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115" windowHeight="7680" firstSheet="1" activeTab="5"/>
  </bookViews>
  <sheets>
    <sheet name="fig1 eu inflation data" sheetId="7" r:id="rId1"/>
    <sheet name="EU inflation chart" sheetId="2" r:id="rId2"/>
    <sheet name="fig2 ecb reaction function data" sheetId="6" r:id="rId3"/>
    <sheet name="ecb reaction function" sheetId="3" r:id="rId4"/>
    <sheet name="fig3 10yr real yields data" sheetId="8" r:id="rId5"/>
    <sheet name="real rates" sheetId="1" r:id="rId6"/>
    <sheet name="SPF" sheetId="5" r:id="rId7"/>
  </sheets>
  <externalReferences>
    <externalReference r:id="rId8"/>
    <externalReference r:id="rId9"/>
  </externalReferences>
  <calcPr calcId="145621"/>
</workbook>
</file>

<file path=xl/calcChain.xml><?xml version="1.0" encoding="utf-8"?>
<calcChain xmlns="http://schemas.openxmlformats.org/spreadsheetml/2006/main">
  <c r="AY3772" i="8" l="1"/>
  <c r="AW3772" i="8"/>
  <c r="AU3772" i="8"/>
  <c r="AS3772" i="8"/>
  <c r="AP3772" i="8"/>
  <c r="AC3772" i="8"/>
  <c r="AM3772" i="8" s="1"/>
  <c r="AY3771" i="8"/>
  <c r="AW3771" i="8"/>
  <c r="AU3771" i="8"/>
  <c r="AS3771" i="8"/>
  <c r="AP3771" i="8"/>
  <c r="AC3771" i="8"/>
  <c r="AM3771" i="8" s="1"/>
  <c r="AY3770" i="8"/>
  <c r="AW3770" i="8"/>
  <c r="AU3770" i="8"/>
  <c r="AS3770" i="8"/>
  <c r="AP3770" i="8"/>
  <c r="AC3770" i="8"/>
  <c r="AM3770" i="8" s="1"/>
  <c r="AY3769" i="8"/>
  <c r="AW3769" i="8"/>
  <c r="AU3769" i="8"/>
  <c r="AS3769" i="8"/>
  <c r="AP3769" i="8"/>
  <c r="AC3769" i="8"/>
  <c r="AM3769" i="8" s="1"/>
  <c r="AY3768" i="8"/>
  <c r="AW3768" i="8"/>
  <c r="AU3768" i="8"/>
  <c r="AS3768" i="8"/>
  <c r="AP3768" i="8"/>
  <c r="AC3768" i="8"/>
  <c r="AM3768" i="8" s="1"/>
  <c r="AY3767" i="8"/>
  <c r="AW3767" i="8"/>
  <c r="AU3767" i="8"/>
  <c r="AS3767" i="8"/>
  <c r="AP3767" i="8"/>
  <c r="AC3767" i="8"/>
  <c r="AM3767" i="8" s="1"/>
  <c r="AY3766" i="8"/>
  <c r="AW3766" i="8"/>
  <c r="AU3766" i="8"/>
  <c r="AS3766" i="8"/>
  <c r="AP3766" i="8"/>
  <c r="AC3766" i="8"/>
  <c r="AM3766" i="8" s="1"/>
  <c r="AY3765" i="8"/>
  <c r="AW3765" i="8"/>
  <c r="AU3765" i="8"/>
  <c r="AS3765" i="8"/>
  <c r="AP3765" i="8"/>
  <c r="AC3765" i="8"/>
  <c r="AM3765" i="8" s="1"/>
  <c r="AY3764" i="8"/>
  <c r="AW3764" i="8"/>
  <c r="AU3764" i="8"/>
  <c r="AS3764" i="8"/>
  <c r="AP3764" i="8"/>
  <c r="AC3764" i="8"/>
  <c r="AM3764" i="8" s="1"/>
  <c r="AY3763" i="8"/>
  <c r="AW3763" i="8"/>
  <c r="AU3763" i="8"/>
  <c r="AS3763" i="8"/>
  <c r="AP3763" i="8"/>
  <c r="AC3763" i="8"/>
  <c r="AM3763" i="8" s="1"/>
  <c r="AY3762" i="8"/>
  <c r="AW3762" i="8"/>
  <c r="AU3762" i="8"/>
  <c r="AS3762" i="8"/>
  <c r="AP3762" i="8"/>
  <c r="AC3762" i="8"/>
  <c r="AM3762" i="8" s="1"/>
  <c r="AY3761" i="8"/>
  <c r="AW3761" i="8"/>
  <c r="AU3761" i="8"/>
  <c r="AS3761" i="8"/>
  <c r="AP3761" i="8"/>
  <c r="AC3761" i="8"/>
  <c r="AM3761" i="8" s="1"/>
  <c r="AY3760" i="8"/>
  <c r="AW3760" i="8"/>
  <c r="AU3760" i="8"/>
  <c r="AS3760" i="8"/>
  <c r="AP3760" i="8"/>
  <c r="AC3760" i="8"/>
  <c r="AM3760" i="8" s="1"/>
  <c r="AY3759" i="8"/>
  <c r="AW3759" i="8"/>
  <c r="AU3759" i="8"/>
  <c r="AS3759" i="8"/>
  <c r="AP3759" i="8"/>
  <c r="AC3759" i="8"/>
  <c r="AM3759" i="8" s="1"/>
  <c r="AY3758" i="8"/>
  <c r="AW3758" i="8"/>
  <c r="AU3758" i="8"/>
  <c r="AS3758" i="8"/>
  <c r="AP3758" i="8"/>
  <c r="AC3758" i="8"/>
  <c r="AM3758" i="8" s="1"/>
  <c r="AY3757" i="8"/>
  <c r="AW3757" i="8"/>
  <c r="AU3757" i="8"/>
  <c r="AS3757" i="8"/>
  <c r="AP3757" i="8"/>
  <c r="AC3757" i="8"/>
  <c r="AM3757" i="8" s="1"/>
  <c r="AY3756" i="8"/>
  <c r="AW3756" i="8"/>
  <c r="AU3756" i="8"/>
  <c r="AS3756" i="8"/>
  <c r="AP3756" i="8"/>
  <c r="AC3756" i="8"/>
  <c r="AM3756" i="8" s="1"/>
  <c r="AY3755" i="8"/>
  <c r="AW3755" i="8"/>
  <c r="AU3755" i="8"/>
  <c r="AS3755" i="8"/>
  <c r="AP3755" i="8"/>
  <c r="AC3755" i="8"/>
  <c r="AM3755" i="8" s="1"/>
  <c r="AY3754" i="8"/>
  <c r="AW3754" i="8"/>
  <c r="AU3754" i="8"/>
  <c r="AS3754" i="8"/>
  <c r="AP3754" i="8"/>
  <c r="AC3754" i="8"/>
  <c r="AM3754" i="8" s="1"/>
  <c r="AY3753" i="8"/>
  <c r="AW3753" i="8"/>
  <c r="AU3753" i="8"/>
  <c r="AS3753" i="8"/>
  <c r="AP3753" i="8"/>
  <c r="AC3753" i="8"/>
  <c r="AM3753" i="8" s="1"/>
  <c r="AY3752" i="8"/>
  <c r="AW3752" i="8"/>
  <c r="AU3752" i="8"/>
  <c r="AS3752" i="8"/>
  <c r="AP3752" i="8"/>
  <c r="AC3752" i="8"/>
  <c r="AM3752" i="8" s="1"/>
  <c r="AY3751" i="8"/>
  <c r="AW3751" i="8"/>
  <c r="AU3751" i="8"/>
  <c r="AS3751" i="8"/>
  <c r="AP3751" i="8"/>
  <c r="AC3751" i="8"/>
  <c r="AM3751" i="8" s="1"/>
  <c r="AY3750" i="8"/>
  <c r="AW3750" i="8"/>
  <c r="AU3750" i="8"/>
  <c r="AS3750" i="8"/>
  <c r="AP3750" i="8"/>
  <c r="AC3750" i="8"/>
  <c r="AM3750" i="8" s="1"/>
  <c r="AY3749" i="8"/>
  <c r="AW3749" i="8"/>
  <c r="AU3749" i="8"/>
  <c r="AS3749" i="8"/>
  <c r="AP3749" i="8"/>
  <c r="AC3749" i="8"/>
  <c r="AM3749" i="8" s="1"/>
  <c r="AY3748" i="8"/>
  <c r="AW3748" i="8"/>
  <c r="AU3748" i="8"/>
  <c r="AS3748" i="8"/>
  <c r="AP3748" i="8"/>
  <c r="AC3748" i="8"/>
  <c r="AM3748" i="8" s="1"/>
  <c r="AY3747" i="8"/>
  <c r="AW3747" i="8"/>
  <c r="AU3747" i="8"/>
  <c r="AS3747" i="8"/>
  <c r="AP3747" i="8"/>
  <c r="AC3747" i="8"/>
  <c r="AM3747" i="8" s="1"/>
  <c r="AY3746" i="8"/>
  <c r="AW3746" i="8"/>
  <c r="AU3746" i="8"/>
  <c r="AS3746" i="8"/>
  <c r="AP3746" i="8"/>
  <c r="AC3746" i="8"/>
  <c r="AM3746" i="8" s="1"/>
  <c r="AY3745" i="8"/>
  <c r="AW3745" i="8"/>
  <c r="AU3745" i="8"/>
  <c r="AS3745" i="8"/>
  <c r="AP3745" i="8"/>
  <c r="AC3745" i="8"/>
  <c r="AM3745" i="8" s="1"/>
  <c r="AY3744" i="8"/>
  <c r="AW3744" i="8"/>
  <c r="AU3744" i="8"/>
  <c r="AS3744" i="8"/>
  <c r="AP3744" i="8"/>
  <c r="AC3744" i="8"/>
  <c r="AM3744" i="8" s="1"/>
  <c r="AY3743" i="8"/>
  <c r="AW3743" i="8"/>
  <c r="AU3743" i="8"/>
  <c r="AS3743" i="8"/>
  <c r="AP3743" i="8"/>
  <c r="AC3743" i="8"/>
  <c r="AM3743" i="8" s="1"/>
  <c r="AY3742" i="8"/>
  <c r="AW3742" i="8"/>
  <c r="AU3742" i="8"/>
  <c r="AS3742" i="8"/>
  <c r="AP3742" i="8"/>
  <c r="AC3742" i="8"/>
  <c r="AM3742" i="8" s="1"/>
  <c r="AY3741" i="8"/>
  <c r="AW3741" i="8"/>
  <c r="AU3741" i="8"/>
  <c r="AS3741" i="8"/>
  <c r="AP3741" i="8"/>
  <c r="AC3741" i="8"/>
  <c r="AM3741" i="8" s="1"/>
  <c r="AY3740" i="8"/>
  <c r="AW3740" i="8"/>
  <c r="AU3740" i="8"/>
  <c r="AS3740" i="8"/>
  <c r="AP3740" i="8"/>
  <c r="AC3740" i="8"/>
  <c r="AM3740" i="8" s="1"/>
  <c r="AY3739" i="8"/>
  <c r="AW3739" i="8"/>
  <c r="AU3739" i="8"/>
  <c r="AS3739" i="8"/>
  <c r="AP3739" i="8"/>
  <c r="AC3739" i="8"/>
  <c r="AM3739" i="8" s="1"/>
  <c r="AY3738" i="8"/>
  <c r="AW3738" i="8"/>
  <c r="AU3738" i="8"/>
  <c r="AS3738" i="8"/>
  <c r="AP3738" i="8"/>
  <c r="AC3738" i="8"/>
  <c r="AM3738" i="8" s="1"/>
  <c r="AY3737" i="8"/>
  <c r="AW3737" i="8"/>
  <c r="AU3737" i="8"/>
  <c r="AS3737" i="8"/>
  <c r="AP3737" i="8"/>
  <c r="AC3737" i="8"/>
  <c r="AM3737" i="8" s="1"/>
  <c r="AY3736" i="8"/>
  <c r="AW3736" i="8"/>
  <c r="AU3736" i="8"/>
  <c r="AS3736" i="8"/>
  <c r="AP3736" i="8"/>
  <c r="AC3736" i="8"/>
  <c r="AM3736" i="8" s="1"/>
  <c r="AY3735" i="8"/>
  <c r="AW3735" i="8"/>
  <c r="AU3735" i="8"/>
  <c r="AS3735" i="8"/>
  <c r="AP3735" i="8"/>
  <c r="AC3735" i="8"/>
  <c r="AM3735" i="8" s="1"/>
  <c r="AY3734" i="8"/>
  <c r="AW3734" i="8"/>
  <c r="AU3734" i="8"/>
  <c r="AS3734" i="8"/>
  <c r="AP3734" i="8"/>
  <c r="AC3734" i="8"/>
  <c r="AM3734" i="8" s="1"/>
  <c r="AY3733" i="8"/>
  <c r="AW3733" i="8"/>
  <c r="AU3733" i="8"/>
  <c r="AS3733" i="8"/>
  <c r="AP3733" i="8"/>
  <c r="AC3733" i="8"/>
  <c r="AM3733" i="8" s="1"/>
  <c r="AY3732" i="8"/>
  <c r="AW3732" i="8"/>
  <c r="AU3732" i="8"/>
  <c r="AS3732" i="8"/>
  <c r="AP3732" i="8"/>
  <c r="AC3732" i="8"/>
  <c r="AM3732" i="8" s="1"/>
  <c r="AY3731" i="8"/>
  <c r="AW3731" i="8"/>
  <c r="AU3731" i="8"/>
  <c r="AS3731" i="8"/>
  <c r="AP3731" i="8"/>
  <c r="AC3731" i="8"/>
  <c r="AM3731" i="8" s="1"/>
  <c r="AY3730" i="8"/>
  <c r="AW3730" i="8"/>
  <c r="AU3730" i="8"/>
  <c r="AS3730" i="8"/>
  <c r="AP3730" i="8"/>
  <c r="AC3730" i="8"/>
  <c r="AM3730" i="8" s="1"/>
  <c r="AY3729" i="8"/>
  <c r="AW3729" i="8"/>
  <c r="AU3729" i="8"/>
  <c r="AS3729" i="8"/>
  <c r="AP3729" i="8"/>
  <c r="AC3729" i="8"/>
  <c r="AM3729" i="8" s="1"/>
  <c r="AY3728" i="8"/>
  <c r="AW3728" i="8"/>
  <c r="AU3728" i="8"/>
  <c r="AS3728" i="8"/>
  <c r="AP3728" i="8"/>
  <c r="AC3728" i="8"/>
  <c r="AM3728" i="8" s="1"/>
  <c r="AY3727" i="8"/>
  <c r="AW3727" i="8"/>
  <c r="AU3727" i="8"/>
  <c r="AS3727" i="8"/>
  <c r="AP3727" i="8"/>
  <c r="AC3727" i="8"/>
  <c r="AM3727" i="8" s="1"/>
  <c r="AY3726" i="8"/>
  <c r="AW3726" i="8"/>
  <c r="AU3726" i="8"/>
  <c r="AS3726" i="8"/>
  <c r="AP3726" i="8"/>
  <c r="AC3726" i="8"/>
  <c r="AM3726" i="8" s="1"/>
  <c r="AY3725" i="8"/>
  <c r="AW3725" i="8"/>
  <c r="AU3725" i="8"/>
  <c r="AS3725" i="8"/>
  <c r="AP3725" i="8"/>
  <c r="AC3725" i="8"/>
  <c r="AM3725" i="8" s="1"/>
  <c r="AY3724" i="8"/>
  <c r="AW3724" i="8"/>
  <c r="AU3724" i="8"/>
  <c r="AS3724" i="8"/>
  <c r="AP3724" i="8"/>
  <c r="AC3724" i="8"/>
  <c r="AM3724" i="8" s="1"/>
  <c r="AY3723" i="8"/>
  <c r="AW3723" i="8"/>
  <c r="AU3723" i="8"/>
  <c r="AS3723" i="8"/>
  <c r="AP3723" i="8"/>
  <c r="AC3723" i="8"/>
  <c r="AM3723" i="8" s="1"/>
  <c r="AY3722" i="8"/>
  <c r="AW3722" i="8"/>
  <c r="AU3722" i="8"/>
  <c r="AS3722" i="8"/>
  <c r="AP3722" i="8"/>
  <c r="AC3722" i="8"/>
  <c r="AM3722" i="8" s="1"/>
  <c r="AY3721" i="8"/>
  <c r="AW3721" i="8"/>
  <c r="AU3721" i="8"/>
  <c r="AS3721" i="8"/>
  <c r="AP3721" i="8"/>
  <c r="AC3721" i="8"/>
  <c r="AM3721" i="8" s="1"/>
  <c r="AY3720" i="8"/>
  <c r="AW3720" i="8"/>
  <c r="AU3720" i="8"/>
  <c r="AS3720" i="8"/>
  <c r="AP3720" i="8"/>
  <c r="AC3720" i="8"/>
  <c r="AM3720" i="8" s="1"/>
  <c r="AY3719" i="8"/>
  <c r="AW3719" i="8"/>
  <c r="AU3719" i="8"/>
  <c r="AS3719" i="8"/>
  <c r="AP3719" i="8"/>
  <c r="AC3719" i="8"/>
  <c r="AM3719" i="8" s="1"/>
  <c r="AY3718" i="8"/>
  <c r="AW3718" i="8"/>
  <c r="AU3718" i="8"/>
  <c r="AS3718" i="8"/>
  <c r="AP3718" i="8"/>
  <c r="AC3718" i="8"/>
  <c r="AM3718" i="8" s="1"/>
  <c r="AY3717" i="8"/>
  <c r="AW3717" i="8"/>
  <c r="AU3717" i="8"/>
  <c r="AS3717" i="8"/>
  <c r="AP3717" i="8"/>
  <c r="AC3717" i="8"/>
  <c r="AM3717" i="8" s="1"/>
  <c r="AY3716" i="8"/>
  <c r="AW3716" i="8"/>
  <c r="AU3716" i="8"/>
  <c r="AS3716" i="8"/>
  <c r="AP3716" i="8"/>
  <c r="AC3716" i="8"/>
  <c r="AM3716" i="8" s="1"/>
  <c r="AY3715" i="8"/>
  <c r="AW3715" i="8"/>
  <c r="AU3715" i="8"/>
  <c r="AS3715" i="8"/>
  <c r="AP3715" i="8"/>
  <c r="AC3715" i="8"/>
  <c r="AM3715" i="8" s="1"/>
  <c r="AY3714" i="8"/>
  <c r="AW3714" i="8"/>
  <c r="AU3714" i="8"/>
  <c r="AS3714" i="8"/>
  <c r="AP3714" i="8"/>
  <c r="AC3714" i="8"/>
  <c r="AM3714" i="8" s="1"/>
  <c r="AY3713" i="8"/>
  <c r="AW3713" i="8"/>
  <c r="AU3713" i="8"/>
  <c r="AS3713" i="8"/>
  <c r="AP3713" i="8"/>
  <c r="AC3713" i="8"/>
  <c r="AM3713" i="8" s="1"/>
  <c r="AY3712" i="8"/>
  <c r="AW3712" i="8"/>
  <c r="AU3712" i="8"/>
  <c r="AS3712" i="8"/>
  <c r="AP3712" i="8"/>
  <c r="AC3712" i="8"/>
  <c r="AM3712" i="8" s="1"/>
  <c r="AY3711" i="8"/>
  <c r="AW3711" i="8"/>
  <c r="AU3711" i="8"/>
  <c r="AS3711" i="8"/>
  <c r="AP3711" i="8"/>
  <c r="AC3711" i="8"/>
  <c r="AM3711" i="8" s="1"/>
  <c r="AY3710" i="8"/>
  <c r="AW3710" i="8"/>
  <c r="AU3710" i="8"/>
  <c r="AS3710" i="8"/>
  <c r="AP3710" i="8"/>
  <c r="AC3710" i="8"/>
  <c r="AM3710" i="8" s="1"/>
  <c r="AY3709" i="8"/>
  <c r="AW3709" i="8"/>
  <c r="AU3709" i="8"/>
  <c r="AS3709" i="8"/>
  <c r="AP3709" i="8"/>
  <c r="AC3709" i="8"/>
  <c r="AM3709" i="8" s="1"/>
  <c r="AY3708" i="8"/>
  <c r="AW3708" i="8"/>
  <c r="AU3708" i="8"/>
  <c r="AS3708" i="8"/>
  <c r="AP3708" i="8"/>
  <c r="AC3708" i="8"/>
  <c r="AM3708" i="8" s="1"/>
  <c r="AY3707" i="8"/>
  <c r="AW3707" i="8"/>
  <c r="AU3707" i="8"/>
  <c r="AS3707" i="8"/>
  <c r="AP3707" i="8"/>
  <c r="AC3707" i="8"/>
  <c r="AM3707" i="8" s="1"/>
  <c r="AY3706" i="8"/>
  <c r="AW3706" i="8"/>
  <c r="AU3706" i="8"/>
  <c r="AS3706" i="8"/>
  <c r="AP3706" i="8"/>
  <c r="AC3706" i="8"/>
  <c r="AM3706" i="8" s="1"/>
  <c r="AY3705" i="8"/>
  <c r="AW3705" i="8"/>
  <c r="AU3705" i="8"/>
  <c r="AS3705" i="8"/>
  <c r="AP3705" i="8"/>
  <c r="AC3705" i="8"/>
  <c r="AM3705" i="8" s="1"/>
  <c r="AY3704" i="8"/>
  <c r="AW3704" i="8"/>
  <c r="AU3704" i="8"/>
  <c r="AS3704" i="8"/>
  <c r="AP3704" i="8"/>
  <c r="AC3704" i="8"/>
  <c r="AM3704" i="8" s="1"/>
  <c r="AY3703" i="8"/>
  <c r="AW3703" i="8"/>
  <c r="AU3703" i="8"/>
  <c r="AS3703" i="8"/>
  <c r="AP3703" i="8"/>
  <c r="AC3703" i="8"/>
  <c r="AM3703" i="8" s="1"/>
  <c r="AY3702" i="8"/>
  <c r="AW3702" i="8"/>
  <c r="AU3702" i="8"/>
  <c r="AS3702" i="8"/>
  <c r="AP3702" i="8"/>
  <c r="AC3702" i="8"/>
  <c r="AM3702" i="8" s="1"/>
  <c r="AY3701" i="8"/>
  <c r="AW3701" i="8"/>
  <c r="AU3701" i="8"/>
  <c r="AS3701" i="8"/>
  <c r="AP3701" i="8"/>
  <c r="AC3701" i="8"/>
  <c r="AM3701" i="8" s="1"/>
  <c r="AY3700" i="8"/>
  <c r="AW3700" i="8"/>
  <c r="AU3700" i="8"/>
  <c r="AS3700" i="8"/>
  <c r="AP3700" i="8"/>
  <c r="AC3700" i="8"/>
  <c r="AM3700" i="8" s="1"/>
  <c r="AY3699" i="8"/>
  <c r="AW3699" i="8"/>
  <c r="AU3699" i="8"/>
  <c r="AS3699" i="8"/>
  <c r="AP3699" i="8"/>
  <c r="AC3699" i="8"/>
  <c r="AM3699" i="8" s="1"/>
  <c r="AY3698" i="8"/>
  <c r="AW3698" i="8"/>
  <c r="AU3698" i="8"/>
  <c r="AS3698" i="8"/>
  <c r="AP3698" i="8"/>
  <c r="AC3698" i="8"/>
  <c r="AM3698" i="8" s="1"/>
  <c r="AY3697" i="8"/>
  <c r="AW3697" i="8"/>
  <c r="AU3697" i="8"/>
  <c r="AS3697" i="8"/>
  <c r="AP3697" i="8"/>
  <c r="AC3697" i="8"/>
  <c r="AM3697" i="8" s="1"/>
  <c r="AY3696" i="8"/>
  <c r="AW3696" i="8"/>
  <c r="AU3696" i="8"/>
  <c r="AS3696" i="8"/>
  <c r="AP3696" i="8"/>
  <c r="AC3696" i="8"/>
  <c r="AM3696" i="8" s="1"/>
  <c r="AY3695" i="8"/>
  <c r="AW3695" i="8"/>
  <c r="AU3695" i="8"/>
  <c r="AS3695" i="8"/>
  <c r="AP3695" i="8"/>
  <c r="AC3695" i="8"/>
  <c r="AM3695" i="8" s="1"/>
  <c r="AY3694" i="8"/>
  <c r="AW3694" i="8"/>
  <c r="AU3694" i="8"/>
  <c r="AS3694" i="8"/>
  <c r="AP3694" i="8"/>
  <c r="AC3694" i="8"/>
  <c r="AM3694" i="8" s="1"/>
  <c r="AY3693" i="8"/>
  <c r="AW3693" i="8"/>
  <c r="AU3693" i="8"/>
  <c r="AS3693" i="8"/>
  <c r="AP3693" i="8"/>
  <c r="AC3693" i="8"/>
  <c r="AM3693" i="8" s="1"/>
  <c r="AY3692" i="8"/>
  <c r="AW3692" i="8"/>
  <c r="AU3692" i="8"/>
  <c r="AS3692" i="8"/>
  <c r="AP3692" i="8"/>
  <c r="AC3692" i="8"/>
  <c r="AM3692" i="8" s="1"/>
  <c r="AY3691" i="8"/>
  <c r="AW3691" i="8"/>
  <c r="AU3691" i="8"/>
  <c r="AS3691" i="8"/>
  <c r="AP3691" i="8"/>
  <c r="AC3691" i="8"/>
  <c r="AM3691" i="8" s="1"/>
  <c r="AY3690" i="8"/>
  <c r="AW3690" i="8"/>
  <c r="AU3690" i="8"/>
  <c r="AS3690" i="8"/>
  <c r="AP3690" i="8"/>
  <c r="AC3690" i="8"/>
  <c r="AM3690" i="8" s="1"/>
  <c r="AY3689" i="8"/>
  <c r="AW3689" i="8"/>
  <c r="AU3689" i="8"/>
  <c r="AS3689" i="8"/>
  <c r="AP3689" i="8"/>
  <c r="AC3689" i="8"/>
  <c r="AM3689" i="8" s="1"/>
  <c r="AY3688" i="8"/>
  <c r="AW3688" i="8"/>
  <c r="AU3688" i="8"/>
  <c r="AS3688" i="8"/>
  <c r="AP3688" i="8"/>
  <c r="AC3688" i="8"/>
  <c r="AM3688" i="8" s="1"/>
  <c r="AY3687" i="8"/>
  <c r="AW3687" i="8"/>
  <c r="AU3687" i="8"/>
  <c r="AS3687" i="8"/>
  <c r="AP3687" i="8"/>
  <c r="AC3687" i="8"/>
  <c r="AM3687" i="8" s="1"/>
  <c r="AY3686" i="8"/>
  <c r="AW3686" i="8"/>
  <c r="AU3686" i="8"/>
  <c r="AS3686" i="8"/>
  <c r="AP3686" i="8"/>
  <c r="AC3686" i="8"/>
  <c r="AM3686" i="8" s="1"/>
  <c r="AY3685" i="8"/>
  <c r="AW3685" i="8"/>
  <c r="AU3685" i="8"/>
  <c r="AS3685" i="8"/>
  <c r="AP3685" i="8"/>
  <c r="AC3685" i="8"/>
  <c r="AM3685" i="8" s="1"/>
  <c r="AY3684" i="8"/>
  <c r="AW3684" i="8"/>
  <c r="AU3684" i="8"/>
  <c r="AS3684" i="8"/>
  <c r="AP3684" i="8"/>
  <c r="AC3684" i="8"/>
  <c r="AM3684" i="8" s="1"/>
  <c r="AY3683" i="8"/>
  <c r="AW3683" i="8"/>
  <c r="AU3683" i="8"/>
  <c r="AS3683" i="8"/>
  <c r="AP3683" i="8"/>
  <c r="AC3683" i="8"/>
  <c r="AM3683" i="8" s="1"/>
  <c r="AY3682" i="8"/>
  <c r="AW3682" i="8"/>
  <c r="AU3682" i="8"/>
  <c r="AS3682" i="8"/>
  <c r="AP3682" i="8"/>
  <c r="AC3682" i="8"/>
  <c r="AM3682" i="8" s="1"/>
  <c r="AY3681" i="8"/>
  <c r="AW3681" i="8"/>
  <c r="AU3681" i="8"/>
  <c r="AS3681" i="8"/>
  <c r="AP3681" i="8"/>
  <c r="AC3681" i="8"/>
  <c r="AM3681" i="8" s="1"/>
  <c r="AY3680" i="8"/>
  <c r="AW3680" i="8"/>
  <c r="AU3680" i="8"/>
  <c r="AS3680" i="8"/>
  <c r="AP3680" i="8"/>
  <c r="AC3680" i="8"/>
  <c r="AM3680" i="8" s="1"/>
  <c r="AY3679" i="8"/>
  <c r="AW3679" i="8"/>
  <c r="AU3679" i="8"/>
  <c r="AS3679" i="8"/>
  <c r="AP3679" i="8"/>
  <c r="AC3679" i="8"/>
  <c r="AM3679" i="8" s="1"/>
  <c r="AY3678" i="8"/>
  <c r="AW3678" i="8"/>
  <c r="AU3678" i="8"/>
  <c r="AS3678" i="8"/>
  <c r="AP3678" i="8"/>
  <c r="AC3678" i="8"/>
  <c r="AM3678" i="8" s="1"/>
  <c r="AY3677" i="8"/>
  <c r="AW3677" i="8"/>
  <c r="AU3677" i="8"/>
  <c r="AS3677" i="8"/>
  <c r="AP3677" i="8"/>
  <c r="AC3677" i="8"/>
  <c r="AM3677" i="8" s="1"/>
  <c r="AY3676" i="8"/>
  <c r="AW3676" i="8"/>
  <c r="AU3676" i="8"/>
  <c r="AS3676" i="8"/>
  <c r="AP3676" i="8"/>
  <c r="AC3676" i="8"/>
  <c r="AM3676" i="8" s="1"/>
  <c r="AY3675" i="8"/>
  <c r="AW3675" i="8"/>
  <c r="AU3675" i="8"/>
  <c r="AS3675" i="8"/>
  <c r="AP3675" i="8"/>
  <c r="AC3675" i="8"/>
  <c r="AM3675" i="8" s="1"/>
  <c r="AY3674" i="8"/>
  <c r="AW3674" i="8"/>
  <c r="AU3674" i="8"/>
  <c r="AS3674" i="8"/>
  <c r="AP3674" i="8"/>
  <c r="AC3674" i="8"/>
  <c r="AM3674" i="8" s="1"/>
  <c r="AY3673" i="8"/>
  <c r="AW3673" i="8"/>
  <c r="AU3673" i="8"/>
  <c r="AS3673" i="8"/>
  <c r="AP3673" i="8"/>
  <c r="AC3673" i="8"/>
  <c r="AM3673" i="8" s="1"/>
  <c r="AY3672" i="8"/>
  <c r="AW3672" i="8"/>
  <c r="AU3672" i="8"/>
  <c r="AS3672" i="8"/>
  <c r="AP3672" i="8"/>
  <c r="AC3672" i="8"/>
  <c r="AM3672" i="8" s="1"/>
  <c r="AY3671" i="8"/>
  <c r="AW3671" i="8"/>
  <c r="AU3671" i="8"/>
  <c r="AS3671" i="8"/>
  <c r="AP3671" i="8"/>
  <c r="AC3671" i="8"/>
  <c r="AM3671" i="8" s="1"/>
  <c r="AY3670" i="8"/>
  <c r="AW3670" i="8"/>
  <c r="AU3670" i="8"/>
  <c r="AS3670" i="8"/>
  <c r="AP3670" i="8"/>
  <c r="AC3670" i="8"/>
  <c r="AM3670" i="8" s="1"/>
  <c r="AY3669" i="8"/>
  <c r="AW3669" i="8"/>
  <c r="AU3669" i="8"/>
  <c r="AS3669" i="8"/>
  <c r="AP3669" i="8"/>
  <c r="AC3669" i="8"/>
  <c r="AM3669" i="8" s="1"/>
  <c r="AY3668" i="8"/>
  <c r="AW3668" i="8"/>
  <c r="AU3668" i="8"/>
  <c r="AS3668" i="8"/>
  <c r="AP3668" i="8"/>
  <c r="AC3668" i="8"/>
  <c r="AM3668" i="8" s="1"/>
  <c r="AY3667" i="8"/>
  <c r="AW3667" i="8"/>
  <c r="AU3667" i="8"/>
  <c r="AS3667" i="8"/>
  <c r="AP3667" i="8"/>
  <c r="AC3667" i="8"/>
  <c r="AM3667" i="8" s="1"/>
  <c r="AY3666" i="8"/>
  <c r="AW3666" i="8"/>
  <c r="AU3666" i="8"/>
  <c r="AS3666" i="8"/>
  <c r="AP3666" i="8"/>
  <c r="AC3666" i="8"/>
  <c r="AM3666" i="8" s="1"/>
  <c r="AY3665" i="8"/>
  <c r="AW3665" i="8"/>
  <c r="AU3665" i="8"/>
  <c r="AS3665" i="8"/>
  <c r="AP3665" i="8"/>
  <c r="AC3665" i="8"/>
  <c r="AM3665" i="8" s="1"/>
  <c r="AY3664" i="8"/>
  <c r="AW3664" i="8"/>
  <c r="AU3664" i="8"/>
  <c r="AS3664" i="8"/>
  <c r="AP3664" i="8"/>
  <c r="AC3664" i="8"/>
  <c r="AM3664" i="8" s="1"/>
  <c r="AY3663" i="8"/>
  <c r="AW3663" i="8"/>
  <c r="AU3663" i="8"/>
  <c r="AS3663" i="8"/>
  <c r="AP3663" i="8"/>
  <c r="AC3663" i="8"/>
  <c r="AM3663" i="8" s="1"/>
  <c r="AY3662" i="8"/>
  <c r="AW3662" i="8"/>
  <c r="AU3662" i="8"/>
  <c r="AS3662" i="8"/>
  <c r="AP3662" i="8"/>
  <c r="AC3662" i="8"/>
  <c r="AM3662" i="8" s="1"/>
  <c r="AY3661" i="8"/>
  <c r="AW3661" i="8"/>
  <c r="AU3661" i="8"/>
  <c r="AS3661" i="8"/>
  <c r="AP3661" i="8"/>
  <c r="AC3661" i="8"/>
  <c r="AM3661" i="8" s="1"/>
  <c r="AY3660" i="8"/>
  <c r="AW3660" i="8"/>
  <c r="AU3660" i="8"/>
  <c r="AS3660" i="8"/>
  <c r="AP3660" i="8"/>
  <c r="AC3660" i="8"/>
  <c r="AM3660" i="8" s="1"/>
  <c r="AY3659" i="8"/>
  <c r="AW3659" i="8"/>
  <c r="AU3659" i="8"/>
  <c r="AS3659" i="8"/>
  <c r="AP3659" i="8"/>
  <c r="AC3659" i="8"/>
  <c r="AM3659" i="8" s="1"/>
  <c r="AY3658" i="8"/>
  <c r="AW3658" i="8"/>
  <c r="AU3658" i="8"/>
  <c r="AS3658" i="8"/>
  <c r="AP3658" i="8"/>
  <c r="AC3658" i="8"/>
  <c r="AM3658" i="8" s="1"/>
  <c r="AY3657" i="8"/>
  <c r="AW3657" i="8"/>
  <c r="AU3657" i="8"/>
  <c r="AS3657" i="8"/>
  <c r="AP3657" i="8"/>
  <c r="AC3657" i="8"/>
  <c r="AM3657" i="8" s="1"/>
  <c r="AY3656" i="8"/>
  <c r="AW3656" i="8"/>
  <c r="AU3656" i="8"/>
  <c r="AS3656" i="8"/>
  <c r="AP3656" i="8"/>
  <c r="AC3656" i="8"/>
  <c r="AM3656" i="8" s="1"/>
  <c r="AY3655" i="8"/>
  <c r="AW3655" i="8"/>
  <c r="AU3655" i="8"/>
  <c r="AS3655" i="8"/>
  <c r="AP3655" i="8"/>
  <c r="AC3655" i="8"/>
  <c r="AM3655" i="8" s="1"/>
  <c r="AY3654" i="8"/>
  <c r="AW3654" i="8"/>
  <c r="AU3654" i="8"/>
  <c r="AS3654" i="8"/>
  <c r="AP3654" i="8"/>
  <c r="AC3654" i="8"/>
  <c r="AM3654" i="8" s="1"/>
  <c r="AY3653" i="8"/>
  <c r="AW3653" i="8"/>
  <c r="AU3653" i="8"/>
  <c r="AS3653" i="8"/>
  <c r="AP3653" i="8"/>
  <c r="AC3653" i="8"/>
  <c r="AM3653" i="8" s="1"/>
  <c r="AY3652" i="8"/>
  <c r="AW3652" i="8"/>
  <c r="AU3652" i="8"/>
  <c r="AS3652" i="8"/>
  <c r="AP3652" i="8"/>
  <c r="AC3652" i="8"/>
  <c r="AM3652" i="8" s="1"/>
  <c r="AY3651" i="8"/>
  <c r="AW3651" i="8"/>
  <c r="AU3651" i="8"/>
  <c r="AS3651" i="8"/>
  <c r="AP3651" i="8"/>
  <c r="AC3651" i="8"/>
  <c r="AM3651" i="8" s="1"/>
  <c r="AY3650" i="8"/>
  <c r="AW3650" i="8"/>
  <c r="AU3650" i="8"/>
  <c r="AS3650" i="8"/>
  <c r="AP3650" i="8"/>
  <c r="AC3650" i="8"/>
  <c r="AM3650" i="8" s="1"/>
  <c r="AY3649" i="8"/>
  <c r="AW3649" i="8"/>
  <c r="AU3649" i="8"/>
  <c r="AS3649" i="8"/>
  <c r="AP3649" i="8"/>
  <c r="AC3649" i="8"/>
  <c r="AM3649" i="8" s="1"/>
  <c r="AY3648" i="8"/>
  <c r="AW3648" i="8"/>
  <c r="AU3648" i="8"/>
  <c r="AS3648" i="8"/>
  <c r="AP3648" i="8"/>
  <c r="AC3648" i="8"/>
  <c r="AM3648" i="8" s="1"/>
  <c r="AY3647" i="8"/>
  <c r="AW3647" i="8"/>
  <c r="AU3647" i="8"/>
  <c r="AS3647" i="8"/>
  <c r="AP3647" i="8"/>
  <c r="AC3647" i="8"/>
  <c r="AM3647" i="8" s="1"/>
  <c r="AY3646" i="8"/>
  <c r="AW3646" i="8"/>
  <c r="AU3646" i="8"/>
  <c r="AS3646" i="8"/>
  <c r="AP3646" i="8"/>
  <c r="AC3646" i="8"/>
  <c r="AM3646" i="8" s="1"/>
  <c r="AY3645" i="8"/>
  <c r="AW3645" i="8"/>
  <c r="AU3645" i="8"/>
  <c r="AS3645" i="8"/>
  <c r="AP3645" i="8"/>
  <c r="AC3645" i="8"/>
  <c r="AM3645" i="8" s="1"/>
  <c r="AY3644" i="8"/>
  <c r="AW3644" i="8"/>
  <c r="AU3644" i="8"/>
  <c r="AS3644" i="8"/>
  <c r="AP3644" i="8"/>
  <c r="AC3644" i="8"/>
  <c r="AM3644" i="8" s="1"/>
  <c r="AY3643" i="8"/>
  <c r="AW3643" i="8"/>
  <c r="AU3643" i="8"/>
  <c r="AS3643" i="8"/>
  <c r="AP3643" i="8"/>
  <c r="AC3643" i="8"/>
  <c r="AM3643" i="8" s="1"/>
  <c r="AY3642" i="8"/>
  <c r="AW3642" i="8"/>
  <c r="AU3642" i="8"/>
  <c r="AS3642" i="8"/>
  <c r="AP3642" i="8"/>
  <c r="AC3642" i="8"/>
  <c r="AM3642" i="8" s="1"/>
  <c r="AY3641" i="8"/>
  <c r="AW3641" i="8"/>
  <c r="AU3641" i="8"/>
  <c r="AS3641" i="8"/>
  <c r="AP3641" i="8"/>
  <c r="AC3641" i="8"/>
  <c r="AM3641" i="8" s="1"/>
  <c r="AY3640" i="8"/>
  <c r="AW3640" i="8"/>
  <c r="AU3640" i="8"/>
  <c r="AS3640" i="8"/>
  <c r="AP3640" i="8"/>
  <c r="AC3640" i="8"/>
  <c r="AM3640" i="8" s="1"/>
  <c r="AY3639" i="8"/>
  <c r="AW3639" i="8"/>
  <c r="AU3639" i="8"/>
  <c r="AS3639" i="8"/>
  <c r="AP3639" i="8"/>
  <c r="AC3639" i="8"/>
  <c r="AM3639" i="8" s="1"/>
  <c r="AY3638" i="8"/>
  <c r="AW3638" i="8"/>
  <c r="AU3638" i="8"/>
  <c r="AS3638" i="8"/>
  <c r="AP3638" i="8"/>
  <c r="AC3638" i="8"/>
  <c r="AM3638" i="8" s="1"/>
  <c r="AY3637" i="8"/>
  <c r="AW3637" i="8"/>
  <c r="AU3637" i="8"/>
  <c r="AS3637" i="8"/>
  <c r="AP3637" i="8"/>
  <c r="AC3637" i="8"/>
  <c r="AM3637" i="8" s="1"/>
  <c r="AY3636" i="8"/>
  <c r="AW3636" i="8"/>
  <c r="AU3636" i="8"/>
  <c r="AS3636" i="8"/>
  <c r="AP3636" i="8"/>
  <c r="AC3636" i="8"/>
  <c r="AM3636" i="8" s="1"/>
  <c r="AY3635" i="8"/>
  <c r="AW3635" i="8"/>
  <c r="AU3635" i="8"/>
  <c r="AS3635" i="8"/>
  <c r="AP3635" i="8"/>
  <c r="AC3635" i="8"/>
  <c r="AM3635" i="8" s="1"/>
  <c r="AY3634" i="8"/>
  <c r="AW3634" i="8"/>
  <c r="AU3634" i="8"/>
  <c r="AS3634" i="8"/>
  <c r="AP3634" i="8"/>
  <c r="AC3634" i="8"/>
  <c r="AM3634" i="8" s="1"/>
  <c r="AY3633" i="8"/>
  <c r="AW3633" i="8"/>
  <c r="AU3633" i="8"/>
  <c r="AS3633" i="8"/>
  <c r="AP3633" i="8"/>
  <c r="AC3633" i="8"/>
  <c r="AM3633" i="8" s="1"/>
  <c r="AY3632" i="8"/>
  <c r="AW3632" i="8"/>
  <c r="AU3632" i="8"/>
  <c r="AS3632" i="8"/>
  <c r="AP3632" i="8"/>
  <c r="AC3632" i="8"/>
  <c r="AM3632" i="8" s="1"/>
  <c r="AY3631" i="8"/>
  <c r="AW3631" i="8"/>
  <c r="AU3631" i="8"/>
  <c r="AS3631" i="8"/>
  <c r="AP3631" i="8"/>
  <c r="AC3631" i="8"/>
  <c r="AM3631" i="8" s="1"/>
  <c r="AY3630" i="8"/>
  <c r="AW3630" i="8"/>
  <c r="AU3630" i="8"/>
  <c r="AS3630" i="8"/>
  <c r="AP3630" i="8"/>
  <c r="AC3630" i="8"/>
  <c r="AM3630" i="8" s="1"/>
  <c r="AY3629" i="8"/>
  <c r="AW3629" i="8"/>
  <c r="AU3629" i="8"/>
  <c r="AS3629" i="8"/>
  <c r="AP3629" i="8"/>
  <c r="AC3629" i="8"/>
  <c r="AM3629" i="8" s="1"/>
  <c r="AY3628" i="8"/>
  <c r="AW3628" i="8"/>
  <c r="AU3628" i="8"/>
  <c r="AS3628" i="8"/>
  <c r="AP3628" i="8"/>
  <c r="AC3628" i="8"/>
  <c r="AM3628" i="8" s="1"/>
  <c r="AY3627" i="8"/>
  <c r="AW3627" i="8"/>
  <c r="AU3627" i="8"/>
  <c r="AS3627" i="8"/>
  <c r="AP3627" i="8"/>
  <c r="AC3627" i="8"/>
  <c r="AM3627" i="8" s="1"/>
  <c r="AY3626" i="8"/>
  <c r="AW3626" i="8"/>
  <c r="AU3626" i="8"/>
  <c r="AS3626" i="8"/>
  <c r="AP3626" i="8"/>
  <c r="AC3626" i="8"/>
  <c r="AM3626" i="8" s="1"/>
  <c r="AY3625" i="8"/>
  <c r="AW3625" i="8"/>
  <c r="AU3625" i="8"/>
  <c r="AS3625" i="8"/>
  <c r="AP3625" i="8"/>
  <c r="AC3625" i="8"/>
  <c r="AM3625" i="8" s="1"/>
  <c r="AY3624" i="8"/>
  <c r="AW3624" i="8"/>
  <c r="AU3624" i="8"/>
  <c r="AS3624" i="8"/>
  <c r="AP3624" i="8"/>
  <c r="AC3624" i="8"/>
  <c r="AM3624" i="8" s="1"/>
  <c r="AY3623" i="8"/>
  <c r="AW3623" i="8"/>
  <c r="AU3623" i="8"/>
  <c r="AS3623" i="8"/>
  <c r="AP3623" i="8"/>
  <c r="AC3623" i="8"/>
  <c r="AM3623" i="8" s="1"/>
  <c r="AY3622" i="8"/>
  <c r="AW3622" i="8"/>
  <c r="AU3622" i="8"/>
  <c r="AS3622" i="8"/>
  <c r="AP3622" i="8"/>
  <c r="AC3622" i="8"/>
  <c r="AM3622" i="8" s="1"/>
  <c r="AY3621" i="8"/>
  <c r="AW3621" i="8"/>
  <c r="AU3621" i="8"/>
  <c r="AS3621" i="8"/>
  <c r="AP3621" i="8"/>
  <c r="AC3621" i="8"/>
  <c r="AM3621" i="8" s="1"/>
  <c r="AY3620" i="8"/>
  <c r="AW3620" i="8"/>
  <c r="AU3620" i="8"/>
  <c r="AS3620" i="8"/>
  <c r="AP3620" i="8"/>
  <c r="AC3620" i="8"/>
  <c r="AM3620" i="8" s="1"/>
  <c r="AY3619" i="8"/>
  <c r="AW3619" i="8"/>
  <c r="AU3619" i="8"/>
  <c r="AS3619" i="8"/>
  <c r="AP3619" i="8"/>
  <c r="AC3619" i="8"/>
  <c r="AM3619" i="8" s="1"/>
  <c r="AY3618" i="8"/>
  <c r="AW3618" i="8"/>
  <c r="AU3618" i="8"/>
  <c r="AS3618" i="8"/>
  <c r="AP3618" i="8"/>
  <c r="AC3618" i="8"/>
  <c r="AM3618" i="8" s="1"/>
  <c r="AY3617" i="8"/>
  <c r="AW3617" i="8"/>
  <c r="AU3617" i="8"/>
  <c r="AS3617" i="8"/>
  <c r="AP3617" i="8"/>
  <c r="AC3617" i="8"/>
  <c r="AM3617" i="8" s="1"/>
  <c r="AY3616" i="8"/>
  <c r="AW3616" i="8"/>
  <c r="AU3616" i="8"/>
  <c r="AS3616" i="8"/>
  <c r="AP3616" i="8"/>
  <c r="AC3616" i="8"/>
  <c r="AM3616" i="8" s="1"/>
  <c r="AY3615" i="8"/>
  <c r="AW3615" i="8"/>
  <c r="AU3615" i="8"/>
  <c r="AS3615" i="8"/>
  <c r="AP3615" i="8"/>
  <c r="AC3615" i="8"/>
  <c r="AM3615" i="8" s="1"/>
  <c r="AY3614" i="8"/>
  <c r="AW3614" i="8"/>
  <c r="AU3614" i="8"/>
  <c r="AS3614" i="8"/>
  <c r="AP3614" i="8"/>
  <c r="AC3614" i="8"/>
  <c r="AM3614" i="8" s="1"/>
  <c r="AY3613" i="8"/>
  <c r="AW3613" i="8"/>
  <c r="AU3613" i="8"/>
  <c r="AS3613" i="8"/>
  <c r="AP3613" i="8"/>
  <c r="AC3613" i="8"/>
  <c r="AM3613" i="8" s="1"/>
  <c r="AY3612" i="8"/>
  <c r="AW3612" i="8"/>
  <c r="AU3612" i="8"/>
  <c r="AS3612" i="8"/>
  <c r="AP3612" i="8"/>
  <c r="AC3612" i="8"/>
  <c r="AM3612" i="8" s="1"/>
  <c r="AY3611" i="8"/>
  <c r="AW3611" i="8"/>
  <c r="AU3611" i="8"/>
  <c r="AS3611" i="8"/>
  <c r="AP3611" i="8"/>
  <c r="AC3611" i="8"/>
  <c r="AM3611" i="8" s="1"/>
  <c r="AY3610" i="8"/>
  <c r="AW3610" i="8"/>
  <c r="AU3610" i="8"/>
  <c r="AS3610" i="8"/>
  <c r="AP3610" i="8"/>
  <c r="AC3610" i="8"/>
  <c r="AM3610" i="8" s="1"/>
  <c r="AY3609" i="8"/>
  <c r="AW3609" i="8"/>
  <c r="AU3609" i="8"/>
  <c r="AS3609" i="8"/>
  <c r="AP3609" i="8"/>
  <c r="AC3609" i="8"/>
  <c r="AM3609" i="8" s="1"/>
  <c r="AY3608" i="8"/>
  <c r="AW3608" i="8"/>
  <c r="AU3608" i="8"/>
  <c r="AS3608" i="8"/>
  <c r="AP3608" i="8"/>
  <c r="AC3608" i="8"/>
  <c r="AM3608" i="8" s="1"/>
  <c r="AY3607" i="8"/>
  <c r="AW3607" i="8"/>
  <c r="AU3607" i="8"/>
  <c r="AS3607" i="8"/>
  <c r="AP3607" i="8"/>
  <c r="AC3607" i="8"/>
  <c r="AM3607" i="8" s="1"/>
  <c r="AY3606" i="8"/>
  <c r="AW3606" i="8"/>
  <c r="AU3606" i="8"/>
  <c r="AS3606" i="8"/>
  <c r="AP3606" i="8"/>
  <c r="AC3606" i="8"/>
  <c r="AM3606" i="8" s="1"/>
  <c r="AY3605" i="8"/>
  <c r="AW3605" i="8"/>
  <c r="AU3605" i="8"/>
  <c r="AS3605" i="8"/>
  <c r="AP3605" i="8"/>
  <c r="AC3605" i="8"/>
  <c r="AM3605" i="8" s="1"/>
  <c r="AY3604" i="8"/>
  <c r="AW3604" i="8"/>
  <c r="AU3604" i="8"/>
  <c r="AS3604" i="8"/>
  <c r="AP3604" i="8"/>
  <c r="AC3604" i="8"/>
  <c r="AM3604" i="8" s="1"/>
  <c r="AY3603" i="8"/>
  <c r="AW3603" i="8"/>
  <c r="AU3603" i="8"/>
  <c r="AS3603" i="8"/>
  <c r="AP3603" i="8"/>
  <c r="AC3603" i="8"/>
  <c r="AM3603" i="8" s="1"/>
  <c r="AY3602" i="8"/>
  <c r="AW3602" i="8"/>
  <c r="AU3602" i="8"/>
  <c r="AS3602" i="8"/>
  <c r="AP3602" i="8"/>
  <c r="AC3602" i="8"/>
  <c r="AM3602" i="8" s="1"/>
  <c r="AY3601" i="8"/>
  <c r="AW3601" i="8"/>
  <c r="AU3601" i="8"/>
  <c r="AS3601" i="8"/>
  <c r="AP3601" i="8"/>
  <c r="AC3601" i="8"/>
  <c r="AM3601" i="8" s="1"/>
  <c r="AY3600" i="8"/>
  <c r="AW3600" i="8"/>
  <c r="AU3600" i="8"/>
  <c r="AS3600" i="8"/>
  <c r="AP3600" i="8"/>
  <c r="AC3600" i="8"/>
  <c r="AM3600" i="8" s="1"/>
  <c r="AY3599" i="8"/>
  <c r="AW3599" i="8"/>
  <c r="AU3599" i="8"/>
  <c r="AS3599" i="8"/>
  <c r="AP3599" i="8"/>
  <c r="AC3599" i="8"/>
  <c r="AM3599" i="8" s="1"/>
  <c r="AY3598" i="8"/>
  <c r="AW3598" i="8"/>
  <c r="AU3598" i="8"/>
  <c r="AS3598" i="8"/>
  <c r="AP3598" i="8"/>
  <c r="AC3598" i="8"/>
  <c r="AM3598" i="8" s="1"/>
  <c r="AY3597" i="8"/>
  <c r="AW3597" i="8"/>
  <c r="AU3597" i="8"/>
  <c r="AS3597" i="8"/>
  <c r="AP3597" i="8"/>
  <c r="AC3597" i="8"/>
  <c r="AM3597" i="8" s="1"/>
  <c r="AY3596" i="8"/>
  <c r="AW3596" i="8"/>
  <c r="AU3596" i="8"/>
  <c r="AS3596" i="8"/>
  <c r="AP3596" i="8"/>
  <c r="AC3596" i="8"/>
  <c r="AM3596" i="8" s="1"/>
  <c r="AY3595" i="8"/>
  <c r="AW3595" i="8"/>
  <c r="AU3595" i="8"/>
  <c r="AS3595" i="8"/>
  <c r="AP3595" i="8"/>
  <c r="AC3595" i="8"/>
  <c r="AM3595" i="8" s="1"/>
  <c r="AY3594" i="8"/>
  <c r="AW3594" i="8"/>
  <c r="AU3594" i="8"/>
  <c r="AS3594" i="8"/>
  <c r="AP3594" i="8"/>
  <c r="AC3594" i="8"/>
  <c r="AM3594" i="8" s="1"/>
  <c r="AY3593" i="8"/>
  <c r="AW3593" i="8"/>
  <c r="AU3593" i="8"/>
  <c r="AS3593" i="8"/>
  <c r="AP3593" i="8"/>
  <c r="AC3593" i="8"/>
  <c r="AM3593" i="8" s="1"/>
  <c r="AY3592" i="8"/>
  <c r="AW3592" i="8"/>
  <c r="AU3592" i="8"/>
  <c r="AS3592" i="8"/>
  <c r="AP3592" i="8"/>
  <c r="AC3592" i="8"/>
  <c r="AM3592" i="8" s="1"/>
  <c r="AY3591" i="8"/>
  <c r="AW3591" i="8"/>
  <c r="AU3591" i="8"/>
  <c r="AS3591" i="8"/>
  <c r="AP3591" i="8"/>
  <c r="AC3591" i="8"/>
  <c r="AM3591" i="8" s="1"/>
  <c r="AY3590" i="8"/>
  <c r="AW3590" i="8"/>
  <c r="AU3590" i="8"/>
  <c r="AS3590" i="8"/>
  <c r="AP3590" i="8"/>
  <c r="AC3590" i="8"/>
  <c r="AM3590" i="8" s="1"/>
  <c r="AY3589" i="8"/>
  <c r="AW3589" i="8"/>
  <c r="AU3589" i="8"/>
  <c r="AS3589" i="8"/>
  <c r="AP3589" i="8"/>
  <c r="AC3589" i="8"/>
  <c r="AM3589" i="8" s="1"/>
  <c r="AY3588" i="8"/>
  <c r="AW3588" i="8"/>
  <c r="AU3588" i="8"/>
  <c r="AS3588" i="8"/>
  <c r="AP3588" i="8"/>
  <c r="AC3588" i="8"/>
  <c r="AM3588" i="8" s="1"/>
  <c r="AY3587" i="8"/>
  <c r="AW3587" i="8"/>
  <c r="AU3587" i="8"/>
  <c r="AS3587" i="8"/>
  <c r="AP3587" i="8"/>
  <c r="AC3587" i="8"/>
  <c r="AM3587" i="8" s="1"/>
  <c r="AY3586" i="8"/>
  <c r="AW3586" i="8"/>
  <c r="AU3586" i="8"/>
  <c r="AS3586" i="8"/>
  <c r="AP3586" i="8"/>
  <c r="AC3586" i="8"/>
  <c r="AM3586" i="8" s="1"/>
  <c r="AY3585" i="8"/>
  <c r="AW3585" i="8"/>
  <c r="AU3585" i="8"/>
  <c r="AS3585" i="8"/>
  <c r="AP3585" i="8"/>
  <c r="AC3585" i="8"/>
  <c r="AM3585" i="8" s="1"/>
  <c r="AY3584" i="8"/>
  <c r="AW3584" i="8"/>
  <c r="AU3584" i="8"/>
  <c r="AS3584" i="8"/>
  <c r="AP3584" i="8"/>
  <c r="AC3584" i="8"/>
  <c r="AM3584" i="8" s="1"/>
  <c r="AY3583" i="8"/>
  <c r="AW3583" i="8"/>
  <c r="AU3583" i="8"/>
  <c r="AS3583" i="8"/>
  <c r="AP3583" i="8"/>
  <c r="AC3583" i="8"/>
  <c r="AM3583" i="8" s="1"/>
  <c r="AY3582" i="8"/>
  <c r="AW3582" i="8"/>
  <c r="AU3582" i="8"/>
  <c r="AS3582" i="8"/>
  <c r="AP3582" i="8"/>
  <c r="AC3582" i="8"/>
  <c r="AM3582" i="8" s="1"/>
  <c r="AY3581" i="8"/>
  <c r="AW3581" i="8"/>
  <c r="AU3581" i="8"/>
  <c r="AS3581" i="8"/>
  <c r="AP3581" i="8"/>
  <c r="AC3581" i="8"/>
  <c r="AM3581" i="8" s="1"/>
  <c r="AY3580" i="8"/>
  <c r="AW3580" i="8"/>
  <c r="AU3580" i="8"/>
  <c r="AS3580" i="8"/>
  <c r="AP3580" i="8"/>
  <c r="AC3580" i="8"/>
  <c r="AM3580" i="8" s="1"/>
  <c r="AY3579" i="8"/>
  <c r="AW3579" i="8"/>
  <c r="AU3579" i="8"/>
  <c r="AS3579" i="8"/>
  <c r="AP3579" i="8"/>
  <c r="AC3579" i="8"/>
  <c r="AM3579" i="8" s="1"/>
  <c r="AY3578" i="8"/>
  <c r="AW3578" i="8"/>
  <c r="AU3578" i="8"/>
  <c r="AS3578" i="8"/>
  <c r="AP3578" i="8"/>
  <c r="AC3578" i="8"/>
  <c r="AM3578" i="8" s="1"/>
  <c r="AY3577" i="8"/>
  <c r="AW3577" i="8"/>
  <c r="AU3577" i="8"/>
  <c r="AS3577" i="8"/>
  <c r="AP3577" i="8"/>
  <c r="AC3577" i="8"/>
  <c r="AM3577" i="8" s="1"/>
  <c r="AY3576" i="8"/>
  <c r="AW3576" i="8"/>
  <c r="AU3576" i="8"/>
  <c r="AS3576" i="8"/>
  <c r="AP3576" i="8"/>
  <c r="AC3576" i="8"/>
  <c r="AM3576" i="8" s="1"/>
  <c r="AY3575" i="8"/>
  <c r="AW3575" i="8"/>
  <c r="AU3575" i="8"/>
  <c r="AS3575" i="8"/>
  <c r="AP3575" i="8"/>
  <c r="AC3575" i="8"/>
  <c r="AM3575" i="8" s="1"/>
  <c r="AY3574" i="8"/>
  <c r="AW3574" i="8"/>
  <c r="AU3574" i="8"/>
  <c r="AS3574" i="8"/>
  <c r="AP3574" i="8"/>
  <c r="AC3574" i="8"/>
  <c r="AM3574" i="8" s="1"/>
  <c r="AY3573" i="8"/>
  <c r="AW3573" i="8"/>
  <c r="AU3573" i="8"/>
  <c r="AS3573" i="8"/>
  <c r="AP3573" i="8"/>
  <c r="AC3573" i="8"/>
  <c r="AM3573" i="8" s="1"/>
  <c r="AY3572" i="8"/>
  <c r="AW3572" i="8"/>
  <c r="AU3572" i="8"/>
  <c r="AS3572" i="8"/>
  <c r="AP3572" i="8"/>
  <c r="AC3572" i="8"/>
  <c r="AM3572" i="8" s="1"/>
  <c r="AY3571" i="8"/>
  <c r="AW3571" i="8"/>
  <c r="AU3571" i="8"/>
  <c r="AS3571" i="8"/>
  <c r="AP3571" i="8"/>
  <c r="AC3571" i="8"/>
  <c r="AM3571" i="8" s="1"/>
  <c r="AY3570" i="8"/>
  <c r="AW3570" i="8"/>
  <c r="AU3570" i="8"/>
  <c r="AS3570" i="8"/>
  <c r="AP3570" i="8"/>
  <c r="AC3570" i="8"/>
  <c r="AM3570" i="8" s="1"/>
  <c r="AY3569" i="8"/>
  <c r="AW3569" i="8"/>
  <c r="AU3569" i="8"/>
  <c r="AS3569" i="8"/>
  <c r="AP3569" i="8"/>
  <c r="AC3569" i="8"/>
  <c r="AM3569" i="8" s="1"/>
  <c r="AY3568" i="8"/>
  <c r="AW3568" i="8"/>
  <c r="AU3568" i="8"/>
  <c r="AS3568" i="8"/>
  <c r="AP3568" i="8"/>
  <c r="AC3568" i="8"/>
  <c r="AM3568" i="8" s="1"/>
  <c r="AY3567" i="8"/>
  <c r="AW3567" i="8"/>
  <c r="AU3567" i="8"/>
  <c r="AS3567" i="8"/>
  <c r="AP3567" i="8"/>
  <c r="AC3567" i="8"/>
  <c r="AM3567" i="8" s="1"/>
  <c r="AY3566" i="8"/>
  <c r="AW3566" i="8"/>
  <c r="AU3566" i="8"/>
  <c r="AS3566" i="8"/>
  <c r="AP3566" i="8"/>
  <c r="AC3566" i="8"/>
  <c r="AM3566" i="8" s="1"/>
  <c r="AY3565" i="8"/>
  <c r="AW3565" i="8"/>
  <c r="AU3565" i="8"/>
  <c r="AS3565" i="8"/>
  <c r="AP3565" i="8"/>
  <c r="AC3565" i="8"/>
  <c r="AM3565" i="8" s="1"/>
  <c r="AY3564" i="8"/>
  <c r="AW3564" i="8"/>
  <c r="AU3564" i="8"/>
  <c r="AS3564" i="8"/>
  <c r="AP3564" i="8"/>
  <c r="AC3564" i="8"/>
  <c r="AM3564" i="8" s="1"/>
  <c r="AY3563" i="8"/>
  <c r="AW3563" i="8"/>
  <c r="AU3563" i="8"/>
  <c r="AS3563" i="8"/>
  <c r="AP3563" i="8"/>
  <c r="AC3563" i="8"/>
  <c r="AM3563" i="8" s="1"/>
  <c r="AY3562" i="8"/>
  <c r="AW3562" i="8"/>
  <c r="AU3562" i="8"/>
  <c r="AS3562" i="8"/>
  <c r="AP3562" i="8"/>
  <c r="AC3562" i="8"/>
  <c r="AM3562" i="8" s="1"/>
  <c r="AY3561" i="8"/>
  <c r="AW3561" i="8"/>
  <c r="AU3561" i="8"/>
  <c r="AS3561" i="8"/>
  <c r="AP3561" i="8"/>
  <c r="AC3561" i="8"/>
  <c r="AM3561" i="8" s="1"/>
  <c r="AY3560" i="8"/>
  <c r="AW3560" i="8"/>
  <c r="AU3560" i="8"/>
  <c r="AS3560" i="8"/>
  <c r="AP3560" i="8"/>
  <c r="AC3560" i="8"/>
  <c r="AM3560" i="8" s="1"/>
  <c r="AY3559" i="8"/>
  <c r="AW3559" i="8"/>
  <c r="AU3559" i="8"/>
  <c r="AS3559" i="8"/>
  <c r="AP3559" i="8"/>
  <c r="AC3559" i="8"/>
  <c r="AM3559" i="8" s="1"/>
  <c r="AY3558" i="8"/>
  <c r="AW3558" i="8"/>
  <c r="AU3558" i="8"/>
  <c r="AS3558" i="8"/>
  <c r="AP3558" i="8"/>
  <c r="AC3558" i="8"/>
  <c r="AM3558" i="8" s="1"/>
  <c r="AY3557" i="8"/>
  <c r="AW3557" i="8"/>
  <c r="AU3557" i="8"/>
  <c r="AS3557" i="8"/>
  <c r="AP3557" i="8"/>
  <c r="AC3557" i="8"/>
  <c r="AM3557" i="8" s="1"/>
  <c r="AY3556" i="8"/>
  <c r="AW3556" i="8"/>
  <c r="AU3556" i="8"/>
  <c r="AS3556" i="8"/>
  <c r="AP3556" i="8"/>
  <c r="AC3556" i="8"/>
  <c r="AM3556" i="8" s="1"/>
  <c r="AY3555" i="8"/>
  <c r="AW3555" i="8"/>
  <c r="AU3555" i="8"/>
  <c r="AS3555" i="8"/>
  <c r="AP3555" i="8"/>
  <c r="AC3555" i="8"/>
  <c r="AM3555" i="8" s="1"/>
  <c r="AY3554" i="8"/>
  <c r="AW3554" i="8"/>
  <c r="AU3554" i="8"/>
  <c r="AS3554" i="8"/>
  <c r="AP3554" i="8"/>
  <c r="AC3554" i="8"/>
  <c r="AM3554" i="8" s="1"/>
  <c r="AY3553" i="8"/>
  <c r="AW3553" i="8"/>
  <c r="AU3553" i="8"/>
  <c r="AS3553" i="8"/>
  <c r="AP3553" i="8"/>
  <c r="AC3553" i="8"/>
  <c r="AM3553" i="8" s="1"/>
  <c r="AY3552" i="8"/>
  <c r="AW3552" i="8"/>
  <c r="AU3552" i="8"/>
  <c r="AS3552" i="8"/>
  <c r="AP3552" i="8"/>
  <c r="AC3552" i="8"/>
  <c r="AM3552" i="8" s="1"/>
  <c r="AY3551" i="8"/>
  <c r="AW3551" i="8"/>
  <c r="AU3551" i="8"/>
  <c r="AS3551" i="8"/>
  <c r="AP3551" i="8"/>
  <c r="AC3551" i="8"/>
  <c r="AM3551" i="8" s="1"/>
  <c r="AY3550" i="8"/>
  <c r="AW3550" i="8"/>
  <c r="AU3550" i="8"/>
  <c r="AS3550" i="8"/>
  <c r="AP3550" i="8"/>
  <c r="AC3550" i="8"/>
  <c r="AM3550" i="8" s="1"/>
  <c r="AY3549" i="8"/>
  <c r="AW3549" i="8"/>
  <c r="AU3549" i="8"/>
  <c r="AS3549" i="8"/>
  <c r="AP3549" i="8"/>
  <c r="AC3549" i="8"/>
  <c r="AM3549" i="8" s="1"/>
  <c r="AY3548" i="8"/>
  <c r="AW3548" i="8"/>
  <c r="AU3548" i="8"/>
  <c r="AS3548" i="8"/>
  <c r="AP3548" i="8"/>
  <c r="AC3548" i="8"/>
  <c r="AM3548" i="8" s="1"/>
  <c r="AY3547" i="8"/>
  <c r="AW3547" i="8"/>
  <c r="AU3547" i="8"/>
  <c r="AS3547" i="8"/>
  <c r="AP3547" i="8"/>
  <c r="AC3547" i="8"/>
  <c r="AM3547" i="8" s="1"/>
  <c r="AY3546" i="8"/>
  <c r="AW3546" i="8"/>
  <c r="AU3546" i="8"/>
  <c r="AS3546" i="8"/>
  <c r="AP3546" i="8"/>
  <c r="AC3546" i="8"/>
  <c r="AM3546" i="8" s="1"/>
  <c r="AY3545" i="8"/>
  <c r="AW3545" i="8"/>
  <c r="AU3545" i="8"/>
  <c r="AS3545" i="8"/>
  <c r="AP3545" i="8"/>
  <c r="AC3545" i="8"/>
  <c r="AM3545" i="8" s="1"/>
  <c r="AY3544" i="8"/>
  <c r="AW3544" i="8"/>
  <c r="AU3544" i="8"/>
  <c r="AS3544" i="8"/>
  <c r="AP3544" i="8"/>
  <c r="AC3544" i="8"/>
  <c r="AM3544" i="8" s="1"/>
  <c r="AY3543" i="8"/>
  <c r="AW3543" i="8"/>
  <c r="AU3543" i="8"/>
  <c r="AS3543" i="8"/>
  <c r="AP3543" i="8"/>
  <c r="AC3543" i="8"/>
  <c r="AM3543" i="8" s="1"/>
  <c r="AY3542" i="8"/>
  <c r="AW3542" i="8"/>
  <c r="AU3542" i="8"/>
  <c r="AS3542" i="8"/>
  <c r="AP3542" i="8"/>
  <c r="AC3542" i="8"/>
  <c r="AM3542" i="8" s="1"/>
  <c r="AY3541" i="8"/>
  <c r="AW3541" i="8"/>
  <c r="AU3541" i="8"/>
  <c r="AS3541" i="8"/>
  <c r="AP3541" i="8"/>
  <c r="AC3541" i="8"/>
  <c r="AM3541" i="8" s="1"/>
  <c r="AY3540" i="8"/>
  <c r="AW3540" i="8"/>
  <c r="AU3540" i="8"/>
  <c r="AS3540" i="8"/>
  <c r="AP3540" i="8"/>
  <c r="AC3540" i="8"/>
  <c r="AM3540" i="8" s="1"/>
  <c r="AY3539" i="8"/>
  <c r="AW3539" i="8"/>
  <c r="AU3539" i="8"/>
  <c r="AS3539" i="8"/>
  <c r="AP3539" i="8"/>
  <c r="AC3539" i="8"/>
  <c r="AM3539" i="8" s="1"/>
  <c r="AY3538" i="8"/>
  <c r="AW3538" i="8"/>
  <c r="AU3538" i="8"/>
  <c r="AS3538" i="8"/>
  <c r="AP3538" i="8"/>
  <c r="AC3538" i="8"/>
  <c r="AM3538" i="8" s="1"/>
  <c r="AY3537" i="8"/>
  <c r="AW3537" i="8"/>
  <c r="AU3537" i="8"/>
  <c r="AS3537" i="8"/>
  <c r="AP3537" i="8"/>
  <c r="AC3537" i="8"/>
  <c r="AM3537" i="8" s="1"/>
  <c r="AY3536" i="8"/>
  <c r="AW3536" i="8"/>
  <c r="AU3536" i="8"/>
  <c r="AS3536" i="8"/>
  <c r="AP3536" i="8"/>
  <c r="AC3536" i="8"/>
  <c r="AM3536" i="8" s="1"/>
  <c r="AY3535" i="8"/>
  <c r="AW3535" i="8"/>
  <c r="AU3535" i="8"/>
  <c r="AS3535" i="8"/>
  <c r="AP3535" i="8"/>
  <c r="AC3535" i="8"/>
  <c r="AM3535" i="8" s="1"/>
  <c r="AY3534" i="8"/>
  <c r="AW3534" i="8"/>
  <c r="AU3534" i="8"/>
  <c r="AS3534" i="8"/>
  <c r="AP3534" i="8"/>
  <c r="AC3534" i="8"/>
  <c r="AM3534" i="8" s="1"/>
  <c r="AY3533" i="8"/>
  <c r="AW3533" i="8"/>
  <c r="AU3533" i="8"/>
  <c r="AS3533" i="8"/>
  <c r="AP3533" i="8"/>
  <c r="AC3533" i="8"/>
  <c r="AM3533" i="8" s="1"/>
  <c r="AY3532" i="8"/>
  <c r="AW3532" i="8"/>
  <c r="AU3532" i="8"/>
  <c r="AS3532" i="8"/>
  <c r="AP3532" i="8"/>
  <c r="AC3532" i="8"/>
  <c r="AM3532" i="8" s="1"/>
  <c r="AY3531" i="8"/>
  <c r="AW3531" i="8"/>
  <c r="AU3531" i="8"/>
  <c r="AS3531" i="8"/>
  <c r="AP3531" i="8"/>
  <c r="AC3531" i="8"/>
  <c r="AM3531" i="8" s="1"/>
  <c r="AY3530" i="8"/>
  <c r="AW3530" i="8"/>
  <c r="AU3530" i="8"/>
  <c r="AS3530" i="8"/>
  <c r="AP3530" i="8"/>
  <c r="AC3530" i="8"/>
  <c r="AM3530" i="8" s="1"/>
  <c r="AY3529" i="8"/>
  <c r="AW3529" i="8"/>
  <c r="AU3529" i="8"/>
  <c r="AS3529" i="8"/>
  <c r="AP3529" i="8"/>
  <c r="AC3529" i="8"/>
  <c r="AM3529" i="8" s="1"/>
  <c r="AY3528" i="8"/>
  <c r="AW3528" i="8"/>
  <c r="AU3528" i="8"/>
  <c r="AS3528" i="8"/>
  <c r="AP3528" i="8"/>
  <c r="AC3528" i="8"/>
  <c r="AM3528" i="8" s="1"/>
  <c r="AY3527" i="8"/>
  <c r="AW3527" i="8"/>
  <c r="AU3527" i="8"/>
  <c r="AS3527" i="8"/>
  <c r="AP3527" i="8"/>
  <c r="AC3527" i="8"/>
  <c r="AM3527" i="8" s="1"/>
  <c r="AY3526" i="8"/>
  <c r="AW3526" i="8"/>
  <c r="AU3526" i="8"/>
  <c r="AS3526" i="8"/>
  <c r="AP3526" i="8"/>
  <c r="AC3526" i="8"/>
  <c r="AM3526" i="8" s="1"/>
  <c r="AY3525" i="8"/>
  <c r="AW3525" i="8"/>
  <c r="AU3525" i="8"/>
  <c r="AS3525" i="8"/>
  <c r="AP3525" i="8"/>
  <c r="AC3525" i="8"/>
  <c r="AM3525" i="8" s="1"/>
  <c r="AY3524" i="8"/>
  <c r="AW3524" i="8"/>
  <c r="AU3524" i="8"/>
  <c r="AS3524" i="8"/>
  <c r="AP3524" i="8"/>
  <c r="AC3524" i="8"/>
  <c r="AM3524" i="8" s="1"/>
  <c r="AY3523" i="8"/>
  <c r="AW3523" i="8"/>
  <c r="AU3523" i="8"/>
  <c r="AS3523" i="8"/>
  <c r="AP3523" i="8"/>
  <c r="AC3523" i="8"/>
  <c r="AM3523" i="8" s="1"/>
  <c r="AY3522" i="8"/>
  <c r="AW3522" i="8"/>
  <c r="AU3522" i="8"/>
  <c r="AS3522" i="8"/>
  <c r="AP3522" i="8"/>
  <c r="AC3522" i="8"/>
  <c r="AM3522" i="8" s="1"/>
  <c r="AY3521" i="8"/>
  <c r="AW3521" i="8"/>
  <c r="AU3521" i="8"/>
  <c r="AS3521" i="8"/>
  <c r="AP3521" i="8"/>
  <c r="AC3521" i="8"/>
  <c r="AM3521" i="8" s="1"/>
  <c r="AY3520" i="8"/>
  <c r="AW3520" i="8"/>
  <c r="AU3520" i="8"/>
  <c r="AS3520" i="8"/>
  <c r="AP3520" i="8"/>
  <c r="AC3520" i="8"/>
  <c r="AM3520" i="8" s="1"/>
  <c r="AY3519" i="8"/>
  <c r="AW3519" i="8"/>
  <c r="AU3519" i="8"/>
  <c r="AS3519" i="8"/>
  <c r="AP3519" i="8"/>
  <c r="AC3519" i="8"/>
  <c r="AM3519" i="8" s="1"/>
  <c r="AY3518" i="8"/>
  <c r="AW3518" i="8"/>
  <c r="AU3518" i="8"/>
  <c r="AS3518" i="8"/>
  <c r="AP3518" i="8"/>
  <c r="AC3518" i="8"/>
  <c r="AM3518" i="8" s="1"/>
  <c r="AY3517" i="8"/>
  <c r="AW3517" i="8"/>
  <c r="AU3517" i="8"/>
  <c r="AS3517" i="8"/>
  <c r="AP3517" i="8"/>
  <c r="AC3517" i="8"/>
  <c r="AM3517" i="8" s="1"/>
  <c r="AY3516" i="8"/>
  <c r="AW3516" i="8"/>
  <c r="AU3516" i="8"/>
  <c r="AS3516" i="8"/>
  <c r="AP3516" i="8"/>
  <c r="AC3516" i="8"/>
  <c r="AM3516" i="8" s="1"/>
  <c r="AY3515" i="8"/>
  <c r="AW3515" i="8"/>
  <c r="AU3515" i="8"/>
  <c r="AS3515" i="8"/>
  <c r="AP3515" i="8"/>
  <c r="AC3515" i="8"/>
  <c r="AM3515" i="8" s="1"/>
  <c r="AY3514" i="8"/>
  <c r="AW3514" i="8"/>
  <c r="AU3514" i="8"/>
  <c r="AS3514" i="8"/>
  <c r="AP3514" i="8"/>
  <c r="AC3514" i="8"/>
  <c r="AM3514" i="8" s="1"/>
  <c r="AY3513" i="8"/>
  <c r="AW3513" i="8"/>
  <c r="AU3513" i="8"/>
  <c r="AS3513" i="8"/>
  <c r="AP3513" i="8"/>
  <c r="AC3513" i="8"/>
  <c r="AM3513" i="8" s="1"/>
  <c r="AY3512" i="8"/>
  <c r="AW3512" i="8"/>
  <c r="AU3512" i="8"/>
  <c r="AS3512" i="8"/>
  <c r="AP3512" i="8"/>
  <c r="AC3512" i="8"/>
  <c r="AM3512" i="8" s="1"/>
  <c r="AY3511" i="8"/>
  <c r="AW3511" i="8"/>
  <c r="AU3511" i="8"/>
  <c r="AS3511" i="8"/>
  <c r="AP3511" i="8"/>
  <c r="AC3511" i="8"/>
  <c r="AM3511" i="8" s="1"/>
  <c r="AY3510" i="8"/>
  <c r="AW3510" i="8"/>
  <c r="AU3510" i="8"/>
  <c r="AS3510" i="8"/>
  <c r="AP3510" i="8"/>
  <c r="AC3510" i="8"/>
  <c r="AM3510" i="8" s="1"/>
  <c r="AY3509" i="8"/>
  <c r="AW3509" i="8"/>
  <c r="AU3509" i="8"/>
  <c r="AS3509" i="8"/>
  <c r="AP3509" i="8"/>
  <c r="AC3509" i="8"/>
  <c r="AM3509" i="8" s="1"/>
  <c r="AY3508" i="8"/>
  <c r="AW3508" i="8"/>
  <c r="AU3508" i="8"/>
  <c r="AS3508" i="8"/>
  <c r="AP3508" i="8"/>
  <c r="AC3508" i="8"/>
  <c r="AM3508" i="8" s="1"/>
  <c r="AY3507" i="8"/>
  <c r="AW3507" i="8"/>
  <c r="AU3507" i="8"/>
  <c r="AS3507" i="8"/>
  <c r="AP3507" i="8"/>
  <c r="AC3507" i="8"/>
  <c r="AM3507" i="8" s="1"/>
  <c r="AY3506" i="8"/>
  <c r="AW3506" i="8"/>
  <c r="AU3506" i="8"/>
  <c r="AS3506" i="8"/>
  <c r="AP3506" i="8"/>
  <c r="AC3506" i="8"/>
  <c r="AM3506" i="8" s="1"/>
  <c r="AY3505" i="8"/>
  <c r="AW3505" i="8"/>
  <c r="AU3505" i="8"/>
  <c r="AS3505" i="8"/>
  <c r="AP3505" i="8"/>
  <c r="AC3505" i="8"/>
  <c r="AM3505" i="8" s="1"/>
  <c r="AY3504" i="8"/>
  <c r="AW3504" i="8"/>
  <c r="AU3504" i="8"/>
  <c r="AS3504" i="8"/>
  <c r="AP3504" i="8"/>
  <c r="AC3504" i="8"/>
  <c r="AM3504" i="8" s="1"/>
  <c r="AY3503" i="8"/>
  <c r="AW3503" i="8"/>
  <c r="AU3503" i="8"/>
  <c r="AS3503" i="8"/>
  <c r="AP3503" i="8"/>
  <c r="AC3503" i="8"/>
  <c r="AM3503" i="8" s="1"/>
  <c r="AY3502" i="8"/>
  <c r="AW3502" i="8"/>
  <c r="AU3502" i="8"/>
  <c r="AS3502" i="8"/>
  <c r="AP3502" i="8"/>
  <c r="AC3502" i="8"/>
  <c r="AM3502" i="8" s="1"/>
  <c r="AY3501" i="8"/>
  <c r="AW3501" i="8"/>
  <c r="AU3501" i="8"/>
  <c r="AS3501" i="8"/>
  <c r="AP3501" i="8"/>
  <c r="AC3501" i="8"/>
  <c r="AM3501" i="8" s="1"/>
  <c r="AY3500" i="8"/>
  <c r="AW3500" i="8"/>
  <c r="AU3500" i="8"/>
  <c r="AS3500" i="8"/>
  <c r="AP3500" i="8"/>
  <c r="AC3500" i="8"/>
  <c r="AM3500" i="8" s="1"/>
  <c r="AY3499" i="8"/>
  <c r="AW3499" i="8"/>
  <c r="AU3499" i="8"/>
  <c r="AS3499" i="8"/>
  <c r="AP3499" i="8"/>
  <c r="AC3499" i="8"/>
  <c r="AM3499" i="8" s="1"/>
  <c r="AY3498" i="8"/>
  <c r="AW3498" i="8"/>
  <c r="AU3498" i="8"/>
  <c r="AS3498" i="8"/>
  <c r="AP3498" i="8"/>
  <c r="AC3498" i="8"/>
  <c r="AM3498" i="8" s="1"/>
  <c r="AY3497" i="8"/>
  <c r="AW3497" i="8"/>
  <c r="AU3497" i="8"/>
  <c r="AS3497" i="8"/>
  <c r="AP3497" i="8"/>
  <c r="AC3497" i="8"/>
  <c r="AM3497" i="8" s="1"/>
  <c r="AY3496" i="8"/>
  <c r="AW3496" i="8"/>
  <c r="AU3496" i="8"/>
  <c r="AS3496" i="8"/>
  <c r="AP3496" i="8"/>
  <c r="AC3496" i="8"/>
  <c r="AM3496" i="8" s="1"/>
  <c r="AY3495" i="8"/>
  <c r="AW3495" i="8"/>
  <c r="AU3495" i="8"/>
  <c r="AS3495" i="8"/>
  <c r="AP3495" i="8"/>
  <c r="AC3495" i="8"/>
  <c r="AM3495" i="8" s="1"/>
  <c r="AY3494" i="8"/>
  <c r="AW3494" i="8"/>
  <c r="AU3494" i="8"/>
  <c r="AS3494" i="8"/>
  <c r="AP3494" i="8"/>
  <c r="AC3494" i="8"/>
  <c r="AM3494" i="8" s="1"/>
  <c r="AY3493" i="8"/>
  <c r="AW3493" i="8"/>
  <c r="AU3493" i="8"/>
  <c r="AS3493" i="8"/>
  <c r="AP3493" i="8"/>
  <c r="AC3493" i="8"/>
  <c r="AM3493" i="8" s="1"/>
  <c r="AY3492" i="8"/>
  <c r="AW3492" i="8"/>
  <c r="AU3492" i="8"/>
  <c r="AS3492" i="8"/>
  <c r="AP3492" i="8"/>
  <c r="AC3492" i="8"/>
  <c r="AM3492" i="8" s="1"/>
  <c r="AY3491" i="8"/>
  <c r="AW3491" i="8"/>
  <c r="AU3491" i="8"/>
  <c r="AS3491" i="8"/>
  <c r="AP3491" i="8"/>
  <c r="AC3491" i="8"/>
  <c r="AM3491" i="8" s="1"/>
  <c r="AY3490" i="8"/>
  <c r="AW3490" i="8"/>
  <c r="AU3490" i="8"/>
  <c r="AS3490" i="8"/>
  <c r="AP3490" i="8"/>
  <c r="AC3490" i="8"/>
  <c r="AM3490" i="8" s="1"/>
  <c r="AY3489" i="8"/>
  <c r="AW3489" i="8"/>
  <c r="AU3489" i="8"/>
  <c r="AS3489" i="8"/>
  <c r="AP3489" i="8"/>
  <c r="AC3489" i="8"/>
  <c r="AM3489" i="8" s="1"/>
  <c r="AY3488" i="8"/>
  <c r="AW3488" i="8"/>
  <c r="AU3488" i="8"/>
  <c r="AS3488" i="8"/>
  <c r="AP3488" i="8"/>
  <c r="AC3488" i="8"/>
  <c r="AM3488" i="8" s="1"/>
  <c r="AY3487" i="8"/>
  <c r="AW3487" i="8"/>
  <c r="AU3487" i="8"/>
  <c r="AS3487" i="8"/>
  <c r="AP3487" i="8"/>
  <c r="AC3487" i="8"/>
  <c r="AM3487" i="8" s="1"/>
  <c r="AY3486" i="8"/>
  <c r="AW3486" i="8"/>
  <c r="AU3486" i="8"/>
  <c r="AS3486" i="8"/>
  <c r="AP3486" i="8"/>
  <c r="AC3486" i="8"/>
  <c r="AM3486" i="8" s="1"/>
  <c r="AY3485" i="8"/>
  <c r="AW3485" i="8"/>
  <c r="AU3485" i="8"/>
  <c r="AS3485" i="8"/>
  <c r="AP3485" i="8"/>
  <c r="AC3485" i="8"/>
  <c r="AM3485" i="8" s="1"/>
  <c r="AY3484" i="8"/>
  <c r="AW3484" i="8"/>
  <c r="AU3484" i="8"/>
  <c r="AS3484" i="8"/>
  <c r="AP3484" i="8"/>
  <c r="AC3484" i="8"/>
  <c r="AM3484" i="8" s="1"/>
  <c r="AY3483" i="8"/>
  <c r="AW3483" i="8"/>
  <c r="AU3483" i="8"/>
  <c r="AS3483" i="8"/>
  <c r="AP3483" i="8"/>
  <c r="AC3483" i="8"/>
  <c r="AM3483" i="8" s="1"/>
  <c r="AY3482" i="8"/>
  <c r="AW3482" i="8"/>
  <c r="AU3482" i="8"/>
  <c r="AS3482" i="8"/>
  <c r="AP3482" i="8"/>
  <c r="AC3482" i="8"/>
  <c r="AM3482" i="8" s="1"/>
  <c r="AY3481" i="8"/>
  <c r="AW3481" i="8"/>
  <c r="AU3481" i="8"/>
  <c r="AS3481" i="8"/>
  <c r="AP3481" i="8"/>
  <c r="AC3481" i="8"/>
  <c r="AM3481" i="8" s="1"/>
  <c r="AY3480" i="8"/>
  <c r="AW3480" i="8"/>
  <c r="AU3480" i="8"/>
  <c r="AS3480" i="8"/>
  <c r="AP3480" i="8"/>
  <c r="AC3480" i="8"/>
  <c r="AM3480" i="8" s="1"/>
  <c r="AY3479" i="8"/>
  <c r="AW3479" i="8"/>
  <c r="AU3479" i="8"/>
  <c r="AS3479" i="8"/>
  <c r="AP3479" i="8"/>
  <c r="AC3479" i="8"/>
  <c r="AM3479" i="8" s="1"/>
  <c r="AY3478" i="8"/>
  <c r="AW3478" i="8"/>
  <c r="AU3478" i="8"/>
  <c r="AS3478" i="8"/>
  <c r="AP3478" i="8"/>
  <c r="AC3478" i="8"/>
  <c r="AM3478" i="8" s="1"/>
  <c r="AY3477" i="8"/>
  <c r="AW3477" i="8"/>
  <c r="AU3477" i="8"/>
  <c r="AS3477" i="8"/>
  <c r="AP3477" i="8"/>
  <c r="AC3477" i="8"/>
  <c r="AM3477" i="8" s="1"/>
  <c r="AY3476" i="8"/>
  <c r="AW3476" i="8"/>
  <c r="AU3476" i="8"/>
  <c r="AS3476" i="8"/>
  <c r="AP3476" i="8"/>
  <c r="AC3476" i="8"/>
  <c r="AM3476" i="8" s="1"/>
  <c r="AY3475" i="8"/>
  <c r="AW3475" i="8"/>
  <c r="AU3475" i="8"/>
  <c r="AS3475" i="8"/>
  <c r="AP3475" i="8"/>
  <c r="AC3475" i="8"/>
  <c r="AM3475" i="8" s="1"/>
  <c r="AY3474" i="8"/>
  <c r="AW3474" i="8"/>
  <c r="AU3474" i="8"/>
  <c r="AS3474" i="8"/>
  <c r="AP3474" i="8"/>
  <c r="AC3474" i="8"/>
  <c r="AM3474" i="8" s="1"/>
  <c r="AY3473" i="8"/>
  <c r="AW3473" i="8"/>
  <c r="AU3473" i="8"/>
  <c r="AS3473" i="8"/>
  <c r="AP3473" i="8"/>
  <c r="AC3473" i="8"/>
  <c r="AM3473" i="8" s="1"/>
  <c r="AY3472" i="8"/>
  <c r="AW3472" i="8"/>
  <c r="AU3472" i="8"/>
  <c r="AS3472" i="8"/>
  <c r="AP3472" i="8"/>
  <c r="AC3472" i="8"/>
  <c r="AM3472" i="8" s="1"/>
  <c r="AY3471" i="8"/>
  <c r="AW3471" i="8"/>
  <c r="AU3471" i="8"/>
  <c r="AS3471" i="8"/>
  <c r="AP3471" i="8"/>
  <c r="AC3471" i="8"/>
  <c r="AM3471" i="8" s="1"/>
  <c r="AY3470" i="8"/>
  <c r="AW3470" i="8"/>
  <c r="AU3470" i="8"/>
  <c r="AS3470" i="8"/>
  <c r="AP3470" i="8"/>
  <c r="AC3470" i="8"/>
  <c r="AM3470" i="8" s="1"/>
  <c r="AY3469" i="8"/>
  <c r="AW3469" i="8"/>
  <c r="AU3469" i="8"/>
  <c r="AS3469" i="8"/>
  <c r="AP3469" i="8"/>
  <c r="AC3469" i="8"/>
  <c r="AM3469" i="8" s="1"/>
  <c r="AY3468" i="8"/>
  <c r="AW3468" i="8"/>
  <c r="AU3468" i="8"/>
  <c r="AS3468" i="8"/>
  <c r="AP3468" i="8"/>
  <c r="AC3468" i="8"/>
  <c r="AM3468" i="8" s="1"/>
  <c r="AY3467" i="8"/>
  <c r="AW3467" i="8"/>
  <c r="AU3467" i="8"/>
  <c r="AS3467" i="8"/>
  <c r="AP3467" i="8"/>
  <c r="AC3467" i="8"/>
  <c r="AM3467" i="8" s="1"/>
  <c r="AY3466" i="8"/>
  <c r="AW3466" i="8"/>
  <c r="AU3466" i="8"/>
  <c r="AS3466" i="8"/>
  <c r="AP3466" i="8"/>
  <c r="AC3466" i="8"/>
  <c r="AM3466" i="8" s="1"/>
  <c r="AY3465" i="8"/>
  <c r="AW3465" i="8"/>
  <c r="AU3465" i="8"/>
  <c r="AS3465" i="8"/>
  <c r="AP3465" i="8"/>
  <c r="AC3465" i="8"/>
  <c r="AM3465" i="8" s="1"/>
  <c r="AY3464" i="8"/>
  <c r="AW3464" i="8"/>
  <c r="AU3464" i="8"/>
  <c r="AS3464" i="8"/>
  <c r="AP3464" i="8"/>
  <c r="AC3464" i="8"/>
  <c r="AM3464" i="8" s="1"/>
  <c r="AY3463" i="8"/>
  <c r="AW3463" i="8"/>
  <c r="AU3463" i="8"/>
  <c r="AS3463" i="8"/>
  <c r="AP3463" i="8"/>
  <c r="AC3463" i="8"/>
  <c r="AM3463" i="8" s="1"/>
  <c r="AY3462" i="8"/>
  <c r="AW3462" i="8"/>
  <c r="AU3462" i="8"/>
  <c r="AS3462" i="8"/>
  <c r="AP3462" i="8"/>
  <c r="AC3462" i="8"/>
  <c r="AM3462" i="8" s="1"/>
  <c r="AY3461" i="8"/>
  <c r="AW3461" i="8"/>
  <c r="AU3461" i="8"/>
  <c r="AS3461" i="8"/>
  <c r="AP3461" i="8"/>
  <c r="AC3461" i="8"/>
  <c r="AM3461" i="8" s="1"/>
  <c r="AY3460" i="8"/>
  <c r="AW3460" i="8"/>
  <c r="AU3460" i="8"/>
  <c r="AS3460" i="8"/>
  <c r="AP3460" i="8"/>
  <c r="AC3460" i="8"/>
  <c r="AM3460" i="8" s="1"/>
  <c r="AY3459" i="8"/>
  <c r="AW3459" i="8"/>
  <c r="AU3459" i="8"/>
  <c r="AS3459" i="8"/>
  <c r="AP3459" i="8"/>
  <c r="AC3459" i="8"/>
  <c r="AM3459" i="8" s="1"/>
  <c r="AY3458" i="8"/>
  <c r="AW3458" i="8"/>
  <c r="AU3458" i="8"/>
  <c r="AS3458" i="8"/>
  <c r="AP3458" i="8"/>
  <c r="AC3458" i="8"/>
  <c r="AM3458" i="8" s="1"/>
  <c r="AY3457" i="8"/>
  <c r="AW3457" i="8"/>
  <c r="AU3457" i="8"/>
  <c r="AS3457" i="8"/>
  <c r="AP3457" i="8"/>
  <c r="AC3457" i="8"/>
  <c r="AM3457" i="8" s="1"/>
  <c r="AY3456" i="8"/>
  <c r="AW3456" i="8"/>
  <c r="AU3456" i="8"/>
  <c r="AS3456" i="8"/>
  <c r="AP3456" i="8"/>
  <c r="AC3456" i="8"/>
  <c r="AM3456" i="8" s="1"/>
  <c r="AY3455" i="8"/>
  <c r="AW3455" i="8"/>
  <c r="AU3455" i="8"/>
  <c r="AS3455" i="8"/>
  <c r="AP3455" i="8"/>
  <c r="AC3455" i="8"/>
  <c r="AM3455" i="8" s="1"/>
  <c r="AY3454" i="8"/>
  <c r="AW3454" i="8"/>
  <c r="AU3454" i="8"/>
  <c r="AS3454" i="8"/>
  <c r="AP3454" i="8"/>
  <c r="AC3454" i="8"/>
  <c r="AM3454" i="8" s="1"/>
  <c r="AY3453" i="8"/>
  <c r="AW3453" i="8"/>
  <c r="AU3453" i="8"/>
  <c r="AS3453" i="8"/>
  <c r="AP3453" i="8"/>
  <c r="AC3453" i="8"/>
  <c r="AM3453" i="8" s="1"/>
  <c r="AY3452" i="8"/>
  <c r="AW3452" i="8"/>
  <c r="AU3452" i="8"/>
  <c r="AS3452" i="8"/>
  <c r="AP3452" i="8"/>
  <c r="AC3452" i="8"/>
  <c r="AM3452" i="8" s="1"/>
  <c r="AY3451" i="8"/>
  <c r="AW3451" i="8"/>
  <c r="AU3451" i="8"/>
  <c r="AS3451" i="8"/>
  <c r="AP3451" i="8"/>
  <c r="AC3451" i="8"/>
  <c r="AM3451" i="8" s="1"/>
  <c r="AY3450" i="8"/>
  <c r="AW3450" i="8"/>
  <c r="AU3450" i="8"/>
  <c r="AS3450" i="8"/>
  <c r="AP3450" i="8"/>
  <c r="AC3450" i="8"/>
  <c r="AM3450" i="8" s="1"/>
  <c r="AY3449" i="8"/>
  <c r="AW3449" i="8"/>
  <c r="AU3449" i="8"/>
  <c r="AS3449" i="8"/>
  <c r="AP3449" i="8"/>
  <c r="AC3449" i="8"/>
  <c r="AM3449" i="8" s="1"/>
  <c r="AY3448" i="8"/>
  <c r="AW3448" i="8"/>
  <c r="AU3448" i="8"/>
  <c r="AS3448" i="8"/>
  <c r="AP3448" i="8"/>
  <c r="AC3448" i="8"/>
  <c r="AM3448" i="8" s="1"/>
  <c r="AY3447" i="8"/>
  <c r="AW3447" i="8"/>
  <c r="AU3447" i="8"/>
  <c r="AS3447" i="8"/>
  <c r="AP3447" i="8"/>
  <c r="AC3447" i="8"/>
  <c r="AM3447" i="8" s="1"/>
  <c r="AY3446" i="8"/>
  <c r="AW3446" i="8"/>
  <c r="AU3446" i="8"/>
  <c r="AS3446" i="8"/>
  <c r="AP3446" i="8"/>
  <c r="AC3446" i="8"/>
  <c r="AM3446" i="8" s="1"/>
  <c r="AY3445" i="8"/>
  <c r="AW3445" i="8"/>
  <c r="AU3445" i="8"/>
  <c r="AS3445" i="8"/>
  <c r="AP3445" i="8"/>
  <c r="AC3445" i="8"/>
  <c r="AM3445" i="8" s="1"/>
  <c r="AY3444" i="8"/>
  <c r="AW3444" i="8"/>
  <c r="AU3444" i="8"/>
  <c r="AS3444" i="8"/>
  <c r="AP3444" i="8"/>
  <c r="AC3444" i="8"/>
  <c r="AM3444" i="8" s="1"/>
  <c r="AY3443" i="8"/>
  <c r="AW3443" i="8"/>
  <c r="AU3443" i="8"/>
  <c r="AS3443" i="8"/>
  <c r="AP3443" i="8"/>
  <c r="AC3443" i="8"/>
  <c r="AM3443" i="8" s="1"/>
  <c r="AY3442" i="8"/>
  <c r="AW3442" i="8"/>
  <c r="AU3442" i="8"/>
  <c r="AS3442" i="8"/>
  <c r="AP3442" i="8"/>
  <c r="AC3442" i="8"/>
  <c r="AM3442" i="8" s="1"/>
  <c r="AY3441" i="8"/>
  <c r="AW3441" i="8"/>
  <c r="AU3441" i="8"/>
  <c r="AS3441" i="8"/>
  <c r="AP3441" i="8"/>
  <c r="AC3441" i="8"/>
  <c r="AM3441" i="8" s="1"/>
  <c r="AY3440" i="8"/>
  <c r="AW3440" i="8"/>
  <c r="AU3440" i="8"/>
  <c r="AS3440" i="8"/>
  <c r="AP3440" i="8"/>
  <c r="AC3440" i="8"/>
  <c r="AM3440" i="8" s="1"/>
  <c r="AY3439" i="8"/>
  <c r="AW3439" i="8"/>
  <c r="AU3439" i="8"/>
  <c r="AS3439" i="8"/>
  <c r="AP3439" i="8"/>
  <c r="AC3439" i="8"/>
  <c r="AM3439" i="8" s="1"/>
  <c r="AY3438" i="8"/>
  <c r="AW3438" i="8"/>
  <c r="AU3438" i="8"/>
  <c r="AS3438" i="8"/>
  <c r="AP3438" i="8"/>
  <c r="AC3438" i="8"/>
  <c r="AM3438" i="8" s="1"/>
  <c r="AY3437" i="8"/>
  <c r="AW3437" i="8"/>
  <c r="AU3437" i="8"/>
  <c r="AS3437" i="8"/>
  <c r="AP3437" i="8"/>
  <c r="AC3437" i="8"/>
  <c r="AM3437" i="8" s="1"/>
  <c r="AY3436" i="8"/>
  <c r="AW3436" i="8"/>
  <c r="AU3436" i="8"/>
  <c r="AS3436" i="8"/>
  <c r="AP3436" i="8"/>
  <c r="AC3436" i="8"/>
  <c r="AM3436" i="8" s="1"/>
  <c r="AY3435" i="8"/>
  <c r="AW3435" i="8"/>
  <c r="AU3435" i="8"/>
  <c r="AS3435" i="8"/>
  <c r="AP3435" i="8"/>
  <c r="AC3435" i="8"/>
  <c r="AM3435" i="8" s="1"/>
  <c r="AY3434" i="8"/>
  <c r="AW3434" i="8"/>
  <c r="AU3434" i="8"/>
  <c r="AS3434" i="8"/>
  <c r="AP3434" i="8"/>
  <c r="AC3434" i="8"/>
  <c r="AM3434" i="8" s="1"/>
  <c r="AY3433" i="8"/>
  <c r="AW3433" i="8"/>
  <c r="AU3433" i="8"/>
  <c r="AS3433" i="8"/>
  <c r="AP3433" i="8"/>
  <c r="AC3433" i="8"/>
  <c r="AM3433" i="8" s="1"/>
  <c r="AY3432" i="8"/>
  <c r="AW3432" i="8"/>
  <c r="AU3432" i="8"/>
  <c r="AS3432" i="8"/>
  <c r="AP3432" i="8"/>
  <c r="AC3432" i="8"/>
  <c r="AM3432" i="8" s="1"/>
  <c r="AY3431" i="8"/>
  <c r="AW3431" i="8"/>
  <c r="AU3431" i="8"/>
  <c r="AS3431" i="8"/>
  <c r="AP3431" i="8"/>
  <c r="AC3431" i="8"/>
  <c r="AM3431" i="8" s="1"/>
  <c r="AY3430" i="8"/>
  <c r="AW3430" i="8"/>
  <c r="AU3430" i="8"/>
  <c r="AS3430" i="8"/>
  <c r="AP3430" i="8"/>
  <c r="AC3430" i="8"/>
  <c r="AM3430" i="8" s="1"/>
  <c r="AY3429" i="8"/>
  <c r="AW3429" i="8"/>
  <c r="AU3429" i="8"/>
  <c r="AS3429" i="8"/>
  <c r="AP3429" i="8"/>
  <c r="AC3429" i="8"/>
  <c r="AM3429" i="8" s="1"/>
  <c r="AY3428" i="8"/>
  <c r="AW3428" i="8"/>
  <c r="AU3428" i="8"/>
  <c r="AS3428" i="8"/>
  <c r="AP3428" i="8"/>
  <c r="AC3428" i="8"/>
  <c r="AM3428" i="8" s="1"/>
  <c r="AY3427" i="8"/>
  <c r="AW3427" i="8"/>
  <c r="AU3427" i="8"/>
  <c r="AS3427" i="8"/>
  <c r="AP3427" i="8"/>
  <c r="AC3427" i="8"/>
  <c r="AM3427" i="8" s="1"/>
  <c r="AY3426" i="8"/>
  <c r="AW3426" i="8"/>
  <c r="AU3426" i="8"/>
  <c r="AS3426" i="8"/>
  <c r="AP3426" i="8"/>
  <c r="AC3426" i="8"/>
  <c r="AM3426" i="8" s="1"/>
  <c r="AY3425" i="8"/>
  <c r="AW3425" i="8"/>
  <c r="AU3425" i="8"/>
  <c r="AS3425" i="8"/>
  <c r="AP3425" i="8"/>
  <c r="AC3425" i="8"/>
  <c r="AM3425" i="8" s="1"/>
  <c r="AY3424" i="8"/>
  <c r="AW3424" i="8"/>
  <c r="AU3424" i="8"/>
  <c r="AS3424" i="8"/>
  <c r="AP3424" i="8"/>
  <c r="AC3424" i="8"/>
  <c r="AM3424" i="8" s="1"/>
  <c r="AY3423" i="8"/>
  <c r="AW3423" i="8"/>
  <c r="AU3423" i="8"/>
  <c r="AS3423" i="8"/>
  <c r="AP3423" i="8"/>
  <c r="AC3423" i="8"/>
  <c r="AM3423" i="8" s="1"/>
  <c r="AY3422" i="8"/>
  <c r="AW3422" i="8"/>
  <c r="AU3422" i="8"/>
  <c r="AS3422" i="8"/>
  <c r="AP3422" i="8"/>
  <c r="AC3422" i="8"/>
  <c r="AM3422" i="8" s="1"/>
  <c r="AY3421" i="8"/>
  <c r="AW3421" i="8"/>
  <c r="AU3421" i="8"/>
  <c r="AS3421" i="8"/>
  <c r="AP3421" i="8"/>
  <c r="AC3421" i="8"/>
  <c r="AM3421" i="8" s="1"/>
  <c r="AY3420" i="8"/>
  <c r="AW3420" i="8"/>
  <c r="AU3420" i="8"/>
  <c r="AS3420" i="8"/>
  <c r="AP3420" i="8"/>
  <c r="AC3420" i="8"/>
  <c r="AM3420" i="8" s="1"/>
  <c r="AY3419" i="8"/>
  <c r="AW3419" i="8"/>
  <c r="AU3419" i="8"/>
  <c r="AS3419" i="8"/>
  <c r="AP3419" i="8"/>
  <c r="AC3419" i="8"/>
  <c r="AM3419" i="8" s="1"/>
  <c r="AY3418" i="8"/>
  <c r="AW3418" i="8"/>
  <c r="AU3418" i="8"/>
  <c r="AS3418" i="8"/>
  <c r="AP3418" i="8"/>
  <c r="AC3418" i="8"/>
  <c r="AM3418" i="8" s="1"/>
  <c r="AY3417" i="8"/>
  <c r="AW3417" i="8"/>
  <c r="AU3417" i="8"/>
  <c r="AS3417" i="8"/>
  <c r="AP3417" i="8"/>
  <c r="AC3417" i="8"/>
  <c r="AM3417" i="8" s="1"/>
  <c r="AY3416" i="8"/>
  <c r="AW3416" i="8"/>
  <c r="AU3416" i="8"/>
  <c r="AS3416" i="8"/>
  <c r="AP3416" i="8"/>
  <c r="AC3416" i="8"/>
  <c r="AM3416" i="8" s="1"/>
  <c r="AY3415" i="8"/>
  <c r="AW3415" i="8"/>
  <c r="AU3415" i="8"/>
  <c r="AS3415" i="8"/>
  <c r="AP3415" i="8"/>
  <c r="AC3415" i="8"/>
  <c r="AM3415" i="8" s="1"/>
  <c r="AY3414" i="8"/>
  <c r="AW3414" i="8"/>
  <c r="AU3414" i="8"/>
  <c r="AS3414" i="8"/>
  <c r="AP3414" i="8"/>
  <c r="AC3414" i="8"/>
  <c r="AM3414" i="8" s="1"/>
  <c r="AY3413" i="8"/>
  <c r="AW3413" i="8"/>
  <c r="AU3413" i="8"/>
  <c r="AS3413" i="8"/>
  <c r="AP3413" i="8"/>
  <c r="AC3413" i="8"/>
  <c r="AM3413" i="8" s="1"/>
  <c r="AY3412" i="8"/>
  <c r="AW3412" i="8"/>
  <c r="AU3412" i="8"/>
  <c r="AS3412" i="8"/>
  <c r="AP3412" i="8"/>
  <c r="AC3412" i="8"/>
  <c r="AM3412" i="8" s="1"/>
  <c r="AY3411" i="8"/>
  <c r="AW3411" i="8"/>
  <c r="AU3411" i="8"/>
  <c r="AS3411" i="8"/>
  <c r="AP3411" i="8"/>
  <c r="AC3411" i="8"/>
  <c r="AM3411" i="8" s="1"/>
  <c r="AY3410" i="8"/>
  <c r="AW3410" i="8"/>
  <c r="AU3410" i="8"/>
  <c r="AS3410" i="8"/>
  <c r="AP3410" i="8"/>
  <c r="AC3410" i="8"/>
  <c r="AM3410" i="8" s="1"/>
  <c r="AY3409" i="8"/>
  <c r="AW3409" i="8"/>
  <c r="AU3409" i="8"/>
  <c r="AS3409" i="8"/>
  <c r="AP3409" i="8"/>
  <c r="AC3409" i="8"/>
  <c r="AM3409" i="8" s="1"/>
  <c r="AY3408" i="8"/>
  <c r="AW3408" i="8"/>
  <c r="AU3408" i="8"/>
  <c r="AS3408" i="8"/>
  <c r="AP3408" i="8"/>
  <c r="AC3408" i="8"/>
  <c r="AM3408" i="8" s="1"/>
  <c r="AY3407" i="8"/>
  <c r="AW3407" i="8"/>
  <c r="AU3407" i="8"/>
  <c r="AS3407" i="8"/>
  <c r="AP3407" i="8"/>
  <c r="AC3407" i="8"/>
  <c r="AM3407" i="8" s="1"/>
  <c r="AY3406" i="8"/>
  <c r="AW3406" i="8"/>
  <c r="AU3406" i="8"/>
  <c r="AS3406" i="8"/>
  <c r="AP3406" i="8"/>
  <c r="AC3406" i="8"/>
  <c r="AM3406" i="8" s="1"/>
  <c r="AY3405" i="8"/>
  <c r="AW3405" i="8"/>
  <c r="AU3405" i="8"/>
  <c r="AS3405" i="8"/>
  <c r="AP3405" i="8"/>
  <c r="AC3405" i="8"/>
  <c r="AM3405" i="8" s="1"/>
  <c r="AY3404" i="8"/>
  <c r="AW3404" i="8"/>
  <c r="AU3404" i="8"/>
  <c r="AS3404" i="8"/>
  <c r="AP3404" i="8"/>
  <c r="AC3404" i="8"/>
  <c r="AM3404" i="8" s="1"/>
  <c r="AY3403" i="8"/>
  <c r="AW3403" i="8"/>
  <c r="AU3403" i="8"/>
  <c r="AS3403" i="8"/>
  <c r="AP3403" i="8"/>
  <c r="AC3403" i="8"/>
  <c r="AM3403" i="8" s="1"/>
  <c r="AY3402" i="8"/>
  <c r="AW3402" i="8"/>
  <c r="AU3402" i="8"/>
  <c r="AS3402" i="8"/>
  <c r="AP3402" i="8"/>
  <c r="AC3402" i="8"/>
  <c r="AM3402" i="8" s="1"/>
  <c r="AY3401" i="8"/>
  <c r="AW3401" i="8"/>
  <c r="AU3401" i="8"/>
  <c r="AS3401" i="8"/>
  <c r="AP3401" i="8"/>
  <c r="AC3401" i="8"/>
  <c r="AM3401" i="8" s="1"/>
  <c r="AY3400" i="8"/>
  <c r="AW3400" i="8"/>
  <c r="AU3400" i="8"/>
  <c r="AS3400" i="8"/>
  <c r="AP3400" i="8"/>
  <c r="AC3400" i="8"/>
  <c r="AM3400" i="8" s="1"/>
  <c r="AY3399" i="8"/>
  <c r="AW3399" i="8"/>
  <c r="AU3399" i="8"/>
  <c r="AS3399" i="8"/>
  <c r="AP3399" i="8"/>
  <c r="AC3399" i="8"/>
  <c r="AM3399" i="8" s="1"/>
  <c r="AY3398" i="8"/>
  <c r="AW3398" i="8"/>
  <c r="AU3398" i="8"/>
  <c r="AS3398" i="8"/>
  <c r="AP3398" i="8"/>
  <c r="AC3398" i="8"/>
  <c r="AM3398" i="8" s="1"/>
  <c r="AY3397" i="8"/>
  <c r="AW3397" i="8"/>
  <c r="AU3397" i="8"/>
  <c r="AS3397" i="8"/>
  <c r="AP3397" i="8"/>
  <c r="AC3397" i="8"/>
  <c r="AM3397" i="8" s="1"/>
  <c r="AY3396" i="8"/>
  <c r="AW3396" i="8"/>
  <c r="AU3396" i="8"/>
  <c r="AS3396" i="8"/>
  <c r="AP3396" i="8"/>
  <c r="AC3396" i="8"/>
  <c r="AM3396" i="8" s="1"/>
  <c r="AY3395" i="8"/>
  <c r="AW3395" i="8"/>
  <c r="AU3395" i="8"/>
  <c r="AS3395" i="8"/>
  <c r="AP3395" i="8"/>
  <c r="AC3395" i="8"/>
  <c r="AM3395" i="8" s="1"/>
  <c r="AY3394" i="8"/>
  <c r="AW3394" i="8"/>
  <c r="AU3394" i="8"/>
  <c r="AS3394" i="8"/>
  <c r="AP3394" i="8"/>
  <c r="AC3394" i="8"/>
  <c r="AM3394" i="8" s="1"/>
  <c r="AY3393" i="8"/>
  <c r="AW3393" i="8"/>
  <c r="AU3393" i="8"/>
  <c r="AS3393" i="8"/>
  <c r="AP3393" i="8"/>
  <c r="AC3393" i="8"/>
  <c r="AM3393" i="8" s="1"/>
  <c r="AY3392" i="8"/>
  <c r="AW3392" i="8"/>
  <c r="AU3392" i="8"/>
  <c r="AS3392" i="8"/>
  <c r="AP3392" i="8"/>
  <c r="AM3392" i="8"/>
  <c r="AC3392" i="8"/>
  <c r="AY3391" i="8"/>
  <c r="AW3391" i="8"/>
  <c r="AU3391" i="8"/>
  <c r="AS3391" i="8"/>
  <c r="AP3391" i="8"/>
  <c r="AC3391" i="8"/>
  <c r="AM3391" i="8" s="1"/>
  <c r="AY3390" i="8"/>
  <c r="AW3390" i="8"/>
  <c r="AU3390" i="8"/>
  <c r="AS3390" i="8"/>
  <c r="AP3390" i="8"/>
  <c r="AC3390" i="8"/>
  <c r="AM3390" i="8" s="1"/>
  <c r="AY3389" i="8"/>
  <c r="AW3389" i="8"/>
  <c r="AU3389" i="8"/>
  <c r="AS3389" i="8"/>
  <c r="AP3389" i="8"/>
  <c r="AC3389" i="8"/>
  <c r="AM3389" i="8" s="1"/>
  <c r="AY3388" i="8"/>
  <c r="AW3388" i="8"/>
  <c r="AU3388" i="8"/>
  <c r="AS3388" i="8"/>
  <c r="AP3388" i="8"/>
  <c r="AC3388" i="8"/>
  <c r="AM3388" i="8" s="1"/>
  <c r="AY3387" i="8"/>
  <c r="AW3387" i="8"/>
  <c r="AU3387" i="8"/>
  <c r="AS3387" i="8"/>
  <c r="AP3387" i="8"/>
  <c r="AC3387" i="8"/>
  <c r="AM3387" i="8" s="1"/>
  <c r="AY3386" i="8"/>
  <c r="AW3386" i="8"/>
  <c r="AU3386" i="8"/>
  <c r="AS3386" i="8"/>
  <c r="AP3386" i="8"/>
  <c r="AC3386" i="8"/>
  <c r="AM3386" i="8" s="1"/>
  <c r="AY3385" i="8"/>
  <c r="AW3385" i="8"/>
  <c r="AU3385" i="8"/>
  <c r="AS3385" i="8"/>
  <c r="AP3385" i="8"/>
  <c r="AC3385" i="8"/>
  <c r="AM3385" i="8" s="1"/>
  <c r="AY3384" i="8"/>
  <c r="AW3384" i="8"/>
  <c r="AU3384" i="8"/>
  <c r="AS3384" i="8"/>
  <c r="AP3384" i="8"/>
  <c r="AC3384" i="8"/>
  <c r="AM3384" i="8" s="1"/>
  <c r="AY3383" i="8"/>
  <c r="AW3383" i="8"/>
  <c r="AU3383" i="8"/>
  <c r="AS3383" i="8"/>
  <c r="AP3383" i="8"/>
  <c r="AC3383" i="8"/>
  <c r="AM3383" i="8" s="1"/>
  <c r="AY3382" i="8"/>
  <c r="AW3382" i="8"/>
  <c r="AU3382" i="8"/>
  <c r="AS3382" i="8"/>
  <c r="AP3382" i="8"/>
  <c r="AC3382" i="8"/>
  <c r="AM3382" i="8" s="1"/>
  <c r="AY3381" i="8"/>
  <c r="AW3381" i="8"/>
  <c r="AU3381" i="8"/>
  <c r="AS3381" i="8"/>
  <c r="AP3381" i="8"/>
  <c r="AC3381" i="8"/>
  <c r="AM3381" i="8" s="1"/>
  <c r="AY3380" i="8"/>
  <c r="AW3380" i="8"/>
  <c r="AU3380" i="8"/>
  <c r="AS3380" i="8"/>
  <c r="AP3380" i="8"/>
  <c r="AC3380" i="8"/>
  <c r="AM3380" i="8" s="1"/>
  <c r="AY3379" i="8"/>
  <c r="AW3379" i="8"/>
  <c r="AU3379" i="8"/>
  <c r="AS3379" i="8"/>
  <c r="AP3379" i="8"/>
  <c r="AC3379" i="8"/>
  <c r="AM3379" i="8" s="1"/>
  <c r="AY3378" i="8"/>
  <c r="AW3378" i="8"/>
  <c r="AU3378" i="8"/>
  <c r="AS3378" i="8"/>
  <c r="AP3378" i="8"/>
  <c r="AC3378" i="8"/>
  <c r="AM3378" i="8" s="1"/>
  <c r="AY3377" i="8"/>
  <c r="AW3377" i="8"/>
  <c r="AU3377" i="8"/>
  <c r="AS3377" i="8"/>
  <c r="AP3377" i="8"/>
  <c r="AC3377" i="8"/>
  <c r="AM3377" i="8" s="1"/>
  <c r="AY3376" i="8"/>
  <c r="AW3376" i="8"/>
  <c r="AU3376" i="8"/>
  <c r="AS3376" i="8"/>
  <c r="AP3376" i="8"/>
  <c r="AC3376" i="8"/>
  <c r="AM3376" i="8" s="1"/>
  <c r="AY3375" i="8"/>
  <c r="AW3375" i="8"/>
  <c r="AU3375" i="8"/>
  <c r="AS3375" i="8"/>
  <c r="AP3375" i="8"/>
  <c r="AC3375" i="8"/>
  <c r="AM3375" i="8" s="1"/>
  <c r="AY3374" i="8"/>
  <c r="AW3374" i="8"/>
  <c r="AU3374" i="8"/>
  <c r="AS3374" i="8"/>
  <c r="AP3374" i="8"/>
  <c r="AC3374" i="8"/>
  <c r="AM3374" i="8" s="1"/>
  <c r="AY3373" i="8"/>
  <c r="AW3373" i="8"/>
  <c r="AU3373" i="8"/>
  <c r="AS3373" i="8"/>
  <c r="AP3373" i="8"/>
  <c r="AC3373" i="8"/>
  <c r="AM3373" i="8" s="1"/>
  <c r="AY3372" i="8"/>
  <c r="AW3372" i="8"/>
  <c r="AU3372" i="8"/>
  <c r="AS3372" i="8"/>
  <c r="AP3372" i="8"/>
  <c r="AC3372" i="8"/>
  <c r="AM3372" i="8" s="1"/>
  <c r="AY3371" i="8"/>
  <c r="AW3371" i="8"/>
  <c r="AU3371" i="8"/>
  <c r="AS3371" i="8"/>
  <c r="AP3371" i="8"/>
  <c r="AC3371" i="8"/>
  <c r="AM3371" i="8" s="1"/>
  <c r="AY3370" i="8"/>
  <c r="AW3370" i="8"/>
  <c r="AU3370" i="8"/>
  <c r="AS3370" i="8"/>
  <c r="AP3370" i="8"/>
  <c r="AC3370" i="8"/>
  <c r="AM3370" i="8" s="1"/>
  <c r="AY3369" i="8"/>
  <c r="AW3369" i="8"/>
  <c r="AU3369" i="8"/>
  <c r="AS3369" i="8"/>
  <c r="AP3369" i="8"/>
  <c r="AC3369" i="8"/>
  <c r="AM3369" i="8" s="1"/>
  <c r="AY3368" i="8"/>
  <c r="AW3368" i="8"/>
  <c r="AU3368" i="8"/>
  <c r="AS3368" i="8"/>
  <c r="AP3368" i="8"/>
  <c r="AC3368" i="8"/>
  <c r="AM3368" i="8" s="1"/>
  <c r="AY3367" i="8"/>
  <c r="AW3367" i="8"/>
  <c r="AU3367" i="8"/>
  <c r="AS3367" i="8"/>
  <c r="AP3367" i="8"/>
  <c r="AC3367" i="8"/>
  <c r="AM3367" i="8" s="1"/>
  <c r="AY3366" i="8"/>
  <c r="AW3366" i="8"/>
  <c r="AU3366" i="8"/>
  <c r="AS3366" i="8"/>
  <c r="AP3366" i="8"/>
  <c r="AC3366" i="8"/>
  <c r="AM3366" i="8" s="1"/>
  <c r="AY3365" i="8"/>
  <c r="AW3365" i="8"/>
  <c r="AU3365" i="8"/>
  <c r="AS3365" i="8"/>
  <c r="AP3365" i="8"/>
  <c r="AC3365" i="8"/>
  <c r="AM3365" i="8" s="1"/>
  <c r="AY3364" i="8"/>
  <c r="AW3364" i="8"/>
  <c r="AU3364" i="8"/>
  <c r="AS3364" i="8"/>
  <c r="AP3364" i="8"/>
  <c r="AC3364" i="8"/>
  <c r="AM3364" i="8" s="1"/>
  <c r="AY3363" i="8"/>
  <c r="AW3363" i="8"/>
  <c r="AU3363" i="8"/>
  <c r="AS3363" i="8"/>
  <c r="AP3363" i="8"/>
  <c r="AC3363" i="8"/>
  <c r="AM3363" i="8" s="1"/>
  <c r="AY3362" i="8"/>
  <c r="AW3362" i="8"/>
  <c r="AU3362" i="8"/>
  <c r="AS3362" i="8"/>
  <c r="AP3362" i="8"/>
  <c r="AC3362" i="8"/>
  <c r="AM3362" i="8" s="1"/>
  <c r="AY3361" i="8"/>
  <c r="AW3361" i="8"/>
  <c r="AU3361" i="8"/>
  <c r="AS3361" i="8"/>
  <c r="AP3361" i="8"/>
  <c r="AC3361" i="8"/>
  <c r="AM3361" i="8" s="1"/>
  <c r="AY3360" i="8"/>
  <c r="AW3360" i="8"/>
  <c r="AU3360" i="8"/>
  <c r="AS3360" i="8"/>
  <c r="AP3360" i="8"/>
  <c r="AC3360" i="8"/>
  <c r="AM3360" i="8" s="1"/>
  <c r="AY3359" i="8"/>
  <c r="AW3359" i="8"/>
  <c r="AU3359" i="8"/>
  <c r="AS3359" i="8"/>
  <c r="AP3359" i="8"/>
  <c r="AC3359" i="8"/>
  <c r="AM3359" i="8" s="1"/>
  <c r="AY3358" i="8"/>
  <c r="AW3358" i="8"/>
  <c r="AU3358" i="8"/>
  <c r="AS3358" i="8"/>
  <c r="AP3358" i="8"/>
  <c r="AC3358" i="8"/>
  <c r="AM3358" i="8" s="1"/>
  <c r="AY3357" i="8"/>
  <c r="AW3357" i="8"/>
  <c r="AU3357" i="8"/>
  <c r="AS3357" i="8"/>
  <c r="AP3357" i="8"/>
  <c r="AC3357" i="8"/>
  <c r="AM3357" i="8" s="1"/>
  <c r="AY3356" i="8"/>
  <c r="AW3356" i="8"/>
  <c r="AU3356" i="8"/>
  <c r="AS3356" i="8"/>
  <c r="AP3356" i="8"/>
  <c r="AC3356" i="8"/>
  <c r="AM3356" i="8" s="1"/>
  <c r="AY3355" i="8"/>
  <c r="AW3355" i="8"/>
  <c r="AU3355" i="8"/>
  <c r="AS3355" i="8"/>
  <c r="AP3355" i="8"/>
  <c r="AC3355" i="8"/>
  <c r="AM3355" i="8" s="1"/>
  <c r="AY3354" i="8"/>
  <c r="AW3354" i="8"/>
  <c r="AU3354" i="8"/>
  <c r="AS3354" i="8"/>
  <c r="AP3354" i="8"/>
  <c r="AC3354" i="8"/>
  <c r="AM3354" i="8" s="1"/>
  <c r="AY3353" i="8"/>
  <c r="AW3353" i="8"/>
  <c r="AU3353" i="8"/>
  <c r="AS3353" i="8"/>
  <c r="AP3353" i="8"/>
  <c r="AC3353" i="8"/>
  <c r="AM3353" i="8" s="1"/>
  <c r="AY3352" i="8"/>
  <c r="AW3352" i="8"/>
  <c r="AU3352" i="8"/>
  <c r="AS3352" i="8"/>
  <c r="AP3352" i="8"/>
  <c r="AC3352" i="8"/>
  <c r="AM3352" i="8" s="1"/>
  <c r="AY3351" i="8"/>
  <c r="AW3351" i="8"/>
  <c r="AU3351" i="8"/>
  <c r="AS3351" i="8"/>
  <c r="AP3351" i="8"/>
  <c r="AC3351" i="8"/>
  <c r="AM3351" i="8" s="1"/>
  <c r="AY3350" i="8"/>
  <c r="AW3350" i="8"/>
  <c r="AU3350" i="8"/>
  <c r="AS3350" i="8"/>
  <c r="AP3350" i="8"/>
  <c r="AC3350" i="8"/>
  <c r="AM3350" i="8" s="1"/>
  <c r="AY3349" i="8"/>
  <c r="AW3349" i="8"/>
  <c r="AU3349" i="8"/>
  <c r="AS3349" i="8"/>
  <c r="AP3349" i="8"/>
  <c r="AC3349" i="8"/>
  <c r="AM3349" i="8" s="1"/>
  <c r="AY3348" i="8"/>
  <c r="AW3348" i="8"/>
  <c r="AU3348" i="8"/>
  <c r="AS3348" i="8"/>
  <c r="AP3348" i="8"/>
  <c r="AC3348" i="8"/>
  <c r="AM3348" i="8" s="1"/>
  <c r="AY3347" i="8"/>
  <c r="AW3347" i="8"/>
  <c r="AU3347" i="8"/>
  <c r="AS3347" i="8"/>
  <c r="AP3347" i="8"/>
  <c r="AC3347" i="8"/>
  <c r="AM3347" i="8" s="1"/>
  <c r="AY3346" i="8"/>
  <c r="AW3346" i="8"/>
  <c r="AU3346" i="8"/>
  <c r="AS3346" i="8"/>
  <c r="AP3346" i="8"/>
  <c r="AC3346" i="8"/>
  <c r="AM3346" i="8" s="1"/>
  <c r="AY3345" i="8"/>
  <c r="AW3345" i="8"/>
  <c r="AU3345" i="8"/>
  <c r="AS3345" i="8"/>
  <c r="AP3345" i="8"/>
  <c r="AC3345" i="8"/>
  <c r="AM3345" i="8" s="1"/>
  <c r="AY3344" i="8"/>
  <c r="AW3344" i="8"/>
  <c r="AU3344" i="8"/>
  <c r="AS3344" i="8"/>
  <c r="AP3344" i="8"/>
  <c r="AC3344" i="8"/>
  <c r="AM3344" i="8" s="1"/>
  <c r="AY3343" i="8"/>
  <c r="AW3343" i="8"/>
  <c r="AU3343" i="8"/>
  <c r="AS3343" i="8"/>
  <c r="AP3343" i="8"/>
  <c r="AC3343" i="8"/>
  <c r="AM3343" i="8" s="1"/>
  <c r="AY3342" i="8"/>
  <c r="AW3342" i="8"/>
  <c r="AU3342" i="8"/>
  <c r="AS3342" i="8"/>
  <c r="AP3342" i="8"/>
  <c r="AC3342" i="8"/>
  <c r="AM3342" i="8" s="1"/>
  <c r="AY3341" i="8"/>
  <c r="AW3341" i="8"/>
  <c r="AU3341" i="8"/>
  <c r="AS3341" i="8"/>
  <c r="AP3341" i="8"/>
  <c r="AC3341" i="8"/>
  <c r="AM3341" i="8" s="1"/>
  <c r="AY3340" i="8"/>
  <c r="AW3340" i="8"/>
  <c r="AU3340" i="8"/>
  <c r="AS3340" i="8"/>
  <c r="AP3340" i="8"/>
  <c r="AC3340" i="8"/>
  <c r="AM3340" i="8" s="1"/>
  <c r="AY3339" i="8"/>
  <c r="AW3339" i="8"/>
  <c r="AU3339" i="8"/>
  <c r="AS3339" i="8"/>
  <c r="AP3339" i="8"/>
  <c r="AC3339" i="8"/>
  <c r="AM3339" i="8" s="1"/>
  <c r="AY3338" i="8"/>
  <c r="AW3338" i="8"/>
  <c r="AU3338" i="8"/>
  <c r="AS3338" i="8"/>
  <c r="AP3338" i="8"/>
  <c r="AC3338" i="8"/>
  <c r="AM3338" i="8" s="1"/>
  <c r="AY3337" i="8"/>
  <c r="AW3337" i="8"/>
  <c r="AU3337" i="8"/>
  <c r="AS3337" i="8"/>
  <c r="AP3337" i="8"/>
  <c r="AC3337" i="8"/>
  <c r="AM3337" i="8" s="1"/>
  <c r="AY3336" i="8"/>
  <c r="AW3336" i="8"/>
  <c r="AU3336" i="8"/>
  <c r="AS3336" i="8"/>
  <c r="AP3336" i="8"/>
  <c r="AC3336" i="8"/>
  <c r="AM3336" i="8" s="1"/>
  <c r="AY3335" i="8"/>
  <c r="AW3335" i="8"/>
  <c r="AU3335" i="8"/>
  <c r="AS3335" i="8"/>
  <c r="AP3335" i="8"/>
  <c r="AC3335" i="8"/>
  <c r="AM3335" i="8" s="1"/>
  <c r="AY3334" i="8"/>
  <c r="AW3334" i="8"/>
  <c r="AU3334" i="8"/>
  <c r="AS3334" i="8"/>
  <c r="AP3334" i="8"/>
  <c r="AC3334" i="8"/>
  <c r="AM3334" i="8" s="1"/>
  <c r="AY3333" i="8"/>
  <c r="AW3333" i="8"/>
  <c r="AU3333" i="8"/>
  <c r="AS3333" i="8"/>
  <c r="AP3333" i="8"/>
  <c r="AC3333" i="8"/>
  <c r="AM3333" i="8" s="1"/>
  <c r="AY3332" i="8"/>
  <c r="AW3332" i="8"/>
  <c r="AU3332" i="8"/>
  <c r="AS3332" i="8"/>
  <c r="AP3332" i="8"/>
  <c r="AC3332" i="8"/>
  <c r="AM3332" i="8" s="1"/>
  <c r="AY3331" i="8"/>
  <c r="AW3331" i="8"/>
  <c r="AU3331" i="8"/>
  <c r="AS3331" i="8"/>
  <c r="AP3331" i="8"/>
  <c r="AC3331" i="8"/>
  <c r="AM3331" i="8" s="1"/>
  <c r="AY3330" i="8"/>
  <c r="AW3330" i="8"/>
  <c r="AU3330" i="8"/>
  <c r="AS3330" i="8"/>
  <c r="AP3330" i="8"/>
  <c r="AC3330" i="8"/>
  <c r="AM3330" i="8" s="1"/>
  <c r="AY3329" i="8"/>
  <c r="AW3329" i="8"/>
  <c r="AU3329" i="8"/>
  <c r="AS3329" i="8"/>
  <c r="AP3329" i="8"/>
  <c r="AC3329" i="8"/>
  <c r="AM3329" i="8" s="1"/>
  <c r="AY3328" i="8"/>
  <c r="AW3328" i="8"/>
  <c r="AU3328" i="8"/>
  <c r="AS3328" i="8"/>
  <c r="AP3328" i="8"/>
  <c r="AC3328" i="8"/>
  <c r="AM3328" i="8" s="1"/>
  <c r="AY3327" i="8"/>
  <c r="AW3327" i="8"/>
  <c r="AU3327" i="8"/>
  <c r="AS3327" i="8"/>
  <c r="AP3327" i="8"/>
  <c r="AC3327" i="8"/>
  <c r="AM3327" i="8" s="1"/>
  <c r="AY3326" i="8"/>
  <c r="AW3326" i="8"/>
  <c r="AU3326" i="8"/>
  <c r="AS3326" i="8"/>
  <c r="AP3326" i="8"/>
  <c r="AC3326" i="8"/>
  <c r="AM3326" i="8" s="1"/>
  <c r="AY3325" i="8"/>
  <c r="AW3325" i="8"/>
  <c r="AU3325" i="8"/>
  <c r="AS3325" i="8"/>
  <c r="AP3325" i="8"/>
  <c r="AC3325" i="8"/>
  <c r="AM3325" i="8" s="1"/>
  <c r="AY3324" i="8"/>
  <c r="AW3324" i="8"/>
  <c r="AU3324" i="8"/>
  <c r="AS3324" i="8"/>
  <c r="AP3324" i="8"/>
  <c r="AC3324" i="8"/>
  <c r="AM3324" i="8" s="1"/>
  <c r="AY3323" i="8"/>
  <c r="AW3323" i="8"/>
  <c r="AU3323" i="8"/>
  <c r="AS3323" i="8"/>
  <c r="AP3323" i="8"/>
  <c r="AC3323" i="8"/>
  <c r="AM3323" i="8" s="1"/>
  <c r="AY3322" i="8"/>
  <c r="AW3322" i="8"/>
  <c r="AU3322" i="8"/>
  <c r="AS3322" i="8"/>
  <c r="AP3322" i="8"/>
  <c r="AC3322" i="8"/>
  <c r="AM3322" i="8" s="1"/>
  <c r="AY3321" i="8"/>
  <c r="AW3321" i="8"/>
  <c r="AU3321" i="8"/>
  <c r="AS3321" i="8"/>
  <c r="AP3321" i="8"/>
  <c r="AC3321" i="8"/>
  <c r="AM3321" i="8" s="1"/>
  <c r="AY3320" i="8"/>
  <c r="AW3320" i="8"/>
  <c r="AU3320" i="8"/>
  <c r="AS3320" i="8"/>
  <c r="AP3320" i="8"/>
  <c r="AC3320" i="8"/>
  <c r="AM3320" i="8" s="1"/>
  <c r="AY3319" i="8"/>
  <c r="AW3319" i="8"/>
  <c r="AU3319" i="8"/>
  <c r="AS3319" i="8"/>
  <c r="AP3319" i="8"/>
  <c r="AC3319" i="8"/>
  <c r="AM3319" i="8" s="1"/>
  <c r="AY3318" i="8"/>
  <c r="AW3318" i="8"/>
  <c r="AU3318" i="8"/>
  <c r="AS3318" i="8"/>
  <c r="AP3318" i="8"/>
  <c r="AC3318" i="8"/>
  <c r="AM3318" i="8" s="1"/>
  <c r="AY3317" i="8"/>
  <c r="AW3317" i="8"/>
  <c r="AU3317" i="8"/>
  <c r="AS3317" i="8"/>
  <c r="AP3317" i="8"/>
  <c r="AC3317" i="8"/>
  <c r="AM3317" i="8" s="1"/>
  <c r="AY3316" i="8"/>
  <c r="AW3316" i="8"/>
  <c r="AU3316" i="8"/>
  <c r="AS3316" i="8"/>
  <c r="AP3316" i="8"/>
  <c r="AC3316" i="8"/>
  <c r="AM3316" i="8" s="1"/>
  <c r="AY3315" i="8"/>
  <c r="AW3315" i="8"/>
  <c r="AU3315" i="8"/>
  <c r="AS3315" i="8"/>
  <c r="AP3315" i="8"/>
  <c r="AC3315" i="8"/>
  <c r="AM3315" i="8" s="1"/>
  <c r="AY3314" i="8"/>
  <c r="AW3314" i="8"/>
  <c r="AU3314" i="8"/>
  <c r="AS3314" i="8"/>
  <c r="AP3314" i="8"/>
  <c r="AC3314" i="8"/>
  <c r="AM3314" i="8" s="1"/>
  <c r="AY3313" i="8"/>
  <c r="AW3313" i="8"/>
  <c r="AU3313" i="8"/>
  <c r="AS3313" i="8"/>
  <c r="AP3313" i="8"/>
  <c r="AC3313" i="8"/>
  <c r="AM3313" i="8" s="1"/>
  <c r="AY3312" i="8"/>
  <c r="AW3312" i="8"/>
  <c r="AU3312" i="8"/>
  <c r="AS3312" i="8"/>
  <c r="AP3312" i="8"/>
  <c r="AC3312" i="8"/>
  <c r="AM3312" i="8" s="1"/>
  <c r="AY3311" i="8"/>
  <c r="AW3311" i="8"/>
  <c r="AU3311" i="8"/>
  <c r="AS3311" i="8"/>
  <c r="AP3311" i="8"/>
  <c r="AC3311" i="8"/>
  <c r="AM3311" i="8" s="1"/>
  <c r="AY3310" i="8"/>
  <c r="AW3310" i="8"/>
  <c r="AU3310" i="8"/>
  <c r="AS3310" i="8"/>
  <c r="AP3310" i="8"/>
  <c r="AC3310" i="8"/>
  <c r="AM3310" i="8" s="1"/>
  <c r="AY3309" i="8"/>
  <c r="AW3309" i="8"/>
  <c r="AU3309" i="8"/>
  <c r="AS3309" i="8"/>
  <c r="AP3309" i="8"/>
  <c r="AC3309" i="8"/>
  <c r="AM3309" i="8" s="1"/>
  <c r="AY3308" i="8"/>
  <c r="AW3308" i="8"/>
  <c r="AU3308" i="8"/>
  <c r="AS3308" i="8"/>
  <c r="AP3308" i="8"/>
  <c r="AC3308" i="8"/>
  <c r="AM3308" i="8" s="1"/>
  <c r="AY3307" i="8"/>
  <c r="AW3307" i="8"/>
  <c r="AU3307" i="8"/>
  <c r="AS3307" i="8"/>
  <c r="AP3307" i="8"/>
  <c r="AC3307" i="8"/>
  <c r="AM3307" i="8" s="1"/>
  <c r="AY3306" i="8"/>
  <c r="AW3306" i="8"/>
  <c r="AU3306" i="8"/>
  <c r="AS3306" i="8"/>
  <c r="AP3306" i="8"/>
  <c r="AC3306" i="8"/>
  <c r="AM3306" i="8" s="1"/>
  <c r="AY3305" i="8"/>
  <c r="AW3305" i="8"/>
  <c r="AU3305" i="8"/>
  <c r="AS3305" i="8"/>
  <c r="AP3305" i="8"/>
  <c r="AC3305" i="8"/>
  <c r="AM3305" i="8" s="1"/>
  <c r="AY3304" i="8"/>
  <c r="AW3304" i="8"/>
  <c r="AU3304" i="8"/>
  <c r="AS3304" i="8"/>
  <c r="AP3304" i="8"/>
  <c r="AC3304" i="8"/>
  <c r="AM3304" i="8" s="1"/>
  <c r="AY3303" i="8"/>
  <c r="AW3303" i="8"/>
  <c r="AU3303" i="8"/>
  <c r="AS3303" i="8"/>
  <c r="AP3303" i="8"/>
  <c r="AC3303" i="8"/>
  <c r="AM3303" i="8" s="1"/>
  <c r="AY3302" i="8"/>
  <c r="AW3302" i="8"/>
  <c r="AU3302" i="8"/>
  <c r="AS3302" i="8"/>
  <c r="AP3302" i="8"/>
  <c r="AC3302" i="8"/>
  <c r="AM3302" i="8" s="1"/>
  <c r="AY3301" i="8"/>
  <c r="AW3301" i="8"/>
  <c r="AU3301" i="8"/>
  <c r="AS3301" i="8"/>
  <c r="AP3301" i="8"/>
  <c r="AC3301" i="8"/>
  <c r="AM3301" i="8" s="1"/>
  <c r="AY3300" i="8"/>
  <c r="AW3300" i="8"/>
  <c r="AU3300" i="8"/>
  <c r="AS3300" i="8"/>
  <c r="AP3300" i="8"/>
  <c r="AC3300" i="8"/>
  <c r="AM3300" i="8" s="1"/>
  <c r="AY3299" i="8"/>
  <c r="AW3299" i="8"/>
  <c r="AU3299" i="8"/>
  <c r="AS3299" i="8"/>
  <c r="AP3299" i="8"/>
  <c r="AC3299" i="8"/>
  <c r="AM3299" i="8" s="1"/>
  <c r="AY3298" i="8"/>
  <c r="AW3298" i="8"/>
  <c r="AU3298" i="8"/>
  <c r="AS3298" i="8"/>
  <c r="AP3298" i="8"/>
  <c r="AC3298" i="8"/>
  <c r="AM3298" i="8" s="1"/>
  <c r="AY3297" i="8"/>
  <c r="AW3297" i="8"/>
  <c r="AU3297" i="8"/>
  <c r="AS3297" i="8"/>
  <c r="AP3297" i="8"/>
  <c r="AC3297" i="8"/>
  <c r="AM3297" i="8" s="1"/>
  <c r="AY3296" i="8"/>
  <c r="AW3296" i="8"/>
  <c r="AU3296" i="8"/>
  <c r="AS3296" i="8"/>
  <c r="AP3296" i="8"/>
  <c r="AC3296" i="8"/>
  <c r="AM3296" i="8" s="1"/>
  <c r="AY3295" i="8"/>
  <c r="AW3295" i="8"/>
  <c r="AU3295" i="8"/>
  <c r="AS3295" i="8"/>
  <c r="AP3295" i="8"/>
  <c r="AC3295" i="8"/>
  <c r="AM3295" i="8" s="1"/>
  <c r="AY3294" i="8"/>
  <c r="AW3294" i="8"/>
  <c r="AU3294" i="8"/>
  <c r="AS3294" i="8"/>
  <c r="AP3294" i="8"/>
  <c r="AC3294" i="8"/>
  <c r="AM3294" i="8" s="1"/>
  <c r="AY3293" i="8"/>
  <c r="AW3293" i="8"/>
  <c r="AU3293" i="8"/>
  <c r="AS3293" i="8"/>
  <c r="AP3293" i="8"/>
  <c r="AC3293" i="8"/>
  <c r="AM3293" i="8" s="1"/>
  <c r="AY3292" i="8"/>
  <c r="AW3292" i="8"/>
  <c r="AU3292" i="8"/>
  <c r="AS3292" i="8"/>
  <c r="AP3292" i="8"/>
  <c r="AC3292" i="8"/>
  <c r="AM3292" i="8" s="1"/>
  <c r="AY3291" i="8"/>
  <c r="AW3291" i="8"/>
  <c r="AU3291" i="8"/>
  <c r="AS3291" i="8"/>
  <c r="AP3291" i="8"/>
  <c r="AC3291" i="8"/>
  <c r="AM3291" i="8" s="1"/>
  <c r="AY3290" i="8"/>
  <c r="AW3290" i="8"/>
  <c r="AU3290" i="8"/>
  <c r="AS3290" i="8"/>
  <c r="AP3290" i="8"/>
  <c r="AC3290" i="8"/>
  <c r="AM3290" i="8" s="1"/>
  <c r="AY3289" i="8"/>
  <c r="AW3289" i="8"/>
  <c r="AU3289" i="8"/>
  <c r="AS3289" i="8"/>
  <c r="AP3289" i="8"/>
  <c r="AC3289" i="8"/>
  <c r="AM3289" i="8" s="1"/>
  <c r="AY3288" i="8"/>
  <c r="AW3288" i="8"/>
  <c r="AU3288" i="8"/>
  <c r="AS3288" i="8"/>
  <c r="AP3288" i="8"/>
  <c r="AC3288" i="8"/>
  <c r="AM3288" i="8" s="1"/>
  <c r="AY3287" i="8"/>
  <c r="AW3287" i="8"/>
  <c r="AU3287" i="8"/>
  <c r="AS3287" i="8"/>
  <c r="AP3287" i="8"/>
  <c r="AC3287" i="8"/>
  <c r="AM3287" i="8" s="1"/>
  <c r="AY3286" i="8"/>
  <c r="AW3286" i="8"/>
  <c r="AU3286" i="8"/>
  <c r="AS3286" i="8"/>
  <c r="AP3286" i="8"/>
  <c r="AC3286" i="8"/>
  <c r="AM3286" i="8" s="1"/>
  <c r="AY3285" i="8"/>
  <c r="AW3285" i="8"/>
  <c r="AU3285" i="8"/>
  <c r="AS3285" i="8"/>
  <c r="AP3285" i="8"/>
  <c r="AC3285" i="8"/>
  <c r="AM3285" i="8" s="1"/>
  <c r="AY3284" i="8"/>
  <c r="AW3284" i="8"/>
  <c r="AU3284" i="8"/>
  <c r="AS3284" i="8"/>
  <c r="AP3284" i="8"/>
  <c r="AC3284" i="8"/>
  <c r="AM3284" i="8" s="1"/>
  <c r="AY3283" i="8"/>
  <c r="AW3283" i="8"/>
  <c r="AU3283" i="8"/>
  <c r="AS3283" i="8"/>
  <c r="AP3283" i="8"/>
  <c r="AC3283" i="8"/>
  <c r="AM3283" i="8" s="1"/>
  <c r="AY3282" i="8"/>
  <c r="AW3282" i="8"/>
  <c r="AU3282" i="8"/>
  <c r="AS3282" i="8"/>
  <c r="AP3282" i="8"/>
  <c r="AC3282" i="8"/>
  <c r="AM3282" i="8" s="1"/>
  <c r="AY3281" i="8"/>
  <c r="AW3281" i="8"/>
  <c r="AU3281" i="8"/>
  <c r="AS3281" i="8"/>
  <c r="AP3281" i="8"/>
  <c r="AC3281" i="8"/>
  <c r="AM3281" i="8" s="1"/>
  <c r="AY3280" i="8"/>
  <c r="AW3280" i="8"/>
  <c r="AU3280" i="8"/>
  <c r="AS3280" i="8"/>
  <c r="AP3280" i="8"/>
  <c r="AC3280" i="8"/>
  <c r="AM3280" i="8" s="1"/>
  <c r="AY3279" i="8"/>
  <c r="AW3279" i="8"/>
  <c r="AU3279" i="8"/>
  <c r="AS3279" i="8"/>
  <c r="AP3279" i="8"/>
  <c r="AC3279" i="8"/>
  <c r="AM3279" i="8" s="1"/>
  <c r="AY3278" i="8"/>
  <c r="AW3278" i="8"/>
  <c r="AU3278" i="8"/>
  <c r="AS3278" i="8"/>
  <c r="AP3278" i="8"/>
  <c r="AC3278" i="8"/>
  <c r="AM3278" i="8" s="1"/>
  <c r="AY3277" i="8"/>
  <c r="AW3277" i="8"/>
  <c r="AU3277" i="8"/>
  <c r="AS3277" i="8"/>
  <c r="AP3277" i="8"/>
  <c r="AC3277" i="8"/>
  <c r="AM3277" i="8" s="1"/>
  <c r="AY3276" i="8"/>
  <c r="AW3276" i="8"/>
  <c r="AU3276" i="8"/>
  <c r="AS3276" i="8"/>
  <c r="AP3276" i="8"/>
  <c r="AC3276" i="8"/>
  <c r="AM3276" i="8" s="1"/>
  <c r="AY3275" i="8"/>
  <c r="AW3275" i="8"/>
  <c r="AU3275" i="8"/>
  <c r="AS3275" i="8"/>
  <c r="AP3275" i="8"/>
  <c r="AC3275" i="8"/>
  <c r="AM3275" i="8" s="1"/>
  <c r="AY3274" i="8"/>
  <c r="AW3274" i="8"/>
  <c r="AU3274" i="8"/>
  <c r="AS3274" i="8"/>
  <c r="AP3274" i="8"/>
  <c r="AC3274" i="8"/>
  <c r="AM3274" i="8" s="1"/>
  <c r="AY3273" i="8"/>
  <c r="AW3273" i="8"/>
  <c r="AU3273" i="8"/>
  <c r="AS3273" i="8"/>
  <c r="AP3273" i="8"/>
  <c r="AC3273" i="8"/>
  <c r="AM3273" i="8" s="1"/>
  <c r="AY3272" i="8"/>
  <c r="AW3272" i="8"/>
  <c r="AU3272" i="8"/>
  <c r="AS3272" i="8"/>
  <c r="AP3272" i="8"/>
  <c r="AC3272" i="8"/>
  <c r="AM3272" i="8" s="1"/>
  <c r="AY3271" i="8"/>
  <c r="AW3271" i="8"/>
  <c r="AU3271" i="8"/>
  <c r="AS3271" i="8"/>
  <c r="AP3271" i="8"/>
  <c r="AC3271" i="8"/>
  <c r="AM3271" i="8" s="1"/>
  <c r="AY3270" i="8"/>
  <c r="AW3270" i="8"/>
  <c r="AU3270" i="8"/>
  <c r="AS3270" i="8"/>
  <c r="AP3270" i="8"/>
  <c r="AC3270" i="8"/>
  <c r="AM3270" i="8" s="1"/>
  <c r="AY3269" i="8"/>
  <c r="AW3269" i="8"/>
  <c r="AU3269" i="8"/>
  <c r="AS3269" i="8"/>
  <c r="AP3269" i="8"/>
  <c r="AC3269" i="8"/>
  <c r="AM3269" i="8" s="1"/>
  <c r="AY3268" i="8"/>
  <c r="AW3268" i="8"/>
  <c r="AU3268" i="8"/>
  <c r="AS3268" i="8"/>
  <c r="AP3268" i="8"/>
  <c r="AC3268" i="8"/>
  <c r="AM3268" i="8" s="1"/>
  <c r="AY3267" i="8"/>
  <c r="AW3267" i="8"/>
  <c r="AU3267" i="8"/>
  <c r="AS3267" i="8"/>
  <c r="AP3267" i="8"/>
  <c r="AC3267" i="8"/>
  <c r="AM3267" i="8" s="1"/>
  <c r="AY3266" i="8"/>
  <c r="AW3266" i="8"/>
  <c r="AU3266" i="8"/>
  <c r="AS3266" i="8"/>
  <c r="AP3266" i="8"/>
  <c r="AC3266" i="8"/>
  <c r="AM3266" i="8" s="1"/>
  <c r="AY3265" i="8"/>
  <c r="AW3265" i="8"/>
  <c r="AU3265" i="8"/>
  <c r="AS3265" i="8"/>
  <c r="AP3265" i="8"/>
  <c r="AC3265" i="8"/>
  <c r="AM3265" i="8" s="1"/>
  <c r="AY3264" i="8"/>
  <c r="AW3264" i="8"/>
  <c r="AU3264" i="8"/>
  <c r="AS3264" i="8"/>
  <c r="AP3264" i="8"/>
  <c r="AC3264" i="8"/>
  <c r="AM3264" i="8" s="1"/>
  <c r="AY3263" i="8"/>
  <c r="AW3263" i="8"/>
  <c r="AU3263" i="8"/>
  <c r="AS3263" i="8"/>
  <c r="AP3263" i="8"/>
  <c r="AC3263" i="8"/>
  <c r="AM3263" i="8" s="1"/>
  <c r="AY3262" i="8"/>
  <c r="AW3262" i="8"/>
  <c r="AU3262" i="8"/>
  <c r="AS3262" i="8"/>
  <c r="AP3262" i="8"/>
  <c r="AC3262" i="8"/>
  <c r="AM3262" i="8" s="1"/>
  <c r="AY3261" i="8"/>
  <c r="AW3261" i="8"/>
  <c r="AU3261" i="8"/>
  <c r="AS3261" i="8"/>
  <c r="AP3261" i="8"/>
  <c r="AC3261" i="8"/>
  <c r="AM3261" i="8" s="1"/>
  <c r="AY3260" i="8"/>
  <c r="AW3260" i="8"/>
  <c r="AU3260" i="8"/>
  <c r="AS3260" i="8"/>
  <c r="AP3260" i="8"/>
  <c r="AC3260" i="8"/>
  <c r="AM3260" i="8" s="1"/>
  <c r="AY3259" i="8"/>
  <c r="AW3259" i="8"/>
  <c r="AU3259" i="8"/>
  <c r="AS3259" i="8"/>
  <c r="AP3259" i="8"/>
  <c r="AC3259" i="8"/>
  <c r="AM3259" i="8" s="1"/>
  <c r="AY3258" i="8"/>
  <c r="AW3258" i="8"/>
  <c r="AU3258" i="8"/>
  <c r="AS3258" i="8"/>
  <c r="AP3258" i="8"/>
  <c r="AC3258" i="8"/>
  <c r="AM3258" i="8" s="1"/>
  <c r="AY3257" i="8"/>
  <c r="AW3257" i="8"/>
  <c r="AU3257" i="8"/>
  <c r="AS3257" i="8"/>
  <c r="AP3257" i="8"/>
  <c r="AC3257" i="8"/>
  <c r="AM3257" i="8" s="1"/>
  <c r="AY3256" i="8"/>
  <c r="AW3256" i="8"/>
  <c r="AU3256" i="8"/>
  <c r="AS3256" i="8"/>
  <c r="AP3256" i="8"/>
  <c r="AC3256" i="8"/>
  <c r="AM3256" i="8" s="1"/>
  <c r="AY3255" i="8"/>
  <c r="AW3255" i="8"/>
  <c r="AU3255" i="8"/>
  <c r="AS3255" i="8"/>
  <c r="AP3255" i="8"/>
  <c r="AC3255" i="8"/>
  <c r="AM3255" i="8" s="1"/>
  <c r="AY3254" i="8"/>
  <c r="AW3254" i="8"/>
  <c r="AU3254" i="8"/>
  <c r="AS3254" i="8"/>
  <c r="AP3254" i="8"/>
  <c r="AC3254" i="8"/>
  <c r="AM3254" i="8" s="1"/>
  <c r="AY3253" i="8"/>
  <c r="AW3253" i="8"/>
  <c r="AU3253" i="8"/>
  <c r="AS3253" i="8"/>
  <c r="AP3253" i="8"/>
  <c r="AC3253" i="8"/>
  <c r="AM3253" i="8" s="1"/>
  <c r="AY3252" i="8"/>
  <c r="AW3252" i="8"/>
  <c r="AU3252" i="8"/>
  <c r="AS3252" i="8"/>
  <c r="AP3252" i="8"/>
  <c r="AC3252" i="8"/>
  <c r="AM3252" i="8" s="1"/>
  <c r="AY3251" i="8"/>
  <c r="AW3251" i="8"/>
  <c r="AU3251" i="8"/>
  <c r="AS3251" i="8"/>
  <c r="AP3251" i="8"/>
  <c r="AC3251" i="8"/>
  <c r="AM3251" i="8" s="1"/>
  <c r="AY3250" i="8"/>
  <c r="AW3250" i="8"/>
  <c r="AU3250" i="8"/>
  <c r="AS3250" i="8"/>
  <c r="AP3250" i="8"/>
  <c r="AC3250" i="8"/>
  <c r="AM3250" i="8" s="1"/>
  <c r="AY3249" i="8"/>
  <c r="AW3249" i="8"/>
  <c r="AU3249" i="8"/>
  <c r="AS3249" i="8"/>
  <c r="AP3249" i="8"/>
  <c r="AC3249" i="8"/>
  <c r="AM3249" i="8" s="1"/>
  <c r="AY3248" i="8"/>
  <c r="AW3248" i="8"/>
  <c r="AU3248" i="8"/>
  <c r="AS3248" i="8"/>
  <c r="AP3248" i="8"/>
  <c r="AC3248" i="8"/>
  <c r="AM3248" i="8" s="1"/>
  <c r="AY3247" i="8"/>
  <c r="AW3247" i="8"/>
  <c r="AU3247" i="8"/>
  <c r="AS3247" i="8"/>
  <c r="AP3247" i="8"/>
  <c r="AC3247" i="8"/>
  <c r="AM3247" i="8" s="1"/>
  <c r="AY3246" i="8"/>
  <c r="AW3246" i="8"/>
  <c r="AU3246" i="8"/>
  <c r="AS3246" i="8"/>
  <c r="AP3246" i="8"/>
  <c r="AC3246" i="8"/>
  <c r="AM3246" i="8" s="1"/>
  <c r="AY3245" i="8"/>
  <c r="AW3245" i="8"/>
  <c r="AU3245" i="8"/>
  <c r="AS3245" i="8"/>
  <c r="AP3245" i="8"/>
  <c r="AC3245" i="8"/>
  <c r="AM3245" i="8" s="1"/>
  <c r="AY3244" i="8"/>
  <c r="AW3244" i="8"/>
  <c r="AU3244" i="8"/>
  <c r="AS3244" i="8"/>
  <c r="AP3244" i="8"/>
  <c r="AC3244" i="8"/>
  <c r="AM3244" i="8" s="1"/>
  <c r="AY3243" i="8"/>
  <c r="AW3243" i="8"/>
  <c r="AU3243" i="8"/>
  <c r="AS3243" i="8"/>
  <c r="AP3243" i="8"/>
  <c r="AC3243" i="8"/>
  <c r="AM3243" i="8" s="1"/>
  <c r="AY3242" i="8"/>
  <c r="AW3242" i="8"/>
  <c r="AU3242" i="8"/>
  <c r="AS3242" i="8"/>
  <c r="AP3242" i="8"/>
  <c r="AC3242" i="8"/>
  <c r="AM3242" i="8" s="1"/>
  <c r="AY3241" i="8"/>
  <c r="AW3241" i="8"/>
  <c r="AU3241" i="8"/>
  <c r="AS3241" i="8"/>
  <c r="AP3241" i="8"/>
  <c r="AC3241" i="8"/>
  <c r="AM3241" i="8" s="1"/>
  <c r="AY3240" i="8"/>
  <c r="AW3240" i="8"/>
  <c r="AU3240" i="8"/>
  <c r="AS3240" i="8"/>
  <c r="AP3240" i="8"/>
  <c r="AC3240" i="8"/>
  <c r="AM3240" i="8" s="1"/>
  <c r="AY3239" i="8"/>
  <c r="AW3239" i="8"/>
  <c r="AU3239" i="8"/>
  <c r="AS3239" i="8"/>
  <c r="AP3239" i="8"/>
  <c r="AC3239" i="8"/>
  <c r="AM3239" i="8" s="1"/>
  <c r="AY3238" i="8"/>
  <c r="AW3238" i="8"/>
  <c r="AU3238" i="8"/>
  <c r="AS3238" i="8"/>
  <c r="AP3238" i="8"/>
  <c r="AC3238" i="8"/>
  <c r="AM3238" i="8" s="1"/>
  <c r="AY3237" i="8"/>
  <c r="AW3237" i="8"/>
  <c r="AU3237" i="8"/>
  <c r="AS3237" i="8"/>
  <c r="AP3237" i="8"/>
  <c r="AC3237" i="8"/>
  <c r="AM3237" i="8" s="1"/>
  <c r="AY3236" i="8"/>
  <c r="AW3236" i="8"/>
  <c r="AU3236" i="8"/>
  <c r="AS3236" i="8"/>
  <c r="AP3236" i="8"/>
  <c r="AC3236" i="8"/>
  <c r="AM3236" i="8" s="1"/>
  <c r="AY3235" i="8"/>
  <c r="AW3235" i="8"/>
  <c r="AU3235" i="8"/>
  <c r="AS3235" i="8"/>
  <c r="AP3235" i="8"/>
  <c r="AC3235" i="8"/>
  <c r="AM3235" i="8" s="1"/>
  <c r="AY3234" i="8"/>
  <c r="AW3234" i="8"/>
  <c r="AU3234" i="8"/>
  <c r="AS3234" i="8"/>
  <c r="AP3234" i="8"/>
  <c r="AC3234" i="8"/>
  <c r="AM3234" i="8" s="1"/>
  <c r="AY3233" i="8"/>
  <c r="AW3233" i="8"/>
  <c r="AU3233" i="8"/>
  <c r="AS3233" i="8"/>
  <c r="AP3233" i="8"/>
  <c r="AC3233" i="8"/>
  <c r="AM3233" i="8" s="1"/>
  <c r="AY3232" i="8"/>
  <c r="AW3232" i="8"/>
  <c r="AU3232" i="8"/>
  <c r="AS3232" i="8"/>
  <c r="AP3232" i="8"/>
  <c r="AC3232" i="8"/>
  <c r="AM3232" i="8" s="1"/>
  <c r="AY3231" i="8"/>
  <c r="AW3231" i="8"/>
  <c r="AU3231" i="8"/>
  <c r="AS3231" i="8"/>
  <c r="AP3231" i="8"/>
  <c r="AC3231" i="8"/>
  <c r="AM3231" i="8" s="1"/>
  <c r="AY3230" i="8"/>
  <c r="AW3230" i="8"/>
  <c r="AU3230" i="8"/>
  <c r="AS3230" i="8"/>
  <c r="AP3230" i="8"/>
  <c r="AC3230" i="8"/>
  <c r="AM3230" i="8" s="1"/>
  <c r="AY3229" i="8"/>
  <c r="AW3229" i="8"/>
  <c r="AU3229" i="8"/>
  <c r="AS3229" i="8"/>
  <c r="AP3229" i="8"/>
  <c r="AC3229" i="8"/>
  <c r="AM3229" i="8" s="1"/>
  <c r="AY3228" i="8"/>
  <c r="AW3228" i="8"/>
  <c r="AU3228" i="8"/>
  <c r="AS3228" i="8"/>
  <c r="AP3228" i="8"/>
  <c r="AC3228" i="8"/>
  <c r="AM3228" i="8" s="1"/>
  <c r="AY3227" i="8"/>
  <c r="AW3227" i="8"/>
  <c r="AU3227" i="8"/>
  <c r="AS3227" i="8"/>
  <c r="AP3227" i="8"/>
  <c r="AC3227" i="8"/>
  <c r="AM3227" i="8" s="1"/>
  <c r="AY3226" i="8"/>
  <c r="AW3226" i="8"/>
  <c r="AU3226" i="8"/>
  <c r="AS3226" i="8"/>
  <c r="AP3226" i="8"/>
  <c r="AC3226" i="8"/>
  <c r="AM3226" i="8" s="1"/>
  <c r="AY3225" i="8"/>
  <c r="AW3225" i="8"/>
  <c r="AU3225" i="8"/>
  <c r="AS3225" i="8"/>
  <c r="AP3225" i="8"/>
  <c r="AC3225" i="8"/>
  <c r="AM3225" i="8" s="1"/>
  <c r="AY3224" i="8"/>
  <c r="AW3224" i="8"/>
  <c r="AU3224" i="8"/>
  <c r="AS3224" i="8"/>
  <c r="AP3224" i="8"/>
  <c r="AC3224" i="8"/>
  <c r="AM3224" i="8" s="1"/>
  <c r="AY3223" i="8"/>
  <c r="AW3223" i="8"/>
  <c r="AU3223" i="8"/>
  <c r="AS3223" i="8"/>
  <c r="AP3223" i="8"/>
  <c r="AC3223" i="8"/>
  <c r="AM3223" i="8" s="1"/>
  <c r="AY3222" i="8"/>
  <c r="AW3222" i="8"/>
  <c r="AU3222" i="8"/>
  <c r="AS3222" i="8"/>
  <c r="AP3222" i="8"/>
  <c r="AC3222" i="8"/>
  <c r="AM3222" i="8" s="1"/>
  <c r="AY3221" i="8"/>
  <c r="AW3221" i="8"/>
  <c r="AU3221" i="8"/>
  <c r="AS3221" i="8"/>
  <c r="AP3221" i="8"/>
  <c r="AC3221" i="8"/>
  <c r="AM3221" i="8" s="1"/>
  <c r="AY3220" i="8"/>
  <c r="AW3220" i="8"/>
  <c r="AU3220" i="8"/>
  <c r="AS3220" i="8"/>
  <c r="AP3220" i="8"/>
  <c r="AC3220" i="8"/>
  <c r="AM3220" i="8" s="1"/>
  <c r="AY3219" i="8"/>
  <c r="AW3219" i="8"/>
  <c r="AU3219" i="8"/>
  <c r="AS3219" i="8"/>
  <c r="AP3219" i="8"/>
  <c r="AC3219" i="8"/>
  <c r="AM3219" i="8" s="1"/>
  <c r="AY3218" i="8"/>
  <c r="AW3218" i="8"/>
  <c r="AU3218" i="8"/>
  <c r="AS3218" i="8"/>
  <c r="AP3218" i="8"/>
  <c r="AC3218" i="8"/>
  <c r="AM3218" i="8" s="1"/>
  <c r="AY3217" i="8"/>
  <c r="AW3217" i="8"/>
  <c r="AU3217" i="8"/>
  <c r="AS3217" i="8"/>
  <c r="AP3217" i="8"/>
  <c r="AC3217" i="8"/>
  <c r="AM3217" i="8" s="1"/>
  <c r="AY3216" i="8"/>
  <c r="AW3216" i="8"/>
  <c r="AU3216" i="8"/>
  <c r="AS3216" i="8"/>
  <c r="AP3216" i="8"/>
  <c r="AC3216" i="8"/>
  <c r="AM3216" i="8" s="1"/>
  <c r="AY3215" i="8"/>
  <c r="AW3215" i="8"/>
  <c r="AU3215" i="8"/>
  <c r="AS3215" i="8"/>
  <c r="AP3215" i="8"/>
  <c r="AC3215" i="8"/>
  <c r="AM3215" i="8" s="1"/>
  <c r="AY3214" i="8"/>
  <c r="AW3214" i="8"/>
  <c r="AU3214" i="8"/>
  <c r="AS3214" i="8"/>
  <c r="AP3214" i="8"/>
  <c r="AC3214" i="8"/>
  <c r="AM3214" i="8" s="1"/>
  <c r="AY3213" i="8"/>
  <c r="AW3213" i="8"/>
  <c r="AU3213" i="8"/>
  <c r="AS3213" i="8"/>
  <c r="AP3213" i="8"/>
  <c r="AC3213" i="8"/>
  <c r="AM3213" i="8" s="1"/>
  <c r="AY3212" i="8"/>
  <c r="AW3212" i="8"/>
  <c r="AU3212" i="8"/>
  <c r="AS3212" i="8"/>
  <c r="AP3212" i="8"/>
  <c r="AC3212" i="8"/>
  <c r="AM3212" i="8" s="1"/>
  <c r="AY3211" i="8"/>
  <c r="AW3211" i="8"/>
  <c r="AU3211" i="8"/>
  <c r="AS3211" i="8"/>
  <c r="AP3211" i="8"/>
  <c r="AC3211" i="8"/>
  <c r="AM3211" i="8" s="1"/>
  <c r="AY3210" i="8"/>
  <c r="AW3210" i="8"/>
  <c r="AU3210" i="8"/>
  <c r="AS3210" i="8"/>
  <c r="AP3210" i="8"/>
  <c r="AC3210" i="8"/>
  <c r="AM3210" i="8" s="1"/>
  <c r="AY3209" i="8"/>
  <c r="AW3209" i="8"/>
  <c r="AU3209" i="8"/>
  <c r="AS3209" i="8"/>
  <c r="AP3209" i="8"/>
  <c r="AC3209" i="8"/>
  <c r="AM3209" i="8" s="1"/>
  <c r="AY3208" i="8"/>
  <c r="AW3208" i="8"/>
  <c r="AU3208" i="8"/>
  <c r="AS3208" i="8"/>
  <c r="AP3208" i="8"/>
  <c r="AC3208" i="8"/>
  <c r="AM3208" i="8" s="1"/>
  <c r="AY3207" i="8"/>
  <c r="AW3207" i="8"/>
  <c r="AU3207" i="8"/>
  <c r="AS3207" i="8"/>
  <c r="AP3207" i="8"/>
  <c r="AC3207" i="8"/>
  <c r="AM3207" i="8" s="1"/>
  <c r="AY3206" i="8"/>
  <c r="AW3206" i="8"/>
  <c r="AU3206" i="8"/>
  <c r="AS3206" i="8"/>
  <c r="AP3206" i="8"/>
  <c r="AC3206" i="8"/>
  <c r="AM3206" i="8" s="1"/>
  <c r="AY3205" i="8"/>
  <c r="AW3205" i="8"/>
  <c r="AU3205" i="8"/>
  <c r="AS3205" i="8"/>
  <c r="AP3205" i="8"/>
  <c r="AC3205" i="8"/>
  <c r="AM3205" i="8" s="1"/>
  <c r="AY3204" i="8"/>
  <c r="AW3204" i="8"/>
  <c r="AU3204" i="8"/>
  <c r="AS3204" i="8"/>
  <c r="AP3204" i="8"/>
  <c r="AC3204" i="8"/>
  <c r="AM3204" i="8" s="1"/>
  <c r="AY3203" i="8"/>
  <c r="AW3203" i="8"/>
  <c r="AU3203" i="8"/>
  <c r="AS3203" i="8"/>
  <c r="AP3203" i="8"/>
  <c r="AC3203" i="8"/>
  <c r="AM3203" i="8" s="1"/>
  <c r="AY3202" i="8"/>
  <c r="AW3202" i="8"/>
  <c r="AU3202" i="8"/>
  <c r="AS3202" i="8"/>
  <c r="AP3202" i="8"/>
  <c r="AC3202" i="8"/>
  <c r="AM3202" i="8" s="1"/>
  <c r="AY3201" i="8"/>
  <c r="AW3201" i="8"/>
  <c r="AU3201" i="8"/>
  <c r="AS3201" i="8"/>
  <c r="AP3201" i="8"/>
  <c r="AC3201" i="8"/>
  <c r="AM3201" i="8" s="1"/>
  <c r="AY3200" i="8"/>
  <c r="AW3200" i="8"/>
  <c r="AU3200" i="8"/>
  <c r="AS3200" i="8"/>
  <c r="AP3200" i="8"/>
  <c r="AC3200" i="8"/>
  <c r="AM3200" i="8" s="1"/>
  <c r="AY3199" i="8"/>
  <c r="AW3199" i="8"/>
  <c r="AU3199" i="8"/>
  <c r="AS3199" i="8"/>
  <c r="AP3199" i="8"/>
  <c r="AC3199" i="8"/>
  <c r="AM3199" i="8" s="1"/>
  <c r="AY3198" i="8"/>
  <c r="AW3198" i="8"/>
  <c r="AU3198" i="8"/>
  <c r="AS3198" i="8"/>
  <c r="AP3198" i="8"/>
  <c r="AC3198" i="8"/>
  <c r="AM3198" i="8" s="1"/>
  <c r="AY3197" i="8"/>
  <c r="AW3197" i="8"/>
  <c r="AU3197" i="8"/>
  <c r="AS3197" i="8"/>
  <c r="AP3197" i="8"/>
  <c r="AC3197" i="8"/>
  <c r="AM3197" i="8" s="1"/>
  <c r="AY3196" i="8"/>
  <c r="AW3196" i="8"/>
  <c r="AU3196" i="8"/>
  <c r="AS3196" i="8"/>
  <c r="AP3196" i="8"/>
  <c r="AC3196" i="8"/>
  <c r="AM3196" i="8" s="1"/>
  <c r="AY3195" i="8"/>
  <c r="AW3195" i="8"/>
  <c r="AU3195" i="8"/>
  <c r="AS3195" i="8"/>
  <c r="AP3195" i="8"/>
  <c r="AC3195" i="8"/>
  <c r="AM3195" i="8" s="1"/>
  <c r="AY3194" i="8"/>
  <c r="AW3194" i="8"/>
  <c r="AU3194" i="8"/>
  <c r="AS3194" i="8"/>
  <c r="AP3194" i="8"/>
  <c r="AC3194" i="8"/>
  <c r="AM3194" i="8" s="1"/>
  <c r="AY3193" i="8"/>
  <c r="AW3193" i="8"/>
  <c r="AU3193" i="8"/>
  <c r="AS3193" i="8"/>
  <c r="AP3193" i="8"/>
  <c r="AC3193" i="8"/>
  <c r="AM3193" i="8" s="1"/>
  <c r="AY3192" i="8"/>
  <c r="AW3192" i="8"/>
  <c r="AU3192" i="8"/>
  <c r="AS3192" i="8"/>
  <c r="AP3192" i="8"/>
  <c r="AC3192" i="8"/>
  <c r="AM3192" i="8" s="1"/>
  <c r="AY3191" i="8"/>
  <c r="AW3191" i="8"/>
  <c r="AU3191" i="8"/>
  <c r="AS3191" i="8"/>
  <c r="AP3191" i="8"/>
  <c r="AC3191" i="8"/>
  <c r="AM3191" i="8" s="1"/>
  <c r="AY3190" i="8"/>
  <c r="AW3190" i="8"/>
  <c r="AU3190" i="8"/>
  <c r="AS3190" i="8"/>
  <c r="AP3190" i="8"/>
  <c r="AC3190" i="8"/>
  <c r="AM3190" i="8" s="1"/>
  <c r="AY3189" i="8"/>
  <c r="AW3189" i="8"/>
  <c r="AU3189" i="8"/>
  <c r="AS3189" i="8"/>
  <c r="AP3189" i="8"/>
  <c r="AC3189" i="8"/>
  <c r="AM3189" i="8" s="1"/>
  <c r="AY3188" i="8"/>
  <c r="AW3188" i="8"/>
  <c r="AU3188" i="8"/>
  <c r="AS3188" i="8"/>
  <c r="AP3188" i="8"/>
  <c r="AC3188" i="8"/>
  <c r="AM3188" i="8" s="1"/>
  <c r="AY3187" i="8"/>
  <c r="AW3187" i="8"/>
  <c r="AU3187" i="8"/>
  <c r="AS3187" i="8"/>
  <c r="AP3187" i="8"/>
  <c r="AC3187" i="8"/>
  <c r="AM3187" i="8" s="1"/>
  <c r="AY3186" i="8"/>
  <c r="AW3186" i="8"/>
  <c r="AU3186" i="8"/>
  <c r="AS3186" i="8"/>
  <c r="AP3186" i="8"/>
  <c r="AC3186" i="8"/>
  <c r="AM3186" i="8" s="1"/>
  <c r="AY3185" i="8"/>
  <c r="AW3185" i="8"/>
  <c r="AU3185" i="8"/>
  <c r="AS3185" i="8"/>
  <c r="AP3185" i="8"/>
  <c r="AC3185" i="8"/>
  <c r="AM3185" i="8" s="1"/>
  <c r="AY3184" i="8"/>
  <c r="AW3184" i="8"/>
  <c r="AU3184" i="8"/>
  <c r="AS3184" i="8"/>
  <c r="AP3184" i="8"/>
  <c r="AC3184" i="8"/>
  <c r="AM3184" i="8" s="1"/>
  <c r="AY3183" i="8"/>
  <c r="AW3183" i="8"/>
  <c r="AU3183" i="8"/>
  <c r="AS3183" i="8"/>
  <c r="AP3183" i="8"/>
  <c r="AC3183" i="8"/>
  <c r="AM3183" i="8" s="1"/>
  <c r="AY3182" i="8"/>
  <c r="AW3182" i="8"/>
  <c r="AU3182" i="8"/>
  <c r="AS3182" i="8"/>
  <c r="AP3182" i="8"/>
  <c r="AC3182" i="8"/>
  <c r="AM3182" i="8" s="1"/>
  <c r="AY3181" i="8"/>
  <c r="AW3181" i="8"/>
  <c r="AU3181" i="8"/>
  <c r="AS3181" i="8"/>
  <c r="AP3181" i="8"/>
  <c r="AC3181" i="8"/>
  <c r="AM3181" i="8" s="1"/>
  <c r="AY3180" i="8"/>
  <c r="AW3180" i="8"/>
  <c r="AU3180" i="8"/>
  <c r="AS3180" i="8"/>
  <c r="AP3180" i="8"/>
  <c r="AC3180" i="8"/>
  <c r="AM3180" i="8" s="1"/>
  <c r="AY3179" i="8"/>
  <c r="AW3179" i="8"/>
  <c r="AU3179" i="8"/>
  <c r="AS3179" i="8"/>
  <c r="AP3179" i="8"/>
  <c r="AC3179" i="8"/>
  <c r="AM3179" i="8" s="1"/>
  <c r="AY3178" i="8"/>
  <c r="AW3178" i="8"/>
  <c r="AU3178" i="8"/>
  <c r="AS3178" i="8"/>
  <c r="AP3178" i="8"/>
  <c r="AC3178" i="8"/>
  <c r="AM3178" i="8" s="1"/>
  <c r="AY3177" i="8"/>
  <c r="AW3177" i="8"/>
  <c r="AU3177" i="8"/>
  <c r="AS3177" i="8"/>
  <c r="AP3177" i="8"/>
  <c r="AC3177" i="8"/>
  <c r="AM3177" i="8" s="1"/>
  <c r="AY3176" i="8"/>
  <c r="AW3176" i="8"/>
  <c r="AU3176" i="8"/>
  <c r="AS3176" i="8"/>
  <c r="AP3176" i="8"/>
  <c r="AC3176" i="8"/>
  <c r="AM3176" i="8" s="1"/>
  <c r="AY3175" i="8"/>
  <c r="AW3175" i="8"/>
  <c r="AU3175" i="8"/>
  <c r="AS3175" i="8"/>
  <c r="AP3175" i="8"/>
  <c r="AC3175" i="8"/>
  <c r="AM3175" i="8" s="1"/>
  <c r="AY3174" i="8"/>
  <c r="AW3174" i="8"/>
  <c r="AU3174" i="8"/>
  <c r="AS3174" i="8"/>
  <c r="AP3174" i="8"/>
  <c r="AC3174" i="8"/>
  <c r="AM3174" i="8" s="1"/>
  <c r="AY3173" i="8"/>
  <c r="AW3173" i="8"/>
  <c r="AU3173" i="8"/>
  <c r="AS3173" i="8"/>
  <c r="AP3173" i="8"/>
  <c r="AC3173" i="8"/>
  <c r="AM3173" i="8" s="1"/>
  <c r="AY3172" i="8"/>
  <c r="AW3172" i="8"/>
  <c r="AU3172" i="8"/>
  <c r="AS3172" i="8"/>
  <c r="AP3172" i="8"/>
  <c r="AC3172" i="8"/>
  <c r="AM3172" i="8" s="1"/>
  <c r="AY3171" i="8"/>
  <c r="AW3171" i="8"/>
  <c r="AU3171" i="8"/>
  <c r="AS3171" i="8"/>
  <c r="AP3171" i="8"/>
  <c r="AC3171" i="8"/>
  <c r="AM3171" i="8" s="1"/>
  <c r="AY3170" i="8"/>
  <c r="AW3170" i="8"/>
  <c r="AU3170" i="8"/>
  <c r="AS3170" i="8"/>
  <c r="AP3170" i="8"/>
  <c r="AC3170" i="8"/>
  <c r="AM3170" i="8" s="1"/>
  <c r="AY3169" i="8"/>
  <c r="AW3169" i="8"/>
  <c r="AU3169" i="8"/>
  <c r="AS3169" i="8"/>
  <c r="AP3169" i="8"/>
  <c r="AC3169" i="8"/>
  <c r="AM3169" i="8" s="1"/>
  <c r="AY3168" i="8"/>
  <c r="AW3168" i="8"/>
  <c r="AU3168" i="8"/>
  <c r="AS3168" i="8"/>
  <c r="AP3168" i="8"/>
  <c r="AC3168" i="8"/>
  <c r="AM3168" i="8" s="1"/>
  <c r="AY3167" i="8"/>
  <c r="AW3167" i="8"/>
  <c r="AU3167" i="8"/>
  <c r="AS3167" i="8"/>
  <c r="AP3167" i="8"/>
  <c r="AC3167" i="8"/>
  <c r="AM3167" i="8" s="1"/>
  <c r="AY3166" i="8"/>
  <c r="AW3166" i="8"/>
  <c r="AU3166" i="8"/>
  <c r="AS3166" i="8"/>
  <c r="AP3166" i="8"/>
  <c r="AC3166" i="8"/>
  <c r="AM3166" i="8" s="1"/>
  <c r="AY3165" i="8"/>
  <c r="AW3165" i="8"/>
  <c r="AU3165" i="8"/>
  <c r="AS3165" i="8"/>
  <c r="AP3165" i="8"/>
  <c r="AC3165" i="8"/>
  <c r="AM3165" i="8" s="1"/>
  <c r="AY3164" i="8"/>
  <c r="AW3164" i="8"/>
  <c r="AU3164" i="8"/>
  <c r="AS3164" i="8"/>
  <c r="AP3164" i="8"/>
  <c r="AC3164" i="8"/>
  <c r="AM3164" i="8" s="1"/>
  <c r="AY3163" i="8"/>
  <c r="AW3163" i="8"/>
  <c r="AU3163" i="8"/>
  <c r="AS3163" i="8"/>
  <c r="AP3163" i="8"/>
  <c r="AC3163" i="8"/>
  <c r="AM3163" i="8" s="1"/>
  <c r="AY3162" i="8"/>
  <c r="AW3162" i="8"/>
  <c r="AU3162" i="8"/>
  <c r="AS3162" i="8"/>
  <c r="AP3162" i="8"/>
  <c r="AC3162" i="8"/>
  <c r="AM3162" i="8" s="1"/>
  <c r="AY3161" i="8"/>
  <c r="AW3161" i="8"/>
  <c r="AU3161" i="8"/>
  <c r="AS3161" i="8"/>
  <c r="AP3161" i="8"/>
  <c r="AC3161" i="8"/>
  <c r="AM3161" i="8" s="1"/>
  <c r="AY3160" i="8"/>
  <c r="AW3160" i="8"/>
  <c r="AU3160" i="8"/>
  <c r="AS3160" i="8"/>
  <c r="AP3160" i="8"/>
  <c r="AC3160" i="8"/>
  <c r="AM3160" i="8" s="1"/>
  <c r="AY3159" i="8"/>
  <c r="AW3159" i="8"/>
  <c r="AU3159" i="8"/>
  <c r="AS3159" i="8"/>
  <c r="AP3159" i="8"/>
  <c r="AC3159" i="8"/>
  <c r="AM3159" i="8" s="1"/>
  <c r="AY3158" i="8"/>
  <c r="AW3158" i="8"/>
  <c r="AU3158" i="8"/>
  <c r="AS3158" i="8"/>
  <c r="AP3158" i="8"/>
  <c r="AC3158" i="8"/>
  <c r="AM3158" i="8" s="1"/>
  <c r="AY3157" i="8"/>
  <c r="AW3157" i="8"/>
  <c r="AU3157" i="8"/>
  <c r="AS3157" i="8"/>
  <c r="AP3157" i="8"/>
  <c r="AC3157" i="8"/>
  <c r="AM3157" i="8" s="1"/>
  <c r="AY3156" i="8"/>
  <c r="AW3156" i="8"/>
  <c r="AU3156" i="8"/>
  <c r="AS3156" i="8"/>
  <c r="AP3156" i="8"/>
  <c r="AC3156" i="8"/>
  <c r="AM3156" i="8" s="1"/>
  <c r="AY3155" i="8"/>
  <c r="AW3155" i="8"/>
  <c r="AU3155" i="8"/>
  <c r="AS3155" i="8"/>
  <c r="AP3155" i="8"/>
  <c r="AC3155" i="8"/>
  <c r="AM3155" i="8" s="1"/>
  <c r="AY3154" i="8"/>
  <c r="AW3154" i="8"/>
  <c r="AU3154" i="8"/>
  <c r="AS3154" i="8"/>
  <c r="AP3154" i="8"/>
  <c r="AC3154" i="8"/>
  <c r="AM3154" i="8" s="1"/>
  <c r="AY3153" i="8"/>
  <c r="AW3153" i="8"/>
  <c r="AU3153" i="8"/>
  <c r="AS3153" i="8"/>
  <c r="AP3153" i="8"/>
  <c r="AC3153" i="8"/>
  <c r="AM3153" i="8" s="1"/>
  <c r="AY3152" i="8"/>
  <c r="AW3152" i="8"/>
  <c r="AU3152" i="8"/>
  <c r="AS3152" i="8"/>
  <c r="AP3152" i="8"/>
  <c r="AC3152" i="8"/>
  <c r="AM3152" i="8" s="1"/>
  <c r="AY3151" i="8"/>
  <c r="AW3151" i="8"/>
  <c r="AU3151" i="8"/>
  <c r="AS3151" i="8"/>
  <c r="AP3151" i="8"/>
  <c r="AC3151" i="8"/>
  <c r="AM3151" i="8" s="1"/>
  <c r="AY3150" i="8"/>
  <c r="AW3150" i="8"/>
  <c r="AU3150" i="8"/>
  <c r="AS3150" i="8"/>
  <c r="AP3150" i="8"/>
  <c r="AC3150" i="8"/>
  <c r="AM3150" i="8" s="1"/>
  <c r="AY3149" i="8"/>
  <c r="AW3149" i="8"/>
  <c r="AU3149" i="8"/>
  <c r="AS3149" i="8"/>
  <c r="AP3149" i="8"/>
  <c r="AC3149" i="8"/>
  <c r="AM3149" i="8" s="1"/>
  <c r="AY3148" i="8"/>
  <c r="AW3148" i="8"/>
  <c r="AU3148" i="8"/>
  <c r="AS3148" i="8"/>
  <c r="AP3148" i="8"/>
  <c r="AC3148" i="8"/>
  <c r="AM3148" i="8" s="1"/>
  <c r="AY3147" i="8"/>
  <c r="AW3147" i="8"/>
  <c r="AU3147" i="8"/>
  <c r="AS3147" i="8"/>
  <c r="AP3147" i="8"/>
  <c r="AC3147" i="8"/>
  <c r="AM3147" i="8" s="1"/>
  <c r="AY3146" i="8"/>
  <c r="AW3146" i="8"/>
  <c r="AU3146" i="8"/>
  <c r="AS3146" i="8"/>
  <c r="AP3146" i="8"/>
  <c r="AC3146" i="8"/>
  <c r="AM3146" i="8" s="1"/>
  <c r="AY3145" i="8"/>
  <c r="AW3145" i="8"/>
  <c r="AU3145" i="8"/>
  <c r="AS3145" i="8"/>
  <c r="AP3145" i="8"/>
  <c r="AC3145" i="8"/>
  <c r="AM3145" i="8" s="1"/>
  <c r="AY3144" i="8"/>
  <c r="AW3144" i="8"/>
  <c r="AU3144" i="8"/>
  <c r="AS3144" i="8"/>
  <c r="AP3144" i="8"/>
  <c r="AC3144" i="8"/>
  <c r="AM3144" i="8" s="1"/>
  <c r="AY3143" i="8"/>
  <c r="AW3143" i="8"/>
  <c r="AU3143" i="8"/>
  <c r="AS3143" i="8"/>
  <c r="AP3143" i="8"/>
  <c r="AC3143" i="8"/>
  <c r="AM3143" i="8" s="1"/>
  <c r="AY3142" i="8"/>
  <c r="AW3142" i="8"/>
  <c r="AU3142" i="8"/>
  <c r="AS3142" i="8"/>
  <c r="AP3142" i="8"/>
  <c r="AC3142" i="8"/>
  <c r="AM3142" i="8" s="1"/>
  <c r="AY3141" i="8"/>
  <c r="AW3141" i="8"/>
  <c r="AU3141" i="8"/>
  <c r="AS3141" i="8"/>
  <c r="AP3141" i="8"/>
  <c r="AC3141" i="8"/>
  <c r="AM3141" i="8" s="1"/>
  <c r="AY3140" i="8"/>
  <c r="AW3140" i="8"/>
  <c r="AU3140" i="8"/>
  <c r="AS3140" i="8"/>
  <c r="AP3140" i="8"/>
  <c r="AC3140" i="8"/>
  <c r="AM3140" i="8" s="1"/>
  <c r="AY3139" i="8"/>
  <c r="AW3139" i="8"/>
  <c r="AU3139" i="8"/>
  <c r="AS3139" i="8"/>
  <c r="AP3139" i="8"/>
  <c r="AC3139" i="8"/>
  <c r="AM3139" i="8" s="1"/>
  <c r="AY3138" i="8"/>
  <c r="AW3138" i="8"/>
  <c r="AU3138" i="8"/>
  <c r="AS3138" i="8"/>
  <c r="AP3138" i="8"/>
  <c r="AC3138" i="8"/>
  <c r="AM3138" i="8" s="1"/>
  <c r="AY3137" i="8"/>
  <c r="AW3137" i="8"/>
  <c r="AU3137" i="8"/>
  <c r="AS3137" i="8"/>
  <c r="AP3137" i="8"/>
  <c r="AC3137" i="8"/>
  <c r="AM3137" i="8" s="1"/>
  <c r="AY3136" i="8"/>
  <c r="AW3136" i="8"/>
  <c r="AU3136" i="8"/>
  <c r="AS3136" i="8"/>
  <c r="AP3136" i="8"/>
  <c r="AC3136" i="8"/>
  <c r="AM3136" i="8" s="1"/>
  <c r="AY3135" i="8"/>
  <c r="AW3135" i="8"/>
  <c r="AU3135" i="8"/>
  <c r="AS3135" i="8"/>
  <c r="AP3135" i="8"/>
  <c r="AC3135" i="8"/>
  <c r="AM3135" i="8" s="1"/>
  <c r="AY3134" i="8"/>
  <c r="AW3134" i="8"/>
  <c r="AU3134" i="8"/>
  <c r="AS3134" i="8"/>
  <c r="AP3134" i="8"/>
  <c r="AC3134" i="8"/>
  <c r="AM3134" i="8" s="1"/>
  <c r="AY3133" i="8"/>
  <c r="AW3133" i="8"/>
  <c r="AU3133" i="8"/>
  <c r="AS3133" i="8"/>
  <c r="AP3133" i="8"/>
  <c r="AC3133" i="8"/>
  <c r="AM3133" i="8" s="1"/>
  <c r="AY3132" i="8"/>
  <c r="AW3132" i="8"/>
  <c r="AU3132" i="8"/>
  <c r="AS3132" i="8"/>
  <c r="AP3132" i="8"/>
  <c r="AC3132" i="8"/>
  <c r="AM3132" i="8" s="1"/>
  <c r="AY3131" i="8"/>
  <c r="AW3131" i="8"/>
  <c r="AU3131" i="8"/>
  <c r="AS3131" i="8"/>
  <c r="AP3131" i="8"/>
  <c r="AC3131" i="8"/>
  <c r="AM3131" i="8" s="1"/>
  <c r="AY3130" i="8"/>
  <c r="AW3130" i="8"/>
  <c r="AU3130" i="8"/>
  <c r="AS3130" i="8"/>
  <c r="AP3130" i="8"/>
  <c r="AC3130" i="8"/>
  <c r="AM3130" i="8" s="1"/>
  <c r="AY3129" i="8"/>
  <c r="AW3129" i="8"/>
  <c r="AU3129" i="8"/>
  <c r="AS3129" i="8"/>
  <c r="AP3129" i="8"/>
  <c r="AC3129" i="8"/>
  <c r="AM3129" i="8" s="1"/>
  <c r="AY3128" i="8"/>
  <c r="AW3128" i="8"/>
  <c r="AU3128" i="8"/>
  <c r="AS3128" i="8"/>
  <c r="AP3128" i="8"/>
  <c r="AC3128" i="8"/>
  <c r="AM3128" i="8" s="1"/>
  <c r="AY3127" i="8"/>
  <c r="AW3127" i="8"/>
  <c r="AU3127" i="8"/>
  <c r="AS3127" i="8"/>
  <c r="AP3127" i="8"/>
  <c r="AC3127" i="8"/>
  <c r="AM3127" i="8" s="1"/>
  <c r="AY3126" i="8"/>
  <c r="AW3126" i="8"/>
  <c r="AU3126" i="8"/>
  <c r="AS3126" i="8"/>
  <c r="AP3126" i="8"/>
  <c r="AC3126" i="8"/>
  <c r="AM3126" i="8" s="1"/>
  <c r="AY3125" i="8"/>
  <c r="AW3125" i="8"/>
  <c r="AU3125" i="8"/>
  <c r="AS3125" i="8"/>
  <c r="AP3125" i="8"/>
  <c r="AC3125" i="8"/>
  <c r="AM3125" i="8" s="1"/>
  <c r="AY3124" i="8"/>
  <c r="AW3124" i="8"/>
  <c r="AU3124" i="8"/>
  <c r="AS3124" i="8"/>
  <c r="AP3124" i="8"/>
  <c r="AC3124" i="8"/>
  <c r="AM3124" i="8" s="1"/>
  <c r="AY3123" i="8"/>
  <c r="AW3123" i="8"/>
  <c r="AU3123" i="8"/>
  <c r="AS3123" i="8"/>
  <c r="AP3123" i="8"/>
  <c r="AC3123" i="8"/>
  <c r="AM3123" i="8" s="1"/>
  <c r="AY3122" i="8"/>
  <c r="AW3122" i="8"/>
  <c r="AU3122" i="8"/>
  <c r="AS3122" i="8"/>
  <c r="AP3122" i="8"/>
  <c r="AC3122" i="8"/>
  <c r="AM3122" i="8" s="1"/>
  <c r="AY3121" i="8"/>
  <c r="AW3121" i="8"/>
  <c r="AU3121" i="8"/>
  <c r="AS3121" i="8"/>
  <c r="AP3121" i="8"/>
  <c r="AC3121" i="8"/>
  <c r="AM3121" i="8" s="1"/>
  <c r="AY3120" i="8"/>
  <c r="AW3120" i="8"/>
  <c r="AU3120" i="8"/>
  <c r="AS3120" i="8"/>
  <c r="AP3120" i="8"/>
  <c r="AC3120" i="8"/>
  <c r="AM3120" i="8" s="1"/>
  <c r="AY3119" i="8"/>
  <c r="AW3119" i="8"/>
  <c r="AU3119" i="8"/>
  <c r="AS3119" i="8"/>
  <c r="AP3119" i="8"/>
  <c r="AC3119" i="8"/>
  <c r="AM3119" i="8" s="1"/>
  <c r="AY3118" i="8"/>
  <c r="AW3118" i="8"/>
  <c r="AU3118" i="8"/>
  <c r="AS3118" i="8"/>
  <c r="AP3118" i="8"/>
  <c r="AC3118" i="8"/>
  <c r="AM3118" i="8" s="1"/>
  <c r="AY3117" i="8"/>
  <c r="AW3117" i="8"/>
  <c r="AU3117" i="8"/>
  <c r="AS3117" i="8"/>
  <c r="AP3117" i="8"/>
  <c r="AC3117" i="8"/>
  <c r="AM3117" i="8" s="1"/>
  <c r="AY3116" i="8"/>
  <c r="AW3116" i="8"/>
  <c r="AU3116" i="8"/>
  <c r="AS3116" i="8"/>
  <c r="AP3116" i="8"/>
  <c r="AC3116" i="8"/>
  <c r="AM3116" i="8" s="1"/>
  <c r="AY3115" i="8"/>
  <c r="AW3115" i="8"/>
  <c r="AU3115" i="8"/>
  <c r="AS3115" i="8"/>
  <c r="AP3115" i="8"/>
  <c r="AC3115" i="8"/>
  <c r="AM3115" i="8" s="1"/>
  <c r="AY3114" i="8"/>
  <c r="AW3114" i="8"/>
  <c r="AU3114" i="8"/>
  <c r="AS3114" i="8"/>
  <c r="AP3114" i="8"/>
  <c r="AC3114" i="8"/>
  <c r="AM3114" i="8" s="1"/>
  <c r="AY3113" i="8"/>
  <c r="AW3113" i="8"/>
  <c r="AU3113" i="8"/>
  <c r="AS3113" i="8"/>
  <c r="AP3113" i="8"/>
  <c r="AC3113" i="8"/>
  <c r="AM3113" i="8" s="1"/>
  <c r="AY3112" i="8"/>
  <c r="AW3112" i="8"/>
  <c r="AU3112" i="8"/>
  <c r="AS3112" i="8"/>
  <c r="AP3112" i="8"/>
  <c r="AC3112" i="8"/>
  <c r="AM3112" i="8" s="1"/>
  <c r="AY3111" i="8"/>
  <c r="AW3111" i="8"/>
  <c r="AU3111" i="8"/>
  <c r="AS3111" i="8"/>
  <c r="AP3111" i="8"/>
  <c r="AC3111" i="8"/>
  <c r="AM3111" i="8" s="1"/>
  <c r="AY3110" i="8"/>
  <c r="AW3110" i="8"/>
  <c r="AU3110" i="8"/>
  <c r="AS3110" i="8"/>
  <c r="AP3110" i="8"/>
  <c r="AC3110" i="8"/>
  <c r="AM3110" i="8" s="1"/>
  <c r="AY3109" i="8"/>
  <c r="AW3109" i="8"/>
  <c r="AU3109" i="8"/>
  <c r="AS3109" i="8"/>
  <c r="AP3109" i="8"/>
  <c r="AC3109" i="8"/>
  <c r="AM3109" i="8" s="1"/>
  <c r="AY3108" i="8"/>
  <c r="AW3108" i="8"/>
  <c r="AU3108" i="8"/>
  <c r="AS3108" i="8"/>
  <c r="AP3108" i="8"/>
  <c r="AC3108" i="8"/>
  <c r="AM3108" i="8" s="1"/>
  <c r="AY3107" i="8"/>
  <c r="AW3107" i="8"/>
  <c r="AU3107" i="8"/>
  <c r="AS3107" i="8"/>
  <c r="AP3107" i="8"/>
  <c r="AC3107" i="8"/>
  <c r="AM3107" i="8" s="1"/>
  <c r="AY3106" i="8"/>
  <c r="AW3106" i="8"/>
  <c r="AU3106" i="8"/>
  <c r="AS3106" i="8"/>
  <c r="AP3106" i="8"/>
  <c r="AC3106" i="8"/>
  <c r="AM3106" i="8" s="1"/>
  <c r="AY3105" i="8"/>
  <c r="AW3105" i="8"/>
  <c r="AU3105" i="8"/>
  <c r="AS3105" i="8"/>
  <c r="AP3105" i="8"/>
  <c r="AC3105" i="8"/>
  <c r="AM3105" i="8" s="1"/>
  <c r="AY3104" i="8"/>
  <c r="AW3104" i="8"/>
  <c r="AU3104" i="8"/>
  <c r="AS3104" i="8"/>
  <c r="AP3104" i="8"/>
  <c r="AC3104" i="8"/>
  <c r="AM3104" i="8" s="1"/>
  <c r="AY3103" i="8"/>
  <c r="AW3103" i="8"/>
  <c r="AU3103" i="8"/>
  <c r="AS3103" i="8"/>
  <c r="AP3103" i="8"/>
  <c r="AC3103" i="8"/>
  <c r="AM3103" i="8" s="1"/>
  <c r="AY3102" i="8"/>
  <c r="AW3102" i="8"/>
  <c r="AU3102" i="8"/>
  <c r="AS3102" i="8"/>
  <c r="AP3102" i="8"/>
  <c r="AC3102" i="8"/>
  <c r="AM3102" i="8" s="1"/>
  <c r="AY3101" i="8"/>
  <c r="AW3101" i="8"/>
  <c r="AU3101" i="8"/>
  <c r="AS3101" i="8"/>
  <c r="AP3101" i="8"/>
  <c r="AC3101" i="8"/>
  <c r="AM3101" i="8" s="1"/>
  <c r="AY3100" i="8"/>
  <c r="AW3100" i="8"/>
  <c r="AU3100" i="8"/>
  <c r="AS3100" i="8"/>
  <c r="AP3100" i="8"/>
  <c r="AC3100" i="8"/>
  <c r="AM3100" i="8" s="1"/>
  <c r="AY3099" i="8"/>
  <c r="AW3099" i="8"/>
  <c r="AU3099" i="8"/>
  <c r="AS3099" i="8"/>
  <c r="AP3099" i="8"/>
  <c r="AC3099" i="8"/>
  <c r="AM3099" i="8" s="1"/>
  <c r="AY3098" i="8"/>
  <c r="AW3098" i="8"/>
  <c r="AU3098" i="8"/>
  <c r="AS3098" i="8"/>
  <c r="AP3098" i="8"/>
  <c r="AC3098" i="8"/>
  <c r="AM3098" i="8" s="1"/>
  <c r="AY3097" i="8"/>
  <c r="AW3097" i="8"/>
  <c r="AU3097" i="8"/>
  <c r="AS3097" i="8"/>
  <c r="AP3097" i="8"/>
  <c r="AC3097" i="8"/>
  <c r="AM3097" i="8" s="1"/>
  <c r="AY3096" i="8"/>
  <c r="AW3096" i="8"/>
  <c r="AU3096" i="8"/>
  <c r="AS3096" i="8"/>
  <c r="AP3096" i="8"/>
  <c r="AC3096" i="8"/>
  <c r="AM3096" i="8" s="1"/>
  <c r="AY3095" i="8"/>
  <c r="AW3095" i="8"/>
  <c r="AU3095" i="8"/>
  <c r="AS3095" i="8"/>
  <c r="AP3095" i="8"/>
  <c r="AC3095" i="8"/>
  <c r="AM3095" i="8" s="1"/>
  <c r="AY3094" i="8"/>
  <c r="AW3094" i="8"/>
  <c r="AU3094" i="8"/>
  <c r="AS3094" i="8"/>
  <c r="AP3094" i="8"/>
  <c r="AC3094" i="8"/>
  <c r="AM3094" i="8" s="1"/>
  <c r="AY3093" i="8"/>
  <c r="AW3093" i="8"/>
  <c r="AU3093" i="8"/>
  <c r="AS3093" i="8"/>
  <c r="AP3093" i="8"/>
  <c r="AC3093" i="8"/>
  <c r="AM3093" i="8" s="1"/>
  <c r="AY3092" i="8"/>
  <c r="AW3092" i="8"/>
  <c r="AU3092" i="8"/>
  <c r="AS3092" i="8"/>
  <c r="AP3092" i="8"/>
  <c r="AC3092" i="8"/>
  <c r="AM3092" i="8" s="1"/>
  <c r="AY3091" i="8"/>
  <c r="AW3091" i="8"/>
  <c r="AU3091" i="8"/>
  <c r="AS3091" i="8"/>
  <c r="AP3091" i="8"/>
  <c r="AC3091" i="8"/>
  <c r="AM3091" i="8" s="1"/>
  <c r="AY3090" i="8"/>
  <c r="AW3090" i="8"/>
  <c r="AU3090" i="8"/>
  <c r="AS3090" i="8"/>
  <c r="AP3090" i="8"/>
  <c r="AC3090" i="8"/>
  <c r="AM3090" i="8" s="1"/>
  <c r="AY3089" i="8"/>
  <c r="AW3089" i="8"/>
  <c r="AU3089" i="8"/>
  <c r="AS3089" i="8"/>
  <c r="AP3089" i="8"/>
  <c r="AC3089" i="8"/>
  <c r="AM3089" i="8" s="1"/>
  <c r="AY3088" i="8"/>
  <c r="AW3088" i="8"/>
  <c r="AU3088" i="8"/>
  <c r="AS3088" i="8"/>
  <c r="AP3088" i="8"/>
  <c r="AC3088" i="8"/>
  <c r="AM3088" i="8" s="1"/>
  <c r="AY3087" i="8"/>
  <c r="AW3087" i="8"/>
  <c r="AU3087" i="8"/>
  <c r="AS3087" i="8"/>
  <c r="AP3087" i="8"/>
  <c r="AC3087" i="8"/>
  <c r="AM3087" i="8" s="1"/>
  <c r="AY3086" i="8"/>
  <c r="AW3086" i="8"/>
  <c r="AU3086" i="8"/>
  <c r="AS3086" i="8"/>
  <c r="AP3086" i="8"/>
  <c r="AC3086" i="8"/>
  <c r="AM3086" i="8" s="1"/>
  <c r="AY3085" i="8"/>
  <c r="AW3085" i="8"/>
  <c r="AU3085" i="8"/>
  <c r="AS3085" i="8"/>
  <c r="AP3085" i="8"/>
  <c r="AC3085" i="8"/>
  <c r="AM3085" i="8" s="1"/>
  <c r="AY3084" i="8"/>
  <c r="AW3084" i="8"/>
  <c r="AU3084" i="8"/>
  <c r="AS3084" i="8"/>
  <c r="AP3084" i="8"/>
  <c r="AC3084" i="8"/>
  <c r="AM3084" i="8" s="1"/>
  <c r="AY3083" i="8"/>
  <c r="AW3083" i="8"/>
  <c r="AU3083" i="8"/>
  <c r="AS3083" i="8"/>
  <c r="AP3083" i="8"/>
  <c r="AC3083" i="8"/>
  <c r="AM3083" i="8" s="1"/>
  <c r="AY3082" i="8"/>
  <c r="AW3082" i="8"/>
  <c r="AU3082" i="8"/>
  <c r="AS3082" i="8"/>
  <c r="AP3082" i="8"/>
  <c r="AC3082" i="8"/>
  <c r="AM3082" i="8" s="1"/>
  <c r="AY3081" i="8"/>
  <c r="AW3081" i="8"/>
  <c r="AU3081" i="8"/>
  <c r="AS3081" i="8"/>
  <c r="AP3081" i="8"/>
  <c r="AC3081" i="8"/>
  <c r="AM3081" i="8" s="1"/>
  <c r="AY3080" i="8"/>
  <c r="AW3080" i="8"/>
  <c r="AU3080" i="8"/>
  <c r="AS3080" i="8"/>
  <c r="AP3080" i="8"/>
  <c r="AC3080" i="8"/>
  <c r="AM3080" i="8" s="1"/>
  <c r="AY3079" i="8"/>
  <c r="AW3079" i="8"/>
  <c r="AU3079" i="8"/>
  <c r="AS3079" i="8"/>
  <c r="AP3079" i="8"/>
  <c r="AC3079" i="8"/>
  <c r="AM3079" i="8" s="1"/>
  <c r="AY3078" i="8"/>
  <c r="AW3078" i="8"/>
  <c r="AU3078" i="8"/>
  <c r="AS3078" i="8"/>
  <c r="AP3078" i="8"/>
  <c r="AC3078" i="8"/>
  <c r="AM3078" i="8" s="1"/>
  <c r="AY3077" i="8"/>
  <c r="AW3077" i="8"/>
  <c r="AU3077" i="8"/>
  <c r="AS3077" i="8"/>
  <c r="AP3077" i="8"/>
  <c r="AC3077" i="8"/>
  <c r="AM3077" i="8" s="1"/>
  <c r="AY3076" i="8"/>
  <c r="AW3076" i="8"/>
  <c r="AU3076" i="8"/>
  <c r="AS3076" i="8"/>
  <c r="AP3076" i="8"/>
  <c r="AC3076" i="8"/>
  <c r="AM3076" i="8" s="1"/>
  <c r="AY3075" i="8"/>
  <c r="AW3075" i="8"/>
  <c r="AU3075" i="8"/>
  <c r="AS3075" i="8"/>
  <c r="AP3075" i="8"/>
  <c r="AC3075" i="8"/>
  <c r="AM3075" i="8" s="1"/>
  <c r="AY3074" i="8"/>
  <c r="AW3074" i="8"/>
  <c r="AU3074" i="8"/>
  <c r="AS3074" i="8"/>
  <c r="AP3074" i="8"/>
  <c r="AC3074" i="8"/>
  <c r="AM3074" i="8" s="1"/>
  <c r="AY3073" i="8"/>
  <c r="AW3073" i="8"/>
  <c r="AU3073" i="8"/>
  <c r="AS3073" i="8"/>
  <c r="AP3073" i="8"/>
  <c r="AC3073" i="8"/>
  <c r="AM3073" i="8" s="1"/>
  <c r="AY3072" i="8"/>
  <c r="AW3072" i="8"/>
  <c r="AU3072" i="8"/>
  <c r="AS3072" i="8"/>
  <c r="AP3072" i="8"/>
  <c r="AC3072" i="8"/>
  <c r="AM3072" i="8" s="1"/>
  <c r="AY3071" i="8"/>
  <c r="AW3071" i="8"/>
  <c r="AU3071" i="8"/>
  <c r="AS3071" i="8"/>
  <c r="AP3071" i="8"/>
  <c r="AC3071" i="8"/>
  <c r="AM3071" i="8" s="1"/>
  <c r="AY3070" i="8"/>
  <c r="AW3070" i="8"/>
  <c r="AU3070" i="8"/>
  <c r="AS3070" i="8"/>
  <c r="AP3070" i="8"/>
  <c r="AC3070" i="8"/>
  <c r="AM3070" i="8" s="1"/>
  <c r="AY3069" i="8"/>
  <c r="AW3069" i="8"/>
  <c r="AU3069" i="8"/>
  <c r="AS3069" i="8"/>
  <c r="AP3069" i="8"/>
  <c r="AC3069" i="8"/>
  <c r="AM3069" i="8" s="1"/>
  <c r="AY3068" i="8"/>
  <c r="AW3068" i="8"/>
  <c r="AU3068" i="8"/>
  <c r="AS3068" i="8"/>
  <c r="AP3068" i="8"/>
  <c r="AC3068" i="8"/>
  <c r="AM3068" i="8" s="1"/>
  <c r="AY3067" i="8"/>
  <c r="AW3067" i="8"/>
  <c r="AU3067" i="8"/>
  <c r="AS3067" i="8"/>
  <c r="AP3067" i="8"/>
  <c r="AC3067" i="8"/>
  <c r="AM3067" i="8" s="1"/>
  <c r="AY3066" i="8"/>
  <c r="AW3066" i="8"/>
  <c r="AU3066" i="8"/>
  <c r="AS3066" i="8"/>
  <c r="AP3066" i="8"/>
  <c r="AC3066" i="8"/>
  <c r="AM3066" i="8" s="1"/>
  <c r="AY3065" i="8"/>
  <c r="AW3065" i="8"/>
  <c r="AU3065" i="8"/>
  <c r="AS3065" i="8"/>
  <c r="AP3065" i="8"/>
  <c r="AC3065" i="8"/>
  <c r="AM3065" i="8" s="1"/>
  <c r="AY3064" i="8"/>
  <c r="AW3064" i="8"/>
  <c r="AU3064" i="8"/>
  <c r="AS3064" i="8"/>
  <c r="AP3064" i="8"/>
  <c r="AC3064" i="8"/>
  <c r="AM3064" i="8" s="1"/>
  <c r="AY3063" i="8"/>
  <c r="AW3063" i="8"/>
  <c r="AU3063" i="8"/>
  <c r="AS3063" i="8"/>
  <c r="AP3063" i="8"/>
  <c r="AC3063" i="8"/>
  <c r="AM3063" i="8" s="1"/>
  <c r="AY3062" i="8"/>
  <c r="AW3062" i="8"/>
  <c r="AU3062" i="8"/>
  <c r="AS3062" i="8"/>
  <c r="AP3062" i="8"/>
  <c r="AC3062" i="8"/>
  <c r="AM3062" i="8" s="1"/>
  <c r="AY3061" i="8"/>
  <c r="AW3061" i="8"/>
  <c r="AU3061" i="8"/>
  <c r="AS3061" i="8"/>
  <c r="AP3061" i="8"/>
  <c r="AC3061" i="8"/>
  <c r="AM3061" i="8" s="1"/>
  <c r="AY3060" i="8"/>
  <c r="AW3060" i="8"/>
  <c r="AU3060" i="8"/>
  <c r="AS3060" i="8"/>
  <c r="AP3060" i="8"/>
  <c r="AC3060" i="8"/>
  <c r="AM3060" i="8" s="1"/>
  <c r="AY3059" i="8"/>
  <c r="AW3059" i="8"/>
  <c r="AU3059" i="8"/>
  <c r="AS3059" i="8"/>
  <c r="AP3059" i="8"/>
  <c r="AC3059" i="8"/>
  <c r="AM3059" i="8" s="1"/>
  <c r="AY3058" i="8"/>
  <c r="AW3058" i="8"/>
  <c r="AU3058" i="8"/>
  <c r="AS3058" i="8"/>
  <c r="AP3058" i="8"/>
  <c r="AC3058" i="8"/>
  <c r="AM3058" i="8" s="1"/>
  <c r="AY3057" i="8"/>
  <c r="AW3057" i="8"/>
  <c r="AU3057" i="8"/>
  <c r="AS3057" i="8"/>
  <c r="AP3057" i="8"/>
  <c r="AC3057" i="8"/>
  <c r="AM3057" i="8" s="1"/>
  <c r="AY3056" i="8"/>
  <c r="AW3056" i="8"/>
  <c r="AU3056" i="8"/>
  <c r="AS3056" i="8"/>
  <c r="AP3056" i="8"/>
  <c r="AC3056" i="8"/>
  <c r="AM3056" i="8" s="1"/>
  <c r="AY3055" i="8"/>
  <c r="AW3055" i="8"/>
  <c r="AU3055" i="8"/>
  <c r="AS3055" i="8"/>
  <c r="AP3055" i="8"/>
  <c r="AC3055" i="8"/>
  <c r="AM3055" i="8" s="1"/>
  <c r="AY3054" i="8"/>
  <c r="AW3054" i="8"/>
  <c r="AU3054" i="8"/>
  <c r="AS3054" i="8"/>
  <c r="AP3054" i="8"/>
  <c r="AC3054" i="8"/>
  <c r="AM3054" i="8" s="1"/>
  <c r="AY3053" i="8"/>
  <c r="AW3053" i="8"/>
  <c r="AU3053" i="8"/>
  <c r="AS3053" i="8"/>
  <c r="AP3053" i="8"/>
  <c r="AC3053" i="8"/>
  <c r="AM3053" i="8" s="1"/>
  <c r="AY3052" i="8"/>
  <c r="AW3052" i="8"/>
  <c r="AU3052" i="8"/>
  <c r="AS3052" i="8"/>
  <c r="AP3052" i="8"/>
  <c r="AC3052" i="8"/>
  <c r="AM3052" i="8" s="1"/>
  <c r="AY3051" i="8"/>
  <c r="AW3051" i="8"/>
  <c r="AU3051" i="8"/>
  <c r="AS3051" i="8"/>
  <c r="AP3051" i="8"/>
  <c r="AC3051" i="8"/>
  <c r="AM3051" i="8" s="1"/>
  <c r="AY3050" i="8"/>
  <c r="AW3050" i="8"/>
  <c r="AU3050" i="8"/>
  <c r="AS3050" i="8"/>
  <c r="AP3050" i="8"/>
  <c r="AC3050" i="8"/>
  <c r="AM3050" i="8" s="1"/>
  <c r="AY3049" i="8"/>
  <c r="AW3049" i="8"/>
  <c r="AU3049" i="8"/>
  <c r="AS3049" i="8"/>
  <c r="AP3049" i="8"/>
  <c r="AC3049" i="8"/>
  <c r="AM3049" i="8" s="1"/>
  <c r="AY3048" i="8"/>
  <c r="AW3048" i="8"/>
  <c r="AU3048" i="8"/>
  <c r="AS3048" i="8"/>
  <c r="AP3048" i="8"/>
  <c r="AC3048" i="8"/>
  <c r="AM3048" i="8" s="1"/>
  <c r="AY3047" i="8"/>
  <c r="AW3047" i="8"/>
  <c r="AU3047" i="8"/>
  <c r="AS3047" i="8"/>
  <c r="AP3047" i="8"/>
  <c r="AC3047" i="8"/>
  <c r="AM3047" i="8" s="1"/>
  <c r="AY3046" i="8"/>
  <c r="AW3046" i="8"/>
  <c r="AU3046" i="8"/>
  <c r="AS3046" i="8"/>
  <c r="AP3046" i="8"/>
  <c r="AC3046" i="8"/>
  <c r="AM3046" i="8" s="1"/>
  <c r="AY3045" i="8"/>
  <c r="AW3045" i="8"/>
  <c r="AU3045" i="8"/>
  <c r="AS3045" i="8"/>
  <c r="AP3045" i="8"/>
  <c r="AC3045" i="8"/>
  <c r="AM3045" i="8" s="1"/>
  <c r="AY3044" i="8"/>
  <c r="AW3044" i="8"/>
  <c r="AU3044" i="8"/>
  <c r="AS3044" i="8"/>
  <c r="AP3044" i="8"/>
  <c r="AC3044" i="8"/>
  <c r="AM3044" i="8" s="1"/>
  <c r="AY3043" i="8"/>
  <c r="AW3043" i="8"/>
  <c r="AU3043" i="8"/>
  <c r="AS3043" i="8"/>
  <c r="AP3043" i="8"/>
  <c r="AC3043" i="8"/>
  <c r="AM3043" i="8" s="1"/>
  <c r="AY3042" i="8"/>
  <c r="AW3042" i="8"/>
  <c r="AU3042" i="8"/>
  <c r="AS3042" i="8"/>
  <c r="AP3042" i="8"/>
  <c r="AC3042" i="8"/>
  <c r="AM3042" i="8" s="1"/>
  <c r="AY3041" i="8"/>
  <c r="AW3041" i="8"/>
  <c r="AU3041" i="8"/>
  <c r="AS3041" i="8"/>
  <c r="AP3041" i="8"/>
  <c r="AC3041" i="8"/>
  <c r="AM3041" i="8" s="1"/>
  <c r="AY3040" i="8"/>
  <c r="AW3040" i="8"/>
  <c r="AU3040" i="8"/>
  <c r="AS3040" i="8"/>
  <c r="AP3040" i="8"/>
  <c r="AC3040" i="8"/>
  <c r="AM3040" i="8" s="1"/>
  <c r="AY3039" i="8"/>
  <c r="AW3039" i="8"/>
  <c r="AU3039" i="8"/>
  <c r="AS3039" i="8"/>
  <c r="AP3039" i="8"/>
  <c r="AC3039" i="8"/>
  <c r="AM3039" i="8" s="1"/>
  <c r="AY3038" i="8"/>
  <c r="AW3038" i="8"/>
  <c r="AU3038" i="8"/>
  <c r="AS3038" i="8"/>
  <c r="AP3038" i="8"/>
  <c r="AC3038" i="8"/>
  <c r="AM3038" i="8" s="1"/>
  <c r="AY3037" i="8"/>
  <c r="AW3037" i="8"/>
  <c r="AU3037" i="8"/>
  <c r="AS3037" i="8"/>
  <c r="AP3037" i="8"/>
  <c r="AC3037" i="8"/>
  <c r="AM3037" i="8" s="1"/>
  <c r="AY3036" i="8"/>
  <c r="AW3036" i="8"/>
  <c r="AU3036" i="8"/>
  <c r="AS3036" i="8"/>
  <c r="AP3036" i="8"/>
  <c r="AC3036" i="8"/>
  <c r="AM3036" i="8" s="1"/>
  <c r="AY3035" i="8"/>
  <c r="AW3035" i="8"/>
  <c r="AU3035" i="8"/>
  <c r="AS3035" i="8"/>
  <c r="AP3035" i="8"/>
  <c r="AC3035" i="8"/>
  <c r="AM3035" i="8" s="1"/>
  <c r="AY3034" i="8"/>
  <c r="AW3034" i="8"/>
  <c r="AU3034" i="8"/>
  <c r="AS3034" i="8"/>
  <c r="AP3034" i="8"/>
  <c r="AC3034" i="8"/>
  <c r="AM3034" i="8" s="1"/>
  <c r="AY3033" i="8"/>
  <c r="AW3033" i="8"/>
  <c r="AU3033" i="8"/>
  <c r="AS3033" i="8"/>
  <c r="AP3033" i="8"/>
  <c r="AC3033" i="8"/>
  <c r="AM3033" i="8" s="1"/>
  <c r="AY3032" i="8"/>
  <c r="AW3032" i="8"/>
  <c r="AU3032" i="8"/>
  <c r="AS3032" i="8"/>
  <c r="AP3032" i="8"/>
  <c r="AC3032" i="8"/>
  <c r="AM3032" i="8" s="1"/>
  <c r="AY3031" i="8"/>
  <c r="AW3031" i="8"/>
  <c r="AU3031" i="8"/>
  <c r="AS3031" i="8"/>
  <c r="AP3031" i="8"/>
  <c r="AC3031" i="8"/>
  <c r="AM3031" i="8" s="1"/>
  <c r="AY3030" i="8"/>
  <c r="AW3030" i="8"/>
  <c r="AU3030" i="8"/>
  <c r="AS3030" i="8"/>
  <c r="AP3030" i="8"/>
  <c r="AC3030" i="8"/>
  <c r="AM3030" i="8" s="1"/>
  <c r="AY3029" i="8"/>
  <c r="AW3029" i="8"/>
  <c r="AU3029" i="8"/>
  <c r="AS3029" i="8"/>
  <c r="AP3029" i="8"/>
  <c r="AC3029" i="8"/>
  <c r="AM3029" i="8" s="1"/>
  <c r="AY3028" i="8"/>
  <c r="AW3028" i="8"/>
  <c r="AU3028" i="8"/>
  <c r="AS3028" i="8"/>
  <c r="AP3028" i="8"/>
  <c r="AC3028" i="8"/>
  <c r="AM3028" i="8" s="1"/>
  <c r="AY3027" i="8"/>
  <c r="AW3027" i="8"/>
  <c r="AU3027" i="8"/>
  <c r="AS3027" i="8"/>
  <c r="AP3027" i="8"/>
  <c r="AC3027" i="8"/>
  <c r="AM3027" i="8" s="1"/>
  <c r="AY3026" i="8"/>
  <c r="AW3026" i="8"/>
  <c r="AU3026" i="8"/>
  <c r="AS3026" i="8"/>
  <c r="AP3026" i="8"/>
  <c r="AC3026" i="8"/>
  <c r="AM3026" i="8" s="1"/>
  <c r="AY3025" i="8"/>
  <c r="AW3025" i="8"/>
  <c r="AU3025" i="8"/>
  <c r="AS3025" i="8"/>
  <c r="AP3025" i="8"/>
  <c r="AC3025" i="8"/>
  <c r="AM3025" i="8" s="1"/>
  <c r="AY3024" i="8"/>
  <c r="AW3024" i="8"/>
  <c r="AU3024" i="8"/>
  <c r="AS3024" i="8"/>
  <c r="AP3024" i="8"/>
  <c r="AC3024" i="8"/>
  <c r="AM3024" i="8" s="1"/>
  <c r="AY3023" i="8"/>
  <c r="AW3023" i="8"/>
  <c r="AU3023" i="8"/>
  <c r="AS3023" i="8"/>
  <c r="AP3023" i="8"/>
  <c r="AC3023" i="8"/>
  <c r="AM3023" i="8" s="1"/>
  <c r="AY3022" i="8"/>
  <c r="AW3022" i="8"/>
  <c r="AU3022" i="8"/>
  <c r="AS3022" i="8"/>
  <c r="AP3022" i="8"/>
  <c r="AC3022" i="8"/>
  <c r="AM3022" i="8" s="1"/>
  <c r="AY3021" i="8"/>
  <c r="AW3021" i="8"/>
  <c r="AU3021" i="8"/>
  <c r="AS3021" i="8"/>
  <c r="AP3021" i="8"/>
  <c r="AC3021" i="8"/>
  <c r="AM3021" i="8" s="1"/>
  <c r="AY3020" i="8"/>
  <c r="AW3020" i="8"/>
  <c r="AU3020" i="8"/>
  <c r="AS3020" i="8"/>
  <c r="AP3020" i="8"/>
  <c r="AC3020" i="8"/>
  <c r="AM3020" i="8" s="1"/>
  <c r="AY3019" i="8"/>
  <c r="AW3019" i="8"/>
  <c r="AU3019" i="8"/>
  <c r="AS3019" i="8"/>
  <c r="AP3019" i="8"/>
  <c r="AC3019" i="8"/>
  <c r="AM3019" i="8" s="1"/>
  <c r="AY3018" i="8"/>
  <c r="AW3018" i="8"/>
  <c r="AU3018" i="8"/>
  <c r="AS3018" i="8"/>
  <c r="AP3018" i="8"/>
  <c r="AC3018" i="8"/>
  <c r="AM3018" i="8" s="1"/>
  <c r="AY3017" i="8"/>
  <c r="AW3017" i="8"/>
  <c r="AU3017" i="8"/>
  <c r="AS3017" i="8"/>
  <c r="AP3017" i="8"/>
  <c r="AC3017" i="8"/>
  <c r="AM3017" i="8" s="1"/>
  <c r="AY3016" i="8"/>
  <c r="AW3016" i="8"/>
  <c r="AU3016" i="8"/>
  <c r="AS3016" i="8"/>
  <c r="AP3016" i="8"/>
  <c r="AC3016" i="8"/>
  <c r="AM3016" i="8" s="1"/>
  <c r="AY3015" i="8"/>
  <c r="AW3015" i="8"/>
  <c r="AU3015" i="8"/>
  <c r="AS3015" i="8"/>
  <c r="AP3015" i="8"/>
  <c r="AC3015" i="8"/>
  <c r="AM3015" i="8" s="1"/>
  <c r="AY3014" i="8"/>
  <c r="AW3014" i="8"/>
  <c r="AU3014" i="8"/>
  <c r="AS3014" i="8"/>
  <c r="AP3014" i="8"/>
  <c r="AC3014" i="8"/>
  <c r="AM3014" i="8" s="1"/>
  <c r="AY3013" i="8"/>
  <c r="AW3013" i="8"/>
  <c r="AU3013" i="8"/>
  <c r="AS3013" i="8"/>
  <c r="AP3013" i="8"/>
  <c r="AC3013" i="8"/>
  <c r="AM3013" i="8" s="1"/>
  <c r="AY3012" i="8"/>
  <c r="AW3012" i="8"/>
  <c r="AU3012" i="8"/>
  <c r="AS3012" i="8"/>
  <c r="AP3012" i="8"/>
  <c r="AC3012" i="8"/>
  <c r="AM3012" i="8" s="1"/>
  <c r="AY3011" i="8"/>
  <c r="AW3011" i="8"/>
  <c r="AU3011" i="8"/>
  <c r="AS3011" i="8"/>
  <c r="AP3011" i="8"/>
  <c r="AC3011" i="8"/>
  <c r="AM3011" i="8" s="1"/>
  <c r="AY3010" i="8"/>
  <c r="AW3010" i="8"/>
  <c r="AU3010" i="8"/>
  <c r="AS3010" i="8"/>
  <c r="AP3010" i="8"/>
  <c r="AC3010" i="8"/>
  <c r="AM3010" i="8" s="1"/>
  <c r="AY3009" i="8"/>
  <c r="AW3009" i="8"/>
  <c r="AU3009" i="8"/>
  <c r="AS3009" i="8"/>
  <c r="AP3009" i="8"/>
  <c r="AC3009" i="8"/>
  <c r="AM3009" i="8" s="1"/>
  <c r="AY3008" i="8"/>
  <c r="AW3008" i="8"/>
  <c r="AU3008" i="8"/>
  <c r="AS3008" i="8"/>
  <c r="AP3008" i="8"/>
  <c r="AC3008" i="8"/>
  <c r="AM3008" i="8" s="1"/>
  <c r="AY3007" i="8"/>
  <c r="AW3007" i="8"/>
  <c r="AU3007" i="8"/>
  <c r="AS3007" i="8"/>
  <c r="AP3007" i="8"/>
  <c r="AC3007" i="8"/>
  <c r="AM3007" i="8" s="1"/>
  <c r="AY3006" i="8"/>
  <c r="AW3006" i="8"/>
  <c r="AU3006" i="8"/>
  <c r="AS3006" i="8"/>
  <c r="AP3006" i="8"/>
  <c r="AC3006" i="8"/>
  <c r="AM3006" i="8" s="1"/>
  <c r="AY3005" i="8"/>
  <c r="AW3005" i="8"/>
  <c r="AU3005" i="8"/>
  <c r="AS3005" i="8"/>
  <c r="AP3005" i="8"/>
  <c r="AC3005" i="8"/>
  <c r="AM3005" i="8" s="1"/>
  <c r="AY3004" i="8"/>
  <c r="AW3004" i="8"/>
  <c r="AU3004" i="8"/>
  <c r="AS3004" i="8"/>
  <c r="AP3004" i="8"/>
  <c r="AC3004" i="8"/>
  <c r="AM3004" i="8" s="1"/>
  <c r="AY3003" i="8"/>
  <c r="AW3003" i="8"/>
  <c r="AU3003" i="8"/>
  <c r="AS3003" i="8"/>
  <c r="AP3003" i="8"/>
  <c r="AC3003" i="8"/>
  <c r="AM3003" i="8" s="1"/>
  <c r="AY3002" i="8"/>
  <c r="AW3002" i="8"/>
  <c r="AU3002" i="8"/>
  <c r="AS3002" i="8"/>
  <c r="AP3002" i="8"/>
  <c r="AC3002" i="8"/>
  <c r="AM3002" i="8" s="1"/>
  <c r="AY3001" i="8"/>
  <c r="AW3001" i="8"/>
  <c r="AU3001" i="8"/>
  <c r="AS3001" i="8"/>
  <c r="AP3001" i="8"/>
  <c r="AC3001" i="8"/>
  <c r="AM3001" i="8" s="1"/>
  <c r="AY3000" i="8"/>
  <c r="AW3000" i="8"/>
  <c r="AU3000" i="8"/>
  <c r="AS3000" i="8"/>
  <c r="AP3000" i="8"/>
  <c r="AC3000" i="8"/>
  <c r="AM3000" i="8" s="1"/>
  <c r="AY2999" i="8"/>
  <c r="AW2999" i="8"/>
  <c r="AU2999" i="8"/>
  <c r="AS2999" i="8"/>
  <c r="AP2999" i="8"/>
  <c r="AC2999" i="8"/>
  <c r="AM2999" i="8" s="1"/>
  <c r="AY2998" i="8"/>
  <c r="AW2998" i="8"/>
  <c r="AU2998" i="8"/>
  <c r="AS2998" i="8"/>
  <c r="AP2998" i="8"/>
  <c r="AC2998" i="8"/>
  <c r="AM2998" i="8" s="1"/>
  <c r="AY2997" i="8"/>
  <c r="AW2997" i="8"/>
  <c r="AU2997" i="8"/>
  <c r="AS2997" i="8"/>
  <c r="AP2997" i="8"/>
  <c r="AC2997" i="8"/>
  <c r="AM2997" i="8" s="1"/>
  <c r="AY2996" i="8"/>
  <c r="AW2996" i="8"/>
  <c r="AU2996" i="8"/>
  <c r="AS2996" i="8"/>
  <c r="AP2996" i="8"/>
  <c r="AC2996" i="8"/>
  <c r="AM2996" i="8" s="1"/>
  <c r="AY2995" i="8"/>
  <c r="AW2995" i="8"/>
  <c r="AU2995" i="8"/>
  <c r="AS2995" i="8"/>
  <c r="AP2995" i="8"/>
  <c r="AC2995" i="8"/>
  <c r="AM2995" i="8" s="1"/>
  <c r="AY2994" i="8"/>
  <c r="AW2994" i="8"/>
  <c r="AU2994" i="8"/>
  <c r="AS2994" i="8"/>
  <c r="AP2994" i="8"/>
  <c r="AC2994" i="8"/>
  <c r="AM2994" i="8" s="1"/>
  <c r="AY2993" i="8"/>
  <c r="AW2993" i="8"/>
  <c r="AU2993" i="8"/>
  <c r="AS2993" i="8"/>
  <c r="AP2993" i="8"/>
  <c r="AC2993" i="8"/>
  <c r="AM2993" i="8" s="1"/>
  <c r="AY2992" i="8"/>
  <c r="AW2992" i="8"/>
  <c r="AU2992" i="8"/>
  <c r="AS2992" i="8"/>
  <c r="AP2992" i="8"/>
  <c r="AC2992" i="8"/>
  <c r="AM2992" i="8" s="1"/>
  <c r="AY2991" i="8"/>
  <c r="AW2991" i="8"/>
  <c r="AU2991" i="8"/>
  <c r="AS2991" i="8"/>
  <c r="AP2991" i="8"/>
  <c r="AC2991" i="8"/>
  <c r="AM2991" i="8" s="1"/>
  <c r="AY2990" i="8"/>
  <c r="AW2990" i="8"/>
  <c r="AU2990" i="8"/>
  <c r="AS2990" i="8"/>
  <c r="AP2990" i="8"/>
  <c r="AC2990" i="8"/>
  <c r="AM2990" i="8" s="1"/>
  <c r="AY2989" i="8"/>
  <c r="AW2989" i="8"/>
  <c r="AU2989" i="8"/>
  <c r="AS2989" i="8"/>
  <c r="AP2989" i="8"/>
  <c r="AC2989" i="8"/>
  <c r="AM2989" i="8" s="1"/>
  <c r="AY2988" i="8"/>
  <c r="AW2988" i="8"/>
  <c r="AU2988" i="8"/>
  <c r="AS2988" i="8"/>
  <c r="AP2988" i="8"/>
  <c r="AC2988" i="8"/>
  <c r="AM2988" i="8" s="1"/>
  <c r="AY2987" i="8"/>
  <c r="AW2987" i="8"/>
  <c r="AU2987" i="8"/>
  <c r="AS2987" i="8"/>
  <c r="AP2987" i="8"/>
  <c r="AC2987" i="8"/>
  <c r="AM2987" i="8" s="1"/>
  <c r="AY2986" i="8"/>
  <c r="AW2986" i="8"/>
  <c r="AU2986" i="8"/>
  <c r="AS2986" i="8"/>
  <c r="AP2986" i="8"/>
  <c r="AC2986" i="8"/>
  <c r="AM2986" i="8" s="1"/>
  <c r="AY2985" i="8"/>
  <c r="AW2985" i="8"/>
  <c r="AU2985" i="8"/>
  <c r="AS2985" i="8"/>
  <c r="AP2985" i="8"/>
  <c r="AC2985" i="8"/>
  <c r="AM2985" i="8" s="1"/>
  <c r="AY2984" i="8"/>
  <c r="AW2984" i="8"/>
  <c r="AU2984" i="8"/>
  <c r="AS2984" i="8"/>
  <c r="AP2984" i="8"/>
  <c r="AC2984" i="8"/>
  <c r="AM2984" i="8" s="1"/>
  <c r="AY2983" i="8"/>
  <c r="AW2983" i="8"/>
  <c r="AU2983" i="8"/>
  <c r="AS2983" i="8"/>
  <c r="AP2983" i="8"/>
  <c r="AC2983" i="8"/>
  <c r="AM2983" i="8" s="1"/>
  <c r="AY2982" i="8"/>
  <c r="AW2982" i="8"/>
  <c r="AU2982" i="8"/>
  <c r="AS2982" i="8"/>
  <c r="AP2982" i="8"/>
  <c r="AC2982" i="8"/>
  <c r="AM2982" i="8" s="1"/>
  <c r="AY2981" i="8"/>
  <c r="AW2981" i="8"/>
  <c r="AU2981" i="8"/>
  <c r="AS2981" i="8"/>
  <c r="AP2981" i="8"/>
  <c r="AC2981" i="8"/>
  <c r="AM2981" i="8" s="1"/>
  <c r="AY2980" i="8"/>
  <c r="AW2980" i="8"/>
  <c r="AU2980" i="8"/>
  <c r="AS2980" i="8"/>
  <c r="AP2980" i="8"/>
  <c r="AC2980" i="8"/>
  <c r="AM2980" i="8" s="1"/>
  <c r="AY2979" i="8"/>
  <c r="AW2979" i="8"/>
  <c r="AU2979" i="8"/>
  <c r="AS2979" i="8"/>
  <c r="AP2979" i="8"/>
  <c r="AC2979" i="8"/>
  <c r="AM2979" i="8" s="1"/>
  <c r="AY2978" i="8"/>
  <c r="AW2978" i="8"/>
  <c r="AU2978" i="8"/>
  <c r="AS2978" i="8"/>
  <c r="AP2978" i="8"/>
  <c r="AC2978" i="8"/>
  <c r="AM2978" i="8" s="1"/>
  <c r="AY2977" i="8"/>
  <c r="AW2977" i="8"/>
  <c r="AU2977" i="8"/>
  <c r="AS2977" i="8"/>
  <c r="AP2977" i="8"/>
  <c r="AC2977" i="8"/>
  <c r="AM2977" i="8" s="1"/>
  <c r="AY2976" i="8"/>
  <c r="AW2976" i="8"/>
  <c r="AU2976" i="8"/>
  <c r="AS2976" i="8"/>
  <c r="AP2976" i="8"/>
  <c r="AC2976" i="8"/>
  <c r="AM2976" i="8" s="1"/>
  <c r="AY2975" i="8"/>
  <c r="AW2975" i="8"/>
  <c r="AU2975" i="8"/>
  <c r="AS2975" i="8"/>
  <c r="AP2975" i="8"/>
  <c r="AC2975" i="8"/>
  <c r="AM2975" i="8" s="1"/>
  <c r="AY2974" i="8"/>
  <c r="AW2974" i="8"/>
  <c r="AU2974" i="8"/>
  <c r="AS2974" i="8"/>
  <c r="AP2974" i="8"/>
  <c r="AC2974" i="8"/>
  <c r="AM2974" i="8" s="1"/>
  <c r="AY2973" i="8"/>
  <c r="AW2973" i="8"/>
  <c r="AU2973" i="8"/>
  <c r="AS2973" i="8"/>
  <c r="AP2973" i="8"/>
  <c r="AC2973" i="8"/>
  <c r="AM2973" i="8" s="1"/>
  <c r="AY2972" i="8"/>
  <c r="AW2972" i="8"/>
  <c r="AU2972" i="8"/>
  <c r="AS2972" i="8"/>
  <c r="AP2972" i="8"/>
  <c r="AC2972" i="8"/>
  <c r="AM2972" i="8" s="1"/>
  <c r="AY2971" i="8"/>
  <c r="AW2971" i="8"/>
  <c r="AU2971" i="8"/>
  <c r="AS2971" i="8"/>
  <c r="AP2971" i="8"/>
  <c r="AC2971" i="8"/>
  <c r="AM2971" i="8" s="1"/>
  <c r="AY2970" i="8"/>
  <c r="AW2970" i="8"/>
  <c r="AU2970" i="8"/>
  <c r="AS2970" i="8"/>
  <c r="AP2970" i="8"/>
  <c r="AC2970" i="8"/>
  <c r="AM2970" i="8" s="1"/>
  <c r="AY2969" i="8"/>
  <c r="AW2969" i="8"/>
  <c r="AU2969" i="8"/>
  <c r="AS2969" i="8"/>
  <c r="AP2969" i="8"/>
  <c r="AC2969" i="8"/>
  <c r="AM2969" i="8" s="1"/>
  <c r="AY2968" i="8"/>
  <c r="AW2968" i="8"/>
  <c r="AU2968" i="8"/>
  <c r="AS2968" i="8"/>
  <c r="AP2968" i="8"/>
  <c r="AC2968" i="8"/>
  <c r="AM2968" i="8" s="1"/>
  <c r="AY2967" i="8"/>
  <c r="AW2967" i="8"/>
  <c r="AU2967" i="8"/>
  <c r="AS2967" i="8"/>
  <c r="AP2967" i="8"/>
  <c r="AC2967" i="8"/>
  <c r="AM2967" i="8" s="1"/>
  <c r="AY2966" i="8"/>
  <c r="AW2966" i="8"/>
  <c r="AU2966" i="8"/>
  <c r="AS2966" i="8"/>
  <c r="AP2966" i="8"/>
  <c r="AC2966" i="8"/>
  <c r="AM2966" i="8" s="1"/>
  <c r="AY2965" i="8"/>
  <c r="AW2965" i="8"/>
  <c r="AU2965" i="8"/>
  <c r="AS2965" i="8"/>
  <c r="AP2965" i="8"/>
  <c r="AC2965" i="8"/>
  <c r="AM2965" i="8" s="1"/>
  <c r="AY2964" i="8"/>
  <c r="AW2964" i="8"/>
  <c r="AU2964" i="8"/>
  <c r="AS2964" i="8"/>
  <c r="AP2964" i="8"/>
  <c r="AC2964" i="8"/>
  <c r="AM2964" i="8" s="1"/>
  <c r="AY2963" i="8"/>
  <c r="AW2963" i="8"/>
  <c r="AU2963" i="8"/>
  <c r="AS2963" i="8"/>
  <c r="AP2963" i="8"/>
  <c r="AC2963" i="8"/>
  <c r="AM2963" i="8" s="1"/>
  <c r="AY2962" i="8"/>
  <c r="AW2962" i="8"/>
  <c r="AU2962" i="8"/>
  <c r="AS2962" i="8"/>
  <c r="AP2962" i="8"/>
  <c r="AC2962" i="8"/>
  <c r="AM2962" i="8" s="1"/>
  <c r="AY2961" i="8"/>
  <c r="AW2961" i="8"/>
  <c r="AU2961" i="8"/>
  <c r="AS2961" i="8"/>
  <c r="AP2961" i="8"/>
  <c r="AC2961" i="8"/>
  <c r="AM2961" i="8" s="1"/>
  <c r="AY2960" i="8"/>
  <c r="AW2960" i="8"/>
  <c r="AU2960" i="8"/>
  <c r="AS2960" i="8"/>
  <c r="AP2960" i="8"/>
  <c r="AC2960" i="8"/>
  <c r="AM2960" i="8" s="1"/>
  <c r="AY2959" i="8"/>
  <c r="AW2959" i="8"/>
  <c r="AU2959" i="8"/>
  <c r="AS2959" i="8"/>
  <c r="AP2959" i="8"/>
  <c r="AC2959" i="8"/>
  <c r="AM2959" i="8" s="1"/>
  <c r="AY2958" i="8"/>
  <c r="AW2958" i="8"/>
  <c r="AU2958" i="8"/>
  <c r="AS2958" i="8"/>
  <c r="AP2958" i="8"/>
  <c r="AC2958" i="8"/>
  <c r="AM2958" i="8" s="1"/>
  <c r="AY2957" i="8"/>
  <c r="AW2957" i="8"/>
  <c r="AU2957" i="8"/>
  <c r="AS2957" i="8"/>
  <c r="AP2957" i="8"/>
  <c r="AC2957" i="8"/>
  <c r="AM2957" i="8" s="1"/>
  <c r="AY2956" i="8"/>
  <c r="AW2956" i="8"/>
  <c r="AU2956" i="8"/>
  <c r="AS2956" i="8"/>
  <c r="AP2956" i="8"/>
  <c r="AC2956" i="8"/>
  <c r="AM2956" i="8" s="1"/>
  <c r="AY2955" i="8"/>
  <c r="AW2955" i="8"/>
  <c r="AU2955" i="8"/>
  <c r="AS2955" i="8"/>
  <c r="AP2955" i="8"/>
  <c r="AC2955" i="8"/>
  <c r="AM2955" i="8" s="1"/>
  <c r="AY2954" i="8"/>
  <c r="AW2954" i="8"/>
  <c r="AU2954" i="8"/>
  <c r="AS2954" i="8"/>
  <c r="AP2954" i="8"/>
  <c r="AC2954" i="8"/>
  <c r="AM2954" i="8" s="1"/>
  <c r="AY2953" i="8"/>
  <c r="AW2953" i="8"/>
  <c r="AU2953" i="8"/>
  <c r="AS2953" i="8"/>
  <c r="AP2953" i="8"/>
  <c r="AC2953" i="8"/>
  <c r="AM2953" i="8" s="1"/>
  <c r="AY2952" i="8"/>
  <c r="AW2952" i="8"/>
  <c r="AU2952" i="8"/>
  <c r="AS2952" i="8"/>
  <c r="AP2952" i="8"/>
  <c r="AC2952" i="8"/>
  <c r="AM2952" i="8" s="1"/>
  <c r="AY2951" i="8"/>
  <c r="AW2951" i="8"/>
  <c r="AU2951" i="8"/>
  <c r="AS2951" i="8"/>
  <c r="AP2951" i="8"/>
  <c r="AC2951" i="8"/>
  <c r="AM2951" i="8" s="1"/>
  <c r="AY2950" i="8"/>
  <c r="AW2950" i="8"/>
  <c r="AU2950" i="8"/>
  <c r="AS2950" i="8"/>
  <c r="AP2950" i="8"/>
  <c r="AC2950" i="8"/>
  <c r="AM2950" i="8" s="1"/>
  <c r="AY2949" i="8"/>
  <c r="AW2949" i="8"/>
  <c r="AU2949" i="8"/>
  <c r="AS2949" i="8"/>
  <c r="AP2949" i="8"/>
  <c r="AC2949" i="8"/>
  <c r="AM2949" i="8" s="1"/>
  <c r="AY2948" i="8"/>
  <c r="AW2948" i="8"/>
  <c r="AU2948" i="8"/>
  <c r="AS2948" i="8"/>
  <c r="AP2948" i="8"/>
  <c r="AC2948" i="8"/>
  <c r="AM2948" i="8" s="1"/>
  <c r="AY2947" i="8"/>
  <c r="AW2947" i="8"/>
  <c r="AU2947" i="8"/>
  <c r="AS2947" i="8"/>
  <c r="AP2947" i="8"/>
  <c r="AC2947" i="8"/>
  <c r="AM2947" i="8" s="1"/>
  <c r="AY2946" i="8"/>
  <c r="AW2946" i="8"/>
  <c r="AU2946" i="8"/>
  <c r="AS2946" i="8"/>
  <c r="AP2946" i="8"/>
  <c r="AC2946" i="8"/>
  <c r="AM2946" i="8" s="1"/>
  <c r="AY2945" i="8"/>
  <c r="AW2945" i="8"/>
  <c r="AU2945" i="8"/>
  <c r="AS2945" i="8"/>
  <c r="AP2945" i="8"/>
  <c r="AC2945" i="8"/>
  <c r="AM2945" i="8" s="1"/>
  <c r="AY2944" i="8"/>
  <c r="AW2944" i="8"/>
  <c r="AU2944" i="8"/>
  <c r="AS2944" i="8"/>
  <c r="AP2944" i="8"/>
  <c r="AC2944" i="8"/>
  <c r="AM2944" i="8" s="1"/>
  <c r="AY2943" i="8"/>
  <c r="AW2943" i="8"/>
  <c r="AU2943" i="8"/>
  <c r="AS2943" i="8"/>
  <c r="AP2943" i="8"/>
  <c r="AC2943" i="8"/>
  <c r="AM2943" i="8" s="1"/>
  <c r="AY2942" i="8"/>
  <c r="AW2942" i="8"/>
  <c r="AU2942" i="8"/>
  <c r="AS2942" i="8"/>
  <c r="AP2942" i="8"/>
  <c r="AC2942" i="8"/>
  <c r="AM2942" i="8" s="1"/>
  <c r="AY2941" i="8"/>
  <c r="AW2941" i="8"/>
  <c r="AU2941" i="8"/>
  <c r="AS2941" i="8"/>
  <c r="AP2941" i="8"/>
  <c r="AC2941" i="8"/>
  <c r="AM2941" i="8" s="1"/>
  <c r="AY2940" i="8"/>
  <c r="AW2940" i="8"/>
  <c r="AU2940" i="8"/>
  <c r="AS2940" i="8"/>
  <c r="AP2940" i="8"/>
  <c r="AC2940" i="8"/>
  <c r="AM2940" i="8" s="1"/>
  <c r="AY2939" i="8"/>
  <c r="AW2939" i="8"/>
  <c r="AU2939" i="8"/>
  <c r="AS2939" i="8"/>
  <c r="AP2939" i="8"/>
  <c r="AC2939" i="8"/>
  <c r="AM2939" i="8" s="1"/>
  <c r="AY2938" i="8"/>
  <c r="AW2938" i="8"/>
  <c r="AU2938" i="8"/>
  <c r="AS2938" i="8"/>
  <c r="AP2938" i="8"/>
  <c r="AC2938" i="8"/>
  <c r="AM2938" i="8" s="1"/>
  <c r="AY2937" i="8"/>
  <c r="AW2937" i="8"/>
  <c r="AU2937" i="8"/>
  <c r="AS2937" i="8"/>
  <c r="AP2937" i="8"/>
  <c r="AC2937" i="8"/>
  <c r="AM2937" i="8" s="1"/>
  <c r="AY2936" i="8"/>
  <c r="AW2936" i="8"/>
  <c r="AU2936" i="8"/>
  <c r="AS2936" i="8"/>
  <c r="AP2936" i="8"/>
  <c r="AC2936" i="8"/>
  <c r="AM2936" i="8" s="1"/>
  <c r="AY2935" i="8"/>
  <c r="AW2935" i="8"/>
  <c r="AU2935" i="8"/>
  <c r="AS2935" i="8"/>
  <c r="AP2935" i="8"/>
  <c r="AC2935" i="8"/>
  <c r="AM2935" i="8" s="1"/>
  <c r="AY2934" i="8"/>
  <c r="AW2934" i="8"/>
  <c r="AU2934" i="8"/>
  <c r="AS2934" i="8"/>
  <c r="AP2934" i="8"/>
  <c r="AC2934" i="8"/>
  <c r="AM2934" i="8" s="1"/>
  <c r="AY2933" i="8"/>
  <c r="AW2933" i="8"/>
  <c r="AU2933" i="8"/>
  <c r="AS2933" i="8"/>
  <c r="AP2933" i="8"/>
  <c r="AC2933" i="8"/>
  <c r="AM2933" i="8" s="1"/>
  <c r="AY2932" i="8"/>
  <c r="AW2932" i="8"/>
  <c r="AU2932" i="8"/>
  <c r="AS2932" i="8"/>
  <c r="AP2932" i="8"/>
  <c r="AC2932" i="8"/>
  <c r="AM2932" i="8" s="1"/>
  <c r="AY2931" i="8"/>
  <c r="AW2931" i="8"/>
  <c r="AU2931" i="8"/>
  <c r="AS2931" i="8"/>
  <c r="AP2931" i="8"/>
  <c r="AC2931" i="8"/>
  <c r="AM2931" i="8" s="1"/>
  <c r="AY2930" i="8"/>
  <c r="AW2930" i="8"/>
  <c r="AU2930" i="8"/>
  <c r="AS2930" i="8"/>
  <c r="AP2930" i="8"/>
  <c r="AC2930" i="8"/>
  <c r="AM2930" i="8" s="1"/>
  <c r="AY2929" i="8"/>
  <c r="AW2929" i="8"/>
  <c r="AU2929" i="8"/>
  <c r="AS2929" i="8"/>
  <c r="AP2929" i="8"/>
  <c r="AC2929" i="8"/>
  <c r="AM2929" i="8" s="1"/>
  <c r="AY2928" i="8"/>
  <c r="AW2928" i="8"/>
  <c r="AU2928" i="8"/>
  <c r="AS2928" i="8"/>
  <c r="AP2928" i="8"/>
  <c r="AC2928" i="8"/>
  <c r="AM2928" i="8" s="1"/>
  <c r="AY2927" i="8"/>
  <c r="AW2927" i="8"/>
  <c r="AU2927" i="8"/>
  <c r="AS2927" i="8"/>
  <c r="AP2927" i="8"/>
  <c r="AC2927" i="8"/>
  <c r="AM2927" i="8" s="1"/>
  <c r="AY2926" i="8"/>
  <c r="AW2926" i="8"/>
  <c r="AU2926" i="8"/>
  <c r="AS2926" i="8"/>
  <c r="AP2926" i="8"/>
  <c r="AC2926" i="8"/>
  <c r="AM2926" i="8" s="1"/>
  <c r="AY2925" i="8"/>
  <c r="AW2925" i="8"/>
  <c r="AU2925" i="8"/>
  <c r="AS2925" i="8"/>
  <c r="AP2925" i="8"/>
  <c r="AC2925" i="8"/>
  <c r="AM2925" i="8" s="1"/>
  <c r="AY2924" i="8"/>
  <c r="AW2924" i="8"/>
  <c r="AU2924" i="8"/>
  <c r="AS2924" i="8"/>
  <c r="AP2924" i="8"/>
  <c r="AC2924" i="8"/>
  <c r="AM2924" i="8" s="1"/>
  <c r="AY2923" i="8"/>
  <c r="AW2923" i="8"/>
  <c r="AU2923" i="8"/>
  <c r="AS2923" i="8"/>
  <c r="AP2923" i="8"/>
  <c r="AC2923" i="8"/>
  <c r="AM2923" i="8" s="1"/>
  <c r="AY2922" i="8"/>
  <c r="AW2922" i="8"/>
  <c r="AU2922" i="8"/>
  <c r="AS2922" i="8"/>
  <c r="AP2922" i="8"/>
  <c r="AC2922" i="8"/>
  <c r="AM2922" i="8" s="1"/>
  <c r="AY2921" i="8"/>
  <c r="AW2921" i="8"/>
  <c r="AU2921" i="8"/>
  <c r="AS2921" i="8"/>
  <c r="AP2921" i="8"/>
  <c r="AC2921" i="8"/>
  <c r="AM2921" i="8" s="1"/>
  <c r="AY2920" i="8"/>
  <c r="AW2920" i="8"/>
  <c r="AU2920" i="8"/>
  <c r="AS2920" i="8"/>
  <c r="AP2920" i="8"/>
  <c r="AC2920" i="8"/>
  <c r="AM2920" i="8" s="1"/>
  <c r="AY2919" i="8"/>
  <c r="AW2919" i="8"/>
  <c r="AU2919" i="8"/>
  <c r="AS2919" i="8"/>
  <c r="AP2919" i="8"/>
  <c r="AC2919" i="8"/>
  <c r="AM2919" i="8" s="1"/>
  <c r="AY2918" i="8"/>
  <c r="AW2918" i="8"/>
  <c r="AU2918" i="8"/>
  <c r="AS2918" i="8"/>
  <c r="AP2918" i="8"/>
  <c r="AC2918" i="8"/>
  <c r="AM2918" i="8" s="1"/>
  <c r="AY2917" i="8"/>
  <c r="AW2917" i="8"/>
  <c r="AU2917" i="8"/>
  <c r="AS2917" i="8"/>
  <c r="AP2917" i="8"/>
  <c r="AC2917" i="8"/>
  <c r="AM2917" i="8" s="1"/>
  <c r="AY2916" i="8"/>
  <c r="AW2916" i="8"/>
  <c r="AU2916" i="8"/>
  <c r="AS2916" i="8"/>
  <c r="AP2916" i="8"/>
  <c r="AC2916" i="8"/>
  <c r="AM2916" i="8" s="1"/>
  <c r="AY2915" i="8"/>
  <c r="AW2915" i="8"/>
  <c r="AU2915" i="8"/>
  <c r="AS2915" i="8"/>
  <c r="AP2915" i="8"/>
  <c r="AC2915" i="8"/>
  <c r="AM2915" i="8" s="1"/>
  <c r="AY2914" i="8"/>
  <c r="AW2914" i="8"/>
  <c r="AU2914" i="8"/>
  <c r="AS2914" i="8"/>
  <c r="AP2914" i="8"/>
  <c r="AC2914" i="8"/>
  <c r="AM2914" i="8" s="1"/>
  <c r="AY2913" i="8"/>
  <c r="AW2913" i="8"/>
  <c r="AU2913" i="8"/>
  <c r="AS2913" i="8"/>
  <c r="AP2913" i="8"/>
  <c r="AC2913" i="8"/>
  <c r="AM2913" i="8" s="1"/>
  <c r="AY2912" i="8"/>
  <c r="AW2912" i="8"/>
  <c r="AU2912" i="8"/>
  <c r="AS2912" i="8"/>
  <c r="AP2912" i="8"/>
  <c r="AC2912" i="8"/>
  <c r="AM2912" i="8" s="1"/>
  <c r="AY2911" i="8"/>
  <c r="AW2911" i="8"/>
  <c r="AU2911" i="8"/>
  <c r="AS2911" i="8"/>
  <c r="AP2911" i="8"/>
  <c r="AC2911" i="8"/>
  <c r="AM2911" i="8" s="1"/>
  <c r="AY2910" i="8"/>
  <c r="AW2910" i="8"/>
  <c r="AU2910" i="8"/>
  <c r="AS2910" i="8"/>
  <c r="AP2910" i="8"/>
  <c r="AC2910" i="8"/>
  <c r="AM2910" i="8" s="1"/>
  <c r="AY2909" i="8"/>
  <c r="AW2909" i="8"/>
  <c r="AU2909" i="8"/>
  <c r="AS2909" i="8"/>
  <c r="AP2909" i="8"/>
  <c r="AC2909" i="8"/>
  <c r="AM2909" i="8" s="1"/>
  <c r="AY2908" i="8"/>
  <c r="AW2908" i="8"/>
  <c r="AU2908" i="8"/>
  <c r="AS2908" i="8"/>
  <c r="AP2908" i="8"/>
  <c r="AC2908" i="8"/>
  <c r="AM2908" i="8" s="1"/>
  <c r="AY2907" i="8"/>
  <c r="AW2907" i="8"/>
  <c r="AU2907" i="8"/>
  <c r="AS2907" i="8"/>
  <c r="AP2907" i="8"/>
  <c r="AC2907" i="8"/>
  <c r="AM2907" i="8" s="1"/>
  <c r="AY2906" i="8"/>
  <c r="AW2906" i="8"/>
  <c r="AU2906" i="8"/>
  <c r="AS2906" i="8"/>
  <c r="AP2906" i="8"/>
  <c r="AC2906" i="8"/>
  <c r="AM2906" i="8" s="1"/>
  <c r="AY2905" i="8"/>
  <c r="AW2905" i="8"/>
  <c r="AU2905" i="8"/>
  <c r="AS2905" i="8"/>
  <c r="AP2905" i="8"/>
  <c r="AC2905" i="8"/>
  <c r="AM2905" i="8" s="1"/>
  <c r="AY2904" i="8"/>
  <c r="AW2904" i="8"/>
  <c r="AU2904" i="8"/>
  <c r="AS2904" i="8"/>
  <c r="AP2904" i="8"/>
  <c r="AC2904" i="8"/>
  <c r="AM2904" i="8" s="1"/>
  <c r="AY2903" i="8"/>
  <c r="AW2903" i="8"/>
  <c r="AU2903" i="8"/>
  <c r="AS2903" i="8"/>
  <c r="AP2903" i="8"/>
  <c r="AC2903" i="8"/>
  <c r="AM2903" i="8" s="1"/>
  <c r="AY2902" i="8"/>
  <c r="AW2902" i="8"/>
  <c r="AU2902" i="8"/>
  <c r="AS2902" i="8"/>
  <c r="AP2902" i="8"/>
  <c r="AC2902" i="8"/>
  <c r="AM2902" i="8" s="1"/>
  <c r="AY2901" i="8"/>
  <c r="AW2901" i="8"/>
  <c r="AU2901" i="8"/>
  <c r="AS2901" i="8"/>
  <c r="AP2901" i="8"/>
  <c r="AC2901" i="8"/>
  <c r="AM2901" i="8" s="1"/>
  <c r="AY2900" i="8"/>
  <c r="AW2900" i="8"/>
  <c r="AU2900" i="8"/>
  <c r="AS2900" i="8"/>
  <c r="AP2900" i="8"/>
  <c r="AC2900" i="8"/>
  <c r="AM2900" i="8" s="1"/>
  <c r="AY2899" i="8"/>
  <c r="AW2899" i="8"/>
  <c r="AU2899" i="8"/>
  <c r="AS2899" i="8"/>
  <c r="AP2899" i="8"/>
  <c r="AC2899" i="8"/>
  <c r="AM2899" i="8" s="1"/>
  <c r="AY2898" i="8"/>
  <c r="AW2898" i="8"/>
  <c r="AU2898" i="8"/>
  <c r="AS2898" i="8"/>
  <c r="AP2898" i="8"/>
  <c r="AC2898" i="8"/>
  <c r="AM2898" i="8" s="1"/>
  <c r="AY2897" i="8"/>
  <c r="AW2897" i="8"/>
  <c r="AU2897" i="8"/>
  <c r="AS2897" i="8"/>
  <c r="AP2897" i="8"/>
  <c r="AC2897" i="8"/>
  <c r="AM2897" i="8" s="1"/>
  <c r="AY2896" i="8"/>
  <c r="AW2896" i="8"/>
  <c r="AU2896" i="8"/>
  <c r="AS2896" i="8"/>
  <c r="AP2896" i="8"/>
  <c r="AC2896" i="8"/>
  <c r="AM2896" i="8" s="1"/>
  <c r="AY2895" i="8"/>
  <c r="AW2895" i="8"/>
  <c r="AU2895" i="8"/>
  <c r="AS2895" i="8"/>
  <c r="AP2895" i="8"/>
  <c r="AC2895" i="8"/>
  <c r="AM2895" i="8" s="1"/>
  <c r="AY2894" i="8"/>
  <c r="AW2894" i="8"/>
  <c r="AU2894" i="8"/>
  <c r="AS2894" i="8"/>
  <c r="AP2894" i="8"/>
  <c r="AC2894" i="8"/>
  <c r="AM2894" i="8" s="1"/>
  <c r="AY2893" i="8"/>
  <c r="AW2893" i="8"/>
  <c r="AU2893" i="8"/>
  <c r="AS2893" i="8"/>
  <c r="AP2893" i="8"/>
  <c r="AC2893" i="8"/>
  <c r="AM2893" i="8" s="1"/>
  <c r="AY2892" i="8"/>
  <c r="AW2892" i="8"/>
  <c r="AU2892" i="8"/>
  <c r="AS2892" i="8"/>
  <c r="AP2892" i="8"/>
  <c r="AC2892" i="8"/>
  <c r="AM2892" i="8" s="1"/>
  <c r="AY2891" i="8"/>
  <c r="AW2891" i="8"/>
  <c r="AU2891" i="8"/>
  <c r="AS2891" i="8"/>
  <c r="AP2891" i="8"/>
  <c r="AC2891" i="8"/>
  <c r="AM2891" i="8" s="1"/>
  <c r="AY2890" i="8"/>
  <c r="AW2890" i="8"/>
  <c r="AU2890" i="8"/>
  <c r="AS2890" i="8"/>
  <c r="AP2890" i="8"/>
  <c r="AC2890" i="8"/>
  <c r="AM2890" i="8" s="1"/>
  <c r="AY2889" i="8"/>
  <c r="AW2889" i="8"/>
  <c r="AU2889" i="8"/>
  <c r="AS2889" i="8"/>
  <c r="AP2889" i="8"/>
  <c r="AC2889" i="8"/>
  <c r="AM2889" i="8" s="1"/>
  <c r="AY2888" i="8"/>
  <c r="AW2888" i="8"/>
  <c r="AU2888" i="8"/>
  <c r="AS2888" i="8"/>
  <c r="AP2888" i="8"/>
  <c r="AC2888" i="8"/>
  <c r="AM2888" i="8" s="1"/>
  <c r="AY2887" i="8"/>
  <c r="AW2887" i="8"/>
  <c r="AU2887" i="8"/>
  <c r="AS2887" i="8"/>
  <c r="AP2887" i="8"/>
  <c r="AC2887" i="8"/>
  <c r="AM2887" i="8" s="1"/>
  <c r="AY2886" i="8"/>
  <c r="AW2886" i="8"/>
  <c r="AU2886" i="8"/>
  <c r="AS2886" i="8"/>
  <c r="AP2886" i="8"/>
  <c r="AC2886" i="8"/>
  <c r="AM2886" i="8" s="1"/>
  <c r="AY2885" i="8"/>
  <c r="AW2885" i="8"/>
  <c r="AU2885" i="8"/>
  <c r="AS2885" i="8"/>
  <c r="AP2885" i="8"/>
  <c r="AC2885" i="8"/>
  <c r="AM2885" i="8" s="1"/>
  <c r="AY2884" i="8"/>
  <c r="AW2884" i="8"/>
  <c r="AU2884" i="8"/>
  <c r="AS2884" i="8"/>
  <c r="AP2884" i="8"/>
  <c r="AC2884" i="8"/>
  <c r="AM2884" i="8" s="1"/>
  <c r="AY2883" i="8"/>
  <c r="AW2883" i="8"/>
  <c r="AU2883" i="8"/>
  <c r="AS2883" i="8"/>
  <c r="AP2883" i="8"/>
  <c r="AC2883" i="8"/>
  <c r="AM2883" i="8" s="1"/>
  <c r="AY2882" i="8"/>
  <c r="AW2882" i="8"/>
  <c r="AU2882" i="8"/>
  <c r="AS2882" i="8"/>
  <c r="AP2882" i="8"/>
  <c r="AC2882" i="8"/>
  <c r="AM2882" i="8" s="1"/>
  <c r="AY2881" i="8"/>
  <c r="AW2881" i="8"/>
  <c r="AU2881" i="8"/>
  <c r="AS2881" i="8"/>
  <c r="AP2881" i="8"/>
  <c r="AC2881" i="8"/>
  <c r="AM2881" i="8" s="1"/>
  <c r="AY2880" i="8"/>
  <c r="AW2880" i="8"/>
  <c r="AU2880" i="8"/>
  <c r="AS2880" i="8"/>
  <c r="AP2880" i="8"/>
  <c r="AC2880" i="8"/>
  <c r="AM2880" i="8" s="1"/>
  <c r="AY2879" i="8"/>
  <c r="AW2879" i="8"/>
  <c r="AU2879" i="8"/>
  <c r="AS2879" i="8"/>
  <c r="AP2879" i="8"/>
  <c r="AC2879" i="8"/>
  <c r="AM2879" i="8" s="1"/>
  <c r="AY2878" i="8"/>
  <c r="AW2878" i="8"/>
  <c r="AU2878" i="8"/>
  <c r="AS2878" i="8"/>
  <c r="AP2878" i="8"/>
  <c r="AC2878" i="8"/>
  <c r="AM2878" i="8" s="1"/>
  <c r="AY2877" i="8"/>
  <c r="AW2877" i="8"/>
  <c r="AU2877" i="8"/>
  <c r="AS2877" i="8"/>
  <c r="AP2877" i="8"/>
  <c r="AC2877" i="8"/>
  <c r="AM2877" i="8" s="1"/>
  <c r="AY2876" i="8"/>
  <c r="AW2876" i="8"/>
  <c r="AU2876" i="8"/>
  <c r="AS2876" i="8"/>
  <c r="AP2876" i="8"/>
  <c r="AC2876" i="8"/>
  <c r="AM2876" i="8" s="1"/>
  <c r="AY2875" i="8"/>
  <c r="AW2875" i="8"/>
  <c r="AU2875" i="8"/>
  <c r="AS2875" i="8"/>
  <c r="AP2875" i="8"/>
  <c r="AC2875" i="8"/>
  <c r="AM2875" i="8" s="1"/>
  <c r="AY2874" i="8"/>
  <c r="AW2874" i="8"/>
  <c r="AU2874" i="8"/>
  <c r="AS2874" i="8"/>
  <c r="AP2874" i="8"/>
  <c r="AC2874" i="8"/>
  <c r="AM2874" i="8" s="1"/>
  <c r="AY2873" i="8"/>
  <c r="AW2873" i="8"/>
  <c r="AU2873" i="8"/>
  <c r="AS2873" i="8"/>
  <c r="AP2873" i="8"/>
  <c r="AC2873" i="8"/>
  <c r="AM2873" i="8" s="1"/>
  <c r="AY2872" i="8"/>
  <c r="AW2872" i="8"/>
  <c r="AU2872" i="8"/>
  <c r="AS2872" i="8"/>
  <c r="AP2872" i="8"/>
  <c r="AC2872" i="8"/>
  <c r="AM2872" i="8" s="1"/>
  <c r="AY2871" i="8"/>
  <c r="AW2871" i="8"/>
  <c r="AU2871" i="8"/>
  <c r="AS2871" i="8"/>
  <c r="AP2871" i="8"/>
  <c r="AC2871" i="8"/>
  <c r="AM2871" i="8" s="1"/>
  <c r="AY2870" i="8"/>
  <c r="AW2870" i="8"/>
  <c r="AU2870" i="8"/>
  <c r="AS2870" i="8"/>
  <c r="AP2870" i="8"/>
  <c r="AC2870" i="8"/>
  <c r="AM2870" i="8" s="1"/>
  <c r="AY2869" i="8"/>
  <c r="AW2869" i="8"/>
  <c r="AU2869" i="8"/>
  <c r="AS2869" i="8"/>
  <c r="AP2869" i="8"/>
  <c r="AC2869" i="8"/>
  <c r="AM2869" i="8" s="1"/>
  <c r="AY2868" i="8"/>
  <c r="AW2868" i="8"/>
  <c r="AU2868" i="8"/>
  <c r="AS2868" i="8"/>
  <c r="AP2868" i="8"/>
  <c r="AC2868" i="8"/>
  <c r="AM2868" i="8" s="1"/>
  <c r="AY2867" i="8"/>
  <c r="AW2867" i="8"/>
  <c r="AU2867" i="8"/>
  <c r="AS2867" i="8"/>
  <c r="AP2867" i="8"/>
  <c r="AC2867" i="8"/>
  <c r="AM2867" i="8" s="1"/>
  <c r="AY2866" i="8"/>
  <c r="AW2866" i="8"/>
  <c r="AU2866" i="8"/>
  <c r="AS2866" i="8"/>
  <c r="AP2866" i="8"/>
  <c r="AC2866" i="8"/>
  <c r="AM2866" i="8" s="1"/>
  <c r="AY2865" i="8"/>
  <c r="AW2865" i="8"/>
  <c r="AU2865" i="8"/>
  <c r="AS2865" i="8"/>
  <c r="AP2865" i="8"/>
  <c r="AC2865" i="8"/>
  <c r="AM2865" i="8" s="1"/>
  <c r="AY2864" i="8"/>
  <c r="AW2864" i="8"/>
  <c r="AU2864" i="8"/>
  <c r="AS2864" i="8"/>
  <c r="AP2864" i="8"/>
  <c r="AC2864" i="8"/>
  <c r="AM2864" i="8" s="1"/>
  <c r="AY2863" i="8"/>
  <c r="AW2863" i="8"/>
  <c r="AU2863" i="8"/>
  <c r="AS2863" i="8"/>
  <c r="AP2863" i="8"/>
  <c r="AC2863" i="8"/>
  <c r="AM2863" i="8" s="1"/>
  <c r="AY2862" i="8"/>
  <c r="AW2862" i="8"/>
  <c r="AU2862" i="8"/>
  <c r="AS2862" i="8"/>
  <c r="AP2862" i="8"/>
  <c r="AC2862" i="8"/>
  <c r="AM2862" i="8" s="1"/>
  <c r="AY2861" i="8"/>
  <c r="AW2861" i="8"/>
  <c r="AU2861" i="8"/>
  <c r="AS2861" i="8"/>
  <c r="AP2861" i="8"/>
  <c r="AC2861" i="8"/>
  <c r="AM2861" i="8" s="1"/>
  <c r="AY2860" i="8"/>
  <c r="AW2860" i="8"/>
  <c r="AU2860" i="8"/>
  <c r="AS2860" i="8"/>
  <c r="AP2860" i="8"/>
  <c r="AC2860" i="8"/>
  <c r="AM2860" i="8" s="1"/>
  <c r="AY2859" i="8"/>
  <c r="AW2859" i="8"/>
  <c r="AU2859" i="8"/>
  <c r="AS2859" i="8"/>
  <c r="AP2859" i="8"/>
  <c r="AC2859" i="8"/>
  <c r="AM2859" i="8" s="1"/>
  <c r="AY2858" i="8"/>
  <c r="AW2858" i="8"/>
  <c r="AU2858" i="8"/>
  <c r="AS2858" i="8"/>
  <c r="AP2858" i="8"/>
  <c r="AC2858" i="8"/>
  <c r="AM2858" i="8" s="1"/>
  <c r="AY2857" i="8"/>
  <c r="AW2857" i="8"/>
  <c r="AU2857" i="8"/>
  <c r="AS2857" i="8"/>
  <c r="AP2857" i="8"/>
  <c r="AC2857" i="8"/>
  <c r="AM2857" i="8" s="1"/>
  <c r="AY2856" i="8"/>
  <c r="AW2856" i="8"/>
  <c r="AU2856" i="8"/>
  <c r="AS2856" i="8"/>
  <c r="AP2856" i="8"/>
  <c r="AC2856" i="8"/>
  <c r="AM2856" i="8" s="1"/>
  <c r="AY2855" i="8"/>
  <c r="AW2855" i="8"/>
  <c r="AU2855" i="8"/>
  <c r="AS2855" i="8"/>
  <c r="AP2855" i="8"/>
  <c r="AC2855" i="8"/>
  <c r="AM2855" i="8" s="1"/>
  <c r="AY2854" i="8"/>
  <c r="AW2854" i="8"/>
  <c r="AU2854" i="8"/>
  <c r="AS2854" i="8"/>
  <c r="AP2854" i="8"/>
  <c r="AC2854" i="8"/>
  <c r="AM2854" i="8" s="1"/>
  <c r="AY2853" i="8"/>
  <c r="AW2853" i="8"/>
  <c r="AU2853" i="8"/>
  <c r="AS2853" i="8"/>
  <c r="AP2853" i="8"/>
  <c r="AC2853" i="8"/>
  <c r="AM2853" i="8" s="1"/>
  <c r="AY2852" i="8"/>
  <c r="AW2852" i="8"/>
  <c r="AU2852" i="8"/>
  <c r="AS2852" i="8"/>
  <c r="AP2852" i="8"/>
  <c r="AC2852" i="8"/>
  <c r="AM2852" i="8" s="1"/>
  <c r="AY2851" i="8"/>
  <c r="AW2851" i="8"/>
  <c r="AU2851" i="8"/>
  <c r="AS2851" i="8"/>
  <c r="AP2851" i="8"/>
  <c r="AC2851" i="8"/>
  <c r="AM2851" i="8" s="1"/>
  <c r="AY2850" i="8"/>
  <c r="AW2850" i="8"/>
  <c r="AU2850" i="8"/>
  <c r="AS2850" i="8"/>
  <c r="AP2850" i="8"/>
  <c r="AC2850" i="8"/>
  <c r="AM2850" i="8" s="1"/>
  <c r="AY2849" i="8"/>
  <c r="AW2849" i="8"/>
  <c r="AU2849" i="8"/>
  <c r="AS2849" i="8"/>
  <c r="AP2849" i="8"/>
  <c r="AC2849" i="8"/>
  <c r="AM2849" i="8" s="1"/>
  <c r="AY2848" i="8"/>
  <c r="AW2848" i="8"/>
  <c r="AU2848" i="8"/>
  <c r="AS2848" i="8"/>
  <c r="AP2848" i="8"/>
  <c r="AC2848" i="8"/>
  <c r="AM2848" i="8" s="1"/>
  <c r="AY2847" i="8"/>
  <c r="AW2847" i="8"/>
  <c r="AU2847" i="8"/>
  <c r="AS2847" i="8"/>
  <c r="AP2847" i="8"/>
  <c r="AC2847" i="8"/>
  <c r="AM2847" i="8" s="1"/>
  <c r="AY2846" i="8"/>
  <c r="AW2846" i="8"/>
  <c r="AU2846" i="8"/>
  <c r="AS2846" i="8"/>
  <c r="AP2846" i="8"/>
  <c r="AC2846" i="8"/>
  <c r="AM2846" i="8" s="1"/>
  <c r="AY2845" i="8"/>
  <c r="AW2845" i="8"/>
  <c r="AU2845" i="8"/>
  <c r="AS2845" i="8"/>
  <c r="AP2845" i="8"/>
  <c r="AC2845" i="8"/>
  <c r="AM2845" i="8" s="1"/>
  <c r="AY2844" i="8"/>
  <c r="AW2844" i="8"/>
  <c r="AU2844" i="8"/>
  <c r="AS2844" i="8"/>
  <c r="AP2844" i="8"/>
  <c r="AC2844" i="8"/>
  <c r="AM2844" i="8" s="1"/>
  <c r="AY2843" i="8"/>
  <c r="AW2843" i="8"/>
  <c r="AU2843" i="8"/>
  <c r="AS2843" i="8"/>
  <c r="AP2843" i="8"/>
  <c r="AC2843" i="8"/>
  <c r="AM2843" i="8" s="1"/>
  <c r="AY2842" i="8"/>
  <c r="AW2842" i="8"/>
  <c r="AU2842" i="8"/>
  <c r="AS2842" i="8"/>
  <c r="AP2842" i="8"/>
  <c r="AC2842" i="8"/>
  <c r="AM2842" i="8" s="1"/>
  <c r="AY2841" i="8"/>
  <c r="AW2841" i="8"/>
  <c r="AU2841" i="8"/>
  <c r="AS2841" i="8"/>
  <c r="AP2841" i="8"/>
  <c r="AC2841" i="8"/>
  <c r="AM2841" i="8" s="1"/>
  <c r="AY2840" i="8"/>
  <c r="AW2840" i="8"/>
  <c r="AU2840" i="8"/>
  <c r="AS2840" i="8"/>
  <c r="AP2840" i="8"/>
  <c r="AC2840" i="8"/>
  <c r="AM2840" i="8" s="1"/>
  <c r="AY2839" i="8"/>
  <c r="AW2839" i="8"/>
  <c r="AU2839" i="8"/>
  <c r="AS2839" i="8"/>
  <c r="AP2839" i="8"/>
  <c r="AC2839" i="8"/>
  <c r="AM2839" i="8" s="1"/>
  <c r="AY2838" i="8"/>
  <c r="AW2838" i="8"/>
  <c r="AU2838" i="8"/>
  <c r="AS2838" i="8"/>
  <c r="AP2838" i="8"/>
  <c r="AC2838" i="8"/>
  <c r="AM2838" i="8" s="1"/>
  <c r="AY2837" i="8"/>
  <c r="AW2837" i="8"/>
  <c r="AU2837" i="8"/>
  <c r="AS2837" i="8"/>
  <c r="AP2837" i="8"/>
  <c r="AC2837" i="8"/>
  <c r="AM2837" i="8" s="1"/>
  <c r="AY2836" i="8"/>
  <c r="AW2836" i="8"/>
  <c r="AU2836" i="8"/>
  <c r="AS2836" i="8"/>
  <c r="AP2836" i="8"/>
  <c r="AC2836" i="8"/>
  <c r="AM2836" i="8" s="1"/>
  <c r="AY2835" i="8"/>
  <c r="AW2835" i="8"/>
  <c r="AU2835" i="8"/>
  <c r="AS2835" i="8"/>
  <c r="AP2835" i="8"/>
  <c r="AC2835" i="8"/>
  <c r="AM2835" i="8" s="1"/>
  <c r="AY2834" i="8"/>
  <c r="AW2834" i="8"/>
  <c r="AU2834" i="8"/>
  <c r="AS2834" i="8"/>
  <c r="AP2834" i="8"/>
  <c r="AC2834" i="8"/>
  <c r="AM2834" i="8" s="1"/>
  <c r="AY2833" i="8"/>
  <c r="AW2833" i="8"/>
  <c r="AU2833" i="8"/>
  <c r="AS2833" i="8"/>
  <c r="AP2833" i="8"/>
  <c r="AC2833" i="8"/>
  <c r="AM2833" i="8" s="1"/>
  <c r="AY2832" i="8"/>
  <c r="AW2832" i="8"/>
  <c r="AU2832" i="8"/>
  <c r="AS2832" i="8"/>
  <c r="AP2832" i="8"/>
  <c r="AC2832" i="8"/>
  <c r="AM2832" i="8" s="1"/>
  <c r="AY2831" i="8"/>
  <c r="AW2831" i="8"/>
  <c r="AU2831" i="8"/>
  <c r="AS2831" i="8"/>
  <c r="AP2831" i="8"/>
  <c r="AC2831" i="8"/>
  <c r="AM2831" i="8" s="1"/>
  <c r="AY2830" i="8"/>
  <c r="AW2830" i="8"/>
  <c r="AU2830" i="8"/>
  <c r="AS2830" i="8"/>
  <c r="AP2830" i="8"/>
  <c r="AC2830" i="8"/>
  <c r="AM2830" i="8" s="1"/>
  <c r="AY2829" i="8"/>
  <c r="AW2829" i="8"/>
  <c r="AU2829" i="8"/>
  <c r="AS2829" i="8"/>
  <c r="AP2829" i="8"/>
  <c r="AC2829" i="8"/>
  <c r="AM2829" i="8" s="1"/>
  <c r="AY2828" i="8"/>
  <c r="AW2828" i="8"/>
  <c r="AU2828" i="8"/>
  <c r="AS2828" i="8"/>
  <c r="AP2828" i="8"/>
  <c r="AC2828" i="8"/>
  <c r="AM2828" i="8" s="1"/>
  <c r="AY2827" i="8"/>
  <c r="AW2827" i="8"/>
  <c r="AU2827" i="8"/>
  <c r="AS2827" i="8"/>
  <c r="AP2827" i="8"/>
  <c r="AC2827" i="8"/>
  <c r="AM2827" i="8" s="1"/>
  <c r="AY2826" i="8"/>
  <c r="AW2826" i="8"/>
  <c r="AU2826" i="8"/>
  <c r="AS2826" i="8"/>
  <c r="AP2826" i="8"/>
  <c r="AC2826" i="8"/>
  <c r="AM2826" i="8" s="1"/>
  <c r="AY2825" i="8"/>
  <c r="AW2825" i="8"/>
  <c r="AU2825" i="8"/>
  <c r="AS2825" i="8"/>
  <c r="AP2825" i="8"/>
  <c r="AC2825" i="8"/>
  <c r="AM2825" i="8" s="1"/>
  <c r="AY2824" i="8"/>
  <c r="AW2824" i="8"/>
  <c r="AU2824" i="8"/>
  <c r="AS2824" i="8"/>
  <c r="AP2824" i="8"/>
  <c r="AC2824" i="8"/>
  <c r="AM2824" i="8" s="1"/>
  <c r="AY2823" i="8"/>
  <c r="AW2823" i="8"/>
  <c r="AU2823" i="8"/>
  <c r="AS2823" i="8"/>
  <c r="AP2823" i="8"/>
  <c r="AC2823" i="8"/>
  <c r="AM2823" i="8" s="1"/>
  <c r="AY2822" i="8"/>
  <c r="AW2822" i="8"/>
  <c r="AU2822" i="8"/>
  <c r="AS2822" i="8"/>
  <c r="AP2822" i="8"/>
  <c r="AC2822" i="8"/>
  <c r="AM2822" i="8" s="1"/>
  <c r="AY2821" i="8"/>
  <c r="AW2821" i="8"/>
  <c r="AU2821" i="8"/>
  <c r="AS2821" i="8"/>
  <c r="AP2821" i="8"/>
  <c r="AC2821" i="8"/>
  <c r="AM2821" i="8" s="1"/>
  <c r="AY2820" i="8"/>
  <c r="AW2820" i="8"/>
  <c r="AU2820" i="8"/>
  <c r="AS2820" i="8"/>
  <c r="AP2820" i="8"/>
  <c r="AC2820" i="8"/>
  <c r="AM2820" i="8" s="1"/>
  <c r="AY2819" i="8"/>
  <c r="AW2819" i="8"/>
  <c r="AU2819" i="8"/>
  <c r="AS2819" i="8"/>
  <c r="AP2819" i="8"/>
  <c r="AC2819" i="8"/>
  <c r="AM2819" i="8" s="1"/>
  <c r="AY2818" i="8"/>
  <c r="AW2818" i="8"/>
  <c r="AU2818" i="8"/>
  <c r="AS2818" i="8"/>
  <c r="AP2818" i="8"/>
  <c r="AC2818" i="8"/>
  <c r="AM2818" i="8" s="1"/>
  <c r="AY2817" i="8"/>
  <c r="AW2817" i="8"/>
  <c r="AU2817" i="8"/>
  <c r="AS2817" i="8"/>
  <c r="AP2817" i="8"/>
  <c r="AC2817" i="8"/>
  <c r="AM2817" i="8" s="1"/>
  <c r="AY2816" i="8"/>
  <c r="AW2816" i="8"/>
  <c r="AU2816" i="8"/>
  <c r="AS2816" i="8"/>
  <c r="AP2816" i="8"/>
  <c r="AC2816" i="8"/>
  <c r="AM2816" i="8" s="1"/>
  <c r="AY2815" i="8"/>
  <c r="AW2815" i="8"/>
  <c r="AU2815" i="8"/>
  <c r="AS2815" i="8"/>
  <c r="AP2815" i="8"/>
  <c r="AC2815" i="8"/>
  <c r="AM2815" i="8" s="1"/>
  <c r="AY2814" i="8"/>
  <c r="AW2814" i="8"/>
  <c r="AU2814" i="8"/>
  <c r="AS2814" i="8"/>
  <c r="AP2814" i="8"/>
  <c r="AC2814" i="8"/>
  <c r="AM2814" i="8" s="1"/>
  <c r="AY2813" i="8"/>
  <c r="AW2813" i="8"/>
  <c r="AU2813" i="8"/>
  <c r="AS2813" i="8"/>
  <c r="AP2813" i="8"/>
  <c r="AC2813" i="8"/>
  <c r="AM2813" i="8" s="1"/>
  <c r="AY2812" i="8"/>
  <c r="AW2812" i="8"/>
  <c r="AU2812" i="8"/>
  <c r="AS2812" i="8"/>
  <c r="AP2812" i="8"/>
  <c r="AC2812" i="8"/>
  <c r="AM2812" i="8" s="1"/>
  <c r="AY2811" i="8"/>
  <c r="AW2811" i="8"/>
  <c r="AU2811" i="8"/>
  <c r="AS2811" i="8"/>
  <c r="AP2811" i="8"/>
  <c r="AC2811" i="8"/>
  <c r="AM2811" i="8" s="1"/>
  <c r="AY2810" i="8"/>
  <c r="AW2810" i="8"/>
  <c r="AU2810" i="8"/>
  <c r="AS2810" i="8"/>
  <c r="AP2810" i="8"/>
  <c r="AC2810" i="8"/>
  <c r="AM2810" i="8" s="1"/>
  <c r="AY2809" i="8"/>
  <c r="AW2809" i="8"/>
  <c r="AU2809" i="8"/>
  <c r="AS2809" i="8"/>
  <c r="AP2809" i="8"/>
  <c r="AC2809" i="8"/>
  <c r="AM2809" i="8" s="1"/>
  <c r="AY2808" i="8"/>
  <c r="AW2808" i="8"/>
  <c r="AU2808" i="8"/>
  <c r="AS2808" i="8"/>
  <c r="AP2808" i="8"/>
  <c r="AC2808" i="8"/>
  <c r="AM2808" i="8" s="1"/>
  <c r="AY2807" i="8"/>
  <c r="AW2807" i="8"/>
  <c r="AU2807" i="8"/>
  <c r="AS2807" i="8"/>
  <c r="AP2807" i="8"/>
  <c r="AC2807" i="8"/>
  <c r="AM2807" i="8" s="1"/>
  <c r="AY2806" i="8"/>
  <c r="AW2806" i="8"/>
  <c r="AU2806" i="8"/>
  <c r="AS2806" i="8"/>
  <c r="AP2806" i="8"/>
  <c r="AC2806" i="8"/>
  <c r="AM2806" i="8" s="1"/>
  <c r="AY2805" i="8"/>
  <c r="AW2805" i="8"/>
  <c r="AU2805" i="8"/>
  <c r="AS2805" i="8"/>
  <c r="AP2805" i="8"/>
  <c r="AC2805" i="8"/>
  <c r="AM2805" i="8" s="1"/>
  <c r="AY2804" i="8"/>
  <c r="AW2804" i="8"/>
  <c r="AU2804" i="8"/>
  <c r="AS2804" i="8"/>
  <c r="AP2804" i="8"/>
  <c r="AC2804" i="8"/>
  <c r="AM2804" i="8" s="1"/>
  <c r="AY2803" i="8"/>
  <c r="AW2803" i="8"/>
  <c r="AU2803" i="8"/>
  <c r="AS2803" i="8"/>
  <c r="AP2803" i="8"/>
  <c r="AC2803" i="8"/>
  <c r="AM2803" i="8" s="1"/>
  <c r="AY2802" i="8"/>
  <c r="AW2802" i="8"/>
  <c r="AU2802" i="8"/>
  <c r="AS2802" i="8"/>
  <c r="AP2802" i="8"/>
  <c r="AC2802" i="8"/>
  <c r="AM2802" i="8" s="1"/>
  <c r="AY2801" i="8"/>
  <c r="AW2801" i="8"/>
  <c r="AU2801" i="8"/>
  <c r="AS2801" i="8"/>
  <c r="AP2801" i="8"/>
  <c r="AC2801" i="8"/>
  <c r="AM2801" i="8" s="1"/>
  <c r="AY2800" i="8"/>
  <c r="AW2800" i="8"/>
  <c r="AU2800" i="8"/>
  <c r="AS2800" i="8"/>
  <c r="AP2800" i="8"/>
  <c r="AC2800" i="8"/>
  <c r="AM2800" i="8" s="1"/>
  <c r="AY2799" i="8"/>
  <c r="AW2799" i="8"/>
  <c r="AU2799" i="8"/>
  <c r="AS2799" i="8"/>
  <c r="AP2799" i="8"/>
  <c r="AC2799" i="8"/>
  <c r="AM2799" i="8" s="1"/>
  <c r="AY2798" i="8"/>
  <c r="AW2798" i="8"/>
  <c r="AU2798" i="8"/>
  <c r="AS2798" i="8"/>
  <c r="AP2798" i="8"/>
  <c r="AC2798" i="8"/>
  <c r="AM2798" i="8" s="1"/>
  <c r="AY2797" i="8"/>
  <c r="AW2797" i="8"/>
  <c r="AU2797" i="8"/>
  <c r="AS2797" i="8"/>
  <c r="AP2797" i="8"/>
  <c r="AC2797" i="8"/>
  <c r="AM2797" i="8" s="1"/>
  <c r="AY2796" i="8"/>
  <c r="AW2796" i="8"/>
  <c r="AU2796" i="8"/>
  <c r="AS2796" i="8"/>
  <c r="AP2796" i="8"/>
  <c r="AC2796" i="8"/>
  <c r="AM2796" i="8" s="1"/>
  <c r="AY2795" i="8"/>
  <c r="AW2795" i="8"/>
  <c r="AU2795" i="8"/>
  <c r="AS2795" i="8"/>
  <c r="AP2795" i="8"/>
  <c r="AC2795" i="8"/>
  <c r="AM2795" i="8" s="1"/>
  <c r="AY2794" i="8"/>
  <c r="AW2794" i="8"/>
  <c r="AU2794" i="8"/>
  <c r="AS2794" i="8"/>
  <c r="AP2794" i="8"/>
  <c r="AC2794" i="8"/>
  <c r="AM2794" i="8" s="1"/>
  <c r="AY2793" i="8"/>
  <c r="AW2793" i="8"/>
  <c r="AU2793" i="8"/>
  <c r="AS2793" i="8"/>
  <c r="AP2793" i="8"/>
  <c r="AC2793" i="8"/>
  <c r="AM2793" i="8" s="1"/>
  <c r="AY2792" i="8"/>
  <c r="AW2792" i="8"/>
  <c r="AU2792" i="8"/>
  <c r="AS2792" i="8"/>
  <c r="AP2792" i="8"/>
  <c r="AC2792" i="8"/>
  <c r="AM2792" i="8" s="1"/>
  <c r="AY2791" i="8"/>
  <c r="AW2791" i="8"/>
  <c r="AU2791" i="8"/>
  <c r="AS2791" i="8"/>
  <c r="AP2791" i="8"/>
  <c r="AC2791" i="8"/>
  <c r="AM2791" i="8" s="1"/>
  <c r="AY2790" i="8"/>
  <c r="AW2790" i="8"/>
  <c r="AU2790" i="8"/>
  <c r="AS2790" i="8"/>
  <c r="AP2790" i="8"/>
  <c r="AC2790" i="8"/>
  <c r="AM2790" i="8" s="1"/>
  <c r="AY2789" i="8"/>
  <c r="AW2789" i="8"/>
  <c r="AU2789" i="8"/>
  <c r="AS2789" i="8"/>
  <c r="AP2789" i="8"/>
  <c r="AC2789" i="8"/>
  <c r="AM2789" i="8" s="1"/>
  <c r="AY2788" i="8"/>
  <c r="AW2788" i="8"/>
  <c r="AU2788" i="8"/>
  <c r="AS2788" i="8"/>
  <c r="AP2788" i="8"/>
  <c r="AC2788" i="8"/>
  <c r="AM2788" i="8" s="1"/>
  <c r="AY2787" i="8"/>
  <c r="AW2787" i="8"/>
  <c r="AU2787" i="8"/>
  <c r="AS2787" i="8"/>
  <c r="AP2787" i="8"/>
  <c r="AC2787" i="8"/>
  <c r="AM2787" i="8" s="1"/>
  <c r="AY2786" i="8"/>
  <c r="AW2786" i="8"/>
  <c r="AU2786" i="8"/>
  <c r="AS2786" i="8"/>
  <c r="AP2786" i="8"/>
  <c r="AC2786" i="8"/>
  <c r="AM2786" i="8" s="1"/>
  <c r="AY2785" i="8"/>
  <c r="AW2785" i="8"/>
  <c r="AU2785" i="8"/>
  <c r="AS2785" i="8"/>
  <c r="AP2785" i="8"/>
  <c r="AC2785" i="8"/>
  <c r="AM2785" i="8" s="1"/>
  <c r="AY2784" i="8"/>
  <c r="AW2784" i="8"/>
  <c r="AU2784" i="8"/>
  <c r="AS2784" i="8"/>
  <c r="AP2784" i="8"/>
  <c r="AC2784" i="8"/>
  <c r="AM2784" i="8" s="1"/>
  <c r="AY2783" i="8"/>
  <c r="AW2783" i="8"/>
  <c r="AU2783" i="8"/>
  <c r="AS2783" i="8"/>
  <c r="AP2783" i="8"/>
  <c r="AC2783" i="8"/>
  <c r="AM2783" i="8" s="1"/>
  <c r="AY2782" i="8"/>
  <c r="AW2782" i="8"/>
  <c r="AU2782" i="8"/>
  <c r="AS2782" i="8"/>
  <c r="AP2782" i="8"/>
  <c r="AC2782" i="8"/>
  <c r="AM2782" i="8" s="1"/>
  <c r="AY2781" i="8"/>
  <c r="AW2781" i="8"/>
  <c r="AU2781" i="8"/>
  <c r="AS2781" i="8"/>
  <c r="AP2781" i="8"/>
  <c r="AC2781" i="8"/>
  <c r="AM2781" i="8" s="1"/>
  <c r="AY2780" i="8"/>
  <c r="AW2780" i="8"/>
  <c r="AU2780" i="8"/>
  <c r="AS2780" i="8"/>
  <c r="AP2780" i="8"/>
  <c r="AC2780" i="8"/>
  <c r="AM2780" i="8" s="1"/>
  <c r="AY2779" i="8"/>
  <c r="AW2779" i="8"/>
  <c r="AU2779" i="8"/>
  <c r="AS2779" i="8"/>
  <c r="AP2779" i="8"/>
  <c r="AC2779" i="8"/>
  <c r="AM2779" i="8" s="1"/>
  <c r="AY2778" i="8"/>
  <c r="AW2778" i="8"/>
  <c r="AU2778" i="8"/>
  <c r="AS2778" i="8"/>
  <c r="AP2778" i="8"/>
  <c r="AC2778" i="8"/>
  <c r="AM2778" i="8" s="1"/>
  <c r="AY2777" i="8"/>
  <c r="AW2777" i="8"/>
  <c r="AU2777" i="8"/>
  <c r="AS2777" i="8"/>
  <c r="AP2777" i="8"/>
  <c r="AC2777" i="8"/>
  <c r="AM2777" i="8" s="1"/>
  <c r="AY2776" i="8"/>
  <c r="AW2776" i="8"/>
  <c r="AU2776" i="8"/>
  <c r="AS2776" i="8"/>
  <c r="AP2776" i="8"/>
  <c r="AC2776" i="8"/>
  <c r="AM2776" i="8" s="1"/>
  <c r="AY2775" i="8"/>
  <c r="AW2775" i="8"/>
  <c r="AU2775" i="8"/>
  <c r="AS2775" i="8"/>
  <c r="AP2775" i="8"/>
  <c r="AC2775" i="8"/>
  <c r="AM2775" i="8" s="1"/>
  <c r="AY2774" i="8"/>
  <c r="AW2774" i="8"/>
  <c r="AU2774" i="8"/>
  <c r="AS2774" i="8"/>
  <c r="AP2774" i="8"/>
  <c r="AC2774" i="8"/>
  <c r="AM2774" i="8" s="1"/>
  <c r="AY2773" i="8"/>
  <c r="AW2773" i="8"/>
  <c r="AU2773" i="8"/>
  <c r="AS2773" i="8"/>
  <c r="AP2773" i="8"/>
  <c r="AC2773" i="8"/>
  <c r="AM2773" i="8" s="1"/>
  <c r="AY2772" i="8"/>
  <c r="AW2772" i="8"/>
  <c r="AU2772" i="8"/>
  <c r="AS2772" i="8"/>
  <c r="AP2772" i="8"/>
  <c r="AC2772" i="8"/>
  <c r="AM2772" i="8" s="1"/>
  <c r="AY2771" i="8"/>
  <c r="AW2771" i="8"/>
  <c r="AU2771" i="8"/>
  <c r="AS2771" i="8"/>
  <c r="AP2771" i="8"/>
  <c r="AC2771" i="8"/>
  <c r="AM2771" i="8" s="1"/>
  <c r="AY2770" i="8"/>
  <c r="AW2770" i="8"/>
  <c r="AU2770" i="8"/>
  <c r="AS2770" i="8"/>
  <c r="AP2770" i="8"/>
  <c r="AC2770" i="8"/>
  <c r="AM2770" i="8" s="1"/>
  <c r="AY2769" i="8"/>
  <c r="AW2769" i="8"/>
  <c r="AU2769" i="8"/>
  <c r="AS2769" i="8"/>
  <c r="AP2769" i="8"/>
  <c r="AC2769" i="8"/>
  <c r="AM2769" i="8" s="1"/>
  <c r="AY2768" i="8"/>
  <c r="AW2768" i="8"/>
  <c r="AU2768" i="8"/>
  <c r="AS2768" i="8"/>
  <c r="AP2768" i="8"/>
  <c r="AC2768" i="8"/>
  <c r="AM2768" i="8" s="1"/>
  <c r="AY2767" i="8"/>
  <c r="AW2767" i="8"/>
  <c r="AU2767" i="8"/>
  <c r="AS2767" i="8"/>
  <c r="AP2767" i="8"/>
  <c r="AC2767" i="8"/>
  <c r="AM2767" i="8" s="1"/>
  <c r="AY2766" i="8"/>
  <c r="AW2766" i="8"/>
  <c r="AU2766" i="8"/>
  <c r="AS2766" i="8"/>
  <c r="AP2766" i="8"/>
  <c r="AC2766" i="8"/>
  <c r="AM2766" i="8" s="1"/>
  <c r="AY2765" i="8"/>
  <c r="AW2765" i="8"/>
  <c r="AU2765" i="8"/>
  <c r="AS2765" i="8"/>
  <c r="AP2765" i="8"/>
  <c r="AC2765" i="8"/>
  <c r="AM2765" i="8" s="1"/>
  <c r="AY2764" i="8"/>
  <c r="AW2764" i="8"/>
  <c r="AU2764" i="8"/>
  <c r="AS2764" i="8"/>
  <c r="AP2764" i="8"/>
  <c r="AC2764" i="8"/>
  <c r="AM2764" i="8" s="1"/>
  <c r="AY2763" i="8"/>
  <c r="AW2763" i="8"/>
  <c r="AU2763" i="8"/>
  <c r="AS2763" i="8"/>
  <c r="AP2763" i="8"/>
  <c r="AC2763" i="8"/>
  <c r="AM2763" i="8" s="1"/>
  <c r="AY2762" i="8"/>
  <c r="AW2762" i="8"/>
  <c r="AU2762" i="8"/>
  <c r="AS2762" i="8"/>
  <c r="AP2762" i="8"/>
  <c r="AC2762" i="8"/>
  <c r="AM2762" i="8" s="1"/>
  <c r="AY2761" i="8"/>
  <c r="AW2761" i="8"/>
  <c r="AU2761" i="8"/>
  <c r="AS2761" i="8"/>
  <c r="AP2761" i="8"/>
  <c r="AC2761" i="8"/>
  <c r="AM2761" i="8" s="1"/>
  <c r="AY2760" i="8"/>
  <c r="AW2760" i="8"/>
  <c r="AU2760" i="8"/>
  <c r="AS2760" i="8"/>
  <c r="AP2760" i="8"/>
  <c r="AC2760" i="8"/>
  <c r="AM2760" i="8" s="1"/>
  <c r="AY2759" i="8"/>
  <c r="AW2759" i="8"/>
  <c r="AU2759" i="8"/>
  <c r="AS2759" i="8"/>
  <c r="AP2759" i="8"/>
  <c r="AC2759" i="8"/>
  <c r="AM2759" i="8" s="1"/>
  <c r="AY2758" i="8"/>
  <c r="AW2758" i="8"/>
  <c r="AU2758" i="8"/>
  <c r="AS2758" i="8"/>
  <c r="AP2758" i="8"/>
  <c r="AC2758" i="8"/>
  <c r="AM2758" i="8" s="1"/>
  <c r="AY2757" i="8"/>
  <c r="AW2757" i="8"/>
  <c r="AU2757" i="8"/>
  <c r="AS2757" i="8"/>
  <c r="AP2757" i="8"/>
  <c r="AC2757" i="8"/>
  <c r="AM2757" i="8" s="1"/>
  <c r="AY2756" i="8"/>
  <c r="AW2756" i="8"/>
  <c r="AU2756" i="8"/>
  <c r="AS2756" i="8"/>
  <c r="AP2756" i="8"/>
  <c r="AC2756" i="8"/>
  <c r="AM2756" i="8" s="1"/>
  <c r="AY2755" i="8"/>
  <c r="AW2755" i="8"/>
  <c r="AU2755" i="8"/>
  <c r="AS2755" i="8"/>
  <c r="AP2755" i="8"/>
  <c r="AC2755" i="8"/>
  <c r="AM2755" i="8" s="1"/>
  <c r="AY2754" i="8"/>
  <c r="AW2754" i="8"/>
  <c r="AU2754" i="8"/>
  <c r="AS2754" i="8"/>
  <c r="AP2754" i="8"/>
  <c r="AC2754" i="8"/>
  <c r="AM2754" i="8" s="1"/>
  <c r="AY2753" i="8"/>
  <c r="AW2753" i="8"/>
  <c r="AU2753" i="8"/>
  <c r="AS2753" i="8"/>
  <c r="AP2753" i="8"/>
  <c r="AC2753" i="8"/>
  <c r="AM2753" i="8" s="1"/>
  <c r="AY2752" i="8"/>
  <c r="AW2752" i="8"/>
  <c r="AU2752" i="8"/>
  <c r="AS2752" i="8"/>
  <c r="AP2752" i="8"/>
  <c r="AM2752" i="8"/>
  <c r="AC2752" i="8"/>
  <c r="AY2751" i="8"/>
  <c r="AW2751" i="8"/>
  <c r="AU2751" i="8"/>
  <c r="AS2751" i="8"/>
  <c r="AP2751" i="8"/>
  <c r="AC2751" i="8"/>
  <c r="AM2751" i="8" s="1"/>
  <c r="AY2750" i="8"/>
  <c r="AW2750" i="8"/>
  <c r="AU2750" i="8"/>
  <c r="AS2750" i="8"/>
  <c r="AP2750" i="8"/>
  <c r="AC2750" i="8"/>
  <c r="AM2750" i="8" s="1"/>
  <c r="AY2749" i="8"/>
  <c r="AW2749" i="8"/>
  <c r="AU2749" i="8"/>
  <c r="AS2749" i="8"/>
  <c r="AP2749" i="8"/>
  <c r="AC2749" i="8"/>
  <c r="AM2749" i="8" s="1"/>
  <c r="AY2748" i="8"/>
  <c r="AW2748" i="8"/>
  <c r="AU2748" i="8"/>
  <c r="AS2748" i="8"/>
  <c r="AP2748" i="8"/>
  <c r="AC2748" i="8"/>
  <c r="AM2748" i="8" s="1"/>
  <c r="AY2747" i="8"/>
  <c r="AW2747" i="8"/>
  <c r="AU2747" i="8"/>
  <c r="AS2747" i="8"/>
  <c r="AP2747" i="8"/>
  <c r="AC2747" i="8"/>
  <c r="AM2747" i="8" s="1"/>
  <c r="AY2746" i="8"/>
  <c r="AW2746" i="8"/>
  <c r="AU2746" i="8"/>
  <c r="AS2746" i="8"/>
  <c r="AP2746" i="8"/>
  <c r="AC2746" i="8"/>
  <c r="AM2746" i="8" s="1"/>
  <c r="AY2745" i="8"/>
  <c r="AW2745" i="8"/>
  <c r="AU2745" i="8"/>
  <c r="AS2745" i="8"/>
  <c r="AP2745" i="8"/>
  <c r="AC2745" i="8"/>
  <c r="AM2745" i="8" s="1"/>
  <c r="AY2744" i="8"/>
  <c r="AW2744" i="8"/>
  <c r="AU2744" i="8"/>
  <c r="AS2744" i="8"/>
  <c r="AP2744" i="8"/>
  <c r="AC2744" i="8"/>
  <c r="AM2744" i="8" s="1"/>
  <c r="AY2743" i="8"/>
  <c r="AW2743" i="8"/>
  <c r="AU2743" i="8"/>
  <c r="AS2743" i="8"/>
  <c r="AP2743" i="8"/>
  <c r="AC2743" i="8"/>
  <c r="AM2743" i="8" s="1"/>
  <c r="AY2742" i="8"/>
  <c r="AW2742" i="8"/>
  <c r="AU2742" i="8"/>
  <c r="AS2742" i="8"/>
  <c r="AP2742" i="8"/>
  <c r="AC2742" i="8"/>
  <c r="AM2742" i="8" s="1"/>
  <c r="AY2741" i="8"/>
  <c r="AW2741" i="8"/>
  <c r="AU2741" i="8"/>
  <c r="AS2741" i="8"/>
  <c r="AP2741" i="8"/>
  <c r="AC2741" i="8"/>
  <c r="AM2741" i="8" s="1"/>
  <c r="AY2740" i="8"/>
  <c r="AW2740" i="8"/>
  <c r="AU2740" i="8"/>
  <c r="AS2740" i="8"/>
  <c r="AP2740" i="8"/>
  <c r="AC2740" i="8"/>
  <c r="AM2740" i="8" s="1"/>
  <c r="AY2739" i="8"/>
  <c r="AW2739" i="8"/>
  <c r="AU2739" i="8"/>
  <c r="AS2739" i="8"/>
  <c r="AP2739" i="8"/>
  <c r="AC2739" i="8"/>
  <c r="AM2739" i="8" s="1"/>
  <c r="AY2738" i="8"/>
  <c r="AW2738" i="8"/>
  <c r="AU2738" i="8"/>
  <c r="AS2738" i="8"/>
  <c r="AP2738" i="8"/>
  <c r="AC2738" i="8"/>
  <c r="AM2738" i="8" s="1"/>
  <c r="AY2737" i="8"/>
  <c r="AW2737" i="8"/>
  <c r="AU2737" i="8"/>
  <c r="AS2737" i="8"/>
  <c r="AP2737" i="8"/>
  <c r="AC2737" i="8"/>
  <c r="AM2737" i="8" s="1"/>
  <c r="AY2736" i="8"/>
  <c r="AW2736" i="8"/>
  <c r="AU2736" i="8"/>
  <c r="AS2736" i="8"/>
  <c r="AP2736" i="8"/>
  <c r="AC2736" i="8"/>
  <c r="AM2736" i="8" s="1"/>
  <c r="AY2735" i="8"/>
  <c r="AW2735" i="8"/>
  <c r="AU2735" i="8"/>
  <c r="AS2735" i="8"/>
  <c r="AP2735" i="8"/>
  <c r="AC2735" i="8"/>
  <c r="AM2735" i="8" s="1"/>
  <c r="AY2734" i="8"/>
  <c r="AW2734" i="8"/>
  <c r="AU2734" i="8"/>
  <c r="AS2734" i="8"/>
  <c r="AP2734" i="8"/>
  <c r="AC2734" i="8"/>
  <c r="AM2734" i="8" s="1"/>
  <c r="AY2733" i="8"/>
  <c r="AW2733" i="8"/>
  <c r="AU2733" i="8"/>
  <c r="AS2733" i="8"/>
  <c r="AP2733" i="8"/>
  <c r="AC2733" i="8"/>
  <c r="AM2733" i="8" s="1"/>
  <c r="AY2732" i="8"/>
  <c r="AW2732" i="8"/>
  <c r="AU2732" i="8"/>
  <c r="AS2732" i="8"/>
  <c r="AP2732" i="8"/>
  <c r="AC2732" i="8"/>
  <c r="AM2732" i="8" s="1"/>
  <c r="AY2731" i="8"/>
  <c r="AW2731" i="8"/>
  <c r="AU2731" i="8"/>
  <c r="AS2731" i="8"/>
  <c r="AP2731" i="8"/>
  <c r="AC2731" i="8"/>
  <c r="AM2731" i="8" s="1"/>
  <c r="AY2730" i="8"/>
  <c r="AW2730" i="8"/>
  <c r="AU2730" i="8"/>
  <c r="AS2730" i="8"/>
  <c r="AP2730" i="8"/>
  <c r="AC2730" i="8"/>
  <c r="AM2730" i="8" s="1"/>
  <c r="AY2729" i="8"/>
  <c r="AW2729" i="8"/>
  <c r="AU2729" i="8"/>
  <c r="AS2729" i="8"/>
  <c r="AP2729" i="8"/>
  <c r="AC2729" i="8"/>
  <c r="AM2729" i="8" s="1"/>
  <c r="AY2728" i="8"/>
  <c r="AW2728" i="8"/>
  <c r="AU2728" i="8"/>
  <c r="AS2728" i="8"/>
  <c r="AP2728" i="8"/>
  <c r="AC2728" i="8"/>
  <c r="AM2728" i="8" s="1"/>
  <c r="AY2727" i="8"/>
  <c r="AW2727" i="8"/>
  <c r="AU2727" i="8"/>
  <c r="AS2727" i="8"/>
  <c r="AP2727" i="8"/>
  <c r="AC2727" i="8"/>
  <c r="AM2727" i="8" s="1"/>
  <c r="AY2726" i="8"/>
  <c r="AW2726" i="8"/>
  <c r="AU2726" i="8"/>
  <c r="AS2726" i="8"/>
  <c r="AP2726" i="8"/>
  <c r="AC2726" i="8"/>
  <c r="AM2726" i="8" s="1"/>
  <c r="AY2725" i="8"/>
  <c r="AW2725" i="8"/>
  <c r="AU2725" i="8"/>
  <c r="AS2725" i="8"/>
  <c r="AP2725" i="8"/>
  <c r="AC2725" i="8"/>
  <c r="AM2725" i="8" s="1"/>
  <c r="AY2724" i="8"/>
  <c r="AW2724" i="8"/>
  <c r="AU2724" i="8"/>
  <c r="AS2724" i="8"/>
  <c r="AP2724" i="8"/>
  <c r="AC2724" i="8"/>
  <c r="AM2724" i="8" s="1"/>
  <c r="AY2723" i="8"/>
  <c r="AW2723" i="8"/>
  <c r="AU2723" i="8"/>
  <c r="AS2723" i="8"/>
  <c r="AP2723" i="8"/>
  <c r="AC2723" i="8"/>
  <c r="AM2723" i="8" s="1"/>
  <c r="AY2722" i="8"/>
  <c r="AW2722" i="8"/>
  <c r="AU2722" i="8"/>
  <c r="AS2722" i="8"/>
  <c r="AP2722" i="8"/>
  <c r="AC2722" i="8"/>
  <c r="AM2722" i="8" s="1"/>
  <c r="AY2721" i="8"/>
  <c r="AW2721" i="8"/>
  <c r="AU2721" i="8"/>
  <c r="AS2721" i="8"/>
  <c r="AP2721" i="8"/>
  <c r="AC2721" i="8"/>
  <c r="AM2721" i="8" s="1"/>
  <c r="AY2720" i="8"/>
  <c r="AW2720" i="8"/>
  <c r="AU2720" i="8"/>
  <c r="AS2720" i="8"/>
  <c r="AP2720" i="8"/>
  <c r="AC2720" i="8"/>
  <c r="AM2720" i="8" s="1"/>
  <c r="AY2719" i="8"/>
  <c r="AW2719" i="8"/>
  <c r="AU2719" i="8"/>
  <c r="AS2719" i="8"/>
  <c r="AP2719" i="8"/>
  <c r="AC2719" i="8"/>
  <c r="AM2719" i="8" s="1"/>
  <c r="AY2718" i="8"/>
  <c r="AW2718" i="8"/>
  <c r="AU2718" i="8"/>
  <c r="AS2718" i="8"/>
  <c r="AP2718" i="8"/>
  <c r="AC2718" i="8"/>
  <c r="AM2718" i="8" s="1"/>
  <c r="AY2717" i="8"/>
  <c r="AW2717" i="8"/>
  <c r="AU2717" i="8"/>
  <c r="AS2717" i="8"/>
  <c r="AP2717" i="8"/>
  <c r="AC2717" i="8"/>
  <c r="AM2717" i="8" s="1"/>
  <c r="AY2716" i="8"/>
  <c r="AW2716" i="8"/>
  <c r="AU2716" i="8"/>
  <c r="AS2716" i="8"/>
  <c r="AP2716" i="8"/>
  <c r="AC2716" i="8"/>
  <c r="AM2716" i="8" s="1"/>
  <c r="AY2715" i="8"/>
  <c r="AW2715" i="8"/>
  <c r="AU2715" i="8"/>
  <c r="AS2715" i="8"/>
  <c r="AP2715" i="8"/>
  <c r="AC2715" i="8"/>
  <c r="AM2715" i="8" s="1"/>
  <c r="AY2714" i="8"/>
  <c r="AW2714" i="8"/>
  <c r="AU2714" i="8"/>
  <c r="AS2714" i="8"/>
  <c r="AP2714" i="8"/>
  <c r="AC2714" i="8"/>
  <c r="AM2714" i="8" s="1"/>
  <c r="AY2713" i="8"/>
  <c r="AW2713" i="8"/>
  <c r="AU2713" i="8"/>
  <c r="AS2713" i="8"/>
  <c r="AP2713" i="8"/>
  <c r="AC2713" i="8"/>
  <c r="AM2713" i="8" s="1"/>
  <c r="AY2712" i="8"/>
  <c r="AW2712" i="8"/>
  <c r="AU2712" i="8"/>
  <c r="AS2712" i="8"/>
  <c r="AP2712" i="8"/>
  <c r="AC2712" i="8"/>
  <c r="AM2712" i="8" s="1"/>
  <c r="AY2711" i="8"/>
  <c r="AW2711" i="8"/>
  <c r="AU2711" i="8"/>
  <c r="AS2711" i="8"/>
  <c r="AP2711" i="8"/>
  <c r="AC2711" i="8"/>
  <c r="AM2711" i="8" s="1"/>
  <c r="AY2710" i="8"/>
  <c r="AW2710" i="8"/>
  <c r="AU2710" i="8"/>
  <c r="AS2710" i="8"/>
  <c r="AP2710" i="8"/>
  <c r="AC2710" i="8"/>
  <c r="AM2710" i="8" s="1"/>
  <c r="AY2709" i="8"/>
  <c r="AW2709" i="8"/>
  <c r="AU2709" i="8"/>
  <c r="AS2709" i="8"/>
  <c r="AP2709" i="8"/>
  <c r="AC2709" i="8"/>
  <c r="AM2709" i="8" s="1"/>
  <c r="AY2708" i="8"/>
  <c r="AW2708" i="8"/>
  <c r="AU2708" i="8"/>
  <c r="AS2708" i="8"/>
  <c r="AP2708" i="8"/>
  <c r="AC2708" i="8"/>
  <c r="AM2708" i="8" s="1"/>
  <c r="AY2707" i="8"/>
  <c r="AW2707" i="8"/>
  <c r="AU2707" i="8"/>
  <c r="AS2707" i="8"/>
  <c r="AP2707" i="8"/>
  <c r="AC2707" i="8"/>
  <c r="AM2707" i="8" s="1"/>
  <c r="AY2706" i="8"/>
  <c r="AW2706" i="8"/>
  <c r="AU2706" i="8"/>
  <c r="AS2706" i="8"/>
  <c r="AP2706" i="8"/>
  <c r="AC2706" i="8"/>
  <c r="AM2706" i="8" s="1"/>
  <c r="AY2705" i="8"/>
  <c r="AW2705" i="8"/>
  <c r="AU2705" i="8"/>
  <c r="AS2705" i="8"/>
  <c r="AP2705" i="8"/>
  <c r="AC2705" i="8"/>
  <c r="AM2705" i="8" s="1"/>
  <c r="AY2704" i="8"/>
  <c r="AW2704" i="8"/>
  <c r="AU2704" i="8"/>
  <c r="AS2704" i="8"/>
  <c r="AP2704" i="8"/>
  <c r="AC2704" i="8"/>
  <c r="AM2704" i="8" s="1"/>
  <c r="AY2703" i="8"/>
  <c r="AW2703" i="8"/>
  <c r="AU2703" i="8"/>
  <c r="AS2703" i="8"/>
  <c r="AP2703" i="8"/>
  <c r="AC2703" i="8"/>
  <c r="AM2703" i="8" s="1"/>
  <c r="AY2702" i="8"/>
  <c r="AW2702" i="8"/>
  <c r="AU2702" i="8"/>
  <c r="AS2702" i="8"/>
  <c r="AP2702" i="8"/>
  <c r="AC2702" i="8"/>
  <c r="AM2702" i="8" s="1"/>
  <c r="AY2701" i="8"/>
  <c r="AW2701" i="8"/>
  <c r="AU2701" i="8"/>
  <c r="AS2701" i="8"/>
  <c r="AP2701" i="8"/>
  <c r="AC2701" i="8"/>
  <c r="AM2701" i="8" s="1"/>
  <c r="AY2700" i="8"/>
  <c r="AW2700" i="8"/>
  <c r="AU2700" i="8"/>
  <c r="AS2700" i="8"/>
  <c r="AP2700" i="8"/>
  <c r="AC2700" i="8"/>
  <c r="AM2700" i="8" s="1"/>
  <c r="AY2699" i="8"/>
  <c r="AW2699" i="8"/>
  <c r="AU2699" i="8"/>
  <c r="AS2699" i="8"/>
  <c r="AP2699" i="8"/>
  <c r="AC2699" i="8"/>
  <c r="AM2699" i="8" s="1"/>
  <c r="AY2698" i="8"/>
  <c r="AW2698" i="8"/>
  <c r="AU2698" i="8"/>
  <c r="AS2698" i="8"/>
  <c r="AP2698" i="8"/>
  <c r="AC2698" i="8"/>
  <c r="AM2698" i="8" s="1"/>
  <c r="AY2697" i="8"/>
  <c r="AW2697" i="8"/>
  <c r="AU2697" i="8"/>
  <c r="AS2697" i="8"/>
  <c r="AP2697" i="8"/>
  <c r="AC2697" i="8"/>
  <c r="AM2697" i="8" s="1"/>
  <c r="AY2696" i="8"/>
  <c r="AW2696" i="8"/>
  <c r="AU2696" i="8"/>
  <c r="AS2696" i="8"/>
  <c r="AP2696" i="8"/>
  <c r="AC2696" i="8"/>
  <c r="AM2696" i="8" s="1"/>
  <c r="AY2695" i="8"/>
  <c r="AW2695" i="8"/>
  <c r="AU2695" i="8"/>
  <c r="AS2695" i="8"/>
  <c r="AP2695" i="8"/>
  <c r="AC2695" i="8"/>
  <c r="AM2695" i="8" s="1"/>
  <c r="AY2694" i="8"/>
  <c r="AW2694" i="8"/>
  <c r="AU2694" i="8"/>
  <c r="AS2694" i="8"/>
  <c r="AP2694" i="8"/>
  <c r="AC2694" i="8"/>
  <c r="AM2694" i="8" s="1"/>
  <c r="AY2693" i="8"/>
  <c r="AW2693" i="8"/>
  <c r="AU2693" i="8"/>
  <c r="AS2693" i="8"/>
  <c r="AP2693" i="8"/>
  <c r="AC2693" i="8"/>
  <c r="AM2693" i="8" s="1"/>
  <c r="AY2692" i="8"/>
  <c r="AW2692" i="8"/>
  <c r="AU2692" i="8"/>
  <c r="AS2692" i="8"/>
  <c r="AP2692" i="8"/>
  <c r="AC2692" i="8"/>
  <c r="AM2692" i="8" s="1"/>
  <c r="AY2691" i="8"/>
  <c r="AW2691" i="8"/>
  <c r="AU2691" i="8"/>
  <c r="AS2691" i="8"/>
  <c r="AP2691" i="8"/>
  <c r="AC2691" i="8"/>
  <c r="AM2691" i="8" s="1"/>
  <c r="AY2690" i="8"/>
  <c r="AW2690" i="8"/>
  <c r="AU2690" i="8"/>
  <c r="AS2690" i="8"/>
  <c r="AP2690" i="8"/>
  <c r="AC2690" i="8"/>
  <c r="AM2690" i="8" s="1"/>
  <c r="AY2689" i="8"/>
  <c r="AW2689" i="8"/>
  <c r="AU2689" i="8"/>
  <c r="AS2689" i="8"/>
  <c r="AP2689" i="8"/>
  <c r="AC2689" i="8"/>
  <c r="AM2689" i="8" s="1"/>
  <c r="AY2688" i="8"/>
  <c r="AW2688" i="8"/>
  <c r="AU2688" i="8"/>
  <c r="AS2688" i="8"/>
  <c r="AP2688" i="8"/>
  <c r="AC2688" i="8"/>
  <c r="AM2688" i="8" s="1"/>
  <c r="AY2687" i="8"/>
  <c r="AW2687" i="8"/>
  <c r="AU2687" i="8"/>
  <c r="AS2687" i="8"/>
  <c r="AP2687" i="8"/>
  <c r="AC2687" i="8"/>
  <c r="AM2687" i="8" s="1"/>
  <c r="AY2686" i="8"/>
  <c r="AW2686" i="8"/>
  <c r="AU2686" i="8"/>
  <c r="AS2686" i="8"/>
  <c r="AP2686" i="8"/>
  <c r="AC2686" i="8"/>
  <c r="AM2686" i="8" s="1"/>
  <c r="AY2685" i="8"/>
  <c r="AW2685" i="8"/>
  <c r="AU2685" i="8"/>
  <c r="AS2685" i="8"/>
  <c r="AP2685" i="8"/>
  <c r="AC2685" i="8"/>
  <c r="AM2685" i="8" s="1"/>
  <c r="AY2684" i="8"/>
  <c r="AW2684" i="8"/>
  <c r="AU2684" i="8"/>
  <c r="AS2684" i="8"/>
  <c r="AP2684" i="8"/>
  <c r="AC2684" i="8"/>
  <c r="AM2684" i="8" s="1"/>
  <c r="AY2683" i="8"/>
  <c r="AW2683" i="8"/>
  <c r="AU2683" i="8"/>
  <c r="AS2683" i="8"/>
  <c r="AP2683" i="8"/>
  <c r="AC2683" i="8"/>
  <c r="AM2683" i="8" s="1"/>
  <c r="AY2682" i="8"/>
  <c r="AW2682" i="8"/>
  <c r="AU2682" i="8"/>
  <c r="AS2682" i="8"/>
  <c r="AP2682" i="8"/>
  <c r="AC2682" i="8"/>
  <c r="AM2682" i="8" s="1"/>
  <c r="AY2681" i="8"/>
  <c r="AW2681" i="8"/>
  <c r="AU2681" i="8"/>
  <c r="AS2681" i="8"/>
  <c r="AP2681" i="8"/>
  <c r="AC2681" i="8"/>
  <c r="AM2681" i="8" s="1"/>
  <c r="AY2680" i="8"/>
  <c r="AW2680" i="8"/>
  <c r="AU2680" i="8"/>
  <c r="AS2680" i="8"/>
  <c r="AP2680" i="8"/>
  <c r="AC2680" i="8"/>
  <c r="AM2680" i="8" s="1"/>
  <c r="AY2679" i="8"/>
  <c r="AW2679" i="8"/>
  <c r="AU2679" i="8"/>
  <c r="AS2679" i="8"/>
  <c r="AP2679" i="8"/>
  <c r="AC2679" i="8"/>
  <c r="AM2679" i="8" s="1"/>
  <c r="AY2678" i="8"/>
  <c r="AW2678" i="8"/>
  <c r="AU2678" i="8"/>
  <c r="AS2678" i="8"/>
  <c r="AP2678" i="8"/>
  <c r="AC2678" i="8"/>
  <c r="AM2678" i="8" s="1"/>
  <c r="AY2677" i="8"/>
  <c r="AW2677" i="8"/>
  <c r="AU2677" i="8"/>
  <c r="AS2677" i="8"/>
  <c r="AP2677" i="8"/>
  <c r="AC2677" i="8"/>
  <c r="AM2677" i="8" s="1"/>
  <c r="AY2676" i="8"/>
  <c r="AW2676" i="8"/>
  <c r="AU2676" i="8"/>
  <c r="AS2676" i="8"/>
  <c r="AP2676" i="8"/>
  <c r="AC2676" i="8"/>
  <c r="AM2676" i="8" s="1"/>
  <c r="AY2675" i="8"/>
  <c r="AW2675" i="8"/>
  <c r="AU2675" i="8"/>
  <c r="AS2675" i="8"/>
  <c r="AP2675" i="8"/>
  <c r="AC2675" i="8"/>
  <c r="AM2675" i="8" s="1"/>
  <c r="AY2674" i="8"/>
  <c r="AW2674" i="8"/>
  <c r="AU2674" i="8"/>
  <c r="AS2674" i="8"/>
  <c r="AP2674" i="8"/>
  <c r="AC2674" i="8"/>
  <c r="AM2674" i="8" s="1"/>
  <c r="AY2673" i="8"/>
  <c r="AW2673" i="8"/>
  <c r="AU2673" i="8"/>
  <c r="AS2673" i="8"/>
  <c r="AP2673" i="8"/>
  <c r="AC2673" i="8"/>
  <c r="AM2673" i="8" s="1"/>
  <c r="AY2672" i="8"/>
  <c r="AW2672" i="8"/>
  <c r="AU2672" i="8"/>
  <c r="AS2672" i="8"/>
  <c r="AP2672" i="8"/>
  <c r="AC2672" i="8"/>
  <c r="AM2672" i="8" s="1"/>
  <c r="AY2671" i="8"/>
  <c r="AW2671" i="8"/>
  <c r="AU2671" i="8"/>
  <c r="AS2671" i="8"/>
  <c r="AP2671" i="8"/>
  <c r="AC2671" i="8"/>
  <c r="AM2671" i="8" s="1"/>
  <c r="AY2670" i="8"/>
  <c r="AW2670" i="8"/>
  <c r="AU2670" i="8"/>
  <c r="AS2670" i="8"/>
  <c r="AP2670" i="8"/>
  <c r="AC2670" i="8"/>
  <c r="AM2670" i="8" s="1"/>
  <c r="AY2669" i="8"/>
  <c r="AW2669" i="8"/>
  <c r="AU2669" i="8"/>
  <c r="AS2669" i="8"/>
  <c r="AP2669" i="8"/>
  <c r="AC2669" i="8"/>
  <c r="AM2669" i="8" s="1"/>
  <c r="AY2668" i="8"/>
  <c r="AW2668" i="8"/>
  <c r="AU2668" i="8"/>
  <c r="AS2668" i="8"/>
  <c r="AP2668" i="8"/>
  <c r="AC2668" i="8"/>
  <c r="AM2668" i="8" s="1"/>
  <c r="AY2667" i="8"/>
  <c r="AW2667" i="8"/>
  <c r="AU2667" i="8"/>
  <c r="AS2667" i="8"/>
  <c r="AP2667" i="8"/>
  <c r="AC2667" i="8"/>
  <c r="AM2667" i="8" s="1"/>
  <c r="AY2666" i="8"/>
  <c r="AW2666" i="8"/>
  <c r="AU2666" i="8"/>
  <c r="AS2666" i="8"/>
  <c r="AP2666" i="8"/>
  <c r="AC2666" i="8"/>
  <c r="AM2666" i="8" s="1"/>
  <c r="AY2665" i="8"/>
  <c r="AW2665" i="8"/>
  <c r="AU2665" i="8"/>
  <c r="AS2665" i="8"/>
  <c r="AP2665" i="8"/>
  <c r="AC2665" i="8"/>
  <c r="AM2665" i="8" s="1"/>
  <c r="AY2664" i="8"/>
  <c r="AW2664" i="8"/>
  <c r="AU2664" i="8"/>
  <c r="AS2664" i="8"/>
  <c r="AP2664" i="8"/>
  <c r="AC2664" i="8"/>
  <c r="AM2664" i="8" s="1"/>
  <c r="AY2663" i="8"/>
  <c r="AW2663" i="8"/>
  <c r="AU2663" i="8"/>
  <c r="AS2663" i="8"/>
  <c r="AP2663" i="8"/>
  <c r="AC2663" i="8"/>
  <c r="AM2663" i="8" s="1"/>
  <c r="AY2662" i="8"/>
  <c r="AW2662" i="8"/>
  <c r="AU2662" i="8"/>
  <c r="AS2662" i="8"/>
  <c r="AP2662" i="8"/>
  <c r="AC2662" i="8"/>
  <c r="AM2662" i="8" s="1"/>
  <c r="AY2661" i="8"/>
  <c r="AW2661" i="8"/>
  <c r="AU2661" i="8"/>
  <c r="AS2661" i="8"/>
  <c r="AP2661" i="8"/>
  <c r="AC2661" i="8"/>
  <c r="AM2661" i="8" s="1"/>
  <c r="AY2660" i="8"/>
  <c r="AW2660" i="8"/>
  <c r="AU2660" i="8"/>
  <c r="AS2660" i="8"/>
  <c r="AP2660" i="8"/>
  <c r="AC2660" i="8"/>
  <c r="AM2660" i="8" s="1"/>
  <c r="AY2659" i="8"/>
  <c r="AW2659" i="8"/>
  <c r="AU2659" i="8"/>
  <c r="AS2659" i="8"/>
  <c r="AP2659" i="8"/>
  <c r="AC2659" i="8"/>
  <c r="AM2659" i="8" s="1"/>
  <c r="AY2658" i="8"/>
  <c r="AW2658" i="8"/>
  <c r="AU2658" i="8"/>
  <c r="AS2658" i="8"/>
  <c r="AP2658" i="8"/>
  <c r="AC2658" i="8"/>
  <c r="AM2658" i="8" s="1"/>
  <c r="AY2657" i="8"/>
  <c r="AW2657" i="8"/>
  <c r="AU2657" i="8"/>
  <c r="AS2657" i="8"/>
  <c r="AP2657" i="8"/>
  <c r="AC2657" i="8"/>
  <c r="AM2657" i="8" s="1"/>
  <c r="AY2656" i="8"/>
  <c r="AW2656" i="8"/>
  <c r="AU2656" i="8"/>
  <c r="AS2656" i="8"/>
  <c r="AP2656" i="8"/>
  <c r="AC2656" i="8"/>
  <c r="AM2656" i="8" s="1"/>
  <c r="AY2655" i="8"/>
  <c r="AW2655" i="8"/>
  <c r="AU2655" i="8"/>
  <c r="AS2655" i="8"/>
  <c r="AP2655" i="8"/>
  <c r="AC2655" i="8"/>
  <c r="AM2655" i="8" s="1"/>
  <c r="AY2654" i="8"/>
  <c r="AW2654" i="8"/>
  <c r="AU2654" i="8"/>
  <c r="AS2654" i="8"/>
  <c r="AP2654" i="8"/>
  <c r="AC2654" i="8"/>
  <c r="AM2654" i="8" s="1"/>
  <c r="AY2653" i="8"/>
  <c r="AW2653" i="8"/>
  <c r="AU2653" i="8"/>
  <c r="AS2653" i="8"/>
  <c r="AP2653" i="8"/>
  <c r="AC2653" i="8"/>
  <c r="AM2653" i="8" s="1"/>
  <c r="AY2652" i="8"/>
  <c r="AW2652" i="8"/>
  <c r="AU2652" i="8"/>
  <c r="AS2652" i="8"/>
  <c r="AP2652" i="8"/>
  <c r="AC2652" i="8"/>
  <c r="AM2652" i="8" s="1"/>
  <c r="AY2651" i="8"/>
  <c r="AW2651" i="8"/>
  <c r="AU2651" i="8"/>
  <c r="AS2651" i="8"/>
  <c r="AP2651" i="8"/>
  <c r="AC2651" i="8"/>
  <c r="AM2651" i="8" s="1"/>
  <c r="AY2650" i="8"/>
  <c r="AW2650" i="8"/>
  <c r="AU2650" i="8"/>
  <c r="AS2650" i="8"/>
  <c r="AP2650" i="8"/>
  <c r="AC2650" i="8"/>
  <c r="AM2650" i="8" s="1"/>
  <c r="AY2649" i="8"/>
  <c r="AW2649" i="8"/>
  <c r="AU2649" i="8"/>
  <c r="AS2649" i="8"/>
  <c r="AP2649" i="8"/>
  <c r="AC2649" i="8"/>
  <c r="AM2649" i="8" s="1"/>
  <c r="AY2648" i="8"/>
  <c r="AW2648" i="8"/>
  <c r="AU2648" i="8"/>
  <c r="AS2648" i="8"/>
  <c r="AP2648" i="8"/>
  <c r="AC2648" i="8"/>
  <c r="AM2648" i="8" s="1"/>
  <c r="AY2647" i="8"/>
  <c r="AW2647" i="8"/>
  <c r="AU2647" i="8"/>
  <c r="AS2647" i="8"/>
  <c r="AP2647" i="8"/>
  <c r="AC2647" i="8"/>
  <c r="AM2647" i="8" s="1"/>
  <c r="AY2646" i="8"/>
  <c r="AW2646" i="8"/>
  <c r="AU2646" i="8"/>
  <c r="AS2646" i="8"/>
  <c r="AP2646" i="8"/>
  <c r="AC2646" i="8"/>
  <c r="AM2646" i="8" s="1"/>
  <c r="AY2645" i="8"/>
  <c r="AW2645" i="8"/>
  <c r="AU2645" i="8"/>
  <c r="AS2645" i="8"/>
  <c r="AP2645" i="8"/>
  <c r="AC2645" i="8"/>
  <c r="AM2645" i="8" s="1"/>
  <c r="AY2644" i="8"/>
  <c r="AW2644" i="8"/>
  <c r="AU2644" i="8"/>
  <c r="AS2644" i="8"/>
  <c r="AP2644" i="8"/>
  <c r="AC2644" i="8"/>
  <c r="AM2644" i="8" s="1"/>
  <c r="AY2643" i="8"/>
  <c r="AW2643" i="8"/>
  <c r="AU2643" i="8"/>
  <c r="AS2643" i="8"/>
  <c r="AP2643" i="8"/>
  <c r="AC2643" i="8"/>
  <c r="AM2643" i="8" s="1"/>
  <c r="AY2642" i="8"/>
  <c r="AW2642" i="8"/>
  <c r="AU2642" i="8"/>
  <c r="AS2642" i="8"/>
  <c r="AP2642" i="8"/>
  <c r="AC2642" i="8"/>
  <c r="AM2642" i="8" s="1"/>
  <c r="AY2641" i="8"/>
  <c r="AW2641" i="8"/>
  <c r="AU2641" i="8"/>
  <c r="AS2641" i="8"/>
  <c r="AP2641" i="8"/>
  <c r="AC2641" i="8"/>
  <c r="AM2641" i="8" s="1"/>
  <c r="AY2640" i="8"/>
  <c r="AW2640" i="8"/>
  <c r="AU2640" i="8"/>
  <c r="AS2640" i="8"/>
  <c r="AP2640" i="8"/>
  <c r="AC2640" i="8"/>
  <c r="AM2640" i="8" s="1"/>
  <c r="AY2639" i="8"/>
  <c r="AW2639" i="8"/>
  <c r="AU2639" i="8"/>
  <c r="AS2639" i="8"/>
  <c r="AP2639" i="8"/>
  <c r="AC2639" i="8"/>
  <c r="AM2639" i="8" s="1"/>
  <c r="AY2638" i="8"/>
  <c r="AW2638" i="8"/>
  <c r="AU2638" i="8"/>
  <c r="AS2638" i="8"/>
  <c r="AP2638" i="8"/>
  <c r="AC2638" i="8"/>
  <c r="AM2638" i="8" s="1"/>
  <c r="AY2637" i="8"/>
  <c r="AW2637" i="8"/>
  <c r="AU2637" i="8"/>
  <c r="AS2637" i="8"/>
  <c r="AP2637" i="8"/>
  <c r="AC2637" i="8"/>
  <c r="AM2637" i="8" s="1"/>
  <c r="AY2636" i="8"/>
  <c r="AW2636" i="8"/>
  <c r="AU2636" i="8"/>
  <c r="AS2636" i="8"/>
  <c r="AP2636" i="8"/>
  <c r="AC2636" i="8"/>
  <c r="AM2636" i="8" s="1"/>
  <c r="AY2635" i="8"/>
  <c r="AW2635" i="8"/>
  <c r="AU2635" i="8"/>
  <c r="AS2635" i="8"/>
  <c r="AP2635" i="8"/>
  <c r="AC2635" i="8"/>
  <c r="AM2635" i="8" s="1"/>
  <c r="AY2634" i="8"/>
  <c r="AW2634" i="8"/>
  <c r="AU2634" i="8"/>
  <c r="AS2634" i="8"/>
  <c r="AP2634" i="8"/>
  <c r="AC2634" i="8"/>
  <c r="AM2634" i="8" s="1"/>
  <c r="AY2633" i="8"/>
  <c r="AW2633" i="8"/>
  <c r="AU2633" i="8"/>
  <c r="AS2633" i="8"/>
  <c r="AP2633" i="8"/>
  <c r="AC2633" i="8"/>
  <c r="AM2633" i="8" s="1"/>
  <c r="AY2632" i="8"/>
  <c r="AW2632" i="8"/>
  <c r="AU2632" i="8"/>
  <c r="AS2632" i="8"/>
  <c r="AP2632" i="8"/>
  <c r="AC2632" i="8"/>
  <c r="AM2632" i="8" s="1"/>
  <c r="AY2631" i="8"/>
  <c r="AW2631" i="8"/>
  <c r="AU2631" i="8"/>
  <c r="AS2631" i="8"/>
  <c r="AP2631" i="8"/>
  <c r="AC2631" i="8"/>
  <c r="AM2631" i="8" s="1"/>
  <c r="AY2630" i="8"/>
  <c r="AW2630" i="8"/>
  <c r="AU2630" i="8"/>
  <c r="AS2630" i="8"/>
  <c r="AP2630" i="8"/>
  <c r="AC2630" i="8"/>
  <c r="AM2630" i="8" s="1"/>
  <c r="AY2629" i="8"/>
  <c r="AW2629" i="8"/>
  <c r="AU2629" i="8"/>
  <c r="AS2629" i="8"/>
  <c r="AP2629" i="8"/>
  <c r="AC2629" i="8"/>
  <c r="AM2629" i="8" s="1"/>
  <c r="AY2628" i="8"/>
  <c r="AW2628" i="8"/>
  <c r="AU2628" i="8"/>
  <c r="AS2628" i="8"/>
  <c r="AP2628" i="8"/>
  <c r="AC2628" i="8"/>
  <c r="AM2628" i="8" s="1"/>
  <c r="AY2627" i="8"/>
  <c r="AW2627" i="8"/>
  <c r="AU2627" i="8"/>
  <c r="AS2627" i="8"/>
  <c r="AP2627" i="8"/>
  <c r="AC2627" i="8"/>
  <c r="AM2627" i="8" s="1"/>
  <c r="AY2626" i="8"/>
  <c r="AW2626" i="8"/>
  <c r="AU2626" i="8"/>
  <c r="AS2626" i="8"/>
  <c r="AP2626" i="8"/>
  <c r="AC2626" i="8"/>
  <c r="AM2626" i="8" s="1"/>
  <c r="AY2625" i="8"/>
  <c r="AW2625" i="8"/>
  <c r="AU2625" i="8"/>
  <c r="AS2625" i="8"/>
  <c r="AP2625" i="8"/>
  <c r="AC2625" i="8"/>
  <c r="AM2625" i="8" s="1"/>
  <c r="AY2624" i="8"/>
  <c r="AW2624" i="8"/>
  <c r="AU2624" i="8"/>
  <c r="AS2624" i="8"/>
  <c r="AP2624" i="8"/>
  <c r="AC2624" i="8"/>
  <c r="AM2624" i="8" s="1"/>
  <c r="AY2623" i="8"/>
  <c r="AW2623" i="8"/>
  <c r="AU2623" i="8"/>
  <c r="AS2623" i="8"/>
  <c r="AP2623" i="8"/>
  <c r="AC2623" i="8"/>
  <c r="AM2623" i="8" s="1"/>
  <c r="AY2622" i="8"/>
  <c r="AW2622" i="8"/>
  <c r="AU2622" i="8"/>
  <c r="AS2622" i="8"/>
  <c r="AP2622" i="8"/>
  <c r="AC2622" i="8"/>
  <c r="AM2622" i="8" s="1"/>
  <c r="AY2621" i="8"/>
  <c r="AW2621" i="8"/>
  <c r="AU2621" i="8"/>
  <c r="AS2621" i="8"/>
  <c r="AP2621" i="8"/>
  <c r="AC2621" i="8"/>
  <c r="AM2621" i="8" s="1"/>
  <c r="AY2620" i="8"/>
  <c r="AW2620" i="8"/>
  <c r="AU2620" i="8"/>
  <c r="AS2620" i="8"/>
  <c r="AP2620" i="8"/>
  <c r="AC2620" i="8"/>
  <c r="AM2620" i="8" s="1"/>
  <c r="AY2619" i="8"/>
  <c r="AW2619" i="8"/>
  <c r="AU2619" i="8"/>
  <c r="AS2619" i="8"/>
  <c r="AP2619" i="8"/>
  <c r="AC2619" i="8"/>
  <c r="AM2619" i="8" s="1"/>
  <c r="AY2618" i="8"/>
  <c r="AW2618" i="8"/>
  <c r="AU2618" i="8"/>
  <c r="AS2618" i="8"/>
  <c r="AP2618" i="8"/>
  <c r="AC2618" i="8"/>
  <c r="AM2618" i="8" s="1"/>
  <c r="AY2617" i="8"/>
  <c r="AW2617" i="8"/>
  <c r="AU2617" i="8"/>
  <c r="AS2617" i="8"/>
  <c r="AP2617" i="8"/>
  <c r="AC2617" i="8"/>
  <c r="AM2617" i="8" s="1"/>
  <c r="AY2616" i="8"/>
  <c r="AW2616" i="8"/>
  <c r="AU2616" i="8"/>
  <c r="AS2616" i="8"/>
  <c r="AP2616" i="8"/>
  <c r="AC2616" i="8"/>
  <c r="AM2616" i="8" s="1"/>
  <c r="AY2615" i="8"/>
  <c r="AW2615" i="8"/>
  <c r="AU2615" i="8"/>
  <c r="AS2615" i="8"/>
  <c r="AP2615" i="8"/>
  <c r="AC2615" i="8"/>
  <c r="AM2615" i="8" s="1"/>
  <c r="AY2614" i="8"/>
  <c r="AW2614" i="8"/>
  <c r="AU2614" i="8"/>
  <c r="AS2614" i="8"/>
  <c r="AP2614" i="8"/>
  <c r="AC2614" i="8"/>
  <c r="AM2614" i="8" s="1"/>
  <c r="AY2613" i="8"/>
  <c r="AW2613" i="8"/>
  <c r="AU2613" i="8"/>
  <c r="AS2613" i="8"/>
  <c r="AP2613" i="8"/>
  <c r="AC2613" i="8"/>
  <c r="AM2613" i="8" s="1"/>
  <c r="AY2612" i="8"/>
  <c r="AW2612" i="8"/>
  <c r="AU2612" i="8"/>
  <c r="AS2612" i="8"/>
  <c r="AP2612" i="8"/>
  <c r="AC2612" i="8"/>
  <c r="AM2612" i="8" s="1"/>
  <c r="AY2611" i="8"/>
  <c r="AW2611" i="8"/>
  <c r="AU2611" i="8"/>
  <c r="AS2611" i="8"/>
  <c r="AP2611" i="8"/>
  <c r="AC2611" i="8"/>
  <c r="AM2611" i="8" s="1"/>
  <c r="AY2610" i="8"/>
  <c r="AW2610" i="8"/>
  <c r="AU2610" i="8"/>
  <c r="AS2610" i="8"/>
  <c r="AP2610" i="8"/>
  <c r="AC2610" i="8"/>
  <c r="AM2610" i="8" s="1"/>
  <c r="AY2609" i="8"/>
  <c r="AW2609" i="8"/>
  <c r="AU2609" i="8"/>
  <c r="AS2609" i="8"/>
  <c r="AP2609" i="8"/>
  <c r="AC2609" i="8"/>
  <c r="AM2609" i="8" s="1"/>
  <c r="AY2608" i="8"/>
  <c r="AW2608" i="8"/>
  <c r="AU2608" i="8"/>
  <c r="AS2608" i="8"/>
  <c r="AP2608" i="8"/>
  <c r="AC2608" i="8"/>
  <c r="AM2608" i="8" s="1"/>
  <c r="AY2607" i="8"/>
  <c r="AW2607" i="8"/>
  <c r="AU2607" i="8"/>
  <c r="AS2607" i="8"/>
  <c r="AP2607" i="8"/>
  <c r="AC2607" i="8"/>
  <c r="AM2607" i="8" s="1"/>
  <c r="AY2606" i="8"/>
  <c r="AW2606" i="8"/>
  <c r="AU2606" i="8"/>
  <c r="AS2606" i="8"/>
  <c r="AP2606" i="8"/>
  <c r="AC2606" i="8"/>
  <c r="AM2606" i="8" s="1"/>
  <c r="AY2605" i="8"/>
  <c r="AW2605" i="8"/>
  <c r="AU2605" i="8"/>
  <c r="AS2605" i="8"/>
  <c r="AP2605" i="8"/>
  <c r="AC2605" i="8"/>
  <c r="AM2605" i="8" s="1"/>
  <c r="AY2604" i="8"/>
  <c r="AW2604" i="8"/>
  <c r="AU2604" i="8"/>
  <c r="AS2604" i="8"/>
  <c r="AP2604" i="8"/>
  <c r="AC2604" i="8"/>
  <c r="AM2604" i="8" s="1"/>
  <c r="AY2603" i="8"/>
  <c r="AW2603" i="8"/>
  <c r="AU2603" i="8"/>
  <c r="AS2603" i="8"/>
  <c r="AP2603" i="8"/>
  <c r="AC2603" i="8"/>
  <c r="AM2603" i="8" s="1"/>
  <c r="AY2602" i="8"/>
  <c r="AW2602" i="8"/>
  <c r="AU2602" i="8"/>
  <c r="AS2602" i="8"/>
  <c r="AP2602" i="8"/>
  <c r="AC2602" i="8"/>
  <c r="AM2602" i="8" s="1"/>
  <c r="AY2601" i="8"/>
  <c r="AW2601" i="8"/>
  <c r="AU2601" i="8"/>
  <c r="AS2601" i="8"/>
  <c r="AP2601" i="8"/>
  <c r="AC2601" i="8"/>
  <c r="AM2601" i="8" s="1"/>
  <c r="AY2600" i="8"/>
  <c r="AW2600" i="8"/>
  <c r="AU2600" i="8"/>
  <c r="AS2600" i="8"/>
  <c r="AP2600" i="8"/>
  <c r="AC2600" i="8"/>
  <c r="AM2600" i="8" s="1"/>
  <c r="AY2599" i="8"/>
  <c r="AW2599" i="8"/>
  <c r="AU2599" i="8"/>
  <c r="AS2599" i="8"/>
  <c r="AP2599" i="8"/>
  <c r="AC2599" i="8"/>
  <c r="AM2599" i="8" s="1"/>
  <c r="AY2598" i="8"/>
  <c r="AW2598" i="8"/>
  <c r="AU2598" i="8"/>
  <c r="AS2598" i="8"/>
  <c r="AP2598" i="8"/>
  <c r="AC2598" i="8"/>
  <c r="AM2598" i="8" s="1"/>
  <c r="AY2597" i="8"/>
  <c r="AW2597" i="8"/>
  <c r="AU2597" i="8"/>
  <c r="AS2597" i="8"/>
  <c r="AP2597" i="8"/>
  <c r="AC2597" i="8"/>
  <c r="AM2597" i="8" s="1"/>
  <c r="AY2596" i="8"/>
  <c r="AW2596" i="8"/>
  <c r="AU2596" i="8"/>
  <c r="AS2596" i="8"/>
  <c r="AP2596" i="8"/>
  <c r="AC2596" i="8"/>
  <c r="AM2596" i="8" s="1"/>
  <c r="AY2595" i="8"/>
  <c r="AW2595" i="8"/>
  <c r="AU2595" i="8"/>
  <c r="AS2595" i="8"/>
  <c r="AP2595" i="8"/>
  <c r="AC2595" i="8"/>
  <c r="AM2595" i="8" s="1"/>
  <c r="AY2594" i="8"/>
  <c r="AW2594" i="8"/>
  <c r="AU2594" i="8"/>
  <c r="AS2594" i="8"/>
  <c r="AP2594" i="8"/>
  <c r="AC2594" i="8"/>
  <c r="AM2594" i="8" s="1"/>
  <c r="AY2593" i="8"/>
  <c r="AW2593" i="8"/>
  <c r="AU2593" i="8"/>
  <c r="AS2593" i="8"/>
  <c r="AP2593" i="8"/>
  <c r="AC2593" i="8"/>
  <c r="AM2593" i="8" s="1"/>
  <c r="AY2592" i="8"/>
  <c r="AW2592" i="8"/>
  <c r="AU2592" i="8"/>
  <c r="AS2592" i="8"/>
  <c r="AP2592" i="8"/>
  <c r="AC2592" i="8"/>
  <c r="AM2592" i="8" s="1"/>
  <c r="AY2591" i="8"/>
  <c r="AW2591" i="8"/>
  <c r="AU2591" i="8"/>
  <c r="AS2591" i="8"/>
  <c r="AP2591" i="8"/>
  <c r="AC2591" i="8"/>
  <c r="AM2591" i="8" s="1"/>
  <c r="AY2590" i="8"/>
  <c r="AW2590" i="8"/>
  <c r="AU2590" i="8"/>
  <c r="AS2590" i="8"/>
  <c r="AP2590" i="8"/>
  <c r="AC2590" i="8"/>
  <c r="AM2590" i="8" s="1"/>
  <c r="AY2589" i="8"/>
  <c r="AW2589" i="8"/>
  <c r="AU2589" i="8"/>
  <c r="AS2589" i="8"/>
  <c r="AP2589" i="8"/>
  <c r="AC2589" i="8"/>
  <c r="AM2589" i="8" s="1"/>
  <c r="AY2588" i="8"/>
  <c r="AW2588" i="8"/>
  <c r="AU2588" i="8"/>
  <c r="AS2588" i="8"/>
  <c r="AP2588" i="8"/>
  <c r="AC2588" i="8"/>
  <c r="AM2588" i="8" s="1"/>
  <c r="AY2587" i="8"/>
  <c r="AW2587" i="8"/>
  <c r="AU2587" i="8"/>
  <c r="AS2587" i="8"/>
  <c r="AP2587" i="8"/>
  <c r="AC2587" i="8"/>
  <c r="AM2587" i="8" s="1"/>
  <c r="AY2586" i="8"/>
  <c r="AW2586" i="8"/>
  <c r="AU2586" i="8"/>
  <c r="AS2586" i="8"/>
  <c r="AP2586" i="8"/>
  <c r="AC2586" i="8"/>
  <c r="AM2586" i="8" s="1"/>
  <c r="AY2585" i="8"/>
  <c r="AW2585" i="8"/>
  <c r="AU2585" i="8"/>
  <c r="AS2585" i="8"/>
  <c r="AP2585" i="8"/>
  <c r="AC2585" i="8"/>
  <c r="AM2585" i="8" s="1"/>
  <c r="AY2584" i="8"/>
  <c r="AW2584" i="8"/>
  <c r="AU2584" i="8"/>
  <c r="AS2584" i="8"/>
  <c r="AP2584" i="8"/>
  <c r="AC2584" i="8"/>
  <c r="AM2584" i="8" s="1"/>
  <c r="AY2583" i="8"/>
  <c r="AW2583" i="8"/>
  <c r="AU2583" i="8"/>
  <c r="AS2583" i="8"/>
  <c r="AP2583" i="8"/>
  <c r="AC2583" i="8"/>
  <c r="AM2583" i="8" s="1"/>
  <c r="AY2582" i="8"/>
  <c r="AW2582" i="8"/>
  <c r="AU2582" i="8"/>
  <c r="AS2582" i="8"/>
  <c r="AP2582" i="8"/>
  <c r="AC2582" i="8"/>
  <c r="AM2582" i="8" s="1"/>
  <c r="AY2581" i="8"/>
  <c r="AW2581" i="8"/>
  <c r="AU2581" i="8"/>
  <c r="AS2581" i="8"/>
  <c r="AP2581" i="8"/>
  <c r="AC2581" i="8"/>
  <c r="AM2581" i="8" s="1"/>
  <c r="AY2580" i="8"/>
  <c r="AW2580" i="8"/>
  <c r="AU2580" i="8"/>
  <c r="AS2580" i="8"/>
  <c r="AP2580" i="8"/>
  <c r="AM2580" i="8"/>
  <c r="AC2580" i="8"/>
  <c r="AY2579" i="8"/>
  <c r="AW2579" i="8"/>
  <c r="AU2579" i="8"/>
  <c r="AS2579" i="8"/>
  <c r="AP2579" i="8"/>
  <c r="AC2579" i="8"/>
  <c r="AM2579" i="8" s="1"/>
  <c r="AY2578" i="8"/>
  <c r="AW2578" i="8"/>
  <c r="AU2578" i="8"/>
  <c r="AS2578" i="8"/>
  <c r="AP2578" i="8"/>
  <c r="AC2578" i="8"/>
  <c r="AM2578" i="8" s="1"/>
  <c r="AY2577" i="8"/>
  <c r="AW2577" i="8"/>
  <c r="AU2577" i="8"/>
  <c r="AS2577" i="8"/>
  <c r="AP2577" i="8"/>
  <c r="AC2577" i="8"/>
  <c r="AM2577" i="8" s="1"/>
  <c r="AY2576" i="8"/>
  <c r="AW2576" i="8"/>
  <c r="AU2576" i="8"/>
  <c r="AS2576" i="8"/>
  <c r="AP2576" i="8"/>
  <c r="AC2576" i="8"/>
  <c r="AM2576" i="8" s="1"/>
  <c r="AY2575" i="8"/>
  <c r="AW2575" i="8"/>
  <c r="AU2575" i="8"/>
  <c r="AS2575" i="8"/>
  <c r="AP2575" i="8"/>
  <c r="AC2575" i="8"/>
  <c r="AM2575" i="8" s="1"/>
  <c r="AY2574" i="8"/>
  <c r="AW2574" i="8"/>
  <c r="AU2574" i="8"/>
  <c r="AS2574" i="8"/>
  <c r="AP2574" i="8"/>
  <c r="AC2574" i="8"/>
  <c r="AM2574" i="8" s="1"/>
  <c r="AY2573" i="8"/>
  <c r="AW2573" i="8"/>
  <c r="AU2573" i="8"/>
  <c r="AS2573" i="8"/>
  <c r="AP2573" i="8"/>
  <c r="AC2573" i="8"/>
  <c r="AM2573" i="8" s="1"/>
  <c r="AY2572" i="8"/>
  <c r="AW2572" i="8"/>
  <c r="AU2572" i="8"/>
  <c r="AS2572" i="8"/>
  <c r="AP2572" i="8"/>
  <c r="AC2572" i="8"/>
  <c r="AM2572" i="8" s="1"/>
  <c r="AY2571" i="8"/>
  <c r="AW2571" i="8"/>
  <c r="AU2571" i="8"/>
  <c r="AS2571" i="8"/>
  <c r="AP2571" i="8"/>
  <c r="AC2571" i="8"/>
  <c r="AM2571" i="8" s="1"/>
  <c r="AY2570" i="8"/>
  <c r="AW2570" i="8"/>
  <c r="AU2570" i="8"/>
  <c r="AS2570" i="8"/>
  <c r="AP2570" i="8"/>
  <c r="AC2570" i="8"/>
  <c r="AM2570" i="8" s="1"/>
  <c r="AY2569" i="8"/>
  <c r="AW2569" i="8"/>
  <c r="AU2569" i="8"/>
  <c r="AS2569" i="8"/>
  <c r="AP2569" i="8"/>
  <c r="AC2569" i="8"/>
  <c r="AM2569" i="8" s="1"/>
  <c r="AY2568" i="8"/>
  <c r="AW2568" i="8"/>
  <c r="AU2568" i="8"/>
  <c r="AS2568" i="8"/>
  <c r="AP2568" i="8"/>
  <c r="AC2568" i="8"/>
  <c r="AM2568" i="8" s="1"/>
  <c r="AY2567" i="8"/>
  <c r="AW2567" i="8"/>
  <c r="AU2567" i="8"/>
  <c r="AS2567" i="8"/>
  <c r="AP2567" i="8"/>
  <c r="AC2567" i="8"/>
  <c r="AM2567" i="8" s="1"/>
  <c r="AY2566" i="8"/>
  <c r="AW2566" i="8"/>
  <c r="AU2566" i="8"/>
  <c r="AS2566" i="8"/>
  <c r="AP2566" i="8"/>
  <c r="AC2566" i="8"/>
  <c r="AM2566" i="8" s="1"/>
  <c r="AY2565" i="8"/>
  <c r="AW2565" i="8"/>
  <c r="AU2565" i="8"/>
  <c r="AS2565" i="8"/>
  <c r="AP2565" i="8"/>
  <c r="AC2565" i="8"/>
  <c r="AM2565" i="8" s="1"/>
  <c r="AY2564" i="8"/>
  <c r="AW2564" i="8"/>
  <c r="AU2564" i="8"/>
  <c r="AS2564" i="8"/>
  <c r="AP2564" i="8"/>
  <c r="AC2564" i="8"/>
  <c r="AM2564" i="8" s="1"/>
  <c r="AY2563" i="8"/>
  <c r="AW2563" i="8"/>
  <c r="AU2563" i="8"/>
  <c r="AS2563" i="8"/>
  <c r="AP2563" i="8"/>
  <c r="AC2563" i="8"/>
  <c r="AM2563" i="8" s="1"/>
  <c r="AY2562" i="8"/>
  <c r="AW2562" i="8"/>
  <c r="AU2562" i="8"/>
  <c r="AS2562" i="8"/>
  <c r="AP2562" i="8"/>
  <c r="AC2562" i="8"/>
  <c r="AM2562" i="8" s="1"/>
  <c r="AY2561" i="8"/>
  <c r="AW2561" i="8"/>
  <c r="AU2561" i="8"/>
  <c r="AS2561" i="8"/>
  <c r="AP2561" i="8"/>
  <c r="AC2561" i="8"/>
  <c r="AM2561" i="8" s="1"/>
  <c r="AY2560" i="8"/>
  <c r="AW2560" i="8"/>
  <c r="AU2560" i="8"/>
  <c r="AS2560" i="8"/>
  <c r="AP2560" i="8"/>
  <c r="AC2560" i="8"/>
  <c r="AM2560" i="8" s="1"/>
  <c r="AY2559" i="8"/>
  <c r="AW2559" i="8"/>
  <c r="AU2559" i="8"/>
  <c r="AS2559" i="8"/>
  <c r="AP2559" i="8"/>
  <c r="AC2559" i="8"/>
  <c r="AM2559" i="8" s="1"/>
  <c r="AY2558" i="8"/>
  <c r="AW2558" i="8"/>
  <c r="AU2558" i="8"/>
  <c r="AS2558" i="8"/>
  <c r="AP2558" i="8"/>
  <c r="AC2558" i="8"/>
  <c r="AM2558" i="8" s="1"/>
  <c r="AY2557" i="8"/>
  <c r="AW2557" i="8"/>
  <c r="AU2557" i="8"/>
  <c r="AS2557" i="8"/>
  <c r="AP2557" i="8"/>
  <c r="AC2557" i="8"/>
  <c r="AM2557" i="8" s="1"/>
  <c r="AY2556" i="8"/>
  <c r="AW2556" i="8"/>
  <c r="AU2556" i="8"/>
  <c r="AS2556" i="8"/>
  <c r="AP2556" i="8"/>
  <c r="AC2556" i="8"/>
  <c r="AM2556" i="8" s="1"/>
  <c r="AY2555" i="8"/>
  <c r="AW2555" i="8"/>
  <c r="AU2555" i="8"/>
  <c r="AS2555" i="8"/>
  <c r="AP2555" i="8"/>
  <c r="AC2555" i="8"/>
  <c r="AM2555" i="8" s="1"/>
  <c r="AY2554" i="8"/>
  <c r="AW2554" i="8"/>
  <c r="AU2554" i="8"/>
  <c r="AS2554" i="8"/>
  <c r="AP2554" i="8"/>
  <c r="AC2554" i="8"/>
  <c r="AM2554" i="8" s="1"/>
  <c r="AY2553" i="8"/>
  <c r="AW2553" i="8"/>
  <c r="AU2553" i="8"/>
  <c r="AS2553" i="8"/>
  <c r="AP2553" i="8"/>
  <c r="AC2553" i="8"/>
  <c r="AM2553" i="8" s="1"/>
  <c r="AY2552" i="8"/>
  <c r="AW2552" i="8"/>
  <c r="AU2552" i="8"/>
  <c r="AS2552" i="8"/>
  <c r="AP2552" i="8"/>
  <c r="AC2552" i="8"/>
  <c r="AM2552" i="8" s="1"/>
  <c r="AY2551" i="8"/>
  <c r="AW2551" i="8"/>
  <c r="AU2551" i="8"/>
  <c r="AS2551" i="8"/>
  <c r="AP2551" i="8"/>
  <c r="AC2551" i="8"/>
  <c r="AM2551" i="8" s="1"/>
  <c r="AY2550" i="8"/>
  <c r="AW2550" i="8"/>
  <c r="AU2550" i="8"/>
  <c r="AS2550" i="8"/>
  <c r="AP2550" i="8"/>
  <c r="AC2550" i="8"/>
  <c r="AM2550" i="8" s="1"/>
  <c r="AY2549" i="8"/>
  <c r="AW2549" i="8"/>
  <c r="AU2549" i="8"/>
  <c r="AS2549" i="8"/>
  <c r="AP2549" i="8"/>
  <c r="AC2549" i="8"/>
  <c r="AM2549" i="8" s="1"/>
  <c r="AY2548" i="8"/>
  <c r="AW2548" i="8"/>
  <c r="AU2548" i="8"/>
  <c r="AS2548" i="8"/>
  <c r="AP2548" i="8"/>
  <c r="AC2548" i="8"/>
  <c r="AM2548" i="8" s="1"/>
  <c r="AY2547" i="8"/>
  <c r="AW2547" i="8"/>
  <c r="AU2547" i="8"/>
  <c r="AS2547" i="8"/>
  <c r="AP2547" i="8"/>
  <c r="AC2547" i="8"/>
  <c r="AM2547" i="8" s="1"/>
  <c r="AY2546" i="8"/>
  <c r="AW2546" i="8"/>
  <c r="AU2546" i="8"/>
  <c r="AS2546" i="8"/>
  <c r="AP2546" i="8"/>
  <c r="AC2546" i="8"/>
  <c r="AM2546" i="8" s="1"/>
  <c r="AY2545" i="8"/>
  <c r="AW2545" i="8"/>
  <c r="AU2545" i="8"/>
  <c r="AS2545" i="8"/>
  <c r="AP2545" i="8"/>
  <c r="AC2545" i="8"/>
  <c r="AM2545" i="8" s="1"/>
  <c r="AY2544" i="8"/>
  <c r="AW2544" i="8"/>
  <c r="AU2544" i="8"/>
  <c r="AS2544" i="8"/>
  <c r="AP2544" i="8"/>
  <c r="AC2544" i="8"/>
  <c r="AM2544" i="8" s="1"/>
  <c r="AY2543" i="8"/>
  <c r="AW2543" i="8"/>
  <c r="AU2543" i="8"/>
  <c r="AS2543" i="8"/>
  <c r="AP2543" i="8"/>
  <c r="AC2543" i="8"/>
  <c r="AM2543" i="8" s="1"/>
  <c r="AY2542" i="8"/>
  <c r="AW2542" i="8"/>
  <c r="AU2542" i="8"/>
  <c r="AS2542" i="8"/>
  <c r="AP2542" i="8"/>
  <c r="AC2542" i="8"/>
  <c r="AM2542" i="8" s="1"/>
  <c r="AY2541" i="8"/>
  <c r="AW2541" i="8"/>
  <c r="AU2541" i="8"/>
  <c r="AS2541" i="8"/>
  <c r="AP2541" i="8"/>
  <c r="AC2541" i="8"/>
  <c r="AM2541" i="8" s="1"/>
  <c r="AY2540" i="8"/>
  <c r="AW2540" i="8"/>
  <c r="AU2540" i="8"/>
  <c r="AS2540" i="8"/>
  <c r="AP2540" i="8"/>
  <c r="AC2540" i="8"/>
  <c r="AM2540" i="8" s="1"/>
  <c r="AY2539" i="8"/>
  <c r="AW2539" i="8"/>
  <c r="AU2539" i="8"/>
  <c r="AS2539" i="8"/>
  <c r="AP2539" i="8"/>
  <c r="AC2539" i="8"/>
  <c r="AM2539" i="8" s="1"/>
  <c r="AY2538" i="8"/>
  <c r="AW2538" i="8"/>
  <c r="AU2538" i="8"/>
  <c r="AS2538" i="8"/>
  <c r="AP2538" i="8"/>
  <c r="AC2538" i="8"/>
  <c r="AM2538" i="8" s="1"/>
  <c r="AY2537" i="8"/>
  <c r="AW2537" i="8"/>
  <c r="AU2537" i="8"/>
  <c r="AS2537" i="8"/>
  <c r="AP2537" i="8"/>
  <c r="AC2537" i="8"/>
  <c r="AM2537" i="8" s="1"/>
  <c r="AY2536" i="8"/>
  <c r="AW2536" i="8"/>
  <c r="AU2536" i="8"/>
  <c r="AS2536" i="8"/>
  <c r="AP2536" i="8"/>
  <c r="AC2536" i="8"/>
  <c r="AM2536" i="8" s="1"/>
  <c r="AY2535" i="8"/>
  <c r="AW2535" i="8"/>
  <c r="AU2535" i="8"/>
  <c r="AS2535" i="8"/>
  <c r="AP2535" i="8"/>
  <c r="AC2535" i="8"/>
  <c r="AM2535" i="8" s="1"/>
  <c r="AY2534" i="8"/>
  <c r="AW2534" i="8"/>
  <c r="AU2534" i="8"/>
  <c r="AS2534" i="8"/>
  <c r="AP2534" i="8"/>
  <c r="AC2534" i="8"/>
  <c r="AM2534" i="8" s="1"/>
  <c r="AY2533" i="8"/>
  <c r="AW2533" i="8"/>
  <c r="AU2533" i="8"/>
  <c r="AS2533" i="8"/>
  <c r="AP2533" i="8"/>
  <c r="AC2533" i="8"/>
  <c r="AM2533" i="8" s="1"/>
  <c r="AY2532" i="8"/>
  <c r="AW2532" i="8"/>
  <c r="AU2532" i="8"/>
  <c r="AS2532" i="8"/>
  <c r="AP2532" i="8"/>
  <c r="AC2532" i="8"/>
  <c r="AM2532" i="8" s="1"/>
  <c r="AY2531" i="8"/>
  <c r="AW2531" i="8"/>
  <c r="AU2531" i="8"/>
  <c r="AS2531" i="8"/>
  <c r="AP2531" i="8"/>
  <c r="AC2531" i="8"/>
  <c r="AM2531" i="8" s="1"/>
  <c r="AY2530" i="8"/>
  <c r="AW2530" i="8"/>
  <c r="AU2530" i="8"/>
  <c r="AS2530" i="8"/>
  <c r="AP2530" i="8"/>
  <c r="AC2530" i="8"/>
  <c r="AM2530" i="8" s="1"/>
  <c r="AY2529" i="8"/>
  <c r="AW2529" i="8"/>
  <c r="AU2529" i="8"/>
  <c r="AS2529" i="8"/>
  <c r="AP2529" i="8"/>
  <c r="AC2529" i="8"/>
  <c r="AM2529" i="8" s="1"/>
  <c r="AY2528" i="8"/>
  <c r="AW2528" i="8"/>
  <c r="AU2528" i="8"/>
  <c r="AS2528" i="8"/>
  <c r="AP2528" i="8"/>
  <c r="AC2528" i="8"/>
  <c r="AM2528" i="8" s="1"/>
  <c r="AY2527" i="8"/>
  <c r="AW2527" i="8"/>
  <c r="AU2527" i="8"/>
  <c r="AS2527" i="8"/>
  <c r="AP2527" i="8"/>
  <c r="AC2527" i="8"/>
  <c r="AM2527" i="8" s="1"/>
  <c r="AY2526" i="8"/>
  <c r="AW2526" i="8"/>
  <c r="AU2526" i="8"/>
  <c r="AS2526" i="8"/>
  <c r="AP2526" i="8"/>
  <c r="AC2526" i="8"/>
  <c r="AM2526" i="8" s="1"/>
  <c r="AY2525" i="8"/>
  <c r="AW2525" i="8"/>
  <c r="AU2525" i="8"/>
  <c r="AS2525" i="8"/>
  <c r="AP2525" i="8"/>
  <c r="AC2525" i="8"/>
  <c r="AM2525" i="8" s="1"/>
  <c r="AY2524" i="8"/>
  <c r="AW2524" i="8"/>
  <c r="AU2524" i="8"/>
  <c r="AS2524" i="8"/>
  <c r="AP2524" i="8"/>
  <c r="AC2524" i="8"/>
  <c r="AM2524" i="8" s="1"/>
  <c r="AY2523" i="8"/>
  <c r="AW2523" i="8"/>
  <c r="AU2523" i="8"/>
  <c r="AS2523" i="8"/>
  <c r="AP2523" i="8"/>
  <c r="AC2523" i="8"/>
  <c r="AM2523" i="8" s="1"/>
  <c r="AY2522" i="8"/>
  <c r="AW2522" i="8"/>
  <c r="AU2522" i="8"/>
  <c r="AS2522" i="8"/>
  <c r="AP2522" i="8"/>
  <c r="AC2522" i="8"/>
  <c r="AM2522" i="8" s="1"/>
  <c r="AY2521" i="8"/>
  <c r="AW2521" i="8"/>
  <c r="AU2521" i="8"/>
  <c r="AS2521" i="8"/>
  <c r="AP2521" i="8"/>
  <c r="AC2521" i="8"/>
  <c r="AM2521" i="8" s="1"/>
  <c r="AY2520" i="8"/>
  <c r="AW2520" i="8"/>
  <c r="AU2520" i="8"/>
  <c r="AS2520" i="8"/>
  <c r="AP2520" i="8"/>
  <c r="AC2520" i="8"/>
  <c r="AM2520" i="8" s="1"/>
  <c r="AY2519" i="8"/>
  <c r="AW2519" i="8"/>
  <c r="AU2519" i="8"/>
  <c r="AS2519" i="8"/>
  <c r="AP2519" i="8"/>
  <c r="AC2519" i="8"/>
  <c r="AM2519" i="8" s="1"/>
  <c r="AY2518" i="8"/>
  <c r="AW2518" i="8"/>
  <c r="AU2518" i="8"/>
  <c r="AS2518" i="8"/>
  <c r="AP2518" i="8"/>
  <c r="AC2518" i="8"/>
  <c r="AM2518" i="8" s="1"/>
  <c r="AY2517" i="8"/>
  <c r="AW2517" i="8"/>
  <c r="AU2517" i="8"/>
  <c r="AS2517" i="8"/>
  <c r="AP2517" i="8"/>
  <c r="AC2517" i="8"/>
  <c r="AM2517" i="8" s="1"/>
  <c r="AY2516" i="8"/>
  <c r="AW2516" i="8"/>
  <c r="AU2516" i="8"/>
  <c r="AS2516" i="8"/>
  <c r="AP2516" i="8"/>
  <c r="AC2516" i="8"/>
  <c r="AM2516" i="8" s="1"/>
  <c r="AY2515" i="8"/>
  <c r="AW2515" i="8"/>
  <c r="AU2515" i="8"/>
  <c r="AS2515" i="8"/>
  <c r="AP2515" i="8"/>
  <c r="AC2515" i="8"/>
  <c r="AM2515" i="8" s="1"/>
  <c r="AY2514" i="8"/>
  <c r="AW2514" i="8"/>
  <c r="AU2514" i="8"/>
  <c r="AS2514" i="8"/>
  <c r="AP2514" i="8"/>
  <c r="AC2514" i="8"/>
  <c r="AM2514" i="8" s="1"/>
  <c r="AY2513" i="8"/>
  <c r="AW2513" i="8"/>
  <c r="AU2513" i="8"/>
  <c r="AS2513" i="8"/>
  <c r="AP2513" i="8"/>
  <c r="AC2513" i="8"/>
  <c r="AM2513" i="8" s="1"/>
  <c r="AY2512" i="8"/>
  <c r="AW2512" i="8"/>
  <c r="AU2512" i="8"/>
  <c r="AS2512" i="8"/>
  <c r="AP2512" i="8"/>
  <c r="AC2512" i="8"/>
  <c r="AM2512" i="8" s="1"/>
  <c r="AY2511" i="8"/>
  <c r="AW2511" i="8"/>
  <c r="AU2511" i="8"/>
  <c r="AS2511" i="8"/>
  <c r="AP2511" i="8"/>
  <c r="AC2511" i="8"/>
  <c r="AM2511" i="8" s="1"/>
  <c r="AY2510" i="8"/>
  <c r="AW2510" i="8"/>
  <c r="AU2510" i="8"/>
  <c r="AS2510" i="8"/>
  <c r="AP2510" i="8"/>
  <c r="AC2510" i="8"/>
  <c r="AM2510" i="8" s="1"/>
  <c r="AY2509" i="8"/>
  <c r="AW2509" i="8"/>
  <c r="AU2509" i="8"/>
  <c r="AS2509" i="8"/>
  <c r="AP2509" i="8"/>
  <c r="AC2509" i="8"/>
  <c r="AM2509" i="8" s="1"/>
  <c r="AY2508" i="8"/>
  <c r="AW2508" i="8"/>
  <c r="AU2508" i="8"/>
  <c r="AS2508" i="8"/>
  <c r="AP2508" i="8"/>
  <c r="AC2508" i="8"/>
  <c r="AM2508" i="8" s="1"/>
  <c r="AY2507" i="8"/>
  <c r="AW2507" i="8"/>
  <c r="AU2507" i="8"/>
  <c r="AS2507" i="8"/>
  <c r="AP2507" i="8"/>
  <c r="AC2507" i="8"/>
  <c r="AM2507" i="8" s="1"/>
  <c r="AY2506" i="8"/>
  <c r="AW2506" i="8"/>
  <c r="AU2506" i="8"/>
  <c r="AS2506" i="8"/>
  <c r="AP2506" i="8"/>
  <c r="AC2506" i="8"/>
  <c r="AM2506" i="8" s="1"/>
  <c r="AY2505" i="8"/>
  <c r="AW2505" i="8"/>
  <c r="AU2505" i="8"/>
  <c r="AS2505" i="8"/>
  <c r="AP2505" i="8"/>
  <c r="AC2505" i="8"/>
  <c r="AM2505" i="8" s="1"/>
  <c r="AY2504" i="8"/>
  <c r="AW2504" i="8"/>
  <c r="AU2504" i="8"/>
  <c r="AS2504" i="8"/>
  <c r="AP2504" i="8"/>
  <c r="AC2504" i="8"/>
  <c r="AM2504" i="8" s="1"/>
  <c r="AY2503" i="8"/>
  <c r="AW2503" i="8"/>
  <c r="AU2503" i="8"/>
  <c r="AS2503" i="8"/>
  <c r="AP2503" i="8"/>
  <c r="AC2503" i="8"/>
  <c r="AM2503" i="8" s="1"/>
  <c r="AY2502" i="8"/>
  <c r="AW2502" i="8"/>
  <c r="AU2502" i="8"/>
  <c r="AS2502" i="8"/>
  <c r="AP2502" i="8"/>
  <c r="AC2502" i="8"/>
  <c r="AM2502" i="8" s="1"/>
  <c r="AY2501" i="8"/>
  <c r="AW2501" i="8"/>
  <c r="AU2501" i="8"/>
  <c r="AS2501" i="8"/>
  <c r="AP2501" i="8"/>
  <c r="AC2501" i="8"/>
  <c r="AM2501" i="8" s="1"/>
  <c r="AY2500" i="8"/>
  <c r="AW2500" i="8"/>
  <c r="AU2500" i="8"/>
  <c r="AS2500" i="8"/>
  <c r="AP2500" i="8"/>
  <c r="AC2500" i="8"/>
  <c r="AM2500" i="8" s="1"/>
  <c r="AY2499" i="8"/>
  <c r="AW2499" i="8"/>
  <c r="AU2499" i="8"/>
  <c r="AS2499" i="8"/>
  <c r="AP2499" i="8"/>
  <c r="AC2499" i="8"/>
  <c r="AM2499" i="8" s="1"/>
  <c r="AY2498" i="8"/>
  <c r="AW2498" i="8"/>
  <c r="AU2498" i="8"/>
  <c r="AS2498" i="8"/>
  <c r="AP2498" i="8"/>
  <c r="AC2498" i="8"/>
  <c r="AM2498" i="8" s="1"/>
  <c r="AY2497" i="8"/>
  <c r="AW2497" i="8"/>
  <c r="AU2497" i="8"/>
  <c r="AS2497" i="8"/>
  <c r="AP2497" i="8"/>
  <c r="AC2497" i="8"/>
  <c r="AM2497" i="8" s="1"/>
  <c r="AY2496" i="8"/>
  <c r="AW2496" i="8"/>
  <c r="AU2496" i="8"/>
  <c r="AS2496" i="8"/>
  <c r="AP2496" i="8"/>
  <c r="AC2496" i="8"/>
  <c r="AM2496" i="8" s="1"/>
  <c r="AY2495" i="8"/>
  <c r="AW2495" i="8"/>
  <c r="AU2495" i="8"/>
  <c r="AS2495" i="8"/>
  <c r="AP2495" i="8"/>
  <c r="AC2495" i="8"/>
  <c r="AM2495" i="8" s="1"/>
  <c r="AY2494" i="8"/>
  <c r="AW2494" i="8"/>
  <c r="AU2494" i="8"/>
  <c r="AS2494" i="8"/>
  <c r="AP2494" i="8"/>
  <c r="AC2494" i="8"/>
  <c r="AM2494" i="8" s="1"/>
  <c r="AY2493" i="8"/>
  <c r="AW2493" i="8"/>
  <c r="AU2493" i="8"/>
  <c r="AS2493" i="8"/>
  <c r="AP2493" i="8"/>
  <c r="AC2493" i="8"/>
  <c r="AM2493" i="8" s="1"/>
  <c r="AY2492" i="8"/>
  <c r="AW2492" i="8"/>
  <c r="AU2492" i="8"/>
  <c r="AS2492" i="8"/>
  <c r="AP2492" i="8"/>
  <c r="AC2492" i="8"/>
  <c r="AM2492" i="8" s="1"/>
  <c r="AY2491" i="8"/>
  <c r="AW2491" i="8"/>
  <c r="AU2491" i="8"/>
  <c r="AS2491" i="8"/>
  <c r="AP2491" i="8"/>
  <c r="AC2491" i="8"/>
  <c r="AM2491" i="8" s="1"/>
  <c r="AY2490" i="8"/>
  <c r="AW2490" i="8"/>
  <c r="AU2490" i="8"/>
  <c r="AS2490" i="8"/>
  <c r="AP2490" i="8"/>
  <c r="AC2490" i="8"/>
  <c r="AM2490" i="8" s="1"/>
  <c r="AY2489" i="8"/>
  <c r="AW2489" i="8"/>
  <c r="AU2489" i="8"/>
  <c r="AS2489" i="8"/>
  <c r="AP2489" i="8"/>
  <c r="AC2489" i="8"/>
  <c r="AM2489" i="8" s="1"/>
  <c r="AY2488" i="8"/>
  <c r="AW2488" i="8"/>
  <c r="AU2488" i="8"/>
  <c r="AS2488" i="8"/>
  <c r="AP2488" i="8"/>
  <c r="AC2488" i="8"/>
  <c r="AM2488" i="8" s="1"/>
  <c r="AY2487" i="8"/>
  <c r="AW2487" i="8"/>
  <c r="AU2487" i="8"/>
  <c r="AS2487" i="8"/>
  <c r="AP2487" i="8"/>
  <c r="AC2487" i="8"/>
  <c r="AM2487" i="8" s="1"/>
  <c r="AY2486" i="8"/>
  <c r="AW2486" i="8"/>
  <c r="AU2486" i="8"/>
  <c r="AS2486" i="8"/>
  <c r="AP2486" i="8"/>
  <c r="AC2486" i="8"/>
  <c r="AM2486" i="8" s="1"/>
  <c r="AY2485" i="8"/>
  <c r="AW2485" i="8"/>
  <c r="AU2485" i="8"/>
  <c r="AS2485" i="8"/>
  <c r="AP2485" i="8"/>
  <c r="AC2485" i="8"/>
  <c r="AM2485" i="8" s="1"/>
  <c r="AY2484" i="8"/>
  <c r="AW2484" i="8"/>
  <c r="AU2484" i="8"/>
  <c r="AS2484" i="8"/>
  <c r="AP2484" i="8"/>
  <c r="AC2484" i="8"/>
  <c r="AM2484" i="8" s="1"/>
  <c r="AY2483" i="8"/>
  <c r="AW2483" i="8"/>
  <c r="AU2483" i="8"/>
  <c r="AS2483" i="8"/>
  <c r="AP2483" i="8"/>
  <c r="AC2483" i="8"/>
  <c r="AM2483" i="8" s="1"/>
  <c r="AY2482" i="8"/>
  <c r="AW2482" i="8"/>
  <c r="AU2482" i="8"/>
  <c r="AS2482" i="8"/>
  <c r="AP2482" i="8"/>
  <c r="AC2482" i="8"/>
  <c r="AM2482" i="8" s="1"/>
  <c r="AY2481" i="8"/>
  <c r="AW2481" i="8"/>
  <c r="AU2481" i="8"/>
  <c r="AS2481" i="8"/>
  <c r="AP2481" i="8"/>
  <c r="AC2481" i="8"/>
  <c r="AM2481" i="8" s="1"/>
  <c r="AY2480" i="8"/>
  <c r="AW2480" i="8"/>
  <c r="AU2480" i="8"/>
  <c r="AS2480" i="8"/>
  <c r="AP2480" i="8"/>
  <c r="AC2480" i="8"/>
  <c r="AM2480" i="8" s="1"/>
  <c r="AY2479" i="8"/>
  <c r="AW2479" i="8"/>
  <c r="AU2479" i="8"/>
  <c r="AS2479" i="8"/>
  <c r="AP2479" i="8"/>
  <c r="AC2479" i="8"/>
  <c r="AM2479" i="8" s="1"/>
  <c r="AY2478" i="8"/>
  <c r="AW2478" i="8"/>
  <c r="AU2478" i="8"/>
  <c r="AS2478" i="8"/>
  <c r="AP2478" i="8"/>
  <c r="AC2478" i="8"/>
  <c r="AM2478" i="8" s="1"/>
  <c r="AY2477" i="8"/>
  <c r="AW2477" i="8"/>
  <c r="AU2477" i="8"/>
  <c r="AS2477" i="8"/>
  <c r="AP2477" i="8"/>
  <c r="AC2477" i="8"/>
  <c r="AM2477" i="8" s="1"/>
  <c r="AY2476" i="8"/>
  <c r="AW2476" i="8"/>
  <c r="AU2476" i="8"/>
  <c r="AS2476" i="8"/>
  <c r="AP2476" i="8"/>
  <c r="AC2476" i="8"/>
  <c r="AM2476" i="8" s="1"/>
  <c r="AY2475" i="8"/>
  <c r="AW2475" i="8"/>
  <c r="AU2475" i="8"/>
  <c r="AS2475" i="8"/>
  <c r="AP2475" i="8"/>
  <c r="AC2475" i="8"/>
  <c r="AM2475" i="8" s="1"/>
  <c r="AY2474" i="8"/>
  <c r="AW2474" i="8"/>
  <c r="AU2474" i="8"/>
  <c r="AS2474" i="8"/>
  <c r="AP2474" i="8"/>
  <c r="AC2474" i="8"/>
  <c r="AM2474" i="8" s="1"/>
  <c r="AY2473" i="8"/>
  <c r="AW2473" i="8"/>
  <c r="AU2473" i="8"/>
  <c r="AS2473" i="8"/>
  <c r="AP2473" i="8"/>
  <c r="AC2473" i="8"/>
  <c r="AM2473" i="8" s="1"/>
  <c r="AY2472" i="8"/>
  <c r="AW2472" i="8"/>
  <c r="AU2472" i="8"/>
  <c r="AS2472" i="8"/>
  <c r="AP2472" i="8"/>
  <c r="AC2472" i="8"/>
  <c r="AM2472" i="8" s="1"/>
  <c r="AY2471" i="8"/>
  <c r="AW2471" i="8"/>
  <c r="AU2471" i="8"/>
  <c r="AS2471" i="8"/>
  <c r="AP2471" i="8"/>
  <c r="AC2471" i="8"/>
  <c r="AM2471" i="8" s="1"/>
  <c r="AY2470" i="8"/>
  <c r="AW2470" i="8"/>
  <c r="AU2470" i="8"/>
  <c r="AS2470" i="8"/>
  <c r="AP2470" i="8"/>
  <c r="AC2470" i="8"/>
  <c r="AM2470" i="8" s="1"/>
  <c r="AY2469" i="8"/>
  <c r="AW2469" i="8"/>
  <c r="AU2469" i="8"/>
  <c r="AS2469" i="8"/>
  <c r="AP2469" i="8"/>
  <c r="AC2469" i="8"/>
  <c r="AM2469" i="8" s="1"/>
  <c r="AY2468" i="8"/>
  <c r="AW2468" i="8"/>
  <c r="AU2468" i="8"/>
  <c r="AS2468" i="8"/>
  <c r="AP2468" i="8"/>
  <c r="AC2468" i="8"/>
  <c r="AM2468" i="8" s="1"/>
  <c r="AY2467" i="8"/>
  <c r="AW2467" i="8"/>
  <c r="AU2467" i="8"/>
  <c r="AS2467" i="8"/>
  <c r="AP2467" i="8"/>
  <c r="AC2467" i="8"/>
  <c r="AM2467" i="8" s="1"/>
  <c r="AY2466" i="8"/>
  <c r="AW2466" i="8"/>
  <c r="AU2466" i="8"/>
  <c r="AS2466" i="8"/>
  <c r="AP2466" i="8"/>
  <c r="AC2466" i="8"/>
  <c r="AM2466" i="8" s="1"/>
  <c r="AY2465" i="8"/>
  <c r="AW2465" i="8"/>
  <c r="AU2465" i="8"/>
  <c r="AS2465" i="8"/>
  <c r="AP2465" i="8"/>
  <c r="AC2465" i="8"/>
  <c r="AM2465" i="8" s="1"/>
  <c r="AY2464" i="8"/>
  <c r="AW2464" i="8"/>
  <c r="AU2464" i="8"/>
  <c r="AS2464" i="8"/>
  <c r="AP2464" i="8"/>
  <c r="AC2464" i="8"/>
  <c r="AM2464" i="8" s="1"/>
  <c r="AY2463" i="8"/>
  <c r="AW2463" i="8"/>
  <c r="AU2463" i="8"/>
  <c r="AS2463" i="8"/>
  <c r="AP2463" i="8"/>
  <c r="AC2463" i="8"/>
  <c r="AM2463" i="8" s="1"/>
  <c r="AY2462" i="8"/>
  <c r="AW2462" i="8"/>
  <c r="AU2462" i="8"/>
  <c r="AS2462" i="8"/>
  <c r="AP2462" i="8"/>
  <c r="AC2462" i="8"/>
  <c r="AM2462" i="8" s="1"/>
  <c r="AY2461" i="8"/>
  <c r="AW2461" i="8"/>
  <c r="AU2461" i="8"/>
  <c r="AS2461" i="8"/>
  <c r="AP2461" i="8"/>
  <c r="AC2461" i="8"/>
  <c r="AM2461" i="8" s="1"/>
  <c r="AY2460" i="8"/>
  <c r="AW2460" i="8"/>
  <c r="AU2460" i="8"/>
  <c r="AS2460" i="8"/>
  <c r="AP2460" i="8"/>
  <c r="AC2460" i="8"/>
  <c r="AM2460" i="8" s="1"/>
  <c r="AY2459" i="8"/>
  <c r="AW2459" i="8"/>
  <c r="AU2459" i="8"/>
  <c r="AS2459" i="8"/>
  <c r="AP2459" i="8"/>
  <c r="AC2459" i="8"/>
  <c r="AM2459" i="8" s="1"/>
  <c r="AY2458" i="8"/>
  <c r="AW2458" i="8"/>
  <c r="AU2458" i="8"/>
  <c r="AS2458" i="8"/>
  <c r="AP2458" i="8"/>
  <c r="AC2458" i="8"/>
  <c r="AM2458" i="8" s="1"/>
  <c r="AY2457" i="8"/>
  <c r="AW2457" i="8"/>
  <c r="AU2457" i="8"/>
  <c r="AS2457" i="8"/>
  <c r="AP2457" i="8"/>
  <c r="AC2457" i="8"/>
  <c r="AM2457" i="8" s="1"/>
  <c r="AY2456" i="8"/>
  <c r="AW2456" i="8"/>
  <c r="AU2456" i="8"/>
  <c r="AS2456" i="8"/>
  <c r="AP2456" i="8"/>
  <c r="AC2456" i="8"/>
  <c r="AM2456" i="8" s="1"/>
  <c r="AY2455" i="8"/>
  <c r="AW2455" i="8"/>
  <c r="AU2455" i="8"/>
  <c r="AS2455" i="8"/>
  <c r="AP2455" i="8"/>
  <c r="AC2455" i="8"/>
  <c r="AM2455" i="8" s="1"/>
  <c r="AY2454" i="8"/>
  <c r="AW2454" i="8"/>
  <c r="AU2454" i="8"/>
  <c r="AS2454" i="8"/>
  <c r="AP2454" i="8"/>
  <c r="AC2454" i="8"/>
  <c r="AM2454" i="8" s="1"/>
  <c r="AY2453" i="8"/>
  <c r="AW2453" i="8"/>
  <c r="AU2453" i="8"/>
  <c r="AS2453" i="8"/>
  <c r="AP2453" i="8"/>
  <c r="AC2453" i="8"/>
  <c r="AM2453" i="8" s="1"/>
  <c r="AY2452" i="8"/>
  <c r="AW2452" i="8"/>
  <c r="AU2452" i="8"/>
  <c r="AS2452" i="8"/>
  <c r="AP2452" i="8"/>
  <c r="AC2452" i="8"/>
  <c r="AM2452" i="8" s="1"/>
  <c r="AY2451" i="8"/>
  <c r="AW2451" i="8"/>
  <c r="AU2451" i="8"/>
  <c r="AS2451" i="8"/>
  <c r="AP2451" i="8"/>
  <c r="AC2451" i="8"/>
  <c r="AM2451" i="8" s="1"/>
  <c r="AY2450" i="8"/>
  <c r="AW2450" i="8"/>
  <c r="AU2450" i="8"/>
  <c r="AS2450" i="8"/>
  <c r="AP2450" i="8"/>
  <c r="AC2450" i="8"/>
  <c r="AM2450" i="8" s="1"/>
  <c r="AY2449" i="8"/>
  <c r="AW2449" i="8"/>
  <c r="AU2449" i="8"/>
  <c r="AS2449" i="8"/>
  <c r="AP2449" i="8"/>
  <c r="AC2449" i="8"/>
  <c r="AM2449" i="8" s="1"/>
  <c r="AY2448" i="8"/>
  <c r="AW2448" i="8"/>
  <c r="AU2448" i="8"/>
  <c r="AS2448" i="8"/>
  <c r="AP2448" i="8"/>
  <c r="AC2448" i="8"/>
  <c r="AM2448" i="8" s="1"/>
  <c r="AY2447" i="8"/>
  <c r="AW2447" i="8"/>
  <c r="AU2447" i="8"/>
  <c r="AS2447" i="8"/>
  <c r="AP2447" i="8"/>
  <c r="AC2447" i="8"/>
  <c r="AM2447" i="8" s="1"/>
  <c r="AY2446" i="8"/>
  <c r="AW2446" i="8"/>
  <c r="AU2446" i="8"/>
  <c r="AS2446" i="8"/>
  <c r="AP2446" i="8"/>
  <c r="AC2446" i="8"/>
  <c r="AM2446" i="8" s="1"/>
  <c r="AY2445" i="8"/>
  <c r="AW2445" i="8"/>
  <c r="AU2445" i="8"/>
  <c r="AS2445" i="8"/>
  <c r="AP2445" i="8"/>
  <c r="AC2445" i="8"/>
  <c r="AM2445" i="8" s="1"/>
  <c r="AY2444" i="8"/>
  <c r="AW2444" i="8"/>
  <c r="AU2444" i="8"/>
  <c r="AS2444" i="8"/>
  <c r="AP2444" i="8"/>
  <c r="AC2444" i="8"/>
  <c r="AM2444" i="8" s="1"/>
  <c r="AY2443" i="8"/>
  <c r="AW2443" i="8"/>
  <c r="AU2443" i="8"/>
  <c r="AS2443" i="8"/>
  <c r="AP2443" i="8"/>
  <c r="AC2443" i="8"/>
  <c r="AM2443" i="8" s="1"/>
  <c r="AY2442" i="8"/>
  <c r="AW2442" i="8"/>
  <c r="AU2442" i="8"/>
  <c r="AS2442" i="8"/>
  <c r="AP2442" i="8"/>
  <c r="AC2442" i="8"/>
  <c r="AM2442" i="8" s="1"/>
  <c r="AY2441" i="8"/>
  <c r="AW2441" i="8"/>
  <c r="AU2441" i="8"/>
  <c r="AS2441" i="8"/>
  <c r="AP2441" i="8"/>
  <c r="AC2441" i="8"/>
  <c r="AM2441" i="8" s="1"/>
  <c r="AY2440" i="8"/>
  <c r="AW2440" i="8"/>
  <c r="AU2440" i="8"/>
  <c r="AS2440" i="8"/>
  <c r="AP2440" i="8"/>
  <c r="AC2440" i="8"/>
  <c r="AM2440" i="8" s="1"/>
  <c r="AY2439" i="8"/>
  <c r="AW2439" i="8"/>
  <c r="AU2439" i="8"/>
  <c r="AS2439" i="8"/>
  <c r="AP2439" i="8"/>
  <c r="AC2439" i="8"/>
  <c r="AM2439" i="8" s="1"/>
  <c r="AY2438" i="8"/>
  <c r="AW2438" i="8"/>
  <c r="AU2438" i="8"/>
  <c r="AS2438" i="8"/>
  <c r="AP2438" i="8"/>
  <c r="AC2438" i="8"/>
  <c r="AM2438" i="8" s="1"/>
  <c r="AY2437" i="8"/>
  <c r="AW2437" i="8"/>
  <c r="AU2437" i="8"/>
  <c r="AS2437" i="8"/>
  <c r="AP2437" i="8"/>
  <c r="AC2437" i="8"/>
  <c r="AM2437" i="8" s="1"/>
  <c r="AY2436" i="8"/>
  <c r="AW2436" i="8"/>
  <c r="AU2436" i="8"/>
  <c r="AS2436" i="8"/>
  <c r="AP2436" i="8"/>
  <c r="AC2436" i="8"/>
  <c r="AM2436" i="8" s="1"/>
  <c r="AY2435" i="8"/>
  <c r="AW2435" i="8"/>
  <c r="AU2435" i="8"/>
  <c r="AS2435" i="8"/>
  <c r="AP2435" i="8"/>
  <c r="AC2435" i="8"/>
  <c r="AM2435" i="8" s="1"/>
  <c r="AY2434" i="8"/>
  <c r="AW2434" i="8"/>
  <c r="AU2434" i="8"/>
  <c r="AS2434" i="8"/>
  <c r="AP2434" i="8"/>
  <c r="AC2434" i="8"/>
  <c r="AM2434" i="8" s="1"/>
  <c r="AY2433" i="8"/>
  <c r="AW2433" i="8"/>
  <c r="AU2433" i="8"/>
  <c r="AS2433" i="8"/>
  <c r="AP2433" i="8"/>
  <c r="AC2433" i="8"/>
  <c r="AM2433" i="8" s="1"/>
  <c r="AY2432" i="8"/>
  <c r="AW2432" i="8"/>
  <c r="AU2432" i="8"/>
  <c r="AS2432" i="8"/>
  <c r="AP2432" i="8"/>
  <c r="AC2432" i="8"/>
  <c r="AM2432" i="8" s="1"/>
  <c r="AY2431" i="8"/>
  <c r="AW2431" i="8"/>
  <c r="AU2431" i="8"/>
  <c r="AS2431" i="8"/>
  <c r="AP2431" i="8"/>
  <c r="AC2431" i="8"/>
  <c r="AM2431" i="8" s="1"/>
  <c r="AY2430" i="8"/>
  <c r="AW2430" i="8"/>
  <c r="AU2430" i="8"/>
  <c r="AS2430" i="8"/>
  <c r="AP2430" i="8"/>
  <c r="AC2430" i="8"/>
  <c r="AM2430" i="8" s="1"/>
  <c r="AY2429" i="8"/>
  <c r="AW2429" i="8"/>
  <c r="AU2429" i="8"/>
  <c r="AS2429" i="8"/>
  <c r="AP2429" i="8"/>
  <c r="AC2429" i="8"/>
  <c r="AM2429" i="8" s="1"/>
  <c r="AY2428" i="8"/>
  <c r="AW2428" i="8"/>
  <c r="AU2428" i="8"/>
  <c r="AS2428" i="8"/>
  <c r="AP2428" i="8"/>
  <c r="AC2428" i="8"/>
  <c r="AM2428" i="8" s="1"/>
  <c r="AY2427" i="8"/>
  <c r="AW2427" i="8"/>
  <c r="AU2427" i="8"/>
  <c r="AS2427" i="8"/>
  <c r="AP2427" i="8"/>
  <c r="AC2427" i="8"/>
  <c r="AM2427" i="8" s="1"/>
  <c r="AY2426" i="8"/>
  <c r="AW2426" i="8"/>
  <c r="AU2426" i="8"/>
  <c r="AS2426" i="8"/>
  <c r="AP2426" i="8"/>
  <c r="AC2426" i="8"/>
  <c r="AM2426" i="8" s="1"/>
  <c r="AY2425" i="8"/>
  <c r="AW2425" i="8"/>
  <c r="AU2425" i="8"/>
  <c r="AS2425" i="8"/>
  <c r="AP2425" i="8"/>
  <c r="AC2425" i="8"/>
  <c r="AM2425" i="8" s="1"/>
  <c r="AY2424" i="8"/>
  <c r="AW2424" i="8"/>
  <c r="AU2424" i="8"/>
  <c r="AS2424" i="8"/>
  <c r="AP2424" i="8"/>
  <c r="AC2424" i="8"/>
  <c r="AM2424" i="8" s="1"/>
  <c r="AY2423" i="8"/>
  <c r="AW2423" i="8"/>
  <c r="AU2423" i="8"/>
  <c r="AS2423" i="8"/>
  <c r="AP2423" i="8"/>
  <c r="AC2423" i="8"/>
  <c r="AM2423" i="8" s="1"/>
  <c r="AY2422" i="8"/>
  <c r="AW2422" i="8"/>
  <c r="AU2422" i="8"/>
  <c r="AS2422" i="8"/>
  <c r="AP2422" i="8"/>
  <c r="AC2422" i="8"/>
  <c r="AM2422" i="8" s="1"/>
  <c r="AY2421" i="8"/>
  <c r="AW2421" i="8"/>
  <c r="AU2421" i="8"/>
  <c r="AS2421" i="8"/>
  <c r="AP2421" i="8"/>
  <c r="AC2421" i="8"/>
  <c r="AM2421" i="8" s="1"/>
  <c r="AY2420" i="8"/>
  <c r="AW2420" i="8"/>
  <c r="AU2420" i="8"/>
  <c r="AS2420" i="8"/>
  <c r="AP2420" i="8"/>
  <c r="AC2420" i="8"/>
  <c r="AM2420" i="8" s="1"/>
  <c r="AY2419" i="8"/>
  <c r="AW2419" i="8"/>
  <c r="AU2419" i="8"/>
  <c r="AS2419" i="8"/>
  <c r="AP2419" i="8"/>
  <c r="AC2419" i="8"/>
  <c r="AM2419" i="8" s="1"/>
  <c r="AY2418" i="8"/>
  <c r="AW2418" i="8"/>
  <c r="AU2418" i="8"/>
  <c r="AS2418" i="8"/>
  <c r="AP2418" i="8"/>
  <c r="AC2418" i="8"/>
  <c r="AM2418" i="8" s="1"/>
  <c r="AY2417" i="8"/>
  <c r="AW2417" i="8"/>
  <c r="AU2417" i="8"/>
  <c r="AS2417" i="8"/>
  <c r="AP2417" i="8"/>
  <c r="AC2417" i="8"/>
  <c r="AM2417" i="8" s="1"/>
  <c r="AY2416" i="8"/>
  <c r="AW2416" i="8"/>
  <c r="AU2416" i="8"/>
  <c r="AS2416" i="8"/>
  <c r="AP2416" i="8"/>
  <c r="AC2416" i="8"/>
  <c r="AM2416" i="8" s="1"/>
  <c r="AY2415" i="8"/>
  <c r="AW2415" i="8"/>
  <c r="AU2415" i="8"/>
  <c r="AS2415" i="8"/>
  <c r="AP2415" i="8"/>
  <c r="AC2415" i="8"/>
  <c r="AM2415" i="8" s="1"/>
  <c r="AY2414" i="8"/>
  <c r="AW2414" i="8"/>
  <c r="AU2414" i="8"/>
  <c r="AS2414" i="8"/>
  <c r="AP2414" i="8"/>
  <c r="AC2414" i="8"/>
  <c r="AM2414" i="8" s="1"/>
  <c r="AY2413" i="8"/>
  <c r="AW2413" i="8"/>
  <c r="AU2413" i="8"/>
  <c r="AS2413" i="8"/>
  <c r="AP2413" i="8"/>
  <c r="AC2413" i="8"/>
  <c r="AM2413" i="8" s="1"/>
  <c r="AY2412" i="8"/>
  <c r="AW2412" i="8"/>
  <c r="AU2412" i="8"/>
  <c r="AS2412" i="8"/>
  <c r="AP2412" i="8"/>
  <c r="AC2412" i="8"/>
  <c r="AM2412" i="8" s="1"/>
  <c r="AY2411" i="8"/>
  <c r="AW2411" i="8"/>
  <c r="AU2411" i="8"/>
  <c r="AS2411" i="8"/>
  <c r="AP2411" i="8"/>
  <c r="AC2411" i="8"/>
  <c r="AM2411" i="8" s="1"/>
  <c r="AY2410" i="8"/>
  <c r="AW2410" i="8"/>
  <c r="AU2410" i="8"/>
  <c r="AS2410" i="8"/>
  <c r="AP2410" i="8"/>
  <c r="AC2410" i="8"/>
  <c r="AM2410" i="8" s="1"/>
  <c r="AY2409" i="8"/>
  <c r="AW2409" i="8"/>
  <c r="AU2409" i="8"/>
  <c r="AS2409" i="8"/>
  <c r="AP2409" i="8"/>
  <c r="AC2409" i="8"/>
  <c r="AM2409" i="8" s="1"/>
  <c r="AY2408" i="8"/>
  <c r="AW2408" i="8"/>
  <c r="AU2408" i="8"/>
  <c r="AS2408" i="8"/>
  <c r="AP2408" i="8"/>
  <c r="AC2408" i="8"/>
  <c r="AM2408" i="8" s="1"/>
  <c r="AY2407" i="8"/>
  <c r="AW2407" i="8"/>
  <c r="AU2407" i="8"/>
  <c r="AS2407" i="8"/>
  <c r="AP2407" i="8"/>
  <c r="AC2407" i="8"/>
  <c r="AM2407" i="8" s="1"/>
  <c r="AY2406" i="8"/>
  <c r="AW2406" i="8"/>
  <c r="AU2406" i="8"/>
  <c r="AS2406" i="8"/>
  <c r="AP2406" i="8"/>
  <c r="AC2406" i="8"/>
  <c r="AM2406" i="8" s="1"/>
  <c r="AY2405" i="8"/>
  <c r="AW2405" i="8"/>
  <c r="AU2405" i="8"/>
  <c r="AS2405" i="8"/>
  <c r="AP2405" i="8"/>
  <c r="AC2405" i="8"/>
  <c r="AM2405" i="8" s="1"/>
  <c r="AY2404" i="8"/>
  <c r="AW2404" i="8"/>
  <c r="AU2404" i="8"/>
  <c r="AS2404" i="8"/>
  <c r="AP2404" i="8"/>
  <c r="AC2404" i="8"/>
  <c r="AM2404" i="8" s="1"/>
  <c r="AY2403" i="8"/>
  <c r="AW2403" i="8"/>
  <c r="AU2403" i="8"/>
  <c r="AS2403" i="8"/>
  <c r="AP2403" i="8"/>
  <c r="AC2403" i="8"/>
  <c r="AM2403" i="8" s="1"/>
  <c r="AY2402" i="8"/>
  <c r="AW2402" i="8"/>
  <c r="AU2402" i="8"/>
  <c r="AS2402" i="8"/>
  <c r="AP2402" i="8"/>
  <c r="AC2402" i="8"/>
  <c r="AM2402" i="8" s="1"/>
  <c r="AY2401" i="8"/>
  <c r="AW2401" i="8"/>
  <c r="AU2401" i="8"/>
  <c r="AS2401" i="8"/>
  <c r="AP2401" i="8"/>
  <c r="AC2401" i="8"/>
  <c r="AM2401" i="8" s="1"/>
  <c r="AY2400" i="8"/>
  <c r="AW2400" i="8"/>
  <c r="AU2400" i="8"/>
  <c r="AS2400" i="8"/>
  <c r="AP2400" i="8"/>
  <c r="AC2400" i="8"/>
  <c r="AM2400" i="8" s="1"/>
  <c r="AY2399" i="8"/>
  <c r="AW2399" i="8"/>
  <c r="AU2399" i="8"/>
  <c r="AS2399" i="8"/>
  <c r="AP2399" i="8"/>
  <c r="AC2399" i="8"/>
  <c r="AM2399" i="8" s="1"/>
  <c r="AY2398" i="8"/>
  <c r="AW2398" i="8"/>
  <c r="AU2398" i="8"/>
  <c r="AS2398" i="8"/>
  <c r="AP2398" i="8"/>
  <c r="AC2398" i="8"/>
  <c r="AM2398" i="8" s="1"/>
  <c r="AY2397" i="8"/>
  <c r="AW2397" i="8"/>
  <c r="AU2397" i="8"/>
  <c r="AS2397" i="8"/>
  <c r="AP2397" i="8"/>
  <c r="AC2397" i="8"/>
  <c r="AM2397" i="8" s="1"/>
  <c r="AY2396" i="8"/>
  <c r="AW2396" i="8"/>
  <c r="AU2396" i="8"/>
  <c r="AS2396" i="8"/>
  <c r="AP2396" i="8"/>
  <c r="AC2396" i="8"/>
  <c r="AM2396" i="8" s="1"/>
  <c r="AY2395" i="8"/>
  <c r="AW2395" i="8"/>
  <c r="AU2395" i="8"/>
  <c r="AS2395" i="8"/>
  <c r="AP2395" i="8"/>
  <c r="AC2395" i="8"/>
  <c r="AM2395" i="8" s="1"/>
  <c r="AY2394" i="8"/>
  <c r="AW2394" i="8"/>
  <c r="AU2394" i="8"/>
  <c r="AS2394" i="8"/>
  <c r="AP2394" i="8"/>
  <c r="AC2394" i="8"/>
  <c r="AM2394" i="8" s="1"/>
  <c r="AY2393" i="8"/>
  <c r="AW2393" i="8"/>
  <c r="AU2393" i="8"/>
  <c r="AS2393" i="8"/>
  <c r="AP2393" i="8"/>
  <c r="AC2393" i="8"/>
  <c r="AM2393" i="8" s="1"/>
  <c r="AY2392" i="8"/>
  <c r="AW2392" i="8"/>
  <c r="AU2392" i="8"/>
  <c r="AS2392" i="8"/>
  <c r="AP2392" i="8"/>
  <c r="AC2392" i="8"/>
  <c r="AM2392" i="8" s="1"/>
  <c r="AY2391" i="8"/>
  <c r="AW2391" i="8"/>
  <c r="AU2391" i="8"/>
  <c r="AS2391" i="8"/>
  <c r="AP2391" i="8"/>
  <c r="AC2391" i="8"/>
  <c r="AM2391" i="8" s="1"/>
  <c r="AY2390" i="8"/>
  <c r="AW2390" i="8"/>
  <c r="AU2390" i="8"/>
  <c r="AS2390" i="8"/>
  <c r="AP2390" i="8"/>
  <c r="AC2390" i="8"/>
  <c r="AM2390" i="8" s="1"/>
  <c r="AY2389" i="8"/>
  <c r="AW2389" i="8"/>
  <c r="AU2389" i="8"/>
  <c r="AS2389" i="8"/>
  <c r="AP2389" i="8"/>
  <c r="AC2389" i="8"/>
  <c r="AM2389" i="8" s="1"/>
  <c r="AY2388" i="8"/>
  <c r="AW2388" i="8"/>
  <c r="AU2388" i="8"/>
  <c r="AS2388" i="8"/>
  <c r="AP2388" i="8"/>
  <c r="AC2388" i="8"/>
  <c r="AM2388" i="8" s="1"/>
  <c r="AY2387" i="8"/>
  <c r="AW2387" i="8"/>
  <c r="AU2387" i="8"/>
  <c r="AS2387" i="8"/>
  <c r="AP2387" i="8"/>
  <c r="AC2387" i="8"/>
  <c r="AM2387" i="8" s="1"/>
  <c r="AY2386" i="8"/>
  <c r="AW2386" i="8"/>
  <c r="AU2386" i="8"/>
  <c r="AS2386" i="8"/>
  <c r="AP2386" i="8"/>
  <c r="AC2386" i="8"/>
  <c r="AM2386" i="8" s="1"/>
  <c r="AY2385" i="8"/>
  <c r="AW2385" i="8"/>
  <c r="AU2385" i="8"/>
  <c r="AS2385" i="8"/>
  <c r="AP2385" i="8"/>
  <c r="AC2385" i="8"/>
  <c r="AM2385" i="8" s="1"/>
  <c r="AY2384" i="8"/>
  <c r="AW2384" i="8"/>
  <c r="AU2384" i="8"/>
  <c r="AS2384" i="8"/>
  <c r="AP2384" i="8"/>
  <c r="AC2384" i="8"/>
  <c r="AM2384" i="8" s="1"/>
  <c r="AY2383" i="8"/>
  <c r="AW2383" i="8"/>
  <c r="AU2383" i="8"/>
  <c r="AS2383" i="8"/>
  <c r="AP2383" i="8"/>
  <c r="AC2383" i="8"/>
  <c r="AM2383" i="8" s="1"/>
  <c r="AY2382" i="8"/>
  <c r="AW2382" i="8"/>
  <c r="AU2382" i="8"/>
  <c r="AS2382" i="8"/>
  <c r="AP2382" i="8"/>
  <c r="AC2382" i="8"/>
  <c r="AM2382" i="8" s="1"/>
  <c r="AY2381" i="8"/>
  <c r="AW2381" i="8"/>
  <c r="AU2381" i="8"/>
  <c r="AS2381" i="8"/>
  <c r="AP2381" i="8"/>
  <c r="AC2381" i="8"/>
  <c r="AM2381" i="8" s="1"/>
  <c r="AY2380" i="8"/>
  <c r="AW2380" i="8"/>
  <c r="AU2380" i="8"/>
  <c r="AS2380" i="8"/>
  <c r="AP2380" i="8"/>
  <c r="AC2380" i="8"/>
  <c r="AM2380" i="8" s="1"/>
  <c r="AY2379" i="8"/>
  <c r="AW2379" i="8"/>
  <c r="AU2379" i="8"/>
  <c r="AS2379" i="8"/>
  <c r="AP2379" i="8"/>
  <c r="AC2379" i="8"/>
  <c r="AM2379" i="8" s="1"/>
  <c r="AY2378" i="8"/>
  <c r="AW2378" i="8"/>
  <c r="AU2378" i="8"/>
  <c r="AS2378" i="8"/>
  <c r="AP2378" i="8"/>
  <c r="AC2378" i="8"/>
  <c r="AM2378" i="8" s="1"/>
  <c r="AY2377" i="8"/>
  <c r="AW2377" i="8"/>
  <c r="AU2377" i="8"/>
  <c r="AS2377" i="8"/>
  <c r="AP2377" i="8"/>
  <c r="AC2377" i="8"/>
  <c r="AM2377" i="8" s="1"/>
  <c r="AY2376" i="8"/>
  <c r="AW2376" i="8"/>
  <c r="AU2376" i="8"/>
  <c r="AS2376" i="8"/>
  <c r="AP2376" i="8"/>
  <c r="AC2376" i="8"/>
  <c r="AM2376" i="8" s="1"/>
  <c r="AY2375" i="8"/>
  <c r="AW2375" i="8"/>
  <c r="AU2375" i="8"/>
  <c r="AS2375" i="8"/>
  <c r="AP2375" i="8"/>
  <c r="AC2375" i="8"/>
  <c r="AM2375" i="8" s="1"/>
  <c r="AY2374" i="8"/>
  <c r="AW2374" i="8"/>
  <c r="AU2374" i="8"/>
  <c r="AS2374" i="8"/>
  <c r="AP2374" i="8"/>
  <c r="AC2374" i="8"/>
  <c r="AM2374" i="8" s="1"/>
  <c r="AY2373" i="8"/>
  <c r="AW2373" i="8"/>
  <c r="AU2373" i="8"/>
  <c r="AS2373" i="8"/>
  <c r="AP2373" i="8"/>
  <c r="AC2373" i="8"/>
  <c r="AM2373" i="8" s="1"/>
  <c r="AY2372" i="8"/>
  <c r="AW2372" i="8"/>
  <c r="AU2372" i="8"/>
  <c r="AS2372" i="8"/>
  <c r="AP2372" i="8"/>
  <c r="AC2372" i="8"/>
  <c r="AM2372" i="8" s="1"/>
  <c r="AY2371" i="8"/>
  <c r="AW2371" i="8"/>
  <c r="AU2371" i="8"/>
  <c r="AS2371" i="8"/>
  <c r="AP2371" i="8"/>
  <c r="AC2371" i="8"/>
  <c r="AM2371" i="8" s="1"/>
  <c r="AY2370" i="8"/>
  <c r="AW2370" i="8"/>
  <c r="AU2370" i="8"/>
  <c r="AS2370" i="8"/>
  <c r="AP2370" i="8"/>
  <c r="AC2370" i="8"/>
  <c r="AM2370" i="8" s="1"/>
  <c r="AY2369" i="8"/>
  <c r="AW2369" i="8"/>
  <c r="AU2369" i="8"/>
  <c r="AS2369" i="8"/>
  <c r="AP2369" i="8"/>
  <c r="AC2369" i="8"/>
  <c r="AM2369" i="8" s="1"/>
  <c r="AY2368" i="8"/>
  <c r="AW2368" i="8"/>
  <c r="AU2368" i="8"/>
  <c r="AS2368" i="8"/>
  <c r="AP2368" i="8"/>
  <c r="AC2368" i="8"/>
  <c r="AM2368" i="8" s="1"/>
  <c r="AY2367" i="8"/>
  <c r="AW2367" i="8"/>
  <c r="AU2367" i="8"/>
  <c r="AS2367" i="8"/>
  <c r="AP2367" i="8"/>
  <c r="AC2367" i="8"/>
  <c r="AM2367" i="8" s="1"/>
  <c r="AY2366" i="8"/>
  <c r="AW2366" i="8"/>
  <c r="AU2366" i="8"/>
  <c r="AS2366" i="8"/>
  <c r="AP2366" i="8"/>
  <c r="AC2366" i="8"/>
  <c r="AM2366" i="8" s="1"/>
  <c r="AY2365" i="8"/>
  <c r="AW2365" i="8"/>
  <c r="AU2365" i="8"/>
  <c r="AS2365" i="8"/>
  <c r="AP2365" i="8"/>
  <c r="AC2365" i="8"/>
  <c r="AM2365" i="8" s="1"/>
  <c r="AY2364" i="8"/>
  <c r="AW2364" i="8"/>
  <c r="AU2364" i="8"/>
  <c r="AS2364" i="8"/>
  <c r="AP2364" i="8"/>
  <c r="AC2364" i="8"/>
  <c r="AM2364" i="8" s="1"/>
  <c r="AY2363" i="8"/>
  <c r="AW2363" i="8"/>
  <c r="AU2363" i="8"/>
  <c r="AS2363" i="8"/>
  <c r="AP2363" i="8"/>
  <c r="AC2363" i="8"/>
  <c r="AM2363" i="8" s="1"/>
  <c r="AY2362" i="8"/>
  <c r="AW2362" i="8"/>
  <c r="AU2362" i="8"/>
  <c r="AS2362" i="8"/>
  <c r="AP2362" i="8"/>
  <c r="AC2362" i="8"/>
  <c r="AM2362" i="8" s="1"/>
  <c r="AY2361" i="8"/>
  <c r="AW2361" i="8"/>
  <c r="AU2361" i="8"/>
  <c r="AS2361" i="8"/>
  <c r="AP2361" i="8"/>
  <c r="AC2361" i="8"/>
  <c r="AM2361" i="8" s="1"/>
  <c r="AY2360" i="8"/>
  <c r="AW2360" i="8"/>
  <c r="AU2360" i="8"/>
  <c r="AS2360" i="8"/>
  <c r="AP2360" i="8"/>
  <c r="AC2360" i="8"/>
  <c r="AM2360" i="8" s="1"/>
  <c r="AY2359" i="8"/>
  <c r="AW2359" i="8"/>
  <c r="AU2359" i="8"/>
  <c r="AS2359" i="8"/>
  <c r="AP2359" i="8"/>
  <c r="AC2359" i="8"/>
  <c r="AM2359" i="8" s="1"/>
  <c r="AY2358" i="8"/>
  <c r="AW2358" i="8"/>
  <c r="AU2358" i="8"/>
  <c r="AS2358" i="8"/>
  <c r="AP2358" i="8"/>
  <c r="AC2358" i="8"/>
  <c r="AM2358" i="8" s="1"/>
  <c r="AY2357" i="8"/>
  <c r="AW2357" i="8"/>
  <c r="AU2357" i="8"/>
  <c r="AS2357" i="8"/>
  <c r="AP2357" i="8"/>
  <c r="AC2357" i="8"/>
  <c r="AM2357" i="8" s="1"/>
  <c r="AY2356" i="8"/>
  <c r="AW2356" i="8"/>
  <c r="AU2356" i="8"/>
  <c r="AS2356" i="8"/>
  <c r="AP2356" i="8"/>
  <c r="AC2356" i="8"/>
  <c r="AM2356" i="8" s="1"/>
  <c r="AY2355" i="8"/>
  <c r="AW2355" i="8"/>
  <c r="AU2355" i="8"/>
  <c r="AS2355" i="8"/>
  <c r="AP2355" i="8"/>
  <c r="AC2355" i="8"/>
  <c r="AM2355" i="8" s="1"/>
  <c r="AY2354" i="8"/>
  <c r="AW2354" i="8"/>
  <c r="AU2354" i="8"/>
  <c r="AS2354" i="8"/>
  <c r="AP2354" i="8"/>
  <c r="AC2354" i="8"/>
  <c r="AM2354" i="8" s="1"/>
  <c r="AY2353" i="8"/>
  <c r="AW2353" i="8"/>
  <c r="AU2353" i="8"/>
  <c r="AS2353" i="8"/>
  <c r="AP2353" i="8"/>
  <c r="AC2353" i="8"/>
  <c r="AM2353" i="8" s="1"/>
  <c r="AY2352" i="8"/>
  <c r="AW2352" i="8"/>
  <c r="AU2352" i="8"/>
  <c r="AS2352" i="8"/>
  <c r="AP2352" i="8"/>
  <c r="AC2352" i="8"/>
  <c r="AM2352" i="8" s="1"/>
  <c r="AY2351" i="8"/>
  <c r="AW2351" i="8"/>
  <c r="AU2351" i="8"/>
  <c r="AS2351" i="8"/>
  <c r="AP2351" i="8"/>
  <c r="AC2351" i="8"/>
  <c r="AM2351" i="8" s="1"/>
  <c r="AY2350" i="8"/>
  <c r="AW2350" i="8"/>
  <c r="AU2350" i="8"/>
  <c r="AS2350" i="8"/>
  <c r="AP2350" i="8"/>
  <c r="AC2350" i="8"/>
  <c r="AM2350" i="8" s="1"/>
  <c r="AY2349" i="8"/>
  <c r="AW2349" i="8"/>
  <c r="AU2349" i="8"/>
  <c r="AS2349" i="8"/>
  <c r="AP2349" i="8"/>
  <c r="AC2349" i="8"/>
  <c r="AM2349" i="8" s="1"/>
  <c r="AY2348" i="8"/>
  <c r="AW2348" i="8"/>
  <c r="AU2348" i="8"/>
  <c r="AS2348" i="8"/>
  <c r="AP2348" i="8"/>
  <c r="AC2348" i="8"/>
  <c r="AM2348" i="8" s="1"/>
  <c r="AY2347" i="8"/>
  <c r="AW2347" i="8"/>
  <c r="AU2347" i="8"/>
  <c r="AS2347" i="8"/>
  <c r="AP2347" i="8"/>
  <c r="AC2347" i="8"/>
  <c r="AM2347" i="8" s="1"/>
  <c r="AY2346" i="8"/>
  <c r="AW2346" i="8"/>
  <c r="AU2346" i="8"/>
  <c r="AS2346" i="8"/>
  <c r="AP2346" i="8"/>
  <c r="AC2346" i="8"/>
  <c r="AM2346" i="8" s="1"/>
  <c r="AY2345" i="8"/>
  <c r="AW2345" i="8"/>
  <c r="AU2345" i="8"/>
  <c r="AS2345" i="8"/>
  <c r="AP2345" i="8"/>
  <c r="AC2345" i="8"/>
  <c r="AM2345" i="8" s="1"/>
  <c r="AY2344" i="8"/>
  <c r="AW2344" i="8"/>
  <c r="AU2344" i="8"/>
  <c r="AS2344" i="8"/>
  <c r="AP2344" i="8"/>
  <c r="AC2344" i="8"/>
  <c r="AM2344" i="8" s="1"/>
  <c r="AY2343" i="8"/>
  <c r="AW2343" i="8"/>
  <c r="AU2343" i="8"/>
  <c r="AS2343" i="8"/>
  <c r="AP2343" i="8"/>
  <c r="AC2343" i="8"/>
  <c r="AM2343" i="8" s="1"/>
  <c r="AY2342" i="8"/>
  <c r="AW2342" i="8"/>
  <c r="AU2342" i="8"/>
  <c r="AS2342" i="8"/>
  <c r="AP2342" i="8"/>
  <c r="AC2342" i="8"/>
  <c r="AM2342" i="8" s="1"/>
  <c r="AY2341" i="8"/>
  <c r="AW2341" i="8"/>
  <c r="AU2341" i="8"/>
  <c r="AS2341" i="8"/>
  <c r="AP2341" i="8"/>
  <c r="AC2341" i="8"/>
  <c r="AM2341" i="8" s="1"/>
  <c r="AY2340" i="8"/>
  <c r="AW2340" i="8"/>
  <c r="AU2340" i="8"/>
  <c r="AS2340" i="8"/>
  <c r="AP2340" i="8"/>
  <c r="AC2340" i="8"/>
  <c r="AM2340" i="8" s="1"/>
  <c r="AY2339" i="8"/>
  <c r="AW2339" i="8"/>
  <c r="AU2339" i="8"/>
  <c r="AS2339" i="8"/>
  <c r="AP2339" i="8"/>
  <c r="AC2339" i="8"/>
  <c r="AM2339" i="8" s="1"/>
  <c r="AY2338" i="8"/>
  <c r="AW2338" i="8"/>
  <c r="AU2338" i="8"/>
  <c r="AS2338" i="8"/>
  <c r="AP2338" i="8"/>
  <c r="AC2338" i="8"/>
  <c r="AM2338" i="8" s="1"/>
  <c r="AY2337" i="8"/>
  <c r="AW2337" i="8"/>
  <c r="AU2337" i="8"/>
  <c r="AS2337" i="8"/>
  <c r="AP2337" i="8"/>
  <c r="AC2337" i="8"/>
  <c r="AM2337" i="8" s="1"/>
  <c r="AY2336" i="8"/>
  <c r="AW2336" i="8"/>
  <c r="AU2336" i="8"/>
  <c r="AS2336" i="8"/>
  <c r="AP2336" i="8"/>
  <c r="AC2336" i="8"/>
  <c r="AM2336" i="8" s="1"/>
  <c r="AY2335" i="8"/>
  <c r="AW2335" i="8"/>
  <c r="AU2335" i="8"/>
  <c r="AS2335" i="8"/>
  <c r="AP2335" i="8"/>
  <c r="AC2335" i="8"/>
  <c r="AM2335" i="8" s="1"/>
  <c r="AY2334" i="8"/>
  <c r="AW2334" i="8"/>
  <c r="AU2334" i="8"/>
  <c r="AS2334" i="8"/>
  <c r="AP2334" i="8"/>
  <c r="AC2334" i="8"/>
  <c r="AM2334" i="8" s="1"/>
  <c r="AY2333" i="8"/>
  <c r="AW2333" i="8"/>
  <c r="AU2333" i="8"/>
  <c r="AS2333" i="8"/>
  <c r="AP2333" i="8"/>
  <c r="AC2333" i="8"/>
  <c r="AM2333" i="8" s="1"/>
  <c r="AY2332" i="8"/>
  <c r="AW2332" i="8"/>
  <c r="AU2332" i="8"/>
  <c r="AS2332" i="8"/>
  <c r="AP2332" i="8"/>
  <c r="AC2332" i="8"/>
  <c r="AM2332" i="8" s="1"/>
  <c r="AY2331" i="8"/>
  <c r="AW2331" i="8"/>
  <c r="AU2331" i="8"/>
  <c r="AS2331" i="8"/>
  <c r="AP2331" i="8"/>
  <c r="AC2331" i="8"/>
  <c r="AM2331" i="8" s="1"/>
  <c r="AY2330" i="8"/>
  <c r="AW2330" i="8"/>
  <c r="AU2330" i="8"/>
  <c r="AS2330" i="8"/>
  <c r="AP2330" i="8"/>
  <c r="AC2330" i="8"/>
  <c r="AM2330" i="8" s="1"/>
  <c r="AY2329" i="8"/>
  <c r="AW2329" i="8"/>
  <c r="AU2329" i="8"/>
  <c r="AS2329" i="8"/>
  <c r="AP2329" i="8"/>
  <c r="AC2329" i="8"/>
  <c r="AM2329" i="8" s="1"/>
  <c r="AY2328" i="8"/>
  <c r="AW2328" i="8"/>
  <c r="AU2328" i="8"/>
  <c r="AS2328" i="8"/>
  <c r="AP2328" i="8"/>
  <c r="AC2328" i="8"/>
  <c r="AM2328" i="8" s="1"/>
  <c r="AY2327" i="8"/>
  <c r="AW2327" i="8"/>
  <c r="AU2327" i="8"/>
  <c r="AS2327" i="8"/>
  <c r="AP2327" i="8"/>
  <c r="AC2327" i="8"/>
  <c r="AM2327" i="8" s="1"/>
  <c r="AY2326" i="8"/>
  <c r="AW2326" i="8"/>
  <c r="AU2326" i="8"/>
  <c r="AS2326" i="8"/>
  <c r="AP2326" i="8"/>
  <c r="AC2326" i="8"/>
  <c r="AM2326" i="8" s="1"/>
  <c r="AY2325" i="8"/>
  <c r="AW2325" i="8"/>
  <c r="AU2325" i="8"/>
  <c r="AS2325" i="8"/>
  <c r="AP2325" i="8"/>
  <c r="AC2325" i="8"/>
  <c r="AM2325" i="8" s="1"/>
  <c r="AY2324" i="8"/>
  <c r="AW2324" i="8"/>
  <c r="AU2324" i="8"/>
  <c r="AS2324" i="8"/>
  <c r="AP2324" i="8"/>
  <c r="AC2324" i="8"/>
  <c r="AM2324" i="8" s="1"/>
  <c r="AY2323" i="8"/>
  <c r="AW2323" i="8"/>
  <c r="AU2323" i="8"/>
  <c r="AS2323" i="8"/>
  <c r="AP2323" i="8"/>
  <c r="AC2323" i="8"/>
  <c r="AM2323" i="8" s="1"/>
  <c r="AY2322" i="8"/>
  <c r="AW2322" i="8"/>
  <c r="AU2322" i="8"/>
  <c r="AS2322" i="8"/>
  <c r="AP2322" i="8"/>
  <c r="AC2322" i="8"/>
  <c r="AM2322" i="8" s="1"/>
  <c r="AY2321" i="8"/>
  <c r="AW2321" i="8"/>
  <c r="AU2321" i="8"/>
  <c r="AS2321" i="8"/>
  <c r="AP2321" i="8"/>
  <c r="AC2321" i="8"/>
  <c r="AM2321" i="8" s="1"/>
  <c r="AY2320" i="8"/>
  <c r="AW2320" i="8"/>
  <c r="AU2320" i="8"/>
  <c r="AS2320" i="8"/>
  <c r="AP2320" i="8"/>
  <c r="AC2320" i="8"/>
  <c r="AM2320" i="8" s="1"/>
  <c r="AY2319" i="8"/>
  <c r="AW2319" i="8"/>
  <c r="AU2319" i="8"/>
  <c r="AS2319" i="8"/>
  <c r="AP2319" i="8"/>
  <c r="AC2319" i="8"/>
  <c r="AM2319" i="8" s="1"/>
  <c r="AY2318" i="8"/>
  <c r="AW2318" i="8"/>
  <c r="AU2318" i="8"/>
  <c r="AS2318" i="8"/>
  <c r="AP2318" i="8"/>
  <c r="AC2318" i="8"/>
  <c r="AM2318" i="8" s="1"/>
  <c r="AY2317" i="8"/>
  <c r="AW2317" i="8"/>
  <c r="AU2317" i="8"/>
  <c r="AS2317" i="8"/>
  <c r="AP2317" i="8"/>
  <c r="AC2317" i="8"/>
  <c r="AM2317" i="8" s="1"/>
  <c r="AY2316" i="8"/>
  <c r="AW2316" i="8"/>
  <c r="AU2316" i="8"/>
  <c r="AS2316" i="8"/>
  <c r="AP2316" i="8"/>
  <c r="AC2316" i="8"/>
  <c r="AM2316" i="8" s="1"/>
  <c r="AY2315" i="8"/>
  <c r="AW2315" i="8"/>
  <c r="AU2315" i="8"/>
  <c r="AS2315" i="8"/>
  <c r="AP2315" i="8"/>
  <c r="AC2315" i="8"/>
  <c r="AM2315" i="8" s="1"/>
  <c r="AY2314" i="8"/>
  <c r="AW2314" i="8"/>
  <c r="AU2314" i="8"/>
  <c r="AS2314" i="8"/>
  <c r="AP2314" i="8"/>
  <c r="AC2314" i="8"/>
  <c r="AM2314" i="8" s="1"/>
  <c r="AY2313" i="8"/>
  <c r="AW2313" i="8"/>
  <c r="AU2313" i="8"/>
  <c r="AS2313" i="8"/>
  <c r="AP2313" i="8"/>
  <c r="AC2313" i="8"/>
  <c r="AM2313" i="8" s="1"/>
  <c r="AY2312" i="8"/>
  <c r="AW2312" i="8"/>
  <c r="AU2312" i="8"/>
  <c r="AS2312" i="8"/>
  <c r="AP2312" i="8"/>
  <c r="AC2312" i="8"/>
  <c r="AM2312" i="8" s="1"/>
  <c r="AY2311" i="8"/>
  <c r="AW2311" i="8"/>
  <c r="AU2311" i="8"/>
  <c r="AS2311" i="8"/>
  <c r="AP2311" i="8"/>
  <c r="AC2311" i="8"/>
  <c r="AM2311" i="8" s="1"/>
  <c r="AY2310" i="8"/>
  <c r="AW2310" i="8"/>
  <c r="AU2310" i="8"/>
  <c r="AS2310" i="8"/>
  <c r="AP2310" i="8"/>
  <c r="AC2310" i="8"/>
  <c r="AM2310" i="8" s="1"/>
  <c r="AY2309" i="8"/>
  <c r="AW2309" i="8"/>
  <c r="AU2309" i="8"/>
  <c r="AS2309" i="8"/>
  <c r="AP2309" i="8"/>
  <c r="AC2309" i="8"/>
  <c r="AM2309" i="8" s="1"/>
  <c r="AY2308" i="8"/>
  <c r="AW2308" i="8"/>
  <c r="AU2308" i="8"/>
  <c r="AS2308" i="8"/>
  <c r="AP2308" i="8"/>
  <c r="AC2308" i="8"/>
  <c r="AM2308" i="8" s="1"/>
  <c r="AY2307" i="8"/>
  <c r="AW2307" i="8"/>
  <c r="AU2307" i="8"/>
  <c r="AS2307" i="8"/>
  <c r="AP2307" i="8"/>
  <c r="AC2307" i="8"/>
  <c r="AM2307" i="8" s="1"/>
  <c r="AY2306" i="8"/>
  <c r="AW2306" i="8"/>
  <c r="AU2306" i="8"/>
  <c r="AS2306" i="8"/>
  <c r="AP2306" i="8"/>
  <c r="AC2306" i="8"/>
  <c r="AM2306" i="8" s="1"/>
  <c r="AY2305" i="8"/>
  <c r="AW2305" i="8"/>
  <c r="AU2305" i="8"/>
  <c r="AS2305" i="8"/>
  <c r="AP2305" i="8"/>
  <c r="AC2305" i="8"/>
  <c r="AM2305" i="8" s="1"/>
  <c r="AY2304" i="8"/>
  <c r="AW2304" i="8"/>
  <c r="AU2304" i="8"/>
  <c r="AS2304" i="8"/>
  <c r="AP2304" i="8"/>
  <c r="AC2304" i="8"/>
  <c r="AM2304" i="8" s="1"/>
  <c r="AY2303" i="8"/>
  <c r="AW2303" i="8"/>
  <c r="AU2303" i="8"/>
  <c r="AS2303" i="8"/>
  <c r="AP2303" i="8"/>
  <c r="AC2303" i="8"/>
  <c r="AM2303" i="8" s="1"/>
  <c r="AY2302" i="8"/>
  <c r="AW2302" i="8"/>
  <c r="AU2302" i="8"/>
  <c r="AS2302" i="8"/>
  <c r="AP2302" i="8"/>
  <c r="AC2302" i="8"/>
  <c r="AM2302" i="8" s="1"/>
  <c r="AY2301" i="8"/>
  <c r="AW2301" i="8"/>
  <c r="AU2301" i="8"/>
  <c r="AS2301" i="8"/>
  <c r="AP2301" i="8"/>
  <c r="AC2301" i="8"/>
  <c r="AM2301" i="8" s="1"/>
  <c r="AY2300" i="8"/>
  <c r="AW2300" i="8"/>
  <c r="AU2300" i="8"/>
  <c r="AS2300" i="8"/>
  <c r="AP2300" i="8"/>
  <c r="AC2300" i="8"/>
  <c r="AM2300" i="8" s="1"/>
  <c r="AY2299" i="8"/>
  <c r="AW2299" i="8"/>
  <c r="AU2299" i="8"/>
  <c r="AS2299" i="8"/>
  <c r="AP2299" i="8"/>
  <c r="AC2299" i="8"/>
  <c r="AM2299" i="8" s="1"/>
  <c r="AY2298" i="8"/>
  <c r="AW2298" i="8"/>
  <c r="AU2298" i="8"/>
  <c r="AS2298" i="8"/>
  <c r="AP2298" i="8"/>
  <c r="AC2298" i="8"/>
  <c r="AM2298" i="8" s="1"/>
  <c r="AY2297" i="8"/>
  <c r="AW2297" i="8"/>
  <c r="AU2297" i="8"/>
  <c r="AS2297" i="8"/>
  <c r="AP2297" i="8"/>
  <c r="AC2297" i="8"/>
  <c r="AM2297" i="8" s="1"/>
  <c r="AY2296" i="8"/>
  <c r="AW2296" i="8"/>
  <c r="AU2296" i="8"/>
  <c r="AS2296" i="8"/>
  <c r="AP2296" i="8"/>
  <c r="AC2296" i="8"/>
  <c r="AM2296" i="8" s="1"/>
  <c r="AY2295" i="8"/>
  <c r="AW2295" i="8"/>
  <c r="AU2295" i="8"/>
  <c r="AS2295" i="8"/>
  <c r="AP2295" i="8"/>
  <c r="AC2295" i="8"/>
  <c r="AM2295" i="8" s="1"/>
  <c r="AY2294" i="8"/>
  <c r="AW2294" i="8"/>
  <c r="AU2294" i="8"/>
  <c r="AS2294" i="8"/>
  <c r="AP2294" i="8"/>
  <c r="AC2294" i="8"/>
  <c r="AM2294" i="8" s="1"/>
  <c r="AY2293" i="8"/>
  <c r="AW2293" i="8"/>
  <c r="AU2293" i="8"/>
  <c r="AS2293" i="8"/>
  <c r="AP2293" i="8"/>
  <c r="AC2293" i="8"/>
  <c r="AM2293" i="8" s="1"/>
  <c r="AY2292" i="8"/>
  <c r="AW2292" i="8"/>
  <c r="AU2292" i="8"/>
  <c r="AS2292" i="8"/>
  <c r="AP2292" i="8"/>
  <c r="AC2292" i="8"/>
  <c r="AM2292" i="8" s="1"/>
  <c r="AY2291" i="8"/>
  <c r="AW2291" i="8"/>
  <c r="AU2291" i="8"/>
  <c r="AS2291" i="8"/>
  <c r="AP2291" i="8"/>
  <c r="AC2291" i="8"/>
  <c r="AM2291" i="8" s="1"/>
  <c r="AY2290" i="8"/>
  <c r="AW2290" i="8"/>
  <c r="AU2290" i="8"/>
  <c r="AS2290" i="8"/>
  <c r="AP2290" i="8"/>
  <c r="AC2290" i="8"/>
  <c r="AM2290" i="8" s="1"/>
  <c r="AY2289" i="8"/>
  <c r="AW2289" i="8"/>
  <c r="AU2289" i="8"/>
  <c r="AS2289" i="8"/>
  <c r="AP2289" i="8"/>
  <c r="AC2289" i="8"/>
  <c r="AM2289" i="8" s="1"/>
  <c r="AY2288" i="8"/>
  <c r="AW2288" i="8"/>
  <c r="AU2288" i="8"/>
  <c r="AS2288" i="8"/>
  <c r="AP2288" i="8"/>
  <c r="AC2288" i="8"/>
  <c r="AM2288" i="8" s="1"/>
  <c r="AY2287" i="8"/>
  <c r="AW2287" i="8"/>
  <c r="AU2287" i="8"/>
  <c r="AS2287" i="8"/>
  <c r="AP2287" i="8"/>
  <c r="AC2287" i="8"/>
  <c r="AM2287" i="8" s="1"/>
  <c r="AY2286" i="8"/>
  <c r="AW2286" i="8"/>
  <c r="AU2286" i="8"/>
  <c r="AS2286" i="8"/>
  <c r="AP2286" i="8"/>
  <c r="AC2286" i="8"/>
  <c r="AM2286" i="8" s="1"/>
  <c r="AY2285" i="8"/>
  <c r="AW2285" i="8"/>
  <c r="AU2285" i="8"/>
  <c r="AS2285" i="8"/>
  <c r="AP2285" i="8"/>
  <c r="AC2285" i="8"/>
  <c r="AM2285" i="8" s="1"/>
  <c r="AY2284" i="8"/>
  <c r="AW2284" i="8"/>
  <c r="AU2284" i="8"/>
  <c r="AS2284" i="8"/>
  <c r="AP2284" i="8"/>
  <c r="AC2284" i="8"/>
  <c r="AM2284" i="8" s="1"/>
  <c r="AY2283" i="8"/>
  <c r="AW2283" i="8"/>
  <c r="AU2283" i="8"/>
  <c r="AS2283" i="8"/>
  <c r="AP2283" i="8"/>
  <c r="AC2283" i="8"/>
  <c r="AM2283" i="8" s="1"/>
  <c r="AY2282" i="8"/>
  <c r="AW2282" i="8"/>
  <c r="AU2282" i="8"/>
  <c r="AS2282" i="8"/>
  <c r="AP2282" i="8"/>
  <c r="AC2282" i="8"/>
  <c r="AM2282" i="8" s="1"/>
  <c r="AY2281" i="8"/>
  <c r="AW2281" i="8"/>
  <c r="AU2281" i="8"/>
  <c r="AS2281" i="8"/>
  <c r="AP2281" i="8"/>
  <c r="AC2281" i="8"/>
  <c r="AM2281" i="8" s="1"/>
  <c r="AY2280" i="8"/>
  <c r="AW2280" i="8"/>
  <c r="AU2280" i="8"/>
  <c r="AS2280" i="8"/>
  <c r="AP2280" i="8"/>
  <c r="AC2280" i="8"/>
  <c r="AM2280" i="8" s="1"/>
  <c r="AY2279" i="8"/>
  <c r="AW2279" i="8"/>
  <c r="AU2279" i="8"/>
  <c r="AS2279" i="8"/>
  <c r="AP2279" i="8"/>
  <c r="AC2279" i="8"/>
  <c r="AM2279" i="8" s="1"/>
  <c r="AY2278" i="8"/>
  <c r="AW2278" i="8"/>
  <c r="AU2278" i="8"/>
  <c r="AS2278" i="8"/>
  <c r="AP2278" i="8"/>
  <c r="AC2278" i="8"/>
  <c r="AM2278" i="8" s="1"/>
  <c r="AY2277" i="8"/>
  <c r="AW2277" i="8"/>
  <c r="AU2277" i="8"/>
  <c r="AS2277" i="8"/>
  <c r="AP2277" i="8"/>
  <c r="AC2277" i="8"/>
  <c r="AM2277" i="8" s="1"/>
  <c r="AY2276" i="8"/>
  <c r="AW2276" i="8"/>
  <c r="AU2276" i="8"/>
  <c r="AS2276" i="8"/>
  <c r="AP2276" i="8"/>
  <c r="AC2276" i="8"/>
  <c r="AM2276" i="8" s="1"/>
  <c r="AY2275" i="8"/>
  <c r="AW2275" i="8"/>
  <c r="AU2275" i="8"/>
  <c r="AS2275" i="8"/>
  <c r="AP2275" i="8"/>
  <c r="AC2275" i="8"/>
  <c r="AM2275" i="8" s="1"/>
  <c r="AY2274" i="8"/>
  <c r="AW2274" i="8"/>
  <c r="AU2274" i="8"/>
  <c r="AS2274" i="8"/>
  <c r="AP2274" i="8"/>
  <c r="AM2274" i="8"/>
  <c r="AC2274" i="8"/>
  <c r="AY2273" i="8"/>
  <c r="AW2273" i="8"/>
  <c r="AU2273" i="8"/>
  <c r="AS2273" i="8"/>
  <c r="AP2273" i="8"/>
  <c r="AC2273" i="8"/>
  <c r="AM2273" i="8" s="1"/>
  <c r="AY2272" i="8"/>
  <c r="AW2272" i="8"/>
  <c r="AU2272" i="8"/>
  <c r="AS2272" i="8"/>
  <c r="AP2272" i="8"/>
  <c r="AC2272" i="8"/>
  <c r="AM2272" i="8" s="1"/>
  <c r="AY2271" i="8"/>
  <c r="AW2271" i="8"/>
  <c r="AU2271" i="8"/>
  <c r="AS2271" i="8"/>
  <c r="AP2271" i="8"/>
  <c r="AC2271" i="8"/>
  <c r="AM2271" i="8" s="1"/>
  <c r="AY2270" i="8"/>
  <c r="AW2270" i="8"/>
  <c r="AU2270" i="8"/>
  <c r="AS2270" i="8"/>
  <c r="AP2270" i="8"/>
  <c r="AC2270" i="8"/>
  <c r="AM2270" i="8" s="1"/>
  <c r="AY2269" i="8"/>
  <c r="AW2269" i="8"/>
  <c r="AU2269" i="8"/>
  <c r="AS2269" i="8"/>
  <c r="AP2269" i="8"/>
  <c r="AC2269" i="8"/>
  <c r="AM2269" i="8" s="1"/>
  <c r="AY2268" i="8"/>
  <c r="AW2268" i="8"/>
  <c r="AU2268" i="8"/>
  <c r="AS2268" i="8"/>
  <c r="AP2268" i="8"/>
  <c r="AC2268" i="8"/>
  <c r="AM2268" i="8" s="1"/>
  <c r="AY2267" i="8"/>
  <c r="AW2267" i="8"/>
  <c r="AU2267" i="8"/>
  <c r="AS2267" i="8"/>
  <c r="AP2267" i="8"/>
  <c r="AC2267" i="8"/>
  <c r="AM2267" i="8" s="1"/>
  <c r="AY2266" i="8"/>
  <c r="AW2266" i="8"/>
  <c r="AU2266" i="8"/>
  <c r="AS2266" i="8"/>
  <c r="AP2266" i="8"/>
  <c r="AC2266" i="8"/>
  <c r="AM2266" i="8" s="1"/>
  <c r="AY2265" i="8"/>
  <c r="AW2265" i="8"/>
  <c r="AU2265" i="8"/>
  <c r="AS2265" i="8"/>
  <c r="AP2265" i="8"/>
  <c r="AC2265" i="8"/>
  <c r="AM2265" i="8" s="1"/>
  <c r="AY2264" i="8"/>
  <c r="AW2264" i="8"/>
  <c r="AU2264" i="8"/>
  <c r="AS2264" i="8"/>
  <c r="AP2264" i="8"/>
  <c r="AC2264" i="8"/>
  <c r="AM2264" i="8" s="1"/>
  <c r="AY2263" i="8"/>
  <c r="AW2263" i="8"/>
  <c r="AU2263" i="8"/>
  <c r="AS2263" i="8"/>
  <c r="AP2263" i="8"/>
  <c r="AC2263" i="8"/>
  <c r="AM2263" i="8" s="1"/>
  <c r="AY2262" i="8"/>
  <c r="AW2262" i="8"/>
  <c r="AU2262" i="8"/>
  <c r="AS2262" i="8"/>
  <c r="AP2262" i="8"/>
  <c r="AC2262" i="8"/>
  <c r="AM2262" i="8" s="1"/>
  <c r="AY2261" i="8"/>
  <c r="AW2261" i="8"/>
  <c r="AU2261" i="8"/>
  <c r="AS2261" i="8"/>
  <c r="AP2261" i="8"/>
  <c r="AC2261" i="8"/>
  <c r="AM2261" i="8" s="1"/>
  <c r="AY2260" i="8"/>
  <c r="AW2260" i="8"/>
  <c r="AU2260" i="8"/>
  <c r="AS2260" i="8"/>
  <c r="AP2260" i="8"/>
  <c r="AC2260" i="8"/>
  <c r="AM2260" i="8" s="1"/>
  <c r="AY2259" i="8"/>
  <c r="AW2259" i="8"/>
  <c r="AU2259" i="8"/>
  <c r="AS2259" i="8"/>
  <c r="AP2259" i="8"/>
  <c r="AC2259" i="8"/>
  <c r="AM2259" i="8" s="1"/>
  <c r="AY2258" i="8"/>
  <c r="AW2258" i="8"/>
  <c r="AU2258" i="8"/>
  <c r="AS2258" i="8"/>
  <c r="AP2258" i="8"/>
  <c r="AC2258" i="8"/>
  <c r="AM2258" i="8" s="1"/>
  <c r="AY2257" i="8"/>
  <c r="AW2257" i="8"/>
  <c r="AU2257" i="8"/>
  <c r="AS2257" i="8"/>
  <c r="AP2257" i="8"/>
  <c r="AC2257" i="8"/>
  <c r="AM2257" i="8" s="1"/>
  <c r="AY2256" i="8"/>
  <c r="AW2256" i="8"/>
  <c r="AU2256" i="8"/>
  <c r="AS2256" i="8"/>
  <c r="AP2256" i="8"/>
  <c r="AC2256" i="8"/>
  <c r="AM2256" i="8" s="1"/>
  <c r="AY2255" i="8"/>
  <c r="AW2255" i="8"/>
  <c r="AU2255" i="8"/>
  <c r="AS2255" i="8"/>
  <c r="AP2255" i="8"/>
  <c r="AC2255" i="8"/>
  <c r="AM2255" i="8" s="1"/>
  <c r="AY2254" i="8"/>
  <c r="AW2254" i="8"/>
  <c r="AU2254" i="8"/>
  <c r="AS2254" i="8"/>
  <c r="AP2254" i="8"/>
  <c r="AC2254" i="8"/>
  <c r="AM2254" i="8" s="1"/>
  <c r="AY2253" i="8"/>
  <c r="AW2253" i="8"/>
  <c r="AU2253" i="8"/>
  <c r="AS2253" i="8"/>
  <c r="AP2253" i="8"/>
  <c r="AC2253" i="8"/>
  <c r="AM2253" i="8" s="1"/>
  <c r="AY2252" i="8"/>
  <c r="AW2252" i="8"/>
  <c r="AU2252" i="8"/>
  <c r="AS2252" i="8"/>
  <c r="AP2252" i="8"/>
  <c r="AC2252" i="8"/>
  <c r="AM2252" i="8" s="1"/>
  <c r="AY2251" i="8"/>
  <c r="AW2251" i="8"/>
  <c r="AU2251" i="8"/>
  <c r="AS2251" i="8"/>
  <c r="AP2251" i="8"/>
  <c r="AC2251" i="8"/>
  <c r="AM2251" i="8" s="1"/>
  <c r="AY2250" i="8"/>
  <c r="AW2250" i="8"/>
  <c r="AU2250" i="8"/>
  <c r="AS2250" i="8"/>
  <c r="AP2250" i="8"/>
  <c r="AC2250" i="8"/>
  <c r="AM2250" i="8" s="1"/>
  <c r="AY2249" i="8"/>
  <c r="AW2249" i="8"/>
  <c r="AU2249" i="8"/>
  <c r="AS2249" i="8"/>
  <c r="AP2249" i="8"/>
  <c r="AC2249" i="8"/>
  <c r="AM2249" i="8" s="1"/>
  <c r="AY2248" i="8"/>
  <c r="AW2248" i="8"/>
  <c r="AU2248" i="8"/>
  <c r="AS2248" i="8"/>
  <c r="AP2248" i="8"/>
  <c r="AC2248" i="8"/>
  <c r="AM2248" i="8" s="1"/>
  <c r="AY2247" i="8"/>
  <c r="AW2247" i="8"/>
  <c r="AU2247" i="8"/>
  <c r="AS2247" i="8"/>
  <c r="AP2247" i="8"/>
  <c r="AC2247" i="8"/>
  <c r="AM2247" i="8" s="1"/>
  <c r="AY2246" i="8"/>
  <c r="AW2246" i="8"/>
  <c r="AU2246" i="8"/>
  <c r="AS2246" i="8"/>
  <c r="AP2246" i="8"/>
  <c r="AC2246" i="8"/>
  <c r="AM2246" i="8" s="1"/>
  <c r="AY2245" i="8"/>
  <c r="AW2245" i="8"/>
  <c r="AU2245" i="8"/>
  <c r="AS2245" i="8"/>
  <c r="AP2245" i="8"/>
  <c r="AC2245" i="8"/>
  <c r="AM2245" i="8" s="1"/>
  <c r="AY2244" i="8"/>
  <c r="AW2244" i="8"/>
  <c r="AU2244" i="8"/>
  <c r="AS2244" i="8"/>
  <c r="AP2244" i="8"/>
  <c r="AC2244" i="8"/>
  <c r="AM2244" i="8" s="1"/>
  <c r="AY2243" i="8"/>
  <c r="AW2243" i="8"/>
  <c r="AU2243" i="8"/>
  <c r="AS2243" i="8"/>
  <c r="AP2243" i="8"/>
  <c r="AC2243" i="8"/>
  <c r="AM2243" i="8" s="1"/>
  <c r="AY2242" i="8"/>
  <c r="AW2242" i="8"/>
  <c r="AU2242" i="8"/>
  <c r="AS2242" i="8"/>
  <c r="AP2242" i="8"/>
  <c r="AC2242" i="8"/>
  <c r="AM2242" i="8" s="1"/>
  <c r="AY2241" i="8"/>
  <c r="AW2241" i="8"/>
  <c r="AU2241" i="8"/>
  <c r="AS2241" i="8"/>
  <c r="AP2241" i="8"/>
  <c r="AC2241" i="8"/>
  <c r="AM2241" i="8" s="1"/>
  <c r="AY2240" i="8"/>
  <c r="AW2240" i="8"/>
  <c r="AU2240" i="8"/>
  <c r="AS2240" i="8"/>
  <c r="AP2240" i="8"/>
  <c r="AC2240" i="8"/>
  <c r="AM2240" i="8" s="1"/>
  <c r="AY2239" i="8"/>
  <c r="AW2239" i="8"/>
  <c r="AU2239" i="8"/>
  <c r="AS2239" i="8"/>
  <c r="AP2239" i="8"/>
  <c r="AC2239" i="8"/>
  <c r="AM2239" i="8" s="1"/>
  <c r="AY2238" i="8"/>
  <c r="AW2238" i="8"/>
  <c r="AU2238" i="8"/>
  <c r="AS2238" i="8"/>
  <c r="AP2238" i="8"/>
  <c r="AC2238" i="8"/>
  <c r="AM2238" i="8" s="1"/>
  <c r="AY2237" i="8"/>
  <c r="AW2237" i="8"/>
  <c r="AU2237" i="8"/>
  <c r="AS2237" i="8"/>
  <c r="AP2237" i="8"/>
  <c r="AC2237" i="8"/>
  <c r="AM2237" i="8" s="1"/>
  <c r="AY2236" i="8"/>
  <c r="AW2236" i="8"/>
  <c r="AU2236" i="8"/>
  <c r="AS2236" i="8"/>
  <c r="AP2236" i="8"/>
  <c r="AC2236" i="8"/>
  <c r="AM2236" i="8" s="1"/>
  <c r="AY2235" i="8"/>
  <c r="AW2235" i="8"/>
  <c r="AU2235" i="8"/>
  <c r="AS2235" i="8"/>
  <c r="AP2235" i="8"/>
  <c r="AC2235" i="8"/>
  <c r="AM2235" i="8" s="1"/>
  <c r="AY2234" i="8"/>
  <c r="AW2234" i="8"/>
  <c r="AU2234" i="8"/>
  <c r="AS2234" i="8"/>
  <c r="AP2234" i="8"/>
  <c r="AC2234" i="8"/>
  <c r="AM2234" i="8" s="1"/>
  <c r="AY2233" i="8"/>
  <c r="AW2233" i="8"/>
  <c r="AU2233" i="8"/>
  <c r="AS2233" i="8"/>
  <c r="AP2233" i="8"/>
  <c r="AC2233" i="8"/>
  <c r="AM2233" i="8" s="1"/>
  <c r="AY2232" i="8"/>
  <c r="AW2232" i="8"/>
  <c r="AU2232" i="8"/>
  <c r="AS2232" i="8"/>
  <c r="AP2232" i="8"/>
  <c r="AC2232" i="8"/>
  <c r="AM2232" i="8" s="1"/>
  <c r="AY2231" i="8"/>
  <c r="AW2231" i="8"/>
  <c r="AU2231" i="8"/>
  <c r="AS2231" i="8"/>
  <c r="AP2231" i="8"/>
  <c r="AC2231" i="8"/>
  <c r="AM2231" i="8" s="1"/>
  <c r="AY2230" i="8"/>
  <c r="AW2230" i="8"/>
  <c r="AU2230" i="8"/>
  <c r="AS2230" i="8"/>
  <c r="AP2230" i="8"/>
  <c r="AC2230" i="8"/>
  <c r="AM2230" i="8" s="1"/>
  <c r="AY2229" i="8"/>
  <c r="AW2229" i="8"/>
  <c r="AU2229" i="8"/>
  <c r="AS2229" i="8"/>
  <c r="AP2229" i="8"/>
  <c r="AC2229" i="8"/>
  <c r="AM2229" i="8" s="1"/>
  <c r="AY2228" i="8"/>
  <c r="AW2228" i="8"/>
  <c r="AU2228" i="8"/>
  <c r="AS2228" i="8"/>
  <c r="AP2228" i="8"/>
  <c r="AC2228" i="8"/>
  <c r="AM2228" i="8" s="1"/>
  <c r="AY2227" i="8"/>
  <c r="AW2227" i="8"/>
  <c r="AU2227" i="8"/>
  <c r="AS2227" i="8"/>
  <c r="AP2227" i="8"/>
  <c r="AC2227" i="8"/>
  <c r="AM2227" i="8" s="1"/>
  <c r="AY2226" i="8"/>
  <c r="AW2226" i="8"/>
  <c r="AU2226" i="8"/>
  <c r="AS2226" i="8"/>
  <c r="AP2226" i="8"/>
  <c r="AC2226" i="8"/>
  <c r="AM2226" i="8" s="1"/>
  <c r="AY2225" i="8"/>
  <c r="AW2225" i="8"/>
  <c r="AU2225" i="8"/>
  <c r="AS2225" i="8"/>
  <c r="AP2225" i="8"/>
  <c r="AC2225" i="8"/>
  <c r="AM2225" i="8" s="1"/>
  <c r="AY2224" i="8"/>
  <c r="AW2224" i="8"/>
  <c r="AU2224" i="8"/>
  <c r="AS2224" i="8"/>
  <c r="AP2224" i="8"/>
  <c r="AC2224" i="8"/>
  <c r="AM2224" i="8" s="1"/>
  <c r="AY2223" i="8"/>
  <c r="AW2223" i="8"/>
  <c r="AU2223" i="8"/>
  <c r="AS2223" i="8"/>
  <c r="AP2223" i="8"/>
  <c r="AC2223" i="8"/>
  <c r="AM2223" i="8" s="1"/>
  <c r="AY2222" i="8"/>
  <c r="AW2222" i="8"/>
  <c r="AU2222" i="8"/>
  <c r="AS2222" i="8"/>
  <c r="AP2222" i="8"/>
  <c r="AC2222" i="8"/>
  <c r="AM2222" i="8" s="1"/>
  <c r="AY2221" i="8"/>
  <c r="AW2221" i="8"/>
  <c r="AU2221" i="8"/>
  <c r="AS2221" i="8"/>
  <c r="AP2221" i="8"/>
  <c r="AC2221" i="8"/>
  <c r="AM2221" i="8" s="1"/>
  <c r="AY2220" i="8"/>
  <c r="AW2220" i="8"/>
  <c r="AU2220" i="8"/>
  <c r="AS2220" i="8"/>
  <c r="AP2220" i="8"/>
  <c r="AC2220" i="8"/>
  <c r="AM2220" i="8" s="1"/>
  <c r="AY2219" i="8"/>
  <c r="AW2219" i="8"/>
  <c r="AU2219" i="8"/>
  <c r="AS2219" i="8"/>
  <c r="AP2219" i="8"/>
  <c r="AC2219" i="8"/>
  <c r="AM2219" i="8" s="1"/>
  <c r="AY2218" i="8"/>
  <c r="AW2218" i="8"/>
  <c r="AU2218" i="8"/>
  <c r="AS2218" i="8"/>
  <c r="AP2218" i="8"/>
  <c r="AC2218" i="8"/>
  <c r="AM2218" i="8" s="1"/>
  <c r="AY2217" i="8"/>
  <c r="AW2217" i="8"/>
  <c r="AU2217" i="8"/>
  <c r="AS2217" i="8"/>
  <c r="AP2217" i="8"/>
  <c r="AC2217" i="8"/>
  <c r="AM2217" i="8" s="1"/>
  <c r="AY2216" i="8"/>
  <c r="AW2216" i="8"/>
  <c r="AU2216" i="8"/>
  <c r="AS2216" i="8"/>
  <c r="AP2216" i="8"/>
  <c r="AC2216" i="8"/>
  <c r="AM2216" i="8" s="1"/>
  <c r="AY2215" i="8"/>
  <c r="AW2215" i="8"/>
  <c r="AU2215" i="8"/>
  <c r="AS2215" i="8"/>
  <c r="AP2215" i="8"/>
  <c r="AC2215" i="8"/>
  <c r="AM2215" i="8" s="1"/>
  <c r="AY2214" i="8"/>
  <c r="AW2214" i="8"/>
  <c r="AU2214" i="8"/>
  <c r="AS2214" i="8"/>
  <c r="AP2214" i="8"/>
  <c r="AC2214" i="8"/>
  <c r="AM2214" i="8" s="1"/>
  <c r="AY2213" i="8"/>
  <c r="AW2213" i="8"/>
  <c r="AU2213" i="8"/>
  <c r="AS2213" i="8"/>
  <c r="AP2213" i="8"/>
  <c r="AC2213" i="8"/>
  <c r="AM2213" i="8" s="1"/>
  <c r="AY2212" i="8"/>
  <c r="AW2212" i="8"/>
  <c r="AU2212" i="8"/>
  <c r="AS2212" i="8"/>
  <c r="AP2212" i="8"/>
  <c r="AC2212" i="8"/>
  <c r="AM2212" i="8" s="1"/>
  <c r="AY2211" i="8"/>
  <c r="AW2211" i="8"/>
  <c r="AU2211" i="8"/>
  <c r="AS2211" i="8"/>
  <c r="AP2211" i="8"/>
  <c r="AC2211" i="8"/>
  <c r="AM2211" i="8" s="1"/>
  <c r="AY2210" i="8"/>
  <c r="AW2210" i="8"/>
  <c r="AU2210" i="8"/>
  <c r="AS2210" i="8"/>
  <c r="AP2210" i="8"/>
  <c r="AC2210" i="8"/>
  <c r="AM2210" i="8" s="1"/>
  <c r="AY2209" i="8"/>
  <c r="AW2209" i="8"/>
  <c r="AU2209" i="8"/>
  <c r="AS2209" i="8"/>
  <c r="AP2209" i="8"/>
  <c r="AC2209" i="8"/>
  <c r="AM2209" i="8" s="1"/>
  <c r="AY2208" i="8"/>
  <c r="AW2208" i="8"/>
  <c r="AU2208" i="8"/>
  <c r="AS2208" i="8"/>
  <c r="AP2208" i="8"/>
  <c r="AC2208" i="8"/>
  <c r="AM2208" i="8" s="1"/>
  <c r="AY2207" i="8"/>
  <c r="AW2207" i="8"/>
  <c r="AU2207" i="8"/>
  <c r="AS2207" i="8"/>
  <c r="AP2207" i="8"/>
  <c r="AC2207" i="8"/>
  <c r="AM2207" i="8" s="1"/>
  <c r="AY2206" i="8"/>
  <c r="AW2206" i="8"/>
  <c r="AU2206" i="8"/>
  <c r="AS2206" i="8"/>
  <c r="AP2206" i="8"/>
  <c r="AC2206" i="8"/>
  <c r="AM2206" i="8" s="1"/>
  <c r="AY2205" i="8"/>
  <c r="AW2205" i="8"/>
  <c r="AU2205" i="8"/>
  <c r="AS2205" i="8"/>
  <c r="AP2205" i="8"/>
  <c r="AC2205" i="8"/>
  <c r="AM2205" i="8" s="1"/>
  <c r="AY2204" i="8"/>
  <c r="AW2204" i="8"/>
  <c r="AU2204" i="8"/>
  <c r="AS2204" i="8"/>
  <c r="AP2204" i="8"/>
  <c r="AC2204" i="8"/>
  <c r="AM2204" i="8" s="1"/>
  <c r="AY2203" i="8"/>
  <c r="AW2203" i="8"/>
  <c r="AU2203" i="8"/>
  <c r="AS2203" i="8"/>
  <c r="AP2203" i="8"/>
  <c r="AC2203" i="8"/>
  <c r="AM2203" i="8" s="1"/>
  <c r="AY2202" i="8"/>
  <c r="AW2202" i="8"/>
  <c r="AU2202" i="8"/>
  <c r="AS2202" i="8"/>
  <c r="AP2202" i="8"/>
  <c r="AC2202" i="8"/>
  <c r="AM2202" i="8" s="1"/>
  <c r="AY2201" i="8"/>
  <c r="AW2201" i="8"/>
  <c r="AU2201" i="8"/>
  <c r="AS2201" i="8"/>
  <c r="AP2201" i="8"/>
  <c r="AC2201" i="8"/>
  <c r="AM2201" i="8" s="1"/>
  <c r="AY2200" i="8"/>
  <c r="AW2200" i="8"/>
  <c r="AU2200" i="8"/>
  <c r="AS2200" i="8"/>
  <c r="AP2200" i="8"/>
  <c r="AC2200" i="8"/>
  <c r="AM2200" i="8" s="1"/>
  <c r="AY2199" i="8"/>
  <c r="AW2199" i="8"/>
  <c r="AU2199" i="8"/>
  <c r="AS2199" i="8"/>
  <c r="AP2199" i="8"/>
  <c r="AC2199" i="8"/>
  <c r="AM2199" i="8" s="1"/>
  <c r="AY2198" i="8"/>
  <c r="AW2198" i="8"/>
  <c r="AU2198" i="8"/>
  <c r="AS2198" i="8"/>
  <c r="AP2198" i="8"/>
  <c r="AC2198" i="8"/>
  <c r="AM2198" i="8" s="1"/>
  <c r="AY2197" i="8"/>
  <c r="AW2197" i="8"/>
  <c r="AU2197" i="8"/>
  <c r="AS2197" i="8"/>
  <c r="AP2197" i="8"/>
  <c r="AC2197" i="8"/>
  <c r="AM2197" i="8" s="1"/>
  <c r="AY2196" i="8"/>
  <c r="AW2196" i="8"/>
  <c r="AU2196" i="8"/>
  <c r="AS2196" i="8"/>
  <c r="AP2196" i="8"/>
  <c r="AC2196" i="8"/>
  <c r="AM2196" i="8" s="1"/>
  <c r="AY2195" i="8"/>
  <c r="AW2195" i="8"/>
  <c r="AU2195" i="8"/>
  <c r="AS2195" i="8"/>
  <c r="AP2195" i="8"/>
  <c r="AC2195" i="8"/>
  <c r="AM2195" i="8" s="1"/>
  <c r="AY2194" i="8"/>
  <c r="AW2194" i="8"/>
  <c r="AU2194" i="8"/>
  <c r="AS2194" i="8"/>
  <c r="AP2194" i="8"/>
  <c r="AC2194" i="8"/>
  <c r="AM2194" i="8" s="1"/>
  <c r="AY2193" i="8"/>
  <c r="AW2193" i="8"/>
  <c r="AU2193" i="8"/>
  <c r="AS2193" i="8"/>
  <c r="AP2193" i="8"/>
  <c r="AC2193" i="8"/>
  <c r="AM2193" i="8" s="1"/>
  <c r="AY2192" i="8"/>
  <c r="AW2192" i="8"/>
  <c r="AU2192" i="8"/>
  <c r="AS2192" i="8"/>
  <c r="AP2192" i="8"/>
  <c r="AC2192" i="8"/>
  <c r="AM2192" i="8" s="1"/>
  <c r="AY2191" i="8"/>
  <c r="AW2191" i="8"/>
  <c r="AU2191" i="8"/>
  <c r="AS2191" i="8"/>
  <c r="AP2191" i="8"/>
  <c r="AC2191" i="8"/>
  <c r="AM2191" i="8" s="1"/>
  <c r="AY2190" i="8"/>
  <c r="AW2190" i="8"/>
  <c r="AU2190" i="8"/>
  <c r="AS2190" i="8"/>
  <c r="AP2190" i="8"/>
  <c r="AC2190" i="8"/>
  <c r="AM2190" i="8" s="1"/>
  <c r="AY2189" i="8"/>
  <c r="AW2189" i="8"/>
  <c r="AU2189" i="8"/>
  <c r="AS2189" i="8"/>
  <c r="AP2189" i="8"/>
  <c r="AC2189" i="8"/>
  <c r="AM2189" i="8" s="1"/>
  <c r="AY2188" i="8"/>
  <c r="AW2188" i="8"/>
  <c r="AU2188" i="8"/>
  <c r="AS2188" i="8"/>
  <c r="AP2188" i="8"/>
  <c r="AC2188" i="8"/>
  <c r="AM2188" i="8" s="1"/>
  <c r="AY2187" i="8"/>
  <c r="AW2187" i="8"/>
  <c r="AU2187" i="8"/>
  <c r="AS2187" i="8"/>
  <c r="AP2187" i="8"/>
  <c r="AC2187" i="8"/>
  <c r="AM2187" i="8" s="1"/>
  <c r="AY2186" i="8"/>
  <c r="AW2186" i="8"/>
  <c r="AU2186" i="8"/>
  <c r="AS2186" i="8"/>
  <c r="AP2186" i="8"/>
  <c r="AC2186" i="8"/>
  <c r="AM2186" i="8" s="1"/>
  <c r="AY2185" i="8"/>
  <c r="AW2185" i="8"/>
  <c r="AU2185" i="8"/>
  <c r="AS2185" i="8"/>
  <c r="AP2185" i="8"/>
  <c r="AC2185" i="8"/>
  <c r="AM2185" i="8" s="1"/>
  <c r="AY2184" i="8"/>
  <c r="AW2184" i="8"/>
  <c r="AU2184" i="8"/>
  <c r="AS2184" i="8"/>
  <c r="AP2184" i="8"/>
  <c r="AC2184" i="8"/>
  <c r="AM2184" i="8" s="1"/>
  <c r="AY2183" i="8"/>
  <c r="AW2183" i="8"/>
  <c r="AU2183" i="8"/>
  <c r="AS2183" i="8"/>
  <c r="AP2183" i="8"/>
  <c r="AC2183" i="8"/>
  <c r="AM2183" i="8" s="1"/>
  <c r="AY2182" i="8"/>
  <c r="AW2182" i="8"/>
  <c r="AU2182" i="8"/>
  <c r="AS2182" i="8"/>
  <c r="AP2182" i="8"/>
  <c r="AC2182" i="8"/>
  <c r="AM2182" i="8" s="1"/>
  <c r="AY2181" i="8"/>
  <c r="AW2181" i="8"/>
  <c r="AU2181" i="8"/>
  <c r="AS2181" i="8"/>
  <c r="AP2181" i="8"/>
  <c r="AC2181" i="8"/>
  <c r="AM2181" i="8" s="1"/>
  <c r="AY2180" i="8"/>
  <c r="AW2180" i="8"/>
  <c r="AU2180" i="8"/>
  <c r="AS2180" i="8"/>
  <c r="AP2180" i="8"/>
  <c r="AC2180" i="8"/>
  <c r="AM2180" i="8" s="1"/>
  <c r="AY2179" i="8"/>
  <c r="AW2179" i="8"/>
  <c r="AU2179" i="8"/>
  <c r="AS2179" i="8"/>
  <c r="AP2179" i="8"/>
  <c r="AC2179" i="8"/>
  <c r="AM2179" i="8" s="1"/>
  <c r="AY2178" i="8"/>
  <c r="AW2178" i="8"/>
  <c r="AU2178" i="8"/>
  <c r="AS2178" i="8"/>
  <c r="AP2178" i="8"/>
  <c r="AC2178" i="8"/>
  <c r="AM2178" i="8" s="1"/>
  <c r="AY2177" i="8"/>
  <c r="AW2177" i="8"/>
  <c r="AU2177" i="8"/>
  <c r="AS2177" i="8"/>
  <c r="AP2177" i="8"/>
  <c r="AC2177" i="8"/>
  <c r="AM2177" i="8" s="1"/>
  <c r="AY2176" i="8"/>
  <c r="AW2176" i="8"/>
  <c r="AU2176" i="8"/>
  <c r="AS2176" i="8"/>
  <c r="AP2176" i="8"/>
  <c r="AC2176" i="8"/>
  <c r="AM2176" i="8" s="1"/>
  <c r="AY2175" i="8"/>
  <c r="AW2175" i="8"/>
  <c r="AU2175" i="8"/>
  <c r="AS2175" i="8"/>
  <c r="AP2175" i="8"/>
  <c r="AC2175" i="8"/>
  <c r="AM2175" i="8" s="1"/>
  <c r="AY2174" i="8"/>
  <c r="AW2174" i="8"/>
  <c r="AU2174" i="8"/>
  <c r="AS2174" i="8"/>
  <c r="AP2174" i="8"/>
  <c r="AC2174" i="8"/>
  <c r="AM2174" i="8" s="1"/>
  <c r="AY2173" i="8"/>
  <c r="AW2173" i="8"/>
  <c r="AU2173" i="8"/>
  <c r="AS2173" i="8"/>
  <c r="AP2173" i="8"/>
  <c r="AC2173" i="8"/>
  <c r="AM2173" i="8" s="1"/>
  <c r="AY2172" i="8"/>
  <c r="AW2172" i="8"/>
  <c r="AU2172" i="8"/>
  <c r="AS2172" i="8"/>
  <c r="AP2172" i="8"/>
  <c r="AC2172" i="8"/>
  <c r="AM2172" i="8" s="1"/>
  <c r="AY2171" i="8"/>
  <c r="AW2171" i="8"/>
  <c r="AU2171" i="8"/>
  <c r="AS2171" i="8"/>
  <c r="AP2171" i="8"/>
  <c r="AC2171" i="8"/>
  <c r="AM2171" i="8" s="1"/>
  <c r="AY2170" i="8"/>
  <c r="AW2170" i="8"/>
  <c r="AU2170" i="8"/>
  <c r="AS2170" i="8"/>
  <c r="AP2170" i="8"/>
  <c r="AC2170" i="8"/>
  <c r="AM2170" i="8" s="1"/>
  <c r="AY2169" i="8"/>
  <c r="AW2169" i="8"/>
  <c r="AU2169" i="8"/>
  <c r="AS2169" i="8"/>
  <c r="AP2169" i="8"/>
  <c r="AC2169" i="8"/>
  <c r="AM2169" i="8" s="1"/>
  <c r="AY2168" i="8"/>
  <c r="AW2168" i="8"/>
  <c r="AU2168" i="8"/>
  <c r="AS2168" i="8"/>
  <c r="AP2168" i="8"/>
  <c r="AC2168" i="8"/>
  <c r="AM2168" i="8" s="1"/>
  <c r="AY2167" i="8"/>
  <c r="AW2167" i="8"/>
  <c r="AU2167" i="8"/>
  <c r="AS2167" i="8"/>
  <c r="AP2167" i="8"/>
  <c r="AC2167" i="8"/>
  <c r="AM2167" i="8" s="1"/>
  <c r="AY2166" i="8"/>
  <c r="AW2166" i="8"/>
  <c r="AU2166" i="8"/>
  <c r="AS2166" i="8"/>
  <c r="AP2166" i="8"/>
  <c r="AC2166" i="8"/>
  <c r="AM2166" i="8" s="1"/>
  <c r="AY2165" i="8"/>
  <c r="AW2165" i="8"/>
  <c r="AU2165" i="8"/>
  <c r="AS2165" i="8"/>
  <c r="AP2165" i="8"/>
  <c r="AC2165" i="8"/>
  <c r="AM2165" i="8" s="1"/>
  <c r="AY2164" i="8"/>
  <c r="AW2164" i="8"/>
  <c r="AU2164" i="8"/>
  <c r="AS2164" i="8"/>
  <c r="AP2164" i="8"/>
  <c r="AC2164" i="8"/>
  <c r="AM2164" i="8" s="1"/>
  <c r="AY2163" i="8"/>
  <c r="AW2163" i="8"/>
  <c r="AU2163" i="8"/>
  <c r="AS2163" i="8"/>
  <c r="AP2163" i="8"/>
  <c r="AC2163" i="8"/>
  <c r="AM2163" i="8" s="1"/>
  <c r="AY2162" i="8"/>
  <c r="AW2162" i="8"/>
  <c r="AU2162" i="8"/>
  <c r="AS2162" i="8"/>
  <c r="AP2162" i="8"/>
  <c r="AC2162" i="8"/>
  <c r="AM2162" i="8" s="1"/>
  <c r="AY2161" i="8"/>
  <c r="AW2161" i="8"/>
  <c r="AU2161" i="8"/>
  <c r="AS2161" i="8"/>
  <c r="AP2161" i="8"/>
  <c r="AC2161" i="8"/>
  <c r="AM2161" i="8" s="1"/>
  <c r="AY2160" i="8"/>
  <c r="AW2160" i="8"/>
  <c r="AU2160" i="8"/>
  <c r="AS2160" i="8"/>
  <c r="AP2160" i="8"/>
  <c r="AC2160" i="8"/>
  <c r="AM2160" i="8" s="1"/>
  <c r="AY2159" i="8"/>
  <c r="AW2159" i="8"/>
  <c r="AU2159" i="8"/>
  <c r="AS2159" i="8"/>
  <c r="AP2159" i="8"/>
  <c r="AC2159" i="8"/>
  <c r="AM2159" i="8" s="1"/>
  <c r="AY2158" i="8"/>
  <c r="AW2158" i="8"/>
  <c r="AU2158" i="8"/>
  <c r="AS2158" i="8"/>
  <c r="AP2158" i="8"/>
  <c r="AC2158" i="8"/>
  <c r="AM2158" i="8" s="1"/>
  <c r="AY2157" i="8"/>
  <c r="AW2157" i="8"/>
  <c r="AU2157" i="8"/>
  <c r="AS2157" i="8"/>
  <c r="AP2157" i="8"/>
  <c r="AC2157" i="8"/>
  <c r="AM2157" i="8" s="1"/>
  <c r="AY2156" i="8"/>
  <c r="AW2156" i="8"/>
  <c r="AU2156" i="8"/>
  <c r="AS2156" i="8"/>
  <c r="AP2156" i="8"/>
  <c r="AC2156" i="8"/>
  <c r="AM2156" i="8" s="1"/>
  <c r="AY2155" i="8"/>
  <c r="AW2155" i="8"/>
  <c r="AU2155" i="8"/>
  <c r="AS2155" i="8"/>
  <c r="AP2155" i="8"/>
  <c r="AC2155" i="8"/>
  <c r="AM2155" i="8" s="1"/>
  <c r="AY2154" i="8"/>
  <c r="AW2154" i="8"/>
  <c r="AU2154" i="8"/>
  <c r="AS2154" i="8"/>
  <c r="AP2154" i="8"/>
  <c r="AC2154" i="8"/>
  <c r="AM2154" i="8" s="1"/>
  <c r="AY2153" i="8"/>
  <c r="AW2153" i="8"/>
  <c r="AU2153" i="8"/>
  <c r="AS2153" i="8"/>
  <c r="AP2153" i="8"/>
  <c r="AC2153" i="8"/>
  <c r="AM2153" i="8" s="1"/>
  <c r="AY2152" i="8"/>
  <c r="AW2152" i="8"/>
  <c r="AU2152" i="8"/>
  <c r="AS2152" i="8"/>
  <c r="AP2152" i="8"/>
  <c r="AC2152" i="8"/>
  <c r="AM2152" i="8" s="1"/>
  <c r="AY2151" i="8"/>
  <c r="AW2151" i="8"/>
  <c r="AU2151" i="8"/>
  <c r="AS2151" i="8"/>
  <c r="AP2151" i="8"/>
  <c r="AC2151" i="8"/>
  <c r="AM2151" i="8" s="1"/>
  <c r="AY2150" i="8"/>
  <c r="AW2150" i="8"/>
  <c r="AU2150" i="8"/>
  <c r="AS2150" i="8"/>
  <c r="AP2150" i="8"/>
  <c r="AC2150" i="8"/>
  <c r="AM2150" i="8" s="1"/>
  <c r="AY2149" i="8"/>
  <c r="AW2149" i="8"/>
  <c r="AU2149" i="8"/>
  <c r="AS2149" i="8"/>
  <c r="AP2149" i="8"/>
  <c r="AC2149" i="8"/>
  <c r="AM2149" i="8" s="1"/>
  <c r="AY2148" i="8"/>
  <c r="AW2148" i="8"/>
  <c r="AU2148" i="8"/>
  <c r="AS2148" i="8"/>
  <c r="AP2148" i="8"/>
  <c r="AC2148" i="8"/>
  <c r="AM2148" i="8" s="1"/>
  <c r="AY2147" i="8"/>
  <c r="AW2147" i="8"/>
  <c r="AU2147" i="8"/>
  <c r="AS2147" i="8"/>
  <c r="AP2147" i="8"/>
  <c r="AC2147" i="8"/>
  <c r="AM2147" i="8" s="1"/>
  <c r="AY2146" i="8"/>
  <c r="AW2146" i="8"/>
  <c r="AU2146" i="8"/>
  <c r="AS2146" i="8"/>
  <c r="AP2146" i="8"/>
  <c r="AC2146" i="8"/>
  <c r="AM2146" i="8" s="1"/>
  <c r="AY2145" i="8"/>
  <c r="AW2145" i="8"/>
  <c r="AU2145" i="8"/>
  <c r="AS2145" i="8"/>
  <c r="AP2145" i="8"/>
  <c r="AC2145" i="8"/>
  <c r="AM2145" i="8" s="1"/>
  <c r="AY2144" i="8"/>
  <c r="AW2144" i="8"/>
  <c r="AU2144" i="8"/>
  <c r="AS2144" i="8"/>
  <c r="AP2144" i="8"/>
  <c r="AC2144" i="8"/>
  <c r="AM2144" i="8" s="1"/>
  <c r="AY2143" i="8"/>
  <c r="AW2143" i="8"/>
  <c r="AU2143" i="8"/>
  <c r="AS2143" i="8"/>
  <c r="AP2143" i="8"/>
  <c r="AC2143" i="8"/>
  <c r="AM2143" i="8" s="1"/>
  <c r="AY2142" i="8"/>
  <c r="AW2142" i="8"/>
  <c r="AU2142" i="8"/>
  <c r="AS2142" i="8"/>
  <c r="AP2142" i="8"/>
  <c r="AC2142" i="8"/>
  <c r="AM2142" i="8" s="1"/>
  <c r="AY2141" i="8"/>
  <c r="AW2141" i="8"/>
  <c r="AU2141" i="8"/>
  <c r="AS2141" i="8"/>
  <c r="AP2141" i="8"/>
  <c r="AC2141" i="8"/>
  <c r="AM2141" i="8" s="1"/>
  <c r="AY2140" i="8"/>
  <c r="AW2140" i="8"/>
  <c r="AU2140" i="8"/>
  <c r="AS2140" i="8"/>
  <c r="AP2140" i="8"/>
  <c r="AC2140" i="8"/>
  <c r="AM2140" i="8" s="1"/>
  <c r="AY2139" i="8"/>
  <c r="AW2139" i="8"/>
  <c r="AU2139" i="8"/>
  <c r="AS2139" i="8"/>
  <c r="AP2139" i="8"/>
  <c r="AC2139" i="8"/>
  <c r="AM2139" i="8" s="1"/>
  <c r="AY2138" i="8"/>
  <c r="AW2138" i="8"/>
  <c r="AU2138" i="8"/>
  <c r="AS2138" i="8"/>
  <c r="AP2138" i="8"/>
  <c r="AC2138" i="8"/>
  <c r="AM2138" i="8" s="1"/>
  <c r="AY2137" i="8"/>
  <c r="AW2137" i="8"/>
  <c r="AU2137" i="8"/>
  <c r="AS2137" i="8"/>
  <c r="AP2137" i="8"/>
  <c r="AC2137" i="8"/>
  <c r="AM2137" i="8" s="1"/>
  <c r="AY2136" i="8"/>
  <c r="AW2136" i="8"/>
  <c r="AU2136" i="8"/>
  <c r="AS2136" i="8"/>
  <c r="AP2136" i="8"/>
  <c r="AC2136" i="8"/>
  <c r="AM2136" i="8" s="1"/>
  <c r="AY2135" i="8"/>
  <c r="AW2135" i="8"/>
  <c r="AU2135" i="8"/>
  <c r="AS2135" i="8"/>
  <c r="AP2135" i="8"/>
  <c r="AC2135" i="8"/>
  <c r="AM2135" i="8" s="1"/>
  <c r="AY2134" i="8"/>
  <c r="AW2134" i="8"/>
  <c r="AU2134" i="8"/>
  <c r="AS2134" i="8"/>
  <c r="AP2134" i="8"/>
  <c r="AC2134" i="8"/>
  <c r="AM2134" i="8" s="1"/>
  <c r="AY2133" i="8"/>
  <c r="AW2133" i="8"/>
  <c r="AU2133" i="8"/>
  <c r="AS2133" i="8"/>
  <c r="AP2133" i="8"/>
  <c r="AC2133" i="8"/>
  <c r="AM2133" i="8" s="1"/>
  <c r="AY2132" i="8"/>
  <c r="AW2132" i="8"/>
  <c r="AU2132" i="8"/>
  <c r="AS2132" i="8"/>
  <c r="AP2132" i="8"/>
  <c r="AC2132" i="8"/>
  <c r="AM2132" i="8" s="1"/>
  <c r="AY2131" i="8"/>
  <c r="AW2131" i="8"/>
  <c r="AU2131" i="8"/>
  <c r="AS2131" i="8"/>
  <c r="AP2131" i="8"/>
  <c r="AC2131" i="8"/>
  <c r="AM2131" i="8" s="1"/>
  <c r="AY2130" i="8"/>
  <c r="AW2130" i="8"/>
  <c r="AU2130" i="8"/>
  <c r="AS2130" i="8"/>
  <c r="AP2130" i="8"/>
  <c r="AC2130" i="8"/>
  <c r="AM2130" i="8" s="1"/>
  <c r="AY2129" i="8"/>
  <c r="AW2129" i="8"/>
  <c r="AU2129" i="8"/>
  <c r="AS2129" i="8"/>
  <c r="AP2129" i="8"/>
  <c r="AC2129" i="8"/>
  <c r="AM2129" i="8" s="1"/>
  <c r="AY2128" i="8"/>
  <c r="AW2128" i="8"/>
  <c r="AU2128" i="8"/>
  <c r="AS2128" i="8"/>
  <c r="AP2128" i="8"/>
  <c r="AC2128" i="8"/>
  <c r="AM2128" i="8" s="1"/>
  <c r="AY2127" i="8"/>
  <c r="AW2127" i="8"/>
  <c r="AU2127" i="8"/>
  <c r="AS2127" i="8"/>
  <c r="AP2127" i="8"/>
  <c r="AC2127" i="8"/>
  <c r="AM2127" i="8" s="1"/>
  <c r="AY2126" i="8"/>
  <c r="AW2126" i="8"/>
  <c r="AU2126" i="8"/>
  <c r="AS2126" i="8"/>
  <c r="AP2126" i="8"/>
  <c r="AC2126" i="8"/>
  <c r="AM2126" i="8" s="1"/>
  <c r="AY2125" i="8"/>
  <c r="AW2125" i="8"/>
  <c r="AU2125" i="8"/>
  <c r="AS2125" i="8"/>
  <c r="AP2125" i="8"/>
  <c r="AC2125" i="8"/>
  <c r="AM2125" i="8" s="1"/>
  <c r="AY2124" i="8"/>
  <c r="AW2124" i="8"/>
  <c r="AU2124" i="8"/>
  <c r="AS2124" i="8"/>
  <c r="AP2124" i="8"/>
  <c r="AC2124" i="8"/>
  <c r="AM2124" i="8" s="1"/>
  <c r="AY2123" i="8"/>
  <c r="AW2123" i="8"/>
  <c r="AU2123" i="8"/>
  <c r="AS2123" i="8"/>
  <c r="AP2123" i="8"/>
  <c r="AC2123" i="8"/>
  <c r="AM2123" i="8" s="1"/>
  <c r="AY2122" i="8"/>
  <c r="AW2122" i="8"/>
  <c r="AU2122" i="8"/>
  <c r="AS2122" i="8"/>
  <c r="AP2122" i="8"/>
  <c r="AC2122" i="8"/>
  <c r="AM2122" i="8" s="1"/>
  <c r="AY2121" i="8"/>
  <c r="AW2121" i="8"/>
  <c r="AU2121" i="8"/>
  <c r="AS2121" i="8"/>
  <c r="AP2121" i="8"/>
  <c r="AC2121" i="8"/>
  <c r="AM2121" i="8" s="1"/>
  <c r="AY2120" i="8"/>
  <c r="AW2120" i="8"/>
  <c r="AU2120" i="8"/>
  <c r="AS2120" i="8"/>
  <c r="AP2120" i="8"/>
  <c r="AC2120" i="8"/>
  <c r="AM2120" i="8" s="1"/>
  <c r="AY2119" i="8"/>
  <c r="AW2119" i="8"/>
  <c r="AU2119" i="8"/>
  <c r="AS2119" i="8"/>
  <c r="AP2119" i="8"/>
  <c r="AC2119" i="8"/>
  <c r="AM2119" i="8" s="1"/>
  <c r="AY2118" i="8"/>
  <c r="AW2118" i="8"/>
  <c r="AU2118" i="8"/>
  <c r="AS2118" i="8"/>
  <c r="AP2118" i="8"/>
  <c r="AC2118" i="8"/>
  <c r="AM2118" i="8" s="1"/>
  <c r="AY2117" i="8"/>
  <c r="AW2117" i="8"/>
  <c r="AU2117" i="8"/>
  <c r="AS2117" i="8"/>
  <c r="AP2117" i="8"/>
  <c r="AC2117" i="8"/>
  <c r="AM2117" i="8" s="1"/>
  <c r="AY2116" i="8"/>
  <c r="AW2116" i="8"/>
  <c r="AU2116" i="8"/>
  <c r="AS2116" i="8"/>
  <c r="AP2116" i="8"/>
  <c r="AC2116" i="8"/>
  <c r="AM2116" i="8" s="1"/>
  <c r="AY2115" i="8"/>
  <c r="AW2115" i="8"/>
  <c r="AU2115" i="8"/>
  <c r="AS2115" i="8"/>
  <c r="AP2115" i="8"/>
  <c r="AC2115" i="8"/>
  <c r="AM2115" i="8" s="1"/>
  <c r="AY2114" i="8"/>
  <c r="AW2114" i="8"/>
  <c r="AU2114" i="8"/>
  <c r="AS2114" i="8"/>
  <c r="AP2114" i="8"/>
  <c r="AC2114" i="8"/>
  <c r="AM2114" i="8" s="1"/>
  <c r="AY2113" i="8"/>
  <c r="AW2113" i="8"/>
  <c r="AU2113" i="8"/>
  <c r="AS2113" i="8"/>
  <c r="AP2113" i="8"/>
  <c r="AC2113" i="8"/>
  <c r="AM2113" i="8" s="1"/>
  <c r="AY2112" i="8"/>
  <c r="AW2112" i="8"/>
  <c r="AU2112" i="8"/>
  <c r="AS2112" i="8"/>
  <c r="AP2112" i="8"/>
  <c r="AC2112" i="8"/>
  <c r="AM2112" i="8" s="1"/>
  <c r="AY2111" i="8"/>
  <c r="AW2111" i="8"/>
  <c r="AU2111" i="8"/>
  <c r="AS2111" i="8"/>
  <c r="AP2111" i="8"/>
  <c r="AC2111" i="8"/>
  <c r="AM2111" i="8" s="1"/>
  <c r="AY2110" i="8"/>
  <c r="AW2110" i="8"/>
  <c r="AU2110" i="8"/>
  <c r="AS2110" i="8"/>
  <c r="AP2110" i="8"/>
  <c r="AC2110" i="8"/>
  <c r="AM2110" i="8" s="1"/>
  <c r="AY2109" i="8"/>
  <c r="AW2109" i="8"/>
  <c r="AU2109" i="8"/>
  <c r="AS2109" i="8"/>
  <c r="AP2109" i="8"/>
  <c r="AC2109" i="8"/>
  <c r="AM2109" i="8" s="1"/>
  <c r="AY2108" i="8"/>
  <c r="AW2108" i="8"/>
  <c r="AU2108" i="8"/>
  <c r="AS2108" i="8"/>
  <c r="AP2108" i="8"/>
  <c r="AC2108" i="8"/>
  <c r="AM2108" i="8" s="1"/>
  <c r="AY2107" i="8"/>
  <c r="AW2107" i="8"/>
  <c r="AU2107" i="8"/>
  <c r="AS2107" i="8"/>
  <c r="AP2107" i="8"/>
  <c r="AC2107" i="8"/>
  <c r="AM2107" i="8" s="1"/>
  <c r="AY2106" i="8"/>
  <c r="AW2106" i="8"/>
  <c r="AU2106" i="8"/>
  <c r="AS2106" i="8"/>
  <c r="AP2106" i="8"/>
  <c r="AC2106" i="8"/>
  <c r="AM2106" i="8" s="1"/>
  <c r="AY2105" i="8"/>
  <c r="AW2105" i="8"/>
  <c r="AU2105" i="8"/>
  <c r="AS2105" i="8"/>
  <c r="AP2105" i="8"/>
  <c r="AC2105" i="8"/>
  <c r="AM2105" i="8" s="1"/>
  <c r="AY2104" i="8"/>
  <c r="AW2104" i="8"/>
  <c r="AU2104" i="8"/>
  <c r="AS2104" i="8"/>
  <c r="AP2104" i="8"/>
  <c r="AC2104" i="8"/>
  <c r="AM2104" i="8" s="1"/>
  <c r="AY2103" i="8"/>
  <c r="AW2103" i="8"/>
  <c r="AU2103" i="8"/>
  <c r="AS2103" i="8"/>
  <c r="AP2103" i="8"/>
  <c r="AC2103" i="8"/>
  <c r="AM2103" i="8" s="1"/>
  <c r="AY2102" i="8"/>
  <c r="AW2102" i="8"/>
  <c r="AU2102" i="8"/>
  <c r="AS2102" i="8"/>
  <c r="AP2102" i="8"/>
  <c r="AC2102" i="8"/>
  <c r="AM2102" i="8" s="1"/>
  <c r="AY2101" i="8"/>
  <c r="AW2101" i="8"/>
  <c r="AU2101" i="8"/>
  <c r="AS2101" i="8"/>
  <c r="AP2101" i="8"/>
  <c r="AC2101" i="8"/>
  <c r="AM2101" i="8" s="1"/>
  <c r="AY2100" i="8"/>
  <c r="AW2100" i="8"/>
  <c r="AU2100" i="8"/>
  <c r="AS2100" i="8"/>
  <c r="AP2100" i="8"/>
  <c r="AC2100" i="8"/>
  <c r="AM2100" i="8" s="1"/>
  <c r="AY2099" i="8"/>
  <c r="AW2099" i="8"/>
  <c r="AU2099" i="8"/>
  <c r="AS2099" i="8"/>
  <c r="AP2099" i="8"/>
  <c r="AC2099" i="8"/>
  <c r="AM2099" i="8" s="1"/>
  <c r="AY2098" i="8"/>
  <c r="AW2098" i="8"/>
  <c r="AU2098" i="8"/>
  <c r="AS2098" i="8"/>
  <c r="AP2098" i="8"/>
  <c r="AC2098" i="8"/>
  <c r="AM2098" i="8" s="1"/>
  <c r="AY2097" i="8"/>
  <c r="AW2097" i="8"/>
  <c r="AU2097" i="8"/>
  <c r="AS2097" i="8"/>
  <c r="AP2097" i="8"/>
  <c r="AC2097" i="8"/>
  <c r="AM2097" i="8" s="1"/>
  <c r="AY2096" i="8"/>
  <c r="AW2096" i="8"/>
  <c r="AU2096" i="8"/>
  <c r="AS2096" i="8"/>
  <c r="AP2096" i="8"/>
  <c r="AC2096" i="8"/>
  <c r="AM2096" i="8" s="1"/>
  <c r="AY2095" i="8"/>
  <c r="AW2095" i="8"/>
  <c r="AU2095" i="8"/>
  <c r="AS2095" i="8"/>
  <c r="AP2095" i="8"/>
  <c r="AC2095" i="8"/>
  <c r="AM2095" i="8" s="1"/>
  <c r="AY2094" i="8"/>
  <c r="AW2094" i="8"/>
  <c r="AU2094" i="8"/>
  <c r="AS2094" i="8"/>
  <c r="AP2094" i="8"/>
  <c r="AC2094" i="8"/>
  <c r="AM2094" i="8" s="1"/>
  <c r="AY2093" i="8"/>
  <c r="AW2093" i="8"/>
  <c r="AU2093" i="8"/>
  <c r="AS2093" i="8"/>
  <c r="AP2093" i="8"/>
  <c r="AC2093" i="8"/>
  <c r="AM2093" i="8" s="1"/>
  <c r="AY2092" i="8"/>
  <c r="AW2092" i="8"/>
  <c r="AU2092" i="8"/>
  <c r="AS2092" i="8"/>
  <c r="AP2092" i="8"/>
  <c r="AC2092" i="8"/>
  <c r="AM2092" i="8" s="1"/>
  <c r="AY2091" i="8"/>
  <c r="AW2091" i="8"/>
  <c r="AU2091" i="8"/>
  <c r="AS2091" i="8"/>
  <c r="AP2091" i="8"/>
  <c r="AC2091" i="8"/>
  <c r="AM2091" i="8" s="1"/>
  <c r="AY2090" i="8"/>
  <c r="AW2090" i="8"/>
  <c r="AU2090" i="8"/>
  <c r="AS2090" i="8"/>
  <c r="AP2090" i="8"/>
  <c r="AC2090" i="8"/>
  <c r="AM2090" i="8" s="1"/>
  <c r="AY2089" i="8"/>
  <c r="AW2089" i="8"/>
  <c r="AU2089" i="8"/>
  <c r="AS2089" i="8"/>
  <c r="AP2089" i="8"/>
  <c r="AC2089" i="8"/>
  <c r="AM2089" i="8" s="1"/>
  <c r="AY2088" i="8"/>
  <c r="AW2088" i="8"/>
  <c r="AU2088" i="8"/>
  <c r="AS2088" i="8"/>
  <c r="AP2088" i="8"/>
  <c r="AC2088" i="8"/>
  <c r="AM2088" i="8" s="1"/>
  <c r="AY2087" i="8"/>
  <c r="AW2087" i="8"/>
  <c r="AU2087" i="8"/>
  <c r="AS2087" i="8"/>
  <c r="AP2087" i="8"/>
  <c r="AC2087" i="8"/>
  <c r="AM2087" i="8" s="1"/>
  <c r="AY2086" i="8"/>
  <c r="AW2086" i="8"/>
  <c r="AU2086" i="8"/>
  <c r="AS2086" i="8"/>
  <c r="AP2086" i="8"/>
  <c r="AC2086" i="8"/>
  <c r="AM2086" i="8" s="1"/>
  <c r="AY2085" i="8"/>
  <c r="AW2085" i="8"/>
  <c r="AU2085" i="8"/>
  <c r="AS2085" i="8"/>
  <c r="AP2085" i="8"/>
  <c r="AC2085" i="8"/>
  <c r="AM2085" i="8" s="1"/>
  <c r="AY2084" i="8"/>
  <c r="AW2084" i="8"/>
  <c r="AU2084" i="8"/>
  <c r="AS2084" i="8"/>
  <c r="AP2084" i="8"/>
  <c r="AC2084" i="8"/>
  <c r="AM2084" i="8" s="1"/>
  <c r="AY2083" i="8"/>
  <c r="AW2083" i="8"/>
  <c r="AU2083" i="8"/>
  <c r="AS2083" i="8"/>
  <c r="AP2083" i="8"/>
  <c r="AC2083" i="8"/>
  <c r="AM2083" i="8" s="1"/>
  <c r="AY2082" i="8"/>
  <c r="AW2082" i="8"/>
  <c r="AU2082" i="8"/>
  <c r="AS2082" i="8"/>
  <c r="AP2082" i="8"/>
  <c r="AC2082" i="8"/>
  <c r="AM2082" i="8" s="1"/>
  <c r="AY2081" i="8"/>
  <c r="AW2081" i="8"/>
  <c r="AU2081" i="8"/>
  <c r="AS2081" i="8"/>
  <c r="AP2081" i="8"/>
  <c r="AC2081" i="8"/>
  <c r="AM2081" i="8" s="1"/>
  <c r="AY2080" i="8"/>
  <c r="AW2080" i="8"/>
  <c r="AU2080" i="8"/>
  <c r="AS2080" i="8"/>
  <c r="AP2080" i="8"/>
  <c r="AC2080" i="8"/>
  <c r="AM2080" i="8" s="1"/>
  <c r="AY2079" i="8"/>
  <c r="AW2079" i="8"/>
  <c r="AU2079" i="8"/>
  <c r="AS2079" i="8"/>
  <c r="AP2079" i="8"/>
  <c r="AC2079" i="8"/>
  <c r="AM2079" i="8" s="1"/>
  <c r="AY2078" i="8"/>
  <c r="AW2078" i="8"/>
  <c r="AU2078" i="8"/>
  <c r="AS2078" i="8"/>
  <c r="AP2078" i="8"/>
  <c r="AC2078" i="8"/>
  <c r="AM2078" i="8" s="1"/>
  <c r="AY2077" i="8"/>
  <c r="AW2077" i="8"/>
  <c r="AU2077" i="8"/>
  <c r="AS2077" i="8"/>
  <c r="AP2077" i="8"/>
  <c r="AC2077" i="8"/>
  <c r="AM2077" i="8" s="1"/>
  <c r="AY2076" i="8"/>
  <c r="AW2076" i="8"/>
  <c r="AU2076" i="8"/>
  <c r="AS2076" i="8"/>
  <c r="AP2076" i="8"/>
  <c r="AC2076" i="8"/>
  <c r="AM2076" i="8" s="1"/>
  <c r="AY2075" i="8"/>
  <c r="AW2075" i="8"/>
  <c r="AU2075" i="8"/>
  <c r="AS2075" i="8"/>
  <c r="AP2075" i="8"/>
  <c r="AC2075" i="8"/>
  <c r="AM2075" i="8" s="1"/>
  <c r="AY2074" i="8"/>
  <c r="AW2074" i="8"/>
  <c r="AU2074" i="8"/>
  <c r="AS2074" i="8"/>
  <c r="AP2074" i="8"/>
  <c r="AC2074" i="8"/>
  <c r="AM2074" i="8" s="1"/>
  <c r="AY2073" i="8"/>
  <c r="AW2073" i="8"/>
  <c r="AU2073" i="8"/>
  <c r="AS2073" i="8"/>
  <c r="AP2073" i="8"/>
  <c r="AC2073" i="8"/>
  <c r="AM2073" i="8" s="1"/>
  <c r="AY2072" i="8"/>
  <c r="AW2072" i="8"/>
  <c r="AU2072" i="8"/>
  <c r="AS2072" i="8"/>
  <c r="AP2072" i="8"/>
  <c r="AC2072" i="8"/>
  <c r="AM2072" i="8" s="1"/>
  <c r="AY2071" i="8"/>
  <c r="AW2071" i="8"/>
  <c r="AU2071" i="8"/>
  <c r="AS2071" i="8"/>
  <c r="AP2071" i="8"/>
  <c r="AC2071" i="8"/>
  <c r="AM2071" i="8" s="1"/>
  <c r="AY2070" i="8"/>
  <c r="AW2070" i="8"/>
  <c r="AU2070" i="8"/>
  <c r="AS2070" i="8"/>
  <c r="AP2070" i="8"/>
  <c r="AC2070" i="8"/>
  <c r="AM2070" i="8" s="1"/>
  <c r="AY2069" i="8"/>
  <c r="AW2069" i="8"/>
  <c r="AU2069" i="8"/>
  <c r="AS2069" i="8"/>
  <c r="AP2069" i="8"/>
  <c r="AC2069" i="8"/>
  <c r="AM2069" i="8" s="1"/>
  <c r="AY2068" i="8"/>
  <c r="AW2068" i="8"/>
  <c r="AU2068" i="8"/>
  <c r="AS2068" i="8"/>
  <c r="AP2068" i="8"/>
  <c r="AC2068" i="8"/>
  <c r="AM2068" i="8" s="1"/>
  <c r="AY2067" i="8"/>
  <c r="AW2067" i="8"/>
  <c r="AU2067" i="8"/>
  <c r="AS2067" i="8"/>
  <c r="AP2067" i="8"/>
  <c r="AC2067" i="8"/>
  <c r="AM2067" i="8" s="1"/>
  <c r="AY2066" i="8"/>
  <c r="AW2066" i="8"/>
  <c r="AU2066" i="8"/>
  <c r="AS2066" i="8"/>
  <c r="AP2066" i="8"/>
  <c r="AC2066" i="8"/>
  <c r="AM2066" i="8" s="1"/>
  <c r="AY2065" i="8"/>
  <c r="AW2065" i="8"/>
  <c r="AU2065" i="8"/>
  <c r="AS2065" i="8"/>
  <c r="AP2065" i="8"/>
  <c r="AC2065" i="8"/>
  <c r="AM2065" i="8" s="1"/>
  <c r="AY2064" i="8"/>
  <c r="AW2064" i="8"/>
  <c r="AU2064" i="8"/>
  <c r="AS2064" i="8"/>
  <c r="AP2064" i="8"/>
  <c r="AC2064" i="8"/>
  <c r="AM2064" i="8" s="1"/>
  <c r="AY2063" i="8"/>
  <c r="AW2063" i="8"/>
  <c r="AU2063" i="8"/>
  <c r="AS2063" i="8"/>
  <c r="AP2063" i="8"/>
  <c r="AC2063" i="8"/>
  <c r="AM2063" i="8" s="1"/>
  <c r="AY2062" i="8"/>
  <c r="AW2062" i="8"/>
  <c r="AU2062" i="8"/>
  <c r="AS2062" i="8"/>
  <c r="AP2062" i="8"/>
  <c r="AC2062" i="8"/>
  <c r="AM2062" i="8" s="1"/>
  <c r="AY2061" i="8"/>
  <c r="AW2061" i="8"/>
  <c r="AU2061" i="8"/>
  <c r="AS2061" i="8"/>
  <c r="AP2061" i="8"/>
  <c r="AC2061" i="8"/>
  <c r="AM2061" i="8" s="1"/>
  <c r="AY2060" i="8"/>
  <c r="AW2060" i="8"/>
  <c r="AU2060" i="8"/>
  <c r="AS2060" i="8"/>
  <c r="AP2060" i="8"/>
  <c r="AC2060" i="8"/>
  <c r="AM2060" i="8" s="1"/>
  <c r="AY2059" i="8"/>
  <c r="AW2059" i="8"/>
  <c r="AU2059" i="8"/>
  <c r="AS2059" i="8"/>
  <c r="AP2059" i="8"/>
  <c r="AC2059" i="8"/>
  <c r="AM2059" i="8" s="1"/>
  <c r="AY2058" i="8"/>
  <c r="AW2058" i="8"/>
  <c r="AU2058" i="8"/>
  <c r="AS2058" i="8"/>
  <c r="AP2058" i="8"/>
  <c r="AC2058" i="8"/>
  <c r="AM2058" i="8" s="1"/>
  <c r="AY2057" i="8"/>
  <c r="AW2057" i="8"/>
  <c r="AU2057" i="8"/>
  <c r="AS2057" i="8"/>
  <c r="AP2057" i="8"/>
  <c r="AC2057" i="8"/>
  <c r="AM2057" i="8" s="1"/>
  <c r="AY2056" i="8"/>
  <c r="AW2056" i="8"/>
  <c r="AU2056" i="8"/>
  <c r="AS2056" i="8"/>
  <c r="AP2056" i="8"/>
  <c r="AC2056" i="8"/>
  <c r="AM2056" i="8" s="1"/>
  <c r="AY2055" i="8"/>
  <c r="AW2055" i="8"/>
  <c r="AU2055" i="8"/>
  <c r="AS2055" i="8"/>
  <c r="AP2055" i="8"/>
  <c r="AC2055" i="8"/>
  <c r="AM2055" i="8" s="1"/>
  <c r="AY2054" i="8"/>
  <c r="AW2054" i="8"/>
  <c r="AU2054" i="8"/>
  <c r="AS2054" i="8"/>
  <c r="AP2054" i="8"/>
  <c r="AC2054" i="8"/>
  <c r="AM2054" i="8" s="1"/>
  <c r="AY2053" i="8"/>
  <c r="AW2053" i="8"/>
  <c r="AU2053" i="8"/>
  <c r="AS2053" i="8"/>
  <c r="AP2053" i="8"/>
  <c r="AC2053" i="8"/>
  <c r="AM2053" i="8" s="1"/>
  <c r="AY2052" i="8"/>
  <c r="AW2052" i="8"/>
  <c r="AU2052" i="8"/>
  <c r="AS2052" i="8"/>
  <c r="AP2052" i="8"/>
  <c r="AC2052" i="8"/>
  <c r="AM2052" i="8" s="1"/>
  <c r="AY2051" i="8"/>
  <c r="AW2051" i="8"/>
  <c r="AU2051" i="8"/>
  <c r="AS2051" i="8"/>
  <c r="AP2051" i="8"/>
  <c r="AC2051" i="8"/>
  <c r="AM2051" i="8" s="1"/>
  <c r="AY2050" i="8"/>
  <c r="AW2050" i="8"/>
  <c r="AU2050" i="8"/>
  <c r="AS2050" i="8"/>
  <c r="AP2050" i="8"/>
  <c r="AC2050" i="8"/>
  <c r="AM2050" i="8" s="1"/>
  <c r="AY2049" i="8"/>
  <c r="AW2049" i="8"/>
  <c r="AU2049" i="8"/>
  <c r="AS2049" i="8"/>
  <c r="AP2049" i="8"/>
  <c r="AC2049" i="8"/>
  <c r="AM2049" i="8" s="1"/>
  <c r="AY2048" i="8"/>
  <c r="AW2048" i="8"/>
  <c r="AU2048" i="8"/>
  <c r="AS2048" i="8"/>
  <c r="AP2048" i="8"/>
  <c r="AC2048" i="8"/>
  <c r="AM2048" i="8" s="1"/>
  <c r="AY2047" i="8"/>
  <c r="AW2047" i="8"/>
  <c r="AU2047" i="8"/>
  <c r="AS2047" i="8"/>
  <c r="AP2047" i="8"/>
  <c r="AC2047" i="8"/>
  <c r="AM2047" i="8" s="1"/>
  <c r="AY2046" i="8"/>
  <c r="AW2046" i="8"/>
  <c r="AU2046" i="8"/>
  <c r="AS2046" i="8"/>
  <c r="AP2046" i="8"/>
  <c r="AC2046" i="8"/>
  <c r="AM2046" i="8" s="1"/>
  <c r="AY2045" i="8"/>
  <c r="AW2045" i="8"/>
  <c r="AU2045" i="8"/>
  <c r="AS2045" i="8"/>
  <c r="AP2045" i="8"/>
  <c r="AC2045" i="8"/>
  <c r="AM2045" i="8" s="1"/>
  <c r="AY2044" i="8"/>
  <c r="AW2044" i="8"/>
  <c r="AU2044" i="8"/>
  <c r="AS2044" i="8"/>
  <c r="AP2044" i="8"/>
  <c r="AC2044" i="8"/>
  <c r="AM2044" i="8" s="1"/>
  <c r="AY2043" i="8"/>
  <c r="AW2043" i="8"/>
  <c r="AU2043" i="8"/>
  <c r="AS2043" i="8"/>
  <c r="AP2043" i="8"/>
  <c r="AC2043" i="8"/>
  <c r="AM2043" i="8" s="1"/>
  <c r="AY2042" i="8"/>
  <c r="AW2042" i="8"/>
  <c r="AU2042" i="8"/>
  <c r="AS2042" i="8"/>
  <c r="AP2042" i="8"/>
  <c r="AC2042" i="8"/>
  <c r="AM2042" i="8" s="1"/>
  <c r="AY2041" i="8"/>
  <c r="AW2041" i="8"/>
  <c r="AU2041" i="8"/>
  <c r="AS2041" i="8"/>
  <c r="AP2041" i="8"/>
  <c r="AC2041" i="8"/>
  <c r="AM2041" i="8" s="1"/>
  <c r="AY2040" i="8"/>
  <c r="AW2040" i="8"/>
  <c r="AU2040" i="8"/>
  <c r="AS2040" i="8"/>
  <c r="AP2040" i="8"/>
  <c r="AC2040" i="8"/>
  <c r="AM2040" i="8" s="1"/>
  <c r="AY2039" i="8"/>
  <c r="AW2039" i="8"/>
  <c r="AU2039" i="8"/>
  <c r="AS2039" i="8"/>
  <c r="AP2039" i="8"/>
  <c r="AC2039" i="8"/>
  <c r="AM2039" i="8" s="1"/>
  <c r="AY2038" i="8"/>
  <c r="AW2038" i="8"/>
  <c r="AU2038" i="8"/>
  <c r="AS2038" i="8"/>
  <c r="AP2038" i="8"/>
  <c r="AC2038" i="8"/>
  <c r="AM2038" i="8" s="1"/>
  <c r="AY2037" i="8"/>
  <c r="AW2037" i="8"/>
  <c r="AU2037" i="8"/>
  <c r="AS2037" i="8"/>
  <c r="AP2037" i="8"/>
  <c r="AC2037" i="8"/>
  <c r="AM2037" i="8" s="1"/>
  <c r="AY2036" i="8"/>
  <c r="AW2036" i="8"/>
  <c r="AU2036" i="8"/>
  <c r="AS2036" i="8"/>
  <c r="AP2036" i="8"/>
  <c r="AC2036" i="8"/>
  <c r="AM2036" i="8" s="1"/>
  <c r="AY2035" i="8"/>
  <c r="AW2035" i="8"/>
  <c r="AU2035" i="8"/>
  <c r="AS2035" i="8"/>
  <c r="AP2035" i="8"/>
  <c r="AC2035" i="8"/>
  <c r="AM2035" i="8" s="1"/>
  <c r="AY2034" i="8"/>
  <c r="AW2034" i="8"/>
  <c r="AU2034" i="8"/>
  <c r="AS2034" i="8"/>
  <c r="AP2034" i="8"/>
  <c r="AC2034" i="8"/>
  <c r="AM2034" i="8" s="1"/>
  <c r="AY2033" i="8"/>
  <c r="AW2033" i="8"/>
  <c r="AU2033" i="8"/>
  <c r="AS2033" i="8"/>
  <c r="AP2033" i="8"/>
  <c r="AC2033" i="8"/>
  <c r="AM2033" i="8" s="1"/>
  <c r="AY2032" i="8"/>
  <c r="AW2032" i="8"/>
  <c r="AU2032" i="8"/>
  <c r="AS2032" i="8"/>
  <c r="AP2032" i="8"/>
  <c r="AC2032" i="8"/>
  <c r="AM2032" i="8" s="1"/>
  <c r="AY2031" i="8"/>
  <c r="AW2031" i="8"/>
  <c r="AU2031" i="8"/>
  <c r="AS2031" i="8"/>
  <c r="AP2031" i="8"/>
  <c r="AC2031" i="8"/>
  <c r="AM2031" i="8" s="1"/>
  <c r="AY2030" i="8"/>
  <c r="AW2030" i="8"/>
  <c r="AU2030" i="8"/>
  <c r="AS2030" i="8"/>
  <c r="AP2030" i="8"/>
  <c r="AC2030" i="8"/>
  <c r="AM2030" i="8" s="1"/>
  <c r="AY2029" i="8"/>
  <c r="AW2029" i="8"/>
  <c r="AU2029" i="8"/>
  <c r="AS2029" i="8"/>
  <c r="AP2029" i="8"/>
  <c r="AC2029" i="8"/>
  <c r="AM2029" i="8" s="1"/>
  <c r="AY2028" i="8"/>
  <c r="AW2028" i="8"/>
  <c r="AU2028" i="8"/>
  <c r="AS2028" i="8"/>
  <c r="AP2028" i="8"/>
  <c r="AC2028" i="8"/>
  <c r="AM2028" i="8" s="1"/>
  <c r="AY2027" i="8"/>
  <c r="AW2027" i="8"/>
  <c r="AU2027" i="8"/>
  <c r="AS2027" i="8"/>
  <c r="AP2027" i="8"/>
  <c r="AC2027" i="8"/>
  <c r="AM2027" i="8" s="1"/>
  <c r="AY2026" i="8"/>
  <c r="AW2026" i="8"/>
  <c r="AU2026" i="8"/>
  <c r="AS2026" i="8"/>
  <c r="AP2026" i="8"/>
  <c r="AC2026" i="8"/>
  <c r="AM2026" i="8" s="1"/>
  <c r="AY2025" i="8"/>
  <c r="AW2025" i="8"/>
  <c r="AU2025" i="8"/>
  <c r="AS2025" i="8"/>
  <c r="AP2025" i="8"/>
  <c r="AC2025" i="8"/>
  <c r="AM2025" i="8" s="1"/>
  <c r="AY2024" i="8"/>
  <c r="AW2024" i="8"/>
  <c r="AU2024" i="8"/>
  <c r="AS2024" i="8"/>
  <c r="AP2024" i="8"/>
  <c r="AC2024" i="8"/>
  <c r="AM2024" i="8" s="1"/>
  <c r="AY2023" i="8"/>
  <c r="AW2023" i="8"/>
  <c r="AU2023" i="8"/>
  <c r="AS2023" i="8"/>
  <c r="AP2023" i="8"/>
  <c r="AC2023" i="8"/>
  <c r="AM2023" i="8" s="1"/>
  <c r="AY2022" i="8"/>
  <c r="AW2022" i="8"/>
  <c r="AU2022" i="8"/>
  <c r="AS2022" i="8"/>
  <c r="AP2022" i="8"/>
  <c r="AC2022" i="8"/>
  <c r="AM2022" i="8" s="1"/>
  <c r="AY2021" i="8"/>
  <c r="AW2021" i="8"/>
  <c r="AU2021" i="8"/>
  <c r="AS2021" i="8"/>
  <c r="AP2021" i="8"/>
  <c r="AC2021" i="8"/>
  <c r="AM2021" i="8" s="1"/>
  <c r="AY2020" i="8"/>
  <c r="AW2020" i="8"/>
  <c r="AU2020" i="8"/>
  <c r="AS2020" i="8"/>
  <c r="AP2020" i="8"/>
  <c r="AC2020" i="8"/>
  <c r="AM2020" i="8" s="1"/>
  <c r="AY2019" i="8"/>
  <c r="AW2019" i="8"/>
  <c r="AU2019" i="8"/>
  <c r="AS2019" i="8"/>
  <c r="AP2019" i="8"/>
  <c r="AC2019" i="8"/>
  <c r="AM2019" i="8" s="1"/>
  <c r="AY2018" i="8"/>
  <c r="AW2018" i="8"/>
  <c r="AU2018" i="8"/>
  <c r="AS2018" i="8"/>
  <c r="AP2018" i="8"/>
  <c r="AC2018" i="8"/>
  <c r="AM2018" i="8" s="1"/>
  <c r="AY2017" i="8"/>
  <c r="AW2017" i="8"/>
  <c r="AU2017" i="8"/>
  <c r="AS2017" i="8"/>
  <c r="AP2017" i="8"/>
  <c r="AC2017" i="8"/>
  <c r="AM2017" i="8" s="1"/>
  <c r="AY2016" i="8"/>
  <c r="AW2016" i="8"/>
  <c r="AU2016" i="8"/>
  <c r="AS2016" i="8"/>
  <c r="AP2016" i="8"/>
  <c r="AC2016" i="8"/>
  <c r="AM2016" i="8" s="1"/>
  <c r="AY2015" i="8"/>
  <c r="AW2015" i="8"/>
  <c r="AU2015" i="8"/>
  <c r="AS2015" i="8"/>
  <c r="AP2015" i="8"/>
  <c r="AC2015" i="8"/>
  <c r="AM2015" i="8" s="1"/>
  <c r="AY2014" i="8"/>
  <c r="AW2014" i="8"/>
  <c r="AU2014" i="8"/>
  <c r="AS2014" i="8"/>
  <c r="AP2014" i="8"/>
  <c r="AC2014" i="8"/>
  <c r="AM2014" i="8" s="1"/>
  <c r="AY2013" i="8"/>
  <c r="AW2013" i="8"/>
  <c r="AU2013" i="8"/>
  <c r="AS2013" i="8"/>
  <c r="AP2013" i="8"/>
  <c r="AC2013" i="8"/>
  <c r="AM2013" i="8" s="1"/>
  <c r="AY2012" i="8"/>
  <c r="AW2012" i="8"/>
  <c r="AU2012" i="8"/>
  <c r="AS2012" i="8"/>
  <c r="AP2012" i="8"/>
  <c r="AC2012" i="8"/>
  <c r="AM2012" i="8" s="1"/>
  <c r="AY2011" i="8"/>
  <c r="AW2011" i="8"/>
  <c r="AU2011" i="8"/>
  <c r="AS2011" i="8"/>
  <c r="AP2011" i="8"/>
  <c r="AC2011" i="8"/>
  <c r="AM2011" i="8" s="1"/>
  <c r="AY2010" i="8"/>
  <c r="AW2010" i="8"/>
  <c r="AU2010" i="8"/>
  <c r="AS2010" i="8"/>
  <c r="AP2010" i="8"/>
  <c r="AC2010" i="8"/>
  <c r="AM2010" i="8" s="1"/>
  <c r="AY2009" i="8"/>
  <c r="AW2009" i="8"/>
  <c r="AU2009" i="8"/>
  <c r="AS2009" i="8"/>
  <c r="AP2009" i="8"/>
  <c r="AC2009" i="8"/>
  <c r="AM2009" i="8" s="1"/>
  <c r="AY2008" i="8"/>
  <c r="AW2008" i="8"/>
  <c r="AU2008" i="8"/>
  <c r="AS2008" i="8"/>
  <c r="AP2008" i="8"/>
  <c r="AC2008" i="8"/>
  <c r="AM2008" i="8" s="1"/>
  <c r="AY2007" i="8"/>
  <c r="AW2007" i="8"/>
  <c r="AU2007" i="8"/>
  <c r="AS2007" i="8"/>
  <c r="AP2007" i="8"/>
  <c r="AC2007" i="8"/>
  <c r="AM2007" i="8" s="1"/>
  <c r="AY2006" i="8"/>
  <c r="AW2006" i="8"/>
  <c r="AU2006" i="8"/>
  <c r="AS2006" i="8"/>
  <c r="AP2006" i="8"/>
  <c r="AC2006" i="8"/>
  <c r="AM2006" i="8" s="1"/>
  <c r="AY2005" i="8"/>
  <c r="AW2005" i="8"/>
  <c r="AU2005" i="8"/>
  <c r="AS2005" i="8"/>
  <c r="AP2005" i="8"/>
  <c r="AC2005" i="8"/>
  <c r="AM2005" i="8" s="1"/>
  <c r="AY2004" i="8"/>
  <c r="AW2004" i="8"/>
  <c r="AU2004" i="8"/>
  <c r="AS2004" i="8"/>
  <c r="AP2004" i="8"/>
  <c r="AC2004" i="8"/>
  <c r="AM2004" i="8" s="1"/>
  <c r="AY2003" i="8"/>
  <c r="AW2003" i="8"/>
  <c r="AU2003" i="8"/>
  <c r="AS2003" i="8"/>
  <c r="AP2003" i="8"/>
  <c r="AC2003" i="8"/>
  <c r="AM2003" i="8" s="1"/>
  <c r="AY2002" i="8"/>
  <c r="AW2002" i="8"/>
  <c r="AU2002" i="8"/>
  <c r="AS2002" i="8"/>
  <c r="AP2002" i="8"/>
  <c r="AC2002" i="8"/>
  <c r="AM2002" i="8" s="1"/>
  <c r="AY2001" i="8"/>
  <c r="AW2001" i="8"/>
  <c r="AU2001" i="8"/>
  <c r="AS2001" i="8"/>
  <c r="AP2001" i="8"/>
  <c r="AC2001" i="8"/>
  <c r="AM2001" i="8" s="1"/>
  <c r="AY2000" i="8"/>
  <c r="AW2000" i="8"/>
  <c r="AU2000" i="8"/>
  <c r="AS2000" i="8"/>
  <c r="AP2000" i="8"/>
  <c r="AC2000" i="8"/>
  <c r="AM2000" i="8" s="1"/>
  <c r="AY1999" i="8"/>
  <c r="AW1999" i="8"/>
  <c r="AU1999" i="8"/>
  <c r="AS1999" i="8"/>
  <c r="AP1999" i="8"/>
  <c r="AC1999" i="8"/>
  <c r="AM1999" i="8" s="1"/>
  <c r="AY1998" i="8"/>
  <c r="AW1998" i="8"/>
  <c r="AU1998" i="8"/>
  <c r="AS1998" i="8"/>
  <c r="AP1998" i="8"/>
  <c r="AC1998" i="8"/>
  <c r="AM1998" i="8" s="1"/>
  <c r="AY1997" i="8"/>
  <c r="AW1997" i="8"/>
  <c r="AU1997" i="8"/>
  <c r="AS1997" i="8"/>
  <c r="AP1997" i="8"/>
  <c r="AC1997" i="8"/>
  <c r="AM1997" i="8" s="1"/>
  <c r="AY1996" i="8"/>
  <c r="AW1996" i="8"/>
  <c r="AU1996" i="8"/>
  <c r="AS1996" i="8"/>
  <c r="AP1996" i="8"/>
  <c r="AC1996" i="8"/>
  <c r="AM1996" i="8" s="1"/>
  <c r="AY1995" i="8"/>
  <c r="AW1995" i="8"/>
  <c r="AU1995" i="8"/>
  <c r="AS1995" i="8"/>
  <c r="AP1995" i="8"/>
  <c r="AC1995" i="8"/>
  <c r="AM1995" i="8" s="1"/>
  <c r="AY1994" i="8"/>
  <c r="AW1994" i="8"/>
  <c r="AU1994" i="8"/>
  <c r="AS1994" i="8"/>
  <c r="AP1994" i="8"/>
  <c r="AC1994" i="8"/>
  <c r="AM1994" i="8" s="1"/>
  <c r="AY1993" i="8"/>
  <c r="AW1993" i="8"/>
  <c r="AU1993" i="8"/>
  <c r="AS1993" i="8"/>
  <c r="AP1993" i="8"/>
  <c r="AC1993" i="8"/>
  <c r="AM1993" i="8" s="1"/>
  <c r="AY1992" i="8"/>
  <c r="AW1992" i="8"/>
  <c r="AU1992" i="8"/>
  <c r="AS1992" i="8"/>
  <c r="AP1992" i="8"/>
  <c r="AC1992" i="8"/>
  <c r="AM1992" i="8" s="1"/>
  <c r="AY1991" i="8"/>
  <c r="AW1991" i="8"/>
  <c r="AU1991" i="8"/>
  <c r="AS1991" i="8"/>
  <c r="AP1991" i="8"/>
  <c r="AC1991" i="8"/>
  <c r="AM1991" i="8" s="1"/>
  <c r="AY1990" i="8"/>
  <c r="AW1990" i="8"/>
  <c r="AU1990" i="8"/>
  <c r="AS1990" i="8"/>
  <c r="AP1990" i="8"/>
  <c r="AC1990" i="8"/>
  <c r="AM1990" i="8" s="1"/>
  <c r="AY1989" i="8"/>
  <c r="AW1989" i="8"/>
  <c r="AU1989" i="8"/>
  <c r="AS1989" i="8"/>
  <c r="AP1989" i="8"/>
  <c r="AC1989" i="8"/>
  <c r="AM1989" i="8" s="1"/>
  <c r="AY1988" i="8"/>
  <c r="AW1988" i="8"/>
  <c r="AU1988" i="8"/>
  <c r="AS1988" i="8"/>
  <c r="AP1988" i="8"/>
  <c r="AC1988" i="8"/>
  <c r="AM1988" i="8" s="1"/>
  <c r="AY1987" i="8"/>
  <c r="AW1987" i="8"/>
  <c r="AU1987" i="8"/>
  <c r="AS1987" i="8"/>
  <c r="AP1987" i="8"/>
  <c r="AC1987" i="8"/>
  <c r="AM1987" i="8" s="1"/>
  <c r="AY1986" i="8"/>
  <c r="AW1986" i="8"/>
  <c r="AU1986" i="8"/>
  <c r="AS1986" i="8"/>
  <c r="AP1986" i="8"/>
  <c r="AC1986" i="8"/>
  <c r="AM1986" i="8" s="1"/>
  <c r="AY1985" i="8"/>
  <c r="AW1985" i="8"/>
  <c r="AU1985" i="8"/>
  <c r="AS1985" i="8"/>
  <c r="AP1985" i="8"/>
  <c r="AC1985" i="8"/>
  <c r="AM1985" i="8" s="1"/>
  <c r="AY1984" i="8"/>
  <c r="AW1984" i="8"/>
  <c r="AU1984" i="8"/>
  <c r="AS1984" i="8"/>
  <c r="AP1984" i="8"/>
  <c r="AC1984" i="8"/>
  <c r="AM1984" i="8" s="1"/>
  <c r="AY1983" i="8"/>
  <c r="AW1983" i="8"/>
  <c r="AU1983" i="8"/>
  <c r="AS1983" i="8"/>
  <c r="AP1983" i="8"/>
  <c r="AC1983" i="8"/>
  <c r="AM1983" i="8" s="1"/>
  <c r="AY1982" i="8"/>
  <c r="AW1982" i="8"/>
  <c r="AU1982" i="8"/>
  <c r="AS1982" i="8"/>
  <c r="AP1982" i="8"/>
  <c r="AC1982" i="8"/>
  <c r="AM1982" i="8" s="1"/>
  <c r="AY1981" i="8"/>
  <c r="AW1981" i="8"/>
  <c r="AU1981" i="8"/>
  <c r="AS1981" i="8"/>
  <c r="AP1981" i="8"/>
  <c r="AC1981" i="8"/>
  <c r="AM1981" i="8" s="1"/>
  <c r="AY1980" i="8"/>
  <c r="AW1980" i="8"/>
  <c r="AU1980" i="8"/>
  <c r="AS1980" i="8"/>
  <c r="AP1980" i="8"/>
  <c r="AC1980" i="8"/>
  <c r="AM1980" i="8" s="1"/>
  <c r="AY1979" i="8"/>
  <c r="AW1979" i="8"/>
  <c r="AU1979" i="8"/>
  <c r="AS1979" i="8"/>
  <c r="AP1979" i="8"/>
  <c r="AC1979" i="8"/>
  <c r="AM1979" i="8" s="1"/>
  <c r="AY1978" i="8"/>
  <c r="AW1978" i="8"/>
  <c r="AU1978" i="8"/>
  <c r="AS1978" i="8"/>
  <c r="AP1978" i="8"/>
  <c r="AC1978" i="8"/>
  <c r="AM1978" i="8" s="1"/>
  <c r="AY1977" i="8"/>
  <c r="AW1977" i="8"/>
  <c r="AU1977" i="8"/>
  <c r="AS1977" i="8"/>
  <c r="AP1977" i="8"/>
  <c r="AC1977" i="8"/>
  <c r="AM1977" i="8" s="1"/>
  <c r="AY1976" i="8"/>
  <c r="AW1976" i="8"/>
  <c r="AU1976" i="8"/>
  <c r="AS1976" i="8"/>
  <c r="AP1976" i="8"/>
  <c r="AC1976" i="8"/>
  <c r="AM1976" i="8" s="1"/>
  <c r="AY1975" i="8"/>
  <c r="AW1975" i="8"/>
  <c r="AU1975" i="8"/>
  <c r="AS1975" i="8"/>
  <c r="AP1975" i="8"/>
  <c r="AC1975" i="8"/>
  <c r="AM1975" i="8" s="1"/>
  <c r="AY1974" i="8"/>
  <c r="AW1974" i="8"/>
  <c r="AU1974" i="8"/>
  <c r="AS1974" i="8"/>
  <c r="AP1974" i="8"/>
  <c r="AC1974" i="8"/>
  <c r="AM1974" i="8" s="1"/>
  <c r="AY1973" i="8"/>
  <c r="AW1973" i="8"/>
  <c r="AU1973" i="8"/>
  <c r="AS1973" i="8"/>
  <c r="AP1973" i="8"/>
  <c r="AC1973" i="8"/>
  <c r="AM1973" i="8" s="1"/>
  <c r="AY1972" i="8"/>
  <c r="AW1972" i="8"/>
  <c r="AU1972" i="8"/>
  <c r="AS1972" i="8"/>
  <c r="AP1972" i="8"/>
  <c r="AC1972" i="8"/>
  <c r="AM1972" i="8" s="1"/>
  <c r="AY1971" i="8"/>
  <c r="AW1971" i="8"/>
  <c r="AU1971" i="8"/>
  <c r="AS1971" i="8"/>
  <c r="AP1971" i="8"/>
  <c r="AC1971" i="8"/>
  <c r="AM1971" i="8" s="1"/>
  <c r="AY1970" i="8"/>
  <c r="AW1970" i="8"/>
  <c r="AU1970" i="8"/>
  <c r="AS1970" i="8"/>
  <c r="AP1970" i="8"/>
  <c r="AC1970" i="8"/>
  <c r="AM1970" i="8" s="1"/>
  <c r="AY1969" i="8"/>
  <c r="AW1969" i="8"/>
  <c r="AU1969" i="8"/>
  <c r="AS1969" i="8"/>
  <c r="AP1969" i="8"/>
  <c r="AC1969" i="8"/>
  <c r="AM1969" i="8" s="1"/>
  <c r="AY1968" i="8"/>
  <c r="AW1968" i="8"/>
  <c r="AU1968" i="8"/>
  <c r="AS1968" i="8"/>
  <c r="AP1968" i="8"/>
  <c r="AC1968" i="8"/>
  <c r="AM1968" i="8" s="1"/>
  <c r="AY1967" i="8"/>
  <c r="AW1967" i="8"/>
  <c r="AU1967" i="8"/>
  <c r="AS1967" i="8"/>
  <c r="AP1967" i="8"/>
  <c r="AC1967" i="8"/>
  <c r="AM1967" i="8" s="1"/>
  <c r="AY1966" i="8"/>
  <c r="AW1966" i="8"/>
  <c r="AU1966" i="8"/>
  <c r="AS1966" i="8"/>
  <c r="AP1966" i="8"/>
  <c r="AC1966" i="8"/>
  <c r="AM1966" i="8" s="1"/>
  <c r="AY1965" i="8"/>
  <c r="AW1965" i="8"/>
  <c r="AU1965" i="8"/>
  <c r="AS1965" i="8"/>
  <c r="AP1965" i="8"/>
  <c r="AC1965" i="8"/>
  <c r="AM1965" i="8" s="1"/>
  <c r="AY1964" i="8"/>
  <c r="AW1964" i="8"/>
  <c r="AU1964" i="8"/>
  <c r="AS1964" i="8"/>
  <c r="AP1964" i="8"/>
  <c r="AC1964" i="8"/>
  <c r="AM1964" i="8" s="1"/>
  <c r="AY1963" i="8"/>
  <c r="AW1963" i="8"/>
  <c r="AU1963" i="8"/>
  <c r="AS1963" i="8"/>
  <c r="AP1963" i="8"/>
  <c r="AC1963" i="8"/>
  <c r="AM1963" i="8" s="1"/>
  <c r="AY1962" i="8"/>
  <c r="AW1962" i="8"/>
  <c r="AU1962" i="8"/>
  <c r="AS1962" i="8"/>
  <c r="AP1962" i="8"/>
  <c r="AC1962" i="8"/>
  <c r="AM1962" i="8" s="1"/>
  <c r="AY1961" i="8"/>
  <c r="AW1961" i="8"/>
  <c r="AU1961" i="8"/>
  <c r="AS1961" i="8"/>
  <c r="AP1961" i="8"/>
  <c r="AC1961" i="8"/>
  <c r="AM1961" i="8" s="1"/>
  <c r="AY1960" i="8"/>
  <c r="AW1960" i="8"/>
  <c r="AU1960" i="8"/>
  <c r="AS1960" i="8"/>
  <c r="AP1960" i="8"/>
  <c r="AC1960" i="8"/>
  <c r="AM1960" i="8" s="1"/>
  <c r="AY1959" i="8"/>
  <c r="AW1959" i="8"/>
  <c r="AU1959" i="8"/>
  <c r="AS1959" i="8"/>
  <c r="AP1959" i="8"/>
  <c r="AC1959" i="8"/>
  <c r="AM1959" i="8" s="1"/>
  <c r="AY1958" i="8"/>
  <c r="AW1958" i="8"/>
  <c r="AU1958" i="8"/>
  <c r="AS1958" i="8"/>
  <c r="AP1958" i="8"/>
  <c r="AC1958" i="8"/>
  <c r="AM1958" i="8" s="1"/>
  <c r="AY1957" i="8"/>
  <c r="AW1957" i="8"/>
  <c r="AU1957" i="8"/>
  <c r="AS1957" i="8"/>
  <c r="AP1957" i="8"/>
  <c r="AC1957" i="8"/>
  <c r="AM1957" i="8" s="1"/>
  <c r="AY1956" i="8"/>
  <c r="AW1956" i="8"/>
  <c r="AU1956" i="8"/>
  <c r="AS1956" i="8"/>
  <c r="AP1956" i="8"/>
  <c r="AC1956" i="8"/>
  <c r="AM1956" i="8" s="1"/>
  <c r="AY1955" i="8"/>
  <c r="AW1955" i="8"/>
  <c r="AU1955" i="8"/>
  <c r="AS1955" i="8"/>
  <c r="AP1955" i="8"/>
  <c r="AC1955" i="8"/>
  <c r="AM1955" i="8" s="1"/>
  <c r="AY1954" i="8"/>
  <c r="AW1954" i="8"/>
  <c r="AU1954" i="8"/>
  <c r="AS1954" i="8"/>
  <c r="AP1954" i="8"/>
  <c r="AC1954" i="8"/>
  <c r="AM1954" i="8" s="1"/>
  <c r="AY1953" i="8"/>
  <c r="AW1953" i="8"/>
  <c r="AU1953" i="8"/>
  <c r="AS1953" i="8"/>
  <c r="AP1953" i="8"/>
  <c r="AC1953" i="8"/>
  <c r="AM1953" i="8" s="1"/>
  <c r="AY1952" i="8"/>
  <c r="AW1952" i="8"/>
  <c r="AU1952" i="8"/>
  <c r="AS1952" i="8"/>
  <c r="AP1952" i="8"/>
  <c r="AC1952" i="8"/>
  <c r="AM1952" i="8" s="1"/>
  <c r="AY1951" i="8"/>
  <c r="AW1951" i="8"/>
  <c r="AU1951" i="8"/>
  <c r="AS1951" i="8"/>
  <c r="AP1951" i="8"/>
  <c r="AC1951" i="8"/>
  <c r="AM1951" i="8" s="1"/>
  <c r="AY1950" i="8"/>
  <c r="AW1950" i="8"/>
  <c r="AU1950" i="8"/>
  <c r="AS1950" i="8"/>
  <c r="AP1950" i="8"/>
  <c r="AC1950" i="8"/>
  <c r="AM1950" i="8" s="1"/>
  <c r="AY1949" i="8"/>
  <c r="AW1949" i="8"/>
  <c r="AU1949" i="8"/>
  <c r="AS1949" i="8"/>
  <c r="AP1949" i="8"/>
  <c r="AC1949" i="8"/>
  <c r="AM1949" i="8" s="1"/>
  <c r="AY1948" i="8"/>
  <c r="AW1948" i="8"/>
  <c r="AU1948" i="8"/>
  <c r="AS1948" i="8"/>
  <c r="AP1948" i="8"/>
  <c r="AC1948" i="8"/>
  <c r="AM1948" i="8" s="1"/>
  <c r="AY1947" i="8"/>
  <c r="AW1947" i="8"/>
  <c r="AU1947" i="8"/>
  <c r="AS1947" i="8"/>
  <c r="AP1947" i="8"/>
  <c r="AC1947" i="8"/>
  <c r="AM1947" i="8" s="1"/>
  <c r="AY1946" i="8"/>
  <c r="AW1946" i="8"/>
  <c r="AU1946" i="8"/>
  <c r="AS1946" i="8"/>
  <c r="AP1946" i="8"/>
  <c r="AC1946" i="8"/>
  <c r="AM1946" i="8" s="1"/>
  <c r="AY1945" i="8"/>
  <c r="AW1945" i="8"/>
  <c r="AU1945" i="8"/>
  <c r="AS1945" i="8"/>
  <c r="AP1945" i="8"/>
  <c r="AC1945" i="8"/>
  <c r="AM1945" i="8" s="1"/>
  <c r="AY1944" i="8"/>
  <c r="AW1944" i="8"/>
  <c r="AU1944" i="8"/>
  <c r="AS1944" i="8"/>
  <c r="AP1944" i="8"/>
  <c r="AC1944" i="8"/>
  <c r="AM1944" i="8" s="1"/>
  <c r="AY1943" i="8"/>
  <c r="AW1943" i="8"/>
  <c r="AU1943" i="8"/>
  <c r="AS1943" i="8"/>
  <c r="AP1943" i="8"/>
  <c r="AC1943" i="8"/>
  <c r="AM1943" i="8" s="1"/>
  <c r="AY1942" i="8"/>
  <c r="AW1942" i="8"/>
  <c r="AU1942" i="8"/>
  <c r="AS1942" i="8"/>
  <c r="AP1942" i="8"/>
  <c r="AC1942" i="8"/>
  <c r="AM1942" i="8" s="1"/>
  <c r="AY1941" i="8"/>
  <c r="AW1941" i="8"/>
  <c r="AU1941" i="8"/>
  <c r="AS1941" i="8"/>
  <c r="AP1941" i="8"/>
  <c r="AC1941" i="8"/>
  <c r="AM1941" i="8" s="1"/>
  <c r="AY1940" i="8"/>
  <c r="AW1940" i="8"/>
  <c r="AU1940" i="8"/>
  <c r="AS1940" i="8"/>
  <c r="AP1940" i="8"/>
  <c r="AC1940" i="8"/>
  <c r="AM1940" i="8" s="1"/>
  <c r="AY1939" i="8"/>
  <c r="AW1939" i="8"/>
  <c r="AU1939" i="8"/>
  <c r="AS1939" i="8"/>
  <c r="AP1939" i="8"/>
  <c r="AC1939" i="8"/>
  <c r="AM1939" i="8" s="1"/>
  <c r="AY1938" i="8"/>
  <c r="AW1938" i="8"/>
  <c r="AU1938" i="8"/>
  <c r="AS1938" i="8"/>
  <c r="AP1938" i="8"/>
  <c r="AC1938" i="8"/>
  <c r="AM1938" i="8" s="1"/>
  <c r="AY1937" i="8"/>
  <c r="AW1937" i="8"/>
  <c r="AU1937" i="8"/>
  <c r="AS1937" i="8"/>
  <c r="AP1937" i="8"/>
  <c r="AC1937" i="8"/>
  <c r="AM1937" i="8" s="1"/>
  <c r="AY1936" i="8"/>
  <c r="AW1936" i="8"/>
  <c r="AU1936" i="8"/>
  <c r="AS1936" i="8"/>
  <c r="AP1936" i="8"/>
  <c r="AC1936" i="8"/>
  <c r="AM1936" i="8" s="1"/>
  <c r="AY1935" i="8"/>
  <c r="AW1935" i="8"/>
  <c r="AU1935" i="8"/>
  <c r="AS1935" i="8"/>
  <c r="AP1935" i="8"/>
  <c r="AC1935" i="8"/>
  <c r="AM1935" i="8" s="1"/>
  <c r="AY1934" i="8"/>
  <c r="AW1934" i="8"/>
  <c r="AU1934" i="8"/>
  <c r="AS1934" i="8"/>
  <c r="AP1934" i="8"/>
  <c r="AC1934" i="8"/>
  <c r="AM1934" i="8" s="1"/>
  <c r="AY1933" i="8"/>
  <c r="AW1933" i="8"/>
  <c r="AU1933" i="8"/>
  <c r="AS1933" i="8"/>
  <c r="AP1933" i="8"/>
  <c r="AC1933" i="8"/>
  <c r="AM1933" i="8" s="1"/>
  <c r="AY1932" i="8"/>
  <c r="AW1932" i="8"/>
  <c r="AU1932" i="8"/>
  <c r="AS1932" i="8"/>
  <c r="AP1932" i="8"/>
  <c r="AC1932" i="8"/>
  <c r="AM1932" i="8" s="1"/>
  <c r="AY1931" i="8"/>
  <c r="AW1931" i="8"/>
  <c r="AU1931" i="8"/>
  <c r="AS1931" i="8"/>
  <c r="AP1931" i="8"/>
  <c r="AC1931" i="8"/>
  <c r="AM1931" i="8" s="1"/>
  <c r="AY1930" i="8"/>
  <c r="AW1930" i="8"/>
  <c r="AU1930" i="8"/>
  <c r="AS1930" i="8"/>
  <c r="AP1930" i="8"/>
  <c r="AC1930" i="8"/>
  <c r="AM1930" i="8" s="1"/>
  <c r="AY1929" i="8"/>
  <c r="AW1929" i="8"/>
  <c r="AU1929" i="8"/>
  <c r="AS1929" i="8"/>
  <c r="AP1929" i="8"/>
  <c r="AC1929" i="8"/>
  <c r="AM1929" i="8" s="1"/>
  <c r="AY1928" i="8"/>
  <c r="AW1928" i="8"/>
  <c r="AU1928" i="8"/>
  <c r="AS1928" i="8"/>
  <c r="AP1928" i="8"/>
  <c r="AC1928" i="8"/>
  <c r="AM1928" i="8" s="1"/>
  <c r="AY1927" i="8"/>
  <c r="AW1927" i="8"/>
  <c r="AU1927" i="8"/>
  <c r="AS1927" i="8"/>
  <c r="AP1927" i="8"/>
  <c r="AC1927" i="8"/>
  <c r="AM1927" i="8" s="1"/>
  <c r="AY1926" i="8"/>
  <c r="AW1926" i="8"/>
  <c r="AU1926" i="8"/>
  <c r="AS1926" i="8"/>
  <c r="AP1926" i="8"/>
  <c r="AC1926" i="8"/>
  <c r="AM1926" i="8" s="1"/>
  <c r="AY1925" i="8"/>
  <c r="AW1925" i="8"/>
  <c r="AU1925" i="8"/>
  <c r="AS1925" i="8"/>
  <c r="AP1925" i="8"/>
  <c r="AC1925" i="8"/>
  <c r="AM1925" i="8" s="1"/>
  <c r="AY1924" i="8"/>
  <c r="AW1924" i="8"/>
  <c r="AU1924" i="8"/>
  <c r="AS1924" i="8"/>
  <c r="AP1924" i="8"/>
  <c r="AC1924" i="8"/>
  <c r="AM1924" i="8" s="1"/>
  <c r="AY1923" i="8"/>
  <c r="AW1923" i="8"/>
  <c r="AU1923" i="8"/>
  <c r="AS1923" i="8"/>
  <c r="AP1923" i="8"/>
  <c r="AC1923" i="8"/>
  <c r="AM1923" i="8" s="1"/>
  <c r="AY1922" i="8"/>
  <c r="AW1922" i="8"/>
  <c r="AU1922" i="8"/>
  <c r="AS1922" i="8"/>
  <c r="AP1922" i="8"/>
  <c r="AC1922" i="8"/>
  <c r="AM1922" i="8" s="1"/>
  <c r="AY1921" i="8"/>
  <c r="AW1921" i="8"/>
  <c r="AU1921" i="8"/>
  <c r="AS1921" i="8"/>
  <c r="AP1921" i="8"/>
  <c r="AC1921" i="8"/>
  <c r="AM1921" i="8" s="1"/>
  <c r="AY1920" i="8"/>
  <c r="AW1920" i="8"/>
  <c r="AU1920" i="8"/>
  <c r="AS1920" i="8"/>
  <c r="AP1920" i="8"/>
  <c r="AC1920" i="8"/>
  <c r="AM1920" i="8" s="1"/>
  <c r="AY1919" i="8"/>
  <c r="AW1919" i="8"/>
  <c r="AU1919" i="8"/>
  <c r="AS1919" i="8"/>
  <c r="AP1919" i="8"/>
  <c r="AC1919" i="8"/>
  <c r="AM1919" i="8" s="1"/>
  <c r="AY1918" i="8"/>
  <c r="AW1918" i="8"/>
  <c r="AU1918" i="8"/>
  <c r="AS1918" i="8"/>
  <c r="AP1918" i="8"/>
  <c r="AC1918" i="8"/>
  <c r="AM1918" i="8" s="1"/>
  <c r="AY1917" i="8"/>
  <c r="AW1917" i="8"/>
  <c r="AU1917" i="8"/>
  <c r="AS1917" i="8"/>
  <c r="AP1917" i="8"/>
  <c r="AC1917" i="8"/>
  <c r="AM1917" i="8" s="1"/>
  <c r="AY1916" i="8"/>
  <c r="AW1916" i="8"/>
  <c r="AU1916" i="8"/>
  <c r="AS1916" i="8"/>
  <c r="AP1916" i="8"/>
  <c r="AC1916" i="8"/>
  <c r="AM1916" i="8" s="1"/>
  <c r="AY1915" i="8"/>
  <c r="AW1915" i="8"/>
  <c r="AU1915" i="8"/>
  <c r="AS1915" i="8"/>
  <c r="AP1915" i="8"/>
  <c r="AC1915" i="8"/>
  <c r="AM1915" i="8" s="1"/>
  <c r="AY1914" i="8"/>
  <c r="AW1914" i="8"/>
  <c r="AU1914" i="8"/>
  <c r="AS1914" i="8"/>
  <c r="AP1914" i="8"/>
  <c r="AC1914" i="8"/>
  <c r="AM1914" i="8" s="1"/>
  <c r="AY1913" i="8"/>
  <c r="AW1913" i="8"/>
  <c r="AU1913" i="8"/>
  <c r="AS1913" i="8"/>
  <c r="AP1913" i="8"/>
  <c r="AC1913" i="8"/>
  <c r="AM1913" i="8" s="1"/>
  <c r="AY1912" i="8"/>
  <c r="AW1912" i="8"/>
  <c r="AU1912" i="8"/>
  <c r="AS1912" i="8"/>
  <c r="AP1912" i="8"/>
  <c r="AC1912" i="8"/>
  <c r="AM1912" i="8" s="1"/>
  <c r="AY1911" i="8"/>
  <c r="AW1911" i="8"/>
  <c r="AU1911" i="8"/>
  <c r="AS1911" i="8"/>
  <c r="AP1911" i="8"/>
  <c r="AC1911" i="8"/>
  <c r="AM1911" i="8" s="1"/>
  <c r="AY1910" i="8"/>
  <c r="AW1910" i="8"/>
  <c r="AU1910" i="8"/>
  <c r="AS1910" i="8"/>
  <c r="AP1910" i="8"/>
  <c r="AC1910" i="8"/>
  <c r="AM1910" i="8" s="1"/>
  <c r="AY1909" i="8"/>
  <c r="AW1909" i="8"/>
  <c r="AU1909" i="8"/>
  <c r="AS1909" i="8"/>
  <c r="AP1909" i="8"/>
  <c r="AC1909" i="8"/>
  <c r="AM1909" i="8" s="1"/>
  <c r="AY1908" i="8"/>
  <c r="AW1908" i="8"/>
  <c r="AU1908" i="8"/>
  <c r="AS1908" i="8"/>
  <c r="AP1908" i="8"/>
  <c r="AC1908" i="8"/>
  <c r="AM1908" i="8" s="1"/>
  <c r="AY1907" i="8"/>
  <c r="AW1907" i="8"/>
  <c r="AU1907" i="8"/>
  <c r="AS1907" i="8"/>
  <c r="AP1907" i="8"/>
  <c r="AC1907" i="8"/>
  <c r="AM1907" i="8" s="1"/>
  <c r="AY1906" i="8"/>
  <c r="AW1906" i="8"/>
  <c r="AU1906" i="8"/>
  <c r="AS1906" i="8"/>
  <c r="AP1906" i="8"/>
  <c r="AC1906" i="8"/>
  <c r="AM1906" i="8" s="1"/>
  <c r="AY1905" i="8"/>
  <c r="AW1905" i="8"/>
  <c r="AU1905" i="8"/>
  <c r="AS1905" i="8"/>
  <c r="AP1905" i="8"/>
  <c r="AC1905" i="8"/>
  <c r="AM1905" i="8" s="1"/>
  <c r="AY1904" i="8"/>
  <c r="AW1904" i="8"/>
  <c r="AU1904" i="8"/>
  <c r="AS1904" i="8"/>
  <c r="AP1904" i="8"/>
  <c r="AC1904" i="8"/>
  <c r="AM1904" i="8" s="1"/>
  <c r="AY1903" i="8"/>
  <c r="AW1903" i="8"/>
  <c r="AU1903" i="8"/>
  <c r="AS1903" i="8"/>
  <c r="AP1903" i="8"/>
  <c r="AC1903" i="8"/>
  <c r="AM1903" i="8" s="1"/>
  <c r="AY1902" i="8"/>
  <c r="AW1902" i="8"/>
  <c r="AU1902" i="8"/>
  <c r="AS1902" i="8"/>
  <c r="AP1902" i="8"/>
  <c r="AC1902" i="8"/>
  <c r="AM1902" i="8" s="1"/>
  <c r="AY1901" i="8"/>
  <c r="AW1901" i="8"/>
  <c r="AU1901" i="8"/>
  <c r="AS1901" i="8"/>
  <c r="AP1901" i="8"/>
  <c r="AC1901" i="8"/>
  <c r="AM1901" i="8" s="1"/>
  <c r="AY1900" i="8"/>
  <c r="AW1900" i="8"/>
  <c r="AU1900" i="8"/>
  <c r="AS1900" i="8"/>
  <c r="AP1900" i="8"/>
  <c r="AC1900" i="8"/>
  <c r="AM1900" i="8" s="1"/>
  <c r="AY1899" i="8"/>
  <c r="AW1899" i="8"/>
  <c r="AU1899" i="8"/>
  <c r="AS1899" i="8"/>
  <c r="AP1899" i="8"/>
  <c r="AC1899" i="8"/>
  <c r="AM1899" i="8" s="1"/>
  <c r="AY1898" i="8"/>
  <c r="AW1898" i="8"/>
  <c r="AU1898" i="8"/>
  <c r="AS1898" i="8"/>
  <c r="AP1898" i="8"/>
  <c r="AM1898" i="8"/>
  <c r="AC1898" i="8"/>
  <c r="AY1897" i="8"/>
  <c r="AW1897" i="8"/>
  <c r="AU1897" i="8"/>
  <c r="AS1897" i="8"/>
  <c r="AP1897" i="8"/>
  <c r="AC1897" i="8"/>
  <c r="AM1897" i="8" s="1"/>
  <c r="AY1896" i="8"/>
  <c r="AW1896" i="8"/>
  <c r="AU1896" i="8"/>
  <c r="AS1896" i="8"/>
  <c r="AP1896" i="8"/>
  <c r="AC1896" i="8"/>
  <c r="AM1896" i="8" s="1"/>
  <c r="AY1895" i="8"/>
  <c r="AW1895" i="8"/>
  <c r="AU1895" i="8"/>
  <c r="AS1895" i="8"/>
  <c r="AP1895" i="8"/>
  <c r="AC1895" i="8"/>
  <c r="AM1895" i="8" s="1"/>
  <c r="AY1894" i="8"/>
  <c r="AW1894" i="8"/>
  <c r="AU1894" i="8"/>
  <c r="AS1894" i="8"/>
  <c r="AP1894" i="8"/>
  <c r="AC1894" i="8"/>
  <c r="AM1894" i="8" s="1"/>
  <c r="AY1893" i="8"/>
  <c r="AW1893" i="8"/>
  <c r="AU1893" i="8"/>
  <c r="AS1893" i="8"/>
  <c r="AP1893" i="8"/>
  <c r="AC1893" i="8"/>
  <c r="AM1893" i="8" s="1"/>
  <c r="AY1892" i="8"/>
  <c r="AW1892" i="8"/>
  <c r="AU1892" i="8"/>
  <c r="AS1892" i="8"/>
  <c r="AP1892" i="8"/>
  <c r="AC1892" i="8"/>
  <c r="AM1892" i="8" s="1"/>
  <c r="AY1891" i="8"/>
  <c r="AW1891" i="8"/>
  <c r="AU1891" i="8"/>
  <c r="AS1891" i="8"/>
  <c r="AP1891" i="8"/>
  <c r="AC1891" i="8"/>
  <c r="AM1891" i="8" s="1"/>
  <c r="AY1890" i="8"/>
  <c r="AW1890" i="8"/>
  <c r="AU1890" i="8"/>
  <c r="AS1890" i="8"/>
  <c r="AP1890" i="8"/>
  <c r="AC1890" i="8"/>
  <c r="AM1890" i="8" s="1"/>
  <c r="AY1889" i="8"/>
  <c r="AW1889" i="8"/>
  <c r="AU1889" i="8"/>
  <c r="AS1889" i="8"/>
  <c r="AP1889" i="8"/>
  <c r="AC1889" i="8"/>
  <c r="AM1889" i="8" s="1"/>
  <c r="AY1888" i="8"/>
  <c r="AW1888" i="8"/>
  <c r="AU1888" i="8"/>
  <c r="AS1888" i="8"/>
  <c r="AP1888" i="8"/>
  <c r="AC1888" i="8"/>
  <c r="AM1888" i="8" s="1"/>
  <c r="AY1887" i="8"/>
  <c r="AW1887" i="8"/>
  <c r="AU1887" i="8"/>
  <c r="AS1887" i="8"/>
  <c r="AP1887" i="8"/>
  <c r="AC1887" i="8"/>
  <c r="AM1887" i="8" s="1"/>
  <c r="AY1886" i="8"/>
  <c r="AW1886" i="8"/>
  <c r="AU1886" i="8"/>
  <c r="AS1886" i="8"/>
  <c r="AP1886" i="8"/>
  <c r="AC1886" i="8"/>
  <c r="AM1886" i="8" s="1"/>
  <c r="AY1885" i="8"/>
  <c r="AW1885" i="8"/>
  <c r="AU1885" i="8"/>
  <c r="AS1885" i="8"/>
  <c r="AP1885" i="8"/>
  <c r="AC1885" i="8"/>
  <c r="AM1885" i="8" s="1"/>
  <c r="AY1884" i="8"/>
  <c r="AW1884" i="8"/>
  <c r="AU1884" i="8"/>
  <c r="AS1884" i="8"/>
  <c r="AP1884" i="8"/>
  <c r="AC1884" i="8"/>
  <c r="AM1884" i="8" s="1"/>
  <c r="AY1883" i="8"/>
  <c r="AW1883" i="8"/>
  <c r="AU1883" i="8"/>
  <c r="AS1883" i="8"/>
  <c r="AP1883" i="8"/>
  <c r="AC1883" i="8"/>
  <c r="AM1883" i="8" s="1"/>
  <c r="AY1882" i="8"/>
  <c r="AW1882" i="8"/>
  <c r="AU1882" i="8"/>
  <c r="AS1882" i="8"/>
  <c r="AP1882" i="8"/>
  <c r="AC1882" i="8"/>
  <c r="AM1882" i="8" s="1"/>
  <c r="AY1881" i="8"/>
  <c r="AW1881" i="8"/>
  <c r="AU1881" i="8"/>
  <c r="AS1881" i="8"/>
  <c r="AP1881" i="8"/>
  <c r="AC1881" i="8"/>
  <c r="AM1881" i="8" s="1"/>
  <c r="AY1880" i="8"/>
  <c r="AW1880" i="8"/>
  <c r="AU1880" i="8"/>
  <c r="AS1880" i="8"/>
  <c r="AP1880" i="8"/>
  <c r="AC1880" i="8"/>
  <c r="AM1880" i="8" s="1"/>
  <c r="AY1879" i="8"/>
  <c r="AW1879" i="8"/>
  <c r="AU1879" i="8"/>
  <c r="AS1879" i="8"/>
  <c r="AP1879" i="8"/>
  <c r="AC1879" i="8"/>
  <c r="AM1879" i="8" s="1"/>
  <c r="AY1878" i="8"/>
  <c r="AW1878" i="8"/>
  <c r="AU1878" i="8"/>
  <c r="AS1878" i="8"/>
  <c r="AP1878" i="8"/>
  <c r="AC1878" i="8"/>
  <c r="AM1878" i="8" s="1"/>
  <c r="AY1877" i="8"/>
  <c r="AW1877" i="8"/>
  <c r="AU1877" i="8"/>
  <c r="AS1877" i="8"/>
  <c r="AP1877" i="8"/>
  <c r="AC1877" i="8"/>
  <c r="AM1877" i="8" s="1"/>
  <c r="AY1876" i="8"/>
  <c r="AW1876" i="8"/>
  <c r="AU1876" i="8"/>
  <c r="AS1876" i="8"/>
  <c r="AP1876" i="8"/>
  <c r="AC1876" i="8"/>
  <c r="AM1876" i="8" s="1"/>
  <c r="AY1875" i="8"/>
  <c r="AW1875" i="8"/>
  <c r="AU1875" i="8"/>
  <c r="AS1875" i="8"/>
  <c r="AP1875" i="8"/>
  <c r="AC1875" i="8"/>
  <c r="AM1875" i="8" s="1"/>
  <c r="AY1874" i="8"/>
  <c r="AW1874" i="8"/>
  <c r="AU1874" i="8"/>
  <c r="AS1874" i="8"/>
  <c r="AP1874" i="8"/>
  <c r="AC1874" i="8"/>
  <c r="AM1874" i="8" s="1"/>
  <c r="AY1873" i="8"/>
  <c r="AW1873" i="8"/>
  <c r="AU1873" i="8"/>
  <c r="AS1873" i="8"/>
  <c r="AP1873" i="8"/>
  <c r="AC1873" i="8"/>
  <c r="AM1873" i="8" s="1"/>
  <c r="AY1872" i="8"/>
  <c r="AW1872" i="8"/>
  <c r="AU1872" i="8"/>
  <c r="AS1872" i="8"/>
  <c r="AP1872" i="8"/>
  <c r="AC1872" i="8"/>
  <c r="AM1872" i="8" s="1"/>
  <c r="AY1871" i="8"/>
  <c r="AW1871" i="8"/>
  <c r="AU1871" i="8"/>
  <c r="AS1871" i="8"/>
  <c r="AP1871" i="8"/>
  <c r="AC1871" i="8"/>
  <c r="AM1871" i="8" s="1"/>
  <c r="AY1870" i="8"/>
  <c r="AW1870" i="8"/>
  <c r="AU1870" i="8"/>
  <c r="AS1870" i="8"/>
  <c r="AP1870" i="8"/>
  <c r="AC1870" i="8"/>
  <c r="AM1870" i="8" s="1"/>
  <c r="AY1869" i="8"/>
  <c r="AW1869" i="8"/>
  <c r="AU1869" i="8"/>
  <c r="AS1869" i="8"/>
  <c r="AP1869" i="8"/>
  <c r="AC1869" i="8"/>
  <c r="AM1869" i="8" s="1"/>
  <c r="AY1868" i="8"/>
  <c r="AW1868" i="8"/>
  <c r="AU1868" i="8"/>
  <c r="AS1868" i="8"/>
  <c r="AP1868" i="8"/>
  <c r="AC1868" i="8"/>
  <c r="AM1868" i="8" s="1"/>
  <c r="AY1867" i="8"/>
  <c r="AW1867" i="8"/>
  <c r="AU1867" i="8"/>
  <c r="AS1867" i="8"/>
  <c r="AP1867" i="8"/>
  <c r="AC1867" i="8"/>
  <c r="AM1867" i="8" s="1"/>
  <c r="AY1866" i="8"/>
  <c r="AW1866" i="8"/>
  <c r="AU1866" i="8"/>
  <c r="AS1866" i="8"/>
  <c r="AP1866" i="8"/>
  <c r="AC1866" i="8"/>
  <c r="AM1866" i="8" s="1"/>
  <c r="AY1865" i="8"/>
  <c r="AW1865" i="8"/>
  <c r="AU1865" i="8"/>
  <c r="AS1865" i="8"/>
  <c r="AP1865" i="8"/>
  <c r="AC1865" i="8"/>
  <c r="AM1865" i="8" s="1"/>
  <c r="AY1864" i="8"/>
  <c r="AW1864" i="8"/>
  <c r="AU1864" i="8"/>
  <c r="AS1864" i="8"/>
  <c r="AP1864" i="8"/>
  <c r="AC1864" i="8"/>
  <c r="AM1864" i="8" s="1"/>
  <c r="AY1863" i="8"/>
  <c r="AW1863" i="8"/>
  <c r="AU1863" i="8"/>
  <c r="AS1863" i="8"/>
  <c r="AP1863" i="8"/>
  <c r="AC1863" i="8"/>
  <c r="AM1863" i="8" s="1"/>
  <c r="AY1862" i="8"/>
  <c r="AW1862" i="8"/>
  <c r="AU1862" i="8"/>
  <c r="AS1862" i="8"/>
  <c r="AP1862" i="8"/>
  <c r="AC1862" i="8"/>
  <c r="AM1862" i="8" s="1"/>
  <c r="AY1861" i="8"/>
  <c r="AW1861" i="8"/>
  <c r="AU1861" i="8"/>
  <c r="AS1861" i="8"/>
  <c r="AP1861" i="8"/>
  <c r="AC1861" i="8"/>
  <c r="AM1861" i="8" s="1"/>
  <c r="AY1860" i="8"/>
  <c r="AW1860" i="8"/>
  <c r="AU1860" i="8"/>
  <c r="AS1860" i="8"/>
  <c r="AP1860" i="8"/>
  <c r="AC1860" i="8"/>
  <c r="AM1860" i="8" s="1"/>
  <c r="AY1859" i="8"/>
  <c r="AW1859" i="8"/>
  <c r="AU1859" i="8"/>
  <c r="AS1859" i="8"/>
  <c r="AP1859" i="8"/>
  <c r="AC1859" i="8"/>
  <c r="AM1859" i="8" s="1"/>
  <c r="AY1858" i="8"/>
  <c r="AW1858" i="8"/>
  <c r="AU1858" i="8"/>
  <c r="AS1858" i="8"/>
  <c r="AP1858" i="8"/>
  <c r="AC1858" i="8"/>
  <c r="AM1858" i="8" s="1"/>
  <c r="AY1857" i="8"/>
  <c r="AW1857" i="8"/>
  <c r="AU1857" i="8"/>
  <c r="AS1857" i="8"/>
  <c r="AP1857" i="8"/>
  <c r="AC1857" i="8"/>
  <c r="AM1857" i="8" s="1"/>
  <c r="AY1856" i="8"/>
  <c r="AW1856" i="8"/>
  <c r="AU1856" i="8"/>
  <c r="AS1856" i="8"/>
  <c r="AP1856" i="8"/>
  <c r="AC1856" i="8"/>
  <c r="AM1856" i="8" s="1"/>
  <c r="AY1855" i="8"/>
  <c r="AW1855" i="8"/>
  <c r="AU1855" i="8"/>
  <c r="AS1855" i="8"/>
  <c r="AP1855" i="8"/>
  <c r="AC1855" i="8"/>
  <c r="AM1855" i="8" s="1"/>
  <c r="AY1854" i="8"/>
  <c r="AW1854" i="8"/>
  <c r="AU1854" i="8"/>
  <c r="AS1854" i="8"/>
  <c r="AP1854" i="8"/>
  <c r="AC1854" i="8"/>
  <c r="AM1854" i="8" s="1"/>
  <c r="AY1853" i="8"/>
  <c r="AW1853" i="8"/>
  <c r="AU1853" i="8"/>
  <c r="AS1853" i="8"/>
  <c r="AP1853" i="8"/>
  <c r="AC1853" i="8"/>
  <c r="AM1853" i="8" s="1"/>
  <c r="AY1852" i="8"/>
  <c r="AW1852" i="8"/>
  <c r="AU1852" i="8"/>
  <c r="AS1852" i="8"/>
  <c r="AP1852" i="8"/>
  <c r="AC1852" i="8"/>
  <c r="AM1852" i="8" s="1"/>
  <c r="AY1851" i="8"/>
  <c r="AW1851" i="8"/>
  <c r="AU1851" i="8"/>
  <c r="AS1851" i="8"/>
  <c r="AP1851" i="8"/>
  <c r="AC1851" i="8"/>
  <c r="AM1851" i="8" s="1"/>
  <c r="AY1850" i="8"/>
  <c r="AW1850" i="8"/>
  <c r="AU1850" i="8"/>
  <c r="AS1850" i="8"/>
  <c r="AP1850" i="8"/>
  <c r="AC1850" i="8"/>
  <c r="AM1850" i="8" s="1"/>
  <c r="AY1849" i="8"/>
  <c r="AW1849" i="8"/>
  <c r="AU1849" i="8"/>
  <c r="AS1849" i="8"/>
  <c r="AP1849" i="8"/>
  <c r="AC1849" i="8"/>
  <c r="AM1849" i="8" s="1"/>
  <c r="AY1848" i="8"/>
  <c r="AW1848" i="8"/>
  <c r="AU1848" i="8"/>
  <c r="AS1848" i="8"/>
  <c r="AP1848" i="8"/>
  <c r="AC1848" i="8"/>
  <c r="AM1848" i="8" s="1"/>
  <c r="AY1847" i="8"/>
  <c r="AW1847" i="8"/>
  <c r="AU1847" i="8"/>
  <c r="AS1847" i="8"/>
  <c r="AP1847" i="8"/>
  <c r="AC1847" i="8"/>
  <c r="AM1847" i="8" s="1"/>
  <c r="AY1846" i="8"/>
  <c r="AW1846" i="8"/>
  <c r="AU1846" i="8"/>
  <c r="AS1846" i="8"/>
  <c r="AP1846" i="8"/>
  <c r="AC1846" i="8"/>
  <c r="AM1846" i="8" s="1"/>
  <c r="AY1845" i="8"/>
  <c r="AW1845" i="8"/>
  <c r="AU1845" i="8"/>
  <c r="AS1845" i="8"/>
  <c r="AP1845" i="8"/>
  <c r="AC1845" i="8"/>
  <c r="AM1845" i="8" s="1"/>
  <c r="AY1844" i="8"/>
  <c r="AW1844" i="8"/>
  <c r="AU1844" i="8"/>
  <c r="AS1844" i="8"/>
  <c r="AP1844" i="8"/>
  <c r="AC1844" i="8"/>
  <c r="AM1844" i="8" s="1"/>
  <c r="AY1843" i="8"/>
  <c r="AW1843" i="8"/>
  <c r="AU1843" i="8"/>
  <c r="AS1843" i="8"/>
  <c r="AP1843" i="8"/>
  <c r="AC1843" i="8"/>
  <c r="AM1843" i="8" s="1"/>
  <c r="AY1842" i="8"/>
  <c r="AW1842" i="8"/>
  <c r="AU1842" i="8"/>
  <c r="AS1842" i="8"/>
  <c r="AP1842" i="8"/>
  <c r="AC1842" i="8"/>
  <c r="AM1842" i="8" s="1"/>
  <c r="AY1841" i="8"/>
  <c r="AW1841" i="8"/>
  <c r="AU1841" i="8"/>
  <c r="AS1841" i="8"/>
  <c r="AP1841" i="8"/>
  <c r="AC1841" i="8"/>
  <c r="AM1841" i="8" s="1"/>
  <c r="AY1840" i="8"/>
  <c r="AW1840" i="8"/>
  <c r="AU1840" i="8"/>
  <c r="AS1840" i="8"/>
  <c r="AP1840" i="8"/>
  <c r="AC1840" i="8"/>
  <c r="AM1840" i="8" s="1"/>
  <c r="AY1839" i="8"/>
  <c r="AW1839" i="8"/>
  <c r="AU1839" i="8"/>
  <c r="AS1839" i="8"/>
  <c r="AP1839" i="8"/>
  <c r="AC1839" i="8"/>
  <c r="AM1839" i="8" s="1"/>
  <c r="AY1838" i="8"/>
  <c r="AW1838" i="8"/>
  <c r="AU1838" i="8"/>
  <c r="AS1838" i="8"/>
  <c r="AP1838" i="8"/>
  <c r="AC1838" i="8"/>
  <c r="AM1838" i="8" s="1"/>
  <c r="AY1837" i="8"/>
  <c r="AW1837" i="8"/>
  <c r="AU1837" i="8"/>
  <c r="AS1837" i="8"/>
  <c r="AP1837" i="8"/>
  <c r="AC1837" i="8"/>
  <c r="AM1837" i="8" s="1"/>
  <c r="AY1836" i="8"/>
  <c r="AW1836" i="8"/>
  <c r="AU1836" i="8"/>
  <c r="AS1836" i="8"/>
  <c r="AP1836" i="8"/>
  <c r="AC1836" i="8"/>
  <c r="AM1836" i="8" s="1"/>
  <c r="AY1835" i="8"/>
  <c r="AW1835" i="8"/>
  <c r="AU1835" i="8"/>
  <c r="AS1835" i="8"/>
  <c r="AP1835" i="8"/>
  <c r="AC1835" i="8"/>
  <c r="AM1835" i="8" s="1"/>
  <c r="AY1834" i="8"/>
  <c r="AW1834" i="8"/>
  <c r="AU1834" i="8"/>
  <c r="AS1834" i="8"/>
  <c r="AP1834" i="8"/>
  <c r="AC1834" i="8"/>
  <c r="AM1834" i="8" s="1"/>
  <c r="AY1833" i="8"/>
  <c r="AW1833" i="8"/>
  <c r="AU1833" i="8"/>
  <c r="AS1833" i="8"/>
  <c r="AP1833" i="8"/>
  <c r="AC1833" i="8"/>
  <c r="AM1833" i="8" s="1"/>
  <c r="AY1832" i="8"/>
  <c r="AW1832" i="8"/>
  <c r="AU1832" i="8"/>
  <c r="AS1832" i="8"/>
  <c r="AP1832" i="8"/>
  <c r="AC1832" i="8"/>
  <c r="AM1832" i="8" s="1"/>
  <c r="AY1831" i="8"/>
  <c r="AW1831" i="8"/>
  <c r="AU1831" i="8"/>
  <c r="AS1831" i="8"/>
  <c r="AP1831" i="8"/>
  <c r="AC1831" i="8"/>
  <c r="AM1831" i="8" s="1"/>
  <c r="AY1830" i="8"/>
  <c r="AW1830" i="8"/>
  <c r="AU1830" i="8"/>
  <c r="AS1830" i="8"/>
  <c r="AP1830" i="8"/>
  <c r="AC1830" i="8"/>
  <c r="AM1830" i="8" s="1"/>
  <c r="AY1829" i="8"/>
  <c r="AW1829" i="8"/>
  <c r="AU1829" i="8"/>
  <c r="AS1829" i="8"/>
  <c r="AP1829" i="8"/>
  <c r="AC1829" i="8"/>
  <c r="AM1829" i="8" s="1"/>
  <c r="AY1828" i="8"/>
  <c r="AW1828" i="8"/>
  <c r="AU1828" i="8"/>
  <c r="AS1828" i="8"/>
  <c r="AP1828" i="8"/>
  <c r="AC1828" i="8"/>
  <c r="AM1828" i="8" s="1"/>
  <c r="AY1827" i="8"/>
  <c r="AW1827" i="8"/>
  <c r="AU1827" i="8"/>
  <c r="AS1827" i="8"/>
  <c r="AP1827" i="8"/>
  <c r="AC1827" i="8"/>
  <c r="AM1827" i="8" s="1"/>
  <c r="AY1826" i="8"/>
  <c r="AW1826" i="8"/>
  <c r="AU1826" i="8"/>
  <c r="AS1826" i="8"/>
  <c r="AP1826" i="8"/>
  <c r="AC1826" i="8"/>
  <c r="AM1826" i="8" s="1"/>
  <c r="AY1825" i="8"/>
  <c r="AW1825" i="8"/>
  <c r="AU1825" i="8"/>
  <c r="AS1825" i="8"/>
  <c r="AP1825" i="8"/>
  <c r="AC1825" i="8"/>
  <c r="AM1825" i="8" s="1"/>
  <c r="AY1824" i="8"/>
  <c r="AW1824" i="8"/>
  <c r="AU1824" i="8"/>
  <c r="AS1824" i="8"/>
  <c r="AP1824" i="8"/>
  <c r="AC1824" i="8"/>
  <c r="AM1824" i="8" s="1"/>
  <c r="AY1823" i="8"/>
  <c r="AW1823" i="8"/>
  <c r="AU1823" i="8"/>
  <c r="AS1823" i="8"/>
  <c r="AP1823" i="8"/>
  <c r="AC1823" i="8"/>
  <c r="AM1823" i="8" s="1"/>
  <c r="AY1822" i="8"/>
  <c r="AW1822" i="8"/>
  <c r="AU1822" i="8"/>
  <c r="AS1822" i="8"/>
  <c r="AP1822" i="8"/>
  <c r="AC1822" i="8"/>
  <c r="AM1822" i="8" s="1"/>
  <c r="AY1821" i="8"/>
  <c r="AW1821" i="8"/>
  <c r="AU1821" i="8"/>
  <c r="AS1821" i="8"/>
  <c r="AP1821" i="8"/>
  <c r="AC1821" i="8"/>
  <c r="AM1821" i="8" s="1"/>
  <c r="AY1820" i="8"/>
  <c r="AW1820" i="8"/>
  <c r="AU1820" i="8"/>
  <c r="AS1820" i="8"/>
  <c r="AP1820" i="8"/>
  <c r="AC1820" i="8"/>
  <c r="AM1820" i="8" s="1"/>
  <c r="AY1819" i="8"/>
  <c r="AW1819" i="8"/>
  <c r="AU1819" i="8"/>
  <c r="AS1819" i="8"/>
  <c r="AP1819" i="8"/>
  <c r="AC1819" i="8"/>
  <c r="AM1819" i="8" s="1"/>
  <c r="AY1818" i="8"/>
  <c r="AW1818" i="8"/>
  <c r="AU1818" i="8"/>
  <c r="AS1818" i="8"/>
  <c r="AP1818" i="8"/>
  <c r="AC1818" i="8"/>
  <c r="AM1818" i="8" s="1"/>
  <c r="AY1817" i="8"/>
  <c r="AW1817" i="8"/>
  <c r="AU1817" i="8"/>
  <c r="AS1817" i="8"/>
  <c r="AP1817" i="8"/>
  <c r="AC1817" i="8"/>
  <c r="AM1817" i="8" s="1"/>
  <c r="AY1816" i="8"/>
  <c r="AW1816" i="8"/>
  <c r="AU1816" i="8"/>
  <c r="AS1816" i="8"/>
  <c r="AP1816" i="8"/>
  <c r="AC1816" i="8"/>
  <c r="AM1816" i="8" s="1"/>
  <c r="AY1815" i="8"/>
  <c r="AW1815" i="8"/>
  <c r="AU1815" i="8"/>
  <c r="AS1815" i="8"/>
  <c r="AP1815" i="8"/>
  <c r="AC1815" i="8"/>
  <c r="AM1815" i="8" s="1"/>
  <c r="AY1814" i="8"/>
  <c r="AW1814" i="8"/>
  <c r="AU1814" i="8"/>
  <c r="AS1814" i="8"/>
  <c r="AP1814" i="8"/>
  <c r="AC1814" i="8"/>
  <c r="AM1814" i="8" s="1"/>
  <c r="AY1813" i="8"/>
  <c r="AW1813" i="8"/>
  <c r="AU1813" i="8"/>
  <c r="AS1813" i="8"/>
  <c r="AP1813" i="8"/>
  <c r="AC1813" i="8"/>
  <c r="AM1813" i="8" s="1"/>
  <c r="AY1812" i="8"/>
  <c r="AW1812" i="8"/>
  <c r="AU1812" i="8"/>
  <c r="AS1812" i="8"/>
  <c r="AP1812" i="8"/>
  <c r="AC1812" i="8"/>
  <c r="AM1812" i="8" s="1"/>
  <c r="AY1811" i="8"/>
  <c r="AW1811" i="8"/>
  <c r="AU1811" i="8"/>
  <c r="AS1811" i="8"/>
  <c r="AP1811" i="8"/>
  <c r="AC1811" i="8"/>
  <c r="AM1811" i="8" s="1"/>
  <c r="AY1810" i="8"/>
  <c r="AW1810" i="8"/>
  <c r="AU1810" i="8"/>
  <c r="AS1810" i="8"/>
  <c r="AP1810" i="8"/>
  <c r="AC1810" i="8"/>
  <c r="AM1810" i="8" s="1"/>
  <c r="AY1809" i="8"/>
  <c r="AW1809" i="8"/>
  <c r="AU1809" i="8"/>
  <c r="AS1809" i="8"/>
  <c r="AP1809" i="8"/>
  <c r="AC1809" i="8"/>
  <c r="AM1809" i="8" s="1"/>
  <c r="AY1808" i="8"/>
  <c r="AW1808" i="8"/>
  <c r="AU1808" i="8"/>
  <c r="AS1808" i="8"/>
  <c r="AP1808" i="8"/>
  <c r="AC1808" i="8"/>
  <c r="AM1808" i="8" s="1"/>
  <c r="AY1807" i="8"/>
  <c r="AW1807" i="8"/>
  <c r="AU1807" i="8"/>
  <c r="AS1807" i="8"/>
  <c r="AP1807" i="8"/>
  <c r="AC1807" i="8"/>
  <c r="AM1807" i="8" s="1"/>
  <c r="AY1806" i="8"/>
  <c r="AW1806" i="8"/>
  <c r="AU1806" i="8"/>
  <c r="AS1806" i="8"/>
  <c r="AP1806" i="8"/>
  <c r="AC1806" i="8"/>
  <c r="AM1806" i="8" s="1"/>
  <c r="AY1805" i="8"/>
  <c r="AW1805" i="8"/>
  <c r="AU1805" i="8"/>
  <c r="AS1805" i="8"/>
  <c r="AP1805" i="8"/>
  <c r="AC1805" i="8"/>
  <c r="AM1805" i="8" s="1"/>
  <c r="AY1804" i="8"/>
  <c r="AW1804" i="8"/>
  <c r="AU1804" i="8"/>
  <c r="AS1804" i="8"/>
  <c r="AP1804" i="8"/>
  <c r="AC1804" i="8"/>
  <c r="AM1804" i="8" s="1"/>
  <c r="AY1803" i="8"/>
  <c r="AW1803" i="8"/>
  <c r="AU1803" i="8"/>
  <c r="AS1803" i="8"/>
  <c r="AP1803" i="8"/>
  <c r="AC1803" i="8"/>
  <c r="AM1803" i="8" s="1"/>
  <c r="AY1802" i="8"/>
  <c r="AW1802" i="8"/>
  <c r="AU1802" i="8"/>
  <c r="AS1802" i="8"/>
  <c r="AP1802" i="8"/>
  <c r="AC1802" i="8"/>
  <c r="AM1802" i="8" s="1"/>
  <c r="AY1801" i="8"/>
  <c r="AW1801" i="8"/>
  <c r="AU1801" i="8"/>
  <c r="AS1801" i="8"/>
  <c r="AP1801" i="8"/>
  <c r="AC1801" i="8"/>
  <c r="AM1801" i="8" s="1"/>
  <c r="AY1800" i="8"/>
  <c r="AW1800" i="8"/>
  <c r="AU1800" i="8"/>
  <c r="AS1800" i="8"/>
  <c r="AP1800" i="8"/>
  <c r="AC1800" i="8"/>
  <c r="AM1800" i="8" s="1"/>
  <c r="AY1799" i="8"/>
  <c r="AW1799" i="8"/>
  <c r="AU1799" i="8"/>
  <c r="AS1799" i="8"/>
  <c r="AP1799" i="8"/>
  <c r="AC1799" i="8"/>
  <c r="AM1799" i="8" s="1"/>
  <c r="AY1798" i="8"/>
  <c r="AW1798" i="8"/>
  <c r="AU1798" i="8"/>
  <c r="AS1798" i="8"/>
  <c r="AP1798" i="8"/>
  <c r="AC1798" i="8"/>
  <c r="AM1798" i="8" s="1"/>
  <c r="AY1797" i="8"/>
  <c r="AW1797" i="8"/>
  <c r="AU1797" i="8"/>
  <c r="AS1797" i="8"/>
  <c r="AP1797" i="8"/>
  <c r="AC1797" i="8"/>
  <c r="AM1797" i="8" s="1"/>
  <c r="AY1796" i="8"/>
  <c r="AW1796" i="8"/>
  <c r="AU1796" i="8"/>
  <c r="AS1796" i="8"/>
  <c r="AP1796" i="8"/>
  <c r="AC1796" i="8"/>
  <c r="AM1796" i="8" s="1"/>
  <c r="AY1795" i="8"/>
  <c r="AW1795" i="8"/>
  <c r="AU1795" i="8"/>
  <c r="AS1795" i="8"/>
  <c r="AP1795" i="8"/>
  <c r="AC1795" i="8"/>
  <c r="AM1795" i="8" s="1"/>
  <c r="AY1794" i="8"/>
  <c r="AW1794" i="8"/>
  <c r="AU1794" i="8"/>
  <c r="AS1794" i="8"/>
  <c r="AP1794" i="8"/>
  <c r="AC1794" i="8"/>
  <c r="AM1794" i="8" s="1"/>
  <c r="AY1793" i="8"/>
  <c r="AW1793" i="8"/>
  <c r="AU1793" i="8"/>
  <c r="AS1793" i="8"/>
  <c r="AP1793" i="8"/>
  <c r="AC1793" i="8"/>
  <c r="AM1793" i="8" s="1"/>
  <c r="AY1792" i="8"/>
  <c r="AW1792" i="8"/>
  <c r="AU1792" i="8"/>
  <c r="AS1792" i="8"/>
  <c r="AP1792" i="8"/>
  <c r="AC1792" i="8"/>
  <c r="AM1792" i="8" s="1"/>
  <c r="AY1791" i="8"/>
  <c r="AW1791" i="8"/>
  <c r="AU1791" i="8"/>
  <c r="AS1791" i="8"/>
  <c r="AP1791" i="8"/>
  <c r="AC1791" i="8"/>
  <c r="AM1791" i="8" s="1"/>
  <c r="AY1790" i="8"/>
  <c r="AW1790" i="8"/>
  <c r="AU1790" i="8"/>
  <c r="AS1790" i="8"/>
  <c r="AP1790" i="8"/>
  <c r="AC1790" i="8"/>
  <c r="AM1790" i="8" s="1"/>
  <c r="AY1789" i="8"/>
  <c r="AW1789" i="8"/>
  <c r="AU1789" i="8"/>
  <c r="AS1789" i="8"/>
  <c r="AP1789" i="8"/>
  <c r="AC1789" i="8"/>
  <c r="AM1789" i="8" s="1"/>
  <c r="AY1788" i="8"/>
  <c r="AW1788" i="8"/>
  <c r="AU1788" i="8"/>
  <c r="AS1788" i="8"/>
  <c r="AP1788" i="8"/>
  <c r="AC1788" i="8"/>
  <c r="AM1788" i="8" s="1"/>
  <c r="AY1787" i="8"/>
  <c r="AW1787" i="8"/>
  <c r="AU1787" i="8"/>
  <c r="AS1787" i="8"/>
  <c r="AP1787" i="8"/>
  <c r="AC1787" i="8"/>
  <c r="AM1787" i="8" s="1"/>
  <c r="AY1786" i="8"/>
  <c r="AW1786" i="8"/>
  <c r="AU1786" i="8"/>
  <c r="AS1786" i="8"/>
  <c r="AP1786" i="8"/>
  <c r="AC1786" i="8"/>
  <c r="AM1786" i="8" s="1"/>
  <c r="AY1785" i="8"/>
  <c r="AW1785" i="8"/>
  <c r="AU1785" i="8"/>
  <c r="AS1785" i="8"/>
  <c r="AP1785" i="8"/>
  <c r="AC1785" i="8"/>
  <c r="AM1785" i="8" s="1"/>
  <c r="AY1784" i="8"/>
  <c r="AW1784" i="8"/>
  <c r="AU1784" i="8"/>
  <c r="AS1784" i="8"/>
  <c r="AP1784" i="8"/>
  <c r="AC1784" i="8"/>
  <c r="AM1784" i="8" s="1"/>
  <c r="AY1783" i="8"/>
  <c r="AW1783" i="8"/>
  <c r="AU1783" i="8"/>
  <c r="AS1783" i="8"/>
  <c r="AP1783" i="8"/>
  <c r="AC1783" i="8"/>
  <c r="AM1783" i="8" s="1"/>
  <c r="AY1782" i="8"/>
  <c r="AW1782" i="8"/>
  <c r="AU1782" i="8"/>
  <c r="AS1782" i="8"/>
  <c r="AP1782" i="8"/>
  <c r="AC1782" i="8"/>
  <c r="AM1782" i="8" s="1"/>
  <c r="AY1781" i="8"/>
  <c r="AW1781" i="8"/>
  <c r="AU1781" i="8"/>
  <c r="AS1781" i="8"/>
  <c r="AP1781" i="8"/>
  <c r="AC1781" i="8"/>
  <c r="AM1781" i="8" s="1"/>
  <c r="AY1780" i="8"/>
  <c r="AW1780" i="8"/>
  <c r="AU1780" i="8"/>
  <c r="AS1780" i="8"/>
  <c r="AP1780" i="8"/>
  <c r="AC1780" i="8"/>
  <c r="AM1780" i="8" s="1"/>
  <c r="AY1779" i="8"/>
  <c r="AW1779" i="8"/>
  <c r="AU1779" i="8"/>
  <c r="AS1779" i="8"/>
  <c r="AP1779" i="8"/>
  <c r="AC1779" i="8"/>
  <c r="AM1779" i="8" s="1"/>
  <c r="AY1778" i="8"/>
  <c r="AW1778" i="8"/>
  <c r="AU1778" i="8"/>
  <c r="AS1778" i="8"/>
  <c r="AP1778" i="8"/>
  <c r="AC1778" i="8"/>
  <c r="AM1778" i="8" s="1"/>
  <c r="AY1777" i="8"/>
  <c r="AW1777" i="8"/>
  <c r="AU1777" i="8"/>
  <c r="AS1777" i="8"/>
  <c r="AP1777" i="8"/>
  <c r="AC1777" i="8"/>
  <c r="AM1777" i="8" s="1"/>
  <c r="AY1776" i="8"/>
  <c r="AW1776" i="8"/>
  <c r="AU1776" i="8"/>
  <c r="AS1776" i="8"/>
  <c r="AP1776" i="8"/>
  <c r="AC1776" i="8"/>
  <c r="AM1776" i="8" s="1"/>
  <c r="AY1775" i="8"/>
  <c r="AW1775" i="8"/>
  <c r="AU1775" i="8"/>
  <c r="AS1775" i="8"/>
  <c r="AP1775" i="8"/>
  <c r="AC1775" i="8"/>
  <c r="AM1775" i="8" s="1"/>
  <c r="AY1774" i="8"/>
  <c r="AW1774" i="8"/>
  <c r="AU1774" i="8"/>
  <c r="AS1774" i="8"/>
  <c r="AP1774" i="8"/>
  <c r="AC1774" i="8"/>
  <c r="AM1774" i="8" s="1"/>
  <c r="AY1773" i="8"/>
  <c r="AW1773" i="8"/>
  <c r="AU1773" i="8"/>
  <c r="AS1773" i="8"/>
  <c r="AP1773" i="8"/>
  <c r="AC1773" i="8"/>
  <c r="AM1773" i="8" s="1"/>
  <c r="AY1772" i="8"/>
  <c r="AW1772" i="8"/>
  <c r="AU1772" i="8"/>
  <c r="AS1772" i="8"/>
  <c r="AP1772" i="8"/>
  <c r="AC1772" i="8"/>
  <c r="AM1772" i="8" s="1"/>
  <c r="AY1771" i="8"/>
  <c r="AW1771" i="8"/>
  <c r="AU1771" i="8"/>
  <c r="AS1771" i="8"/>
  <c r="AP1771" i="8"/>
  <c r="AC1771" i="8"/>
  <c r="AM1771" i="8" s="1"/>
  <c r="AY1770" i="8"/>
  <c r="AW1770" i="8"/>
  <c r="AU1770" i="8"/>
  <c r="AS1770" i="8"/>
  <c r="AP1770" i="8"/>
  <c r="AC1770" i="8"/>
  <c r="AM1770" i="8" s="1"/>
  <c r="AY1769" i="8"/>
  <c r="AW1769" i="8"/>
  <c r="AU1769" i="8"/>
  <c r="AS1769" i="8"/>
  <c r="AP1769" i="8"/>
  <c r="AC1769" i="8"/>
  <c r="AM1769" i="8" s="1"/>
  <c r="AY1768" i="8"/>
  <c r="AW1768" i="8"/>
  <c r="AU1768" i="8"/>
  <c r="AS1768" i="8"/>
  <c r="AP1768" i="8"/>
  <c r="AC1768" i="8"/>
  <c r="AM1768" i="8" s="1"/>
  <c r="AY1767" i="8"/>
  <c r="AW1767" i="8"/>
  <c r="AU1767" i="8"/>
  <c r="AS1767" i="8"/>
  <c r="AP1767" i="8"/>
  <c r="AC1767" i="8"/>
  <c r="AM1767" i="8" s="1"/>
  <c r="AY1766" i="8"/>
  <c r="AW1766" i="8"/>
  <c r="AU1766" i="8"/>
  <c r="AS1766" i="8"/>
  <c r="AP1766" i="8"/>
  <c r="AC1766" i="8"/>
  <c r="AM1766" i="8" s="1"/>
  <c r="AY1765" i="8"/>
  <c r="AW1765" i="8"/>
  <c r="AU1765" i="8"/>
  <c r="AS1765" i="8"/>
  <c r="AP1765" i="8"/>
  <c r="AC1765" i="8"/>
  <c r="AM1765" i="8" s="1"/>
  <c r="AY1764" i="8"/>
  <c r="AW1764" i="8"/>
  <c r="AU1764" i="8"/>
  <c r="AS1764" i="8"/>
  <c r="AP1764" i="8"/>
  <c r="AC1764" i="8"/>
  <c r="AM1764" i="8" s="1"/>
  <c r="AY1763" i="8"/>
  <c r="AW1763" i="8"/>
  <c r="AU1763" i="8"/>
  <c r="AS1763" i="8"/>
  <c r="AP1763" i="8"/>
  <c r="AC1763" i="8"/>
  <c r="AM1763" i="8" s="1"/>
  <c r="AY1762" i="8"/>
  <c r="AW1762" i="8"/>
  <c r="AU1762" i="8"/>
  <c r="AS1762" i="8"/>
  <c r="AP1762" i="8"/>
  <c r="AC1762" i="8"/>
  <c r="AM1762" i="8" s="1"/>
  <c r="AY1761" i="8"/>
  <c r="AW1761" i="8"/>
  <c r="AU1761" i="8"/>
  <c r="AS1761" i="8"/>
  <c r="AP1761" i="8"/>
  <c r="AC1761" i="8"/>
  <c r="AM1761" i="8" s="1"/>
  <c r="AY1760" i="8"/>
  <c r="AW1760" i="8"/>
  <c r="AU1760" i="8"/>
  <c r="AS1760" i="8"/>
  <c r="AP1760" i="8"/>
  <c r="AC1760" i="8"/>
  <c r="AM1760" i="8" s="1"/>
  <c r="AY1759" i="8"/>
  <c r="AW1759" i="8"/>
  <c r="AU1759" i="8"/>
  <c r="AS1759" i="8"/>
  <c r="AP1759" i="8"/>
  <c r="AC1759" i="8"/>
  <c r="AM1759" i="8" s="1"/>
  <c r="AY1758" i="8"/>
  <c r="AW1758" i="8"/>
  <c r="AU1758" i="8"/>
  <c r="AS1758" i="8"/>
  <c r="AP1758" i="8"/>
  <c r="AC1758" i="8"/>
  <c r="AM1758" i="8" s="1"/>
  <c r="AY1757" i="8"/>
  <c r="AW1757" i="8"/>
  <c r="AU1757" i="8"/>
  <c r="AS1757" i="8"/>
  <c r="AP1757" i="8"/>
  <c r="AC1757" i="8"/>
  <c r="AM1757" i="8" s="1"/>
  <c r="AY1756" i="8"/>
  <c r="AW1756" i="8"/>
  <c r="AU1756" i="8"/>
  <c r="AS1756" i="8"/>
  <c r="AP1756" i="8"/>
  <c r="AC1756" i="8"/>
  <c r="AM1756" i="8" s="1"/>
  <c r="AY1755" i="8"/>
  <c r="AW1755" i="8"/>
  <c r="AU1755" i="8"/>
  <c r="AS1755" i="8"/>
  <c r="AP1755" i="8"/>
  <c r="AC1755" i="8"/>
  <c r="AM1755" i="8" s="1"/>
  <c r="AY1754" i="8"/>
  <c r="AW1754" i="8"/>
  <c r="AU1754" i="8"/>
  <c r="AS1754" i="8"/>
  <c r="AP1754" i="8"/>
  <c r="AC1754" i="8"/>
  <c r="AM1754" i="8" s="1"/>
  <c r="AY1753" i="8"/>
  <c r="AW1753" i="8"/>
  <c r="AU1753" i="8"/>
  <c r="AS1753" i="8"/>
  <c r="AP1753" i="8"/>
  <c r="AC1753" i="8"/>
  <c r="AM1753" i="8" s="1"/>
  <c r="AY1752" i="8"/>
  <c r="AW1752" i="8"/>
  <c r="AU1752" i="8"/>
  <c r="AS1752" i="8"/>
  <c r="AP1752" i="8"/>
  <c r="AC1752" i="8"/>
  <c r="AM1752" i="8" s="1"/>
  <c r="AY1751" i="8"/>
  <c r="AW1751" i="8"/>
  <c r="AU1751" i="8"/>
  <c r="AS1751" i="8"/>
  <c r="AP1751" i="8"/>
  <c r="AC1751" i="8"/>
  <c r="AM1751" i="8" s="1"/>
  <c r="AY1750" i="8"/>
  <c r="AW1750" i="8"/>
  <c r="AU1750" i="8"/>
  <c r="AS1750" i="8"/>
  <c r="AP1750" i="8"/>
  <c r="AC1750" i="8"/>
  <c r="AM1750" i="8" s="1"/>
  <c r="AY1749" i="8"/>
  <c r="AW1749" i="8"/>
  <c r="AU1749" i="8"/>
  <c r="AS1749" i="8"/>
  <c r="AP1749" i="8"/>
  <c r="AC1749" i="8"/>
  <c r="AM1749" i="8" s="1"/>
  <c r="AY1748" i="8"/>
  <c r="AW1748" i="8"/>
  <c r="AU1748" i="8"/>
  <c r="AS1748" i="8"/>
  <c r="AP1748" i="8"/>
  <c r="AC1748" i="8"/>
  <c r="AM1748" i="8" s="1"/>
  <c r="AY1747" i="8"/>
  <c r="AW1747" i="8"/>
  <c r="AU1747" i="8"/>
  <c r="AS1747" i="8"/>
  <c r="AP1747" i="8"/>
  <c r="AC1747" i="8"/>
  <c r="AM1747" i="8" s="1"/>
  <c r="AY1746" i="8"/>
  <c r="AW1746" i="8"/>
  <c r="AU1746" i="8"/>
  <c r="AS1746" i="8"/>
  <c r="AP1746" i="8"/>
  <c r="AC1746" i="8"/>
  <c r="AM1746" i="8" s="1"/>
  <c r="AY1745" i="8"/>
  <c r="AW1745" i="8"/>
  <c r="AU1745" i="8"/>
  <c r="AS1745" i="8"/>
  <c r="AP1745" i="8"/>
  <c r="AC1745" i="8"/>
  <c r="AM1745" i="8" s="1"/>
  <c r="AY1744" i="8"/>
  <c r="AW1744" i="8"/>
  <c r="AU1744" i="8"/>
  <c r="AS1744" i="8"/>
  <c r="AP1744" i="8"/>
  <c r="AC1744" i="8"/>
  <c r="AM1744" i="8" s="1"/>
  <c r="AY1743" i="8"/>
  <c r="AW1743" i="8"/>
  <c r="AU1743" i="8"/>
  <c r="AS1743" i="8"/>
  <c r="AP1743" i="8"/>
  <c r="AC1743" i="8"/>
  <c r="AM1743" i="8" s="1"/>
  <c r="AY1742" i="8"/>
  <c r="AW1742" i="8"/>
  <c r="AU1742" i="8"/>
  <c r="AS1742" i="8"/>
  <c r="AP1742" i="8"/>
  <c r="AC1742" i="8"/>
  <c r="AM1742" i="8" s="1"/>
  <c r="AY1741" i="8"/>
  <c r="AW1741" i="8"/>
  <c r="AU1741" i="8"/>
  <c r="AS1741" i="8"/>
  <c r="AP1741" i="8"/>
  <c r="AC1741" i="8"/>
  <c r="AM1741" i="8" s="1"/>
  <c r="AY1740" i="8"/>
  <c r="AW1740" i="8"/>
  <c r="AU1740" i="8"/>
  <c r="AS1740" i="8"/>
  <c r="AP1740" i="8"/>
  <c r="AC1740" i="8"/>
  <c r="AM1740" i="8" s="1"/>
  <c r="AY1739" i="8"/>
  <c r="AW1739" i="8"/>
  <c r="AU1739" i="8"/>
  <c r="AS1739" i="8"/>
  <c r="AP1739" i="8"/>
  <c r="AC1739" i="8"/>
  <c r="AM1739" i="8" s="1"/>
  <c r="AY1738" i="8"/>
  <c r="AW1738" i="8"/>
  <c r="AU1738" i="8"/>
  <c r="AS1738" i="8"/>
  <c r="AP1738" i="8"/>
  <c r="AC1738" i="8"/>
  <c r="AM1738" i="8" s="1"/>
  <c r="AY1737" i="8"/>
  <c r="AW1737" i="8"/>
  <c r="AU1737" i="8"/>
  <c r="AS1737" i="8"/>
  <c r="AP1737" i="8"/>
  <c r="AC1737" i="8"/>
  <c r="AM1737" i="8" s="1"/>
  <c r="AY1736" i="8"/>
  <c r="AW1736" i="8"/>
  <c r="AU1736" i="8"/>
  <c r="AS1736" i="8"/>
  <c r="AP1736" i="8"/>
  <c r="AC1736" i="8"/>
  <c r="AM1736" i="8" s="1"/>
  <c r="AY1735" i="8"/>
  <c r="AW1735" i="8"/>
  <c r="AU1735" i="8"/>
  <c r="AS1735" i="8"/>
  <c r="AP1735" i="8"/>
  <c r="AC1735" i="8"/>
  <c r="AM1735" i="8" s="1"/>
  <c r="AY1734" i="8"/>
  <c r="AW1734" i="8"/>
  <c r="AU1734" i="8"/>
  <c r="AS1734" i="8"/>
  <c r="AP1734" i="8"/>
  <c r="AC1734" i="8"/>
  <c r="AM1734" i="8" s="1"/>
  <c r="AY1733" i="8"/>
  <c r="AW1733" i="8"/>
  <c r="AU1733" i="8"/>
  <c r="AS1733" i="8"/>
  <c r="AP1733" i="8"/>
  <c r="AC1733" i="8"/>
  <c r="AM1733" i="8" s="1"/>
  <c r="AY1732" i="8"/>
  <c r="AW1732" i="8"/>
  <c r="AU1732" i="8"/>
  <c r="AS1732" i="8"/>
  <c r="AP1732" i="8"/>
  <c r="AC1732" i="8"/>
  <c r="AM1732" i="8" s="1"/>
  <c r="AY1731" i="8"/>
  <c r="AW1731" i="8"/>
  <c r="AU1731" i="8"/>
  <c r="AS1731" i="8"/>
  <c r="AP1731" i="8"/>
  <c r="AC1731" i="8"/>
  <c r="AM1731" i="8" s="1"/>
  <c r="AY1730" i="8"/>
  <c r="AW1730" i="8"/>
  <c r="AU1730" i="8"/>
  <c r="AS1730" i="8"/>
  <c r="AP1730" i="8"/>
  <c r="AC1730" i="8"/>
  <c r="AM1730" i="8" s="1"/>
  <c r="AY1729" i="8"/>
  <c r="AW1729" i="8"/>
  <c r="AU1729" i="8"/>
  <c r="AS1729" i="8"/>
  <c r="AP1729" i="8"/>
  <c r="AC1729" i="8"/>
  <c r="AM1729" i="8" s="1"/>
  <c r="AY1728" i="8"/>
  <c r="AW1728" i="8"/>
  <c r="AU1728" i="8"/>
  <c r="AS1728" i="8"/>
  <c r="AP1728" i="8"/>
  <c r="AC1728" i="8"/>
  <c r="AM1728" i="8" s="1"/>
  <c r="AY1727" i="8"/>
  <c r="AW1727" i="8"/>
  <c r="AU1727" i="8"/>
  <c r="AS1727" i="8"/>
  <c r="AP1727" i="8"/>
  <c r="AC1727" i="8"/>
  <c r="AM1727" i="8" s="1"/>
  <c r="AY1726" i="8"/>
  <c r="AW1726" i="8"/>
  <c r="AU1726" i="8"/>
  <c r="AS1726" i="8"/>
  <c r="AP1726" i="8"/>
  <c r="AC1726" i="8"/>
  <c r="AM1726" i="8" s="1"/>
  <c r="AY1725" i="8"/>
  <c r="AW1725" i="8"/>
  <c r="AU1725" i="8"/>
  <c r="AS1725" i="8"/>
  <c r="AP1725" i="8"/>
  <c r="AC1725" i="8"/>
  <c r="AM1725" i="8" s="1"/>
  <c r="AY1724" i="8"/>
  <c r="AW1724" i="8"/>
  <c r="AU1724" i="8"/>
  <c r="AS1724" i="8"/>
  <c r="AP1724" i="8"/>
  <c r="AC1724" i="8"/>
  <c r="AM1724" i="8" s="1"/>
  <c r="AY1723" i="8"/>
  <c r="AW1723" i="8"/>
  <c r="AU1723" i="8"/>
  <c r="AS1723" i="8"/>
  <c r="AP1723" i="8"/>
  <c r="AC1723" i="8"/>
  <c r="AM1723" i="8" s="1"/>
  <c r="AY1722" i="8"/>
  <c r="AW1722" i="8"/>
  <c r="AU1722" i="8"/>
  <c r="AS1722" i="8"/>
  <c r="AP1722" i="8"/>
  <c r="AC1722" i="8"/>
  <c r="AM1722" i="8" s="1"/>
  <c r="AY1721" i="8"/>
  <c r="AW1721" i="8"/>
  <c r="AU1721" i="8"/>
  <c r="AS1721" i="8"/>
  <c r="AP1721" i="8"/>
  <c r="AC1721" i="8"/>
  <c r="AM1721" i="8" s="1"/>
  <c r="AY1720" i="8"/>
  <c r="AW1720" i="8"/>
  <c r="AU1720" i="8"/>
  <c r="AS1720" i="8"/>
  <c r="AP1720" i="8"/>
  <c r="AC1720" i="8"/>
  <c r="AM1720" i="8" s="1"/>
  <c r="AY1719" i="8"/>
  <c r="AW1719" i="8"/>
  <c r="AU1719" i="8"/>
  <c r="AS1719" i="8"/>
  <c r="AP1719" i="8"/>
  <c r="AC1719" i="8"/>
  <c r="AM1719" i="8" s="1"/>
  <c r="AY1718" i="8"/>
  <c r="AW1718" i="8"/>
  <c r="AU1718" i="8"/>
  <c r="AS1718" i="8"/>
  <c r="AP1718" i="8"/>
  <c r="AC1718" i="8"/>
  <c r="AM1718" i="8" s="1"/>
  <c r="AY1717" i="8"/>
  <c r="AW1717" i="8"/>
  <c r="AU1717" i="8"/>
  <c r="AS1717" i="8"/>
  <c r="AP1717" i="8"/>
  <c r="AC1717" i="8"/>
  <c r="AM1717" i="8" s="1"/>
  <c r="BI1716" i="8"/>
  <c r="AY1716" i="8"/>
  <c r="AW1716" i="8"/>
  <c r="AU1716" i="8"/>
  <c r="AS1716" i="8"/>
  <c r="AP1716" i="8"/>
  <c r="AC1716" i="8"/>
  <c r="AM1716" i="8" s="1"/>
  <c r="BI1715" i="8"/>
  <c r="AY1715" i="8"/>
  <c r="AW1715" i="8"/>
  <c r="AU1715" i="8"/>
  <c r="AS1715" i="8"/>
  <c r="AP1715" i="8"/>
  <c r="AC1715" i="8"/>
  <c r="AM1715" i="8" s="1"/>
  <c r="BI1714" i="8"/>
  <c r="AY1714" i="8"/>
  <c r="AW1714" i="8"/>
  <c r="AU1714" i="8"/>
  <c r="AS1714" i="8"/>
  <c r="AP1714" i="8"/>
  <c r="AC1714" i="8"/>
  <c r="AM1714" i="8" s="1"/>
  <c r="BI1713" i="8"/>
  <c r="AY1713" i="8"/>
  <c r="AW1713" i="8"/>
  <c r="AU1713" i="8"/>
  <c r="AS1713" i="8"/>
  <c r="AP1713" i="8"/>
  <c r="AC1713" i="8"/>
  <c r="AM1713" i="8" s="1"/>
  <c r="BI1712" i="8"/>
  <c r="AY1712" i="8"/>
  <c r="AW1712" i="8"/>
  <c r="AU1712" i="8"/>
  <c r="AS1712" i="8"/>
  <c r="AP1712" i="8"/>
  <c r="AC1712" i="8"/>
  <c r="AM1712" i="8" s="1"/>
  <c r="BI1711" i="8"/>
  <c r="AY1711" i="8"/>
  <c r="AW1711" i="8"/>
  <c r="AU1711" i="8"/>
  <c r="AS1711" i="8"/>
  <c r="AP1711" i="8"/>
  <c r="AC1711" i="8"/>
  <c r="AM1711" i="8" s="1"/>
  <c r="BI1710" i="8"/>
  <c r="AY1710" i="8"/>
  <c r="AW1710" i="8"/>
  <c r="AU1710" i="8"/>
  <c r="AS1710" i="8"/>
  <c r="AP1710" i="8"/>
  <c r="AC1710" i="8"/>
  <c r="AM1710" i="8" s="1"/>
  <c r="BI1709" i="8"/>
  <c r="AY1709" i="8"/>
  <c r="AW1709" i="8"/>
  <c r="AU1709" i="8"/>
  <c r="AS1709" i="8"/>
  <c r="AP1709" i="8"/>
  <c r="AC1709" i="8"/>
  <c r="AM1709" i="8" s="1"/>
  <c r="BI1708" i="8"/>
  <c r="AY1708" i="8"/>
  <c r="AW1708" i="8"/>
  <c r="AU1708" i="8"/>
  <c r="AS1708" i="8"/>
  <c r="AP1708" i="8"/>
  <c r="AC1708" i="8"/>
  <c r="AM1708" i="8" s="1"/>
  <c r="BI1707" i="8"/>
  <c r="AY1707" i="8"/>
  <c r="AW1707" i="8"/>
  <c r="AU1707" i="8"/>
  <c r="AS1707" i="8"/>
  <c r="AP1707" i="8"/>
  <c r="AC1707" i="8"/>
  <c r="AM1707" i="8" s="1"/>
  <c r="BI1706" i="8"/>
  <c r="AY1706" i="8"/>
  <c r="AW1706" i="8"/>
  <c r="AU1706" i="8"/>
  <c r="AS1706" i="8"/>
  <c r="AP1706" i="8"/>
  <c r="AC1706" i="8"/>
  <c r="AM1706" i="8" s="1"/>
  <c r="BI1705" i="8"/>
  <c r="AY1705" i="8"/>
  <c r="AW1705" i="8"/>
  <c r="AU1705" i="8"/>
  <c r="AS1705" i="8"/>
  <c r="AP1705" i="8"/>
  <c r="AC1705" i="8"/>
  <c r="AM1705" i="8" s="1"/>
  <c r="BI1704" i="8"/>
  <c r="AY1704" i="8"/>
  <c r="AW1704" i="8"/>
  <c r="AU1704" i="8"/>
  <c r="AS1704" i="8"/>
  <c r="AP1704" i="8"/>
  <c r="AC1704" i="8"/>
  <c r="AM1704" i="8" s="1"/>
  <c r="BI1703" i="8"/>
  <c r="AY1703" i="8"/>
  <c r="AW1703" i="8"/>
  <c r="AU1703" i="8"/>
  <c r="AS1703" i="8"/>
  <c r="AP1703" i="8"/>
  <c r="AC1703" i="8"/>
  <c r="AM1703" i="8" s="1"/>
  <c r="BI1702" i="8"/>
  <c r="AY1702" i="8"/>
  <c r="AW1702" i="8"/>
  <c r="AU1702" i="8"/>
  <c r="AS1702" i="8"/>
  <c r="AP1702" i="8"/>
  <c r="AC1702" i="8"/>
  <c r="AM1702" i="8" s="1"/>
  <c r="BI1701" i="8"/>
  <c r="AY1701" i="8"/>
  <c r="AW1701" i="8"/>
  <c r="AU1701" i="8"/>
  <c r="AS1701" i="8"/>
  <c r="AP1701" i="8"/>
  <c r="AC1701" i="8"/>
  <c r="AM1701" i="8" s="1"/>
  <c r="BI1700" i="8"/>
  <c r="AY1700" i="8"/>
  <c r="AW1700" i="8"/>
  <c r="AU1700" i="8"/>
  <c r="AS1700" i="8"/>
  <c r="AP1700" i="8"/>
  <c r="AC1700" i="8"/>
  <c r="AM1700" i="8" s="1"/>
  <c r="BI1699" i="8"/>
  <c r="AY1699" i="8"/>
  <c r="AW1699" i="8"/>
  <c r="AU1699" i="8"/>
  <c r="AS1699" i="8"/>
  <c r="AP1699" i="8"/>
  <c r="AC1699" i="8"/>
  <c r="AM1699" i="8" s="1"/>
  <c r="BI1698" i="8"/>
  <c r="AY1698" i="8"/>
  <c r="AW1698" i="8"/>
  <c r="AU1698" i="8"/>
  <c r="AS1698" i="8"/>
  <c r="AP1698" i="8"/>
  <c r="AC1698" i="8"/>
  <c r="AM1698" i="8" s="1"/>
  <c r="BI1697" i="8"/>
  <c r="AY1697" i="8"/>
  <c r="AW1697" i="8"/>
  <c r="AU1697" i="8"/>
  <c r="AS1697" i="8"/>
  <c r="AP1697" i="8"/>
  <c r="AC1697" i="8"/>
  <c r="AM1697" i="8" s="1"/>
  <c r="BI1696" i="8"/>
  <c r="AY1696" i="8"/>
  <c r="AW1696" i="8"/>
  <c r="AU1696" i="8"/>
  <c r="AS1696" i="8"/>
  <c r="AP1696" i="8"/>
  <c r="AC1696" i="8"/>
  <c r="AM1696" i="8" s="1"/>
  <c r="BI1695" i="8"/>
  <c r="AY1695" i="8"/>
  <c r="AW1695" i="8"/>
  <c r="AU1695" i="8"/>
  <c r="AS1695" i="8"/>
  <c r="AP1695" i="8"/>
  <c r="AC1695" i="8"/>
  <c r="AM1695" i="8" s="1"/>
  <c r="BI1694" i="8"/>
  <c r="AY1694" i="8"/>
  <c r="AW1694" i="8"/>
  <c r="AU1694" i="8"/>
  <c r="AS1694" i="8"/>
  <c r="AP1694" i="8"/>
  <c r="AC1694" i="8"/>
  <c r="AM1694" i="8" s="1"/>
  <c r="BI1693" i="8"/>
  <c r="AY1693" i="8"/>
  <c r="AW1693" i="8"/>
  <c r="AU1693" i="8"/>
  <c r="AS1693" i="8"/>
  <c r="AP1693" i="8"/>
  <c r="AC1693" i="8"/>
  <c r="AM1693" i="8" s="1"/>
  <c r="BI1692" i="8"/>
  <c r="AY1692" i="8"/>
  <c r="AW1692" i="8"/>
  <c r="AU1692" i="8"/>
  <c r="AS1692" i="8"/>
  <c r="AP1692" i="8"/>
  <c r="AC1692" i="8"/>
  <c r="AM1692" i="8" s="1"/>
  <c r="BI1691" i="8"/>
  <c r="AY1691" i="8"/>
  <c r="AW1691" i="8"/>
  <c r="AU1691" i="8"/>
  <c r="AS1691" i="8"/>
  <c r="AP1691" i="8"/>
  <c r="AC1691" i="8"/>
  <c r="AM1691" i="8" s="1"/>
  <c r="BI1690" i="8"/>
  <c r="AY1690" i="8"/>
  <c r="AW1690" i="8"/>
  <c r="AU1690" i="8"/>
  <c r="AS1690" i="8"/>
  <c r="AP1690" i="8"/>
  <c r="AC1690" i="8"/>
  <c r="AM1690" i="8" s="1"/>
  <c r="BI1689" i="8"/>
  <c r="AY1689" i="8"/>
  <c r="AW1689" i="8"/>
  <c r="AU1689" i="8"/>
  <c r="AS1689" i="8"/>
  <c r="AP1689" i="8"/>
  <c r="AC1689" i="8"/>
  <c r="AM1689" i="8" s="1"/>
  <c r="BI1688" i="8"/>
  <c r="AY1688" i="8"/>
  <c r="AW1688" i="8"/>
  <c r="AU1688" i="8"/>
  <c r="AS1688" i="8"/>
  <c r="AP1688" i="8"/>
  <c r="AC1688" i="8"/>
  <c r="AM1688" i="8" s="1"/>
  <c r="BI1687" i="8"/>
  <c r="AY1687" i="8"/>
  <c r="AW1687" i="8"/>
  <c r="AU1687" i="8"/>
  <c r="AS1687" i="8"/>
  <c r="AP1687" i="8"/>
  <c r="AC1687" i="8"/>
  <c r="AM1687" i="8" s="1"/>
  <c r="BI1686" i="8"/>
  <c r="AY1686" i="8"/>
  <c r="AW1686" i="8"/>
  <c r="AU1686" i="8"/>
  <c r="AS1686" i="8"/>
  <c r="AP1686" i="8"/>
  <c r="AC1686" i="8"/>
  <c r="AM1686" i="8" s="1"/>
  <c r="BI1685" i="8"/>
  <c r="AY1685" i="8"/>
  <c r="AW1685" i="8"/>
  <c r="AU1685" i="8"/>
  <c r="AS1685" i="8"/>
  <c r="AP1685" i="8"/>
  <c r="AC1685" i="8"/>
  <c r="AM1685" i="8" s="1"/>
  <c r="BI1684" i="8"/>
  <c r="AY1684" i="8"/>
  <c r="AW1684" i="8"/>
  <c r="AU1684" i="8"/>
  <c r="AS1684" i="8"/>
  <c r="AP1684" i="8"/>
  <c r="AC1684" i="8"/>
  <c r="AM1684" i="8" s="1"/>
  <c r="BI1683" i="8"/>
  <c r="AY1683" i="8"/>
  <c r="AW1683" i="8"/>
  <c r="AU1683" i="8"/>
  <c r="AS1683" i="8"/>
  <c r="AP1683" i="8"/>
  <c r="AC1683" i="8"/>
  <c r="AM1683" i="8" s="1"/>
  <c r="BI1682" i="8"/>
  <c r="AY1682" i="8"/>
  <c r="AW1682" i="8"/>
  <c r="AU1682" i="8"/>
  <c r="AS1682" i="8"/>
  <c r="AP1682" i="8"/>
  <c r="AC1682" i="8"/>
  <c r="AM1682" i="8" s="1"/>
  <c r="BI1681" i="8"/>
  <c r="AY1681" i="8"/>
  <c r="AW1681" i="8"/>
  <c r="AU1681" i="8"/>
  <c r="AS1681" i="8"/>
  <c r="AP1681" i="8"/>
  <c r="AC1681" i="8"/>
  <c r="AM1681" i="8" s="1"/>
  <c r="BI1680" i="8"/>
  <c r="AY1680" i="8"/>
  <c r="AW1680" i="8"/>
  <c r="AU1680" i="8"/>
  <c r="AS1680" i="8"/>
  <c r="AP1680" i="8"/>
  <c r="AC1680" i="8"/>
  <c r="AM1680" i="8" s="1"/>
  <c r="BI1679" i="8"/>
  <c r="AY1679" i="8"/>
  <c r="AW1679" i="8"/>
  <c r="AU1679" i="8"/>
  <c r="AS1679" i="8"/>
  <c r="AP1679" i="8"/>
  <c r="AC1679" i="8"/>
  <c r="AM1679" i="8" s="1"/>
  <c r="BI1678" i="8"/>
  <c r="AY1678" i="8"/>
  <c r="AW1678" i="8"/>
  <c r="AU1678" i="8"/>
  <c r="AS1678" i="8"/>
  <c r="AP1678" i="8"/>
  <c r="AC1678" i="8"/>
  <c r="AM1678" i="8" s="1"/>
  <c r="BI1677" i="8"/>
  <c r="AY1677" i="8"/>
  <c r="AW1677" i="8"/>
  <c r="AU1677" i="8"/>
  <c r="AS1677" i="8"/>
  <c r="AP1677" i="8"/>
  <c r="AC1677" i="8"/>
  <c r="AM1677" i="8" s="1"/>
  <c r="BI1676" i="8"/>
  <c r="AY1676" i="8"/>
  <c r="AW1676" i="8"/>
  <c r="AU1676" i="8"/>
  <c r="AS1676" i="8"/>
  <c r="AP1676" i="8"/>
  <c r="AC1676" i="8"/>
  <c r="AM1676" i="8" s="1"/>
  <c r="BI1675" i="8"/>
  <c r="AY1675" i="8"/>
  <c r="AW1675" i="8"/>
  <c r="AU1675" i="8"/>
  <c r="AS1675" i="8"/>
  <c r="AP1675" i="8"/>
  <c r="AC1675" i="8"/>
  <c r="AM1675" i="8" s="1"/>
  <c r="BI1674" i="8"/>
  <c r="AY1674" i="8"/>
  <c r="AW1674" i="8"/>
  <c r="AU1674" i="8"/>
  <c r="AS1674" i="8"/>
  <c r="AP1674" i="8"/>
  <c r="AC1674" i="8"/>
  <c r="AM1674" i="8" s="1"/>
  <c r="BI1673" i="8"/>
  <c r="AY1673" i="8"/>
  <c r="AW1673" i="8"/>
  <c r="AU1673" i="8"/>
  <c r="AS1673" i="8"/>
  <c r="AP1673" i="8"/>
  <c r="AC1673" i="8"/>
  <c r="AM1673" i="8" s="1"/>
  <c r="BI1672" i="8"/>
  <c r="AY1672" i="8"/>
  <c r="AW1672" i="8"/>
  <c r="AU1672" i="8"/>
  <c r="AS1672" i="8"/>
  <c r="AP1672" i="8"/>
  <c r="AC1672" i="8"/>
  <c r="AM1672" i="8" s="1"/>
  <c r="BI1671" i="8"/>
  <c r="AY1671" i="8"/>
  <c r="AW1671" i="8"/>
  <c r="AU1671" i="8"/>
  <c r="AS1671" i="8"/>
  <c r="AP1671" i="8"/>
  <c r="AC1671" i="8"/>
  <c r="AM1671" i="8" s="1"/>
  <c r="BI1670" i="8"/>
  <c r="AY1670" i="8"/>
  <c r="AW1670" i="8"/>
  <c r="AU1670" i="8"/>
  <c r="AS1670" i="8"/>
  <c r="AP1670" i="8"/>
  <c r="AC1670" i="8"/>
  <c r="AM1670" i="8" s="1"/>
  <c r="BI1669" i="8"/>
  <c r="AY1669" i="8"/>
  <c r="AW1669" i="8"/>
  <c r="AU1669" i="8"/>
  <c r="AS1669" i="8"/>
  <c r="AP1669" i="8"/>
  <c r="AC1669" i="8"/>
  <c r="AM1669" i="8" s="1"/>
  <c r="BI1668" i="8"/>
  <c r="AY1668" i="8"/>
  <c r="AW1668" i="8"/>
  <c r="AU1668" i="8"/>
  <c r="AS1668" i="8"/>
  <c r="AP1668" i="8"/>
  <c r="AC1668" i="8"/>
  <c r="AM1668" i="8" s="1"/>
  <c r="BI1667" i="8"/>
  <c r="AY1667" i="8"/>
  <c r="AW1667" i="8"/>
  <c r="AU1667" i="8"/>
  <c r="AS1667" i="8"/>
  <c r="AP1667" i="8"/>
  <c r="AC1667" i="8"/>
  <c r="AM1667" i="8" s="1"/>
  <c r="BI1666" i="8"/>
  <c r="AY1666" i="8"/>
  <c r="AW1666" i="8"/>
  <c r="AU1666" i="8"/>
  <c r="AS1666" i="8"/>
  <c r="AP1666" i="8"/>
  <c r="AC1666" i="8"/>
  <c r="AM1666" i="8" s="1"/>
  <c r="BI1665" i="8"/>
  <c r="AY1665" i="8"/>
  <c r="AW1665" i="8"/>
  <c r="AU1665" i="8"/>
  <c r="AS1665" i="8"/>
  <c r="AP1665" i="8"/>
  <c r="AC1665" i="8"/>
  <c r="AM1665" i="8" s="1"/>
  <c r="BI1664" i="8"/>
  <c r="AY1664" i="8"/>
  <c r="AW1664" i="8"/>
  <c r="AU1664" i="8"/>
  <c r="AS1664" i="8"/>
  <c r="AP1664" i="8"/>
  <c r="AC1664" i="8"/>
  <c r="AM1664" i="8" s="1"/>
  <c r="BI1663" i="8"/>
  <c r="AY1663" i="8"/>
  <c r="AW1663" i="8"/>
  <c r="AU1663" i="8"/>
  <c r="AS1663" i="8"/>
  <c r="AP1663" i="8"/>
  <c r="AC1663" i="8"/>
  <c r="AM1663" i="8" s="1"/>
  <c r="BI1662" i="8"/>
  <c r="AY1662" i="8"/>
  <c r="AW1662" i="8"/>
  <c r="AU1662" i="8"/>
  <c r="AS1662" i="8"/>
  <c r="AP1662" i="8"/>
  <c r="AC1662" i="8"/>
  <c r="AM1662" i="8" s="1"/>
  <c r="BI1661" i="8"/>
  <c r="AY1661" i="8"/>
  <c r="AW1661" i="8"/>
  <c r="AU1661" i="8"/>
  <c r="AS1661" i="8"/>
  <c r="AP1661" i="8"/>
  <c r="AC1661" i="8"/>
  <c r="AM1661" i="8" s="1"/>
  <c r="BI1660" i="8"/>
  <c r="AY1660" i="8"/>
  <c r="AW1660" i="8"/>
  <c r="AU1660" i="8"/>
  <c r="AS1660" i="8"/>
  <c r="AP1660" i="8"/>
  <c r="AC1660" i="8"/>
  <c r="AM1660" i="8" s="1"/>
  <c r="BI1659" i="8"/>
  <c r="AY1659" i="8"/>
  <c r="AW1659" i="8"/>
  <c r="AU1659" i="8"/>
  <c r="AS1659" i="8"/>
  <c r="AP1659" i="8"/>
  <c r="AC1659" i="8"/>
  <c r="AM1659" i="8" s="1"/>
  <c r="BI1658" i="8"/>
  <c r="AY1658" i="8"/>
  <c r="AW1658" i="8"/>
  <c r="AU1658" i="8"/>
  <c r="AS1658" i="8"/>
  <c r="AP1658" i="8"/>
  <c r="AC1658" i="8"/>
  <c r="AM1658" i="8" s="1"/>
  <c r="BI1657" i="8"/>
  <c r="AY1657" i="8"/>
  <c r="AW1657" i="8"/>
  <c r="AU1657" i="8"/>
  <c r="AS1657" i="8"/>
  <c r="AP1657" i="8"/>
  <c r="AC1657" i="8"/>
  <c r="AM1657" i="8" s="1"/>
  <c r="BI1656" i="8"/>
  <c r="AY1656" i="8"/>
  <c r="AW1656" i="8"/>
  <c r="AU1656" i="8"/>
  <c r="AS1656" i="8"/>
  <c r="AP1656" i="8"/>
  <c r="AC1656" i="8"/>
  <c r="AM1656" i="8" s="1"/>
  <c r="BI1655" i="8"/>
  <c r="AY1655" i="8"/>
  <c r="AW1655" i="8"/>
  <c r="AU1655" i="8"/>
  <c r="AS1655" i="8"/>
  <c r="AP1655" i="8"/>
  <c r="AC1655" i="8"/>
  <c r="AM1655" i="8" s="1"/>
  <c r="BI1654" i="8"/>
  <c r="AY1654" i="8"/>
  <c r="AW1654" i="8"/>
  <c r="AU1654" i="8"/>
  <c r="AS1654" i="8"/>
  <c r="AP1654" i="8"/>
  <c r="AC1654" i="8"/>
  <c r="AM1654" i="8" s="1"/>
  <c r="BI1653" i="8"/>
  <c r="AY1653" i="8"/>
  <c r="AW1653" i="8"/>
  <c r="AU1653" i="8"/>
  <c r="AS1653" i="8"/>
  <c r="AP1653" i="8"/>
  <c r="AC1653" i="8"/>
  <c r="AM1653" i="8" s="1"/>
  <c r="BI1652" i="8"/>
  <c r="AY1652" i="8"/>
  <c r="AW1652" i="8"/>
  <c r="AU1652" i="8"/>
  <c r="AS1652" i="8"/>
  <c r="AP1652" i="8"/>
  <c r="AC1652" i="8"/>
  <c r="AM1652" i="8" s="1"/>
  <c r="BI1651" i="8"/>
  <c r="AY1651" i="8"/>
  <c r="AW1651" i="8"/>
  <c r="AU1651" i="8"/>
  <c r="AS1651" i="8"/>
  <c r="AP1651" i="8"/>
  <c r="AC1651" i="8"/>
  <c r="AM1651" i="8" s="1"/>
  <c r="BI1650" i="8"/>
  <c r="AY1650" i="8"/>
  <c r="AW1650" i="8"/>
  <c r="AU1650" i="8"/>
  <c r="AS1650" i="8"/>
  <c r="AP1650" i="8"/>
  <c r="AC1650" i="8"/>
  <c r="AM1650" i="8" s="1"/>
  <c r="BI1649" i="8"/>
  <c r="AY1649" i="8"/>
  <c r="AW1649" i="8"/>
  <c r="AU1649" i="8"/>
  <c r="AS1649" i="8"/>
  <c r="AP1649" i="8"/>
  <c r="AC1649" i="8"/>
  <c r="AM1649" i="8" s="1"/>
  <c r="BI1648" i="8"/>
  <c r="AY1648" i="8"/>
  <c r="AW1648" i="8"/>
  <c r="AU1648" i="8"/>
  <c r="AS1648" i="8"/>
  <c r="AP1648" i="8"/>
  <c r="AC1648" i="8"/>
  <c r="AM1648" i="8" s="1"/>
  <c r="BI1647" i="8"/>
  <c r="AY1647" i="8"/>
  <c r="AW1647" i="8"/>
  <c r="AU1647" i="8"/>
  <c r="AS1647" i="8"/>
  <c r="AP1647" i="8"/>
  <c r="AC1647" i="8"/>
  <c r="AM1647" i="8" s="1"/>
  <c r="BI1646" i="8"/>
  <c r="AY1646" i="8"/>
  <c r="AW1646" i="8"/>
  <c r="AU1646" i="8"/>
  <c r="AS1646" i="8"/>
  <c r="AP1646" i="8"/>
  <c r="AC1646" i="8"/>
  <c r="AM1646" i="8" s="1"/>
  <c r="BI1645" i="8"/>
  <c r="AY1645" i="8"/>
  <c r="AW1645" i="8"/>
  <c r="AU1645" i="8"/>
  <c r="AS1645" i="8"/>
  <c r="AP1645" i="8"/>
  <c r="AC1645" i="8"/>
  <c r="AM1645" i="8" s="1"/>
  <c r="BI1644" i="8"/>
  <c r="AY1644" i="8"/>
  <c r="AW1644" i="8"/>
  <c r="AU1644" i="8"/>
  <c r="AS1644" i="8"/>
  <c r="AP1644" i="8"/>
  <c r="AC1644" i="8"/>
  <c r="AM1644" i="8" s="1"/>
  <c r="BI1643" i="8"/>
  <c r="AY1643" i="8"/>
  <c r="AW1643" i="8"/>
  <c r="AU1643" i="8"/>
  <c r="AS1643" i="8"/>
  <c r="AP1643" i="8"/>
  <c r="AC1643" i="8"/>
  <c r="AM1643" i="8" s="1"/>
  <c r="BI1642" i="8"/>
  <c r="AY1642" i="8"/>
  <c r="AW1642" i="8"/>
  <c r="AU1642" i="8"/>
  <c r="AS1642" i="8"/>
  <c r="AP1642" i="8"/>
  <c r="AC1642" i="8"/>
  <c r="AM1642" i="8" s="1"/>
  <c r="BI1641" i="8"/>
  <c r="AY1641" i="8"/>
  <c r="AW1641" i="8"/>
  <c r="AU1641" i="8"/>
  <c r="AS1641" i="8"/>
  <c r="AP1641" i="8"/>
  <c r="AC1641" i="8"/>
  <c r="AM1641" i="8" s="1"/>
  <c r="BI1640" i="8"/>
  <c r="AY1640" i="8"/>
  <c r="AW1640" i="8"/>
  <c r="AU1640" i="8"/>
  <c r="AS1640" i="8"/>
  <c r="AP1640" i="8"/>
  <c r="AC1640" i="8"/>
  <c r="AM1640" i="8" s="1"/>
  <c r="BI1639" i="8"/>
  <c r="AY1639" i="8"/>
  <c r="AW1639" i="8"/>
  <c r="AU1639" i="8"/>
  <c r="AS1639" i="8"/>
  <c r="AP1639" i="8"/>
  <c r="AC1639" i="8"/>
  <c r="AM1639" i="8" s="1"/>
  <c r="BI1638" i="8"/>
  <c r="AY1638" i="8"/>
  <c r="AW1638" i="8"/>
  <c r="AU1638" i="8"/>
  <c r="AS1638" i="8"/>
  <c r="AP1638" i="8"/>
  <c r="AC1638" i="8"/>
  <c r="AM1638" i="8" s="1"/>
  <c r="BI1637" i="8"/>
  <c r="AY1637" i="8"/>
  <c r="AW1637" i="8"/>
  <c r="AU1637" i="8"/>
  <c r="AS1637" i="8"/>
  <c r="AP1637" i="8"/>
  <c r="AC1637" i="8"/>
  <c r="AM1637" i="8" s="1"/>
  <c r="BI1636" i="8"/>
  <c r="AY1636" i="8"/>
  <c r="AW1636" i="8"/>
  <c r="AU1636" i="8"/>
  <c r="AS1636" i="8"/>
  <c r="AP1636" i="8"/>
  <c r="AC1636" i="8"/>
  <c r="AM1636" i="8" s="1"/>
  <c r="BI1635" i="8"/>
  <c r="AY1635" i="8"/>
  <c r="AW1635" i="8"/>
  <c r="AU1635" i="8"/>
  <c r="AS1635" i="8"/>
  <c r="AP1635" i="8"/>
  <c r="AC1635" i="8"/>
  <c r="AM1635" i="8" s="1"/>
  <c r="BI1634" i="8"/>
  <c r="AY1634" i="8"/>
  <c r="AW1634" i="8"/>
  <c r="AU1634" i="8"/>
  <c r="AS1634" i="8"/>
  <c r="AP1634" i="8"/>
  <c r="AC1634" i="8"/>
  <c r="AM1634" i="8" s="1"/>
  <c r="BI1633" i="8"/>
  <c r="AY1633" i="8"/>
  <c r="AW1633" i="8"/>
  <c r="AU1633" i="8"/>
  <c r="AS1633" i="8"/>
  <c r="AP1633" i="8"/>
  <c r="AC1633" i="8"/>
  <c r="AM1633" i="8" s="1"/>
  <c r="BI1632" i="8"/>
  <c r="AY1632" i="8"/>
  <c r="AW1632" i="8"/>
  <c r="AU1632" i="8"/>
  <c r="AS1632" i="8"/>
  <c r="AP1632" i="8"/>
  <c r="AC1632" i="8"/>
  <c r="AM1632" i="8" s="1"/>
  <c r="BI1631" i="8"/>
  <c r="AY1631" i="8"/>
  <c r="AW1631" i="8"/>
  <c r="AU1631" i="8"/>
  <c r="AS1631" i="8"/>
  <c r="AP1631" i="8"/>
  <c r="AC1631" i="8"/>
  <c r="AM1631" i="8" s="1"/>
  <c r="BI1630" i="8"/>
  <c r="AY1630" i="8"/>
  <c r="AW1630" i="8"/>
  <c r="AU1630" i="8"/>
  <c r="AS1630" i="8"/>
  <c r="AP1630" i="8"/>
  <c r="AC1630" i="8"/>
  <c r="AM1630" i="8" s="1"/>
  <c r="BI1629" i="8"/>
  <c r="AY1629" i="8"/>
  <c r="AW1629" i="8"/>
  <c r="AU1629" i="8"/>
  <c r="AS1629" i="8"/>
  <c r="AP1629" i="8"/>
  <c r="AC1629" i="8"/>
  <c r="AM1629" i="8" s="1"/>
  <c r="BI1628" i="8"/>
  <c r="AY1628" i="8"/>
  <c r="AW1628" i="8"/>
  <c r="AU1628" i="8"/>
  <c r="AS1628" i="8"/>
  <c r="AP1628" i="8"/>
  <c r="AC1628" i="8"/>
  <c r="AM1628" i="8" s="1"/>
  <c r="BI1627" i="8"/>
  <c r="AY1627" i="8"/>
  <c r="AW1627" i="8"/>
  <c r="AU1627" i="8"/>
  <c r="AS1627" i="8"/>
  <c r="AP1627" i="8"/>
  <c r="AC1627" i="8"/>
  <c r="AM1627" i="8" s="1"/>
  <c r="BI1626" i="8"/>
  <c r="AY1626" i="8"/>
  <c r="AW1626" i="8"/>
  <c r="AU1626" i="8"/>
  <c r="AS1626" i="8"/>
  <c r="AP1626" i="8"/>
  <c r="AC1626" i="8"/>
  <c r="AM1626" i="8" s="1"/>
  <c r="BI1625" i="8"/>
  <c r="AY1625" i="8"/>
  <c r="AW1625" i="8"/>
  <c r="AU1625" i="8"/>
  <c r="AS1625" i="8"/>
  <c r="AP1625" i="8"/>
  <c r="AC1625" i="8"/>
  <c r="AM1625" i="8" s="1"/>
  <c r="BI1624" i="8"/>
  <c r="AY1624" i="8"/>
  <c r="AW1624" i="8"/>
  <c r="AU1624" i="8"/>
  <c r="AS1624" i="8"/>
  <c r="AP1624" i="8"/>
  <c r="AC1624" i="8"/>
  <c r="AM1624" i="8" s="1"/>
  <c r="BI1623" i="8"/>
  <c r="AY1623" i="8"/>
  <c r="AW1623" i="8"/>
  <c r="AU1623" i="8"/>
  <c r="AS1623" i="8"/>
  <c r="AP1623" i="8"/>
  <c r="AC1623" i="8"/>
  <c r="AM1623" i="8" s="1"/>
  <c r="BI1622" i="8"/>
  <c r="AY1622" i="8"/>
  <c r="AW1622" i="8"/>
  <c r="AU1622" i="8"/>
  <c r="AS1622" i="8"/>
  <c r="AP1622" i="8"/>
  <c r="AC1622" i="8"/>
  <c r="AM1622" i="8" s="1"/>
  <c r="BI1621" i="8"/>
  <c r="AY1621" i="8"/>
  <c r="AW1621" i="8"/>
  <c r="AU1621" i="8"/>
  <c r="AS1621" i="8"/>
  <c r="AP1621" i="8"/>
  <c r="AC1621" i="8"/>
  <c r="AM1621" i="8" s="1"/>
  <c r="BI1620" i="8"/>
  <c r="AY1620" i="8"/>
  <c r="AW1620" i="8"/>
  <c r="AU1620" i="8"/>
  <c r="AS1620" i="8"/>
  <c r="AP1620" i="8"/>
  <c r="AC1620" i="8"/>
  <c r="AM1620" i="8" s="1"/>
  <c r="BI1619" i="8"/>
  <c r="AY1619" i="8"/>
  <c r="AW1619" i="8"/>
  <c r="AU1619" i="8"/>
  <c r="AS1619" i="8"/>
  <c r="AP1619" i="8"/>
  <c r="AC1619" i="8"/>
  <c r="AM1619" i="8" s="1"/>
  <c r="BI1618" i="8"/>
  <c r="AY1618" i="8"/>
  <c r="AW1618" i="8"/>
  <c r="AU1618" i="8"/>
  <c r="AS1618" i="8"/>
  <c r="AP1618" i="8"/>
  <c r="AC1618" i="8"/>
  <c r="AM1618" i="8" s="1"/>
  <c r="BI1617" i="8"/>
  <c r="AY1617" i="8"/>
  <c r="AW1617" i="8"/>
  <c r="AU1617" i="8"/>
  <c r="AS1617" i="8"/>
  <c r="AP1617" i="8"/>
  <c r="AC1617" i="8"/>
  <c r="AM1617" i="8" s="1"/>
  <c r="BI1616" i="8"/>
  <c r="AY1616" i="8"/>
  <c r="AW1616" i="8"/>
  <c r="AU1616" i="8"/>
  <c r="AS1616" i="8"/>
  <c r="AP1616" i="8"/>
  <c r="AC1616" i="8"/>
  <c r="AM1616" i="8" s="1"/>
  <c r="BI1615" i="8"/>
  <c r="AY1615" i="8"/>
  <c r="AW1615" i="8"/>
  <c r="AU1615" i="8"/>
  <c r="AS1615" i="8"/>
  <c r="AP1615" i="8"/>
  <c r="AC1615" i="8"/>
  <c r="AM1615" i="8" s="1"/>
  <c r="BI1614" i="8"/>
  <c r="AY1614" i="8"/>
  <c r="AW1614" i="8"/>
  <c r="AU1614" i="8"/>
  <c r="AS1614" i="8"/>
  <c r="AP1614" i="8"/>
  <c r="AC1614" i="8"/>
  <c r="AM1614" i="8" s="1"/>
  <c r="BI1613" i="8"/>
  <c r="AY1613" i="8"/>
  <c r="AW1613" i="8"/>
  <c r="AU1613" i="8"/>
  <c r="AS1613" i="8"/>
  <c r="AP1613" i="8"/>
  <c r="AC1613" i="8"/>
  <c r="AM1613" i="8" s="1"/>
  <c r="BI1612" i="8"/>
  <c r="AY1612" i="8"/>
  <c r="AW1612" i="8"/>
  <c r="AU1612" i="8"/>
  <c r="AS1612" i="8"/>
  <c r="AP1612" i="8"/>
  <c r="AC1612" i="8"/>
  <c r="AM1612" i="8" s="1"/>
  <c r="BI1611" i="8"/>
  <c r="AY1611" i="8"/>
  <c r="AW1611" i="8"/>
  <c r="AU1611" i="8"/>
  <c r="AS1611" i="8"/>
  <c r="AP1611" i="8"/>
  <c r="AC1611" i="8"/>
  <c r="AM1611" i="8" s="1"/>
  <c r="BI1610" i="8"/>
  <c r="AY1610" i="8"/>
  <c r="AW1610" i="8"/>
  <c r="AU1610" i="8"/>
  <c r="AS1610" i="8"/>
  <c r="AP1610" i="8"/>
  <c r="AC1610" i="8"/>
  <c r="AM1610" i="8" s="1"/>
  <c r="BI1609" i="8"/>
  <c r="AY1609" i="8"/>
  <c r="AW1609" i="8"/>
  <c r="AU1609" i="8"/>
  <c r="AS1609" i="8"/>
  <c r="AP1609" i="8"/>
  <c r="AC1609" i="8"/>
  <c r="AM1609" i="8" s="1"/>
  <c r="BI1608" i="8"/>
  <c r="AY1608" i="8"/>
  <c r="AW1608" i="8"/>
  <c r="AU1608" i="8"/>
  <c r="AS1608" i="8"/>
  <c r="AP1608" i="8"/>
  <c r="AC1608" i="8"/>
  <c r="AM1608" i="8" s="1"/>
  <c r="BI1607" i="8"/>
  <c r="AY1607" i="8"/>
  <c r="AW1607" i="8"/>
  <c r="AU1607" i="8"/>
  <c r="AS1607" i="8"/>
  <c r="AP1607" i="8"/>
  <c r="AC1607" i="8"/>
  <c r="AM1607" i="8" s="1"/>
  <c r="BI1606" i="8"/>
  <c r="AY1606" i="8"/>
  <c r="AW1606" i="8"/>
  <c r="AU1606" i="8"/>
  <c r="AS1606" i="8"/>
  <c r="AP1606" i="8"/>
  <c r="AC1606" i="8"/>
  <c r="AM1606" i="8" s="1"/>
  <c r="BI1605" i="8"/>
  <c r="AY1605" i="8"/>
  <c r="AW1605" i="8"/>
  <c r="AU1605" i="8"/>
  <c r="AS1605" i="8"/>
  <c r="AP1605" i="8"/>
  <c r="AC1605" i="8"/>
  <c r="AM1605" i="8" s="1"/>
  <c r="BI1604" i="8"/>
  <c r="AY1604" i="8"/>
  <c r="AW1604" i="8"/>
  <c r="AU1604" i="8"/>
  <c r="AS1604" i="8"/>
  <c r="AP1604" i="8"/>
  <c r="AC1604" i="8"/>
  <c r="AM1604" i="8" s="1"/>
  <c r="BI1603" i="8"/>
  <c r="AY1603" i="8"/>
  <c r="AW1603" i="8"/>
  <c r="AU1603" i="8"/>
  <c r="AS1603" i="8"/>
  <c r="AP1603" i="8"/>
  <c r="AC1603" i="8"/>
  <c r="AM1603" i="8" s="1"/>
  <c r="BI1602" i="8"/>
  <c r="AY1602" i="8"/>
  <c r="AW1602" i="8"/>
  <c r="AU1602" i="8"/>
  <c r="AS1602" i="8"/>
  <c r="AP1602" i="8"/>
  <c r="AC1602" i="8"/>
  <c r="AM1602" i="8" s="1"/>
  <c r="BI1601" i="8"/>
  <c r="AY1601" i="8"/>
  <c r="AW1601" i="8"/>
  <c r="AU1601" i="8"/>
  <c r="AS1601" i="8"/>
  <c r="AP1601" i="8"/>
  <c r="AC1601" i="8"/>
  <c r="AM1601" i="8" s="1"/>
  <c r="BI1600" i="8"/>
  <c r="AY1600" i="8"/>
  <c r="AW1600" i="8"/>
  <c r="AU1600" i="8"/>
  <c r="AS1600" i="8"/>
  <c r="AP1600" i="8"/>
  <c r="AC1600" i="8"/>
  <c r="AM1600" i="8" s="1"/>
  <c r="BI1599" i="8"/>
  <c r="AY1599" i="8"/>
  <c r="AW1599" i="8"/>
  <c r="AU1599" i="8"/>
  <c r="AS1599" i="8"/>
  <c r="AP1599" i="8"/>
  <c r="AC1599" i="8"/>
  <c r="AM1599" i="8" s="1"/>
  <c r="BI1598" i="8"/>
  <c r="AY1598" i="8"/>
  <c r="AW1598" i="8"/>
  <c r="AU1598" i="8"/>
  <c r="AS1598" i="8"/>
  <c r="AP1598" i="8"/>
  <c r="AC1598" i="8"/>
  <c r="AM1598" i="8" s="1"/>
  <c r="BI1597" i="8"/>
  <c r="AY1597" i="8"/>
  <c r="AW1597" i="8"/>
  <c r="AU1597" i="8"/>
  <c r="AS1597" i="8"/>
  <c r="AP1597" i="8"/>
  <c r="AC1597" i="8"/>
  <c r="AM1597" i="8" s="1"/>
  <c r="BI1596" i="8"/>
  <c r="AY1596" i="8"/>
  <c r="AW1596" i="8"/>
  <c r="AU1596" i="8"/>
  <c r="AS1596" i="8"/>
  <c r="AP1596" i="8"/>
  <c r="AC1596" i="8"/>
  <c r="AM1596" i="8" s="1"/>
  <c r="BI1595" i="8"/>
  <c r="AY1595" i="8"/>
  <c r="AW1595" i="8"/>
  <c r="AU1595" i="8"/>
  <c r="AS1595" i="8"/>
  <c r="AP1595" i="8"/>
  <c r="AC1595" i="8"/>
  <c r="AM1595" i="8" s="1"/>
  <c r="BI1594" i="8"/>
  <c r="AY1594" i="8"/>
  <c r="AW1594" i="8"/>
  <c r="AU1594" i="8"/>
  <c r="AS1594" i="8"/>
  <c r="AP1594" i="8"/>
  <c r="AC1594" i="8"/>
  <c r="AM1594" i="8" s="1"/>
  <c r="BI1593" i="8"/>
  <c r="AY1593" i="8"/>
  <c r="AW1593" i="8"/>
  <c r="AU1593" i="8"/>
  <c r="AS1593" i="8"/>
  <c r="AP1593" i="8"/>
  <c r="AC1593" i="8"/>
  <c r="AM1593" i="8" s="1"/>
  <c r="BI1592" i="8"/>
  <c r="AY1592" i="8"/>
  <c r="AW1592" i="8"/>
  <c r="AU1592" i="8"/>
  <c r="AS1592" i="8"/>
  <c r="AP1592" i="8"/>
  <c r="AC1592" i="8"/>
  <c r="AM1592" i="8" s="1"/>
  <c r="BI1591" i="8"/>
  <c r="AY1591" i="8"/>
  <c r="AW1591" i="8"/>
  <c r="AU1591" i="8"/>
  <c r="AS1591" i="8"/>
  <c r="AP1591" i="8"/>
  <c r="AC1591" i="8"/>
  <c r="AM1591" i="8" s="1"/>
  <c r="BI1590" i="8"/>
  <c r="AY1590" i="8"/>
  <c r="AW1590" i="8"/>
  <c r="AU1590" i="8"/>
  <c r="AS1590" i="8"/>
  <c r="AP1590" i="8"/>
  <c r="AC1590" i="8"/>
  <c r="AM1590" i="8" s="1"/>
  <c r="BI1589" i="8"/>
  <c r="AY1589" i="8"/>
  <c r="AW1589" i="8"/>
  <c r="AU1589" i="8"/>
  <c r="AS1589" i="8"/>
  <c r="AP1589" i="8"/>
  <c r="AC1589" i="8"/>
  <c r="AM1589" i="8" s="1"/>
  <c r="BI1588" i="8"/>
  <c r="AY1588" i="8"/>
  <c r="AW1588" i="8"/>
  <c r="AU1588" i="8"/>
  <c r="AS1588" i="8"/>
  <c r="AP1588" i="8"/>
  <c r="AC1588" i="8"/>
  <c r="AM1588" i="8" s="1"/>
  <c r="BI1587" i="8"/>
  <c r="AY1587" i="8"/>
  <c r="AW1587" i="8"/>
  <c r="AU1587" i="8"/>
  <c r="AS1587" i="8"/>
  <c r="AP1587" i="8"/>
  <c r="AC1587" i="8"/>
  <c r="AM1587" i="8" s="1"/>
  <c r="BI1586" i="8"/>
  <c r="AY1586" i="8"/>
  <c r="AW1586" i="8"/>
  <c r="AU1586" i="8"/>
  <c r="AS1586" i="8"/>
  <c r="AP1586" i="8"/>
  <c r="AC1586" i="8"/>
  <c r="AM1586" i="8" s="1"/>
  <c r="BI1585" i="8"/>
  <c r="AY1585" i="8"/>
  <c r="AW1585" i="8"/>
  <c r="AU1585" i="8"/>
  <c r="AS1585" i="8"/>
  <c r="AP1585" i="8"/>
  <c r="AC1585" i="8"/>
  <c r="AM1585" i="8" s="1"/>
  <c r="BI1584" i="8"/>
  <c r="AY1584" i="8"/>
  <c r="AW1584" i="8"/>
  <c r="AU1584" i="8"/>
  <c r="AS1584" i="8"/>
  <c r="AP1584" i="8"/>
  <c r="AC1584" i="8"/>
  <c r="AM1584" i="8" s="1"/>
  <c r="BI1583" i="8"/>
  <c r="AY1583" i="8"/>
  <c r="AW1583" i="8"/>
  <c r="AU1583" i="8"/>
  <c r="AS1583" i="8"/>
  <c r="AP1583" i="8"/>
  <c r="AC1583" i="8"/>
  <c r="AM1583" i="8" s="1"/>
  <c r="BI1582" i="8"/>
  <c r="AY1582" i="8"/>
  <c r="AW1582" i="8"/>
  <c r="AU1582" i="8"/>
  <c r="AS1582" i="8"/>
  <c r="AP1582" i="8"/>
  <c r="AC1582" i="8"/>
  <c r="AM1582" i="8" s="1"/>
  <c r="BI1581" i="8"/>
  <c r="AY1581" i="8"/>
  <c r="AW1581" i="8"/>
  <c r="AU1581" i="8"/>
  <c r="AS1581" i="8"/>
  <c r="AP1581" i="8"/>
  <c r="AC1581" i="8"/>
  <c r="AM1581" i="8" s="1"/>
  <c r="BI1580" i="8"/>
  <c r="AY1580" i="8"/>
  <c r="AW1580" i="8"/>
  <c r="AU1580" i="8"/>
  <c r="AS1580" i="8"/>
  <c r="AP1580" i="8"/>
  <c r="AC1580" i="8"/>
  <c r="AM1580" i="8" s="1"/>
  <c r="BI1579" i="8"/>
  <c r="AY1579" i="8"/>
  <c r="AW1579" i="8"/>
  <c r="AU1579" i="8"/>
  <c r="AS1579" i="8"/>
  <c r="AP1579" i="8"/>
  <c r="AC1579" i="8"/>
  <c r="AM1579" i="8" s="1"/>
  <c r="BI1578" i="8"/>
  <c r="AY1578" i="8"/>
  <c r="AW1578" i="8"/>
  <c r="AU1578" i="8"/>
  <c r="AS1578" i="8"/>
  <c r="AP1578" i="8"/>
  <c r="AC1578" i="8"/>
  <c r="AM1578" i="8" s="1"/>
  <c r="BI1577" i="8"/>
  <c r="AY1577" i="8"/>
  <c r="AW1577" i="8"/>
  <c r="AU1577" i="8"/>
  <c r="AS1577" i="8"/>
  <c r="AP1577" i="8"/>
  <c r="AC1577" i="8"/>
  <c r="AM1577" i="8" s="1"/>
  <c r="BI1576" i="8"/>
  <c r="AY1576" i="8"/>
  <c r="AW1576" i="8"/>
  <c r="AU1576" i="8"/>
  <c r="AS1576" i="8"/>
  <c r="AP1576" i="8"/>
  <c r="AC1576" i="8"/>
  <c r="AM1576" i="8" s="1"/>
  <c r="BI1575" i="8"/>
  <c r="AY1575" i="8"/>
  <c r="AW1575" i="8"/>
  <c r="AU1575" i="8"/>
  <c r="AS1575" i="8"/>
  <c r="AP1575" i="8"/>
  <c r="AC1575" i="8"/>
  <c r="AM1575" i="8" s="1"/>
  <c r="BI1574" i="8"/>
  <c r="AY1574" i="8"/>
  <c r="AW1574" i="8"/>
  <c r="AU1574" i="8"/>
  <c r="AS1574" i="8"/>
  <c r="AP1574" i="8"/>
  <c r="AC1574" i="8"/>
  <c r="AM1574" i="8" s="1"/>
  <c r="BI1573" i="8"/>
  <c r="AY1573" i="8"/>
  <c r="AW1573" i="8"/>
  <c r="AU1573" i="8"/>
  <c r="AS1573" i="8"/>
  <c r="AP1573" i="8"/>
  <c r="AC1573" i="8"/>
  <c r="AM1573" i="8" s="1"/>
  <c r="BI1572" i="8"/>
  <c r="AY1572" i="8"/>
  <c r="AW1572" i="8"/>
  <c r="AU1572" i="8"/>
  <c r="AS1572" i="8"/>
  <c r="AP1572" i="8"/>
  <c r="AC1572" i="8"/>
  <c r="AM1572" i="8" s="1"/>
  <c r="BI1571" i="8"/>
  <c r="AY1571" i="8"/>
  <c r="AW1571" i="8"/>
  <c r="AU1571" i="8"/>
  <c r="AS1571" i="8"/>
  <c r="AP1571" i="8"/>
  <c r="AC1571" i="8"/>
  <c r="AM1571" i="8" s="1"/>
  <c r="BI1570" i="8"/>
  <c r="AY1570" i="8"/>
  <c r="AW1570" i="8"/>
  <c r="AU1570" i="8"/>
  <c r="AS1570" i="8"/>
  <c r="AP1570" i="8"/>
  <c r="AC1570" i="8"/>
  <c r="AM1570" i="8" s="1"/>
  <c r="BI1569" i="8"/>
  <c r="AY1569" i="8"/>
  <c r="AW1569" i="8"/>
  <c r="AU1569" i="8"/>
  <c r="AS1569" i="8"/>
  <c r="AP1569" i="8"/>
  <c r="AC1569" i="8"/>
  <c r="AM1569" i="8" s="1"/>
  <c r="BI1568" i="8"/>
  <c r="AY1568" i="8"/>
  <c r="AW1568" i="8"/>
  <c r="AU1568" i="8"/>
  <c r="AS1568" i="8"/>
  <c r="AP1568" i="8"/>
  <c r="AC1568" i="8"/>
  <c r="AM1568" i="8" s="1"/>
  <c r="BI1567" i="8"/>
  <c r="AY1567" i="8"/>
  <c r="AW1567" i="8"/>
  <c r="AU1567" i="8"/>
  <c r="AS1567" i="8"/>
  <c r="AP1567" i="8"/>
  <c r="AC1567" i="8"/>
  <c r="AM1567" i="8" s="1"/>
  <c r="BI1566" i="8"/>
  <c r="AY1566" i="8"/>
  <c r="AW1566" i="8"/>
  <c r="AU1566" i="8"/>
  <c r="AS1566" i="8"/>
  <c r="AP1566" i="8"/>
  <c r="AC1566" i="8"/>
  <c r="AM1566" i="8" s="1"/>
  <c r="BI1565" i="8"/>
  <c r="AY1565" i="8"/>
  <c r="AW1565" i="8"/>
  <c r="AU1565" i="8"/>
  <c r="AS1565" i="8"/>
  <c r="AP1565" i="8"/>
  <c r="AC1565" i="8"/>
  <c r="AM1565" i="8" s="1"/>
  <c r="BI1564" i="8"/>
  <c r="AY1564" i="8"/>
  <c r="AW1564" i="8"/>
  <c r="AU1564" i="8"/>
  <c r="AS1564" i="8"/>
  <c r="AP1564" i="8"/>
  <c r="AC1564" i="8"/>
  <c r="AM1564" i="8" s="1"/>
  <c r="BI1563" i="8"/>
  <c r="AY1563" i="8"/>
  <c r="AW1563" i="8"/>
  <c r="AU1563" i="8"/>
  <c r="AS1563" i="8"/>
  <c r="AP1563" i="8"/>
  <c r="AC1563" i="8"/>
  <c r="AM1563" i="8" s="1"/>
  <c r="BI1562" i="8"/>
  <c r="AY1562" i="8"/>
  <c r="AW1562" i="8"/>
  <c r="AU1562" i="8"/>
  <c r="AS1562" i="8"/>
  <c r="AP1562" i="8"/>
  <c r="AC1562" i="8"/>
  <c r="AM1562" i="8" s="1"/>
  <c r="BI1561" i="8"/>
  <c r="AY1561" i="8"/>
  <c r="AW1561" i="8"/>
  <c r="AU1561" i="8"/>
  <c r="AS1561" i="8"/>
  <c r="AP1561" i="8"/>
  <c r="AC1561" i="8"/>
  <c r="AM1561" i="8" s="1"/>
  <c r="BI1560" i="8"/>
  <c r="AY1560" i="8"/>
  <c r="AW1560" i="8"/>
  <c r="AU1560" i="8"/>
  <c r="AS1560" i="8"/>
  <c r="AP1560" i="8"/>
  <c r="AC1560" i="8"/>
  <c r="AM1560" i="8" s="1"/>
  <c r="BI1559" i="8"/>
  <c r="AY1559" i="8"/>
  <c r="AW1559" i="8"/>
  <c r="AU1559" i="8"/>
  <c r="AS1559" i="8"/>
  <c r="AP1559" i="8"/>
  <c r="AC1559" i="8"/>
  <c r="AM1559" i="8" s="1"/>
  <c r="BI1558" i="8"/>
  <c r="AY1558" i="8"/>
  <c r="AW1558" i="8"/>
  <c r="AU1558" i="8"/>
  <c r="AS1558" i="8"/>
  <c r="AP1558" i="8"/>
  <c r="AC1558" i="8"/>
  <c r="AM1558" i="8" s="1"/>
  <c r="BI1557" i="8"/>
  <c r="AY1557" i="8"/>
  <c r="AW1557" i="8"/>
  <c r="AU1557" i="8"/>
  <c r="AS1557" i="8"/>
  <c r="AP1557" i="8"/>
  <c r="AC1557" i="8"/>
  <c r="AM1557" i="8" s="1"/>
  <c r="BI1556" i="8"/>
  <c r="AY1556" i="8"/>
  <c r="AW1556" i="8"/>
  <c r="AU1556" i="8"/>
  <c r="AS1556" i="8"/>
  <c r="AP1556" i="8"/>
  <c r="AC1556" i="8"/>
  <c r="AM1556" i="8" s="1"/>
  <c r="BI1555" i="8"/>
  <c r="AY1555" i="8"/>
  <c r="AW1555" i="8"/>
  <c r="AU1555" i="8"/>
  <c r="AS1555" i="8"/>
  <c r="AP1555" i="8"/>
  <c r="AC1555" i="8"/>
  <c r="AM1555" i="8" s="1"/>
  <c r="BI1554" i="8"/>
  <c r="AY1554" i="8"/>
  <c r="AW1554" i="8"/>
  <c r="AU1554" i="8"/>
  <c r="AS1554" i="8"/>
  <c r="AP1554" i="8"/>
  <c r="AC1554" i="8"/>
  <c r="AM1554" i="8" s="1"/>
  <c r="BI1553" i="8"/>
  <c r="AY1553" i="8"/>
  <c r="AW1553" i="8"/>
  <c r="AU1553" i="8"/>
  <c r="AS1553" i="8"/>
  <c r="AP1553" i="8"/>
  <c r="AC1553" i="8"/>
  <c r="AM1553" i="8" s="1"/>
  <c r="BI1552" i="8"/>
  <c r="AY1552" i="8"/>
  <c r="AW1552" i="8"/>
  <c r="AU1552" i="8"/>
  <c r="AS1552" i="8"/>
  <c r="AP1552" i="8"/>
  <c r="AC1552" i="8"/>
  <c r="AM1552" i="8" s="1"/>
  <c r="BI1551" i="8"/>
  <c r="AY1551" i="8"/>
  <c r="AW1551" i="8"/>
  <c r="AU1551" i="8"/>
  <c r="AS1551" i="8"/>
  <c r="AP1551" i="8"/>
  <c r="AC1551" i="8"/>
  <c r="AM1551" i="8" s="1"/>
  <c r="BI1550" i="8"/>
  <c r="AY1550" i="8"/>
  <c r="AW1550" i="8"/>
  <c r="AU1550" i="8"/>
  <c r="AS1550" i="8"/>
  <c r="AP1550" i="8"/>
  <c r="AC1550" i="8"/>
  <c r="AM1550" i="8" s="1"/>
  <c r="BI1549" i="8"/>
  <c r="AY1549" i="8"/>
  <c r="AW1549" i="8"/>
  <c r="AU1549" i="8"/>
  <c r="AS1549" i="8"/>
  <c r="AP1549" i="8"/>
  <c r="AC1549" i="8"/>
  <c r="AM1549" i="8" s="1"/>
  <c r="BI1548" i="8"/>
  <c r="AY1548" i="8"/>
  <c r="AW1548" i="8"/>
  <c r="AU1548" i="8"/>
  <c r="AS1548" i="8"/>
  <c r="AP1548" i="8"/>
  <c r="AC1548" i="8"/>
  <c r="AM1548" i="8" s="1"/>
  <c r="BI1547" i="8"/>
  <c r="AY1547" i="8"/>
  <c r="AW1547" i="8"/>
  <c r="AU1547" i="8"/>
  <c r="AS1547" i="8"/>
  <c r="AP1547" i="8"/>
  <c r="AC1547" i="8"/>
  <c r="AM1547" i="8" s="1"/>
  <c r="BI1546" i="8"/>
  <c r="AY1546" i="8"/>
  <c r="AW1546" i="8"/>
  <c r="AU1546" i="8"/>
  <c r="AS1546" i="8"/>
  <c r="AP1546" i="8"/>
  <c r="AC1546" i="8"/>
  <c r="AM1546" i="8" s="1"/>
  <c r="BI1545" i="8"/>
  <c r="AY1545" i="8"/>
  <c r="AW1545" i="8"/>
  <c r="AU1545" i="8"/>
  <c r="AS1545" i="8"/>
  <c r="AP1545" i="8"/>
  <c r="AC1545" i="8"/>
  <c r="AM1545" i="8" s="1"/>
  <c r="BI1544" i="8"/>
  <c r="AY1544" i="8"/>
  <c r="AW1544" i="8"/>
  <c r="AU1544" i="8"/>
  <c r="AS1544" i="8"/>
  <c r="AP1544" i="8"/>
  <c r="AC1544" i="8"/>
  <c r="AM1544" i="8" s="1"/>
  <c r="BI1543" i="8"/>
  <c r="AY1543" i="8"/>
  <c r="AW1543" i="8"/>
  <c r="AU1543" i="8"/>
  <c r="AS1543" i="8"/>
  <c r="AP1543" i="8"/>
  <c r="AC1543" i="8"/>
  <c r="AM1543" i="8" s="1"/>
  <c r="BI1542" i="8"/>
  <c r="AY1542" i="8"/>
  <c r="AW1542" i="8"/>
  <c r="AU1542" i="8"/>
  <c r="AS1542" i="8"/>
  <c r="AP1542" i="8"/>
  <c r="AC1542" i="8"/>
  <c r="AM1542" i="8" s="1"/>
  <c r="BI1541" i="8"/>
  <c r="AY1541" i="8"/>
  <c r="AW1541" i="8"/>
  <c r="AU1541" i="8"/>
  <c r="AS1541" i="8"/>
  <c r="AP1541" i="8"/>
  <c r="AC1541" i="8"/>
  <c r="AM1541" i="8" s="1"/>
  <c r="BI1540" i="8"/>
  <c r="AY1540" i="8"/>
  <c r="AW1540" i="8"/>
  <c r="AU1540" i="8"/>
  <c r="AS1540" i="8"/>
  <c r="AP1540" i="8"/>
  <c r="AC1540" i="8"/>
  <c r="AM1540" i="8" s="1"/>
  <c r="BI1539" i="8"/>
  <c r="AY1539" i="8"/>
  <c r="AW1539" i="8"/>
  <c r="AU1539" i="8"/>
  <c r="AS1539" i="8"/>
  <c r="AP1539" i="8"/>
  <c r="AC1539" i="8"/>
  <c r="AM1539" i="8" s="1"/>
  <c r="BI1538" i="8"/>
  <c r="AY1538" i="8"/>
  <c r="AW1538" i="8"/>
  <c r="AU1538" i="8"/>
  <c r="AS1538" i="8"/>
  <c r="AP1538" i="8"/>
  <c r="AC1538" i="8"/>
  <c r="AM1538" i="8" s="1"/>
  <c r="BI1537" i="8"/>
  <c r="AY1537" i="8"/>
  <c r="AW1537" i="8"/>
  <c r="AU1537" i="8"/>
  <c r="AS1537" i="8"/>
  <c r="AP1537" i="8"/>
  <c r="AC1537" i="8"/>
  <c r="AM1537" i="8" s="1"/>
  <c r="BI1536" i="8"/>
  <c r="AY1536" i="8"/>
  <c r="AW1536" i="8"/>
  <c r="AU1536" i="8"/>
  <c r="AS1536" i="8"/>
  <c r="AP1536" i="8"/>
  <c r="AC1536" i="8"/>
  <c r="AM1536" i="8" s="1"/>
  <c r="BI1535" i="8"/>
  <c r="AY1535" i="8"/>
  <c r="AW1535" i="8"/>
  <c r="AU1535" i="8"/>
  <c r="AS1535" i="8"/>
  <c r="AP1535" i="8"/>
  <c r="AC1535" i="8"/>
  <c r="AM1535" i="8" s="1"/>
  <c r="BI1534" i="8"/>
  <c r="AY1534" i="8"/>
  <c r="AW1534" i="8"/>
  <c r="AU1534" i="8"/>
  <c r="AS1534" i="8"/>
  <c r="AP1534" i="8"/>
  <c r="AC1534" i="8"/>
  <c r="AM1534" i="8" s="1"/>
  <c r="BI1533" i="8"/>
  <c r="AY1533" i="8"/>
  <c r="AW1533" i="8"/>
  <c r="AU1533" i="8"/>
  <c r="AS1533" i="8"/>
  <c r="AP1533" i="8"/>
  <c r="AC1533" i="8"/>
  <c r="AM1533" i="8" s="1"/>
  <c r="BI1532" i="8"/>
  <c r="AY1532" i="8"/>
  <c r="AW1532" i="8"/>
  <c r="AU1532" i="8"/>
  <c r="AS1532" i="8"/>
  <c r="AP1532" i="8"/>
  <c r="AC1532" i="8"/>
  <c r="AM1532" i="8" s="1"/>
  <c r="BI1531" i="8"/>
  <c r="AY1531" i="8"/>
  <c r="AW1531" i="8"/>
  <c r="AU1531" i="8"/>
  <c r="AS1531" i="8"/>
  <c r="AP1531" i="8"/>
  <c r="AC1531" i="8"/>
  <c r="AM1531" i="8" s="1"/>
  <c r="BI1530" i="8"/>
  <c r="AY1530" i="8"/>
  <c r="AW1530" i="8"/>
  <c r="AU1530" i="8"/>
  <c r="AS1530" i="8"/>
  <c r="AP1530" i="8"/>
  <c r="AC1530" i="8"/>
  <c r="AM1530" i="8" s="1"/>
  <c r="BI1529" i="8"/>
  <c r="AY1529" i="8"/>
  <c r="AW1529" i="8"/>
  <c r="AU1529" i="8"/>
  <c r="AS1529" i="8"/>
  <c r="AP1529" i="8"/>
  <c r="AC1529" i="8"/>
  <c r="AM1529" i="8" s="1"/>
  <c r="BI1528" i="8"/>
  <c r="AY1528" i="8"/>
  <c r="AW1528" i="8"/>
  <c r="AU1528" i="8"/>
  <c r="AS1528" i="8"/>
  <c r="AP1528" i="8"/>
  <c r="AC1528" i="8"/>
  <c r="AM1528" i="8" s="1"/>
  <c r="BI1527" i="8"/>
  <c r="AY1527" i="8"/>
  <c r="AW1527" i="8"/>
  <c r="AU1527" i="8"/>
  <c r="AS1527" i="8"/>
  <c r="AP1527" i="8"/>
  <c r="AC1527" i="8"/>
  <c r="AM1527" i="8" s="1"/>
  <c r="BI1526" i="8"/>
  <c r="AY1526" i="8"/>
  <c r="AW1526" i="8"/>
  <c r="AU1526" i="8"/>
  <c r="AS1526" i="8"/>
  <c r="AP1526" i="8"/>
  <c r="AC1526" i="8"/>
  <c r="AM1526" i="8" s="1"/>
  <c r="BI1525" i="8"/>
  <c r="AY1525" i="8"/>
  <c r="AW1525" i="8"/>
  <c r="AU1525" i="8"/>
  <c r="AS1525" i="8"/>
  <c r="AP1525" i="8"/>
  <c r="AC1525" i="8"/>
  <c r="AM1525" i="8" s="1"/>
  <c r="BI1524" i="8"/>
  <c r="AY1524" i="8"/>
  <c r="AW1524" i="8"/>
  <c r="AU1524" i="8"/>
  <c r="AS1524" i="8"/>
  <c r="AP1524" i="8"/>
  <c r="AC1524" i="8"/>
  <c r="AM1524" i="8" s="1"/>
  <c r="BI1523" i="8"/>
  <c r="AY1523" i="8"/>
  <c r="AW1523" i="8"/>
  <c r="AU1523" i="8"/>
  <c r="AS1523" i="8"/>
  <c r="AP1523" i="8"/>
  <c r="AC1523" i="8"/>
  <c r="AM1523" i="8" s="1"/>
  <c r="BI1522" i="8"/>
  <c r="AY1522" i="8"/>
  <c r="AW1522" i="8"/>
  <c r="AU1522" i="8"/>
  <c r="AS1522" i="8"/>
  <c r="AP1522" i="8"/>
  <c r="AC1522" i="8"/>
  <c r="AM1522" i="8" s="1"/>
  <c r="BI1521" i="8"/>
  <c r="AY1521" i="8"/>
  <c r="AW1521" i="8"/>
  <c r="AU1521" i="8"/>
  <c r="AS1521" i="8"/>
  <c r="AP1521" i="8"/>
  <c r="AC1521" i="8"/>
  <c r="AM1521" i="8" s="1"/>
  <c r="BI1520" i="8"/>
  <c r="AY1520" i="8"/>
  <c r="AW1520" i="8"/>
  <c r="AU1520" i="8"/>
  <c r="AS1520" i="8"/>
  <c r="AP1520" i="8"/>
  <c r="AC1520" i="8"/>
  <c r="AM1520" i="8" s="1"/>
  <c r="BI1519" i="8"/>
  <c r="AY1519" i="8"/>
  <c r="AW1519" i="8"/>
  <c r="AU1519" i="8"/>
  <c r="AS1519" i="8"/>
  <c r="AP1519" i="8"/>
  <c r="AC1519" i="8"/>
  <c r="AM1519" i="8" s="1"/>
  <c r="BI1518" i="8"/>
  <c r="AY1518" i="8"/>
  <c r="AW1518" i="8"/>
  <c r="AU1518" i="8"/>
  <c r="AS1518" i="8"/>
  <c r="AP1518" i="8"/>
  <c r="AC1518" i="8"/>
  <c r="AM1518" i="8" s="1"/>
  <c r="BI1517" i="8"/>
  <c r="AY1517" i="8"/>
  <c r="AW1517" i="8"/>
  <c r="AU1517" i="8"/>
  <c r="AS1517" i="8"/>
  <c r="AP1517" i="8"/>
  <c r="AC1517" i="8"/>
  <c r="AM1517" i="8" s="1"/>
  <c r="BI1516" i="8"/>
  <c r="AY1516" i="8"/>
  <c r="AW1516" i="8"/>
  <c r="AU1516" i="8"/>
  <c r="AS1516" i="8"/>
  <c r="AP1516" i="8"/>
  <c r="AC1516" i="8"/>
  <c r="AM1516" i="8" s="1"/>
  <c r="BI1515" i="8"/>
  <c r="AY1515" i="8"/>
  <c r="AW1515" i="8"/>
  <c r="AU1515" i="8"/>
  <c r="AS1515" i="8"/>
  <c r="AP1515" i="8"/>
  <c r="AC1515" i="8"/>
  <c r="AM1515" i="8" s="1"/>
  <c r="BI1514" i="8"/>
  <c r="AY1514" i="8"/>
  <c r="AW1514" i="8"/>
  <c r="AU1514" i="8"/>
  <c r="AS1514" i="8"/>
  <c r="AP1514" i="8"/>
  <c r="AC1514" i="8"/>
  <c r="AM1514" i="8" s="1"/>
  <c r="BI1513" i="8"/>
  <c r="AY1513" i="8"/>
  <c r="AW1513" i="8"/>
  <c r="AU1513" i="8"/>
  <c r="AS1513" i="8"/>
  <c r="AP1513" i="8"/>
  <c r="AC1513" i="8"/>
  <c r="AM1513" i="8" s="1"/>
  <c r="BI1512" i="8"/>
  <c r="AY1512" i="8"/>
  <c r="AW1512" i="8"/>
  <c r="AU1512" i="8"/>
  <c r="AS1512" i="8"/>
  <c r="AP1512" i="8"/>
  <c r="AC1512" i="8"/>
  <c r="AM1512" i="8" s="1"/>
  <c r="BI1511" i="8"/>
  <c r="AY1511" i="8"/>
  <c r="AW1511" i="8"/>
  <c r="AU1511" i="8"/>
  <c r="AS1511" i="8"/>
  <c r="AP1511" i="8"/>
  <c r="AC1511" i="8"/>
  <c r="AM1511" i="8" s="1"/>
  <c r="BI1510" i="8"/>
  <c r="AY1510" i="8"/>
  <c r="AW1510" i="8"/>
  <c r="AU1510" i="8"/>
  <c r="AS1510" i="8"/>
  <c r="AP1510" i="8"/>
  <c r="AC1510" i="8"/>
  <c r="AM1510" i="8" s="1"/>
  <c r="BI1509" i="8"/>
  <c r="AY1509" i="8"/>
  <c r="AW1509" i="8"/>
  <c r="AU1509" i="8"/>
  <c r="AS1509" i="8"/>
  <c r="AP1509" i="8"/>
  <c r="AC1509" i="8"/>
  <c r="AM1509" i="8" s="1"/>
  <c r="BI1508" i="8"/>
  <c r="AY1508" i="8"/>
  <c r="AW1508" i="8"/>
  <c r="AU1508" i="8"/>
  <c r="AS1508" i="8"/>
  <c r="AP1508" i="8"/>
  <c r="AC1508" i="8"/>
  <c r="AM1508" i="8" s="1"/>
  <c r="BI1507" i="8"/>
  <c r="AY1507" i="8"/>
  <c r="AW1507" i="8"/>
  <c r="AU1507" i="8"/>
  <c r="AS1507" i="8"/>
  <c r="AP1507" i="8"/>
  <c r="AC1507" i="8"/>
  <c r="AM1507" i="8" s="1"/>
  <c r="BI1506" i="8"/>
  <c r="AY1506" i="8"/>
  <c r="AW1506" i="8"/>
  <c r="AU1506" i="8"/>
  <c r="AS1506" i="8"/>
  <c r="AP1506" i="8"/>
  <c r="AC1506" i="8"/>
  <c r="AM1506" i="8" s="1"/>
  <c r="BI1505" i="8"/>
  <c r="AY1505" i="8"/>
  <c r="AW1505" i="8"/>
  <c r="AU1505" i="8"/>
  <c r="AS1505" i="8"/>
  <c r="AP1505" i="8"/>
  <c r="AC1505" i="8"/>
  <c r="AM1505" i="8" s="1"/>
  <c r="BI1504" i="8"/>
  <c r="AY1504" i="8"/>
  <c r="AW1504" i="8"/>
  <c r="AU1504" i="8"/>
  <c r="AS1504" i="8"/>
  <c r="AP1504" i="8"/>
  <c r="AC1504" i="8"/>
  <c r="AM1504" i="8" s="1"/>
  <c r="BI1503" i="8"/>
  <c r="AY1503" i="8"/>
  <c r="AW1503" i="8"/>
  <c r="AU1503" i="8"/>
  <c r="AS1503" i="8"/>
  <c r="AP1503" i="8"/>
  <c r="AC1503" i="8"/>
  <c r="AM1503" i="8" s="1"/>
  <c r="BI1502" i="8"/>
  <c r="AY1502" i="8"/>
  <c r="AW1502" i="8"/>
  <c r="AU1502" i="8"/>
  <c r="AS1502" i="8"/>
  <c r="AP1502" i="8"/>
  <c r="AC1502" i="8"/>
  <c r="AM1502" i="8" s="1"/>
  <c r="BI1501" i="8"/>
  <c r="AY1501" i="8"/>
  <c r="AW1501" i="8"/>
  <c r="AU1501" i="8"/>
  <c r="AS1501" i="8"/>
  <c r="AP1501" i="8"/>
  <c r="AC1501" i="8"/>
  <c r="AM1501" i="8" s="1"/>
  <c r="BI1500" i="8"/>
  <c r="AY1500" i="8"/>
  <c r="AW1500" i="8"/>
  <c r="AU1500" i="8"/>
  <c r="AS1500" i="8"/>
  <c r="AP1500" i="8"/>
  <c r="AC1500" i="8"/>
  <c r="AM1500" i="8" s="1"/>
  <c r="BI1499" i="8"/>
  <c r="AY1499" i="8"/>
  <c r="AW1499" i="8"/>
  <c r="AU1499" i="8"/>
  <c r="AS1499" i="8"/>
  <c r="AP1499" i="8"/>
  <c r="AC1499" i="8"/>
  <c r="AM1499" i="8" s="1"/>
  <c r="BI1498" i="8"/>
  <c r="AY1498" i="8"/>
  <c r="AW1498" i="8"/>
  <c r="AU1498" i="8"/>
  <c r="AS1498" i="8"/>
  <c r="AP1498" i="8"/>
  <c r="AC1498" i="8"/>
  <c r="AM1498" i="8" s="1"/>
  <c r="BI1497" i="8"/>
  <c r="AY1497" i="8"/>
  <c r="AW1497" i="8"/>
  <c r="AU1497" i="8"/>
  <c r="AS1497" i="8"/>
  <c r="AP1497" i="8"/>
  <c r="AC1497" i="8"/>
  <c r="AM1497" i="8" s="1"/>
  <c r="BI1496" i="8"/>
  <c r="AY1496" i="8"/>
  <c r="AW1496" i="8"/>
  <c r="AU1496" i="8"/>
  <c r="AS1496" i="8"/>
  <c r="AP1496" i="8"/>
  <c r="AC1496" i="8"/>
  <c r="AM1496" i="8" s="1"/>
  <c r="BI1495" i="8"/>
  <c r="AY1495" i="8"/>
  <c r="AW1495" i="8"/>
  <c r="AU1495" i="8"/>
  <c r="AS1495" i="8"/>
  <c r="AP1495" i="8"/>
  <c r="AC1495" i="8"/>
  <c r="AM1495" i="8" s="1"/>
  <c r="BI1494" i="8"/>
  <c r="AY1494" i="8"/>
  <c r="AW1494" i="8"/>
  <c r="AU1494" i="8"/>
  <c r="AS1494" i="8"/>
  <c r="AP1494" i="8"/>
  <c r="AC1494" i="8"/>
  <c r="AM1494" i="8" s="1"/>
  <c r="BI1493" i="8"/>
  <c r="AY1493" i="8"/>
  <c r="AW1493" i="8"/>
  <c r="AU1493" i="8"/>
  <c r="AS1493" i="8"/>
  <c r="AP1493" i="8"/>
  <c r="AC1493" i="8"/>
  <c r="AM1493" i="8" s="1"/>
  <c r="BI1492" i="8"/>
  <c r="AY1492" i="8"/>
  <c r="AW1492" i="8"/>
  <c r="AU1492" i="8"/>
  <c r="AS1492" i="8"/>
  <c r="AP1492" i="8"/>
  <c r="AC1492" i="8"/>
  <c r="AM1492" i="8" s="1"/>
  <c r="BI1491" i="8"/>
  <c r="AY1491" i="8"/>
  <c r="AW1491" i="8"/>
  <c r="AU1491" i="8"/>
  <c r="AS1491" i="8"/>
  <c r="AP1491" i="8"/>
  <c r="AC1491" i="8"/>
  <c r="AM1491" i="8" s="1"/>
  <c r="BI1490" i="8"/>
  <c r="AY1490" i="8"/>
  <c r="AW1490" i="8"/>
  <c r="AU1490" i="8"/>
  <c r="AS1490" i="8"/>
  <c r="AP1490" i="8"/>
  <c r="AC1490" i="8"/>
  <c r="AM1490" i="8" s="1"/>
  <c r="BI1489" i="8"/>
  <c r="AY1489" i="8"/>
  <c r="AW1489" i="8"/>
  <c r="AU1489" i="8"/>
  <c r="AS1489" i="8"/>
  <c r="AP1489" i="8"/>
  <c r="AC1489" i="8"/>
  <c r="AM1489" i="8" s="1"/>
  <c r="BI1488" i="8"/>
  <c r="AY1488" i="8"/>
  <c r="AW1488" i="8"/>
  <c r="AU1488" i="8"/>
  <c r="AS1488" i="8"/>
  <c r="AP1488" i="8"/>
  <c r="AC1488" i="8"/>
  <c r="AM1488" i="8" s="1"/>
  <c r="BI1487" i="8"/>
  <c r="AY1487" i="8"/>
  <c r="AW1487" i="8"/>
  <c r="AU1487" i="8"/>
  <c r="AS1487" i="8"/>
  <c r="AP1487" i="8"/>
  <c r="AC1487" i="8"/>
  <c r="AM1487" i="8" s="1"/>
  <c r="BI1486" i="8"/>
  <c r="AY1486" i="8"/>
  <c r="AW1486" i="8"/>
  <c r="AU1486" i="8"/>
  <c r="AS1486" i="8"/>
  <c r="AP1486" i="8"/>
  <c r="AC1486" i="8"/>
  <c r="AM1486" i="8" s="1"/>
  <c r="BI1485" i="8"/>
  <c r="AY1485" i="8"/>
  <c r="AW1485" i="8"/>
  <c r="AU1485" i="8"/>
  <c r="AS1485" i="8"/>
  <c r="AP1485" i="8"/>
  <c r="AC1485" i="8"/>
  <c r="AM1485" i="8" s="1"/>
  <c r="BI1484" i="8"/>
  <c r="AY1484" i="8"/>
  <c r="AW1484" i="8"/>
  <c r="AU1484" i="8"/>
  <c r="AS1484" i="8"/>
  <c r="AP1484" i="8"/>
  <c r="AC1484" i="8"/>
  <c r="AM1484" i="8" s="1"/>
  <c r="BI1483" i="8"/>
  <c r="AY1483" i="8"/>
  <c r="AW1483" i="8"/>
  <c r="AU1483" i="8"/>
  <c r="AS1483" i="8"/>
  <c r="AP1483" i="8"/>
  <c r="AC1483" i="8"/>
  <c r="AM1483" i="8" s="1"/>
  <c r="BI1482" i="8"/>
  <c r="AY1482" i="8"/>
  <c r="AW1482" i="8"/>
  <c r="AU1482" i="8"/>
  <c r="AS1482" i="8"/>
  <c r="AP1482" i="8"/>
  <c r="AC1482" i="8"/>
  <c r="AM1482" i="8" s="1"/>
  <c r="BI1481" i="8"/>
  <c r="AY1481" i="8"/>
  <c r="AW1481" i="8"/>
  <c r="AU1481" i="8"/>
  <c r="AS1481" i="8"/>
  <c r="AP1481" i="8"/>
  <c r="AC1481" i="8"/>
  <c r="AM1481" i="8" s="1"/>
  <c r="BI1480" i="8"/>
  <c r="AY1480" i="8"/>
  <c r="AW1480" i="8"/>
  <c r="AU1480" i="8"/>
  <c r="AS1480" i="8"/>
  <c r="AP1480" i="8"/>
  <c r="AC1480" i="8"/>
  <c r="AM1480" i="8" s="1"/>
  <c r="BI1479" i="8"/>
  <c r="AY1479" i="8"/>
  <c r="AW1479" i="8"/>
  <c r="AU1479" i="8"/>
  <c r="AS1479" i="8"/>
  <c r="AP1479" i="8"/>
  <c r="AC1479" i="8"/>
  <c r="AM1479" i="8" s="1"/>
  <c r="BI1478" i="8"/>
  <c r="AY1478" i="8"/>
  <c r="AW1478" i="8"/>
  <c r="AU1478" i="8"/>
  <c r="AS1478" i="8"/>
  <c r="AP1478" i="8"/>
  <c r="AC1478" i="8"/>
  <c r="AM1478" i="8" s="1"/>
  <c r="BI1477" i="8"/>
  <c r="AY1477" i="8"/>
  <c r="AW1477" i="8"/>
  <c r="AU1477" i="8"/>
  <c r="AS1477" i="8"/>
  <c r="AP1477" i="8"/>
  <c r="AC1477" i="8"/>
  <c r="AM1477" i="8" s="1"/>
  <c r="BI1476" i="8"/>
  <c r="AY1476" i="8"/>
  <c r="AW1476" i="8"/>
  <c r="AU1476" i="8"/>
  <c r="AS1476" i="8"/>
  <c r="AP1476" i="8"/>
  <c r="AC1476" i="8"/>
  <c r="AM1476" i="8" s="1"/>
  <c r="BI1475" i="8"/>
  <c r="AY1475" i="8"/>
  <c r="AW1475" i="8"/>
  <c r="AU1475" i="8"/>
  <c r="AS1475" i="8"/>
  <c r="AP1475" i="8"/>
  <c r="AC1475" i="8"/>
  <c r="AM1475" i="8" s="1"/>
  <c r="BI1474" i="8"/>
  <c r="AY1474" i="8"/>
  <c r="AW1474" i="8"/>
  <c r="AU1474" i="8"/>
  <c r="AS1474" i="8"/>
  <c r="AP1474" i="8"/>
  <c r="AC1474" i="8"/>
  <c r="AM1474" i="8" s="1"/>
  <c r="BI1473" i="8"/>
  <c r="AY1473" i="8"/>
  <c r="AW1473" i="8"/>
  <c r="AU1473" i="8"/>
  <c r="AS1473" i="8"/>
  <c r="AP1473" i="8"/>
  <c r="AC1473" i="8"/>
  <c r="AM1473" i="8" s="1"/>
  <c r="BI1472" i="8"/>
  <c r="AY1472" i="8"/>
  <c r="AW1472" i="8"/>
  <c r="AU1472" i="8"/>
  <c r="AS1472" i="8"/>
  <c r="AP1472" i="8"/>
  <c r="AC1472" i="8"/>
  <c r="AM1472" i="8" s="1"/>
  <c r="BI1471" i="8"/>
  <c r="AY1471" i="8"/>
  <c r="AW1471" i="8"/>
  <c r="AU1471" i="8"/>
  <c r="AS1471" i="8"/>
  <c r="AP1471" i="8"/>
  <c r="AC1471" i="8"/>
  <c r="AM1471" i="8" s="1"/>
  <c r="BI1470" i="8"/>
  <c r="AY1470" i="8"/>
  <c r="AW1470" i="8"/>
  <c r="AU1470" i="8"/>
  <c r="AS1470" i="8"/>
  <c r="AP1470" i="8"/>
  <c r="AC1470" i="8"/>
  <c r="AM1470" i="8" s="1"/>
  <c r="BI1469" i="8"/>
  <c r="AY1469" i="8"/>
  <c r="AW1469" i="8"/>
  <c r="AU1469" i="8"/>
  <c r="AS1469" i="8"/>
  <c r="AP1469" i="8"/>
  <c r="AC1469" i="8"/>
  <c r="AM1469" i="8" s="1"/>
  <c r="BI1468" i="8"/>
  <c r="AY1468" i="8"/>
  <c r="AW1468" i="8"/>
  <c r="AU1468" i="8"/>
  <c r="AS1468" i="8"/>
  <c r="AP1468" i="8"/>
  <c r="AC1468" i="8"/>
  <c r="AM1468" i="8" s="1"/>
  <c r="BI1467" i="8"/>
  <c r="AY1467" i="8"/>
  <c r="AW1467" i="8"/>
  <c r="AU1467" i="8"/>
  <c r="AS1467" i="8"/>
  <c r="AP1467" i="8"/>
  <c r="AC1467" i="8"/>
  <c r="AM1467" i="8" s="1"/>
  <c r="BI1466" i="8"/>
  <c r="AY1466" i="8"/>
  <c r="AW1466" i="8"/>
  <c r="AU1466" i="8"/>
  <c r="AS1466" i="8"/>
  <c r="AP1466" i="8"/>
  <c r="AC1466" i="8"/>
  <c r="AM1466" i="8" s="1"/>
  <c r="BI1465" i="8"/>
  <c r="AY1465" i="8"/>
  <c r="AW1465" i="8"/>
  <c r="AU1465" i="8"/>
  <c r="AS1465" i="8"/>
  <c r="AP1465" i="8"/>
  <c r="AC1465" i="8"/>
  <c r="AM1465" i="8" s="1"/>
  <c r="BI1464" i="8"/>
  <c r="AY1464" i="8"/>
  <c r="AW1464" i="8"/>
  <c r="AU1464" i="8"/>
  <c r="AS1464" i="8"/>
  <c r="AP1464" i="8"/>
  <c r="AC1464" i="8"/>
  <c r="AM1464" i="8" s="1"/>
  <c r="BI1463" i="8"/>
  <c r="AY1463" i="8"/>
  <c r="AW1463" i="8"/>
  <c r="AU1463" i="8"/>
  <c r="AS1463" i="8"/>
  <c r="AP1463" i="8"/>
  <c r="AC1463" i="8"/>
  <c r="AM1463" i="8" s="1"/>
  <c r="BI1462" i="8"/>
  <c r="AY1462" i="8"/>
  <c r="AW1462" i="8"/>
  <c r="AU1462" i="8"/>
  <c r="AS1462" i="8"/>
  <c r="AP1462" i="8"/>
  <c r="AC1462" i="8"/>
  <c r="AM1462" i="8" s="1"/>
  <c r="BI1461" i="8"/>
  <c r="AY1461" i="8"/>
  <c r="AW1461" i="8"/>
  <c r="AU1461" i="8"/>
  <c r="AS1461" i="8"/>
  <c r="AP1461" i="8"/>
  <c r="AC1461" i="8"/>
  <c r="AM1461" i="8" s="1"/>
  <c r="BI1460" i="8"/>
  <c r="AY1460" i="8"/>
  <c r="AW1460" i="8"/>
  <c r="AU1460" i="8"/>
  <c r="AS1460" i="8"/>
  <c r="AP1460" i="8"/>
  <c r="AC1460" i="8"/>
  <c r="AM1460" i="8" s="1"/>
  <c r="BI1459" i="8"/>
  <c r="AY1459" i="8"/>
  <c r="AW1459" i="8"/>
  <c r="AU1459" i="8"/>
  <c r="AS1459" i="8"/>
  <c r="AP1459" i="8"/>
  <c r="AC1459" i="8"/>
  <c r="AM1459" i="8" s="1"/>
  <c r="BI1458" i="8"/>
  <c r="AY1458" i="8"/>
  <c r="AW1458" i="8"/>
  <c r="AU1458" i="8"/>
  <c r="AS1458" i="8"/>
  <c r="AP1458" i="8"/>
  <c r="AC1458" i="8"/>
  <c r="AM1458" i="8" s="1"/>
  <c r="BI1457" i="8"/>
  <c r="AY1457" i="8"/>
  <c r="AW1457" i="8"/>
  <c r="AU1457" i="8"/>
  <c r="AS1457" i="8"/>
  <c r="AP1457" i="8"/>
  <c r="AC1457" i="8"/>
  <c r="AM1457" i="8" s="1"/>
  <c r="BI1456" i="8"/>
  <c r="AY1456" i="8"/>
  <c r="AW1456" i="8"/>
  <c r="AU1456" i="8"/>
  <c r="AS1456" i="8"/>
  <c r="AP1456" i="8"/>
  <c r="AC1456" i="8"/>
  <c r="AM1456" i="8" s="1"/>
  <c r="BI1455" i="8"/>
  <c r="AY1455" i="8"/>
  <c r="AW1455" i="8"/>
  <c r="AU1455" i="8"/>
  <c r="AS1455" i="8"/>
  <c r="AP1455" i="8"/>
  <c r="AC1455" i="8"/>
  <c r="AM1455" i="8" s="1"/>
  <c r="BI1454" i="8"/>
  <c r="AY1454" i="8"/>
  <c r="AW1454" i="8"/>
  <c r="AU1454" i="8"/>
  <c r="AS1454" i="8"/>
  <c r="AP1454" i="8"/>
  <c r="AC1454" i="8"/>
  <c r="AM1454" i="8" s="1"/>
  <c r="BI1453" i="8"/>
  <c r="AY1453" i="8"/>
  <c r="AW1453" i="8"/>
  <c r="AU1453" i="8"/>
  <c r="AS1453" i="8"/>
  <c r="AP1453" i="8"/>
  <c r="AC1453" i="8"/>
  <c r="AM1453" i="8" s="1"/>
  <c r="BI1452" i="8"/>
  <c r="AY1452" i="8"/>
  <c r="AW1452" i="8"/>
  <c r="AU1452" i="8"/>
  <c r="AS1452" i="8"/>
  <c r="AP1452" i="8"/>
  <c r="AC1452" i="8"/>
  <c r="AM1452" i="8" s="1"/>
  <c r="BI1451" i="8"/>
  <c r="AY1451" i="8"/>
  <c r="AW1451" i="8"/>
  <c r="AU1451" i="8"/>
  <c r="AS1451" i="8"/>
  <c r="AP1451" i="8"/>
  <c r="AC1451" i="8"/>
  <c r="AM1451" i="8" s="1"/>
  <c r="BI1450" i="8"/>
  <c r="AY1450" i="8"/>
  <c r="AW1450" i="8"/>
  <c r="AU1450" i="8"/>
  <c r="AS1450" i="8"/>
  <c r="AP1450" i="8"/>
  <c r="AC1450" i="8"/>
  <c r="AM1450" i="8" s="1"/>
  <c r="BI1449" i="8"/>
  <c r="AY1449" i="8"/>
  <c r="AW1449" i="8"/>
  <c r="AU1449" i="8"/>
  <c r="AS1449" i="8"/>
  <c r="AP1449" i="8"/>
  <c r="AC1449" i="8"/>
  <c r="AM1449" i="8" s="1"/>
  <c r="BI1448" i="8"/>
  <c r="AY1448" i="8"/>
  <c r="AW1448" i="8"/>
  <c r="AU1448" i="8"/>
  <c r="AS1448" i="8"/>
  <c r="AP1448" i="8"/>
  <c r="AC1448" i="8"/>
  <c r="AM1448" i="8" s="1"/>
  <c r="BI1447" i="8"/>
  <c r="AY1447" i="8"/>
  <c r="AW1447" i="8"/>
  <c r="AU1447" i="8"/>
  <c r="AS1447" i="8"/>
  <c r="AP1447" i="8"/>
  <c r="AC1447" i="8"/>
  <c r="AM1447" i="8" s="1"/>
  <c r="BI1446" i="8"/>
  <c r="AY1446" i="8"/>
  <c r="AW1446" i="8"/>
  <c r="AU1446" i="8"/>
  <c r="AS1446" i="8"/>
  <c r="AP1446" i="8"/>
  <c r="AC1446" i="8"/>
  <c r="AM1446" i="8" s="1"/>
  <c r="BI1445" i="8"/>
  <c r="AY1445" i="8"/>
  <c r="AW1445" i="8"/>
  <c r="AU1445" i="8"/>
  <c r="AS1445" i="8"/>
  <c r="AP1445" i="8"/>
  <c r="AC1445" i="8"/>
  <c r="AM1445" i="8" s="1"/>
  <c r="BI1444" i="8"/>
  <c r="AY1444" i="8"/>
  <c r="AW1444" i="8"/>
  <c r="AU1444" i="8"/>
  <c r="AS1444" i="8"/>
  <c r="AP1444" i="8"/>
  <c r="AC1444" i="8"/>
  <c r="AM1444" i="8" s="1"/>
  <c r="BI1443" i="8"/>
  <c r="AY1443" i="8"/>
  <c r="AW1443" i="8"/>
  <c r="AU1443" i="8"/>
  <c r="AS1443" i="8"/>
  <c r="AP1443" i="8"/>
  <c r="AC1443" i="8"/>
  <c r="AM1443" i="8" s="1"/>
  <c r="BI1442" i="8"/>
  <c r="AY1442" i="8"/>
  <c r="AW1442" i="8"/>
  <c r="AU1442" i="8"/>
  <c r="AS1442" i="8"/>
  <c r="AP1442" i="8"/>
  <c r="AC1442" i="8"/>
  <c r="AM1442" i="8" s="1"/>
  <c r="BI1441" i="8"/>
  <c r="AY1441" i="8"/>
  <c r="AW1441" i="8"/>
  <c r="AU1441" i="8"/>
  <c r="AS1441" i="8"/>
  <c r="AP1441" i="8"/>
  <c r="AC1441" i="8"/>
  <c r="AM1441" i="8" s="1"/>
  <c r="BI1440" i="8"/>
  <c r="AY1440" i="8"/>
  <c r="AW1440" i="8"/>
  <c r="AU1440" i="8"/>
  <c r="AS1440" i="8"/>
  <c r="AP1440" i="8"/>
  <c r="AC1440" i="8"/>
  <c r="AM1440" i="8" s="1"/>
  <c r="BI1439" i="8"/>
  <c r="AY1439" i="8"/>
  <c r="AW1439" i="8"/>
  <c r="AU1439" i="8"/>
  <c r="AS1439" i="8"/>
  <c r="AP1439" i="8"/>
  <c r="AC1439" i="8"/>
  <c r="AM1439" i="8" s="1"/>
  <c r="BI1438" i="8"/>
  <c r="AY1438" i="8"/>
  <c r="AW1438" i="8"/>
  <c r="AU1438" i="8"/>
  <c r="AS1438" i="8"/>
  <c r="AP1438" i="8"/>
  <c r="AC1438" i="8"/>
  <c r="AM1438" i="8" s="1"/>
  <c r="BI1437" i="8"/>
  <c r="AY1437" i="8"/>
  <c r="AW1437" i="8"/>
  <c r="AU1437" i="8"/>
  <c r="AS1437" i="8"/>
  <c r="AP1437" i="8"/>
  <c r="AC1437" i="8"/>
  <c r="AM1437" i="8" s="1"/>
  <c r="BI1436" i="8"/>
  <c r="AY1436" i="8"/>
  <c r="AW1436" i="8"/>
  <c r="AU1436" i="8"/>
  <c r="AS1436" i="8"/>
  <c r="AP1436" i="8"/>
  <c r="AC1436" i="8"/>
  <c r="AM1436" i="8" s="1"/>
  <c r="BI1435" i="8"/>
  <c r="AY1435" i="8"/>
  <c r="AW1435" i="8"/>
  <c r="AU1435" i="8"/>
  <c r="AS1435" i="8"/>
  <c r="AP1435" i="8"/>
  <c r="AC1435" i="8"/>
  <c r="AM1435" i="8" s="1"/>
  <c r="BI1434" i="8"/>
  <c r="AY1434" i="8"/>
  <c r="AW1434" i="8"/>
  <c r="AU1434" i="8"/>
  <c r="AS1434" i="8"/>
  <c r="AP1434" i="8"/>
  <c r="AC1434" i="8"/>
  <c r="AM1434" i="8" s="1"/>
  <c r="BI1433" i="8"/>
  <c r="AY1433" i="8"/>
  <c r="AW1433" i="8"/>
  <c r="AU1433" i="8"/>
  <c r="AS1433" i="8"/>
  <c r="AP1433" i="8"/>
  <c r="AC1433" i="8"/>
  <c r="AM1433" i="8" s="1"/>
  <c r="BI1432" i="8"/>
  <c r="AY1432" i="8"/>
  <c r="AW1432" i="8"/>
  <c r="AU1432" i="8"/>
  <c r="AS1432" i="8"/>
  <c r="AP1432" i="8"/>
  <c r="AC1432" i="8"/>
  <c r="AM1432" i="8" s="1"/>
  <c r="BI1431" i="8"/>
  <c r="AY1431" i="8"/>
  <c r="AW1431" i="8"/>
  <c r="AU1431" i="8"/>
  <c r="AS1431" i="8"/>
  <c r="AP1431" i="8"/>
  <c r="AC1431" i="8"/>
  <c r="AM1431" i="8" s="1"/>
  <c r="BI1430" i="8"/>
  <c r="AY1430" i="8"/>
  <c r="AW1430" i="8"/>
  <c r="AU1430" i="8"/>
  <c r="AS1430" i="8"/>
  <c r="AP1430" i="8"/>
  <c r="AC1430" i="8"/>
  <c r="AM1430" i="8" s="1"/>
  <c r="BI1429" i="8"/>
  <c r="AY1429" i="8"/>
  <c r="AW1429" i="8"/>
  <c r="AU1429" i="8"/>
  <c r="AS1429" i="8"/>
  <c r="AP1429" i="8"/>
  <c r="AC1429" i="8"/>
  <c r="AM1429" i="8" s="1"/>
  <c r="BI1428" i="8"/>
  <c r="AY1428" i="8"/>
  <c r="AW1428" i="8"/>
  <c r="AU1428" i="8"/>
  <c r="AS1428" i="8"/>
  <c r="AP1428" i="8"/>
  <c r="AC1428" i="8"/>
  <c r="AM1428" i="8" s="1"/>
  <c r="BI1427" i="8"/>
  <c r="AY1427" i="8"/>
  <c r="AW1427" i="8"/>
  <c r="AU1427" i="8"/>
  <c r="AS1427" i="8"/>
  <c r="AP1427" i="8"/>
  <c r="AC1427" i="8"/>
  <c r="AM1427" i="8" s="1"/>
  <c r="BI1426" i="8"/>
  <c r="AY1426" i="8"/>
  <c r="AW1426" i="8"/>
  <c r="AU1426" i="8"/>
  <c r="AS1426" i="8"/>
  <c r="AP1426" i="8"/>
  <c r="AC1426" i="8"/>
  <c r="AM1426" i="8" s="1"/>
  <c r="BI1425" i="8"/>
  <c r="AY1425" i="8"/>
  <c r="AW1425" i="8"/>
  <c r="AU1425" i="8"/>
  <c r="AS1425" i="8"/>
  <c r="AP1425" i="8"/>
  <c r="AC1425" i="8"/>
  <c r="AM1425" i="8" s="1"/>
  <c r="BI1424" i="8"/>
  <c r="AY1424" i="8"/>
  <c r="AW1424" i="8"/>
  <c r="AU1424" i="8"/>
  <c r="AS1424" i="8"/>
  <c r="AP1424" i="8"/>
  <c r="AC1424" i="8"/>
  <c r="AM1424" i="8" s="1"/>
  <c r="BI1423" i="8"/>
  <c r="AY1423" i="8"/>
  <c r="AW1423" i="8"/>
  <c r="AU1423" i="8"/>
  <c r="AS1423" i="8"/>
  <c r="AP1423" i="8"/>
  <c r="AC1423" i="8"/>
  <c r="AM1423" i="8" s="1"/>
  <c r="BI1422" i="8"/>
  <c r="AY1422" i="8"/>
  <c r="AW1422" i="8"/>
  <c r="AU1422" i="8"/>
  <c r="AS1422" i="8"/>
  <c r="AP1422" i="8"/>
  <c r="AC1422" i="8"/>
  <c r="AM1422" i="8" s="1"/>
  <c r="BI1421" i="8"/>
  <c r="AY1421" i="8"/>
  <c r="AW1421" i="8"/>
  <c r="AU1421" i="8"/>
  <c r="AS1421" i="8"/>
  <c r="AP1421" i="8"/>
  <c r="AC1421" i="8"/>
  <c r="AM1421" i="8" s="1"/>
  <c r="BI1420" i="8"/>
  <c r="AY1420" i="8"/>
  <c r="AW1420" i="8"/>
  <c r="AU1420" i="8"/>
  <c r="AS1420" i="8"/>
  <c r="AP1420" i="8"/>
  <c r="AC1420" i="8"/>
  <c r="AM1420" i="8" s="1"/>
  <c r="BI1419" i="8"/>
  <c r="AY1419" i="8"/>
  <c r="AW1419" i="8"/>
  <c r="AU1419" i="8"/>
  <c r="AS1419" i="8"/>
  <c r="AP1419" i="8"/>
  <c r="AC1419" i="8"/>
  <c r="AM1419" i="8" s="1"/>
  <c r="BI1418" i="8"/>
  <c r="AY1418" i="8"/>
  <c r="AW1418" i="8"/>
  <c r="AU1418" i="8"/>
  <c r="AS1418" i="8"/>
  <c r="AP1418" i="8"/>
  <c r="AC1418" i="8"/>
  <c r="AM1418" i="8" s="1"/>
  <c r="BI1417" i="8"/>
  <c r="AY1417" i="8"/>
  <c r="AW1417" i="8"/>
  <c r="AU1417" i="8"/>
  <c r="AS1417" i="8"/>
  <c r="AP1417" i="8"/>
  <c r="AC1417" i="8"/>
  <c r="AM1417" i="8" s="1"/>
  <c r="BI1416" i="8"/>
  <c r="AY1416" i="8"/>
  <c r="AW1416" i="8"/>
  <c r="AU1416" i="8"/>
  <c r="AS1416" i="8"/>
  <c r="AP1416" i="8"/>
  <c r="AC1416" i="8"/>
  <c r="AM1416" i="8" s="1"/>
  <c r="BI1415" i="8"/>
  <c r="AY1415" i="8"/>
  <c r="AW1415" i="8"/>
  <c r="AU1415" i="8"/>
  <c r="AS1415" i="8"/>
  <c r="AP1415" i="8"/>
  <c r="AC1415" i="8"/>
  <c r="AM1415" i="8" s="1"/>
  <c r="BI1414" i="8"/>
  <c r="AY1414" i="8"/>
  <c r="AW1414" i="8"/>
  <c r="AU1414" i="8"/>
  <c r="AS1414" i="8"/>
  <c r="AP1414" i="8"/>
  <c r="AC1414" i="8"/>
  <c r="AM1414" i="8" s="1"/>
  <c r="BI1413" i="8"/>
  <c r="AY1413" i="8"/>
  <c r="AW1413" i="8"/>
  <c r="AU1413" i="8"/>
  <c r="AS1413" i="8"/>
  <c r="AP1413" i="8"/>
  <c r="AC1413" i="8"/>
  <c r="AM1413" i="8" s="1"/>
  <c r="BI1412" i="8"/>
  <c r="AY1412" i="8"/>
  <c r="AW1412" i="8"/>
  <c r="AU1412" i="8"/>
  <c r="AS1412" i="8"/>
  <c r="AP1412" i="8"/>
  <c r="AC1412" i="8"/>
  <c r="AM1412" i="8" s="1"/>
  <c r="BI1411" i="8"/>
  <c r="AY1411" i="8"/>
  <c r="AW1411" i="8"/>
  <c r="AU1411" i="8"/>
  <c r="AS1411" i="8"/>
  <c r="AP1411" i="8"/>
  <c r="AC1411" i="8"/>
  <c r="AM1411" i="8" s="1"/>
  <c r="BI1410" i="8"/>
  <c r="AY1410" i="8"/>
  <c r="AW1410" i="8"/>
  <c r="AU1410" i="8"/>
  <c r="AS1410" i="8"/>
  <c r="AP1410" i="8"/>
  <c r="AC1410" i="8"/>
  <c r="AM1410" i="8" s="1"/>
  <c r="BI1409" i="8"/>
  <c r="AY1409" i="8"/>
  <c r="AW1409" i="8"/>
  <c r="AU1409" i="8"/>
  <c r="AS1409" i="8"/>
  <c r="AP1409" i="8"/>
  <c r="AC1409" i="8"/>
  <c r="AM1409" i="8" s="1"/>
  <c r="BI1408" i="8"/>
  <c r="AY1408" i="8"/>
  <c r="AW1408" i="8"/>
  <c r="AU1408" i="8"/>
  <c r="AS1408" i="8"/>
  <c r="AP1408" i="8"/>
  <c r="AC1408" i="8"/>
  <c r="AM1408" i="8" s="1"/>
  <c r="BI1407" i="8"/>
  <c r="AY1407" i="8"/>
  <c r="AW1407" i="8"/>
  <c r="AU1407" i="8"/>
  <c r="AS1407" i="8"/>
  <c r="AP1407" i="8"/>
  <c r="AC1407" i="8"/>
  <c r="AM1407" i="8" s="1"/>
  <c r="BI1406" i="8"/>
  <c r="AY1406" i="8"/>
  <c r="AW1406" i="8"/>
  <c r="AU1406" i="8"/>
  <c r="AS1406" i="8"/>
  <c r="AP1406" i="8"/>
  <c r="AC1406" i="8"/>
  <c r="AM1406" i="8" s="1"/>
  <c r="BI1405" i="8"/>
  <c r="AY1405" i="8"/>
  <c r="AW1405" i="8"/>
  <c r="AU1405" i="8"/>
  <c r="AS1405" i="8"/>
  <c r="AP1405" i="8"/>
  <c r="AC1405" i="8"/>
  <c r="AM1405" i="8" s="1"/>
  <c r="BI1404" i="8"/>
  <c r="AY1404" i="8"/>
  <c r="AW1404" i="8"/>
  <c r="AU1404" i="8"/>
  <c r="AS1404" i="8"/>
  <c r="AP1404" i="8"/>
  <c r="AC1404" i="8"/>
  <c r="AM1404" i="8" s="1"/>
  <c r="BI1403" i="8"/>
  <c r="AY1403" i="8"/>
  <c r="AW1403" i="8"/>
  <c r="AU1403" i="8"/>
  <c r="AS1403" i="8"/>
  <c r="AP1403" i="8"/>
  <c r="AC1403" i="8"/>
  <c r="AM1403" i="8" s="1"/>
  <c r="BI1402" i="8"/>
  <c r="AY1402" i="8"/>
  <c r="AW1402" i="8"/>
  <c r="AU1402" i="8"/>
  <c r="AS1402" i="8"/>
  <c r="AP1402" i="8"/>
  <c r="AC1402" i="8"/>
  <c r="AM1402" i="8" s="1"/>
  <c r="BI1401" i="8"/>
  <c r="AY1401" i="8"/>
  <c r="AW1401" i="8"/>
  <c r="AU1401" i="8"/>
  <c r="AS1401" i="8"/>
  <c r="AP1401" i="8"/>
  <c r="AC1401" i="8"/>
  <c r="AM1401" i="8" s="1"/>
  <c r="BI1400" i="8"/>
  <c r="AY1400" i="8"/>
  <c r="AW1400" i="8"/>
  <c r="AU1400" i="8"/>
  <c r="AS1400" i="8"/>
  <c r="AP1400" i="8"/>
  <c r="AC1400" i="8"/>
  <c r="AM1400" i="8" s="1"/>
  <c r="BI1399" i="8"/>
  <c r="AY1399" i="8"/>
  <c r="AW1399" i="8"/>
  <c r="AU1399" i="8"/>
  <c r="AS1399" i="8"/>
  <c r="AP1399" i="8"/>
  <c r="AC1399" i="8"/>
  <c r="AM1399" i="8" s="1"/>
  <c r="BI1398" i="8"/>
  <c r="AY1398" i="8"/>
  <c r="AW1398" i="8"/>
  <c r="AU1398" i="8"/>
  <c r="AS1398" i="8"/>
  <c r="AP1398" i="8"/>
  <c r="AC1398" i="8"/>
  <c r="AM1398" i="8" s="1"/>
  <c r="BI1397" i="8"/>
  <c r="AY1397" i="8"/>
  <c r="AW1397" i="8"/>
  <c r="AU1397" i="8"/>
  <c r="AS1397" i="8"/>
  <c r="AP1397" i="8"/>
  <c r="AC1397" i="8"/>
  <c r="AM1397" i="8" s="1"/>
  <c r="BI1396" i="8"/>
  <c r="AY1396" i="8"/>
  <c r="AW1396" i="8"/>
  <c r="AU1396" i="8"/>
  <c r="AS1396" i="8"/>
  <c r="AP1396" i="8"/>
  <c r="AC1396" i="8"/>
  <c r="AM1396" i="8" s="1"/>
  <c r="BI1395" i="8"/>
  <c r="AY1395" i="8"/>
  <c r="AW1395" i="8"/>
  <c r="AU1395" i="8"/>
  <c r="AS1395" i="8"/>
  <c r="AP1395" i="8"/>
  <c r="AC1395" i="8"/>
  <c r="AM1395" i="8" s="1"/>
  <c r="BI1394" i="8"/>
  <c r="AY1394" i="8"/>
  <c r="AW1394" i="8"/>
  <c r="AU1394" i="8"/>
  <c r="AS1394" i="8"/>
  <c r="AP1394" i="8"/>
  <c r="AC1394" i="8"/>
  <c r="AM1394" i="8" s="1"/>
  <c r="BI1393" i="8"/>
  <c r="AY1393" i="8"/>
  <c r="AW1393" i="8"/>
  <c r="AU1393" i="8"/>
  <c r="AS1393" i="8"/>
  <c r="AP1393" i="8"/>
  <c r="AC1393" i="8"/>
  <c r="AM1393" i="8" s="1"/>
  <c r="BI1392" i="8"/>
  <c r="AY1392" i="8"/>
  <c r="AW1392" i="8"/>
  <c r="AU1392" i="8"/>
  <c r="AS1392" i="8"/>
  <c r="AP1392" i="8"/>
  <c r="AC1392" i="8"/>
  <c r="AM1392" i="8" s="1"/>
  <c r="BI1391" i="8"/>
  <c r="AY1391" i="8"/>
  <c r="AW1391" i="8"/>
  <c r="AU1391" i="8"/>
  <c r="AS1391" i="8"/>
  <c r="AP1391" i="8"/>
  <c r="AC1391" i="8"/>
  <c r="AM1391" i="8" s="1"/>
  <c r="BI1390" i="8"/>
  <c r="AY1390" i="8"/>
  <c r="AW1390" i="8"/>
  <c r="AU1390" i="8"/>
  <c r="AS1390" i="8"/>
  <c r="AP1390" i="8"/>
  <c r="AC1390" i="8"/>
  <c r="AM1390" i="8" s="1"/>
  <c r="BI1389" i="8"/>
  <c r="AY1389" i="8"/>
  <c r="AW1389" i="8"/>
  <c r="AU1389" i="8"/>
  <c r="AS1389" i="8"/>
  <c r="AP1389" i="8"/>
  <c r="AC1389" i="8"/>
  <c r="AM1389" i="8" s="1"/>
  <c r="BI1388" i="8"/>
  <c r="AY1388" i="8"/>
  <c r="AW1388" i="8"/>
  <c r="AU1388" i="8"/>
  <c r="AS1388" i="8"/>
  <c r="AP1388" i="8"/>
  <c r="AC1388" i="8"/>
  <c r="AM1388" i="8" s="1"/>
  <c r="BI1387" i="8"/>
  <c r="AY1387" i="8"/>
  <c r="AW1387" i="8"/>
  <c r="AU1387" i="8"/>
  <c r="AS1387" i="8"/>
  <c r="AP1387" i="8"/>
  <c r="AC1387" i="8"/>
  <c r="AM1387" i="8" s="1"/>
  <c r="BI1386" i="8"/>
  <c r="AY1386" i="8"/>
  <c r="AW1386" i="8"/>
  <c r="AU1386" i="8"/>
  <c r="AS1386" i="8"/>
  <c r="AP1386" i="8"/>
  <c r="AC1386" i="8"/>
  <c r="AM1386" i="8" s="1"/>
  <c r="BI1385" i="8"/>
  <c r="AY1385" i="8"/>
  <c r="AW1385" i="8"/>
  <c r="AU1385" i="8"/>
  <c r="AS1385" i="8"/>
  <c r="AP1385" i="8"/>
  <c r="AC1385" i="8"/>
  <c r="AM1385" i="8" s="1"/>
  <c r="BI1384" i="8"/>
  <c r="AY1384" i="8"/>
  <c r="AW1384" i="8"/>
  <c r="AU1384" i="8"/>
  <c r="AS1384" i="8"/>
  <c r="AP1384" i="8"/>
  <c r="AC1384" i="8"/>
  <c r="AM1384" i="8" s="1"/>
  <c r="BI1383" i="8"/>
  <c r="AY1383" i="8"/>
  <c r="AW1383" i="8"/>
  <c r="AU1383" i="8"/>
  <c r="AS1383" i="8"/>
  <c r="AP1383" i="8"/>
  <c r="AC1383" i="8"/>
  <c r="AM1383" i="8" s="1"/>
  <c r="BI1382" i="8"/>
  <c r="AY1382" i="8"/>
  <c r="AW1382" i="8"/>
  <c r="AU1382" i="8"/>
  <c r="AS1382" i="8"/>
  <c r="AP1382" i="8"/>
  <c r="AC1382" i="8"/>
  <c r="AM1382" i="8" s="1"/>
  <c r="BI1381" i="8"/>
  <c r="AY1381" i="8"/>
  <c r="AW1381" i="8"/>
  <c r="AU1381" i="8"/>
  <c r="AS1381" i="8"/>
  <c r="AP1381" i="8"/>
  <c r="AC1381" i="8"/>
  <c r="AM1381" i="8" s="1"/>
  <c r="BI1380" i="8"/>
  <c r="AY1380" i="8"/>
  <c r="AW1380" i="8"/>
  <c r="AU1380" i="8"/>
  <c r="AS1380" i="8"/>
  <c r="AP1380" i="8"/>
  <c r="AC1380" i="8"/>
  <c r="AM1380" i="8" s="1"/>
  <c r="BI1379" i="8"/>
  <c r="AY1379" i="8"/>
  <c r="AW1379" i="8"/>
  <c r="AU1379" i="8"/>
  <c r="AS1379" i="8"/>
  <c r="AP1379" i="8"/>
  <c r="AC1379" i="8"/>
  <c r="AM1379" i="8" s="1"/>
  <c r="BI1378" i="8"/>
  <c r="AY1378" i="8"/>
  <c r="AW1378" i="8"/>
  <c r="AU1378" i="8"/>
  <c r="AS1378" i="8"/>
  <c r="AP1378" i="8"/>
  <c r="AC1378" i="8"/>
  <c r="AM1378" i="8" s="1"/>
  <c r="BI1377" i="8"/>
  <c r="AY1377" i="8"/>
  <c r="AW1377" i="8"/>
  <c r="AU1377" i="8"/>
  <c r="AS1377" i="8"/>
  <c r="AP1377" i="8"/>
  <c r="AC1377" i="8"/>
  <c r="AM1377" i="8" s="1"/>
  <c r="BI1376" i="8"/>
  <c r="AY1376" i="8"/>
  <c r="AW1376" i="8"/>
  <c r="AU1376" i="8"/>
  <c r="AS1376" i="8"/>
  <c r="AP1376" i="8"/>
  <c r="AC1376" i="8"/>
  <c r="AM1376" i="8" s="1"/>
  <c r="BI1375" i="8"/>
  <c r="AY1375" i="8"/>
  <c r="AW1375" i="8"/>
  <c r="AU1375" i="8"/>
  <c r="AS1375" i="8"/>
  <c r="AP1375" i="8"/>
  <c r="AC1375" i="8"/>
  <c r="AM1375" i="8" s="1"/>
  <c r="BI1374" i="8"/>
  <c r="AY1374" i="8"/>
  <c r="AW1374" i="8"/>
  <c r="AU1374" i="8"/>
  <c r="AS1374" i="8"/>
  <c r="AP1374" i="8"/>
  <c r="AC1374" i="8"/>
  <c r="AM1374" i="8" s="1"/>
  <c r="BI1373" i="8"/>
  <c r="AY1373" i="8"/>
  <c r="AW1373" i="8"/>
  <c r="AU1373" i="8"/>
  <c r="AS1373" i="8"/>
  <c r="AP1373" i="8"/>
  <c r="AC1373" i="8"/>
  <c r="AM1373" i="8" s="1"/>
  <c r="BI1372" i="8"/>
  <c r="AY1372" i="8"/>
  <c r="AW1372" i="8"/>
  <c r="AU1372" i="8"/>
  <c r="AS1372" i="8"/>
  <c r="AP1372" i="8"/>
  <c r="AC1372" i="8"/>
  <c r="AM1372" i="8" s="1"/>
  <c r="BI1371" i="8"/>
  <c r="AY1371" i="8"/>
  <c r="AW1371" i="8"/>
  <c r="AU1371" i="8"/>
  <c r="AS1371" i="8"/>
  <c r="AP1371" i="8"/>
  <c r="AC1371" i="8"/>
  <c r="AM1371" i="8" s="1"/>
  <c r="BI1370" i="8"/>
  <c r="AY1370" i="8"/>
  <c r="AW1370" i="8"/>
  <c r="AU1370" i="8"/>
  <c r="AS1370" i="8"/>
  <c r="AP1370" i="8"/>
  <c r="AC1370" i="8"/>
  <c r="AM1370" i="8" s="1"/>
  <c r="BI1369" i="8"/>
  <c r="AY1369" i="8"/>
  <c r="AW1369" i="8"/>
  <c r="AU1369" i="8"/>
  <c r="AS1369" i="8"/>
  <c r="AP1369" i="8"/>
  <c r="AC1369" i="8"/>
  <c r="AM1369" i="8" s="1"/>
  <c r="BI1368" i="8"/>
  <c r="AY1368" i="8"/>
  <c r="AW1368" i="8"/>
  <c r="AU1368" i="8"/>
  <c r="AS1368" i="8"/>
  <c r="AP1368" i="8"/>
  <c r="AC1368" i="8"/>
  <c r="AM1368" i="8" s="1"/>
  <c r="BI1367" i="8"/>
  <c r="AY1367" i="8"/>
  <c r="AW1367" i="8"/>
  <c r="AU1367" i="8"/>
  <c r="AS1367" i="8"/>
  <c r="AP1367" i="8"/>
  <c r="AC1367" i="8"/>
  <c r="AM1367" i="8" s="1"/>
  <c r="BI1366" i="8"/>
  <c r="AY1366" i="8"/>
  <c r="AW1366" i="8"/>
  <c r="AU1366" i="8"/>
  <c r="AS1366" i="8"/>
  <c r="AP1366" i="8"/>
  <c r="AC1366" i="8"/>
  <c r="AM1366" i="8" s="1"/>
  <c r="BI1365" i="8"/>
  <c r="AY1365" i="8"/>
  <c r="AW1365" i="8"/>
  <c r="AU1365" i="8"/>
  <c r="AS1365" i="8"/>
  <c r="AP1365" i="8"/>
  <c r="AC1365" i="8"/>
  <c r="AM1365" i="8" s="1"/>
  <c r="BI1364" i="8"/>
  <c r="AY1364" i="8"/>
  <c r="AW1364" i="8"/>
  <c r="AU1364" i="8"/>
  <c r="AS1364" i="8"/>
  <c r="AP1364" i="8"/>
  <c r="AC1364" i="8"/>
  <c r="AM1364" i="8" s="1"/>
  <c r="BI1363" i="8"/>
  <c r="AY1363" i="8"/>
  <c r="AW1363" i="8"/>
  <c r="AU1363" i="8"/>
  <c r="AS1363" i="8"/>
  <c r="AP1363" i="8"/>
  <c r="AC1363" i="8"/>
  <c r="AM1363" i="8" s="1"/>
  <c r="BI1362" i="8"/>
  <c r="AY1362" i="8"/>
  <c r="AW1362" i="8"/>
  <c r="AU1362" i="8"/>
  <c r="AS1362" i="8"/>
  <c r="AP1362" i="8"/>
  <c r="AC1362" i="8"/>
  <c r="AM1362" i="8" s="1"/>
  <c r="BI1361" i="8"/>
  <c r="AY1361" i="8"/>
  <c r="AW1361" i="8"/>
  <c r="AU1361" i="8"/>
  <c r="AS1361" i="8"/>
  <c r="AP1361" i="8"/>
  <c r="AC1361" i="8"/>
  <c r="AM1361" i="8" s="1"/>
  <c r="BI1360" i="8"/>
  <c r="AY1360" i="8"/>
  <c r="AW1360" i="8"/>
  <c r="AU1360" i="8"/>
  <c r="AS1360" i="8"/>
  <c r="AP1360" i="8"/>
  <c r="AC1360" i="8"/>
  <c r="AM1360" i="8" s="1"/>
  <c r="BI1359" i="8"/>
  <c r="AY1359" i="8"/>
  <c r="AW1359" i="8"/>
  <c r="AU1359" i="8"/>
  <c r="AS1359" i="8"/>
  <c r="AP1359" i="8"/>
  <c r="AC1359" i="8"/>
  <c r="AM1359" i="8" s="1"/>
  <c r="BI1358" i="8"/>
  <c r="AY1358" i="8"/>
  <c r="AW1358" i="8"/>
  <c r="AU1358" i="8"/>
  <c r="AS1358" i="8"/>
  <c r="AP1358" i="8"/>
  <c r="AC1358" i="8"/>
  <c r="AM1358" i="8" s="1"/>
  <c r="BI1357" i="8"/>
  <c r="AY1357" i="8"/>
  <c r="AW1357" i="8"/>
  <c r="AU1357" i="8"/>
  <c r="AS1357" i="8"/>
  <c r="AP1357" i="8"/>
  <c r="AC1357" i="8"/>
  <c r="AM1357" i="8" s="1"/>
  <c r="BI1356" i="8"/>
  <c r="AY1356" i="8"/>
  <c r="AW1356" i="8"/>
  <c r="AU1356" i="8"/>
  <c r="AS1356" i="8"/>
  <c r="AP1356" i="8"/>
  <c r="AC1356" i="8"/>
  <c r="AM1356" i="8" s="1"/>
  <c r="BI1355" i="8"/>
  <c r="AY1355" i="8"/>
  <c r="AW1355" i="8"/>
  <c r="AU1355" i="8"/>
  <c r="AS1355" i="8"/>
  <c r="AP1355" i="8"/>
  <c r="AC1355" i="8"/>
  <c r="AM1355" i="8" s="1"/>
  <c r="BI1354" i="8"/>
  <c r="AY1354" i="8"/>
  <c r="AW1354" i="8"/>
  <c r="AU1354" i="8"/>
  <c r="AS1354" i="8"/>
  <c r="AP1354" i="8"/>
  <c r="AC1354" i="8"/>
  <c r="AM1354" i="8" s="1"/>
  <c r="BI1353" i="8"/>
  <c r="AY1353" i="8"/>
  <c r="AW1353" i="8"/>
  <c r="AU1353" i="8"/>
  <c r="AS1353" i="8"/>
  <c r="AP1353" i="8"/>
  <c r="AC1353" i="8"/>
  <c r="AM1353" i="8" s="1"/>
  <c r="BI1352" i="8"/>
  <c r="AY1352" i="8"/>
  <c r="AW1352" i="8"/>
  <c r="AU1352" i="8"/>
  <c r="AS1352" i="8"/>
  <c r="AP1352" i="8"/>
  <c r="AC1352" i="8"/>
  <c r="AM1352" i="8" s="1"/>
  <c r="BI1351" i="8"/>
  <c r="AY1351" i="8"/>
  <c r="AW1351" i="8"/>
  <c r="AU1351" i="8"/>
  <c r="AS1351" i="8"/>
  <c r="AP1351" i="8"/>
  <c r="AC1351" i="8"/>
  <c r="AM1351" i="8" s="1"/>
  <c r="BI1350" i="8"/>
  <c r="AY1350" i="8"/>
  <c r="AW1350" i="8"/>
  <c r="AU1350" i="8"/>
  <c r="AS1350" i="8"/>
  <c r="AP1350" i="8"/>
  <c r="AC1350" i="8"/>
  <c r="AM1350" i="8" s="1"/>
  <c r="BI1349" i="8"/>
  <c r="AY1349" i="8"/>
  <c r="AW1349" i="8"/>
  <c r="AU1349" i="8"/>
  <c r="AS1349" i="8"/>
  <c r="AP1349" i="8"/>
  <c r="AC1349" i="8"/>
  <c r="AM1349" i="8" s="1"/>
  <c r="BI1348" i="8"/>
  <c r="AY1348" i="8"/>
  <c r="AW1348" i="8"/>
  <c r="AU1348" i="8"/>
  <c r="AS1348" i="8"/>
  <c r="AP1348" i="8"/>
  <c r="AC1348" i="8"/>
  <c r="AM1348" i="8" s="1"/>
  <c r="BI1347" i="8"/>
  <c r="AY1347" i="8"/>
  <c r="AW1347" i="8"/>
  <c r="AU1347" i="8"/>
  <c r="AS1347" i="8"/>
  <c r="AP1347" i="8"/>
  <c r="AC1347" i="8"/>
  <c r="AM1347" i="8" s="1"/>
  <c r="BI1346" i="8"/>
  <c r="AY1346" i="8"/>
  <c r="AW1346" i="8"/>
  <c r="AU1346" i="8"/>
  <c r="AS1346" i="8"/>
  <c r="AP1346" i="8"/>
  <c r="AC1346" i="8"/>
  <c r="AM1346" i="8" s="1"/>
  <c r="BI1345" i="8"/>
  <c r="AY1345" i="8"/>
  <c r="AW1345" i="8"/>
  <c r="AU1345" i="8"/>
  <c r="AS1345" i="8"/>
  <c r="AP1345" i="8"/>
  <c r="AC1345" i="8"/>
  <c r="AM1345" i="8" s="1"/>
  <c r="BI1344" i="8"/>
  <c r="AY1344" i="8"/>
  <c r="AW1344" i="8"/>
  <c r="AU1344" i="8"/>
  <c r="AS1344" i="8"/>
  <c r="AP1344" i="8"/>
  <c r="AC1344" i="8"/>
  <c r="AM1344" i="8" s="1"/>
  <c r="BI1343" i="8"/>
  <c r="AY1343" i="8"/>
  <c r="AW1343" i="8"/>
  <c r="AU1343" i="8"/>
  <c r="AS1343" i="8"/>
  <c r="AP1343" i="8"/>
  <c r="AC1343" i="8"/>
  <c r="AM1343" i="8" s="1"/>
  <c r="BI1342" i="8"/>
  <c r="AY1342" i="8"/>
  <c r="AW1342" i="8"/>
  <c r="AU1342" i="8"/>
  <c r="AS1342" i="8"/>
  <c r="AP1342" i="8"/>
  <c r="AC1342" i="8"/>
  <c r="AM1342" i="8" s="1"/>
  <c r="BI1341" i="8"/>
  <c r="AY1341" i="8"/>
  <c r="AW1341" i="8"/>
  <c r="AU1341" i="8"/>
  <c r="AS1341" i="8"/>
  <c r="AP1341" i="8"/>
  <c r="AC1341" i="8"/>
  <c r="AM1341" i="8" s="1"/>
  <c r="BI1340" i="8"/>
  <c r="AY1340" i="8"/>
  <c r="AW1340" i="8"/>
  <c r="AU1340" i="8"/>
  <c r="AS1340" i="8"/>
  <c r="AP1340" i="8"/>
  <c r="AC1340" i="8"/>
  <c r="AM1340" i="8" s="1"/>
  <c r="BI1339" i="8"/>
  <c r="AY1339" i="8"/>
  <c r="AW1339" i="8"/>
  <c r="AU1339" i="8"/>
  <c r="AS1339" i="8"/>
  <c r="AP1339" i="8"/>
  <c r="AC1339" i="8"/>
  <c r="AM1339" i="8" s="1"/>
  <c r="BI1338" i="8"/>
  <c r="AY1338" i="8"/>
  <c r="AW1338" i="8"/>
  <c r="AU1338" i="8"/>
  <c r="AS1338" i="8"/>
  <c r="AP1338" i="8"/>
  <c r="AC1338" i="8"/>
  <c r="AM1338" i="8" s="1"/>
  <c r="BI1337" i="8"/>
  <c r="AY1337" i="8"/>
  <c r="AW1337" i="8"/>
  <c r="AU1337" i="8"/>
  <c r="AS1337" i="8"/>
  <c r="AP1337" i="8"/>
  <c r="AC1337" i="8"/>
  <c r="AM1337" i="8" s="1"/>
  <c r="BI1336" i="8"/>
  <c r="AY1336" i="8"/>
  <c r="AW1336" i="8"/>
  <c r="AU1336" i="8"/>
  <c r="AS1336" i="8"/>
  <c r="AP1336" i="8"/>
  <c r="AC1336" i="8"/>
  <c r="AM1336" i="8" s="1"/>
  <c r="BI1335" i="8"/>
  <c r="AY1335" i="8"/>
  <c r="AW1335" i="8"/>
  <c r="AU1335" i="8"/>
  <c r="AS1335" i="8"/>
  <c r="AP1335" i="8"/>
  <c r="AC1335" i="8"/>
  <c r="AM1335" i="8" s="1"/>
  <c r="BI1334" i="8"/>
  <c r="AY1334" i="8"/>
  <c r="AW1334" i="8"/>
  <c r="AU1334" i="8"/>
  <c r="AS1334" i="8"/>
  <c r="AP1334" i="8"/>
  <c r="AC1334" i="8"/>
  <c r="AM1334" i="8" s="1"/>
  <c r="BI1333" i="8"/>
  <c r="AY1333" i="8"/>
  <c r="AW1333" i="8"/>
  <c r="AU1333" i="8"/>
  <c r="AS1333" i="8"/>
  <c r="AP1333" i="8"/>
  <c r="AC1333" i="8"/>
  <c r="AM1333" i="8" s="1"/>
  <c r="BI1332" i="8"/>
  <c r="AY1332" i="8"/>
  <c r="AW1332" i="8"/>
  <c r="AU1332" i="8"/>
  <c r="AS1332" i="8"/>
  <c r="AP1332" i="8"/>
  <c r="AC1332" i="8"/>
  <c r="AM1332" i="8" s="1"/>
  <c r="BI1331" i="8"/>
  <c r="AY1331" i="8"/>
  <c r="AW1331" i="8"/>
  <c r="AU1331" i="8"/>
  <c r="AS1331" i="8"/>
  <c r="AP1331" i="8"/>
  <c r="AC1331" i="8"/>
  <c r="AM1331" i="8" s="1"/>
  <c r="BI1330" i="8"/>
  <c r="AY1330" i="8"/>
  <c r="AW1330" i="8"/>
  <c r="AU1330" i="8"/>
  <c r="AS1330" i="8"/>
  <c r="AP1330" i="8"/>
  <c r="AC1330" i="8"/>
  <c r="AM1330" i="8" s="1"/>
  <c r="BI1329" i="8"/>
  <c r="AY1329" i="8"/>
  <c r="AW1329" i="8"/>
  <c r="AU1329" i="8"/>
  <c r="AS1329" i="8"/>
  <c r="AP1329" i="8"/>
  <c r="AC1329" i="8"/>
  <c r="AM1329" i="8" s="1"/>
  <c r="BI1328" i="8"/>
  <c r="AY1328" i="8"/>
  <c r="AW1328" i="8"/>
  <c r="AU1328" i="8"/>
  <c r="AS1328" i="8"/>
  <c r="AP1328" i="8"/>
  <c r="AC1328" i="8"/>
  <c r="AM1328" i="8" s="1"/>
  <c r="BI1327" i="8"/>
  <c r="AY1327" i="8"/>
  <c r="AW1327" i="8"/>
  <c r="AU1327" i="8"/>
  <c r="AS1327" i="8"/>
  <c r="AP1327" i="8"/>
  <c r="AC1327" i="8"/>
  <c r="AM1327" i="8" s="1"/>
  <c r="BI1326" i="8"/>
  <c r="AY1326" i="8"/>
  <c r="AW1326" i="8"/>
  <c r="AU1326" i="8"/>
  <c r="AS1326" i="8"/>
  <c r="AP1326" i="8"/>
  <c r="AC1326" i="8"/>
  <c r="AM1326" i="8" s="1"/>
  <c r="BI1325" i="8"/>
  <c r="AY1325" i="8"/>
  <c r="AW1325" i="8"/>
  <c r="AU1325" i="8"/>
  <c r="AS1325" i="8"/>
  <c r="AP1325" i="8"/>
  <c r="AC1325" i="8"/>
  <c r="AM1325" i="8" s="1"/>
  <c r="BI1324" i="8"/>
  <c r="AY1324" i="8"/>
  <c r="AW1324" i="8"/>
  <c r="AU1324" i="8"/>
  <c r="AS1324" i="8"/>
  <c r="AP1324" i="8"/>
  <c r="AC1324" i="8"/>
  <c r="AM1324" i="8" s="1"/>
  <c r="BI1323" i="8"/>
  <c r="AY1323" i="8"/>
  <c r="AW1323" i="8"/>
  <c r="AU1323" i="8"/>
  <c r="AS1323" i="8"/>
  <c r="AP1323" i="8"/>
  <c r="AC1323" i="8"/>
  <c r="AM1323" i="8" s="1"/>
  <c r="BI1322" i="8"/>
  <c r="AY1322" i="8"/>
  <c r="AW1322" i="8"/>
  <c r="AU1322" i="8"/>
  <c r="AS1322" i="8"/>
  <c r="AP1322" i="8"/>
  <c r="AC1322" i="8"/>
  <c r="AM1322" i="8" s="1"/>
  <c r="BI1321" i="8"/>
  <c r="AY1321" i="8"/>
  <c r="AW1321" i="8"/>
  <c r="AU1321" i="8"/>
  <c r="AS1321" i="8"/>
  <c r="AP1321" i="8"/>
  <c r="AC1321" i="8"/>
  <c r="AM1321" i="8" s="1"/>
  <c r="BI1320" i="8"/>
  <c r="AY1320" i="8"/>
  <c r="AW1320" i="8"/>
  <c r="AU1320" i="8"/>
  <c r="AS1320" i="8"/>
  <c r="AP1320" i="8"/>
  <c r="AC1320" i="8"/>
  <c r="AM1320" i="8" s="1"/>
  <c r="BI1319" i="8"/>
  <c r="AY1319" i="8"/>
  <c r="AW1319" i="8"/>
  <c r="AU1319" i="8"/>
  <c r="AS1319" i="8"/>
  <c r="AP1319" i="8"/>
  <c r="AC1319" i="8"/>
  <c r="AM1319" i="8" s="1"/>
  <c r="BI1318" i="8"/>
  <c r="AY1318" i="8"/>
  <c r="AW1318" i="8"/>
  <c r="AU1318" i="8"/>
  <c r="AS1318" i="8"/>
  <c r="AP1318" i="8"/>
  <c r="AC1318" i="8"/>
  <c r="AM1318" i="8" s="1"/>
  <c r="BI1317" i="8"/>
  <c r="AY1317" i="8"/>
  <c r="AW1317" i="8"/>
  <c r="AU1317" i="8"/>
  <c r="AS1317" i="8"/>
  <c r="AP1317" i="8"/>
  <c r="AC1317" i="8"/>
  <c r="AM1317" i="8" s="1"/>
  <c r="BI1316" i="8"/>
  <c r="AY1316" i="8"/>
  <c r="AW1316" i="8"/>
  <c r="AU1316" i="8"/>
  <c r="AS1316" i="8"/>
  <c r="AP1316" i="8"/>
  <c r="AC1316" i="8"/>
  <c r="AM1316" i="8" s="1"/>
  <c r="BI1315" i="8"/>
  <c r="AY1315" i="8"/>
  <c r="AW1315" i="8"/>
  <c r="AU1315" i="8"/>
  <c r="AS1315" i="8"/>
  <c r="AP1315" i="8"/>
  <c r="AC1315" i="8"/>
  <c r="AM1315" i="8" s="1"/>
  <c r="BI1314" i="8"/>
  <c r="AY1314" i="8"/>
  <c r="AW1314" i="8"/>
  <c r="AU1314" i="8"/>
  <c r="AS1314" i="8"/>
  <c r="AP1314" i="8"/>
  <c r="AC1314" i="8"/>
  <c r="AM1314" i="8" s="1"/>
  <c r="BI1313" i="8"/>
  <c r="AY1313" i="8"/>
  <c r="AW1313" i="8"/>
  <c r="AU1313" i="8"/>
  <c r="AS1313" i="8"/>
  <c r="AP1313" i="8"/>
  <c r="AC1313" i="8"/>
  <c r="AM1313" i="8" s="1"/>
  <c r="BI1312" i="8"/>
  <c r="AY1312" i="8"/>
  <c r="AW1312" i="8"/>
  <c r="AU1312" i="8"/>
  <c r="AS1312" i="8"/>
  <c r="AP1312" i="8"/>
  <c r="AC1312" i="8"/>
  <c r="AM1312" i="8" s="1"/>
  <c r="BI1311" i="8"/>
  <c r="AY1311" i="8"/>
  <c r="AW1311" i="8"/>
  <c r="AU1311" i="8"/>
  <c r="AS1311" i="8"/>
  <c r="AP1311" i="8"/>
  <c r="AC1311" i="8"/>
  <c r="AM1311" i="8" s="1"/>
  <c r="BI1310" i="8"/>
  <c r="AY1310" i="8"/>
  <c r="AW1310" i="8"/>
  <c r="AU1310" i="8"/>
  <c r="AS1310" i="8"/>
  <c r="AP1310" i="8"/>
  <c r="AC1310" i="8"/>
  <c r="AM1310" i="8" s="1"/>
  <c r="BI1309" i="8"/>
  <c r="AY1309" i="8"/>
  <c r="AW1309" i="8"/>
  <c r="AU1309" i="8"/>
  <c r="AS1309" i="8"/>
  <c r="AP1309" i="8"/>
  <c r="AC1309" i="8"/>
  <c r="AM1309" i="8" s="1"/>
  <c r="BI1308" i="8"/>
  <c r="AY1308" i="8"/>
  <c r="AW1308" i="8"/>
  <c r="AU1308" i="8"/>
  <c r="AS1308" i="8"/>
  <c r="AP1308" i="8"/>
  <c r="AC1308" i="8"/>
  <c r="AM1308" i="8" s="1"/>
  <c r="BI1307" i="8"/>
  <c r="AY1307" i="8"/>
  <c r="AW1307" i="8"/>
  <c r="AU1307" i="8"/>
  <c r="AS1307" i="8"/>
  <c r="AP1307" i="8"/>
  <c r="AC1307" i="8"/>
  <c r="AM1307" i="8" s="1"/>
  <c r="BI1306" i="8"/>
  <c r="AY1306" i="8"/>
  <c r="AW1306" i="8"/>
  <c r="AU1306" i="8"/>
  <c r="AS1306" i="8"/>
  <c r="AP1306" i="8"/>
  <c r="AC1306" i="8"/>
  <c r="AM1306" i="8" s="1"/>
  <c r="BI1305" i="8"/>
  <c r="AY1305" i="8"/>
  <c r="AW1305" i="8"/>
  <c r="AU1305" i="8"/>
  <c r="AS1305" i="8"/>
  <c r="AP1305" i="8"/>
  <c r="AC1305" i="8"/>
  <c r="AM1305" i="8" s="1"/>
  <c r="BI1304" i="8"/>
  <c r="AY1304" i="8"/>
  <c r="AW1304" i="8"/>
  <c r="AU1304" i="8"/>
  <c r="AS1304" i="8"/>
  <c r="AP1304" i="8"/>
  <c r="AC1304" i="8"/>
  <c r="AM1304" i="8" s="1"/>
  <c r="BI1303" i="8"/>
  <c r="AY1303" i="8"/>
  <c r="AW1303" i="8"/>
  <c r="AU1303" i="8"/>
  <c r="AS1303" i="8"/>
  <c r="AP1303" i="8"/>
  <c r="AC1303" i="8"/>
  <c r="AM1303" i="8" s="1"/>
  <c r="BI1302" i="8"/>
  <c r="AY1302" i="8"/>
  <c r="AW1302" i="8"/>
  <c r="AU1302" i="8"/>
  <c r="AS1302" i="8"/>
  <c r="AP1302" i="8"/>
  <c r="AC1302" i="8"/>
  <c r="AM1302" i="8" s="1"/>
  <c r="BI1301" i="8"/>
  <c r="AY1301" i="8"/>
  <c r="AW1301" i="8"/>
  <c r="AU1301" i="8"/>
  <c r="AS1301" i="8"/>
  <c r="AP1301" i="8"/>
  <c r="AC1301" i="8"/>
  <c r="AM1301" i="8" s="1"/>
  <c r="BI1300" i="8"/>
  <c r="AY1300" i="8"/>
  <c r="AW1300" i="8"/>
  <c r="AU1300" i="8"/>
  <c r="AS1300" i="8"/>
  <c r="AP1300" i="8"/>
  <c r="AC1300" i="8"/>
  <c r="AM1300" i="8" s="1"/>
  <c r="BI1299" i="8"/>
  <c r="AY1299" i="8"/>
  <c r="AW1299" i="8"/>
  <c r="AU1299" i="8"/>
  <c r="AS1299" i="8"/>
  <c r="AP1299" i="8"/>
  <c r="AC1299" i="8"/>
  <c r="AM1299" i="8" s="1"/>
  <c r="BI1298" i="8"/>
  <c r="AY1298" i="8"/>
  <c r="AW1298" i="8"/>
  <c r="AU1298" i="8"/>
  <c r="AS1298" i="8"/>
  <c r="AP1298" i="8"/>
  <c r="AC1298" i="8"/>
  <c r="AM1298" i="8" s="1"/>
  <c r="BI1297" i="8"/>
  <c r="AY1297" i="8"/>
  <c r="AW1297" i="8"/>
  <c r="AU1297" i="8"/>
  <c r="AS1297" i="8"/>
  <c r="AP1297" i="8"/>
  <c r="AC1297" i="8"/>
  <c r="AM1297" i="8" s="1"/>
  <c r="BI1296" i="8"/>
  <c r="AY1296" i="8"/>
  <c r="AW1296" i="8"/>
  <c r="AU1296" i="8"/>
  <c r="AS1296" i="8"/>
  <c r="AP1296" i="8"/>
  <c r="AC1296" i="8"/>
  <c r="AM1296" i="8" s="1"/>
  <c r="BI1295" i="8"/>
  <c r="AY1295" i="8"/>
  <c r="AW1295" i="8"/>
  <c r="AU1295" i="8"/>
  <c r="AS1295" i="8"/>
  <c r="AP1295" i="8"/>
  <c r="AC1295" i="8"/>
  <c r="AM1295" i="8" s="1"/>
  <c r="BI1294" i="8"/>
  <c r="AY1294" i="8"/>
  <c r="AW1294" i="8"/>
  <c r="AU1294" i="8"/>
  <c r="AS1294" i="8"/>
  <c r="AP1294" i="8"/>
  <c r="AC1294" i="8"/>
  <c r="AM1294" i="8" s="1"/>
  <c r="BI1293" i="8"/>
  <c r="AY1293" i="8"/>
  <c r="AW1293" i="8"/>
  <c r="AU1293" i="8"/>
  <c r="AS1293" i="8"/>
  <c r="AP1293" i="8"/>
  <c r="AC1293" i="8"/>
  <c r="AM1293" i="8" s="1"/>
  <c r="BI1292" i="8"/>
  <c r="AY1292" i="8"/>
  <c r="AW1292" i="8"/>
  <c r="AU1292" i="8"/>
  <c r="AS1292" i="8"/>
  <c r="AP1292" i="8"/>
  <c r="AC1292" i="8"/>
  <c r="AM1292" i="8" s="1"/>
  <c r="BI1291" i="8"/>
  <c r="AY1291" i="8"/>
  <c r="AW1291" i="8"/>
  <c r="AU1291" i="8"/>
  <c r="AS1291" i="8"/>
  <c r="AP1291" i="8"/>
  <c r="AC1291" i="8"/>
  <c r="AM1291" i="8" s="1"/>
  <c r="BI1290" i="8"/>
  <c r="AY1290" i="8"/>
  <c r="AW1290" i="8"/>
  <c r="AU1290" i="8"/>
  <c r="AS1290" i="8"/>
  <c r="AP1290" i="8"/>
  <c r="AC1290" i="8"/>
  <c r="AM1290" i="8" s="1"/>
  <c r="BI1289" i="8"/>
  <c r="AY1289" i="8"/>
  <c r="AW1289" i="8"/>
  <c r="AU1289" i="8"/>
  <c r="AS1289" i="8"/>
  <c r="AP1289" i="8"/>
  <c r="AC1289" i="8"/>
  <c r="AM1289" i="8" s="1"/>
  <c r="BI1288" i="8"/>
  <c r="AY1288" i="8"/>
  <c r="AW1288" i="8"/>
  <c r="AU1288" i="8"/>
  <c r="AS1288" i="8"/>
  <c r="AP1288" i="8"/>
  <c r="AC1288" i="8"/>
  <c r="AM1288" i="8" s="1"/>
  <c r="BI1287" i="8"/>
  <c r="AY1287" i="8"/>
  <c r="AW1287" i="8"/>
  <c r="AU1287" i="8"/>
  <c r="AS1287" i="8"/>
  <c r="AP1287" i="8"/>
  <c r="AC1287" i="8"/>
  <c r="AM1287" i="8" s="1"/>
  <c r="BI1286" i="8"/>
  <c r="AY1286" i="8"/>
  <c r="AW1286" i="8"/>
  <c r="AU1286" i="8"/>
  <c r="AS1286" i="8"/>
  <c r="AP1286" i="8"/>
  <c r="AC1286" i="8"/>
  <c r="AM1286" i="8" s="1"/>
  <c r="BI1285" i="8"/>
  <c r="AY1285" i="8"/>
  <c r="AW1285" i="8"/>
  <c r="AU1285" i="8"/>
  <c r="AS1285" i="8"/>
  <c r="AP1285" i="8"/>
  <c r="AC1285" i="8"/>
  <c r="AM1285" i="8" s="1"/>
  <c r="BI1284" i="8"/>
  <c r="AY1284" i="8"/>
  <c r="AW1284" i="8"/>
  <c r="AU1284" i="8"/>
  <c r="AS1284" i="8"/>
  <c r="AP1284" i="8"/>
  <c r="AC1284" i="8"/>
  <c r="AM1284" i="8" s="1"/>
  <c r="BI1283" i="8"/>
  <c r="AY1283" i="8"/>
  <c r="AW1283" i="8"/>
  <c r="AU1283" i="8"/>
  <c r="AS1283" i="8"/>
  <c r="AP1283" i="8"/>
  <c r="AC1283" i="8"/>
  <c r="AM1283" i="8" s="1"/>
  <c r="BI1282" i="8"/>
  <c r="AY1282" i="8"/>
  <c r="AW1282" i="8"/>
  <c r="AU1282" i="8"/>
  <c r="AS1282" i="8"/>
  <c r="AP1282" i="8"/>
  <c r="AC1282" i="8"/>
  <c r="AM1282" i="8" s="1"/>
  <c r="BI1281" i="8"/>
  <c r="AY1281" i="8"/>
  <c r="AW1281" i="8"/>
  <c r="AU1281" i="8"/>
  <c r="AS1281" i="8"/>
  <c r="AP1281" i="8"/>
  <c r="AC1281" i="8"/>
  <c r="AM1281" i="8" s="1"/>
  <c r="BI1280" i="8"/>
  <c r="AY1280" i="8"/>
  <c r="AW1280" i="8"/>
  <c r="AU1280" i="8"/>
  <c r="AS1280" i="8"/>
  <c r="AP1280" i="8"/>
  <c r="AC1280" i="8"/>
  <c r="AM1280" i="8" s="1"/>
  <c r="BI1279" i="8"/>
  <c r="AY1279" i="8"/>
  <c r="AW1279" i="8"/>
  <c r="AU1279" i="8"/>
  <c r="AS1279" i="8"/>
  <c r="AP1279" i="8"/>
  <c r="AC1279" i="8"/>
  <c r="AM1279" i="8" s="1"/>
  <c r="BI1278" i="8"/>
  <c r="AY1278" i="8"/>
  <c r="AW1278" i="8"/>
  <c r="AU1278" i="8"/>
  <c r="AS1278" i="8"/>
  <c r="AP1278" i="8"/>
  <c r="AC1278" i="8"/>
  <c r="AM1278" i="8" s="1"/>
  <c r="BI1277" i="8"/>
  <c r="AY1277" i="8"/>
  <c r="AW1277" i="8"/>
  <c r="AU1277" i="8"/>
  <c r="AS1277" i="8"/>
  <c r="AP1277" i="8"/>
  <c r="AC1277" i="8"/>
  <c r="AM1277" i="8" s="1"/>
  <c r="BI1276" i="8"/>
  <c r="AY1276" i="8"/>
  <c r="AW1276" i="8"/>
  <c r="AU1276" i="8"/>
  <c r="AS1276" i="8"/>
  <c r="AP1276" i="8"/>
  <c r="AC1276" i="8"/>
  <c r="AM1276" i="8" s="1"/>
  <c r="BI1275" i="8"/>
  <c r="AY1275" i="8"/>
  <c r="AW1275" i="8"/>
  <c r="AU1275" i="8"/>
  <c r="AS1275" i="8"/>
  <c r="AP1275" i="8"/>
  <c r="AC1275" i="8"/>
  <c r="AM1275" i="8" s="1"/>
  <c r="BI1274" i="8"/>
  <c r="AY1274" i="8"/>
  <c r="AW1274" i="8"/>
  <c r="AU1274" i="8"/>
  <c r="AS1274" i="8"/>
  <c r="AP1274" i="8"/>
  <c r="AC1274" i="8"/>
  <c r="AM1274" i="8" s="1"/>
  <c r="BI1273" i="8"/>
  <c r="AY1273" i="8"/>
  <c r="AW1273" i="8"/>
  <c r="AU1273" i="8"/>
  <c r="AS1273" i="8"/>
  <c r="AP1273" i="8"/>
  <c r="AC1273" i="8"/>
  <c r="AM1273" i="8" s="1"/>
  <c r="BI1272" i="8"/>
  <c r="AY1272" i="8"/>
  <c r="AW1272" i="8"/>
  <c r="AU1272" i="8"/>
  <c r="AS1272" i="8"/>
  <c r="AP1272" i="8"/>
  <c r="AC1272" i="8"/>
  <c r="AM1272" i="8" s="1"/>
  <c r="BI1271" i="8"/>
  <c r="AY1271" i="8"/>
  <c r="AW1271" i="8"/>
  <c r="AU1271" i="8"/>
  <c r="AS1271" i="8"/>
  <c r="AP1271" i="8"/>
  <c r="AC1271" i="8"/>
  <c r="AM1271" i="8" s="1"/>
  <c r="BI1270" i="8"/>
  <c r="AY1270" i="8"/>
  <c r="AW1270" i="8"/>
  <c r="AU1270" i="8"/>
  <c r="AS1270" i="8"/>
  <c r="AP1270" i="8"/>
  <c r="AC1270" i="8"/>
  <c r="AM1270" i="8" s="1"/>
  <c r="BI1269" i="8"/>
  <c r="AY1269" i="8"/>
  <c r="AW1269" i="8"/>
  <c r="AU1269" i="8"/>
  <c r="AS1269" i="8"/>
  <c r="AP1269" i="8"/>
  <c r="AC1269" i="8"/>
  <c r="AM1269" i="8" s="1"/>
  <c r="BI1268" i="8"/>
  <c r="AY1268" i="8"/>
  <c r="AW1268" i="8"/>
  <c r="AU1268" i="8"/>
  <c r="AS1268" i="8"/>
  <c r="AP1268" i="8"/>
  <c r="AC1268" i="8"/>
  <c r="AM1268" i="8" s="1"/>
  <c r="BI1267" i="8"/>
  <c r="AY1267" i="8"/>
  <c r="AW1267" i="8"/>
  <c r="AU1267" i="8"/>
  <c r="AS1267" i="8"/>
  <c r="AP1267" i="8"/>
  <c r="AC1267" i="8"/>
  <c r="AM1267" i="8" s="1"/>
  <c r="BI1266" i="8"/>
  <c r="AY1266" i="8"/>
  <c r="AW1266" i="8"/>
  <c r="AU1266" i="8"/>
  <c r="AS1266" i="8"/>
  <c r="AP1266" i="8"/>
  <c r="AC1266" i="8"/>
  <c r="AM1266" i="8" s="1"/>
  <c r="BI1265" i="8"/>
  <c r="AY1265" i="8"/>
  <c r="AW1265" i="8"/>
  <c r="AU1265" i="8"/>
  <c r="AS1265" i="8"/>
  <c r="AP1265" i="8"/>
  <c r="AC1265" i="8"/>
  <c r="AM1265" i="8" s="1"/>
  <c r="BI1264" i="8"/>
  <c r="AY1264" i="8"/>
  <c r="AW1264" i="8"/>
  <c r="AU1264" i="8"/>
  <c r="AS1264" i="8"/>
  <c r="AP1264" i="8"/>
  <c r="AC1264" i="8"/>
  <c r="AM1264" i="8" s="1"/>
  <c r="BI1263" i="8"/>
  <c r="AY1263" i="8"/>
  <c r="AW1263" i="8"/>
  <c r="AU1263" i="8"/>
  <c r="AS1263" i="8"/>
  <c r="AP1263" i="8"/>
  <c r="AC1263" i="8"/>
  <c r="AM1263" i="8" s="1"/>
  <c r="BI1262" i="8"/>
  <c r="AY1262" i="8"/>
  <c r="AW1262" i="8"/>
  <c r="AU1262" i="8"/>
  <c r="AS1262" i="8"/>
  <c r="AP1262" i="8"/>
  <c r="AC1262" i="8"/>
  <c r="AM1262" i="8" s="1"/>
  <c r="BI1261" i="8"/>
  <c r="AY1261" i="8"/>
  <c r="AW1261" i="8"/>
  <c r="AU1261" i="8"/>
  <c r="AS1261" i="8"/>
  <c r="AP1261" i="8"/>
  <c r="AC1261" i="8"/>
  <c r="AM1261" i="8" s="1"/>
  <c r="BI1260" i="8"/>
  <c r="AY1260" i="8"/>
  <c r="AW1260" i="8"/>
  <c r="AU1260" i="8"/>
  <c r="AS1260" i="8"/>
  <c r="AP1260" i="8"/>
  <c r="AC1260" i="8"/>
  <c r="AM1260" i="8" s="1"/>
  <c r="BI1259" i="8"/>
  <c r="AY1259" i="8"/>
  <c r="AW1259" i="8"/>
  <c r="AU1259" i="8"/>
  <c r="AS1259" i="8"/>
  <c r="AP1259" i="8"/>
  <c r="AC1259" i="8"/>
  <c r="AM1259" i="8" s="1"/>
  <c r="BI1258" i="8"/>
  <c r="AY1258" i="8"/>
  <c r="AW1258" i="8"/>
  <c r="AU1258" i="8"/>
  <c r="AS1258" i="8"/>
  <c r="AP1258" i="8"/>
  <c r="AC1258" i="8"/>
  <c r="AM1258" i="8" s="1"/>
  <c r="BI1257" i="8"/>
  <c r="AY1257" i="8"/>
  <c r="AW1257" i="8"/>
  <c r="AU1257" i="8"/>
  <c r="AS1257" i="8"/>
  <c r="AP1257" i="8"/>
  <c r="AC1257" i="8"/>
  <c r="AM1257" i="8" s="1"/>
  <c r="BI1256" i="8"/>
  <c r="AY1256" i="8"/>
  <c r="AW1256" i="8"/>
  <c r="AU1256" i="8"/>
  <c r="AS1256" i="8"/>
  <c r="AP1256" i="8"/>
  <c r="AC1256" i="8"/>
  <c r="AM1256" i="8" s="1"/>
  <c r="BI1255" i="8"/>
  <c r="AY1255" i="8"/>
  <c r="AW1255" i="8"/>
  <c r="AU1255" i="8"/>
  <c r="AS1255" i="8"/>
  <c r="AP1255" i="8"/>
  <c r="AC1255" i="8"/>
  <c r="AM1255" i="8" s="1"/>
  <c r="BI1254" i="8"/>
  <c r="AY1254" i="8"/>
  <c r="AW1254" i="8"/>
  <c r="AU1254" i="8"/>
  <c r="AS1254" i="8"/>
  <c r="AP1254" i="8"/>
  <c r="AC1254" i="8"/>
  <c r="AM1254" i="8" s="1"/>
  <c r="BI1253" i="8"/>
  <c r="AY1253" i="8"/>
  <c r="AW1253" i="8"/>
  <c r="AU1253" i="8"/>
  <c r="AS1253" i="8"/>
  <c r="AP1253" i="8"/>
  <c r="AC1253" i="8"/>
  <c r="AM1253" i="8" s="1"/>
  <c r="BI1252" i="8"/>
  <c r="AY1252" i="8"/>
  <c r="AW1252" i="8"/>
  <c r="AU1252" i="8"/>
  <c r="AS1252" i="8"/>
  <c r="AP1252" i="8"/>
  <c r="AC1252" i="8"/>
  <c r="AM1252" i="8" s="1"/>
  <c r="BI1251" i="8"/>
  <c r="AY1251" i="8"/>
  <c r="AW1251" i="8"/>
  <c r="AU1251" i="8"/>
  <c r="AS1251" i="8"/>
  <c r="AP1251" i="8"/>
  <c r="AC1251" i="8"/>
  <c r="AM1251" i="8" s="1"/>
  <c r="BI1250" i="8"/>
  <c r="AY1250" i="8"/>
  <c r="AW1250" i="8"/>
  <c r="AU1250" i="8"/>
  <c r="AS1250" i="8"/>
  <c r="AP1250" i="8"/>
  <c r="AC1250" i="8"/>
  <c r="AM1250" i="8" s="1"/>
  <c r="BI1249" i="8"/>
  <c r="AY1249" i="8"/>
  <c r="AW1249" i="8"/>
  <c r="AU1249" i="8"/>
  <c r="AS1249" i="8"/>
  <c r="AP1249" i="8"/>
  <c r="AC1249" i="8"/>
  <c r="AM1249" i="8" s="1"/>
  <c r="BI1248" i="8"/>
  <c r="AY1248" i="8"/>
  <c r="AW1248" i="8"/>
  <c r="AU1248" i="8"/>
  <c r="AS1248" i="8"/>
  <c r="AP1248" i="8"/>
  <c r="AC1248" i="8"/>
  <c r="AM1248" i="8" s="1"/>
  <c r="BI1247" i="8"/>
  <c r="AY1247" i="8"/>
  <c r="AW1247" i="8"/>
  <c r="AU1247" i="8"/>
  <c r="AS1247" i="8"/>
  <c r="AP1247" i="8"/>
  <c r="AC1247" i="8"/>
  <c r="AM1247" i="8" s="1"/>
  <c r="BI1246" i="8"/>
  <c r="AY1246" i="8"/>
  <c r="AW1246" i="8"/>
  <c r="AU1246" i="8"/>
  <c r="AS1246" i="8"/>
  <c r="AP1246" i="8"/>
  <c r="AC1246" i="8"/>
  <c r="AM1246" i="8" s="1"/>
  <c r="BI1245" i="8"/>
  <c r="AY1245" i="8"/>
  <c r="AW1245" i="8"/>
  <c r="AU1245" i="8"/>
  <c r="AS1245" i="8"/>
  <c r="AP1245" i="8"/>
  <c r="AC1245" i="8"/>
  <c r="AM1245" i="8" s="1"/>
  <c r="BI1244" i="8"/>
  <c r="AY1244" i="8"/>
  <c r="AW1244" i="8"/>
  <c r="AU1244" i="8"/>
  <c r="AS1244" i="8"/>
  <c r="AP1244" i="8"/>
  <c r="AC1244" i="8"/>
  <c r="AM1244" i="8" s="1"/>
  <c r="BI1243" i="8"/>
  <c r="AY1243" i="8"/>
  <c r="AW1243" i="8"/>
  <c r="AU1243" i="8"/>
  <c r="AS1243" i="8"/>
  <c r="AP1243" i="8"/>
  <c r="AC1243" i="8"/>
  <c r="AM1243" i="8" s="1"/>
  <c r="BI1242" i="8"/>
  <c r="AY1242" i="8"/>
  <c r="AW1242" i="8"/>
  <c r="AU1242" i="8"/>
  <c r="AS1242" i="8"/>
  <c r="AP1242" i="8"/>
  <c r="AC1242" i="8"/>
  <c r="AM1242" i="8" s="1"/>
  <c r="BI1241" i="8"/>
  <c r="AY1241" i="8"/>
  <c r="AW1241" i="8"/>
  <c r="AU1241" i="8"/>
  <c r="AS1241" i="8"/>
  <c r="AP1241" i="8"/>
  <c r="AC1241" i="8"/>
  <c r="AM1241" i="8" s="1"/>
  <c r="BI1240" i="8"/>
  <c r="AY1240" i="8"/>
  <c r="AW1240" i="8"/>
  <c r="AU1240" i="8"/>
  <c r="AS1240" i="8"/>
  <c r="AP1240" i="8"/>
  <c r="AC1240" i="8"/>
  <c r="AM1240" i="8" s="1"/>
  <c r="BI1239" i="8"/>
  <c r="AY1239" i="8"/>
  <c r="AW1239" i="8"/>
  <c r="AU1239" i="8"/>
  <c r="AS1239" i="8"/>
  <c r="AP1239" i="8"/>
  <c r="AC1239" i="8"/>
  <c r="AM1239" i="8" s="1"/>
  <c r="BI1238" i="8"/>
  <c r="AY1238" i="8"/>
  <c r="AW1238" i="8"/>
  <c r="AU1238" i="8"/>
  <c r="AS1238" i="8"/>
  <c r="AP1238" i="8"/>
  <c r="AC1238" i="8"/>
  <c r="AM1238" i="8" s="1"/>
  <c r="BI1237" i="8"/>
  <c r="AY1237" i="8"/>
  <c r="AW1237" i="8"/>
  <c r="AU1237" i="8"/>
  <c r="AS1237" i="8"/>
  <c r="AP1237" i="8"/>
  <c r="AC1237" i="8"/>
  <c r="AM1237" i="8" s="1"/>
  <c r="BI1236" i="8"/>
  <c r="AY1236" i="8"/>
  <c r="AW1236" i="8"/>
  <c r="AU1236" i="8"/>
  <c r="AS1236" i="8"/>
  <c r="AP1236" i="8"/>
  <c r="AC1236" i="8"/>
  <c r="AM1236" i="8" s="1"/>
  <c r="BI1235" i="8"/>
  <c r="AY1235" i="8"/>
  <c r="AW1235" i="8"/>
  <c r="AU1235" i="8"/>
  <c r="AS1235" i="8"/>
  <c r="AP1235" i="8"/>
  <c r="AC1235" i="8"/>
  <c r="AM1235" i="8" s="1"/>
  <c r="BI1234" i="8"/>
  <c r="AY1234" i="8"/>
  <c r="AW1234" i="8"/>
  <c r="AU1234" i="8"/>
  <c r="AS1234" i="8"/>
  <c r="AP1234" i="8"/>
  <c r="AC1234" i="8"/>
  <c r="AM1234" i="8" s="1"/>
  <c r="BI1233" i="8"/>
  <c r="AY1233" i="8"/>
  <c r="AW1233" i="8"/>
  <c r="AU1233" i="8"/>
  <c r="AS1233" i="8"/>
  <c r="AP1233" i="8"/>
  <c r="AC1233" i="8"/>
  <c r="AM1233" i="8" s="1"/>
  <c r="BI1232" i="8"/>
  <c r="AY1232" i="8"/>
  <c r="AW1232" i="8"/>
  <c r="AU1232" i="8"/>
  <c r="AS1232" i="8"/>
  <c r="AP1232" i="8"/>
  <c r="AC1232" i="8"/>
  <c r="AM1232" i="8" s="1"/>
  <c r="BI1231" i="8"/>
  <c r="AY1231" i="8"/>
  <c r="AW1231" i="8"/>
  <c r="AU1231" i="8"/>
  <c r="AS1231" i="8"/>
  <c r="AP1231" i="8"/>
  <c r="AC1231" i="8"/>
  <c r="AM1231" i="8" s="1"/>
  <c r="BI1230" i="8"/>
  <c r="AY1230" i="8"/>
  <c r="AW1230" i="8"/>
  <c r="AU1230" i="8"/>
  <c r="AS1230" i="8"/>
  <c r="AP1230" i="8"/>
  <c r="AC1230" i="8"/>
  <c r="AM1230" i="8" s="1"/>
  <c r="BI1229" i="8"/>
  <c r="AY1229" i="8"/>
  <c r="AW1229" i="8"/>
  <c r="AU1229" i="8"/>
  <c r="AS1229" i="8"/>
  <c r="AP1229" i="8"/>
  <c r="AC1229" i="8"/>
  <c r="AM1229" i="8" s="1"/>
  <c r="BI1228" i="8"/>
  <c r="AY1228" i="8"/>
  <c r="AW1228" i="8"/>
  <c r="AU1228" i="8"/>
  <c r="AS1228" i="8"/>
  <c r="AP1228" i="8"/>
  <c r="AC1228" i="8"/>
  <c r="AM1228" i="8" s="1"/>
  <c r="BI1227" i="8"/>
  <c r="AY1227" i="8"/>
  <c r="AW1227" i="8"/>
  <c r="AU1227" i="8"/>
  <c r="AS1227" i="8"/>
  <c r="AP1227" i="8"/>
  <c r="AC1227" i="8"/>
  <c r="AM1227" i="8" s="1"/>
  <c r="BI1226" i="8"/>
  <c r="AY1226" i="8"/>
  <c r="AW1226" i="8"/>
  <c r="AU1226" i="8"/>
  <c r="AS1226" i="8"/>
  <c r="AP1226" i="8"/>
  <c r="AC1226" i="8"/>
  <c r="AM1226" i="8" s="1"/>
  <c r="BI1225" i="8"/>
  <c r="AY1225" i="8"/>
  <c r="AW1225" i="8"/>
  <c r="AU1225" i="8"/>
  <c r="AS1225" i="8"/>
  <c r="AP1225" i="8"/>
  <c r="AC1225" i="8"/>
  <c r="AM1225" i="8" s="1"/>
  <c r="BI1224" i="8"/>
  <c r="AY1224" i="8"/>
  <c r="AW1224" i="8"/>
  <c r="AU1224" i="8"/>
  <c r="AS1224" i="8"/>
  <c r="AP1224" i="8"/>
  <c r="AC1224" i="8"/>
  <c r="AM1224" i="8" s="1"/>
  <c r="BI1223" i="8"/>
  <c r="AY1223" i="8"/>
  <c r="AW1223" i="8"/>
  <c r="AU1223" i="8"/>
  <c r="AS1223" i="8"/>
  <c r="AP1223" i="8"/>
  <c r="AC1223" i="8"/>
  <c r="AM1223" i="8" s="1"/>
  <c r="BI1222" i="8"/>
  <c r="AY1222" i="8"/>
  <c r="AW1222" i="8"/>
  <c r="AU1222" i="8"/>
  <c r="AS1222" i="8"/>
  <c r="AP1222" i="8"/>
  <c r="AC1222" i="8"/>
  <c r="AM1222" i="8" s="1"/>
  <c r="BI1221" i="8"/>
  <c r="AY1221" i="8"/>
  <c r="AW1221" i="8"/>
  <c r="AU1221" i="8"/>
  <c r="AS1221" i="8"/>
  <c r="AP1221" i="8"/>
  <c r="AC1221" i="8"/>
  <c r="AM1221" i="8" s="1"/>
  <c r="BI1220" i="8"/>
  <c r="AY1220" i="8"/>
  <c r="AW1220" i="8"/>
  <c r="AU1220" i="8"/>
  <c r="AS1220" i="8"/>
  <c r="AP1220" i="8"/>
  <c r="AC1220" i="8"/>
  <c r="AM1220" i="8" s="1"/>
  <c r="BI1219" i="8"/>
  <c r="AY1219" i="8"/>
  <c r="AW1219" i="8"/>
  <c r="AU1219" i="8"/>
  <c r="AS1219" i="8"/>
  <c r="AP1219" i="8"/>
  <c r="AC1219" i="8"/>
  <c r="AM1219" i="8" s="1"/>
  <c r="BI1218" i="8"/>
  <c r="AY1218" i="8"/>
  <c r="AW1218" i="8"/>
  <c r="AU1218" i="8"/>
  <c r="AS1218" i="8"/>
  <c r="AP1218" i="8"/>
  <c r="AC1218" i="8"/>
  <c r="AM1218" i="8" s="1"/>
  <c r="BI1217" i="8"/>
  <c r="AY1217" i="8"/>
  <c r="AW1217" i="8"/>
  <c r="AU1217" i="8"/>
  <c r="AS1217" i="8"/>
  <c r="AP1217" i="8"/>
  <c r="AC1217" i="8"/>
  <c r="AM1217" i="8" s="1"/>
  <c r="BI1216" i="8"/>
  <c r="AY1216" i="8"/>
  <c r="AW1216" i="8"/>
  <c r="AU1216" i="8"/>
  <c r="AS1216" i="8"/>
  <c r="AP1216" i="8"/>
  <c r="AC1216" i="8"/>
  <c r="AM1216" i="8" s="1"/>
  <c r="BI1215" i="8"/>
  <c r="AY1215" i="8"/>
  <c r="AW1215" i="8"/>
  <c r="AU1215" i="8"/>
  <c r="AS1215" i="8"/>
  <c r="AP1215" i="8"/>
  <c r="AC1215" i="8"/>
  <c r="AM1215" i="8" s="1"/>
  <c r="BI1214" i="8"/>
  <c r="AY1214" i="8"/>
  <c r="AW1214" i="8"/>
  <c r="AU1214" i="8"/>
  <c r="AS1214" i="8"/>
  <c r="AP1214" i="8"/>
  <c r="AC1214" i="8"/>
  <c r="AM1214" i="8" s="1"/>
  <c r="BI1213" i="8"/>
  <c r="AY1213" i="8"/>
  <c r="AW1213" i="8"/>
  <c r="AU1213" i="8"/>
  <c r="AS1213" i="8"/>
  <c r="AP1213" i="8"/>
  <c r="AC1213" i="8"/>
  <c r="AM1213" i="8" s="1"/>
  <c r="BI1212" i="8"/>
  <c r="AY1212" i="8"/>
  <c r="AW1212" i="8"/>
  <c r="AU1212" i="8"/>
  <c r="AS1212" i="8"/>
  <c r="AP1212" i="8"/>
  <c r="AC1212" i="8"/>
  <c r="AM1212" i="8" s="1"/>
  <c r="BI1211" i="8"/>
  <c r="AY1211" i="8"/>
  <c r="AW1211" i="8"/>
  <c r="AU1211" i="8"/>
  <c r="AS1211" i="8"/>
  <c r="AP1211" i="8"/>
  <c r="AC1211" i="8"/>
  <c r="AM1211" i="8" s="1"/>
  <c r="BI1210" i="8"/>
  <c r="AY1210" i="8"/>
  <c r="AW1210" i="8"/>
  <c r="AU1210" i="8"/>
  <c r="AS1210" i="8"/>
  <c r="AP1210" i="8"/>
  <c r="AC1210" i="8"/>
  <c r="AM1210" i="8" s="1"/>
  <c r="BI1209" i="8"/>
  <c r="AY1209" i="8"/>
  <c r="AW1209" i="8"/>
  <c r="AU1209" i="8"/>
  <c r="AS1209" i="8"/>
  <c r="AP1209" i="8"/>
  <c r="AC1209" i="8"/>
  <c r="AM1209" i="8" s="1"/>
  <c r="BI1208" i="8"/>
  <c r="AY1208" i="8"/>
  <c r="AW1208" i="8"/>
  <c r="AU1208" i="8"/>
  <c r="AS1208" i="8"/>
  <c r="AP1208" i="8"/>
  <c r="AC1208" i="8"/>
  <c r="AM1208" i="8" s="1"/>
  <c r="BI1207" i="8"/>
  <c r="AY1207" i="8"/>
  <c r="AW1207" i="8"/>
  <c r="AU1207" i="8"/>
  <c r="AS1207" i="8"/>
  <c r="AP1207" i="8"/>
  <c r="AC1207" i="8"/>
  <c r="AM1207" i="8" s="1"/>
  <c r="BI1206" i="8"/>
  <c r="AY1206" i="8"/>
  <c r="AW1206" i="8"/>
  <c r="AU1206" i="8"/>
  <c r="AS1206" i="8"/>
  <c r="AP1206" i="8"/>
  <c r="AC1206" i="8"/>
  <c r="AM1206" i="8" s="1"/>
  <c r="BI1205" i="8"/>
  <c r="AY1205" i="8"/>
  <c r="AW1205" i="8"/>
  <c r="AU1205" i="8"/>
  <c r="AS1205" i="8"/>
  <c r="AP1205" i="8"/>
  <c r="AC1205" i="8"/>
  <c r="AM1205" i="8" s="1"/>
  <c r="BI1204" i="8"/>
  <c r="AY1204" i="8"/>
  <c r="AW1204" i="8"/>
  <c r="AU1204" i="8"/>
  <c r="AS1204" i="8"/>
  <c r="AP1204" i="8"/>
  <c r="AC1204" i="8"/>
  <c r="AM1204" i="8" s="1"/>
  <c r="BI1203" i="8"/>
  <c r="AY1203" i="8"/>
  <c r="AW1203" i="8"/>
  <c r="AU1203" i="8"/>
  <c r="AS1203" i="8"/>
  <c r="AP1203" i="8"/>
  <c r="AC1203" i="8"/>
  <c r="AM1203" i="8" s="1"/>
  <c r="BI1202" i="8"/>
  <c r="AY1202" i="8"/>
  <c r="AW1202" i="8"/>
  <c r="AU1202" i="8"/>
  <c r="AS1202" i="8"/>
  <c r="AP1202" i="8"/>
  <c r="AC1202" i="8"/>
  <c r="AM1202" i="8" s="1"/>
  <c r="BI1201" i="8"/>
  <c r="AY1201" i="8"/>
  <c r="AW1201" i="8"/>
  <c r="AU1201" i="8"/>
  <c r="AS1201" i="8"/>
  <c r="AP1201" i="8"/>
  <c r="AC1201" i="8"/>
  <c r="AM1201" i="8" s="1"/>
  <c r="BI1200" i="8"/>
  <c r="AY1200" i="8"/>
  <c r="AW1200" i="8"/>
  <c r="AU1200" i="8"/>
  <c r="AS1200" i="8"/>
  <c r="AP1200" i="8"/>
  <c r="AC1200" i="8"/>
  <c r="AM1200" i="8" s="1"/>
  <c r="BI1199" i="8"/>
  <c r="AY1199" i="8"/>
  <c r="AW1199" i="8"/>
  <c r="AU1199" i="8"/>
  <c r="AS1199" i="8"/>
  <c r="AP1199" i="8"/>
  <c r="AC1199" i="8"/>
  <c r="AM1199" i="8" s="1"/>
  <c r="BI1198" i="8"/>
  <c r="AY1198" i="8"/>
  <c r="AW1198" i="8"/>
  <c r="AU1198" i="8"/>
  <c r="AS1198" i="8"/>
  <c r="AP1198" i="8"/>
  <c r="AC1198" i="8"/>
  <c r="AM1198" i="8" s="1"/>
  <c r="BI1197" i="8"/>
  <c r="AY1197" i="8"/>
  <c r="AW1197" i="8"/>
  <c r="AU1197" i="8"/>
  <c r="AS1197" i="8"/>
  <c r="AP1197" i="8"/>
  <c r="AC1197" i="8"/>
  <c r="AM1197" i="8" s="1"/>
  <c r="BI1196" i="8"/>
  <c r="AY1196" i="8"/>
  <c r="AW1196" i="8"/>
  <c r="AU1196" i="8"/>
  <c r="AS1196" i="8"/>
  <c r="AP1196" i="8"/>
  <c r="AC1196" i="8"/>
  <c r="AM1196" i="8" s="1"/>
  <c r="BI1195" i="8"/>
  <c r="AY1195" i="8"/>
  <c r="AW1195" i="8"/>
  <c r="AU1195" i="8"/>
  <c r="AS1195" i="8"/>
  <c r="AP1195" i="8"/>
  <c r="AC1195" i="8"/>
  <c r="AM1195" i="8" s="1"/>
  <c r="BI1194" i="8"/>
  <c r="AY1194" i="8"/>
  <c r="AW1194" i="8"/>
  <c r="AU1194" i="8"/>
  <c r="AS1194" i="8"/>
  <c r="AP1194" i="8"/>
  <c r="AC1194" i="8"/>
  <c r="AM1194" i="8" s="1"/>
  <c r="BI1193" i="8"/>
  <c r="AY1193" i="8"/>
  <c r="AW1193" i="8"/>
  <c r="AU1193" i="8"/>
  <c r="AS1193" i="8"/>
  <c r="AP1193" i="8"/>
  <c r="AC1193" i="8"/>
  <c r="AM1193" i="8" s="1"/>
  <c r="BI1192" i="8"/>
  <c r="AY1192" i="8"/>
  <c r="AW1192" i="8"/>
  <c r="AU1192" i="8"/>
  <c r="AS1192" i="8"/>
  <c r="AP1192" i="8"/>
  <c r="AC1192" i="8"/>
  <c r="AM1192" i="8" s="1"/>
  <c r="BI1191" i="8"/>
  <c r="AY1191" i="8"/>
  <c r="AW1191" i="8"/>
  <c r="AU1191" i="8"/>
  <c r="AS1191" i="8"/>
  <c r="AP1191" i="8"/>
  <c r="AC1191" i="8"/>
  <c r="AM1191" i="8" s="1"/>
  <c r="BI1190" i="8"/>
  <c r="AY1190" i="8"/>
  <c r="AW1190" i="8"/>
  <c r="AU1190" i="8"/>
  <c r="AS1190" i="8"/>
  <c r="AP1190" i="8"/>
  <c r="AC1190" i="8"/>
  <c r="AM1190" i="8" s="1"/>
  <c r="BI1189" i="8"/>
  <c r="AY1189" i="8"/>
  <c r="AW1189" i="8"/>
  <c r="AU1189" i="8"/>
  <c r="AS1189" i="8"/>
  <c r="AP1189" i="8"/>
  <c r="AC1189" i="8"/>
  <c r="AM1189" i="8" s="1"/>
  <c r="BI1188" i="8"/>
  <c r="AY1188" i="8"/>
  <c r="AW1188" i="8"/>
  <c r="AU1188" i="8"/>
  <c r="AS1188" i="8"/>
  <c r="AP1188" i="8"/>
  <c r="AC1188" i="8"/>
  <c r="AM1188" i="8" s="1"/>
  <c r="BI1187" i="8"/>
  <c r="AY1187" i="8"/>
  <c r="AW1187" i="8"/>
  <c r="AU1187" i="8"/>
  <c r="AS1187" i="8"/>
  <c r="AP1187" i="8"/>
  <c r="AC1187" i="8"/>
  <c r="AM1187" i="8" s="1"/>
  <c r="BI1186" i="8"/>
  <c r="AY1186" i="8"/>
  <c r="AW1186" i="8"/>
  <c r="AU1186" i="8"/>
  <c r="AS1186" i="8"/>
  <c r="AP1186" i="8"/>
  <c r="AC1186" i="8"/>
  <c r="AM1186" i="8" s="1"/>
  <c r="BI1185" i="8"/>
  <c r="AY1185" i="8"/>
  <c r="AW1185" i="8"/>
  <c r="AU1185" i="8"/>
  <c r="AS1185" i="8"/>
  <c r="AP1185" i="8"/>
  <c r="AC1185" i="8"/>
  <c r="AM1185" i="8" s="1"/>
  <c r="BI1184" i="8"/>
  <c r="AY1184" i="8"/>
  <c r="AW1184" i="8"/>
  <c r="AU1184" i="8"/>
  <c r="AS1184" i="8"/>
  <c r="AP1184" i="8"/>
  <c r="AC1184" i="8"/>
  <c r="AM1184" i="8" s="1"/>
  <c r="BI1183" i="8"/>
  <c r="AY1183" i="8"/>
  <c r="AW1183" i="8"/>
  <c r="AU1183" i="8"/>
  <c r="AS1183" i="8"/>
  <c r="AP1183" i="8"/>
  <c r="AC1183" i="8"/>
  <c r="AM1183" i="8" s="1"/>
  <c r="BI1182" i="8"/>
  <c r="AY1182" i="8"/>
  <c r="AW1182" i="8"/>
  <c r="AU1182" i="8"/>
  <c r="AS1182" i="8"/>
  <c r="AP1182" i="8"/>
  <c r="AC1182" i="8"/>
  <c r="AM1182" i="8" s="1"/>
  <c r="BI1181" i="8"/>
  <c r="AY1181" i="8"/>
  <c r="AW1181" i="8"/>
  <c r="AU1181" i="8"/>
  <c r="AS1181" i="8"/>
  <c r="AP1181" i="8"/>
  <c r="AC1181" i="8"/>
  <c r="AM1181" i="8" s="1"/>
  <c r="BI1180" i="8"/>
  <c r="AY1180" i="8"/>
  <c r="AW1180" i="8"/>
  <c r="AU1180" i="8"/>
  <c r="AS1180" i="8"/>
  <c r="AP1180" i="8"/>
  <c r="AC1180" i="8"/>
  <c r="AM1180" i="8" s="1"/>
  <c r="BI1179" i="8"/>
  <c r="AY1179" i="8"/>
  <c r="AW1179" i="8"/>
  <c r="AU1179" i="8"/>
  <c r="AS1179" i="8"/>
  <c r="AP1179" i="8"/>
  <c r="AC1179" i="8"/>
  <c r="AM1179" i="8" s="1"/>
  <c r="BI1178" i="8"/>
  <c r="AY1178" i="8"/>
  <c r="AW1178" i="8"/>
  <c r="AU1178" i="8"/>
  <c r="AS1178" i="8"/>
  <c r="AP1178" i="8"/>
  <c r="AC1178" i="8"/>
  <c r="AM1178" i="8" s="1"/>
  <c r="BI1177" i="8"/>
  <c r="AY1177" i="8"/>
  <c r="AW1177" i="8"/>
  <c r="AU1177" i="8"/>
  <c r="AS1177" i="8"/>
  <c r="AP1177" i="8"/>
  <c r="AC1177" i="8"/>
  <c r="AM1177" i="8" s="1"/>
  <c r="BI1176" i="8"/>
  <c r="AY1176" i="8"/>
  <c r="AW1176" i="8"/>
  <c r="AU1176" i="8"/>
  <c r="AS1176" i="8"/>
  <c r="AP1176" i="8"/>
  <c r="AC1176" i="8"/>
  <c r="AM1176" i="8" s="1"/>
  <c r="BI1175" i="8"/>
  <c r="AY1175" i="8"/>
  <c r="AW1175" i="8"/>
  <c r="AU1175" i="8"/>
  <c r="AS1175" i="8"/>
  <c r="AP1175" i="8"/>
  <c r="AC1175" i="8"/>
  <c r="AM1175" i="8" s="1"/>
  <c r="BI1174" i="8"/>
  <c r="AY1174" i="8"/>
  <c r="AW1174" i="8"/>
  <c r="AU1174" i="8"/>
  <c r="AS1174" i="8"/>
  <c r="AP1174" i="8"/>
  <c r="AC1174" i="8"/>
  <c r="AM1174" i="8" s="1"/>
  <c r="BI1173" i="8"/>
  <c r="AY1173" i="8"/>
  <c r="AW1173" i="8"/>
  <c r="AU1173" i="8"/>
  <c r="AS1173" i="8"/>
  <c r="AP1173" i="8"/>
  <c r="AC1173" i="8"/>
  <c r="AM1173" i="8" s="1"/>
  <c r="BI1172" i="8"/>
  <c r="AY1172" i="8"/>
  <c r="AW1172" i="8"/>
  <c r="AU1172" i="8"/>
  <c r="AS1172" i="8"/>
  <c r="AP1172" i="8"/>
  <c r="AC1172" i="8"/>
  <c r="AM1172" i="8" s="1"/>
  <c r="BI1171" i="8"/>
  <c r="AY1171" i="8"/>
  <c r="AW1171" i="8"/>
  <c r="AU1171" i="8"/>
  <c r="AS1171" i="8"/>
  <c r="AP1171" i="8"/>
  <c r="AC1171" i="8"/>
  <c r="AM1171" i="8" s="1"/>
  <c r="BI1170" i="8"/>
  <c r="AY1170" i="8"/>
  <c r="AW1170" i="8"/>
  <c r="AU1170" i="8"/>
  <c r="AS1170" i="8"/>
  <c r="AP1170" i="8"/>
  <c r="AC1170" i="8"/>
  <c r="AM1170" i="8" s="1"/>
  <c r="BI1169" i="8"/>
  <c r="AY1169" i="8"/>
  <c r="AW1169" i="8"/>
  <c r="AU1169" i="8"/>
  <c r="AS1169" i="8"/>
  <c r="AP1169" i="8"/>
  <c r="AC1169" i="8"/>
  <c r="AM1169" i="8" s="1"/>
  <c r="BI1168" i="8"/>
  <c r="AY1168" i="8"/>
  <c r="AW1168" i="8"/>
  <c r="AU1168" i="8"/>
  <c r="AS1168" i="8"/>
  <c r="AP1168" i="8"/>
  <c r="AC1168" i="8"/>
  <c r="AM1168" i="8" s="1"/>
  <c r="BI1167" i="8"/>
  <c r="AY1167" i="8"/>
  <c r="AW1167" i="8"/>
  <c r="AU1167" i="8"/>
  <c r="AS1167" i="8"/>
  <c r="AP1167" i="8"/>
  <c r="AC1167" i="8"/>
  <c r="AM1167" i="8" s="1"/>
  <c r="BI1166" i="8"/>
  <c r="AY1166" i="8"/>
  <c r="AW1166" i="8"/>
  <c r="AU1166" i="8"/>
  <c r="AS1166" i="8"/>
  <c r="AP1166" i="8"/>
  <c r="AC1166" i="8"/>
  <c r="AM1166" i="8" s="1"/>
  <c r="BI1165" i="8"/>
  <c r="AY1165" i="8"/>
  <c r="AW1165" i="8"/>
  <c r="AU1165" i="8"/>
  <c r="AS1165" i="8"/>
  <c r="AP1165" i="8"/>
  <c r="AC1165" i="8"/>
  <c r="AM1165" i="8" s="1"/>
  <c r="BI1164" i="8"/>
  <c r="AY1164" i="8"/>
  <c r="AW1164" i="8"/>
  <c r="AU1164" i="8"/>
  <c r="AS1164" i="8"/>
  <c r="AP1164" i="8"/>
  <c r="AC1164" i="8"/>
  <c r="AM1164" i="8" s="1"/>
  <c r="BI1163" i="8"/>
  <c r="AY1163" i="8"/>
  <c r="AW1163" i="8"/>
  <c r="AU1163" i="8"/>
  <c r="AS1163" i="8"/>
  <c r="AP1163" i="8"/>
  <c r="AC1163" i="8"/>
  <c r="AM1163" i="8" s="1"/>
  <c r="BI1162" i="8"/>
  <c r="AY1162" i="8"/>
  <c r="AW1162" i="8"/>
  <c r="AU1162" i="8"/>
  <c r="AS1162" i="8"/>
  <c r="AP1162" i="8"/>
  <c r="AC1162" i="8"/>
  <c r="AM1162" i="8" s="1"/>
  <c r="BI1161" i="8"/>
  <c r="AY1161" i="8"/>
  <c r="AW1161" i="8"/>
  <c r="AU1161" i="8"/>
  <c r="AS1161" i="8"/>
  <c r="AP1161" i="8"/>
  <c r="AC1161" i="8"/>
  <c r="AM1161" i="8" s="1"/>
  <c r="BI1160" i="8"/>
  <c r="AY1160" i="8"/>
  <c r="AW1160" i="8"/>
  <c r="AU1160" i="8"/>
  <c r="AS1160" i="8"/>
  <c r="AP1160" i="8"/>
  <c r="AC1160" i="8"/>
  <c r="AM1160" i="8" s="1"/>
  <c r="BI1159" i="8"/>
  <c r="AY1159" i="8"/>
  <c r="AW1159" i="8"/>
  <c r="AU1159" i="8"/>
  <c r="AS1159" i="8"/>
  <c r="AP1159" i="8"/>
  <c r="AC1159" i="8"/>
  <c r="AM1159" i="8" s="1"/>
  <c r="BI1158" i="8"/>
  <c r="AY1158" i="8"/>
  <c r="AW1158" i="8"/>
  <c r="AU1158" i="8"/>
  <c r="AS1158" i="8"/>
  <c r="AP1158" i="8"/>
  <c r="AC1158" i="8"/>
  <c r="AM1158" i="8" s="1"/>
  <c r="BI1157" i="8"/>
  <c r="AY1157" i="8"/>
  <c r="AW1157" i="8"/>
  <c r="AU1157" i="8"/>
  <c r="AS1157" i="8"/>
  <c r="AP1157" i="8"/>
  <c r="AC1157" i="8"/>
  <c r="AM1157" i="8" s="1"/>
  <c r="BI1156" i="8"/>
  <c r="AY1156" i="8"/>
  <c r="AW1156" i="8"/>
  <c r="AU1156" i="8"/>
  <c r="AS1156" i="8"/>
  <c r="AP1156" i="8"/>
  <c r="AC1156" i="8"/>
  <c r="AM1156" i="8" s="1"/>
  <c r="BI1155" i="8"/>
  <c r="AY1155" i="8"/>
  <c r="AW1155" i="8"/>
  <c r="AU1155" i="8"/>
  <c r="AS1155" i="8"/>
  <c r="AP1155" i="8"/>
  <c r="AC1155" i="8"/>
  <c r="AM1155" i="8" s="1"/>
  <c r="BI1154" i="8"/>
  <c r="AY1154" i="8"/>
  <c r="AW1154" i="8"/>
  <c r="AU1154" i="8"/>
  <c r="AS1154" i="8"/>
  <c r="AP1154" i="8"/>
  <c r="AC1154" i="8"/>
  <c r="AM1154" i="8" s="1"/>
  <c r="BI1153" i="8"/>
  <c r="AY1153" i="8"/>
  <c r="AW1153" i="8"/>
  <c r="AU1153" i="8"/>
  <c r="AS1153" i="8"/>
  <c r="AP1153" i="8"/>
  <c r="AC1153" i="8"/>
  <c r="AM1153" i="8" s="1"/>
  <c r="BI1152" i="8"/>
  <c r="AY1152" i="8"/>
  <c r="AW1152" i="8"/>
  <c r="AU1152" i="8"/>
  <c r="AS1152" i="8"/>
  <c r="AP1152" i="8"/>
  <c r="AC1152" i="8"/>
  <c r="AM1152" i="8" s="1"/>
  <c r="BI1151" i="8"/>
  <c r="AY1151" i="8"/>
  <c r="AW1151" i="8"/>
  <c r="AU1151" i="8"/>
  <c r="AS1151" i="8"/>
  <c r="AP1151" i="8"/>
  <c r="AC1151" i="8"/>
  <c r="AM1151" i="8" s="1"/>
  <c r="BI1150" i="8"/>
  <c r="AY1150" i="8"/>
  <c r="AW1150" i="8"/>
  <c r="AU1150" i="8"/>
  <c r="AS1150" i="8"/>
  <c r="AP1150" i="8"/>
  <c r="AC1150" i="8"/>
  <c r="AM1150" i="8" s="1"/>
  <c r="BI1149" i="8"/>
  <c r="AY1149" i="8"/>
  <c r="AW1149" i="8"/>
  <c r="AU1149" i="8"/>
  <c r="AS1149" i="8"/>
  <c r="AP1149" i="8"/>
  <c r="AC1149" i="8"/>
  <c r="AM1149" i="8" s="1"/>
  <c r="BI1148" i="8"/>
  <c r="AY1148" i="8"/>
  <c r="AW1148" i="8"/>
  <c r="AU1148" i="8"/>
  <c r="AS1148" i="8"/>
  <c r="AP1148" i="8"/>
  <c r="AC1148" i="8"/>
  <c r="AM1148" i="8" s="1"/>
  <c r="BI1147" i="8"/>
  <c r="AY1147" i="8"/>
  <c r="AW1147" i="8"/>
  <c r="AU1147" i="8"/>
  <c r="AS1147" i="8"/>
  <c r="AP1147" i="8"/>
  <c r="AC1147" i="8"/>
  <c r="AM1147" i="8" s="1"/>
  <c r="BI1146" i="8"/>
  <c r="AY1146" i="8"/>
  <c r="AW1146" i="8"/>
  <c r="AU1146" i="8"/>
  <c r="AS1146" i="8"/>
  <c r="AP1146" i="8"/>
  <c r="AC1146" i="8"/>
  <c r="AM1146" i="8" s="1"/>
  <c r="BI1145" i="8"/>
  <c r="AY1145" i="8"/>
  <c r="AW1145" i="8"/>
  <c r="AU1145" i="8"/>
  <c r="AS1145" i="8"/>
  <c r="AP1145" i="8"/>
  <c r="AC1145" i="8"/>
  <c r="AM1145" i="8" s="1"/>
  <c r="BI1144" i="8"/>
  <c r="AY1144" i="8"/>
  <c r="AW1144" i="8"/>
  <c r="AU1144" i="8"/>
  <c r="AS1144" i="8"/>
  <c r="AP1144" i="8"/>
  <c r="AC1144" i="8"/>
  <c r="AM1144" i="8" s="1"/>
  <c r="BI1143" i="8"/>
  <c r="AY1143" i="8"/>
  <c r="AW1143" i="8"/>
  <c r="AU1143" i="8"/>
  <c r="AS1143" i="8"/>
  <c r="AP1143" i="8"/>
  <c r="AC1143" i="8"/>
  <c r="AM1143" i="8" s="1"/>
  <c r="BI1142" i="8"/>
  <c r="AY1142" i="8"/>
  <c r="AW1142" i="8"/>
  <c r="AU1142" i="8"/>
  <c r="AS1142" i="8"/>
  <c r="AP1142" i="8"/>
  <c r="AC1142" i="8"/>
  <c r="AM1142" i="8" s="1"/>
  <c r="BI1141" i="8"/>
  <c r="AY1141" i="8"/>
  <c r="AW1141" i="8"/>
  <c r="AU1141" i="8"/>
  <c r="AS1141" i="8"/>
  <c r="AP1141" i="8"/>
  <c r="AC1141" i="8"/>
  <c r="AM1141" i="8" s="1"/>
  <c r="BI1140" i="8"/>
  <c r="AY1140" i="8"/>
  <c r="AW1140" i="8"/>
  <c r="AU1140" i="8"/>
  <c r="AS1140" i="8"/>
  <c r="AP1140" i="8"/>
  <c r="AC1140" i="8"/>
  <c r="AM1140" i="8" s="1"/>
  <c r="BI1139" i="8"/>
  <c r="AY1139" i="8"/>
  <c r="AW1139" i="8"/>
  <c r="AU1139" i="8"/>
  <c r="AS1139" i="8"/>
  <c r="AP1139" i="8"/>
  <c r="AC1139" i="8"/>
  <c r="AM1139" i="8" s="1"/>
  <c r="BI1138" i="8"/>
  <c r="AY1138" i="8"/>
  <c r="AW1138" i="8"/>
  <c r="AU1138" i="8"/>
  <c r="AS1138" i="8"/>
  <c r="AP1138" i="8"/>
  <c r="AC1138" i="8"/>
  <c r="AM1138" i="8" s="1"/>
  <c r="BI1137" i="8"/>
  <c r="AY1137" i="8"/>
  <c r="AW1137" i="8"/>
  <c r="AU1137" i="8"/>
  <c r="AS1137" i="8"/>
  <c r="AP1137" i="8"/>
  <c r="AC1137" i="8"/>
  <c r="AM1137" i="8" s="1"/>
  <c r="BI1136" i="8"/>
  <c r="AY1136" i="8"/>
  <c r="AW1136" i="8"/>
  <c r="AU1136" i="8"/>
  <c r="AS1136" i="8"/>
  <c r="AP1136" i="8"/>
  <c r="AC1136" i="8"/>
  <c r="AM1136" i="8" s="1"/>
  <c r="BI1135" i="8"/>
  <c r="AY1135" i="8"/>
  <c r="AW1135" i="8"/>
  <c r="AU1135" i="8"/>
  <c r="AS1135" i="8"/>
  <c r="AP1135" i="8"/>
  <c r="AC1135" i="8"/>
  <c r="AM1135" i="8" s="1"/>
  <c r="BI1134" i="8"/>
  <c r="AY1134" i="8"/>
  <c r="AW1134" i="8"/>
  <c r="AU1134" i="8"/>
  <c r="AS1134" i="8"/>
  <c r="AP1134" i="8"/>
  <c r="AC1134" i="8"/>
  <c r="AM1134" i="8" s="1"/>
  <c r="BI1133" i="8"/>
  <c r="AY1133" i="8"/>
  <c r="AW1133" i="8"/>
  <c r="AU1133" i="8"/>
  <c r="AS1133" i="8"/>
  <c r="AP1133" i="8"/>
  <c r="AC1133" i="8"/>
  <c r="AM1133" i="8" s="1"/>
  <c r="BI1132" i="8"/>
  <c r="AY1132" i="8"/>
  <c r="AW1132" i="8"/>
  <c r="AU1132" i="8"/>
  <c r="AS1132" i="8"/>
  <c r="AP1132" i="8"/>
  <c r="AC1132" i="8"/>
  <c r="AM1132" i="8" s="1"/>
  <c r="BI1131" i="8"/>
  <c r="AY1131" i="8"/>
  <c r="AW1131" i="8"/>
  <c r="AU1131" i="8"/>
  <c r="AS1131" i="8"/>
  <c r="AP1131" i="8"/>
  <c r="AC1131" i="8"/>
  <c r="AM1131" i="8" s="1"/>
  <c r="BI1130" i="8"/>
  <c r="AY1130" i="8"/>
  <c r="AW1130" i="8"/>
  <c r="AU1130" i="8"/>
  <c r="AS1130" i="8"/>
  <c r="AP1130" i="8"/>
  <c r="AC1130" i="8"/>
  <c r="AM1130" i="8" s="1"/>
  <c r="BI1129" i="8"/>
  <c r="AY1129" i="8"/>
  <c r="AW1129" i="8"/>
  <c r="AU1129" i="8"/>
  <c r="AS1129" i="8"/>
  <c r="AP1129" i="8"/>
  <c r="AC1129" i="8"/>
  <c r="AM1129" i="8" s="1"/>
  <c r="BI1128" i="8"/>
  <c r="AY1128" i="8"/>
  <c r="AW1128" i="8"/>
  <c r="AU1128" i="8"/>
  <c r="AS1128" i="8"/>
  <c r="AP1128" i="8"/>
  <c r="AC1128" i="8"/>
  <c r="AM1128" i="8" s="1"/>
  <c r="BI1127" i="8"/>
  <c r="AY1127" i="8"/>
  <c r="AW1127" i="8"/>
  <c r="AU1127" i="8"/>
  <c r="AS1127" i="8"/>
  <c r="AP1127" i="8"/>
  <c r="AC1127" i="8"/>
  <c r="AM1127" i="8" s="1"/>
  <c r="BI1126" i="8"/>
  <c r="AY1126" i="8"/>
  <c r="AW1126" i="8"/>
  <c r="AU1126" i="8"/>
  <c r="AS1126" i="8"/>
  <c r="AP1126" i="8"/>
  <c r="AC1126" i="8"/>
  <c r="AM1126" i="8" s="1"/>
  <c r="BI1125" i="8"/>
  <c r="AY1125" i="8"/>
  <c r="AW1125" i="8"/>
  <c r="AU1125" i="8"/>
  <c r="AS1125" i="8"/>
  <c r="AP1125" i="8"/>
  <c r="AC1125" i="8"/>
  <c r="AM1125" i="8" s="1"/>
  <c r="BI1124" i="8"/>
  <c r="AY1124" i="8"/>
  <c r="AW1124" i="8"/>
  <c r="AU1124" i="8"/>
  <c r="AS1124" i="8"/>
  <c r="AP1124" i="8"/>
  <c r="AC1124" i="8"/>
  <c r="AM1124" i="8" s="1"/>
  <c r="BI1123" i="8"/>
  <c r="AY1123" i="8"/>
  <c r="AW1123" i="8"/>
  <c r="AU1123" i="8"/>
  <c r="AS1123" i="8"/>
  <c r="AP1123" i="8"/>
  <c r="AC1123" i="8"/>
  <c r="AM1123" i="8" s="1"/>
  <c r="BI1122" i="8"/>
  <c r="AY1122" i="8"/>
  <c r="AW1122" i="8"/>
  <c r="AU1122" i="8"/>
  <c r="AS1122" i="8"/>
  <c r="AP1122" i="8"/>
  <c r="AC1122" i="8"/>
  <c r="AM1122" i="8" s="1"/>
  <c r="BI1121" i="8"/>
  <c r="AY1121" i="8"/>
  <c r="AW1121" i="8"/>
  <c r="AU1121" i="8"/>
  <c r="AS1121" i="8"/>
  <c r="AP1121" i="8"/>
  <c r="AC1121" i="8"/>
  <c r="AM1121" i="8" s="1"/>
  <c r="BI1120" i="8"/>
  <c r="AY1120" i="8"/>
  <c r="AW1120" i="8"/>
  <c r="AU1120" i="8"/>
  <c r="AS1120" i="8"/>
  <c r="AP1120" i="8"/>
  <c r="AC1120" i="8"/>
  <c r="AM1120" i="8" s="1"/>
  <c r="BI1119" i="8"/>
  <c r="AY1119" i="8"/>
  <c r="AW1119" i="8"/>
  <c r="AU1119" i="8"/>
  <c r="AS1119" i="8"/>
  <c r="AP1119" i="8"/>
  <c r="AC1119" i="8"/>
  <c r="AM1119" i="8" s="1"/>
  <c r="BI1118" i="8"/>
  <c r="AY1118" i="8"/>
  <c r="AW1118" i="8"/>
  <c r="AU1118" i="8"/>
  <c r="AS1118" i="8"/>
  <c r="AP1118" i="8"/>
  <c r="AC1118" i="8"/>
  <c r="AM1118" i="8" s="1"/>
  <c r="BI1117" i="8"/>
  <c r="AY1117" i="8"/>
  <c r="AW1117" i="8"/>
  <c r="AU1117" i="8"/>
  <c r="AS1117" i="8"/>
  <c r="AP1117" i="8"/>
  <c r="AC1117" i="8"/>
  <c r="AM1117" i="8" s="1"/>
  <c r="BI1116" i="8"/>
  <c r="AY1116" i="8"/>
  <c r="AW1116" i="8"/>
  <c r="AU1116" i="8"/>
  <c r="AS1116" i="8"/>
  <c r="AP1116" i="8"/>
  <c r="AC1116" i="8"/>
  <c r="AM1116" i="8" s="1"/>
  <c r="BI1115" i="8"/>
  <c r="AY1115" i="8"/>
  <c r="AW1115" i="8"/>
  <c r="AU1115" i="8"/>
  <c r="AS1115" i="8"/>
  <c r="AP1115" i="8"/>
  <c r="AC1115" i="8"/>
  <c r="AM1115" i="8" s="1"/>
  <c r="BI1114" i="8"/>
  <c r="AY1114" i="8"/>
  <c r="AW1114" i="8"/>
  <c r="AU1114" i="8"/>
  <c r="AS1114" i="8"/>
  <c r="AP1114" i="8"/>
  <c r="AC1114" i="8"/>
  <c r="AM1114" i="8" s="1"/>
  <c r="BI1113" i="8"/>
  <c r="AY1113" i="8"/>
  <c r="AW1113" i="8"/>
  <c r="AU1113" i="8"/>
  <c r="AS1113" i="8"/>
  <c r="AP1113" i="8"/>
  <c r="AC1113" i="8"/>
  <c r="AM1113" i="8" s="1"/>
  <c r="BI1112" i="8"/>
  <c r="AY1112" i="8"/>
  <c r="AW1112" i="8"/>
  <c r="AU1112" i="8"/>
  <c r="AS1112" i="8"/>
  <c r="AP1112" i="8"/>
  <c r="AC1112" i="8"/>
  <c r="AM1112" i="8" s="1"/>
  <c r="BI1111" i="8"/>
  <c r="AY1111" i="8"/>
  <c r="AW1111" i="8"/>
  <c r="AU1111" i="8"/>
  <c r="AS1111" i="8"/>
  <c r="AP1111" i="8"/>
  <c r="AC1111" i="8"/>
  <c r="AM1111" i="8" s="1"/>
  <c r="BI1110" i="8"/>
  <c r="AY1110" i="8"/>
  <c r="AW1110" i="8"/>
  <c r="AU1110" i="8"/>
  <c r="AS1110" i="8"/>
  <c r="AP1110" i="8"/>
  <c r="AC1110" i="8"/>
  <c r="AM1110" i="8" s="1"/>
  <c r="BI1109" i="8"/>
  <c r="AY1109" i="8"/>
  <c r="AW1109" i="8"/>
  <c r="AU1109" i="8"/>
  <c r="AS1109" i="8"/>
  <c r="AP1109" i="8"/>
  <c r="AC1109" i="8"/>
  <c r="AM1109" i="8" s="1"/>
  <c r="BI1108" i="8"/>
  <c r="AY1108" i="8"/>
  <c r="AW1108" i="8"/>
  <c r="AU1108" i="8"/>
  <c r="AS1108" i="8"/>
  <c r="AP1108" i="8"/>
  <c r="AC1108" i="8"/>
  <c r="AM1108" i="8" s="1"/>
  <c r="BI1107" i="8"/>
  <c r="AY1107" i="8"/>
  <c r="AW1107" i="8"/>
  <c r="AU1107" i="8"/>
  <c r="AS1107" i="8"/>
  <c r="AP1107" i="8"/>
  <c r="AC1107" i="8"/>
  <c r="AM1107" i="8" s="1"/>
  <c r="BI1106" i="8"/>
  <c r="AY1106" i="8"/>
  <c r="AW1106" i="8"/>
  <c r="AU1106" i="8"/>
  <c r="AS1106" i="8"/>
  <c r="AP1106" i="8"/>
  <c r="AC1106" i="8"/>
  <c r="AM1106" i="8" s="1"/>
  <c r="BI1105" i="8"/>
  <c r="AY1105" i="8"/>
  <c r="AW1105" i="8"/>
  <c r="AU1105" i="8"/>
  <c r="AS1105" i="8"/>
  <c r="AP1105" i="8"/>
  <c r="AC1105" i="8"/>
  <c r="AM1105" i="8" s="1"/>
  <c r="BI1104" i="8"/>
  <c r="AY1104" i="8"/>
  <c r="AW1104" i="8"/>
  <c r="AU1104" i="8"/>
  <c r="AS1104" i="8"/>
  <c r="AP1104" i="8"/>
  <c r="AC1104" i="8"/>
  <c r="AM1104" i="8" s="1"/>
  <c r="BI1103" i="8"/>
  <c r="AY1103" i="8"/>
  <c r="AW1103" i="8"/>
  <c r="AU1103" i="8"/>
  <c r="AS1103" i="8"/>
  <c r="AP1103" i="8"/>
  <c r="AC1103" i="8"/>
  <c r="AM1103" i="8" s="1"/>
  <c r="BI1102" i="8"/>
  <c r="AY1102" i="8"/>
  <c r="AW1102" i="8"/>
  <c r="AU1102" i="8"/>
  <c r="AS1102" i="8"/>
  <c r="AP1102" i="8"/>
  <c r="AC1102" i="8"/>
  <c r="AM1102" i="8" s="1"/>
  <c r="BI1101" i="8"/>
  <c r="AY1101" i="8"/>
  <c r="AW1101" i="8"/>
  <c r="AU1101" i="8"/>
  <c r="AS1101" i="8"/>
  <c r="AP1101" i="8"/>
  <c r="AC1101" i="8"/>
  <c r="AM1101" i="8" s="1"/>
  <c r="BI1100" i="8"/>
  <c r="AY1100" i="8"/>
  <c r="AW1100" i="8"/>
  <c r="AU1100" i="8"/>
  <c r="AS1100" i="8"/>
  <c r="AP1100" i="8"/>
  <c r="AC1100" i="8"/>
  <c r="AM1100" i="8" s="1"/>
  <c r="BI1099" i="8"/>
  <c r="AY1099" i="8"/>
  <c r="AW1099" i="8"/>
  <c r="AU1099" i="8"/>
  <c r="AS1099" i="8"/>
  <c r="AP1099" i="8"/>
  <c r="AC1099" i="8"/>
  <c r="AM1099" i="8" s="1"/>
  <c r="BI1098" i="8"/>
  <c r="AY1098" i="8"/>
  <c r="AW1098" i="8"/>
  <c r="AU1098" i="8"/>
  <c r="AS1098" i="8"/>
  <c r="AP1098" i="8"/>
  <c r="AC1098" i="8"/>
  <c r="AM1098" i="8" s="1"/>
  <c r="BI1097" i="8"/>
  <c r="AY1097" i="8"/>
  <c r="AW1097" i="8"/>
  <c r="AU1097" i="8"/>
  <c r="AS1097" i="8"/>
  <c r="AP1097" i="8"/>
  <c r="AC1097" i="8"/>
  <c r="AM1097" i="8" s="1"/>
  <c r="BI1096" i="8"/>
  <c r="AY1096" i="8"/>
  <c r="AW1096" i="8"/>
  <c r="AU1096" i="8"/>
  <c r="AS1096" i="8"/>
  <c r="AP1096" i="8"/>
  <c r="AC1096" i="8"/>
  <c r="AM1096" i="8" s="1"/>
  <c r="BI1095" i="8"/>
  <c r="AY1095" i="8"/>
  <c r="AW1095" i="8"/>
  <c r="AU1095" i="8"/>
  <c r="AS1095" i="8"/>
  <c r="AP1095" i="8"/>
  <c r="AC1095" i="8"/>
  <c r="AM1095" i="8" s="1"/>
  <c r="BI1094" i="8"/>
  <c r="AY1094" i="8"/>
  <c r="AW1094" i="8"/>
  <c r="AU1094" i="8"/>
  <c r="AS1094" i="8"/>
  <c r="AP1094" i="8"/>
  <c r="AC1094" i="8"/>
  <c r="AM1094" i="8" s="1"/>
  <c r="BI1093" i="8"/>
  <c r="AY1093" i="8"/>
  <c r="AW1093" i="8"/>
  <c r="AU1093" i="8"/>
  <c r="AS1093" i="8"/>
  <c r="AP1093" i="8"/>
  <c r="AC1093" i="8"/>
  <c r="AM1093" i="8" s="1"/>
  <c r="BI1092" i="8"/>
  <c r="AY1092" i="8"/>
  <c r="AW1092" i="8"/>
  <c r="AU1092" i="8"/>
  <c r="AS1092" i="8"/>
  <c r="AP1092" i="8"/>
  <c r="AC1092" i="8"/>
  <c r="AM1092" i="8" s="1"/>
  <c r="BI1091" i="8"/>
  <c r="AY1091" i="8"/>
  <c r="AW1091" i="8"/>
  <c r="AU1091" i="8"/>
  <c r="AS1091" i="8"/>
  <c r="AP1091" i="8"/>
  <c r="AC1091" i="8"/>
  <c r="AM1091" i="8" s="1"/>
  <c r="BI1090" i="8"/>
  <c r="AY1090" i="8"/>
  <c r="AW1090" i="8"/>
  <c r="AU1090" i="8"/>
  <c r="AS1090" i="8"/>
  <c r="AP1090" i="8"/>
  <c r="AC1090" i="8"/>
  <c r="AM1090" i="8" s="1"/>
  <c r="BI1089" i="8"/>
  <c r="AY1089" i="8"/>
  <c r="AW1089" i="8"/>
  <c r="AU1089" i="8"/>
  <c r="AS1089" i="8"/>
  <c r="AP1089" i="8"/>
  <c r="AC1089" i="8"/>
  <c r="AM1089" i="8" s="1"/>
  <c r="BI1088" i="8"/>
  <c r="AY1088" i="8"/>
  <c r="AW1088" i="8"/>
  <c r="AU1088" i="8"/>
  <c r="AS1088" i="8"/>
  <c r="AP1088" i="8"/>
  <c r="AC1088" i="8"/>
  <c r="AM1088" i="8" s="1"/>
  <c r="BI1087" i="8"/>
  <c r="AY1087" i="8"/>
  <c r="AW1087" i="8"/>
  <c r="AU1087" i="8"/>
  <c r="AS1087" i="8"/>
  <c r="AP1087" i="8"/>
  <c r="AC1087" i="8"/>
  <c r="AM1087" i="8" s="1"/>
  <c r="BI1086" i="8"/>
  <c r="AY1086" i="8"/>
  <c r="AW1086" i="8"/>
  <c r="AU1086" i="8"/>
  <c r="AS1086" i="8"/>
  <c r="AP1086" i="8"/>
  <c r="AC1086" i="8"/>
  <c r="AM1086" i="8" s="1"/>
  <c r="BI1085" i="8"/>
  <c r="AY1085" i="8"/>
  <c r="AW1085" i="8"/>
  <c r="AU1085" i="8"/>
  <c r="AS1085" i="8"/>
  <c r="AP1085" i="8"/>
  <c r="AC1085" i="8"/>
  <c r="AM1085" i="8" s="1"/>
  <c r="BI1084" i="8"/>
  <c r="AY1084" i="8"/>
  <c r="AW1084" i="8"/>
  <c r="AU1084" i="8"/>
  <c r="AS1084" i="8"/>
  <c r="AP1084" i="8"/>
  <c r="AC1084" i="8"/>
  <c r="AM1084" i="8" s="1"/>
  <c r="BI1083" i="8"/>
  <c r="AY1083" i="8"/>
  <c r="AW1083" i="8"/>
  <c r="AU1083" i="8"/>
  <c r="AS1083" i="8"/>
  <c r="AP1083" i="8"/>
  <c r="AC1083" i="8"/>
  <c r="AM1083" i="8" s="1"/>
  <c r="BI1082" i="8"/>
  <c r="AY1082" i="8"/>
  <c r="AW1082" i="8"/>
  <c r="AU1082" i="8"/>
  <c r="AS1082" i="8"/>
  <c r="AP1082" i="8"/>
  <c r="AC1082" i="8"/>
  <c r="AM1082" i="8" s="1"/>
  <c r="BI1081" i="8"/>
  <c r="AY1081" i="8"/>
  <c r="AW1081" i="8"/>
  <c r="AU1081" i="8"/>
  <c r="AS1081" i="8"/>
  <c r="AP1081" i="8"/>
  <c r="AC1081" i="8"/>
  <c r="AM1081" i="8" s="1"/>
  <c r="BI1080" i="8"/>
  <c r="AY1080" i="8"/>
  <c r="AW1080" i="8"/>
  <c r="AU1080" i="8"/>
  <c r="AS1080" i="8"/>
  <c r="AP1080" i="8"/>
  <c r="AC1080" i="8"/>
  <c r="AM1080" i="8" s="1"/>
  <c r="BI1079" i="8"/>
  <c r="AY1079" i="8"/>
  <c r="AW1079" i="8"/>
  <c r="AU1079" i="8"/>
  <c r="AS1079" i="8"/>
  <c r="AP1079" i="8"/>
  <c r="AC1079" i="8"/>
  <c r="AM1079" i="8" s="1"/>
  <c r="BI1078" i="8"/>
  <c r="AY1078" i="8"/>
  <c r="AW1078" i="8"/>
  <c r="AU1078" i="8"/>
  <c r="AS1078" i="8"/>
  <c r="AP1078" i="8"/>
  <c r="AC1078" i="8"/>
  <c r="AM1078" i="8" s="1"/>
  <c r="BI1077" i="8"/>
  <c r="AY1077" i="8"/>
  <c r="AW1077" i="8"/>
  <c r="AU1077" i="8"/>
  <c r="AS1077" i="8"/>
  <c r="AP1077" i="8"/>
  <c r="AC1077" i="8"/>
  <c r="AM1077" i="8" s="1"/>
  <c r="BI1076" i="8"/>
  <c r="AY1076" i="8"/>
  <c r="AW1076" i="8"/>
  <c r="AU1076" i="8"/>
  <c r="AS1076" i="8"/>
  <c r="AP1076" i="8"/>
  <c r="AC1076" i="8"/>
  <c r="AM1076" i="8" s="1"/>
  <c r="BI1075" i="8"/>
  <c r="AY1075" i="8"/>
  <c r="AW1075" i="8"/>
  <c r="AU1075" i="8"/>
  <c r="AS1075" i="8"/>
  <c r="AP1075" i="8"/>
  <c r="AC1075" i="8"/>
  <c r="AM1075" i="8" s="1"/>
  <c r="BI1074" i="8"/>
  <c r="AY1074" i="8"/>
  <c r="AW1074" i="8"/>
  <c r="AU1074" i="8"/>
  <c r="AS1074" i="8"/>
  <c r="AP1074" i="8"/>
  <c r="AC1074" i="8"/>
  <c r="AM1074" i="8" s="1"/>
  <c r="BI1073" i="8"/>
  <c r="AY1073" i="8"/>
  <c r="AW1073" i="8"/>
  <c r="AU1073" i="8"/>
  <c r="AS1073" i="8"/>
  <c r="AP1073" i="8"/>
  <c r="AC1073" i="8"/>
  <c r="AM1073" i="8" s="1"/>
  <c r="BI1072" i="8"/>
  <c r="AY1072" i="8"/>
  <c r="AW1072" i="8"/>
  <c r="AU1072" i="8"/>
  <c r="AS1072" i="8"/>
  <c r="AP1072" i="8"/>
  <c r="AC1072" i="8"/>
  <c r="AM1072" i="8" s="1"/>
  <c r="BI1071" i="8"/>
  <c r="AY1071" i="8"/>
  <c r="AW1071" i="8"/>
  <c r="AU1071" i="8"/>
  <c r="AS1071" i="8"/>
  <c r="AP1071" i="8"/>
  <c r="AC1071" i="8"/>
  <c r="AM1071" i="8" s="1"/>
  <c r="BI1070" i="8"/>
  <c r="AY1070" i="8"/>
  <c r="AW1070" i="8"/>
  <c r="AU1070" i="8"/>
  <c r="AS1070" i="8"/>
  <c r="AP1070" i="8"/>
  <c r="AC1070" i="8"/>
  <c r="AM1070" i="8" s="1"/>
  <c r="BI1069" i="8"/>
  <c r="AY1069" i="8"/>
  <c r="AW1069" i="8"/>
  <c r="AU1069" i="8"/>
  <c r="AS1069" i="8"/>
  <c r="AP1069" i="8"/>
  <c r="AC1069" i="8"/>
  <c r="AM1069" i="8" s="1"/>
  <c r="BI1068" i="8"/>
  <c r="AY1068" i="8"/>
  <c r="AW1068" i="8"/>
  <c r="AU1068" i="8"/>
  <c r="AS1068" i="8"/>
  <c r="AP1068" i="8"/>
  <c r="AC1068" i="8"/>
  <c r="AM1068" i="8" s="1"/>
  <c r="BI1067" i="8"/>
  <c r="AY1067" i="8"/>
  <c r="AW1067" i="8"/>
  <c r="AU1067" i="8"/>
  <c r="AS1067" i="8"/>
  <c r="AP1067" i="8"/>
  <c r="AC1067" i="8"/>
  <c r="AM1067" i="8" s="1"/>
  <c r="BI1066" i="8"/>
  <c r="AY1066" i="8"/>
  <c r="AW1066" i="8"/>
  <c r="AU1066" i="8"/>
  <c r="AS1066" i="8"/>
  <c r="AP1066" i="8"/>
  <c r="AC1066" i="8"/>
  <c r="AM1066" i="8" s="1"/>
  <c r="BI1065" i="8"/>
  <c r="AY1065" i="8"/>
  <c r="AW1065" i="8"/>
  <c r="AU1065" i="8"/>
  <c r="AS1065" i="8"/>
  <c r="AP1065" i="8"/>
  <c r="AC1065" i="8"/>
  <c r="AM1065" i="8" s="1"/>
  <c r="BI1064" i="8"/>
  <c r="AY1064" i="8"/>
  <c r="AW1064" i="8"/>
  <c r="AU1064" i="8"/>
  <c r="AS1064" i="8"/>
  <c r="AP1064" i="8"/>
  <c r="AC1064" i="8"/>
  <c r="AM1064" i="8" s="1"/>
  <c r="BI1063" i="8"/>
  <c r="AY1063" i="8"/>
  <c r="AW1063" i="8"/>
  <c r="AU1063" i="8"/>
  <c r="AS1063" i="8"/>
  <c r="AP1063" i="8"/>
  <c r="AC1063" i="8"/>
  <c r="AM1063" i="8" s="1"/>
  <c r="BI1062" i="8"/>
  <c r="AY1062" i="8"/>
  <c r="AW1062" i="8"/>
  <c r="AU1062" i="8"/>
  <c r="AS1062" i="8"/>
  <c r="AP1062" i="8"/>
  <c r="AC1062" i="8"/>
  <c r="AM1062" i="8" s="1"/>
  <c r="BI1061" i="8"/>
  <c r="AY1061" i="8"/>
  <c r="AW1061" i="8"/>
  <c r="AU1061" i="8"/>
  <c r="AS1061" i="8"/>
  <c r="AP1061" i="8"/>
  <c r="AC1061" i="8"/>
  <c r="AM1061" i="8" s="1"/>
  <c r="BI1060" i="8"/>
  <c r="AY1060" i="8"/>
  <c r="AW1060" i="8"/>
  <c r="AU1060" i="8"/>
  <c r="AS1060" i="8"/>
  <c r="AP1060" i="8"/>
  <c r="AC1060" i="8"/>
  <c r="AM1060" i="8" s="1"/>
  <c r="BI1059" i="8"/>
  <c r="AY1059" i="8"/>
  <c r="AW1059" i="8"/>
  <c r="AU1059" i="8"/>
  <c r="AS1059" i="8"/>
  <c r="AP1059" i="8"/>
  <c r="AC1059" i="8"/>
  <c r="AM1059" i="8" s="1"/>
  <c r="BI1058" i="8"/>
  <c r="AY1058" i="8"/>
  <c r="AW1058" i="8"/>
  <c r="AU1058" i="8"/>
  <c r="AS1058" i="8"/>
  <c r="AP1058" i="8"/>
  <c r="AC1058" i="8"/>
  <c r="AM1058" i="8" s="1"/>
  <c r="BI1057" i="8"/>
  <c r="AY1057" i="8"/>
  <c r="AW1057" i="8"/>
  <c r="AU1057" i="8"/>
  <c r="AS1057" i="8"/>
  <c r="AP1057" i="8"/>
  <c r="AC1057" i="8"/>
  <c r="AM1057" i="8" s="1"/>
  <c r="BI1056" i="8"/>
  <c r="AY1056" i="8"/>
  <c r="AW1056" i="8"/>
  <c r="AU1056" i="8"/>
  <c r="AS1056" i="8"/>
  <c r="AP1056" i="8"/>
  <c r="AC1056" i="8"/>
  <c r="AM1056" i="8" s="1"/>
  <c r="BI1055" i="8"/>
  <c r="AY1055" i="8"/>
  <c r="AW1055" i="8"/>
  <c r="AU1055" i="8"/>
  <c r="AS1055" i="8"/>
  <c r="AP1055" i="8"/>
  <c r="AC1055" i="8"/>
  <c r="AM1055" i="8" s="1"/>
  <c r="BI1054" i="8"/>
  <c r="AY1054" i="8"/>
  <c r="AW1054" i="8"/>
  <c r="AU1054" i="8"/>
  <c r="AS1054" i="8"/>
  <c r="AP1054" i="8"/>
  <c r="AC1054" i="8"/>
  <c r="AM1054" i="8" s="1"/>
  <c r="BI1053" i="8"/>
  <c r="AY1053" i="8"/>
  <c r="AW1053" i="8"/>
  <c r="AU1053" i="8"/>
  <c r="AS1053" i="8"/>
  <c r="AP1053" i="8"/>
  <c r="AC1053" i="8"/>
  <c r="AM1053" i="8" s="1"/>
  <c r="BI1052" i="8"/>
  <c r="AY1052" i="8"/>
  <c r="AW1052" i="8"/>
  <c r="AU1052" i="8"/>
  <c r="AS1052" i="8"/>
  <c r="AP1052" i="8"/>
  <c r="AC1052" i="8"/>
  <c r="AM1052" i="8" s="1"/>
  <c r="BI1051" i="8"/>
  <c r="AY1051" i="8"/>
  <c r="AW1051" i="8"/>
  <c r="AU1051" i="8"/>
  <c r="AS1051" i="8"/>
  <c r="AP1051" i="8"/>
  <c r="AC1051" i="8"/>
  <c r="AM1051" i="8" s="1"/>
  <c r="BI1050" i="8"/>
  <c r="AY1050" i="8"/>
  <c r="AW1050" i="8"/>
  <c r="AU1050" i="8"/>
  <c r="AS1050" i="8"/>
  <c r="AP1050" i="8"/>
  <c r="AC1050" i="8"/>
  <c r="AM1050" i="8" s="1"/>
  <c r="BI1049" i="8"/>
  <c r="AY1049" i="8"/>
  <c r="AW1049" i="8"/>
  <c r="AU1049" i="8"/>
  <c r="AS1049" i="8"/>
  <c r="AP1049" i="8"/>
  <c r="AC1049" i="8"/>
  <c r="AM1049" i="8" s="1"/>
  <c r="BI1048" i="8"/>
  <c r="AY1048" i="8"/>
  <c r="AW1048" i="8"/>
  <c r="AU1048" i="8"/>
  <c r="AS1048" i="8"/>
  <c r="AP1048" i="8"/>
  <c r="AC1048" i="8"/>
  <c r="AM1048" i="8" s="1"/>
  <c r="BI1047" i="8"/>
  <c r="AY1047" i="8"/>
  <c r="AW1047" i="8"/>
  <c r="AU1047" i="8"/>
  <c r="AS1047" i="8"/>
  <c r="AP1047" i="8"/>
  <c r="AC1047" i="8"/>
  <c r="AM1047" i="8" s="1"/>
  <c r="BI1046" i="8"/>
  <c r="AY1046" i="8"/>
  <c r="AW1046" i="8"/>
  <c r="AU1046" i="8"/>
  <c r="AS1046" i="8"/>
  <c r="AP1046" i="8"/>
  <c r="AC1046" i="8"/>
  <c r="AM1046" i="8" s="1"/>
  <c r="BI1045" i="8"/>
  <c r="AY1045" i="8"/>
  <c r="AW1045" i="8"/>
  <c r="AU1045" i="8"/>
  <c r="AS1045" i="8"/>
  <c r="AP1045" i="8"/>
  <c r="AC1045" i="8"/>
  <c r="AM1045" i="8" s="1"/>
  <c r="BI1044" i="8"/>
  <c r="AY1044" i="8"/>
  <c r="AW1044" i="8"/>
  <c r="AU1044" i="8"/>
  <c r="AS1044" i="8"/>
  <c r="AP1044" i="8"/>
  <c r="AC1044" i="8"/>
  <c r="AM1044" i="8" s="1"/>
  <c r="BI1043" i="8"/>
  <c r="AY1043" i="8"/>
  <c r="AW1043" i="8"/>
  <c r="AU1043" i="8"/>
  <c r="AS1043" i="8"/>
  <c r="AP1043" i="8"/>
  <c r="AC1043" i="8"/>
  <c r="AM1043" i="8" s="1"/>
  <c r="BI1042" i="8"/>
  <c r="AY1042" i="8"/>
  <c r="AW1042" i="8"/>
  <c r="AU1042" i="8"/>
  <c r="AS1042" i="8"/>
  <c r="AP1042" i="8"/>
  <c r="AC1042" i="8"/>
  <c r="AM1042" i="8" s="1"/>
  <c r="BI1041" i="8"/>
  <c r="AY1041" i="8"/>
  <c r="AW1041" i="8"/>
  <c r="AU1041" i="8"/>
  <c r="AS1041" i="8"/>
  <c r="AP1041" i="8"/>
  <c r="AC1041" i="8"/>
  <c r="AM1041" i="8" s="1"/>
  <c r="BI1040" i="8"/>
  <c r="AY1040" i="8"/>
  <c r="AW1040" i="8"/>
  <c r="AU1040" i="8"/>
  <c r="AS1040" i="8"/>
  <c r="AP1040" i="8"/>
  <c r="AC1040" i="8"/>
  <c r="AM1040" i="8" s="1"/>
  <c r="BI1039" i="8"/>
  <c r="AY1039" i="8"/>
  <c r="AW1039" i="8"/>
  <c r="AU1039" i="8"/>
  <c r="AS1039" i="8"/>
  <c r="AP1039" i="8"/>
  <c r="AC1039" i="8"/>
  <c r="AM1039" i="8" s="1"/>
  <c r="BI1038" i="8"/>
  <c r="AY1038" i="8"/>
  <c r="AW1038" i="8"/>
  <c r="AU1038" i="8"/>
  <c r="AS1038" i="8"/>
  <c r="AP1038" i="8"/>
  <c r="AC1038" i="8"/>
  <c r="AM1038" i="8" s="1"/>
  <c r="BI1037" i="8"/>
  <c r="AY1037" i="8"/>
  <c r="AW1037" i="8"/>
  <c r="AU1037" i="8"/>
  <c r="AS1037" i="8"/>
  <c r="AP1037" i="8"/>
  <c r="AC1037" i="8"/>
  <c r="AM1037" i="8" s="1"/>
  <c r="BI1036" i="8"/>
  <c r="AY1036" i="8"/>
  <c r="AW1036" i="8"/>
  <c r="AU1036" i="8"/>
  <c r="AS1036" i="8"/>
  <c r="AP1036" i="8"/>
  <c r="AC1036" i="8"/>
  <c r="AM1036" i="8" s="1"/>
  <c r="BI1035" i="8"/>
  <c r="AY1035" i="8"/>
  <c r="AW1035" i="8"/>
  <c r="AU1035" i="8"/>
  <c r="AS1035" i="8"/>
  <c r="AP1035" i="8"/>
  <c r="AC1035" i="8"/>
  <c r="AM1035" i="8" s="1"/>
  <c r="BI1034" i="8"/>
  <c r="AY1034" i="8"/>
  <c r="AW1034" i="8"/>
  <c r="AU1034" i="8"/>
  <c r="AS1034" i="8"/>
  <c r="AP1034" i="8"/>
  <c r="AC1034" i="8"/>
  <c r="AM1034" i="8" s="1"/>
  <c r="BI1033" i="8"/>
  <c r="AY1033" i="8"/>
  <c r="AW1033" i="8"/>
  <c r="AU1033" i="8"/>
  <c r="AS1033" i="8"/>
  <c r="AP1033" i="8"/>
  <c r="AC1033" i="8"/>
  <c r="AM1033" i="8" s="1"/>
  <c r="BI1032" i="8"/>
  <c r="AY1032" i="8"/>
  <c r="AW1032" i="8"/>
  <c r="AU1032" i="8"/>
  <c r="AS1032" i="8"/>
  <c r="AP1032" i="8"/>
  <c r="AC1032" i="8"/>
  <c r="AM1032" i="8" s="1"/>
  <c r="BI1031" i="8"/>
  <c r="AY1031" i="8"/>
  <c r="AW1031" i="8"/>
  <c r="AU1031" i="8"/>
  <c r="AS1031" i="8"/>
  <c r="AP1031" i="8"/>
  <c r="AC1031" i="8"/>
  <c r="AM1031" i="8" s="1"/>
  <c r="BI1030" i="8"/>
  <c r="AY1030" i="8"/>
  <c r="AW1030" i="8"/>
  <c r="AU1030" i="8"/>
  <c r="AS1030" i="8"/>
  <c r="AP1030" i="8"/>
  <c r="AC1030" i="8"/>
  <c r="AM1030" i="8" s="1"/>
  <c r="BI1029" i="8"/>
  <c r="AY1029" i="8"/>
  <c r="AW1029" i="8"/>
  <c r="AU1029" i="8"/>
  <c r="AS1029" i="8"/>
  <c r="AP1029" i="8"/>
  <c r="AC1029" i="8"/>
  <c r="AM1029" i="8" s="1"/>
  <c r="BI1028" i="8"/>
  <c r="AY1028" i="8"/>
  <c r="AW1028" i="8"/>
  <c r="AU1028" i="8"/>
  <c r="AS1028" i="8"/>
  <c r="AP1028" i="8"/>
  <c r="AC1028" i="8"/>
  <c r="AM1028" i="8" s="1"/>
  <c r="BI1027" i="8"/>
  <c r="AY1027" i="8"/>
  <c r="AW1027" i="8"/>
  <c r="AU1027" i="8"/>
  <c r="AS1027" i="8"/>
  <c r="AP1027" i="8"/>
  <c r="AC1027" i="8"/>
  <c r="AM1027" i="8" s="1"/>
  <c r="BI1026" i="8"/>
  <c r="AY1026" i="8"/>
  <c r="AW1026" i="8"/>
  <c r="AU1026" i="8"/>
  <c r="AS1026" i="8"/>
  <c r="AP1026" i="8"/>
  <c r="AC1026" i="8"/>
  <c r="AM1026" i="8" s="1"/>
  <c r="BI1025" i="8"/>
  <c r="AY1025" i="8"/>
  <c r="AW1025" i="8"/>
  <c r="AU1025" i="8"/>
  <c r="AS1025" i="8"/>
  <c r="AP1025" i="8"/>
  <c r="AC1025" i="8"/>
  <c r="AM1025" i="8" s="1"/>
  <c r="BI1024" i="8"/>
  <c r="AY1024" i="8"/>
  <c r="AW1024" i="8"/>
  <c r="AU1024" i="8"/>
  <c r="AS1024" i="8"/>
  <c r="AP1024" i="8"/>
  <c r="AC1024" i="8"/>
  <c r="AM1024" i="8" s="1"/>
  <c r="BI1023" i="8"/>
  <c r="AY1023" i="8"/>
  <c r="AW1023" i="8"/>
  <c r="AU1023" i="8"/>
  <c r="AS1023" i="8"/>
  <c r="AP1023" i="8"/>
  <c r="AC1023" i="8"/>
  <c r="AM1023" i="8" s="1"/>
  <c r="BI1022" i="8"/>
  <c r="AY1022" i="8"/>
  <c r="AW1022" i="8"/>
  <c r="AU1022" i="8"/>
  <c r="AS1022" i="8"/>
  <c r="AP1022" i="8"/>
  <c r="AC1022" i="8"/>
  <c r="AM1022" i="8" s="1"/>
  <c r="BI1021" i="8"/>
  <c r="AY1021" i="8"/>
  <c r="AW1021" i="8"/>
  <c r="AU1021" i="8"/>
  <c r="AS1021" i="8"/>
  <c r="AP1021" i="8"/>
  <c r="AC1021" i="8"/>
  <c r="AM1021" i="8" s="1"/>
  <c r="BI1020" i="8"/>
  <c r="AY1020" i="8"/>
  <c r="AW1020" i="8"/>
  <c r="AU1020" i="8"/>
  <c r="AS1020" i="8"/>
  <c r="AP1020" i="8"/>
  <c r="AC1020" i="8"/>
  <c r="AM1020" i="8" s="1"/>
  <c r="BI1019" i="8"/>
  <c r="AY1019" i="8"/>
  <c r="AW1019" i="8"/>
  <c r="AU1019" i="8"/>
  <c r="AS1019" i="8"/>
  <c r="AP1019" i="8"/>
  <c r="AC1019" i="8"/>
  <c r="AM1019" i="8" s="1"/>
  <c r="BI1018" i="8"/>
  <c r="AY1018" i="8"/>
  <c r="AW1018" i="8"/>
  <c r="AU1018" i="8"/>
  <c r="AS1018" i="8"/>
  <c r="AP1018" i="8"/>
  <c r="AC1018" i="8"/>
  <c r="AM1018" i="8" s="1"/>
  <c r="BI1017" i="8"/>
  <c r="AY1017" i="8"/>
  <c r="AW1017" i="8"/>
  <c r="AU1017" i="8"/>
  <c r="AS1017" i="8"/>
  <c r="AP1017" i="8"/>
  <c r="AC1017" i="8"/>
  <c r="AM1017" i="8" s="1"/>
  <c r="BI1016" i="8"/>
  <c r="AY1016" i="8"/>
  <c r="AW1016" i="8"/>
  <c r="AU1016" i="8"/>
  <c r="AS1016" i="8"/>
  <c r="AP1016" i="8"/>
  <c r="AC1016" i="8"/>
  <c r="AM1016" i="8" s="1"/>
  <c r="BI1015" i="8"/>
  <c r="AY1015" i="8"/>
  <c r="AW1015" i="8"/>
  <c r="AU1015" i="8"/>
  <c r="AS1015" i="8"/>
  <c r="AP1015" i="8"/>
  <c r="AC1015" i="8"/>
  <c r="AM1015" i="8" s="1"/>
  <c r="BI1014" i="8"/>
  <c r="AY1014" i="8"/>
  <c r="AW1014" i="8"/>
  <c r="AU1014" i="8"/>
  <c r="AS1014" i="8"/>
  <c r="AP1014" i="8"/>
  <c r="AC1014" i="8"/>
  <c r="AM1014" i="8" s="1"/>
  <c r="BI1013" i="8"/>
  <c r="AY1013" i="8"/>
  <c r="AW1013" i="8"/>
  <c r="AU1013" i="8"/>
  <c r="AS1013" i="8"/>
  <c r="AP1013" i="8"/>
  <c r="AC1013" i="8"/>
  <c r="AM1013" i="8" s="1"/>
  <c r="BI1012" i="8"/>
  <c r="AY1012" i="8"/>
  <c r="AW1012" i="8"/>
  <c r="AU1012" i="8"/>
  <c r="AS1012" i="8"/>
  <c r="AP1012" i="8"/>
  <c r="AC1012" i="8"/>
  <c r="AM1012" i="8" s="1"/>
  <c r="BI1011" i="8"/>
  <c r="AY1011" i="8"/>
  <c r="AW1011" i="8"/>
  <c r="AU1011" i="8"/>
  <c r="AS1011" i="8"/>
  <c r="AP1011" i="8"/>
  <c r="AC1011" i="8"/>
  <c r="AM1011" i="8" s="1"/>
  <c r="BI1010" i="8"/>
  <c r="AY1010" i="8"/>
  <c r="AW1010" i="8"/>
  <c r="AU1010" i="8"/>
  <c r="AS1010" i="8"/>
  <c r="AP1010" i="8"/>
  <c r="AC1010" i="8"/>
  <c r="AM1010" i="8" s="1"/>
  <c r="BI1009" i="8"/>
  <c r="AY1009" i="8"/>
  <c r="AW1009" i="8"/>
  <c r="AU1009" i="8"/>
  <c r="AS1009" i="8"/>
  <c r="AP1009" i="8"/>
  <c r="AC1009" i="8"/>
  <c r="AM1009" i="8" s="1"/>
  <c r="BI1008" i="8"/>
  <c r="AY1008" i="8"/>
  <c r="AW1008" i="8"/>
  <c r="AU1008" i="8"/>
  <c r="AS1008" i="8"/>
  <c r="AP1008" i="8"/>
  <c r="AC1008" i="8"/>
  <c r="AM1008" i="8" s="1"/>
  <c r="BI1007" i="8"/>
  <c r="AY1007" i="8"/>
  <c r="AW1007" i="8"/>
  <c r="AU1007" i="8"/>
  <c r="AS1007" i="8"/>
  <c r="AP1007" i="8"/>
  <c r="AC1007" i="8"/>
  <c r="AM1007" i="8" s="1"/>
  <c r="BI1006" i="8"/>
  <c r="AY1006" i="8"/>
  <c r="AW1006" i="8"/>
  <c r="AU1006" i="8"/>
  <c r="AS1006" i="8"/>
  <c r="AP1006" i="8"/>
  <c r="AC1006" i="8"/>
  <c r="AM1006" i="8" s="1"/>
  <c r="BI1005" i="8"/>
  <c r="AY1005" i="8"/>
  <c r="AW1005" i="8"/>
  <c r="AU1005" i="8"/>
  <c r="AS1005" i="8"/>
  <c r="AP1005" i="8"/>
  <c r="AC1005" i="8"/>
  <c r="AM1005" i="8" s="1"/>
  <c r="BI1004" i="8"/>
  <c r="AY1004" i="8"/>
  <c r="AW1004" i="8"/>
  <c r="AU1004" i="8"/>
  <c r="AS1004" i="8"/>
  <c r="AP1004" i="8"/>
  <c r="AC1004" i="8"/>
  <c r="AM1004" i="8" s="1"/>
  <c r="BI1003" i="8"/>
  <c r="AY1003" i="8"/>
  <c r="AW1003" i="8"/>
  <c r="AU1003" i="8"/>
  <c r="AS1003" i="8"/>
  <c r="AP1003" i="8"/>
  <c r="AC1003" i="8"/>
  <c r="AM1003" i="8" s="1"/>
  <c r="BI1002" i="8"/>
  <c r="AY1002" i="8"/>
  <c r="AW1002" i="8"/>
  <c r="AU1002" i="8"/>
  <c r="AS1002" i="8"/>
  <c r="AP1002" i="8"/>
  <c r="AC1002" i="8"/>
  <c r="AM1002" i="8" s="1"/>
  <c r="BI1001" i="8"/>
  <c r="AY1001" i="8"/>
  <c r="AW1001" i="8"/>
  <c r="AU1001" i="8"/>
  <c r="AS1001" i="8"/>
  <c r="AP1001" i="8"/>
  <c r="AC1001" i="8"/>
  <c r="AM1001" i="8" s="1"/>
  <c r="BI1000" i="8"/>
  <c r="AY1000" i="8"/>
  <c r="AW1000" i="8"/>
  <c r="AU1000" i="8"/>
  <c r="AS1000" i="8"/>
  <c r="AP1000" i="8"/>
  <c r="AC1000" i="8"/>
  <c r="AM1000" i="8" s="1"/>
  <c r="BI999" i="8"/>
  <c r="AY999" i="8"/>
  <c r="AW999" i="8"/>
  <c r="AU999" i="8"/>
  <c r="AS999" i="8"/>
  <c r="AP999" i="8"/>
  <c r="AC999" i="8"/>
  <c r="AM999" i="8" s="1"/>
  <c r="BI998" i="8"/>
  <c r="AY998" i="8"/>
  <c r="AW998" i="8"/>
  <c r="AU998" i="8"/>
  <c r="AS998" i="8"/>
  <c r="AP998" i="8"/>
  <c r="AC998" i="8"/>
  <c r="AM998" i="8" s="1"/>
  <c r="BI997" i="8"/>
  <c r="AY997" i="8"/>
  <c r="AW997" i="8"/>
  <c r="AU997" i="8"/>
  <c r="AS997" i="8"/>
  <c r="AP997" i="8"/>
  <c r="AC997" i="8"/>
  <c r="AM997" i="8" s="1"/>
  <c r="BI996" i="8"/>
  <c r="AY996" i="8"/>
  <c r="AW996" i="8"/>
  <c r="AU996" i="8"/>
  <c r="AS996" i="8"/>
  <c r="AP996" i="8"/>
  <c r="AC996" i="8"/>
  <c r="AM996" i="8" s="1"/>
  <c r="BI995" i="8"/>
  <c r="AY995" i="8"/>
  <c r="AW995" i="8"/>
  <c r="AU995" i="8"/>
  <c r="AS995" i="8"/>
  <c r="AP995" i="8"/>
  <c r="AC995" i="8"/>
  <c r="AM995" i="8" s="1"/>
  <c r="BI994" i="8"/>
  <c r="AY994" i="8"/>
  <c r="AW994" i="8"/>
  <c r="AU994" i="8"/>
  <c r="AS994" i="8"/>
  <c r="AP994" i="8"/>
  <c r="AC994" i="8"/>
  <c r="AM994" i="8" s="1"/>
  <c r="BI993" i="8"/>
  <c r="AY993" i="8"/>
  <c r="AW993" i="8"/>
  <c r="AU993" i="8"/>
  <c r="AS993" i="8"/>
  <c r="AP993" i="8"/>
  <c r="AC993" i="8"/>
  <c r="AM993" i="8" s="1"/>
  <c r="BI992" i="8"/>
  <c r="AY992" i="8"/>
  <c r="AW992" i="8"/>
  <c r="AU992" i="8"/>
  <c r="AS992" i="8"/>
  <c r="AP992" i="8"/>
  <c r="AC992" i="8"/>
  <c r="AM992" i="8" s="1"/>
  <c r="BI991" i="8"/>
  <c r="AY991" i="8"/>
  <c r="AW991" i="8"/>
  <c r="AU991" i="8"/>
  <c r="AS991" i="8"/>
  <c r="AP991" i="8"/>
  <c r="AC991" i="8"/>
  <c r="AM991" i="8" s="1"/>
  <c r="BI990" i="8"/>
  <c r="AY990" i="8"/>
  <c r="AW990" i="8"/>
  <c r="AU990" i="8"/>
  <c r="AS990" i="8"/>
  <c r="AP990" i="8"/>
  <c r="AC990" i="8"/>
  <c r="AM990" i="8" s="1"/>
  <c r="BI989" i="8"/>
  <c r="AY989" i="8"/>
  <c r="AW989" i="8"/>
  <c r="AU989" i="8"/>
  <c r="AS989" i="8"/>
  <c r="AP989" i="8"/>
  <c r="AC989" i="8"/>
  <c r="AM989" i="8" s="1"/>
  <c r="BI988" i="8"/>
  <c r="AY988" i="8"/>
  <c r="AW988" i="8"/>
  <c r="AU988" i="8"/>
  <c r="AS988" i="8"/>
  <c r="AP988" i="8"/>
  <c r="AC988" i="8"/>
  <c r="AM988" i="8" s="1"/>
  <c r="BI987" i="8"/>
  <c r="AY987" i="8"/>
  <c r="AW987" i="8"/>
  <c r="AU987" i="8"/>
  <c r="AS987" i="8"/>
  <c r="AP987" i="8"/>
  <c r="AC987" i="8"/>
  <c r="AM987" i="8" s="1"/>
  <c r="BI986" i="8"/>
  <c r="AY986" i="8"/>
  <c r="AW986" i="8"/>
  <c r="AU986" i="8"/>
  <c r="AS986" i="8"/>
  <c r="AP986" i="8"/>
  <c r="AC986" i="8"/>
  <c r="AM986" i="8" s="1"/>
  <c r="BI985" i="8"/>
  <c r="AY985" i="8"/>
  <c r="AW985" i="8"/>
  <c r="AU985" i="8"/>
  <c r="AS985" i="8"/>
  <c r="AP985" i="8"/>
  <c r="AC985" i="8"/>
  <c r="AM985" i="8" s="1"/>
  <c r="BI984" i="8"/>
  <c r="AY984" i="8"/>
  <c r="AW984" i="8"/>
  <c r="AU984" i="8"/>
  <c r="AS984" i="8"/>
  <c r="AP984" i="8"/>
  <c r="AC984" i="8"/>
  <c r="AM984" i="8" s="1"/>
  <c r="BI983" i="8"/>
  <c r="AY983" i="8"/>
  <c r="AW983" i="8"/>
  <c r="AU983" i="8"/>
  <c r="AS983" i="8"/>
  <c r="AP983" i="8"/>
  <c r="AC983" i="8"/>
  <c r="AM983" i="8" s="1"/>
  <c r="BI982" i="8"/>
  <c r="AY982" i="8"/>
  <c r="AW982" i="8"/>
  <c r="AU982" i="8"/>
  <c r="AS982" i="8"/>
  <c r="AP982" i="8"/>
  <c r="AC982" i="8"/>
  <c r="AM982" i="8" s="1"/>
  <c r="BI981" i="8"/>
  <c r="AY981" i="8"/>
  <c r="AW981" i="8"/>
  <c r="AU981" i="8"/>
  <c r="AS981" i="8"/>
  <c r="AP981" i="8"/>
  <c r="AC981" i="8"/>
  <c r="AM981" i="8" s="1"/>
  <c r="BI980" i="8"/>
  <c r="AY980" i="8"/>
  <c r="AW980" i="8"/>
  <c r="AU980" i="8"/>
  <c r="AS980" i="8"/>
  <c r="AP980" i="8"/>
  <c r="AC980" i="8"/>
  <c r="AM980" i="8" s="1"/>
  <c r="BI979" i="8"/>
  <c r="AY979" i="8"/>
  <c r="AW979" i="8"/>
  <c r="AU979" i="8"/>
  <c r="AS979" i="8"/>
  <c r="AP979" i="8"/>
  <c r="AC979" i="8"/>
  <c r="AM979" i="8" s="1"/>
  <c r="BI978" i="8"/>
  <c r="AY978" i="8"/>
  <c r="AW978" i="8"/>
  <c r="AU978" i="8"/>
  <c r="AS978" i="8"/>
  <c r="AP978" i="8"/>
  <c r="AC978" i="8"/>
  <c r="AM978" i="8" s="1"/>
  <c r="BI977" i="8"/>
  <c r="AY977" i="8"/>
  <c r="AW977" i="8"/>
  <c r="AU977" i="8"/>
  <c r="AS977" i="8"/>
  <c r="AP977" i="8"/>
  <c r="AC977" i="8"/>
  <c r="AM977" i="8" s="1"/>
  <c r="BI976" i="8"/>
  <c r="AY976" i="8"/>
  <c r="AW976" i="8"/>
  <c r="AU976" i="8"/>
  <c r="AS976" i="8"/>
  <c r="AP976" i="8"/>
  <c r="AC976" i="8"/>
  <c r="AM976" i="8" s="1"/>
  <c r="BI975" i="8"/>
  <c r="AY975" i="8"/>
  <c r="AW975" i="8"/>
  <c r="AU975" i="8"/>
  <c r="AS975" i="8"/>
  <c r="AP975" i="8"/>
  <c r="AC975" i="8"/>
  <c r="AM975" i="8" s="1"/>
  <c r="BI974" i="8"/>
  <c r="AY974" i="8"/>
  <c r="AW974" i="8"/>
  <c r="AU974" i="8"/>
  <c r="AS974" i="8"/>
  <c r="AP974" i="8"/>
  <c r="AC974" i="8"/>
  <c r="AM974" i="8" s="1"/>
  <c r="BI973" i="8"/>
  <c r="AY973" i="8"/>
  <c r="AW973" i="8"/>
  <c r="AU973" i="8"/>
  <c r="AS973" i="8"/>
  <c r="AP973" i="8"/>
  <c r="AC973" i="8"/>
  <c r="AM973" i="8" s="1"/>
  <c r="BI972" i="8"/>
  <c r="AY972" i="8"/>
  <c r="AW972" i="8"/>
  <c r="AU972" i="8"/>
  <c r="AS972" i="8"/>
  <c r="AP972" i="8"/>
  <c r="AC972" i="8"/>
  <c r="AM972" i="8" s="1"/>
  <c r="BI971" i="8"/>
  <c r="AY971" i="8"/>
  <c r="AW971" i="8"/>
  <c r="AU971" i="8"/>
  <c r="AS971" i="8"/>
  <c r="AP971" i="8"/>
  <c r="AC971" i="8"/>
  <c r="AM971" i="8" s="1"/>
  <c r="BI970" i="8"/>
  <c r="AY970" i="8"/>
  <c r="AW970" i="8"/>
  <c r="AU970" i="8"/>
  <c r="AS970" i="8"/>
  <c r="AP970" i="8"/>
  <c r="AC970" i="8"/>
  <c r="AM970" i="8" s="1"/>
  <c r="BI969" i="8"/>
  <c r="AY969" i="8"/>
  <c r="AW969" i="8"/>
  <c r="AU969" i="8"/>
  <c r="AS969" i="8"/>
  <c r="AP969" i="8"/>
  <c r="AC969" i="8"/>
  <c r="AM969" i="8" s="1"/>
  <c r="BI968" i="8"/>
  <c r="AY968" i="8"/>
  <c r="AW968" i="8"/>
  <c r="AU968" i="8"/>
  <c r="AS968" i="8"/>
  <c r="AP968" i="8"/>
  <c r="AC968" i="8"/>
  <c r="AM968" i="8" s="1"/>
  <c r="BI967" i="8"/>
  <c r="AY967" i="8"/>
  <c r="AW967" i="8"/>
  <c r="AU967" i="8"/>
  <c r="AS967" i="8"/>
  <c r="AP967" i="8"/>
  <c r="AC967" i="8"/>
  <c r="AM967" i="8" s="1"/>
  <c r="BI966" i="8"/>
  <c r="AY966" i="8"/>
  <c r="AW966" i="8"/>
  <c r="AU966" i="8"/>
  <c r="AS966" i="8"/>
  <c r="AP966" i="8"/>
  <c r="AC966" i="8"/>
  <c r="AM966" i="8" s="1"/>
  <c r="BI965" i="8"/>
  <c r="AY965" i="8"/>
  <c r="AW965" i="8"/>
  <c r="AU965" i="8"/>
  <c r="AS965" i="8"/>
  <c r="AP965" i="8"/>
  <c r="AC965" i="8"/>
  <c r="AM965" i="8" s="1"/>
  <c r="BI964" i="8"/>
  <c r="AY964" i="8"/>
  <c r="AW964" i="8"/>
  <c r="AU964" i="8"/>
  <c r="AS964" i="8"/>
  <c r="AP964" i="8"/>
  <c r="AC964" i="8"/>
  <c r="AM964" i="8" s="1"/>
  <c r="BI963" i="8"/>
  <c r="AY963" i="8"/>
  <c r="AW963" i="8"/>
  <c r="AU963" i="8"/>
  <c r="AS963" i="8"/>
  <c r="AP963" i="8"/>
  <c r="AC963" i="8"/>
  <c r="AM963" i="8" s="1"/>
  <c r="BI962" i="8"/>
  <c r="AY962" i="8"/>
  <c r="AW962" i="8"/>
  <c r="AU962" i="8"/>
  <c r="AS962" i="8"/>
  <c r="AP962" i="8"/>
  <c r="AC962" i="8"/>
  <c r="AM962" i="8" s="1"/>
  <c r="BI961" i="8"/>
  <c r="AY961" i="8"/>
  <c r="AW961" i="8"/>
  <c r="AU961" i="8"/>
  <c r="AS961" i="8"/>
  <c r="AP961" i="8"/>
  <c r="AC961" i="8"/>
  <c r="AM961" i="8" s="1"/>
  <c r="BI960" i="8"/>
  <c r="AY960" i="8"/>
  <c r="AW960" i="8"/>
  <c r="AU960" i="8"/>
  <c r="AS960" i="8"/>
  <c r="AP960" i="8"/>
  <c r="AC960" i="8"/>
  <c r="AM960" i="8" s="1"/>
  <c r="BI959" i="8"/>
  <c r="AY959" i="8"/>
  <c r="AW959" i="8"/>
  <c r="AU959" i="8"/>
  <c r="AS959" i="8"/>
  <c r="AP959" i="8"/>
  <c r="AC959" i="8"/>
  <c r="AM959" i="8" s="1"/>
  <c r="BI958" i="8"/>
  <c r="AY958" i="8"/>
  <c r="AW958" i="8"/>
  <c r="AU958" i="8"/>
  <c r="AS958" i="8"/>
  <c r="AP958" i="8"/>
  <c r="AC958" i="8"/>
  <c r="AM958" i="8" s="1"/>
  <c r="BI957" i="8"/>
  <c r="AY957" i="8"/>
  <c r="AW957" i="8"/>
  <c r="AU957" i="8"/>
  <c r="AS957" i="8"/>
  <c r="AP957" i="8"/>
  <c r="AC957" i="8"/>
  <c r="AM957" i="8" s="1"/>
  <c r="BI956" i="8"/>
  <c r="AY956" i="8"/>
  <c r="AW956" i="8"/>
  <c r="AU956" i="8"/>
  <c r="AS956" i="8"/>
  <c r="AP956" i="8"/>
  <c r="AC956" i="8"/>
  <c r="AM956" i="8" s="1"/>
  <c r="BI955" i="8"/>
  <c r="AY955" i="8"/>
  <c r="AW955" i="8"/>
  <c r="AU955" i="8"/>
  <c r="AS955" i="8"/>
  <c r="AP955" i="8"/>
  <c r="AC955" i="8"/>
  <c r="AM955" i="8" s="1"/>
  <c r="BI954" i="8"/>
  <c r="AY954" i="8"/>
  <c r="AW954" i="8"/>
  <c r="AU954" i="8"/>
  <c r="AS954" i="8"/>
  <c r="AP954" i="8"/>
  <c r="AC954" i="8"/>
  <c r="AM954" i="8" s="1"/>
  <c r="BI953" i="8"/>
  <c r="AY953" i="8"/>
  <c r="AW953" i="8"/>
  <c r="AU953" i="8"/>
  <c r="AS953" i="8"/>
  <c r="AP953" i="8"/>
  <c r="AC953" i="8"/>
  <c r="AM953" i="8" s="1"/>
  <c r="BI952" i="8"/>
  <c r="AY952" i="8"/>
  <c r="AW952" i="8"/>
  <c r="AU952" i="8"/>
  <c r="AS952" i="8"/>
  <c r="AP952" i="8"/>
  <c r="AC952" i="8"/>
  <c r="AM952" i="8" s="1"/>
  <c r="BI951" i="8"/>
  <c r="AY951" i="8"/>
  <c r="AW951" i="8"/>
  <c r="AU951" i="8"/>
  <c r="AS951" i="8"/>
  <c r="AP951" i="8"/>
  <c r="AC951" i="8"/>
  <c r="AM951" i="8" s="1"/>
  <c r="BI950" i="8"/>
  <c r="AY950" i="8"/>
  <c r="AW950" i="8"/>
  <c r="AU950" i="8"/>
  <c r="AS950" i="8"/>
  <c r="AP950" i="8"/>
  <c r="AC950" i="8"/>
  <c r="AM950" i="8" s="1"/>
  <c r="BI949" i="8"/>
  <c r="AY949" i="8"/>
  <c r="AW949" i="8"/>
  <c r="AU949" i="8"/>
  <c r="AS949" i="8"/>
  <c r="AP949" i="8"/>
  <c r="AC949" i="8"/>
  <c r="AM949" i="8" s="1"/>
  <c r="BI948" i="8"/>
  <c r="AY948" i="8"/>
  <c r="AW948" i="8"/>
  <c r="AU948" i="8"/>
  <c r="AS948" i="8"/>
  <c r="AP948" i="8"/>
  <c r="AC948" i="8"/>
  <c r="AM948" i="8" s="1"/>
  <c r="BI947" i="8"/>
  <c r="AY947" i="8"/>
  <c r="AW947" i="8"/>
  <c r="AU947" i="8"/>
  <c r="AS947" i="8"/>
  <c r="AP947" i="8"/>
  <c r="AC947" i="8"/>
  <c r="AM947" i="8" s="1"/>
  <c r="BI946" i="8"/>
  <c r="AY946" i="8"/>
  <c r="AW946" i="8"/>
  <c r="AU946" i="8"/>
  <c r="AS946" i="8"/>
  <c r="AP946" i="8"/>
  <c r="AC946" i="8"/>
  <c r="AM946" i="8" s="1"/>
  <c r="BI945" i="8"/>
  <c r="AY945" i="8"/>
  <c r="AW945" i="8"/>
  <c r="AU945" i="8"/>
  <c r="AS945" i="8"/>
  <c r="AP945" i="8"/>
  <c r="AC945" i="8"/>
  <c r="AM945" i="8" s="1"/>
  <c r="BI944" i="8"/>
  <c r="AY944" i="8"/>
  <c r="AW944" i="8"/>
  <c r="AU944" i="8"/>
  <c r="AS944" i="8"/>
  <c r="AP944" i="8"/>
  <c r="AC944" i="8"/>
  <c r="AM944" i="8" s="1"/>
  <c r="BI943" i="8"/>
  <c r="AY943" i="8"/>
  <c r="AW943" i="8"/>
  <c r="AU943" i="8"/>
  <c r="AS943" i="8"/>
  <c r="AP943" i="8"/>
  <c r="AC943" i="8"/>
  <c r="AM943" i="8" s="1"/>
  <c r="BI942" i="8"/>
  <c r="AY942" i="8"/>
  <c r="AW942" i="8"/>
  <c r="AU942" i="8"/>
  <c r="AS942" i="8"/>
  <c r="AP942" i="8"/>
  <c r="AC942" i="8"/>
  <c r="AM942" i="8" s="1"/>
  <c r="BI941" i="8"/>
  <c r="AY941" i="8"/>
  <c r="AW941" i="8"/>
  <c r="AU941" i="8"/>
  <c r="AS941" i="8"/>
  <c r="AP941" i="8"/>
  <c r="AC941" i="8"/>
  <c r="AM941" i="8" s="1"/>
  <c r="BI940" i="8"/>
  <c r="AY940" i="8"/>
  <c r="AW940" i="8"/>
  <c r="AU940" i="8"/>
  <c r="AS940" i="8"/>
  <c r="AP940" i="8"/>
  <c r="AC940" i="8"/>
  <c r="AM940" i="8" s="1"/>
  <c r="BI939" i="8"/>
  <c r="AY939" i="8"/>
  <c r="AW939" i="8"/>
  <c r="AU939" i="8"/>
  <c r="AS939" i="8"/>
  <c r="AP939" i="8"/>
  <c r="AC939" i="8"/>
  <c r="AM939" i="8" s="1"/>
  <c r="BI938" i="8"/>
  <c r="AY938" i="8"/>
  <c r="AW938" i="8"/>
  <c r="AU938" i="8"/>
  <c r="AS938" i="8"/>
  <c r="AP938" i="8"/>
  <c r="AC938" i="8"/>
  <c r="AM938" i="8" s="1"/>
  <c r="BI937" i="8"/>
  <c r="AY937" i="8"/>
  <c r="AW937" i="8"/>
  <c r="AU937" i="8"/>
  <c r="AS937" i="8"/>
  <c r="AP937" i="8"/>
  <c r="AC937" i="8"/>
  <c r="AM937" i="8" s="1"/>
  <c r="BI936" i="8"/>
  <c r="AY936" i="8"/>
  <c r="AW936" i="8"/>
  <c r="AU936" i="8"/>
  <c r="AS936" i="8"/>
  <c r="AP936" i="8"/>
  <c r="AC936" i="8"/>
  <c r="AM936" i="8" s="1"/>
  <c r="BI935" i="8"/>
  <c r="AY935" i="8"/>
  <c r="AW935" i="8"/>
  <c r="AU935" i="8"/>
  <c r="AS935" i="8"/>
  <c r="AP935" i="8"/>
  <c r="AC935" i="8"/>
  <c r="AM935" i="8" s="1"/>
  <c r="BI934" i="8"/>
  <c r="AY934" i="8"/>
  <c r="AW934" i="8"/>
  <c r="AU934" i="8"/>
  <c r="AS934" i="8"/>
  <c r="AP934" i="8"/>
  <c r="AC934" i="8"/>
  <c r="AM934" i="8" s="1"/>
  <c r="BI933" i="8"/>
  <c r="AY933" i="8"/>
  <c r="AW933" i="8"/>
  <c r="AU933" i="8"/>
  <c r="AS933" i="8"/>
  <c r="AP933" i="8"/>
  <c r="AC933" i="8"/>
  <c r="AM933" i="8" s="1"/>
  <c r="BI932" i="8"/>
  <c r="AY932" i="8"/>
  <c r="AW932" i="8"/>
  <c r="AU932" i="8"/>
  <c r="AS932" i="8"/>
  <c r="AP932" i="8"/>
  <c r="AC932" i="8"/>
  <c r="AM932" i="8" s="1"/>
  <c r="BI931" i="8"/>
  <c r="AY931" i="8"/>
  <c r="AW931" i="8"/>
  <c r="AU931" i="8"/>
  <c r="AS931" i="8"/>
  <c r="AP931" i="8"/>
  <c r="AC931" i="8"/>
  <c r="AM931" i="8" s="1"/>
  <c r="BI930" i="8"/>
  <c r="AY930" i="8"/>
  <c r="AW930" i="8"/>
  <c r="AU930" i="8"/>
  <c r="AS930" i="8"/>
  <c r="AP930" i="8"/>
  <c r="AC930" i="8"/>
  <c r="AM930" i="8" s="1"/>
  <c r="BI929" i="8"/>
  <c r="AY929" i="8"/>
  <c r="AW929" i="8"/>
  <c r="AU929" i="8"/>
  <c r="AS929" i="8"/>
  <c r="AP929" i="8"/>
  <c r="AC929" i="8"/>
  <c r="AM929" i="8" s="1"/>
  <c r="BI928" i="8"/>
  <c r="AY928" i="8"/>
  <c r="AW928" i="8"/>
  <c r="AU928" i="8"/>
  <c r="AS928" i="8"/>
  <c r="AP928" i="8"/>
  <c r="AC928" i="8"/>
  <c r="AM928" i="8" s="1"/>
  <c r="BI927" i="8"/>
  <c r="AY927" i="8"/>
  <c r="AW927" i="8"/>
  <c r="AU927" i="8"/>
  <c r="AS927" i="8"/>
  <c r="AP927" i="8"/>
  <c r="AC927" i="8"/>
  <c r="AM927" i="8" s="1"/>
  <c r="BI926" i="8"/>
  <c r="AY926" i="8"/>
  <c r="AW926" i="8"/>
  <c r="AU926" i="8"/>
  <c r="AS926" i="8"/>
  <c r="AP926" i="8"/>
  <c r="AC926" i="8"/>
  <c r="AM926" i="8" s="1"/>
  <c r="BI925" i="8"/>
  <c r="AY925" i="8"/>
  <c r="AW925" i="8"/>
  <c r="AU925" i="8"/>
  <c r="AS925" i="8"/>
  <c r="AP925" i="8"/>
  <c r="AC925" i="8"/>
  <c r="AM925" i="8" s="1"/>
  <c r="BI924" i="8"/>
  <c r="AY924" i="8"/>
  <c r="AW924" i="8"/>
  <c r="AU924" i="8"/>
  <c r="AS924" i="8"/>
  <c r="AP924" i="8"/>
  <c r="AC924" i="8"/>
  <c r="AM924" i="8" s="1"/>
  <c r="BI923" i="8"/>
  <c r="AY923" i="8"/>
  <c r="AW923" i="8"/>
  <c r="AU923" i="8"/>
  <c r="AS923" i="8"/>
  <c r="AP923" i="8"/>
  <c r="AC923" i="8"/>
  <c r="AM923" i="8" s="1"/>
  <c r="BI922" i="8"/>
  <c r="AY922" i="8"/>
  <c r="AW922" i="8"/>
  <c r="AU922" i="8"/>
  <c r="AS922" i="8"/>
  <c r="AP922" i="8"/>
  <c r="AC922" i="8"/>
  <c r="AM922" i="8" s="1"/>
  <c r="BI921" i="8"/>
  <c r="AY921" i="8"/>
  <c r="AW921" i="8"/>
  <c r="AU921" i="8"/>
  <c r="AS921" i="8"/>
  <c r="AP921" i="8"/>
  <c r="AC921" i="8"/>
  <c r="AM921" i="8" s="1"/>
  <c r="BI920" i="8"/>
  <c r="AY920" i="8"/>
  <c r="AW920" i="8"/>
  <c r="AU920" i="8"/>
  <c r="AS920" i="8"/>
  <c r="AP920" i="8"/>
  <c r="AC920" i="8"/>
  <c r="AM920" i="8" s="1"/>
  <c r="BI919" i="8"/>
  <c r="AY919" i="8"/>
  <c r="AW919" i="8"/>
  <c r="AU919" i="8"/>
  <c r="AS919" i="8"/>
  <c r="AP919" i="8"/>
  <c r="AC919" i="8"/>
  <c r="AM919" i="8" s="1"/>
  <c r="BI918" i="8"/>
  <c r="AY918" i="8"/>
  <c r="AW918" i="8"/>
  <c r="AU918" i="8"/>
  <c r="AS918" i="8"/>
  <c r="AP918" i="8"/>
  <c r="AC918" i="8"/>
  <c r="AM918" i="8" s="1"/>
  <c r="BI917" i="8"/>
  <c r="AY917" i="8"/>
  <c r="AW917" i="8"/>
  <c r="AU917" i="8"/>
  <c r="AS917" i="8"/>
  <c r="AP917" i="8"/>
  <c r="AC917" i="8"/>
  <c r="AM917" i="8" s="1"/>
  <c r="BI916" i="8"/>
  <c r="AY916" i="8"/>
  <c r="AW916" i="8"/>
  <c r="AU916" i="8"/>
  <c r="AS916" i="8"/>
  <c r="AP916" i="8"/>
  <c r="AC916" i="8"/>
  <c r="AM916" i="8" s="1"/>
  <c r="BI915" i="8"/>
  <c r="AY915" i="8"/>
  <c r="AW915" i="8"/>
  <c r="AU915" i="8"/>
  <c r="AS915" i="8"/>
  <c r="AP915" i="8"/>
  <c r="AC915" i="8"/>
  <c r="AM915" i="8" s="1"/>
  <c r="BI914" i="8"/>
  <c r="AY914" i="8"/>
  <c r="AW914" i="8"/>
  <c r="AU914" i="8"/>
  <c r="AS914" i="8"/>
  <c r="AP914" i="8"/>
  <c r="AC914" i="8"/>
  <c r="AM914" i="8" s="1"/>
  <c r="BI913" i="8"/>
  <c r="AY913" i="8"/>
  <c r="AW913" i="8"/>
  <c r="AU913" i="8"/>
  <c r="AS913" i="8"/>
  <c r="AP913" i="8"/>
  <c r="AC913" i="8"/>
  <c r="AM913" i="8" s="1"/>
  <c r="BI912" i="8"/>
  <c r="AY912" i="8"/>
  <c r="AW912" i="8"/>
  <c r="AU912" i="8"/>
  <c r="AS912" i="8"/>
  <c r="AP912" i="8"/>
  <c r="AC912" i="8"/>
  <c r="AM912" i="8" s="1"/>
  <c r="BI911" i="8"/>
  <c r="AY911" i="8"/>
  <c r="AW911" i="8"/>
  <c r="AU911" i="8"/>
  <c r="AS911" i="8"/>
  <c r="AP911" i="8"/>
  <c r="AC911" i="8"/>
  <c r="AM911" i="8" s="1"/>
  <c r="BI910" i="8"/>
  <c r="AY910" i="8"/>
  <c r="AW910" i="8"/>
  <c r="AU910" i="8"/>
  <c r="AS910" i="8"/>
  <c r="AP910" i="8"/>
  <c r="AC910" i="8"/>
  <c r="AM910" i="8" s="1"/>
  <c r="BI909" i="8"/>
  <c r="AY909" i="8"/>
  <c r="AW909" i="8"/>
  <c r="AU909" i="8"/>
  <c r="AS909" i="8"/>
  <c r="AP909" i="8"/>
  <c r="AC909" i="8"/>
  <c r="AM909" i="8" s="1"/>
  <c r="BI908" i="8"/>
  <c r="AY908" i="8"/>
  <c r="AW908" i="8"/>
  <c r="AU908" i="8"/>
  <c r="AS908" i="8"/>
  <c r="AP908" i="8"/>
  <c r="AC908" i="8"/>
  <c r="AM908" i="8" s="1"/>
  <c r="BI907" i="8"/>
  <c r="AY907" i="8"/>
  <c r="AW907" i="8"/>
  <c r="AU907" i="8"/>
  <c r="AS907" i="8"/>
  <c r="AP907" i="8"/>
  <c r="AC907" i="8"/>
  <c r="AM907" i="8" s="1"/>
  <c r="BI906" i="8"/>
  <c r="AY906" i="8"/>
  <c r="AW906" i="8"/>
  <c r="AU906" i="8"/>
  <c r="AS906" i="8"/>
  <c r="AP906" i="8"/>
  <c r="AC906" i="8"/>
  <c r="AM906" i="8" s="1"/>
  <c r="BI905" i="8"/>
  <c r="AY905" i="8"/>
  <c r="AW905" i="8"/>
  <c r="AU905" i="8"/>
  <c r="AS905" i="8"/>
  <c r="AP905" i="8"/>
  <c r="AC905" i="8"/>
  <c r="AM905" i="8" s="1"/>
  <c r="BI904" i="8"/>
  <c r="AY904" i="8"/>
  <c r="AW904" i="8"/>
  <c r="AU904" i="8"/>
  <c r="AS904" i="8"/>
  <c r="AP904" i="8"/>
  <c r="AC904" i="8"/>
  <c r="AM904" i="8" s="1"/>
  <c r="BI903" i="8"/>
  <c r="AY903" i="8"/>
  <c r="AW903" i="8"/>
  <c r="AU903" i="8"/>
  <c r="AS903" i="8"/>
  <c r="AP903" i="8"/>
  <c r="AC903" i="8"/>
  <c r="AM903" i="8" s="1"/>
  <c r="BI902" i="8"/>
  <c r="AY902" i="8"/>
  <c r="AW902" i="8"/>
  <c r="AU902" i="8"/>
  <c r="AS902" i="8"/>
  <c r="AP902" i="8"/>
  <c r="AC902" i="8"/>
  <c r="AM902" i="8" s="1"/>
  <c r="BI901" i="8"/>
  <c r="AY901" i="8"/>
  <c r="AW901" i="8"/>
  <c r="AU901" i="8"/>
  <c r="AS901" i="8"/>
  <c r="AP901" i="8"/>
  <c r="AC901" i="8"/>
  <c r="AM901" i="8" s="1"/>
  <c r="BI900" i="8"/>
  <c r="AY900" i="8"/>
  <c r="AW900" i="8"/>
  <c r="AU900" i="8"/>
  <c r="AS900" i="8"/>
  <c r="AP900" i="8"/>
  <c r="AC900" i="8"/>
  <c r="AM900" i="8" s="1"/>
  <c r="BI899" i="8"/>
  <c r="AY899" i="8"/>
  <c r="AW899" i="8"/>
  <c r="AU899" i="8"/>
  <c r="AS899" i="8"/>
  <c r="AP899" i="8"/>
  <c r="AC899" i="8"/>
  <c r="AM899" i="8" s="1"/>
  <c r="BI898" i="8"/>
  <c r="AY898" i="8"/>
  <c r="AW898" i="8"/>
  <c r="AU898" i="8"/>
  <c r="AS898" i="8"/>
  <c r="AP898" i="8"/>
  <c r="AC898" i="8"/>
  <c r="AM898" i="8" s="1"/>
  <c r="BI897" i="8"/>
  <c r="AY897" i="8"/>
  <c r="AW897" i="8"/>
  <c r="AU897" i="8"/>
  <c r="AS897" i="8"/>
  <c r="AP897" i="8"/>
  <c r="AC897" i="8"/>
  <c r="AM897" i="8" s="1"/>
  <c r="BI896" i="8"/>
  <c r="AY896" i="8"/>
  <c r="AW896" i="8"/>
  <c r="AU896" i="8"/>
  <c r="AS896" i="8"/>
  <c r="AP896" i="8"/>
  <c r="AC896" i="8"/>
  <c r="AM896" i="8" s="1"/>
  <c r="BI895" i="8"/>
  <c r="AY895" i="8"/>
  <c r="AW895" i="8"/>
  <c r="AU895" i="8"/>
  <c r="AS895" i="8"/>
  <c r="AP895" i="8"/>
  <c r="AC895" i="8"/>
  <c r="AM895" i="8" s="1"/>
  <c r="BI894" i="8"/>
  <c r="AY894" i="8"/>
  <c r="AW894" i="8"/>
  <c r="AU894" i="8"/>
  <c r="AS894" i="8"/>
  <c r="AP894" i="8"/>
  <c r="AC894" i="8"/>
  <c r="AM894" i="8" s="1"/>
  <c r="BI893" i="8"/>
  <c r="AY893" i="8"/>
  <c r="AW893" i="8"/>
  <c r="AU893" i="8"/>
  <c r="AS893" i="8"/>
  <c r="AP893" i="8"/>
  <c r="AC893" i="8"/>
  <c r="AM893" i="8" s="1"/>
  <c r="BI892" i="8"/>
  <c r="AY892" i="8"/>
  <c r="AW892" i="8"/>
  <c r="AU892" i="8"/>
  <c r="AS892" i="8"/>
  <c r="AP892" i="8"/>
  <c r="AC892" i="8"/>
  <c r="AM892" i="8" s="1"/>
  <c r="BI891" i="8"/>
  <c r="AY891" i="8"/>
  <c r="AW891" i="8"/>
  <c r="AU891" i="8"/>
  <c r="AS891" i="8"/>
  <c r="AP891" i="8"/>
  <c r="AC891" i="8"/>
  <c r="AM891" i="8" s="1"/>
  <c r="BI890" i="8"/>
  <c r="AY890" i="8"/>
  <c r="AW890" i="8"/>
  <c r="AU890" i="8"/>
  <c r="AS890" i="8"/>
  <c r="AP890" i="8"/>
  <c r="AC890" i="8"/>
  <c r="AM890" i="8" s="1"/>
  <c r="BI889" i="8"/>
  <c r="AY889" i="8"/>
  <c r="AW889" i="8"/>
  <c r="AU889" i="8"/>
  <c r="AS889" i="8"/>
  <c r="AP889" i="8"/>
  <c r="AC889" i="8"/>
  <c r="AM889" i="8" s="1"/>
  <c r="BI888" i="8"/>
  <c r="AY888" i="8"/>
  <c r="AW888" i="8"/>
  <c r="AU888" i="8"/>
  <c r="AS888" i="8"/>
  <c r="AP888" i="8"/>
  <c r="AC888" i="8"/>
  <c r="AM888" i="8" s="1"/>
  <c r="BI887" i="8"/>
  <c r="AY887" i="8"/>
  <c r="AW887" i="8"/>
  <c r="AU887" i="8"/>
  <c r="AS887" i="8"/>
  <c r="AP887" i="8"/>
  <c r="AC887" i="8"/>
  <c r="AM887" i="8" s="1"/>
  <c r="BI886" i="8"/>
  <c r="AY886" i="8"/>
  <c r="AW886" i="8"/>
  <c r="AU886" i="8"/>
  <c r="AS886" i="8"/>
  <c r="AP886" i="8"/>
  <c r="AC886" i="8"/>
  <c r="AM886" i="8" s="1"/>
  <c r="BI885" i="8"/>
  <c r="AY885" i="8"/>
  <c r="AW885" i="8"/>
  <c r="AU885" i="8"/>
  <c r="AS885" i="8"/>
  <c r="AP885" i="8"/>
  <c r="AC885" i="8"/>
  <c r="AM885" i="8" s="1"/>
  <c r="BI884" i="8"/>
  <c r="AY884" i="8"/>
  <c r="AW884" i="8"/>
  <c r="AU884" i="8"/>
  <c r="AS884" i="8"/>
  <c r="AP884" i="8"/>
  <c r="AC884" i="8"/>
  <c r="AM884" i="8" s="1"/>
  <c r="BI883" i="8"/>
  <c r="AY883" i="8"/>
  <c r="AW883" i="8"/>
  <c r="AU883" i="8"/>
  <c r="AS883" i="8"/>
  <c r="AP883" i="8"/>
  <c r="AC883" i="8"/>
  <c r="AM883" i="8" s="1"/>
  <c r="BI882" i="8"/>
  <c r="AY882" i="8"/>
  <c r="AW882" i="8"/>
  <c r="AU882" i="8"/>
  <c r="AS882" i="8"/>
  <c r="AP882" i="8"/>
  <c r="AC882" i="8"/>
  <c r="AM882" i="8" s="1"/>
  <c r="BI881" i="8"/>
  <c r="AY881" i="8"/>
  <c r="AW881" i="8"/>
  <c r="AU881" i="8"/>
  <c r="AS881" i="8"/>
  <c r="AP881" i="8"/>
  <c r="AC881" i="8"/>
  <c r="AM881" i="8" s="1"/>
  <c r="BI880" i="8"/>
  <c r="AY880" i="8"/>
  <c r="AW880" i="8"/>
  <c r="AU880" i="8"/>
  <c r="AS880" i="8"/>
  <c r="AP880" i="8"/>
  <c r="AC880" i="8"/>
  <c r="AM880" i="8" s="1"/>
  <c r="BI879" i="8"/>
  <c r="AY879" i="8"/>
  <c r="AW879" i="8"/>
  <c r="AU879" i="8"/>
  <c r="AS879" i="8"/>
  <c r="AP879" i="8"/>
  <c r="AC879" i="8"/>
  <c r="AM879" i="8" s="1"/>
  <c r="BI878" i="8"/>
  <c r="AY878" i="8"/>
  <c r="AW878" i="8"/>
  <c r="AU878" i="8"/>
  <c r="AS878" i="8"/>
  <c r="AP878" i="8"/>
  <c r="AC878" i="8"/>
  <c r="AM878" i="8" s="1"/>
  <c r="BI877" i="8"/>
  <c r="AY877" i="8"/>
  <c r="AW877" i="8"/>
  <c r="AU877" i="8"/>
  <c r="AS877" i="8"/>
  <c r="AP877" i="8"/>
  <c r="AC877" i="8"/>
  <c r="AM877" i="8" s="1"/>
  <c r="BI876" i="8"/>
  <c r="AY876" i="8"/>
  <c r="AW876" i="8"/>
  <c r="AU876" i="8"/>
  <c r="AS876" i="8"/>
  <c r="AP876" i="8"/>
  <c r="AC876" i="8"/>
  <c r="AM876" i="8" s="1"/>
  <c r="BI875" i="8"/>
  <c r="AY875" i="8"/>
  <c r="AW875" i="8"/>
  <c r="AU875" i="8"/>
  <c r="AS875" i="8"/>
  <c r="AP875" i="8"/>
  <c r="AC875" i="8"/>
  <c r="AM875" i="8" s="1"/>
  <c r="BI874" i="8"/>
  <c r="AY874" i="8"/>
  <c r="AW874" i="8"/>
  <c r="AU874" i="8"/>
  <c r="AS874" i="8"/>
  <c r="AP874" i="8"/>
  <c r="AC874" i="8"/>
  <c r="AM874" i="8" s="1"/>
  <c r="BI873" i="8"/>
  <c r="AY873" i="8"/>
  <c r="AW873" i="8"/>
  <c r="AU873" i="8"/>
  <c r="AS873" i="8"/>
  <c r="AP873" i="8"/>
  <c r="AC873" i="8"/>
  <c r="AM873" i="8" s="1"/>
  <c r="BI872" i="8"/>
  <c r="AY872" i="8"/>
  <c r="AW872" i="8"/>
  <c r="AU872" i="8"/>
  <c r="AS872" i="8"/>
  <c r="AP872" i="8"/>
  <c r="AC872" i="8"/>
  <c r="AM872" i="8" s="1"/>
  <c r="BI871" i="8"/>
  <c r="AY871" i="8"/>
  <c r="AW871" i="8"/>
  <c r="AU871" i="8"/>
  <c r="AS871" i="8"/>
  <c r="AP871" i="8"/>
  <c r="AC871" i="8"/>
  <c r="AM871" i="8" s="1"/>
  <c r="BI870" i="8"/>
  <c r="AY870" i="8"/>
  <c r="AW870" i="8"/>
  <c r="AU870" i="8"/>
  <c r="AS870" i="8"/>
  <c r="AP870" i="8"/>
  <c r="AC870" i="8"/>
  <c r="AM870" i="8" s="1"/>
  <c r="BI869" i="8"/>
  <c r="AY869" i="8"/>
  <c r="AW869" i="8"/>
  <c r="AU869" i="8"/>
  <c r="AS869" i="8"/>
  <c r="AP869" i="8"/>
  <c r="AC869" i="8"/>
  <c r="AM869" i="8" s="1"/>
  <c r="BI868" i="8"/>
  <c r="AY868" i="8"/>
  <c r="AW868" i="8"/>
  <c r="AU868" i="8"/>
  <c r="AS868" i="8"/>
  <c r="AP868" i="8"/>
  <c r="AC868" i="8"/>
  <c r="AM868" i="8" s="1"/>
  <c r="BI867" i="8"/>
  <c r="AY867" i="8"/>
  <c r="AW867" i="8"/>
  <c r="AU867" i="8"/>
  <c r="AS867" i="8"/>
  <c r="AP867" i="8"/>
  <c r="AC867" i="8"/>
  <c r="AM867" i="8" s="1"/>
  <c r="BI866" i="8"/>
  <c r="AY866" i="8"/>
  <c r="AW866" i="8"/>
  <c r="AU866" i="8"/>
  <c r="AS866" i="8"/>
  <c r="AP866" i="8"/>
  <c r="AC866" i="8"/>
  <c r="AM866" i="8" s="1"/>
  <c r="BI865" i="8"/>
  <c r="AY865" i="8"/>
  <c r="AW865" i="8"/>
  <c r="AU865" i="8"/>
  <c r="AS865" i="8"/>
  <c r="AP865" i="8"/>
  <c r="AC865" i="8"/>
  <c r="AM865" i="8" s="1"/>
  <c r="BI864" i="8"/>
  <c r="AY864" i="8"/>
  <c r="AW864" i="8"/>
  <c r="AU864" i="8"/>
  <c r="AS864" i="8"/>
  <c r="AP864" i="8"/>
  <c r="AC864" i="8"/>
  <c r="AM864" i="8" s="1"/>
  <c r="BI863" i="8"/>
  <c r="AY863" i="8"/>
  <c r="AW863" i="8"/>
  <c r="AU863" i="8"/>
  <c r="AS863" i="8"/>
  <c r="AP863" i="8"/>
  <c r="AC863" i="8"/>
  <c r="AM863" i="8" s="1"/>
  <c r="BI862" i="8"/>
  <c r="AY862" i="8"/>
  <c r="AW862" i="8"/>
  <c r="AU862" i="8"/>
  <c r="AS862" i="8"/>
  <c r="AP862" i="8"/>
  <c r="AC862" i="8"/>
  <c r="AM862" i="8" s="1"/>
  <c r="BI861" i="8"/>
  <c r="AY861" i="8"/>
  <c r="AW861" i="8"/>
  <c r="AU861" i="8"/>
  <c r="AS861" i="8"/>
  <c r="AP861" i="8"/>
  <c r="AC861" i="8"/>
  <c r="AM861" i="8" s="1"/>
  <c r="BI860" i="8"/>
  <c r="AY860" i="8"/>
  <c r="AW860" i="8"/>
  <c r="AU860" i="8"/>
  <c r="AS860" i="8"/>
  <c r="AP860" i="8"/>
  <c r="AC860" i="8"/>
  <c r="AM860" i="8" s="1"/>
  <c r="BI859" i="8"/>
  <c r="AY859" i="8"/>
  <c r="AW859" i="8"/>
  <c r="AU859" i="8"/>
  <c r="AS859" i="8"/>
  <c r="AP859" i="8"/>
  <c r="AC859" i="8"/>
  <c r="AM859" i="8" s="1"/>
  <c r="BI858" i="8"/>
  <c r="AY858" i="8"/>
  <c r="AW858" i="8"/>
  <c r="AU858" i="8"/>
  <c r="AS858" i="8"/>
  <c r="AP858" i="8"/>
  <c r="AC858" i="8"/>
  <c r="AM858" i="8" s="1"/>
  <c r="BI857" i="8"/>
  <c r="AY857" i="8"/>
  <c r="AW857" i="8"/>
  <c r="AU857" i="8"/>
  <c r="AS857" i="8"/>
  <c r="AP857" i="8"/>
  <c r="AC857" i="8"/>
  <c r="AM857" i="8" s="1"/>
  <c r="BI856" i="8"/>
  <c r="AY856" i="8"/>
  <c r="AW856" i="8"/>
  <c r="AU856" i="8"/>
  <c r="AS856" i="8"/>
  <c r="AP856" i="8"/>
  <c r="AC856" i="8"/>
  <c r="AM856" i="8" s="1"/>
  <c r="BI855" i="8"/>
  <c r="AY855" i="8"/>
  <c r="AW855" i="8"/>
  <c r="AU855" i="8"/>
  <c r="AS855" i="8"/>
  <c r="AP855" i="8"/>
  <c r="AC855" i="8"/>
  <c r="AM855" i="8" s="1"/>
  <c r="BI854" i="8"/>
  <c r="AY854" i="8"/>
  <c r="AW854" i="8"/>
  <c r="AU854" i="8"/>
  <c r="AS854" i="8"/>
  <c r="AP854" i="8"/>
  <c r="AC854" i="8"/>
  <c r="AM854" i="8" s="1"/>
  <c r="BI853" i="8"/>
  <c r="AY853" i="8"/>
  <c r="AW853" i="8"/>
  <c r="AU853" i="8"/>
  <c r="AS853" i="8"/>
  <c r="AP853" i="8"/>
  <c r="AC853" i="8"/>
  <c r="AM853" i="8" s="1"/>
  <c r="BI852" i="8"/>
  <c r="AY852" i="8"/>
  <c r="AW852" i="8"/>
  <c r="AU852" i="8"/>
  <c r="AS852" i="8"/>
  <c r="AP852" i="8"/>
  <c r="AC852" i="8"/>
  <c r="AM852" i="8" s="1"/>
  <c r="BI851" i="8"/>
  <c r="AY851" i="8"/>
  <c r="AW851" i="8"/>
  <c r="AU851" i="8"/>
  <c r="AS851" i="8"/>
  <c r="AP851" i="8"/>
  <c r="AC851" i="8"/>
  <c r="AM851" i="8" s="1"/>
  <c r="BI850" i="8"/>
  <c r="AY850" i="8"/>
  <c r="AW850" i="8"/>
  <c r="AU850" i="8"/>
  <c r="AS850" i="8"/>
  <c r="AP850" i="8"/>
  <c r="AC850" i="8"/>
  <c r="AM850" i="8" s="1"/>
  <c r="BI849" i="8"/>
  <c r="AY849" i="8"/>
  <c r="AW849" i="8"/>
  <c r="AU849" i="8"/>
  <c r="AS849" i="8"/>
  <c r="AP849" i="8"/>
  <c r="AC849" i="8"/>
  <c r="AM849" i="8" s="1"/>
  <c r="BI848" i="8"/>
  <c r="AY848" i="8"/>
  <c r="AW848" i="8"/>
  <c r="AU848" i="8"/>
  <c r="AS848" i="8"/>
  <c r="AP848" i="8"/>
  <c r="AC848" i="8"/>
  <c r="AM848" i="8" s="1"/>
  <c r="BI847" i="8"/>
  <c r="AY847" i="8"/>
  <c r="AW847" i="8"/>
  <c r="AU847" i="8"/>
  <c r="AS847" i="8"/>
  <c r="AP847" i="8"/>
  <c r="AC847" i="8"/>
  <c r="AM847" i="8" s="1"/>
  <c r="BI846" i="8"/>
  <c r="AY846" i="8"/>
  <c r="AW846" i="8"/>
  <c r="AU846" i="8"/>
  <c r="AS846" i="8"/>
  <c r="AP846" i="8"/>
  <c r="AC846" i="8"/>
  <c r="AM846" i="8" s="1"/>
  <c r="BI845" i="8"/>
  <c r="AY845" i="8"/>
  <c r="AW845" i="8"/>
  <c r="AU845" i="8"/>
  <c r="AS845" i="8"/>
  <c r="AP845" i="8"/>
  <c r="AC845" i="8"/>
  <c r="AM845" i="8" s="1"/>
  <c r="BI844" i="8"/>
  <c r="AY844" i="8"/>
  <c r="AW844" i="8"/>
  <c r="AU844" i="8"/>
  <c r="AS844" i="8"/>
  <c r="AP844" i="8"/>
  <c r="AC844" i="8"/>
  <c r="AM844" i="8" s="1"/>
  <c r="BI843" i="8"/>
  <c r="AY843" i="8"/>
  <c r="AW843" i="8"/>
  <c r="AU843" i="8"/>
  <c r="AS843" i="8"/>
  <c r="AP843" i="8"/>
  <c r="AC843" i="8"/>
  <c r="AM843" i="8" s="1"/>
  <c r="BI842" i="8"/>
  <c r="AY842" i="8"/>
  <c r="AW842" i="8"/>
  <c r="AU842" i="8"/>
  <c r="AS842" i="8"/>
  <c r="AP842" i="8"/>
  <c r="AC842" i="8"/>
  <c r="AM842" i="8" s="1"/>
  <c r="BI841" i="8"/>
  <c r="AY841" i="8"/>
  <c r="AW841" i="8"/>
  <c r="AU841" i="8"/>
  <c r="AS841" i="8"/>
  <c r="AP841" i="8"/>
  <c r="AC841" i="8"/>
  <c r="AM841" i="8" s="1"/>
  <c r="BI840" i="8"/>
  <c r="AY840" i="8"/>
  <c r="AW840" i="8"/>
  <c r="AU840" i="8"/>
  <c r="AS840" i="8"/>
  <c r="AP840" i="8"/>
  <c r="AC840" i="8"/>
  <c r="AM840" i="8" s="1"/>
  <c r="BI839" i="8"/>
  <c r="AY839" i="8"/>
  <c r="AW839" i="8"/>
  <c r="AU839" i="8"/>
  <c r="AS839" i="8"/>
  <c r="AP839" i="8"/>
  <c r="AC839" i="8"/>
  <c r="AM839" i="8" s="1"/>
  <c r="BI838" i="8"/>
  <c r="AY838" i="8"/>
  <c r="AW838" i="8"/>
  <c r="AU838" i="8"/>
  <c r="AS838" i="8"/>
  <c r="AP838" i="8"/>
  <c r="AC838" i="8"/>
  <c r="AM838" i="8" s="1"/>
  <c r="BI837" i="8"/>
  <c r="AY837" i="8"/>
  <c r="AW837" i="8"/>
  <c r="AU837" i="8"/>
  <c r="AS837" i="8"/>
  <c r="AP837" i="8"/>
  <c r="AC837" i="8"/>
  <c r="AM837" i="8" s="1"/>
  <c r="BI836" i="8"/>
  <c r="AY836" i="8"/>
  <c r="AW836" i="8"/>
  <c r="AU836" i="8"/>
  <c r="AS836" i="8"/>
  <c r="AP836" i="8"/>
  <c r="AC836" i="8"/>
  <c r="AM836" i="8" s="1"/>
  <c r="BI835" i="8"/>
  <c r="AY835" i="8"/>
  <c r="AW835" i="8"/>
  <c r="AU835" i="8"/>
  <c r="AS835" i="8"/>
  <c r="AP835" i="8"/>
  <c r="AC835" i="8"/>
  <c r="AM835" i="8" s="1"/>
  <c r="BI834" i="8"/>
  <c r="AY834" i="8"/>
  <c r="AW834" i="8"/>
  <c r="AU834" i="8"/>
  <c r="AS834" i="8"/>
  <c r="AP834" i="8"/>
  <c r="AC834" i="8"/>
  <c r="AM834" i="8" s="1"/>
  <c r="BI833" i="8"/>
  <c r="AY833" i="8"/>
  <c r="AW833" i="8"/>
  <c r="AU833" i="8"/>
  <c r="AS833" i="8"/>
  <c r="AP833" i="8"/>
  <c r="AC833" i="8"/>
  <c r="AM833" i="8" s="1"/>
  <c r="BI832" i="8"/>
  <c r="AY832" i="8"/>
  <c r="AW832" i="8"/>
  <c r="AU832" i="8"/>
  <c r="AS832" i="8"/>
  <c r="AP832" i="8"/>
  <c r="AC832" i="8"/>
  <c r="AM832" i="8" s="1"/>
  <c r="BI831" i="8"/>
  <c r="AY831" i="8"/>
  <c r="AW831" i="8"/>
  <c r="AU831" i="8"/>
  <c r="AS831" i="8"/>
  <c r="AP831" i="8"/>
  <c r="AC831" i="8"/>
  <c r="AM831" i="8" s="1"/>
  <c r="BI830" i="8"/>
  <c r="AY830" i="8"/>
  <c r="AW830" i="8"/>
  <c r="AU830" i="8"/>
  <c r="AS830" i="8"/>
  <c r="AP830" i="8"/>
  <c r="AC830" i="8"/>
  <c r="AM830" i="8" s="1"/>
  <c r="BI829" i="8"/>
  <c r="AY829" i="8"/>
  <c r="AW829" i="8"/>
  <c r="AU829" i="8"/>
  <c r="AS829" i="8"/>
  <c r="AP829" i="8"/>
  <c r="AC829" i="8"/>
  <c r="AM829" i="8" s="1"/>
  <c r="BI828" i="8"/>
  <c r="AY828" i="8"/>
  <c r="AW828" i="8"/>
  <c r="AU828" i="8"/>
  <c r="AS828" i="8"/>
  <c r="AP828" i="8"/>
  <c r="AC828" i="8"/>
  <c r="AM828" i="8" s="1"/>
  <c r="BI827" i="8"/>
  <c r="AY827" i="8"/>
  <c r="AW827" i="8"/>
  <c r="AU827" i="8"/>
  <c r="AS827" i="8"/>
  <c r="AP827" i="8"/>
  <c r="AC827" i="8"/>
  <c r="AM827" i="8" s="1"/>
  <c r="BI826" i="8"/>
  <c r="AY826" i="8"/>
  <c r="AW826" i="8"/>
  <c r="AU826" i="8"/>
  <c r="AS826" i="8"/>
  <c r="AP826" i="8"/>
  <c r="AC826" i="8"/>
  <c r="AM826" i="8" s="1"/>
  <c r="BI825" i="8"/>
  <c r="AY825" i="8"/>
  <c r="AW825" i="8"/>
  <c r="AU825" i="8"/>
  <c r="AS825" i="8"/>
  <c r="AP825" i="8"/>
  <c r="AC825" i="8"/>
  <c r="AM825" i="8" s="1"/>
  <c r="BI824" i="8"/>
  <c r="AY824" i="8"/>
  <c r="AW824" i="8"/>
  <c r="AU824" i="8"/>
  <c r="AS824" i="8"/>
  <c r="AP824" i="8"/>
  <c r="AC824" i="8"/>
  <c r="AM824" i="8" s="1"/>
  <c r="BI823" i="8"/>
  <c r="AY823" i="8"/>
  <c r="AW823" i="8"/>
  <c r="AU823" i="8"/>
  <c r="AS823" i="8"/>
  <c r="AP823" i="8"/>
  <c r="AC823" i="8"/>
  <c r="AM823" i="8" s="1"/>
  <c r="BI822" i="8"/>
  <c r="AY822" i="8"/>
  <c r="AW822" i="8"/>
  <c r="AU822" i="8"/>
  <c r="AS822" i="8"/>
  <c r="AP822" i="8"/>
  <c r="AC822" i="8"/>
  <c r="AM822" i="8" s="1"/>
  <c r="BI821" i="8"/>
  <c r="AY821" i="8"/>
  <c r="AW821" i="8"/>
  <c r="AU821" i="8"/>
  <c r="AS821" i="8"/>
  <c r="AP821" i="8"/>
  <c r="AC821" i="8"/>
  <c r="AM821" i="8" s="1"/>
  <c r="BI820" i="8"/>
  <c r="AY820" i="8"/>
  <c r="AW820" i="8"/>
  <c r="AU820" i="8"/>
  <c r="AS820" i="8"/>
  <c r="AP820" i="8"/>
  <c r="AC820" i="8"/>
  <c r="AM820" i="8" s="1"/>
  <c r="BI819" i="8"/>
  <c r="AY819" i="8"/>
  <c r="AW819" i="8"/>
  <c r="AU819" i="8"/>
  <c r="AS819" i="8"/>
  <c r="AP819" i="8"/>
  <c r="AC819" i="8"/>
  <c r="AM819" i="8" s="1"/>
  <c r="BI818" i="8"/>
  <c r="AY818" i="8"/>
  <c r="AW818" i="8"/>
  <c r="AU818" i="8"/>
  <c r="AS818" i="8"/>
  <c r="AP818" i="8"/>
  <c r="AC818" i="8"/>
  <c r="AM818" i="8" s="1"/>
  <c r="BI817" i="8"/>
  <c r="AY817" i="8"/>
  <c r="AW817" i="8"/>
  <c r="AU817" i="8"/>
  <c r="AS817" i="8"/>
  <c r="AP817" i="8"/>
  <c r="AC817" i="8"/>
  <c r="AM817" i="8" s="1"/>
  <c r="BI816" i="8"/>
  <c r="AY816" i="8"/>
  <c r="AW816" i="8"/>
  <c r="AU816" i="8"/>
  <c r="AS816" i="8"/>
  <c r="AP816" i="8"/>
  <c r="AC816" i="8"/>
  <c r="AM816" i="8" s="1"/>
  <c r="BI815" i="8"/>
  <c r="AY815" i="8"/>
  <c r="AW815" i="8"/>
  <c r="AU815" i="8"/>
  <c r="AS815" i="8"/>
  <c r="AP815" i="8"/>
  <c r="AC815" i="8"/>
  <c r="AM815" i="8" s="1"/>
  <c r="BI814" i="8"/>
  <c r="AY814" i="8"/>
  <c r="AW814" i="8"/>
  <c r="AU814" i="8"/>
  <c r="AS814" i="8"/>
  <c r="AP814" i="8"/>
  <c r="AC814" i="8"/>
  <c r="AM814" i="8" s="1"/>
  <c r="BI813" i="8"/>
  <c r="AY813" i="8"/>
  <c r="AW813" i="8"/>
  <c r="AU813" i="8"/>
  <c r="AS813" i="8"/>
  <c r="AP813" i="8"/>
  <c r="AC813" i="8"/>
  <c r="AM813" i="8" s="1"/>
  <c r="BI812" i="8"/>
  <c r="AY812" i="8"/>
  <c r="AW812" i="8"/>
  <c r="AU812" i="8"/>
  <c r="AS812" i="8"/>
  <c r="AP812" i="8"/>
  <c r="AC812" i="8"/>
  <c r="AM812" i="8" s="1"/>
  <c r="BI811" i="8"/>
  <c r="AY811" i="8"/>
  <c r="AW811" i="8"/>
  <c r="AU811" i="8"/>
  <c r="AS811" i="8"/>
  <c r="AP811" i="8"/>
  <c r="AC811" i="8"/>
  <c r="AM811" i="8" s="1"/>
  <c r="BI810" i="8"/>
  <c r="AY810" i="8"/>
  <c r="AW810" i="8"/>
  <c r="AU810" i="8"/>
  <c r="AS810" i="8"/>
  <c r="AP810" i="8"/>
  <c r="AC810" i="8"/>
  <c r="AM810" i="8" s="1"/>
  <c r="BI809" i="8"/>
  <c r="AY809" i="8"/>
  <c r="AW809" i="8"/>
  <c r="AU809" i="8"/>
  <c r="AS809" i="8"/>
  <c r="AP809" i="8"/>
  <c r="AC809" i="8"/>
  <c r="AM809" i="8" s="1"/>
  <c r="BI808" i="8"/>
  <c r="AY808" i="8"/>
  <c r="AW808" i="8"/>
  <c r="AU808" i="8"/>
  <c r="AS808" i="8"/>
  <c r="AP808" i="8"/>
  <c r="AC808" i="8"/>
  <c r="AM808" i="8" s="1"/>
  <c r="BI807" i="8"/>
  <c r="AY807" i="8"/>
  <c r="AW807" i="8"/>
  <c r="AU807" i="8"/>
  <c r="AS807" i="8"/>
  <c r="AP807" i="8"/>
  <c r="AC807" i="8"/>
  <c r="AM807" i="8" s="1"/>
  <c r="BI806" i="8"/>
  <c r="AY806" i="8"/>
  <c r="AW806" i="8"/>
  <c r="AU806" i="8"/>
  <c r="AS806" i="8"/>
  <c r="AP806" i="8"/>
  <c r="AC806" i="8"/>
  <c r="AM806" i="8" s="1"/>
  <c r="BI805" i="8"/>
  <c r="AY805" i="8"/>
  <c r="AW805" i="8"/>
  <c r="AU805" i="8"/>
  <c r="AS805" i="8"/>
  <c r="AP805" i="8"/>
  <c r="AC805" i="8"/>
  <c r="AM805" i="8" s="1"/>
  <c r="BI804" i="8"/>
  <c r="AY804" i="8"/>
  <c r="AW804" i="8"/>
  <c r="AU804" i="8"/>
  <c r="AS804" i="8"/>
  <c r="AP804" i="8"/>
  <c r="AC804" i="8"/>
  <c r="AM804" i="8" s="1"/>
  <c r="BI803" i="8"/>
  <c r="AY803" i="8"/>
  <c r="AW803" i="8"/>
  <c r="AU803" i="8"/>
  <c r="AS803" i="8"/>
  <c r="AP803" i="8"/>
  <c r="AC803" i="8"/>
  <c r="AM803" i="8" s="1"/>
  <c r="BI802" i="8"/>
  <c r="AY802" i="8"/>
  <c r="AW802" i="8"/>
  <c r="AU802" i="8"/>
  <c r="AS802" i="8"/>
  <c r="AP802" i="8"/>
  <c r="AC802" i="8"/>
  <c r="AM802" i="8" s="1"/>
  <c r="BI801" i="8"/>
  <c r="AY801" i="8"/>
  <c r="AW801" i="8"/>
  <c r="AU801" i="8"/>
  <c r="AS801" i="8"/>
  <c r="AP801" i="8"/>
  <c r="AC801" i="8"/>
  <c r="AM801" i="8" s="1"/>
  <c r="BI800" i="8"/>
  <c r="AY800" i="8"/>
  <c r="AW800" i="8"/>
  <c r="AU800" i="8"/>
  <c r="AS800" i="8"/>
  <c r="AP800" i="8"/>
  <c r="AC800" i="8"/>
  <c r="AM800" i="8" s="1"/>
  <c r="BI799" i="8"/>
  <c r="AY799" i="8"/>
  <c r="AW799" i="8"/>
  <c r="AU799" i="8"/>
  <c r="AS799" i="8"/>
  <c r="AP799" i="8"/>
  <c r="AC799" i="8"/>
  <c r="AM799" i="8" s="1"/>
  <c r="BI798" i="8"/>
  <c r="AY798" i="8"/>
  <c r="AW798" i="8"/>
  <c r="AU798" i="8"/>
  <c r="AS798" i="8"/>
  <c r="AP798" i="8"/>
  <c r="AC798" i="8"/>
  <c r="AM798" i="8" s="1"/>
  <c r="BI797" i="8"/>
  <c r="AY797" i="8"/>
  <c r="AW797" i="8"/>
  <c r="AU797" i="8"/>
  <c r="AS797" i="8"/>
  <c r="AP797" i="8"/>
  <c r="AC797" i="8"/>
  <c r="AM797" i="8" s="1"/>
  <c r="BI796" i="8"/>
  <c r="AY796" i="8"/>
  <c r="AW796" i="8"/>
  <c r="AU796" i="8"/>
  <c r="AS796" i="8"/>
  <c r="AP796" i="8"/>
  <c r="AC796" i="8"/>
  <c r="AM796" i="8" s="1"/>
  <c r="BI795" i="8"/>
  <c r="AY795" i="8"/>
  <c r="AW795" i="8"/>
  <c r="AU795" i="8"/>
  <c r="AS795" i="8"/>
  <c r="AP795" i="8"/>
  <c r="AC795" i="8"/>
  <c r="AM795" i="8" s="1"/>
  <c r="BI794" i="8"/>
  <c r="AY794" i="8"/>
  <c r="AW794" i="8"/>
  <c r="AU794" i="8"/>
  <c r="AS794" i="8"/>
  <c r="AP794" i="8"/>
  <c r="AC794" i="8"/>
  <c r="AM794" i="8" s="1"/>
  <c r="BI793" i="8"/>
  <c r="AY793" i="8"/>
  <c r="AW793" i="8"/>
  <c r="AU793" i="8"/>
  <c r="AS793" i="8"/>
  <c r="AP793" i="8"/>
  <c r="AC793" i="8"/>
  <c r="AM793" i="8" s="1"/>
  <c r="BI792" i="8"/>
  <c r="AY792" i="8"/>
  <c r="AW792" i="8"/>
  <c r="AU792" i="8"/>
  <c r="AS792" i="8"/>
  <c r="AP792" i="8"/>
  <c r="AC792" i="8"/>
  <c r="AM792" i="8" s="1"/>
  <c r="BI791" i="8"/>
  <c r="AY791" i="8"/>
  <c r="AW791" i="8"/>
  <c r="AU791" i="8"/>
  <c r="AS791" i="8"/>
  <c r="AP791" i="8"/>
  <c r="AC791" i="8"/>
  <c r="AM791" i="8" s="1"/>
  <c r="BI790" i="8"/>
  <c r="AY790" i="8"/>
  <c r="AW790" i="8"/>
  <c r="AU790" i="8"/>
  <c r="AS790" i="8"/>
  <c r="AP790" i="8"/>
  <c r="AC790" i="8"/>
  <c r="AM790" i="8" s="1"/>
  <c r="BI789" i="8"/>
  <c r="AY789" i="8"/>
  <c r="AW789" i="8"/>
  <c r="AU789" i="8"/>
  <c r="AS789" i="8"/>
  <c r="AP789" i="8"/>
  <c r="AC789" i="8"/>
  <c r="AM789" i="8" s="1"/>
  <c r="BI788" i="8"/>
  <c r="AY788" i="8"/>
  <c r="AW788" i="8"/>
  <c r="AU788" i="8"/>
  <c r="AS788" i="8"/>
  <c r="AP788" i="8"/>
  <c r="AC788" i="8"/>
  <c r="AM788" i="8" s="1"/>
  <c r="BI787" i="8"/>
  <c r="AY787" i="8"/>
  <c r="AW787" i="8"/>
  <c r="AU787" i="8"/>
  <c r="AS787" i="8"/>
  <c r="AP787" i="8"/>
  <c r="AC787" i="8"/>
  <c r="AM787" i="8" s="1"/>
  <c r="BI786" i="8"/>
  <c r="AY786" i="8"/>
  <c r="AW786" i="8"/>
  <c r="AU786" i="8"/>
  <c r="AS786" i="8"/>
  <c r="AP786" i="8"/>
  <c r="AC786" i="8"/>
  <c r="AM786" i="8" s="1"/>
  <c r="BI785" i="8"/>
  <c r="AY785" i="8"/>
  <c r="AW785" i="8"/>
  <c r="AU785" i="8"/>
  <c r="AS785" i="8"/>
  <c r="AP785" i="8"/>
  <c r="AC785" i="8"/>
  <c r="AM785" i="8" s="1"/>
  <c r="BI784" i="8"/>
  <c r="AY784" i="8"/>
  <c r="AW784" i="8"/>
  <c r="AU784" i="8"/>
  <c r="AS784" i="8"/>
  <c r="AP784" i="8"/>
  <c r="AC784" i="8"/>
  <c r="AM784" i="8" s="1"/>
  <c r="BI783" i="8"/>
  <c r="AY783" i="8"/>
  <c r="AW783" i="8"/>
  <c r="AU783" i="8"/>
  <c r="AS783" i="8"/>
  <c r="AP783" i="8"/>
  <c r="AC783" i="8"/>
  <c r="AM783" i="8" s="1"/>
  <c r="BI782" i="8"/>
  <c r="AY782" i="8"/>
  <c r="AW782" i="8"/>
  <c r="AU782" i="8"/>
  <c r="AS782" i="8"/>
  <c r="AP782" i="8"/>
  <c r="AC782" i="8"/>
  <c r="AM782" i="8" s="1"/>
  <c r="BI781" i="8"/>
  <c r="AY781" i="8"/>
  <c r="AW781" i="8"/>
  <c r="AU781" i="8"/>
  <c r="AS781" i="8"/>
  <c r="AP781" i="8"/>
  <c r="AC781" i="8"/>
  <c r="AM781" i="8" s="1"/>
  <c r="BI780" i="8"/>
  <c r="AY780" i="8"/>
  <c r="AW780" i="8"/>
  <c r="AU780" i="8"/>
  <c r="AS780" i="8"/>
  <c r="AP780" i="8"/>
  <c r="AC780" i="8"/>
  <c r="AM780" i="8" s="1"/>
  <c r="BI779" i="8"/>
  <c r="AY779" i="8"/>
  <c r="AW779" i="8"/>
  <c r="AU779" i="8"/>
  <c r="AS779" i="8"/>
  <c r="AP779" i="8"/>
  <c r="AC779" i="8"/>
  <c r="AM779" i="8" s="1"/>
  <c r="BI778" i="8"/>
  <c r="AY778" i="8"/>
  <c r="AW778" i="8"/>
  <c r="AU778" i="8"/>
  <c r="AS778" i="8"/>
  <c r="AP778" i="8"/>
  <c r="AC778" i="8"/>
  <c r="AM778" i="8" s="1"/>
  <c r="BI777" i="8"/>
  <c r="AY777" i="8"/>
  <c r="AW777" i="8"/>
  <c r="AU777" i="8"/>
  <c r="AS777" i="8"/>
  <c r="AP777" i="8"/>
  <c r="AC777" i="8"/>
  <c r="AM777" i="8" s="1"/>
  <c r="BI776" i="8"/>
  <c r="AY776" i="8"/>
  <c r="AW776" i="8"/>
  <c r="AU776" i="8"/>
  <c r="AS776" i="8"/>
  <c r="AP776" i="8"/>
  <c r="AC776" i="8"/>
  <c r="AM776" i="8" s="1"/>
  <c r="BI775" i="8"/>
  <c r="AY775" i="8"/>
  <c r="AW775" i="8"/>
  <c r="AU775" i="8"/>
  <c r="AS775" i="8"/>
  <c r="AP775" i="8"/>
  <c r="AC775" i="8"/>
  <c r="AM775" i="8" s="1"/>
  <c r="BI774" i="8"/>
  <c r="AY774" i="8"/>
  <c r="AW774" i="8"/>
  <c r="AU774" i="8"/>
  <c r="AS774" i="8"/>
  <c r="AP774" i="8"/>
  <c r="AC774" i="8"/>
  <c r="AM774" i="8" s="1"/>
  <c r="BI773" i="8"/>
  <c r="AY773" i="8"/>
  <c r="AW773" i="8"/>
  <c r="AU773" i="8"/>
  <c r="AS773" i="8"/>
  <c r="AP773" i="8"/>
  <c r="AC773" i="8"/>
  <c r="AM773" i="8" s="1"/>
  <c r="BI772" i="8"/>
  <c r="AY772" i="8"/>
  <c r="AW772" i="8"/>
  <c r="AU772" i="8"/>
  <c r="AS772" i="8"/>
  <c r="AP772" i="8"/>
  <c r="AC772" i="8"/>
  <c r="AM772" i="8" s="1"/>
  <c r="BI771" i="8"/>
  <c r="AY771" i="8"/>
  <c r="AW771" i="8"/>
  <c r="AU771" i="8"/>
  <c r="AS771" i="8"/>
  <c r="AP771" i="8"/>
  <c r="AC771" i="8"/>
  <c r="AM771" i="8" s="1"/>
  <c r="BI770" i="8"/>
  <c r="AY770" i="8"/>
  <c r="AW770" i="8"/>
  <c r="AU770" i="8"/>
  <c r="AS770" i="8"/>
  <c r="AP770" i="8"/>
  <c r="AC770" i="8"/>
  <c r="AM770" i="8" s="1"/>
  <c r="BI769" i="8"/>
  <c r="AY769" i="8"/>
  <c r="AW769" i="8"/>
  <c r="AU769" i="8"/>
  <c r="AS769" i="8"/>
  <c r="AP769" i="8"/>
  <c r="AC769" i="8"/>
  <c r="AM769" i="8" s="1"/>
  <c r="BI768" i="8"/>
  <c r="AY768" i="8"/>
  <c r="AW768" i="8"/>
  <c r="AU768" i="8"/>
  <c r="AS768" i="8"/>
  <c r="AP768" i="8"/>
  <c r="AC768" i="8"/>
  <c r="AM768" i="8" s="1"/>
  <c r="BI767" i="8"/>
  <c r="AY767" i="8"/>
  <c r="AW767" i="8"/>
  <c r="AU767" i="8"/>
  <c r="AS767" i="8"/>
  <c r="AP767" i="8"/>
  <c r="AC767" i="8"/>
  <c r="AM767" i="8" s="1"/>
  <c r="BI766" i="8"/>
  <c r="AY766" i="8"/>
  <c r="AW766" i="8"/>
  <c r="AU766" i="8"/>
  <c r="AS766" i="8"/>
  <c r="AP766" i="8"/>
  <c r="AC766" i="8"/>
  <c r="AM766" i="8" s="1"/>
  <c r="BI765" i="8"/>
  <c r="AY765" i="8"/>
  <c r="AW765" i="8"/>
  <c r="AU765" i="8"/>
  <c r="AS765" i="8"/>
  <c r="AP765" i="8"/>
  <c r="AC765" i="8"/>
  <c r="AM765" i="8" s="1"/>
  <c r="BI764" i="8"/>
  <c r="AY764" i="8"/>
  <c r="AW764" i="8"/>
  <c r="AU764" i="8"/>
  <c r="AS764" i="8"/>
  <c r="AP764" i="8"/>
  <c r="AC764" i="8"/>
  <c r="AM764" i="8" s="1"/>
  <c r="BI763" i="8"/>
  <c r="AY763" i="8"/>
  <c r="AW763" i="8"/>
  <c r="AU763" i="8"/>
  <c r="AS763" i="8"/>
  <c r="AP763" i="8"/>
  <c r="AC763" i="8"/>
  <c r="AM763" i="8" s="1"/>
  <c r="BI762" i="8"/>
  <c r="AY762" i="8"/>
  <c r="AW762" i="8"/>
  <c r="AU762" i="8"/>
  <c r="AS762" i="8"/>
  <c r="AP762" i="8"/>
  <c r="AC762" i="8"/>
  <c r="AM762" i="8" s="1"/>
  <c r="BI761" i="8"/>
  <c r="AY761" i="8"/>
  <c r="AW761" i="8"/>
  <c r="AU761" i="8"/>
  <c r="AS761" i="8"/>
  <c r="AP761" i="8"/>
  <c r="AC761" i="8"/>
  <c r="AM761" i="8" s="1"/>
  <c r="BI760" i="8"/>
  <c r="AY760" i="8"/>
  <c r="AW760" i="8"/>
  <c r="AU760" i="8"/>
  <c r="AS760" i="8"/>
  <c r="AP760" i="8"/>
  <c r="AC760" i="8"/>
  <c r="AM760" i="8" s="1"/>
  <c r="BI759" i="8"/>
  <c r="AY759" i="8"/>
  <c r="AW759" i="8"/>
  <c r="AU759" i="8"/>
  <c r="AS759" i="8"/>
  <c r="AP759" i="8"/>
  <c r="AC759" i="8"/>
  <c r="AM759" i="8" s="1"/>
  <c r="BI758" i="8"/>
  <c r="AY758" i="8"/>
  <c r="AW758" i="8"/>
  <c r="AU758" i="8"/>
  <c r="AS758" i="8"/>
  <c r="AP758" i="8"/>
  <c r="AC758" i="8"/>
  <c r="AM758" i="8" s="1"/>
  <c r="BI757" i="8"/>
  <c r="AY757" i="8"/>
  <c r="AW757" i="8"/>
  <c r="AU757" i="8"/>
  <c r="AS757" i="8"/>
  <c r="AP757" i="8"/>
  <c r="AC757" i="8"/>
  <c r="AM757" i="8" s="1"/>
  <c r="BI756" i="8"/>
  <c r="AY756" i="8"/>
  <c r="AW756" i="8"/>
  <c r="AU756" i="8"/>
  <c r="AS756" i="8"/>
  <c r="AP756" i="8"/>
  <c r="AC756" i="8"/>
  <c r="AM756" i="8" s="1"/>
  <c r="BI755" i="8"/>
  <c r="AY755" i="8"/>
  <c r="AW755" i="8"/>
  <c r="AU755" i="8"/>
  <c r="AS755" i="8"/>
  <c r="AP755" i="8"/>
  <c r="AC755" i="8"/>
  <c r="AM755" i="8" s="1"/>
  <c r="BI754" i="8"/>
  <c r="AY754" i="8"/>
  <c r="AW754" i="8"/>
  <c r="AU754" i="8"/>
  <c r="AS754" i="8"/>
  <c r="AP754" i="8"/>
  <c r="AC754" i="8"/>
  <c r="AM754" i="8" s="1"/>
  <c r="BI753" i="8"/>
  <c r="AY753" i="8"/>
  <c r="AW753" i="8"/>
  <c r="AU753" i="8"/>
  <c r="AS753" i="8"/>
  <c r="AP753" i="8"/>
  <c r="AC753" i="8"/>
  <c r="AM753" i="8" s="1"/>
  <c r="BI752" i="8"/>
  <c r="AY752" i="8"/>
  <c r="AW752" i="8"/>
  <c r="AU752" i="8"/>
  <c r="AS752" i="8"/>
  <c r="AP752" i="8"/>
  <c r="AC752" i="8"/>
  <c r="AM752" i="8" s="1"/>
  <c r="BI751" i="8"/>
  <c r="AY751" i="8"/>
  <c r="AW751" i="8"/>
  <c r="AU751" i="8"/>
  <c r="AS751" i="8"/>
  <c r="AP751" i="8"/>
  <c r="AC751" i="8"/>
  <c r="AM751" i="8" s="1"/>
  <c r="BI750" i="8"/>
  <c r="AY750" i="8"/>
  <c r="AW750" i="8"/>
  <c r="AU750" i="8"/>
  <c r="AS750" i="8"/>
  <c r="AP750" i="8"/>
  <c r="AC750" i="8"/>
  <c r="AM750" i="8" s="1"/>
  <c r="BI749" i="8"/>
  <c r="AY749" i="8"/>
  <c r="AW749" i="8"/>
  <c r="AU749" i="8"/>
  <c r="AS749" i="8"/>
  <c r="AP749" i="8"/>
  <c r="AC749" i="8"/>
  <c r="AM749" i="8" s="1"/>
  <c r="BI748" i="8"/>
  <c r="AY748" i="8"/>
  <c r="AW748" i="8"/>
  <c r="AU748" i="8"/>
  <c r="AS748" i="8"/>
  <c r="AP748" i="8"/>
  <c r="AC748" i="8"/>
  <c r="AM748" i="8" s="1"/>
  <c r="BI747" i="8"/>
  <c r="AY747" i="8"/>
  <c r="AW747" i="8"/>
  <c r="AU747" i="8"/>
  <c r="AS747" i="8"/>
  <c r="AP747" i="8"/>
  <c r="AC747" i="8"/>
  <c r="AM747" i="8" s="1"/>
  <c r="BI746" i="8"/>
  <c r="AY746" i="8"/>
  <c r="AW746" i="8"/>
  <c r="AU746" i="8"/>
  <c r="AS746" i="8"/>
  <c r="AP746" i="8"/>
  <c r="AC746" i="8"/>
  <c r="AM746" i="8" s="1"/>
  <c r="BI745" i="8"/>
  <c r="AY745" i="8"/>
  <c r="AW745" i="8"/>
  <c r="AU745" i="8"/>
  <c r="AS745" i="8"/>
  <c r="AP745" i="8"/>
  <c r="AC745" i="8"/>
  <c r="AM745" i="8" s="1"/>
  <c r="BI744" i="8"/>
  <c r="AY744" i="8"/>
  <c r="AW744" i="8"/>
  <c r="AU744" i="8"/>
  <c r="AS744" i="8"/>
  <c r="AP744" i="8"/>
  <c r="AC744" i="8"/>
  <c r="AM744" i="8" s="1"/>
  <c r="BI743" i="8"/>
  <c r="AY743" i="8"/>
  <c r="AW743" i="8"/>
  <c r="AU743" i="8"/>
  <c r="AS743" i="8"/>
  <c r="AP743" i="8"/>
  <c r="AC743" i="8"/>
  <c r="AM743" i="8" s="1"/>
  <c r="BI742" i="8"/>
  <c r="AY742" i="8"/>
  <c r="AW742" i="8"/>
  <c r="AU742" i="8"/>
  <c r="AS742" i="8"/>
  <c r="AP742" i="8"/>
  <c r="AC742" i="8"/>
  <c r="AM742" i="8" s="1"/>
  <c r="BI741" i="8"/>
  <c r="AY741" i="8"/>
  <c r="AW741" i="8"/>
  <c r="AU741" i="8"/>
  <c r="AS741" i="8"/>
  <c r="AP741" i="8"/>
  <c r="AC741" i="8"/>
  <c r="AM741" i="8" s="1"/>
  <c r="BI740" i="8"/>
  <c r="AY740" i="8"/>
  <c r="AW740" i="8"/>
  <c r="AU740" i="8"/>
  <c r="AS740" i="8"/>
  <c r="AP740" i="8"/>
  <c r="AC740" i="8"/>
  <c r="AM740" i="8" s="1"/>
  <c r="BI739" i="8"/>
  <c r="AY739" i="8"/>
  <c r="AW739" i="8"/>
  <c r="AU739" i="8"/>
  <c r="AS739" i="8"/>
  <c r="AP739" i="8"/>
  <c r="AC739" i="8"/>
  <c r="AM739" i="8" s="1"/>
  <c r="BI738" i="8"/>
  <c r="AY738" i="8"/>
  <c r="AW738" i="8"/>
  <c r="AU738" i="8"/>
  <c r="AS738" i="8"/>
  <c r="AP738" i="8"/>
  <c r="AC738" i="8"/>
  <c r="AM738" i="8" s="1"/>
  <c r="BI737" i="8"/>
  <c r="AY737" i="8"/>
  <c r="AW737" i="8"/>
  <c r="AU737" i="8"/>
  <c r="AS737" i="8"/>
  <c r="AP737" i="8"/>
  <c r="AC737" i="8"/>
  <c r="AM737" i="8" s="1"/>
  <c r="BI736" i="8"/>
  <c r="AY736" i="8"/>
  <c r="AW736" i="8"/>
  <c r="AU736" i="8"/>
  <c r="AS736" i="8"/>
  <c r="AP736" i="8"/>
  <c r="AC736" i="8"/>
  <c r="AM736" i="8" s="1"/>
  <c r="BI735" i="8"/>
  <c r="AY735" i="8"/>
  <c r="AW735" i="8"/>
  <c r="AU735" i="8"/>
  <c r="AS735" i="8"/>
  <c r="AP735" i="8"/>
  <c r="AC735" i="8"/>
  <c r="AM735" i="8" s="1"/>
  <c r="BI734" i="8"/>
  <c r="AY734" i="8"/>
  <c r="AW734" i="8"/>
  <c r="AU734" i="8"/>
  <c r="AS734" i="8"/>
  <c r="AP734" i="8"/>
  <c r="AC734" i="8"/>
  <c r="AM734" i="8" s="1"/>
  <c r="BI733" i="8"/>
  <c r="AY733" i="8"/>
  <c r="AW733" i="8"/>
  <c r="AU733" i="8"/>
  <c r="AS733" i="8"/>
  <c r="AP733" i="8"/>
  <c r="AC733" i="8"/>
  <c r="AM733" i="8" s="1"/>
  <c r="BI732" i="8"/>
  <c r="AY732" i="8"/>
  <c r="AW732" i="8"/>
  <c r="AU732" i="8"/>
  <c r="AS732" i="8"/>
  <c r="AP732" i="8"/>
  <c r="AC732" i="8"/>
  <c r="AM732" i="8" s="1"/>
  <c r="BI731" i="8"/>
  <c r="AY731" i="8"/>
  <c r="AW731" i="8"/>
  <c r="AU731" i="8"/>
  <c r="AS731" i="8"/>
  <c r="AP731" i="8"/>
  <c r="AC731" i="8"/>
  <c r="AM731" i="8" s="1"/>
  <c r="BI730" i="8"/>
  <c r="AY730" i="8"/>
  <c r="AW730" i="8"/>
  <c r="AU730" i="8"/>
  <c r="AS730" i="8"/>
  <c r="AP730" i="8"/>
  <c r="AC730" i="8"/>
  <c r="AM730" i="8" s="1"/>
  <c r="BI729" i="8"/>
  <c r="AY729" i="8"/>
  <c r="AW729" i="8"/>
  <c r="AU729" i="8"/>
  <c r="AS729" i="8"/>
  <c r="AP729" i="8"/>
  <c r="AC729" i="8"/>
  <c r="AM729" i="8" s="1"/>
  <c r="BI728" i="8"/>
  <c r="AY728" i="8"/>
  <c r="AW728" i="8"/>
  <c r="AU728" i="8"/>
  <c r="AS728" i="8"/>
  <c r="AP728" i="8"/>
  <c r="AC728" i="8"/>
  <c r="AM728" i="8" s="1"/>
  <c r="BI727" i="8"/>
  <c r="AY727" i="8"/>
  <c r="AW727" i="8"/>
  <c r="AU727" i="8"/>
  <c r="AS727" i="8"/>
  <c r="AP727" i="8"/>
  <c r="AC727" i="8"/>
  <c r="AM727" i="8" s="1"/>
  <c r="BI726" i="8"/>
  <c r="AY726" i="8"/>
  <c r="AW726" i="8"/>
  <c r="AU726" i="8"/>
  <c r="AS726" i="8"/>
  <c r="AP726" i="8"/>
  <c r="AC726" i="8"/>
  <c r="AM726" i="8" s="1"/>
  <c r="BI725" i="8"/>
  <c r="AY725" i="8"/>
  <c r="AW725" i="8"/>
  <c r="AU725" i="8"/>
  <c r="AS725" i="8"/>
  <c r="AP725" i="8"/>
  <c r="AC725" i="8"/>
  <c r="AM725" i="8" s="1"/>
  <c r="BI724" i="8"/>
  <c r="AY724" i="8"/>
  <c r="AW724" i="8"/>
  <c r="AU724" i="8"/>
  <c r="AS724" i="8"/>
  <c r="AP724" i="8"/>
  <c r="AC724" i="8"/>
  <c r="AM724" i="8" s="1"/>
  <c r="BI723" i="8"/>
  <c r="AY723" i="8"/>
  <c r="AW723" i="8"/>
  <c r="AU723" i="8"/>
  <c r="AS723" i="8"/>
  <c r="AP723" i="8"/>
  <c r="AC723" i="8"/>
  <c r="AM723" i="8" s="1"/>
  <c r="BI722" i="8"/>
  <c r="AY722" i="8"/>
  <c r="AW722" i="8"/>
  <c r="AU722" i="8"/>
  <c r="AS722" i="8"/>
  <c r="AP722" i="8"/>
  <c r="AC722" i="8"/>
  <c r="AM722" i="8" s="1"/>
  <c r="BI721" i="8"/>
  <c r="AY721" i="8"/>
  <c r="AW721" i="8"/>
  <c r="AU721" i="8"/>
  <c r="AS721" i="8"/>
  <c r="AP721" i="8"/>
  <c r="AC721" i="8"/>
  <c r="AM721" i="8" s="1"/>
  <c r="BI720" i="8"/>
  <c r="AY720" i="8"/>
  <c r="AW720" i="8"/>
  <c r="AU720" i="8"/>
  <c r="AS720" i="8"/>
  <c r="AP720" i="8"/>
  <c r="AC720" i="8"/>
  <c r="AM720" i="8" s="1"/>
  <c r="BI719" i="8"/>
  <c r="AY719" i="8"/>
  <c r="AW719" i="8"/>
  <c r="AU719" i="8"/>
  <c r="AS719" i="8"/>
  <c r="AP719" i="8"/>
  <c r="AC719" i="8"/>
  <c r="AM719" i="8" s="1"/>
  <c r="BI718" i="8"/>
  <c r="AY718" i="8"/>
  <c r="AW718" i="8"/>
  <c r="AU718" i="8"/>
  <c r="AS718" i="8"/>
  <c r="AP718" i="8"/>
  <c r="AC718" i="8"/>
  <c r="AM718" i="8" s="1"/>
  <c r="BI717" i="8"/>
  <c r="AY717" i="8"/>
  <c r="AW717" i="8"/>
  <c r="AU717" i="8"/>
  <c r="AS717" i="8"/>
  <c r="AP717" i="8"/>
  <c r="AC717" i="8"/>
  <c r="AM717" i="8" s="1"/>
  <c r="BI716" i="8"/>
  <c r="AY716" i="8"/>
  <c r="AW716" i="8"/>
  <c r="AU716" i="8"/>
  <c r="AS716" i="8"/>
  <c r="AP716" i="8"/>
  <c r="AC716" i="8"/>
  <c r="AM716" i="8" s="1"/>
  <c r="BI715" i="8"/>
  <c r="AY715" i="8"/>
  <c r="AW715" i="8"/>
  <c r="AU715" i="8"/>
  <c r="AS715" i="8"/>
  <c r="AP715" i="8"/>
  <c r="AC715" i="8"/>
  <c r="AM715" i="8" s="1"/>
  <c r="BI714" i="8"/>
  <c r="AY714" i="8"/>
  <c r="AW714" i="8"/>
  <c r="AU714" i="8"/>
  <c r="AS714" i="8"/>
  <c r="AP714" i="8"/>
  <c r="AC714" i="8"/>
  <c r="AM714" i="8" s="1"/>
  <c r="BI713" i="8"/>
  <c r="AY713" i="8"/>
  <c r="AW713" i="8"/>
  <c r="AU713" i="8"/>
  <c r="AS713" i="8"/>
  <c r="AP713" i="8"/>
  <c r="AC713" i="8"/>
  <c r="AM713" i="8" s="1"/>
  <c r="BI712" i="8"/>
  <c r="AY712" i="8"/>
  <c r="AW712" i="8"/>
  <c r="AU712" i="8"/>
  <c r="AS712" i="8"/>
  <c r="AP712" i="8"/>
  <c r="AC712" i="8"/>
  <c r="AM712" i="8" s="1"/>
  <c r="BI711" i="8"/>
  <c r="AY711" i="8"/>
  <c r="AW711" i="8"/>
  <c r="AU711" i="8"/>
  <c r="AS711" i="8"/>
  <c r="AP711" i="8"/>
  <c r="AC711" i="8"/>
  <c r="AM711" i="8" s="1"/>
  <c r="BI710" i="8"/>
  <c r="AY710" i="8"/>
  <c r="AW710" i="8"/>
  <c r="AU710" i="8"/>
  <c r="AS710" i="8"/>
  <c r="AP710" i="8"/>
  <c r="AC710" i="8"/>
  <c r="AM710" i="8" s="1"/>
  <c r="BI709" i="8"/>
  <c r="AY709" i="8"/>
  <c r="AW709" i="8"/>
  <c r="AU709" i="8"/>
  <c r="AS709" i="8"/>
  <c r="AP709" i="8"/>
  <c r="AC709" i="8"/>
  <c r="AM709" i="8" s="1"/>
  <c r="BI708" i="8"/>
  <c r="AY708" i="8"/>
  <c r="AW708" i="8"/>
  <c r="AU708" i="8"/>
  <c r="AS708" i="8"/>
  <c r="AP708" i="8"/>
  <c r="AC708" i="8"/>
  <c r="AM708" i="8" s="1"/>
  <c r="BI707" i="8"/>
  <c r="AY707" i="8"/>
  <c r="AW707" i="8"/>
  <c r="AU707" i="8"/>
  <c r="AS707" i="8"/>
  <c r="AP707" i="8"/>
  <c r="AC707" i="8"/>
  <c r="AM707" i="8" s="1"/>
  <c r="BI706" i="8"/>
  <c r="AY706" i="8"/>
  <c r="AW706" i="8"/>
  <c r="AU706" i="8"/>
  <c r="AS706" i="8"/>
  <c r="AP706" i="8"/>
  <c r="AC706" i="8"/>
  <c r="AM706" i="8" s="1"/>
  <c r="BI705" i="8"/>
  <c r="AY705" i="8"/>
  <c r="AW705" i="8"/>
  <c r="AU705" i="8"/>
  <c r="AS705" i="8"/>
  <c r="AP705" i="8"/>
  <c r="AC705" i="8"/>
  <c r="AM705" i="8" s="1"/>
  <c r="BI704" i="8"/>
  <c r="AY704" i="8"/>
  <c r="AW704" i="8"/>
  <c r="AU704" i="8"/>
  <c r="AS704" i="8"/>
  <c r="AP704" i="8"/>
  <c r="AC704" i="8"/>
  <c r="AM704" i="8" s="1"/>
  <c r="BI703" i="8"/>
  <c r="AY703" i="8"/>
  <c r="AW703" i="8"/>
  <c r="AU703" i="8"/>
  <c r="AS703" i="8"/>
  <c r="AP703" i="8"/>
  <c r="AC703" i="8"/>
  <c r="AM703" i="8" s="1"/>
  <c r="BI702" i="8"/>
  <c r="AY702" i="8"/>
  <c r="AW702" i="8"/>
  <c r="AU702" i="8"/>
  <c r="AS702" i="8"/>
  <c r="AP702" i="8"/>
  <c r="AC702" i="8"/>
  <c r="AM702" i="8" s="1"/>
  <c r="BI701" i="8"/>
  <c r="AY701" i="8"/>
  <c r="AW701" i="8"/>
  <c r="AU701" i="8"/>
  <c r="AS701" i="8"/>
  <c r="AP701" i="8"/>
  <c r="AC701" i="8"/>
  <c r="AM701" i="8" s="1"/>
  <c r="BI700" i="8"/>
  <c r="AY700" i="8"/>
  <c r="AW700" i="8"/>
  <c r="AU700" i="8"/>
  <c r="AS700" i="8"/>
  <c r="AP700" i="8"/>
  <c r="AC700" i="8"/>
  <c r="AM700" i="8" s="1"/>
  <c r="BI699" i="8"/>
  <c r="AY699" i="8"/>
  <c r="AW699" i="8"/>
  <c r="AU699" i="8"/>
  <c r="AS699" i="8"/>
  <c r="AP699" i="8"/>
  <c r="AC699" i="8"/>
  <c r="AM699" i="8" s="1"/>
  <c r="BI698" i="8"/>
  <c r="AY698" i="8"/>
  <c r="AW698" i="8"/>
  <c r="AU698" i="8"/>
  <c r="AS698" i="8"/>
  <c r="AP698" i="8"/>
  <c r="AC698" i="8"/>
  <c r="AM698" i="8" s="1"/>
  <c r="BI697" i="8"/>
  <c r="AY697" i="8"/>
  <c r="AW697" i="8"/>
  <c r="AU697" i="8"/>
  <c r="AS697" i="8"/>
  <c r="AP697" i="8"/>
  <c r="AC697" i="8"/>
  <c r="AM697" i="8" s="1"/>
  <c r="BI696" i="8"/>
  <c r="AY696" i="8"/>
  <c r="AW696" i="8"/>
  <c r="AU696" i="8"/>
  <c r="AS696" i="8"/>
  <c r="AP696" i="8"/>
  <c r="AC696" i="8"/>
  <c r="AM696" i="8" s="1"/>
  <c r="BI695" i="8"/>
  <c r="AY695" i="8"/>
  <c r="AW695" i="8"/>
  <c r="AU695" i="8"/>
  <c r="AS695" i="8"/>
  <c r="AP695" i="8"/>
  <c r="AC695" i="8"/>
  <c r="AM695" i="8" s="1"/>
  <c r="BI694" i="8"/>
  <c r="AY694" i="8"/>
  <c r="AW694" i="8"/>
  <c r="AU694" i="8"/>
  <c r="AS694" i="8"/>
  <c r="AP694" i="8"/>
  <c r="AC694" i="8"/>
  <c r="AM694" i="8" s="1"/>
  <c r="BI693" i="8"/>
  <c r="AY693" i="8"/>
  <c r="AW693" i="8"/>
  <c r="AU693" i="8"/>
  <c r="AS693" i="8"/>
  <c r="AP693" i="8"/>
  <c r="AC693" i="8"/>
  <c r="AM693" i="8" s="1"/>
  <c r="BI692" i="8"/>
  <c r="AY692" i="8"/>
  <c r="AW692" i="8"/>
  <c r="AU692" i="8"/>
  <c r="AS692" i="8"/>
  <c r="AP692" i="8"/>
  <c r="AC692" i="8"/>
  <c r="AM692" i="8" s="1"/>
  <c r="BI691" i="8"/>
  <c r="AY691" i="8"/>
  <c r="AW691" i="8"/>
  <c r="AU691" i="8"/>
  <c r="AS691" i="8"/>
  <c r="AP691" i="8"/>
  <c r="AC691" i="8"/>
  <c r="AM691" i="8" s="1"/>
  <c r="BI690" i="8"/>
  <c r="AY690" i="8"/>
  <c r="AW690" i="8"/>
  <c r="AU690" i="8"/>
  <c r="AS690" i="8"/>
  <c r="AP690" i="8"/>
  <c r="AC690" i="8"/>
  <c r="AM690" i="8" s="1"/>
  <c r="BI689" i="8"/>
  <c r="AY689" i="8"/>
  <c r="AW689" i="8"/>
  <c r="AU689" i="8"/>
  <c r="AS689" i="8"/>
  <c r="AP689" i="8"/>
  <c r="AC689" i="8"/>
  <c r="AM689" i="8" s="1"/>
  <c r="BI688" i="8"/>
  <c r="AY688" i="8"/>
  <c r="AW688" i="8"/>
  <c r="AU688" i="8"/>
  <c r="AS688" i="8"/>
  <c r="AP688" i="8"/>
  <c r="AC688" i="8"/>
  <c r="AM688" i="8" s="1"/>
  <c r="BI687" i="8"/>
  <c r="AY687" i="8"/>
  <c r="AW687" i="8"/>
  <c r="AU687" i="8"/>
  <c r="AS687" i="8"/>
  <c r="AP687" i="8"/>
  <c r="AC687" i="8"/>
  <c r="AM687" i="8" s="1"/>
  <c r="BI686" i="8"/>
  <c r="AY686" i="8"/>
  <c r="AW686" i="8"/>
  <c r="AU686" i="8"/>
  <c r="AS686" i="8"/>
  <c r="AP686" i="8"/>
  <c r="AC686" i="8"/>
  <c r="AM686" i="8" s="1"/>
  <c r="BI685" i="8"/>
  <c r="AY685" i="8"/>
  <c r="AW685" i="8"/>
  <c r="AU685" i="8"/>
  <c r="AS685" i="8"/>
  <c r="AP685" i="8"/>
  <c r="AC685" i="8"/>
  <c r="AM685" i="8" s="1"/>
  <c r="BI684" i="8"/>
  <c r="AY684" i="8"/>
  <c r="AW684" i="8"/>
  <c r="AU684" i="8"/>
  <c r="AS684" i="8"/>
  <c r="AP684" i="8"/>
  <c r="AC684" i="8"/>
  <c r="AM684" i="8" s="1"/>
  <c r="BI683" i="8"/>
  <c r="AY683" i="8"/>
  <c r="AW683" i="8"/>
  <c r="AU683" i="8"/>
  <c r="AS683" i="8"/>
  <c r="AP683" i="8"/>
  <c r="AC683" i="8"/>
  <c r="AM683" i="8" s="1"/>
  <c r="BI682" i="8"/>
  <c r="AY682" i="8"/>
  <c r="AW682" i="8"/>
  <c r="AU682" i="8"/>
  <c r="AS682" i="8"/>
  <c r="AP682" i="8"/>
  <c r="AC682" i="8"/>
  <c r="AM682" i="8" s="1"/>
  <c r="BI681" i="8"/>
  <c r="AY681" i="8"/>
  <c r="AW681" i="8"/>
  <c r="AU681" i="8"/>
  <c r="AS681" i="8"/>
  <c r="AP681" i="8"/>
  <c r="AC681" i="8"/>
  <c r="AM681" i="8" s="1"/>
  <c r="BI680" i="8"/>
  <c r="AY680" i="8"/>
  <c r="AW680" i="8"/>
  <c r="AU680" i="8"/>
  <c r="AS680" i="8"/>
  <c r="AP680" i="8"/>
  <c r="AC680" i="8"/>
  <c r="AM680" i="8" s="1"/>
  <c r="BI679" i="8"/>
  <c r="AY679" i="8"/>
  <c r="AW679" i="8"/>
  <c r="AU679" i="8"/>
  <c r="AS679" i="8"/>
  <c r="AP679" i="8"/>
  <c r="AC679" i="8"/>
  <c r="AM679" i="8" s="1"/>
  <c r="BI678" i="8"/>
  <c r="AY678" i="8"/>
  <c r="AW678" i="8"/>
  <c r="AU678" i="8"/>
  <c r="AS678" i="8"/>
  <c r="AP678" i="8"/>
  <c r="AC678" i="8"/>
  <c r="AM678" i="8" s="1"/>
  <c r="BI677" i="8"/>
  <c r="AY677" i="8"/>
  <c r="AW677" i="8"/>
  <c r="AU677" i="8"/>
  <c r="AS677" i="8"/>
  <c r="AP677" i="8"/>
  <c r="AC677" i="8"/>
  <c r="AM677" i="8" s="1"/>
  <c r="BI676" i="8"/>
  <c r="AY676" i="8"/>
  <c r="AW676" i="8"/>
  <c r="AU676" i="8"/>
  <c r="AS676" i="8"/>
  <c r="AP676" i="8"/>
  <c r="AC676" i="8"/>
  <c r="AM676" i="8" s="1"/>
  <c r="BI675" i="8"/>
  <c r="AY675" i="8"/>
  <c r="AW675" i="8"/>
  <c r="AU675" i="8"/>
  <c r="AS675" i="8"/>
  <c r="AP675" i="8"/>
  <c r="AC675" i="8"/>
  <c r="AM675" i="8" s="1"/>
  <c r="BI674" i="8"/>
  <c r="AY674" i="8"/>
  <c r="AW674" i="8"/>
  <c r="AU674" i="8"/>
  <c r="AS674" i="8"/>
  <c r="AP674" i="8"/>
  <c r="AC674" i="8"/>
  <c r="AM674" i="8" s="1"/>
  <c r="BI673" i="8"/>
  <c r="AY673" i="8"/>
  <c r="AW673" i="8"/>
  <c r="AU673" i="8"/>
  <c r="AS673" i="8"/>
  <c r="AP673" i="8"/>
  <c r="AC673" i="8"/>
  <c r="AM673" i="8" s="1"/>
  <c r="BI672" i="8"/>
  <c r="AY672" i="8"/>
  <c r="AW672" i="8"/>
  <c r="AU672" i="8"/>
  <c r="AS672" i="8"/>
  <c r="AP672" i="8"/>
  <c r="AC672" i="8"/>
  <c r="AM672" i="8" s="1"/>
  <c r="BI671" i="8"/>
  <c r="AY671" i="8"/>
  <c r="AW671" i="8"/>
  <c r="AU671" i="8"/>
  <c r="AS671" i="8"/>
  <c r="AP671" i="8"/>
  <c r="AC671" i="8"/>
  <c r="AM671" i="8" s="1"/>
  <c r="BI670" i="8"/>
  <c r="AY670" i="8"/>
  <c r="AW670" i="8"/>
  <c r="AU670" i="8"/>
  <c r="AS670" i="8"/>
  <c r="AP670" i="8"/>
  <c r="AC670" i="8"/>
  <c r="AM670" i="8" s="1"/>
  <c r="BI669" i="8"/>
  <c r="AY669" i="8"/>
  <c r="AW669" i="8"/>
  <c r="AU669" i="8"/>
  <c r="AS669" i="8"/>
  <c r="AP669" i="8"/>
  <c r="AC669" i="8"/>
  <c r="AM669" i="8" s="1"/>
  <c r="BI668" i="8"/>
  <c r="AY668" i="8"/>
  <c r="AW668" i="8"/>
  <c r="AU668" i="8"/>
  <c r="AS668" i="8"/>
  <c r="AP668" i="8"/>
  <c r="AC668" i="8"/>
  <c r="AM668" i="8" s="1"/>
  <c r="BI667" i="8"/>
  <c r="AY667" i="8"/>
  <c r="AW667" i="8"/>
  <c r="AU667" i="8"/>
  <c r="AS667" i="8"/>
  <c r="AP667" i="8"/>
  <c r="AC667" i="8"/>
  <c r="AM667" i="8" s="1"/>
  <c r="BI666" i="8"/>
  <c r="AY666" i="8"/>
  <c r="AW666" i="8"/>
  <c r="AU666" i="8"/>
  <c r="AS666" i="8"/>
  <c r="AP666" i="8"/>
  <c r="AC666" i="8"/>
  <c r="AM666" i="8" s="1"/>
  <c r="BI665" i="8"/>
  <c r="AY665" i="8"/>
  <c r="AW665" i="8"/>
  <c r="AU665" i="8"/>
  <c r="AS665" i="8"/>
  <c r="AP665" i="8"/>
  <c r="AC665" i="8"/>
  <c r="AM665" i="8" s="1"/>
  <c r="BI664" i="8"/>
  <c r="AY664" i="8"/>
  <c r="AW664" i="8"/>
  <c r="AU664" i="8"/>
  <c r="AS664" i="8"/>
  <c r="AP664" i="8"/>
  <c r="AC664" i="8"/>
  <c r="AM664" i="8" s="1"/>
  <c r="BI663" i="8"/>
  <c r="AY663" i="8"/>
  <c r="AW663" i="8"/>
  <c r="AU663" i="8"/>
  <c r="AS663" i="8"/>
  <c r="AP663" i="8"/>
  <c r="AC663" i="8"/>
  <c r="AM663" i="8" s="1"/>
  <c r="BI662" i="8"/>
  <c r="AY662" i="8"/>
  <c r="AW662" i="8"/>
  <c r="AU662" i="8"/>
  <c r="AS662" i="8"/>
  <c r="AP662" i="8"/>
  <c r="AC662" i="8"/>
  <c r="AM662" i="8" s="1"/>
  <c r="BI661" i="8"/>
  <c r="AY661" i="8"/>
  <c r="AW661" i="8"/>
  <c r="AU661" i="8"/>
  <c r="AS661" i="8"/>
  <c r="AP661" i="8"/>
  <c r="AC661" i="8"/>
  <c r="AM661" i="8" s="1"/>
  <c r="BI660" i="8"/>
  <c r="AY660" i="8"/>
  <c r="AW660" i="8"/>
  <c r="AU660" i="8"/>
  <c r="AS660" i="8"/>
  <c r="AP660" i="8"/>
  <c r="AC660" i="8"/>
  <c r="AM660" i="8" s="1"/>
  <c r="BI659" i="8"/>
  <c r="AY659" i="8"/>
  <c r="AW659" i="8"/>
  <c r="AU659" i="8"/>
  <c r="AS659" i="8"/>
  <c r="AP659" i="8"/>
  <c r="AC659" i="8"/>
  <c r="AM659" i="8" s="1"/>
  <c r="BI658" i="8"/>
  <c r="AY658" i="8"/>
  <c r="AW658" i="8"/>
  <c r="AU658" i="8"/>
  <c r="AS658" i="8"/>
  <c r="AP658" i="8"/>
  <c r="AC658" i="8"/>
  <c r="AM658" i="8" s="1"/>
  <c r="BI657" i="8"/>
  <c r="AY657" i="8"/>
  <c r="AW657" i="8"/>
  <c r="AU657" i="8"/>
  <c r="AS657" i="8"/>
  <c r="AP657" i="8"/>
  <c r="AC657" i="8"/>
  <c r="AM657" i="8" s="1"/>
  <c r="BI656" i="8"/>
  <c r="AY656" i="8"/>
  <c r="AW656" i="8"/>
  <c r="AU656" i="8"/>
  <c r="AS656" i="8"/>
  <c r="AP656" i="8"/>
  <c r="AC656" i="8"/>
  <c r="AM656" i="8" s="1"/>
  <c r="BI655" i="8"/>
  <c r="AY655" i="8"/>
  <c r="AW655" i="8"/>
  <c r="AU655" i="8"/>
  <c r="AS655" i="8"/>
  <c r="AP655" i="8"/>
  <c r="AC655" i="8"/>
  <c r="AM655" i="8" s="1"/>
  <c r="BI654" i="8"/>
  <c r="AY654" i="8"/>
  <c r="AW654" i="8"/>
  <c r="AU654" i="8"/>
  <c r="AS654" i="8"/>
  <c r="AP654" i="8"/>
  <c r="AC654" i="8"/>
  <c r="AM654" i="8" s="1"/>
  <c r="BI653" i="8"/>
  <c r="AY653" i="8"/>
  <c r="AW653" i="8"/>
  <c r="AU653" i="8"/>
  <c r="AS653" i="8"/>
  <c r="AP653" i="8"/>
  <c r="AC653" i="8"/>
  <c r="AM653" i="8" s="1"/>
  <c r="BI652" i="8"/>
  <c r="AY652" i="8"/>
  <c r="AW652" i="8"/>
  <c r="AU652" i="8"/>
  <c r="AS652" i="8"/>
  <c r="AP652" i="8"/>
  <c r="AC652" i="8"/>
  <c r="AM652" i="8" s="1"/>
  <c r="BI651" i="8"/>
  <c r="AY651" i="8"/>
  <c r="AW651" i="8"/>
  <c r="AU651" i="8"/>
  <c r="AS651" i="8"/>
  <c r="AP651" i="8"/>
  <c r="AC651" i="8"/>
  <c r="AM651" i="8" s="1"/>
  <c r="BI650" i="8"/>
  <c r="AY650" i="8"/>
  <c r="AW650" i="8"/>
  <c r="AU650" i="8"/>
  <c r="AS650" i="8"/>
  <c r="AP650" i="8"/>
  <c r="AC650" i="8"/>
  <c r="AM650" i="8" s="1"/>
  <c r="BI649" i="8"/>
  <c r="AY649" i="8"/>
  <c r="AW649" i="8"/>
  <c r="AU649" i="8"/>
  <c r="AS649" i="8"/>
  <c r="AP649" i="8"/>
  <c r="AC649" i="8"/>
  <c r="AM649" i="8" s="1"/>
  <c r="BI648" i="8"/>
  <c r="AY648" i="8"/>
  <c r="AW648" i="8"/>
  <c r="AU648" i="8"/>
  <c r="AS648" i="8"/>
  <c r="AP648" i="8"/>
  <c r="AC648" i="8"/>
  <c r="AM648" i="8" s="1"/>
  <c r="BI647" i="8"/>
  <c r="AY647" i="8"/>
  <c r="AW647" i="8"/>
  <c r="AU647" i="8"/>
  <c r="AS647" i="8"/>
  <c r="AP647" i="8"/>
  <c r="AC647" i="8"/>
  <c r="AM647" i="8" s="1"/>
  <c r="BI646" i="8"/>
  <c r="AY646" i="8"/>
  <c r="AW646" i="8"/>
  <c r="AU646" i="8"/>
  <c r="AS646" i="8"/>
  <c r="AP646" i="8"/>
  <c r="AC646" i="8"/>
  <c r="AM646" i="8" s="1"/>
  <c r="BI645" i="8"/>
  <c r="AY645" i="8"/>
  <c r="AW645" i="8"/>
  <c r="AU645" i="8"/>
  <c r="AS645" i="8"/>
  <c r="AP645" i="8"/>
  <c r="AC645" i="8"/>
  <c r="AM645" i="8" s="1"/>
  <c r="BI644" i="8"/>
  <c r="AY644" i="8"/>
  <c r="AW644" i="8"/>
  <c r="AU644" i="8"/>
  <c r="AS644" i="8"/>
  <c r="AP644" i="8"/>
  <c r="AC644" i="8"/>
  <c r="AM644" i="8" s="1"/>
  <c r="BI643" i="8"/>
  <c r="AY643" i="8"/>
  <c r="AW643" i="8"/>
  <c r="AU643" i="8"/>
  <c r="AS643" i="8"/>
  <c r="AP643" i="8"/>
  <c r="AC643" i="8"/>
  <c r="AM643" i="8" s="1"/>
  <c r="BI642" i="8"/>
  <c r="AY642" i="8"/>
  <c r="AW642" i="8"/>
  <c r="AU642" i="8"/>
  <c r="AS642" i="8"/>
  <c r="AP642" i="8"/>
  <c r="AC642" i="8"/>
  <c r="AM642" i="8" s="1"/>
  <c r="BI641" i="8"/>
  <c r="AY641" i="8"/>
  <c r="AW641" i="8"/>
  <c r="AU641" i="8"/>
  <c r="AS641" i="8"/>
  <c r="AP641" i="8"/>
  <c r="AC641" i="8"/>
  <c r="AM641" i="8" s="1"/>
  <c r="BI640" i="8"/>
  <c r="AY640" i="8"/>
  <c r="AW640" i="8"/>
  <c r="AU640" i="8"/>
  <c r="AS640" i="8"/>
  <c r="AP640" i="8"/>
  <c r="AC640" i="8"/>
  <c r="AM640" i="8" s="1"/>
  <c r="BI639" i="8"/>
  <c r="AY639" i="8"/>
  <c r="AW639" i="8"/>
  <c r="AU639" i="8"/>
  <c r="AS639" i="8"/>
  <c r="AP639" i="8"/>
  <c r="AC639" i="8"/>
  <c r="AM639" i="8" s="1"/>
  <c r="BI638" i="8"/>
  <c r="AY638" i="8"/>
  <c r="AW638" i="8"/>
  <c r="AU638" i="8"/>
  <c r="AS638" i="8"/>
  <c r="AP638" i="8"/>
  <c r="AC638" i="8"/>
  <c r="AM638" i="8" s="1"/>
  <c r="BI637" i="8"/>
  <c r="AY637" i="8"/>
  <c r="AW637" i="8"/>
  <c r="AU637" i="8"/>
  <c r="AS637" i="8"/>
  <c r="AP637" i="8"/>
  <c r="AC637" i="8"/>
  <c r="AM637" i="8" s="1"/>
  <c r="BI636" i="8"/>
  <c r="AY636" i="8"/>
  <c r="AW636" i="8"/>
  <c r="AU636" i="8"/>
  <c r="AS636" i="8"/>
  <c r="AP636" i="8"/>
  <c r="AC636" i="8"/>
  <c r="AM636" i="8" s="1"/>
  <c r="BI635" i="8"/>
  <c r="AY635" i="8"/>
  <c r="AW635" i="8"/>
  <c r="AU635" i="8"/>
  <c r="AS635" i="8"/>
  <c r="AP635" i="8"/>
  <c r="AC635" i="8"/>
  <c r="AM635" i="8" s="1"/>
  <c r="BI634" i="8"/>
  <c r="AY634" i="8"/>
  <c r="AW634" i="8"/>
  <c r="AU634" i="8"/>
  <c r="AS634" i="8"/>
  <c r="AP634" i="8"/>
  <c r="AC634" i="8"/>
  <c r="AM634" i="8" s="1"/>
  <c r="BI633" i="8"/>
  <c r="AY633" i="8"/>
  <c r="AW633" i="8"/>
  <c r="AU633" i="8"/>
  <c r="AS633" i="8"/>
  <c r="AP633" i="8"/>
  <c r="AC633" i="8"/>
  <c r="AM633" i="8" s="1"/>
  <c r="BI632" i="8"/>
  <c r="AY632" i="8"/>
  <c r="AW632" i="8"/>
  <c r="AU632" i="8"/>
  <c r="AS632" i="8"/>
  <c r="AP632" i="8"/>
  <c r="AC632" i="8"/>
  <c r="AM632" i="8" s="1"/>
  <c r="BI631" i="8"/>
  <c r="AY631" i="8"/>
  <c r="AW631" i="8"/>
  <c r="AU631" i="8"/>
  <c r="AS631" i="8"/>
  <c r="AP631" i="8"/>
  <c r="AC631" i="8"/>
  <c r="AM631" i="8" s="1"/>
  <c r="BI630" i="8"/>
  <c r="AY630" i="8"/>
  <c r="AW630" i="8"/>
  <c r="AU630" i="8"/>
  <c r="AS630" i="8"/>
  <c r="AP630" i="8"/>
  <c r="AC630" i="8"/>
  <c r="AM630" i="8" s="1"/>
  <c r="BI629" i="8"/>
  <c r="AY629" i="8"/>
  <c r="AW629" i="8"/>
  <c r="AU629" i="8"/>
  <c r="AS629" i="8"/>
  <c r="AP629" i="8"/>
  <c r="AC629" i="8"/>
  <c r="AM629" i="8" s="1"/>
  <c r="BI628" i="8"/>
  <c r="AY628" i="8"/>
  <c r="AW628" i="8"/>
  <c r="AU628" i="8"/>
  <c r="AS628" i="8"/>
  <c r="AP628" i="8"/>
  <c r="AC628" i="8"/>
  <c r="AM628" i="8" s="1"/>
  <c r="BI627" i="8"/>
  <c r="AY627" i="8"/>
  <c r="AW627" i="8"/>
  <c r="AU627" i="8"/>
  <c r="AS627" i="8"/>
  <c r="AP627" i="8"/>
  <c r="AC627" i="8"/>
  <c r="AM627" i="8" s="1"/>
  <c r="BI626" i="8"/>
  <c r="AY626" i="8"/>
  <c r="AW626" i="8"/>
  <c r="AU626" i="8"/>
  <c r="AS626" i="8"/>
  <c r="AP626" i="8"/>
  <c r="AC626" i="8"/>
  <c r="AM626" i="8" s="1"/>
  <c r="BI625" i="8"/>
  <c r="AY625" i="8"/>
  <c r="AW625" i="8"/>
  <c r="AU625" i="8"/>
  <c r="AS625" i="8"/>
  <c r="AP625" i="8"/>
  <c r="AC625" i="8"/>
  <c r="AM625" i="8" s="1"/>
  <c r="BI624" i="8"/>
  <c r="AY624" i="8"/>
  <c r="AW624" i="8"/>
  <c r="AU624" i="8"/>
  <c r="AS624" i="8"/>
  <c r="AP624" i="8"/>
  <c r="AC624" i="8"/>
  <c r="AM624" i="8" s="1"/>
  <c r="BI623" i="8"/>
  <c r="AY623" i="8"/>
  <c r="AW623" i="8"/>
  <c r="AU623" i="8"/>
  <c r="AS623" i="8"/>
  <c r="AP623" i="8"/>
  <c r="AC623" i="8"/>
  <c r="AM623" i="8" s="1"/>
  <c r="BI622" i="8"/>
  <c r="AY622" i="8"/>
  <c r="AW622" i="8"/>
  <c r="AU622" i="8"/>
  <c r="AS622" i="8"/>
  <c r="AP622" i="8"/>
  <c r="AC622" i="8"/>
  <c r="AM622" i="8" s="1"/>
  <c r="BI621" i="8"/>
  <c r="AY621" i="8"/>
  <c r="AW621" i="8"/>
  <c r="AU621" i="8"/>
  <c r="AS621" i="8"/>
  <c r="AP621" i="8"/>
  <c r="AC621" i="8"/>
  <c r="AM621" i="8" s="1"/>
  <c r="BI620" i="8"/>
  <c r="AY620" i="8"/>
  <c r="AW620" i="8"/>
  <c r="AU620" i="8"/>
  <c r="AS620" i="8"/>
  <c r="AP620" i="8"/>
  <c r="AC620" i="8"/>
  <c r="AM620" i="8" s="1"/>
  <c r="BI619" i="8"/>
  <c r="AY619" i="8"/>
  <c r="AW619" i="8"/>
  <c r="AU619" i="8"/>
  <c r="AS619" i="8"/>
  <c r="AP619" i="8"/>
  <c r="AC619" i="8"/>
  <c r="AM619" i="8" s="1"/>
  <c r="BI618" i="8"/>
  <c r="AY618" i="8"/>
  <c r="AW618" i="8"/>
  <c r="AU618" i="8"/>
  <c r="AS618" i="8"/>
  <c r="AP618" i="8"/>
  <c r="AC618" i="8"/>
  <c r="AM618" i="8" s="1"/>
  <c r="BI617" i="8"/>
  <c r="AY617" i="8"/>
  <c r="AW617" i="8"/>
  <c r="AU617" i="8"/>
  <c r="AS617" i="8"/>
  <c r="AP617" i="8"/>
  <c r="AC617" i="8"/>
  <c r="AM617" i="8" s="1"/>
  <c r="BI616" i="8"/>
  <c r="AY616" i="8"/>
  <c r="AW616" i="8"/>
  <c r="AU616" i="8"/>
  <c r="AS616" i="8"/>
  <c r="AP616" i="8"/>
  <c r="AC616" i="8"/>
  <c r="AM616" i="8" s="1"/>
  <c r="BI615" i="8"/>
  <c r="AY615" i="8"/>
  <c r="AW615" i="8"/>
  <c r="AU615" i="8"/>
  <c r="AS615" i="8"/>
  <c r="AP615" i="8"/>
  <c r="AC615" i="8"/>
  <c r="AM615" i="8" s="1"/>
  <c r="BI614" i="8"/>
  <c r="AY614" i="8"/>
  <c r="AW614" i="8"/>
  <c r="AU614" i="8"/>
  <c r="AS614" i="8"/>
  <c r="AP614" i="8"/>
  <c r="AC614" i="8"/>
  <c r="AM614" i="8" s="1"/>
  <c r="BI613" i="8"/>
  <c r="AY613" i="8"/>
  <c r="AW613" i="8"/>
  <c r="AU613" i="8"/>
  <c r="AS613" i="8"/>
  <c r="AP613" i="8"/>
  <c r="AC613" i="8"/>
  <c r="AM613" i="8" s="1"/>
  <c r="BI612" i="8"/>
  <c r="AY612" i="8"/>
  <c r="AW612" i="8"/>
  <c r="AU612" i="8"/>
  <c r="AS612" i="8"/>
  <c r="AP612" i="8"/>
  <c r="AC612" i="8"/>
  <c r="AM612" i="8" s="1"/>
  <c r="BI611" i="8"/>
  <c r="AY611" i="8"/>
  <c r="AW611" i="8"/>
  <c r="AU611" i="8"/>
  <c r="AS611" i="8"/>
  <c r="AP611" i="8"/>
  <c r="AC611" i="8"/>
  <c r="AM611" i="8" s="1"/>
  <c r="BI610" i="8"/>
  <c r="AY610" i="8"/>
  <c r="AW610" i="8"/>
  <c r="AU610" i="8"/>
  <c r="AS610" i="8"/>
  <c r="AP610" i="8"/>
  <c r="AC610" i="8"/>
  <c r="AM610" i="8" s="1"/>
  <c r="BI609" i="8"/>
  <c r="AY609" i="8"/>
  <c r="AW609" i="8"/>
  <c r="AU609" i="8"/>
  <c r="AS609" i="8"/>
  <c r="AP609" i="8"/>
  <c r="AC609" i="8"/>
  <c r="AM609" i="8" s="1"/>
  <c r="BI608" i="8"/>
  <c r="AY608" i="8"/>
  <c r="AW608" i="8"/>
  <c r="AU608" i="8"/>
  <c r="AS608" i="8"/>
  <c r="AP608" i="8"/>
  <c r="AC608" i="8"/>
  <c r="AM608" i="8" s="1"/>
  <c r="BI607" i="8"/>
  <c r="AY607" i="8"/>
  <c r="AW607" i="8"/>
  <c r="AU607" i="8"/>
  <c r="AS607" i="8"/>
  <c r="AP607" i="8"/>
  <c r="AC607" i="8"/>
  <c r="AM607" i="8" s="1"/>
  <c r="BI606" i="8"/>
  <c r="AY606" i="8"/>
  <c r="AW606" i="8"/>
  <c r="AU606" i="8"/>
  <c r="AS606" i="8"/>
  <c r="AP606" i="8"/>
  <c r="AC606" i="8"/>
  <c r="AM606" i="8" s="1"/>
  <c r="BI605" i="8"/>
  <c r="AY605" i="8"/>
  <c r="AW605" i="8"/>
  <c r="AU605" i="8"/>
  <c r="AS605" i="8"/>
  <c r="AP605" i="8"/>
  <c r="AC605" i="8"/>
  <c r="AM605" i="8" s="1"/>
  <c r="BI604" i="8"/>
  <c r="AY604" i="8"/>
  <c r="AW604" i="8"/>
  <c r="AU604" i="8"/>
  <c r="AS604" i="8"/>
  <c r="AP604" i="8"/>
  <c r="AC604" i="8"/>
  <c r="AM604" i="8" s="1"/>
  <c r="BI603" i="8"/>
  <c r="AY603" i="8"/>
  <c r="AW603" i="8"/>
  <c r="AU603" i="8"/>
  <c r="AS603" i="8"/>
  <c r="AP603" i="8"/>
  <c r="AC603" i="8"/>
  <c r="AM603" i="8" s="1"/>
  <c r="BI602" i="8"/>
  <c r="AY602" i="8"/>
  <c r="AW602" i="8"/>
  <c r="AU602" i="8"/>
  <c r="AS602" i="8"/>
  <c r="AP602" i="8"/>
  <c r="AC602" i="8"/>
  <c r="AM602" i="8" s="1"/>
  <c r="BI601" i="8"/>
  <c r="AY601" i="8"/>
  <c r="AW601" i="8"/>
  <c r="AU601" i="8"/>
  <c r="AS601" i="8"/>
  <c r="AP601" i="8"/>
  <c r="AC601" i="8"/>
  <c r="AM601" i="8" s="1"/>
  <c r="BI600" i="8"/>
  <c r="AY600" i="8"/>
  <c r="AW600" i="8"/>
  <c r="AU600" i="8"/>
  <c r="AS600" i="8"/>
  <c r="AP600" i="8"/>
  <c r="AC600" i="8"/>
  <c r="AM600" i="8" s="1"/>
  <c r="BI599" i="8"/>
  <c r="AY599" i="8"/>
  <c r="AW599" i="8"/>
  <c r="AU599" i="8"/>
  <c r="AS599" i="8"/>
  <c r="AP599" i="8"/>
  <c r="AC599" i="8"/>
  <c r="AM599" i="8" s="1"/>
  <c r="BI598" i="8"/>
  <c r="AY598" i="8"/>
  <c r="AW598" i="8"/>
  <c r="AU598" i="8"/>
  <c r="AS598" i="8"/>
  <c r="AP598" i="8"/>
  <c r="AC598" i="8"/>
  <c r="AM598" i="8" s="1"/>
  <c r="BI597" i="8"/>
  <c r="AY597" i="8"/>
  <c r="AW597" i="8"/>
  <c r="AU597" i="8"/>
  <c r="AS597" i="8"/>
  <c r="AP597" i="8"/>
  <c r="AC597" i="8"/>
  <c r="AM597" i="8" s="1"/>
  <c r="BI596" i="8"/>
  <c r="AY596" i="8"/>
  <c r="AW596" i="8"/>
  <c r="AU596" i="8"/>
  <c r="AS596" i="8"/>
  <c r="AP596" i="8"/>
  <c r="AC596" i="8"/>
  <c r="AM596" i="8" s="1"/>
  <c r="BI595" i="8"/>
  <c r="AY595" i="8"/>
  <c r="AW595" i="8"/>
  <c r="AU595" i="8"/>
  <c r="AS595" i="8"/>
  <c r="AP595" i="8"/>
  <c r="AC595" i="8"/>
  <c r="AM595" i="8" s="1"/>
  <c r="BI594" i="8"/>
  <c r="AY594" i="8"/>
  <c r="AW594" i="8"/>
  <c r="AU594" i="8"/>
  <c r="AS594" i="8"/>
  <c r="AP594" i="8"/>
  <c r="AC594" i="8"/>
  <c r="AM594" i="8" s="1"/>
  <c r="BI593" i="8"/>
  <c r="AY593" i="8"/>
  <c r="AW593" i="8"/>
  <c r="AU593" i="8"/>
  <c r="AS593" i="8"/>
  <c r="AP593" i="8"/>
  <c r="AC593" i="8"/>
  <c r="AM593" i="8" s="1"/>
  <c r="BI592" i="8"/>
  <c r="AY592" i="8"/>
  <c r="AW592" i="8"/>
  <c r="AU592" i="8"/>
  <c r="AS592" i="8"/>
  <c r="AP592" i="8"/>
  <c r="AC592" i="8"/>
  <c r="AM592" i="8" s="1"/>
  <c r="BI591" i="8"/>
  <c r="AY591" i="8"/>
  <c r="AW591" i="8"/>
  <c r="AU591" i="8"/>
  <c r="AS591" i="8"/>
  <c r="AP591" i="8"/>
  <c r="AC591" i="8"/>
  <c r="AM591" i="8" s="1"/>
  <c r="BI590" i="8"/>
  <c r="AY590" i="8"/>
  <c r="AW590" i="8"/>
  <c r="AU590" i="8"/>
  <c r="AS590" i="8"/>
  <c r="AP590" i="8"/>
  <c r="AC590" i="8"/>
  <c r="AM590" i="8" s="1"/>
  <c r="BI589" i="8"/>
  <c r="AY589" i="8"/>
  <c r="AW589" i="8"/>
  <c r="AU589" i="8"/>
  <c r="AS589" i="8"/>
  <c r="AP589" i="8"/>
  <c r="AC589" i="8"/>
  <c r="AM589" i="8" s="1"/>
  <c r="BI588" i="8"/>
  <c r="AY588" i="8"/>
  <c r="AW588" i="8"/>
  <c r="AU588" i="8"/>
  <c r="AS588" i="8"/>
  <c r="AP588" i="8"/>
  <c r="AC588" i="8"/>
  <c r="AM588" i="8" s="1"/>
  <c r="BI587" i="8"/>
  <c r="AY587" i="8"/>
  <c r="AW587" i="8"/>
  <c r="AU587" i="8"/>
  <c r="AS587" i="8"/>
  <c r="AP587" i="8"/>
  <c r="AC587" i="8"/>
  <c r="AM587" i="8" s="1"/>
  <c r="BI586" i="8"/>
  <c r="AY586" i="8"/>
  <c r="AW586" i="8"/>
  <c r="AU586" i="8"/>
  <c r="AS586" i="8"/>
  <c r="AP586" i="8"/>
  <c r="AC586" i="8"/>
  <c r="AM586" i="8" s="1"/>
  <c r="BI585" i="8"/>
  <c r="AY585" i="8"/>
  <c r="AW585" i="8"/>
  <c r="AU585" i="8"/>
  <c r="AS585" i="8"/>
  <c r="AP585" i="8"/>
  <c r="AC585" i="8"/>
  <c r="AM585" i="8" s="1"/>
  <c r="BI584" i="8"/>
  <c r="AY584" i="8"/>
  <c r="AW584" i="8"/>
  <c r="AU584" i="8"/>
  <c r="AS584" i="8"/>
  <c r="AP584" i="8"/>
  <c r="AC584" i="8"/>
  <c r="AM584" i="8" s="1"/>
  <c r="BI583" i="8"/>
  <c r="AY583" i="8"/>
  <c r="AW583" i="8"/>
  <c r="AU583" i="8"/>
  <c r="AS583" i="8"/>
  <c r="AP583" i="8"/>
  <c r="AC583" i="8"/>
  <c r="AM583" i="8" s="1"/>
  <c r="BI582" i="8"/>
  <c r="AY582" i="8"/>
  <c r="AW582" i="8"/>
  <c r="AU582" i="8"/>
  <c r="AS582" i="8"/>
  <c r="AP582" i="8"/>
  <c r="AC582" i="8"/>
  <c r="AM582" i="8" s="1"/>
  <c r="BI581" i="8"/>
  <c r="AY581" i="8"/>
  <c r="AW581" i="8"/>
  <c r="AU581" i="8"/>
  <c r="AS581" i="8"/>
  <c r="AP581" i="8"/>
  <c r="AC581" i="8"/>
  <c r="AM581" i="8" s="1"/>
  <c r="BI580" i="8"/>
  <c r="AY580" i="8"/>
  <c r="AW580" i="8"/>
  <c r="AU580" i="8"/>
  <c r="AS580" i="8"/>
  <c r="AP580" i="8"/>
  <c r="AC580" i="8"/>
  <c r="AM580" i="8" s="1"/>
  <c r="BI579" i="8"/>
  <c r="AY579" i="8"/>
  <c r="AW579" i="8"/>
  <c r="AU579" i="8"/>
  <c r="AS579" i="8"/>
  <c r="AP579" i="8"/>
  <c r="AC579" i="8"/>
  <c r="AM579" i="8" s="1"/>
  <c r="BI578" i="8"/>
  <c r="AY578" i="8"/>
  <c r="AW578" i="8"/>
  <c r="AU578" i="8"/>
  <c r="AS578" i="8"/>
  <c r="AP578" i="8"/>
  <c r="AC578" i="8"/>
  <c r="AM578" i="8" s="1"/>
  <c r="BI577" i="8"/>
  <c r="AY577" i="8"/>
  <c r="AW577" i="8"/>
  <c r="AU577" i="8"/>
  <c r="AS577" i="8"/>
  <c r="AP577" i="8"/>
  <c r="AC577" i="8"/>
  <c r="AM577" i="8" s="1"/>
  <c r="BI576" i="8"/>
  <c r="AY576" i="8"/>
  <c r="AW576" i="8"/>
  <c r="AU576" i="8"/>
  <c r="AS576" i="8"/>
  <c r="AP576" i="8"/>
  <c r="AC576" i="8"/>
  <c r="AM576" i="8" s="1"/>
  <c r="BI575" i="8"/>
  <c r="AY575" i="8"/>
  <c r="AW575" i="8"/>
  <c r="AU575" i="8"/>
  <c r="AS575" i="8"/>
  <c r="AP575" i="8"/>
  <c r="AC575" i="8"/>
  <c r="AM575" i="8" s="1"/>
  <c r="BI574" i="8"/>
  <c r="AY574" i="8"/>
  <c r="AW574" i="8"/>
  <c r="AU574" i="8"/>
  <c r="AS574" i="8"/>
  <c r="AP574" i="8"/>
  <c r="AC574" i="8"/>
  <c r="AM574" i="8" s="1"/>
  <c r="BI573" i="8"/>
  <c r="AY573" i="8"/>
  <c r="AW573" i="8"/>
  <c r="AU573" i="8"/>
  <c r="AS573" i="8"/>
  <c r="AP573" i="8"/>
  <c r="AC573" i="8"/>
  <c r="AM573" i="8" s="1"/>
  <c r="BI572" i="8"/>
  <c r="AY572" i="8"/>
  <c r="AW572" i="8"/>
  <c r="AU572" i="8"/>
  <c r="AS572" i="8"/>
  <c r="AP572" i="8"/>
  <c r="AC572" i="8"/>
  <c r="AM572" i="8" s="1"/>
  <c r="BI571" i="8"/>
  <c r="AY571" i="8"/>
  <c r="AW571" i="8"/>
  <c r="AU571" i="8"/>
  <c r="AS571" i="8"/>
  <c r="AP571" i="8"/>
  <c r="AC571" i="8"/>
  <c r="AM571" i="8" s="1"/>
  <c r="BI570" i="8"/>
  <c r="AY570" i="8"/>
  <c r="AW570" i="8"/>
  <c r="AU570" i="8"/>
  <c r="AS570" i="8"/>
  <c r="AP570" i="8"/>
  <c r="AC570" i="8"/>
  <c r="AM570" i="8" s="1"/>
  <c r="BI569" i="8"/>
  <c r="AY569" i="8"/>
  <c r="AW569" i="8"/>
  <c r="AU569" i="8"/>
  <c r="AS569" i="8"/>
  <c r="AP569" i="8"/>
  <c r="AC569" i="8"/>
  <c r="AM569" i="8" s="1"/>
  <c r="BI568" i="8"/>
  <c r="AY568" i="8"/>
  <c r="AW568" i="8"/>
  <c r="AU568" i="8"/>
  <c r="AS568" i="8"/>
  <c r="AP568" i="8"/>
  <c r="AC568" i="8"/>
  <c r="AM568" i="8" s="1"/>
  <c r="BI567" i="8"/>
  <c r="AY567" i="8"/>
  <c r="AW567" i="8"/>
  <c r="AU567" i="8"/>
  <c r="AS567" i="8"/>
  <c r="AP567" i="8"/>
  <c r="AC567" i="8"/>
  <c r="AM567" i="8" s="1"/>
  <c r="BI566" i="8"/>
  <c r="AY566" i="8"/>
  <c r="AW566" i="8"/>
  <c r="AU566" i="8"/>
  <c r="AS566" i="8"/>
  <c r="AP566" i="8"/>
  <c r="AC566" i="8"/>
  <c r="AM566" i="8" s="1"/>
  <c r="BI565" i="8"/>
  <c r="AY565" i="8"/>
  <c r="AW565" i="8"/>
  <c r="AU565" i="8"/>
  <c r="AS565" i="8"/>
  <c r="AP565" i="8"/>
  <c r="AC565" i="8"/>
  <c r="AM565" i="8" s="1"/>
  <c r="BI564" i="8"/>
  <c r="AY564" i="8"/>
  <c r="AW564" i="8"/>
  <c r="AU564" i="8"/>
  <c r="AS564" i="8"/>
  <c r="AP564" i="8"/>
  <c r="AC564" i="8"/>
  <c r="AM564" i="8" s="1"/>
  <c r="BI563" i="8"/>
  <c r="AY563" i="8"/>
  <c r="AW563" i="8"/>
  <c r="AU563" i="8"/>
  <c r="AS563" i="8"/>
  <c r="AP563" i="8"/>
  <c r="AC563" i="8"/>
  <c r="AM563" i="8" s="1"/>
  <c r="BI562" i="8"/>
  <c r="AY562" i="8"/>
  <c r="AW562" i="8"/>
  <c r="AU562" i="8"/>
  <c r="AS562" i="8"/>
  <c r="AP562" i="8"/>
  <c r="AC562" i="8"/>
  <c r="AM562" i="8" s="1"/>
  <c r="BI561" i="8"/>
  <c r="AY561" i="8"/>
  <c r="AW561" i="8"/>
  <c r="AU561" i="8"/>
  <c r="AS561" i="8"/>
  <c r="AP561" i="8"/>
  <c r="AC561" i="8"/>
  <c r="AM561" i="8" s="1"/>
  <c r="BI560" i="8"/>
  <c r="AY560" i="8"/>
  <c r="AW560" i="8"/>
  <c r="AU560" i="8"/>
  <c r="AS560" i="8"/>
  <c r="AP560" i="8"/>
  <c r="AC560" i="8"/>
  <c r="AM560" i="8" s="1"/>
  <c r="BI559" i="8"/>
  <c r="AY559" i="8"/>
  <c r="AW559" i="8"/>
  <c r="AU559" i="8"/>
  <c r="AS559" i="8"/>
  <c r="AP559" i="8"/>
  <c r="AC559" i="8"/>
  <c r="AM559" i="8" s="1"/>
  <c r="BI558" i="8"/>
  <c r="AY558" i="8"/>
  <c r="AW558" i="8"/>
  <c r="AU558" i="8"/>
  <c r="AS558" i="8"/>
  <c r="AP558" i="8"/>
  <c r="AC558" i="8"/>
  <c r="AM558" i="8" s="1"/>
  <c r="BI557" i="8"/>
  <c r="AY557" i="8"/>
  <c r="AW557" i="8"/>
  <c r="AU557" i="8"/>
  <c r="AS557" i="8"/>
  <c r="AP557" i="8"/>
  <c r="AC557" i="8"/>
  <c r="AM557" i="8" s="1"/>
  <c r="BI556" i="8"/>
  <c r="AY556" i="8"/>
  <c r="AW556" i="8"/>
  <c r="AU556" i="8"/>
  <c r="AS556" i="8"/>
  <c r="AP556" i="8"/>
  <c r="AC556" i="8"/>
  <c r="AM556" i="8" s="1"/>
  <c r="BI555" i="8"/>
  <c r="AY555" i="8"/>
  <c r="AW555" i="8"/>
  <c r="AU555" i="8"/>
  <c r="AS555" i="8"/>
  <c r="AP555" i="8"/>
  <c r="AC555" i="8"/>
  <c r="AM555" i="8" s="1"/>
  <c r="BI554" i="8"/>
  <c r="AY554" i="8"/>
  <c r="AW554" i="8"/>
  <c r="AU554" i="8"/>
  <c r="AS554" i="8"/>
  <c r="AP554" i="8"/>
  <c r="AC554" i="8"/>
  <c r="AM554" i="8" s="1"/>
  <c r="BI553" i="8"/>
  <c r="AY553" i="8"/>
  <c r="AW553" i="8"/>
  <c r="AU553" i="8"/>
  <c r="AS553" i="8"/>
  <c r="AP553" i="8"/>
  <c r="AC553" i="8"/>
  <c r="AM553" i="8" s="1"/>
  <c r="BI552" i="8"/>
  <c r="AY552" i="8"/>
  <c r="AW552" i="8"/>
  <c r="AU552" i="8"/>
  <c r="AS552" i="8"/>
  <c r="AP552" i="8"/>
  <c r="AC552" i="8"/>
  <c r="AM552" i="8" s="1"/>
  <c r="BI551" i="8"/>
  <c r="AY551" i="8"/>
  <c r="AW551" i="8"/>
  <c r="AU551" i="8"/>
  <c r="AS551" i="8"/>
  <c r="AP551" i="8"/>
  <c r="AC551" i="8"/>
  <c r="AM551" i="8" s="1"/>
  <c r="BI550" i="8"/>
  <c r="AY550" i="8"/>
  <c r="AW550" i="8"/>
  <c r="AU550" i="8"/>
  <c r="AS550" i="8"/>
  <c r="AP550" i="8"/>
  <c r="AC550" i="8"/>
  <c r="AM550" i="8" s="1"/>
  <c r="BI549" i="8"/>
  <c r="AY549" i="8"/>
  <c r="AW549" i="8"/>
  <c r="AU549" i="8"/>
  <c r="AS549" i="8"/>
  <c r="AP549" i="8"/>
  <c r="AC549" i="8"/>
  <c r="AM549" i="8" s="1"/>
  <c r="BI548" i="8"/>
  <c r="AY548" i="8"/>
  <c r="AW548" i="8"/>
  <c r="AU548" i="8"/>
  <c r="AS548" i="8"/>
  <c r="AP548" i="8"/>
  <c r="AC548" i="8"/>
  <c r="AM548" i="8" s="1"/>
  <c r="BI547" i="8"/>
  <c r="AY547" i="8"/>
  <c r="AW547" i="8"/>
  <c r="AU547" i="8"/>
  <c r="AS547" i="8"/>
  <c r="AP547" i="8"/>
  <c r="AC547" i="8"/>
  <c r="AM547" i="8" s="1"/>
  <c r="BI546" i="8"/>
  <c r="AY546" i="8"/>
  <c r="AW546" i="8"/>
  <c r="AU546" i="8"/>
  <c r="AS546" i="8"/>
  <c r="AP546" i="8"/>
  <c r="AC546" i="8"/>
  <c r="AM546" i="8" s="1"/>
  <c r="BI545" i="8"/>
  <c r="AY545" i="8"/>
  <c r="AW545" i="8"/>
  <c r="AU545" i="8"/>
  <c r="AS545" i="8"/>
  <c r="AP545" i="8"/>
  <c r="AC545" i="8"/>
  <c r="AM545" i="8" s="1"/>
  <c r="BI544" i="8"/>
  <c r="AY544" i="8"/>
  <c r="AW544" i="8"/>
  <c r="AU544" i="8"/>
  <c r="AS544" i="8"/>
  <c r="AP544" i="8"/>
  <c r="AC544" i="8"/>
  <c r="AM544" i="8" s="1"/>
  <c r="BI543" i="8"/>
  <c r="AY543" i="8"/>
  <c r="AW543" i="8"/>
  <c r="AU543" i="8"/>
  <c r="AS543" i="8"/>
  <c r="AP543" i="8"/>
  <c r="AC543" i="8"/>
  <c r="AM543" i="8" s="1"/>
  <c r="BI542" i="8"/>
  <c r="AY542" i="8"/>
  <c r="AW542" i="8"/>
  <c r="AU542" i="8"/>
  <c r="AS542" i="8"/>
  <c r="AP542" i="8"/>
  <c r="AC542" i="8"/>
  <c r="AM542" i="8" s="1"/>
  <c r="BI541" i="8"/>
  <c r="AY541" i="8"/>
  <c r="AW541" i="8"/>
  <c r="AU541" i="8"/>
  <c r="AS541" i="8"/>
  <c r="AP541" i="8"/>
  <c r="AC541" i="8"/>
  <c r="AM541" i="8" s="1"/>
  <c r="BI540" i="8"/>
  <c r="AY540" i="8"/>
  <c r="AW540" i="8"/>
  <c r="AU540" i="8"/>
  <c r="AS540" i="8"/>
  <c r="AP540" i="8"/>
  <c r="AC540" i="8"/>
  <c r="AM540" i="8" s="1"/>
  <c r="BI539" i="8"/>
  <c r="AY539" i="8"/>
  <c r="AW539" i="8"/>
  <c r="AU539" i="8"/>
  <c r="AS539" i="8"/>
  <c r="AP539" i="8"/>
  <c r="AC539" i="8"/>
  <c r="AM539" i="8" s="1"/>
  <c r="BI538" i="8"/>
  <c r="AY538" i="8"/>
  <c r="AW538" i="8"/>
  <c r="AU538" i="8"/>
  <c r="AS538" i="8"/>
  <c r="AP538" i="8"/>
  <c r="AC538" i="8"/>
  <c r="AM538" i="8" s="1"/>
  <c r="BI537" i="8"/>
  <c r="AY537" i="8"/>
  <c r="AW537" i="8"/>
  <c r="AU537" i="8"/>
  <c r="AS537" i="8"/>
  <c r="AP537" i="8"/>
  <c r="AC537" i="8"/>
  <c r="AM537" i="8" s="1"/>
  <c r="BI536" i="8"/>
  <c r="AY536" i="8"/>
  <c r="AW536" i="8"/>
  <c r="AU536" i="8"/>
  <c r="AS536" i="8"/>
  <c r="AP536" i="8"/>
  <c r="AC536" i="8"/>
  <c r="AM536" i="8" s="1"/>
  <c r="BI535" i="8"/>
  <c r="AY535" i="8"/>
  <c r="AW535" i="8"/>
  <c r="AU535" i="8"/>
  <c r="AS535" i="8"/>
  <c r="AP535" i="8"/>
  <c r="AC535" i="8"/>
  <c r="AM535" i="8" s="1"/>
  <c r="BI534" i="8"/>
  <c r="AY534" i="8"/>
  <c r="AW534" i="8"/>
  <c r="AU534" i="8"/>
  <c r="AS534" i="8"/>
  <c r="AP534" i="8"/>
  <c r="AC534" i="8"/>
  <c r="AM534" i="8" s="1"/>
  <c r="BI533" i="8"/>
  <c r="AY533" i="8"/>
  <c r="AW533" i="8"/>
  <c r="AU533" i="8"/>
  <c r="AS533" i="8"/>
  <c r="AP533" i="8"/>
  <c r="AC533" i="8"/>
  <c r="AM533" i="8" s="1"/>
  <c r="BI532" i="8"/>
  <c r="AY532" i="8"/>
  <c r="AW532" i="8"/>
  <c r="AU532" i="8"/>
  <c r="AS532" i="8"/>
  <c r="AP532" i="8"/>
  <c r="AC532" i="8"/>
  <c r="AM532" i="8" s="1"/>
  <c r="BI531" i="8"/>
  <c r="AY531" i="8"/>
  <c r="AW531" i="8"/>
  <c r="AU531" i="8"/>
  <c r="AS531" i="8"/>
  <c r="AP531" i="8"/>
  <c r="AC531" i="8"/>
  <c r="AM531" i="8" s="1"/>
  <c r="BI530" i="8"/>
  <c r="AY530" i="8"/>
  <c r="AW530" i="8"/>
  <c r="AU530" i="8"/>
  <c r="AS530" i="8"/>
  <c r="AP530" i="8"/>
  <c r="AC530" i="8"/>
  <c r="AM530" i="8" s="1"/>
  <c r="BI529" i="8"/>
  <c r="AY529" i="8"/>
  <c r="AW529" i="8"/>
  <c r="AU529" i="8"/>
  <c r="AS529" i="8"/>
  <c r="AP529" i="8"/>
  <c r="AC529" i="8"/>
  <c r="AM529" i="8" s="1"/>
  <c r="BI528" i="8"/>
  <c r="AY528" i="8"/>
  <c r="AW528" i="8"/>
  <c r="AU528" i="8"/>
  <c r="AS528" i="8"/>
  <c r="AP528" i="8"/>
  <c r="AC528" i="8"/>
  <c r="AM528" i="8" s="1"/>
  <c r="BI527" i="8"/>
  <c r="AY527" i="8"/>
  <c r="AW527" i="8"/>
  <c r="AU527" i="8"/>
  <c r="AS527" i="8"/>
  <c r="AP527" i="8"/>
  <c r="AC527" i="8"/>
  <c r="AM527" i="8" s="1"/>
  <c r="BI526" i="8"/>
  <c r="AY526" i="8"/>
  <c r="AW526" i="8"/>
  <c r="AU526" i="8"/>
  <c r="AS526" i="8"/>
  <c r="AP526" i="8"/>
  <c r="AC526" i="8"/>
  <c r="AM526" i="8" s="1"/>
  <c r="BI525" i="8"/>
  <c r="AY525" i="8"/>
  <c r="AW525" i="8"/>
  <c r="AU525" i="8"/>
  <c r="AS525" i="8"/>
  <c r="AP525" i="8"/>
  <c r="AC525" i="8"/>
  <c r="AM525" i="8" s="1"/>
  <c r="BI524" i="8"/>
  <c r="AY524" i="8"/>
  <c r="AW524" i="8"/>
  <c r="AU524" i="8"/>
  <c r="AS524" i="8"/>
  <c r="AP524" i="8"/>
  <c r="AC524" i="8"/>
  <c r="AM524" i="8" s="1"/>
  <c r="BI523" i="8"/>
  <c r="AY523" i="8"/>
  <c r="AW523" i="8"/>
  <c r="AU523" i="8"/>
  <c r="AS523" i="8"/>
  <c r="AP523" i="8"/>
  <c r="AC523" i="8"/>
  <c r="AM523" i="8" s="1"/>
  <c r="BI522" i="8"/>
  <c r="AY522" i="8"/>
  <c r="AW522" i="8"/>
  <c r="AU522" i="8"/>
  <c r="AS522" i="8"/>
  <c r="AP522" i="8"/>
  <c r="AC522" i="8"/>
  <c r="AM522" i="8" s="1"/>
  <c r="BI521" i="8"/>
  <c r="AY521" i="8"/>
  <c r="AW521" i="8"/>
  <c r="AU521" i="8"/>
  <c r="AS521" i="8"/>
  <c r="AP521" i="8"/>
  <c r="AC521" i="8"/>
  <c r="AM521" i="8" s="1"/>
  <c r="BI520" i="8"/>
  <c r="AY520" i="8"/>
  <c r="AW520" i="8"/>
  <c r="AU520" i="8"/>
  <c r="AS520" i="8"/>
  <c r="AP520" i="8"/>
  <c r="AC520" i="8"/>
  <c r="AM520" i="8" s="1"/>
  <c r="BI519" i="8"/>
  <c r="AY519" i="8"/>
  <c r="AW519" i="8"/>
  <c r="AU519" i="8"/>
  <c r="AS519" i="8"/>
  <c r="AP519" i="8"/>
  <c r="AC519" i="8"/>
  <c r="AM519" i="8" s="1"/>
  <c r="BI518" i="8"/>
  <c r="AY518" i="8"/>
  <c r="AW518" i="8"/>
  <c r="AU518" i="8"/>
  <c r="AS518" i="8"/>
  <c r="AP518" i="8"/>
  <c r="AC518" i="8"/>
  <c r="AM518" i="8" s="1"/>
  <c r="BI517" i="8"/>
  <c r="AY517" i="8"/>
  <c r="AW517" i="8"/>
  <c r="AU517" i="8"/>
  <c r="AS517" i="8"/>
  <c r="AP517" i="8"/>
  <c r="AC517" i="8"/>
  <c r="AM517" i="8" s="1"/>
  <c r="BI516" i="8"/>
  <c r="AY516" i="8"/>
  <c r="AW516" i="8"/>
  <c r="AU516" i="8"/>
  <c r="AS516" i="8"/>
  <c r="AP516" i="8"/>
  <c r="AC516" i="8"/>
  <c r="AM516" i="8" s="1"/>
  <c r="BI515" i="8"/>
  <c r="AY515" i="8"/>
  <c r="AW515" i="8"/>
  <c r="AU515" i="8"/>
  <c r="AS515" i="8"/>
  <c r="AP515" i="8"/>
  <c r="AC515" i="8"/>
  <c r="AM515" i="8" s="1"/>
  <c r="BI514" i="8"/>
  <c r="AY514" i="8"/>
  <c r="AW514" i="8"/>
  <c r="AU514" i="8"/>
  <c r="AS514" i="8"/>
  <c r="AP514" i="8"/>
  <c r="AC514" i="8"/>
  <c r="AM514" i="8" s="1"/>
  <c r="BI513" i="8"/>
  <c r="AY513" i="8"/>
  <c r="AW513" i="8"/>
  <c r="AU513" i="8"/>
  <c r="AS513" i="8"/>
  <c r="AP513" i="8"/>
  <c r="AC513" i="8"/>
  <c r="AM513" i="8" s="1"/>
  <c r="BI512" i="8"/>
  <c r="AY512" i="8"/>
  <c r="AW512" i="8"/>
  <c r="AU512" i="8"/>
  <c r="AS512" i="8"/>
  <c r="AP512" i="8"/>
  <c r="AC512" i="8"/>
  <c r="AM512" i="8" s="1"/>
  <c r="BI511" i="8"/>
  <c r="AY511" i="8"/>
  <c r="AW511" i="8"/>
  <c r="AU511" i="8"/>
  <c r="AS511" i="8"/>
  <c r="AP511" i="8"/>
  <c r="AC511" i="8"/>
  <c r="AM511" i="8" s="1"/>
  <c r="BI510" i="8"/>
  <c r="AY510" i="8"/>
  <c r="AW510" i="8"/>
  <c r="AU510" i="8"/>
  <c r="AS510" i="8"/>
  <c r="AP510" i="8"/>
  <c r="AC510" i="8"/>
  <c r="AM510" i="8" s="1"/>
  <c r="BI509" i="8"/>
  <c r="AY509" i="8"/>
  <c r="AW509" i="8"/>
  <c r="AU509" i="8"/>
  <c r="AS509" i="8"/>
  <c r="AP509" i="8"/>
  <c r="AC509" i="8"/>
  <c r="AM509" i="8" s="1"/>
  <c r="BI508" i="8"/>
  <c r="AY508" i="8"/>
  <c r="AW508" i="8"/>
  <c r="AU508" i="8"/>
  <c r="AS508" i="8"/>
  <c r="AP508" i="8"/>
  <c r="AC508" i="8"/>
  <c r="AM508" i="8" s="1"/>
  <c r="BI507" i="8"/>
  <c r="AY507" i="8"/>
  <c r="AW507" i="8"/>
  <c r="AU507" i="8"/>
  <c r="AS507" i="8"/>
  <c r="AP507" i="8"/>
  <c r="AC507" i="8"/>
  <c r="AM507" i="8" s="1"/>
  <c r="BI506" i="8"/>
  <c r="AY506" i="8"/>
  <c r="AW506" i="8"/>
  <c r="AU506" i="8"/>
  <c r="AS506" i="8"/>
  <c r="AP506" i="8"/>
  <c r="AC506" i="8"/>
  <c r="AM506" i="8" s="1"/>
  <c r="BI505" i="8"/>
  <c r="AY505" i="8"/>
  <c r="AW505" i="8"/>
  <c r="AU505" i="8"/>
  <c r="AS505" i="8"/>
  <c r="AP505" i="8"/>
  <c r="AC505" i="8"/>
  <c r="AM505" i="8" s="1"/>
  <c r="BI504" i="8"/>
  <c r="AY504" i="8"/>
  <c r="AW504" i="8"/>
  <c r="AU504" i="8"/>
  <c r="AS504" i="8"/>
  <c r="AP504" i="8"/>
  <c r="AC504" i="8"/>
  <c r="AM504" i="8" s="1"/>
  <c r="BI503" i="8"/>
  <c r="AY503" i="8"/>
  <c r="AW503" i="8"/>
  <c r="AU503" i="8"/>
  <c r="AS503" i="8"/>
  <c r="AP503" i="8"/>
  <c r="AC503" i="8"/>
  <c r="AM503" i="8" s="1"/>
  <c r="BI502" i="8"/>
  <c r="AY502" i="8"/>
  <c r="AW502" i="8"/>
  <c r="AU502" i="8"/>
  <c r="AS502" i="8"/>
  <c r="AP502" i="8"/>
  <c r="AC502" i="8"/>
  <c r="AM502" i="8" s="1"/>
  <c r="BI501" i="8"/>
  <c r="AY501" i="8"/>
  <c r="AW501" i="8"/>
  <c r="AU501" i="8"/>
  <c r="AS501" i="8"/>
  <c r="AP501" i="8"/>
  <c r="AC501" i="8"/>
  <c r="AM501" i="8" s="1"/>
  <c r="BI500" i="8"/>
  <c r="AY500" i="8"/>
  <c r="AW500" i="8"/>
  <c r="AU500" i="8"/>
  <c r="AS500" i="8"/>
  <c r="AP500" i="8"/>
  <c r="AC500" i="8"/>
  <c r="AM500" i="8" s="1"/>
  <c r="BI499" i="8"/>
  <c r="AY499" i="8"/>
  <c r="AW499" i="8"/>
  <c r="AU499" i="8"/>
  <c r="AS499" i="8"/>
  <c r="AP499" i="8"/>
  <c r="AC499" i="8"/>
  <c r="AM499" i="8" s="1"/>
  <c r="BI498" i="8"/>
  <c r="AY498" i="8"/>
  <c r="AW498" i="8"/>
  <c r="AU498" i="8"/>
  <c r="AS498" i="8"/>
  <c r="AP498" i="8"/>
  <c r="AC498" i="8"/>
  <c r="AM498" i="8" s="1"/>
  <c r="BI497" i="8"/>
  <c r="AY497" i="8"/>
  <c r="AW497" i="8"/>
  <c r="AU497" i="8"/>
  <c r="AS497" i="8"/>
  <c r="AP497" i="8"/>
  <c r="AC497" i="8"/>
  <c r="AM497" i="8" s="1"/>
  <c r="BI496" i="8"/>
  <c r="AY496" i="8"/>
  <c r="AW496" i="8"/>
  <c r="AU496" i="8"/>
  <c r="AS496" i="8"/>
  <c r="AP496" i="8"/>
  <c r="AC496" i="8"/>
  <c r="AM496" i="8" s="1"/>
  <c r="BI495" i="8"/>
  <c r="AY495" i="8"/>
  <c r="AW495" i="8"/>
  <c r="AU495" i="8"/>
  <c r="AS495" i="8"/>
  <c r="AP495" i="8"/>
  <c r="AC495" i="8"/>
  <c r="AM495" i="8" s="1"/>
  <c r="BI494" i="8"/>
  <c r="AY494" i="8"/>
  <c r="AW494" i="8"/>
  <c r="AU494" i="8"/>
  <c r="AS494" i="8"/>
  <c r="AP494" i="8"/>
  <c r="AC494" i="8"/>
  <c r="AM494" i="8" s="1"/>
  <c r="BI493" i="8"/>
  <c r="AY493" i="8"/>
  <c r="AW493" i="8"/>
  <c r="AU493" i="8"/>
  <c r="AS493" i="8"/>
  <c r="AP493" i="8"/>
  <c r="AC493" i="8"/>
  <c r="AM493" i="8" s="1"/>
  <c r="BI492" i="8"/>
  <c r="AY492" i="8"/>
  <c r="AW492" i="8"/>
  <c r="AU492" i="8"/>
  <c r="AS492" i="8"/>
  <c r="AP492" i="8"/>
  <c r="AC492" i="8"/>
  <c r="AM492" i="8" s="1"/>
  <c r="BI491" i="8"/>
  <c r="AY491" i="8"/>
  <c r="AW491" i="8"/>
  <c r="AU491" i="8"/>
  <c r="AS491" i="8"/>
  <c r="AP491" i="8"/>
  <c r="AC491" i="8"/>
  <c r="AM491" i="8" s="1"/>
  <c r="BI490" i="8"/>
  <c r="AY490" i="8"/>
  <c r="AW490" i="8"/>
  <c r="AU490" i="8"/>
  <c r="AS490" i="8"/>
  <c r="AP490" i="8"/>
  <c r="AC490" i="8"/>
  <c r="AM490" i="8" s="1"/>
  <c r="BI489" i="8"/>
  <c r="AY489" i="8"/>
  <c r="AW489" i="8"/>
  <c r="AU489" i="8"/>
  <c r="AS489" i="8"/>
  <c r="AP489" i="8"/>
  <c r="AC489" i="8"/>
  <c r="AM489" i="8" s="1"/>
  <c r="BI488" i="8"/>
  <c r="AY488" i="8"/>
  <c r="AW488" i="8"/>
  <c r="AU488" i="8"/>
  <c r="AS488" i="8"/>
  <c r="AP488" i="8"/>
  <c r="AC488" i="8"/>
  <c r="AM488" i="8" s="1"/>
  <c r="BI487" i="8"/>
  <c r="AY487" i="8"/>
  <c r="AW487" i="8"/>
  <c r="AU487" i="8"/>
  <c r="AS487" i="8"/>
  <c r="AP487" i="8"/>
  <c r="AC487" i="8"/>
  <c r="AM487" i="8" s="1"/>
  <c r="BI486" i="8"/>
  <c r="AY486" i="8"/>
  <c r="AW486" i="8"/>
  <c r="AU486" i="8"/>
  <c r="AS486" i="8"/>
  <c r="AP486" i="8"/>
  <c r="AC486" i="8"/>
  <c r="AM486" i="8" s="1"/>
  <c r="BI485" i="8"/>
  <c r="AY485" i="8"/>
  <c r="AW485" i="8"/>
  <c r="AU485" i="8"/>
  <c r="AS485" i="8"/>
  <c r="AP485" i="8"/>
  <c r="AC485" i="8"/>
  <c r="AM485" i="8" s="1"/>
  <c r="BI484" i="8"/>
  <c r="AY484" i="8"/>
  <c r="AW484" i="8"/>
  <c r="AU484" i="8"/>
  <c r="AS484" i="8"/>
  <c r="AP484" i="8"/>
  <c r="AC484" i="8"/>
  <c r="AM484" i="8" s="1"/>
  <c r="BI483" i="8"/>
  <c r="AY483" i="8"/>
  <c r="AW483" i="8"/>
  <c r="AU483" i="8"/>
  <c r="AS483" i="8"/>
  <c r="AP483" i="8"/>
  <c r="AC483" i="8"/>
  <c r="AM483" i="8" s="1"/>
  <c r="BI482" i="8"/>
  <c r="AY482" i="8"/>
  <c r="AW482" i="8"/>
  <c r="AU482" i="8"/>
  <c r="AS482" i="8"/>
  <c r="AP482" i="8"/>
  <c r="AC482" i="8"/>
  <c r="AM482" i="8" s="1"/>
  <c r="BI481" i="8"/>
  <c r="AY481" i="8"/>
  <c r="AW481" i="8"/>
  <c r="AU481" i="8"/>
  <c r="AS481" i="8"/>
  <c r="AP481" i="8"/>
  <c r="AC481" i="8"/>
  <c r="AM481" i="8" s="1"/>
  <c r="BI480" i="8"/>
  <c r="AY480" i="8"/>
  <c r="AW480" i="8"/>
  <c r="AU480" i="8"/>
  <c r="AS480" i="8"/>
  <c r="AP480" i="8"/>
  <c r="AC480" i="8"/>
  <c r="AM480" i="8" s="1"/>
  <c r="BI479" i="8"/>
  <c r="AY479" i="8"/>
  <c r="AW479" i="8"/>
  <c r="AU479" i="8"/>
  <c r="AS479" i="8"/>
  <c r="AP479" i="8"/>
  <c r="AC479" i="8"/>
  <c r="AM479" i="8" s="1"/>
  <c r="BI478" i="8"/>
  <c r="AY478" i="8"/>
  <c r="AW478" i="8"/>
  <c r="AU478" i="8"/>
  <c r="AS478" i="8"/>
  <c r="AP478" i="8"/>
  <c r="AC478" i="8"/>
  <c r="AM478" i="8" s="1"/>
  <c r="BI477" i="8"/>
  <c r="AY477" i="8"/>
  <c r="AW477" i="8"/>
  <c r="AU477" i="8"/>
  <c r="AS477" i="8"/>
  <c r="AP477" i="8"/>
  <c r="AC477" i="8"/>
  <c r="AM477" i="8" s="1"/>
  <c r="BI476" i="8"/>
  <c r="AY476" i="8"/>
  <c r="AW476" i="8"/>
  <c r="AU476" i="8"/>
  <c r="AS476" i="8"/>
  <c r="AP476" i="8"/>
  <c r="AC476" i="8"/>
  <c r="AM476" i="8" s="1"/>
  <c r="BI475" i="8"/>
  <c r="AY475" i="8"/>
  <c r="AW475" i="8"/>
  <c r="AU475" i="8"/>
  <c r="AS475" i="8"/>
  <c r="AP475" i="8"/>
  <c r="AC475" i="8"/>
  <c r="AM475" i="8" s="1"/>
  <c r="BI474" i="8"/>
  <c r="AY474" i="8"/>
  <c r="AW474" i="8"/>
  <c r="AU474" i="8"/>
  <c r="AS474" i="8"/>
  <c r="AP474" i="8"/>
  <c r="AC474" i="8"/>
  <c r="AM474" i="8" s="1"/>
  <c r="BI473" i="8"/>
  <c r="AY473" i="8"/>
  <c r="AW473" i="8"/>
  <c r="AU473" i="8"/>
  <c r="AS473" i="8"/>
  <c r="AP473" i="8"/>
  <c r="AC473" i="8"/>
  <c r="AM473" i="8" s="1"/>
  <c r="BI472" i="8"/>
  <c r="AY472" i="8"/>
  <c r="AW472" i="8"/>
  <c r="AU472" i="8"/>
  <c r="AS472" i="8"/>
  <c r="AP472" i="8"/>
  <c r="AC472" i="8"/>
  <c r="AM472" i="8" s="1"/>
  <c r="BI471" i="8"/>
  <c r="AY471" i="8"/>
  <c r="AW471" i="8"/>
  <c r="AU471" i="8"/>
  <c r="AS471" i="8"/>
  <c r="AP471" i="8"/>
  <c r="AC471" i="8"/>
  <c r="AM471" i="8" s="1"/>
  <c r="BI470" i="8"/>
  <c r="AY470" i="8"/>
  <c r="AW470" i="8"/>
  <c r="AU470" i="8"/>
  <c r="AS470" i="8"/>
  <c r="AP470" i="8"/>
  <c r="AC470" i="8"/>
  <c r="AM470" i="8" s="1"/>
  <c r="BI469" i="8"/>
  <c r="AY469" i="8"/>
  <c r="AW469" i="8"/>
  <c r="AU469" i="8"/>
  <c r="AS469" i="8"/>
  <c r="AP469" i="8"/>
  <c r="AC469" i="8"/>
  <c r="AM469" i="8" s="1"/>
  <c r="BI468" i="8"/>
  <c r="AY468" i="8"/>
  <c r="AW468" i="8"/>
  <c r="AU468" i="8"/>
  <c r="AS468" i="8"/>
  <c r="AP468" i="8"/>
  <c r="AC468" i="8"/>
  <c r="AM468" i="8" s="1"/>
  <c r="BI467" i="8"/>
  <c r="AY467" i="8"/>
  <c r="AW467" i="8"/>
  <c r="AU467" i="8"/>
  <c r="AS467" i="8"/>
  <c r="AP467" i="8"/>
  <c r="AC467" i="8"/>
  <c r="AM467" i="8" s="1"/>
  <c r="BI466" i="8"/>
  <c r="AY466" i="8"/>
  <c r="AW466" i="8"/>
  <c r="AU466" i="8"/>
  <c r="AS466" i="8"/>
  <c r="AP466" i="8"/>
  <c r="AC466" i="8"/>
  <c r="AM466" i="8" s="1"/>
  <c r="BI465" i="8"/>
  <c r="AY465" i="8"/>
  <c r="AW465" i="8"/>
  <c r="AU465" i="8"/>
  <c r="AS465" i="8"/>
  <c r="AP465" i="8"/>
  <c r="AC465" i="8"/>
  <c r="AM465" i="8" s="1"/>
  <c r="BI464" i="8"/>
  <c r="AY464" i="8"/>
  <c r="AW464" i="8"/>
  <c r="AU464" i="8"/>
  <c r="AS464" i="8"/>
  <c r="AP464" i="8"/>
  <c r="AC464" i="8"/>
  <c r="AM464" i="8" s="1"/>
  <c r="BI463" i="8"/>
  <c r="AY463" i="8"/>
  <c r="AW463" i="8"/>
  <c r="AU463" i="8"/>
  <c r="AS463" i="8"/>
  <c r="AP463" i="8"/>
  <c r="AC463" i="8"/>
  <c r="AM463" i="8" s="1"/>
  <c r="BI462" i="8"/>
  <c r="AY462" i="8"/>
  <c r="AW462" i="8"/>
  <c r="AU462" i="8"/>
  <c r="AS462" i="8"/>
  <c r="AP462" i="8"/>
  <c r="AC462" i="8"/>
  <c r="AM462" i="8" s="1"/>
  <c r="BI461" i="8"/>
  <c r="AY461" i="8"/>
  <c r="AW461" i="8"/>
  <c r="AU461" i="8"/>
  <c r="AS461" i="8"/>
  <c r="AP461" i="8"/>
  <c r="AC461" i="8"/>
  <c r="AM461" i="8" s="1"/>
  <c r="BI460" i="8"/>
  <c r="AY460" i="8"/>
  <c r="AW460" i="8"/>
  <c r="AU460" i="8"/>
  <c r="AS460" i="8"/>
  <c r="AP460" i="8"/>
  <c r="AC460" i="8"/>
  <c r="AM460" i="8" s="1"/>
  <c r="BI459" i="8"/>
  <c r="AY459" i="8"/>
  <c r="AW459" i="8"/>
  <c r="AU459" i="8"/>
  <c r="AS459" i="8"/>
  <c r="AP459" i="8"/>
  <c r="AC459" i="8"/>
  <c r="AM459" i="8" s="1"/>
  <c r="BI458" i="8"/>
  <c r="AY458" i="8"/>
  <c r="AW458" i="8"/>
  <c r="AU458" i="8"/>
  <c r="AS458" i="8"/>
  <c r="AP458" i="8"/>
  <c r="AC458" i="8"/>
  <c r="AM458" i="8" s="1"/>
  <c r="BI457" i="8"/>
  <c r="AY457" i="8"/>
  <c r="AW457" i="8"/>
  <c r="AU457" i="8"/>
  <c r="AS457" i="8"/>
  <c r="AP457" i="8"/>
  <c r="AC457" i="8"/>
  <c r="AM457" i="8" s="1"/>
  <c r="BI456" i="8"/>
  <c r="AY456" i="8"/>
  <c r="AW456" i="8"/>
  <c r="AU456" i="8"/>
  <c r="AS456" i="8"/>
  <c r="AP456" i="8"/>
  <c r="AC456" i="8"/>
  <c r="AM456" i="8" s="1"/>
  <c r="BI455" i="8"/>
  <c r="AY455" i="8"/>
  <c r="AW455" i="8"/>
  <c r="AU455" i="8"/>
  <c r="AS455" i="8"/>
  <c r="AP455" i="8"/>
  <c r="AC455" i="8"/>
  <c r="AM455" i="8" s="1"/>
  <c r="BI454" i="8"/>
  <c r="AY454" i="8"/>
  <c r="AW454" i="8"/>
  <c r="AU454" i="8"/>
  <c r="AS454" i="8"/>
  <c r="AP454" i="8"/>
  <c r="AC454" i="8"/>
  <c r="AM454" i="8" s="1"/>
  <c r="BI453" i="8"/>
  <c r="AY453" i="8"/>
  <c r="AW453" i="8"/>
  <c r="AU453" i="8"/>
  <c r="AS453" i="8"/>
  <c r="AP453" i="8"/>
  <c r="AC453" i="8"/>
  <c r="AM453" i="8" s="1"/>
  <c r="BI452" i="8"/>
  <c r="AY452" i="8"/>
  <c r="AW452" i="8"/>
  <c r="AU452" i="8"/>
  <c r="AS452" i="8"/>
  <c r="AP452" i="8"/>
  <c r="AC452" i="8"/>
  <c r="AM452" i="8" s="1"/>
  <c r="BI451" i="8"/>
  <c r="AY451" i="8"/>
  <c r="AW451" i="8"/>
  <c r="AU451" i="8"/>
  <c r="AS451" i="8"/>
  <c r="AP451" i="8"/>
  <c r="AC451" i="8"/>
  <c r="AM451" i="8" s="1"/>
  <c r="BI450" i="8"/>
  <c r="AY450" i="8"/>
  <c r="AW450" i="8"/>
  <c r="AU450" i="8"/>
  <c r="AS450" i="8"/>
  <c r="AP450" i="8"/>
  <c r="AC450" i="8"/>
  <c r="AM450" i="8" s="1"/>
  <c r="BI449" i="8"/>
  <c r="AY449" i="8"/>
  <c r="AW449" i="8"/>
  <c r="AU449" i="8"/>
  <c r="AS449" i="8"/>
  <c r="AP449" i="8"/>
  <c r="AC449" i="8"/>
  <c r="AM449" i="8" s="1"/>
  <c r="BI448" i="8"/>
  <c r="AY448" i="8"/>
  <c r="AW448" i="8"/>
  <c r="AU448" i="8"/>
  <c r="AS448" i="8"/>
  <c r="AP448" i="8"/>
  <c r="AC448" i="8"/>
  <c r="AM448" i="8" s="1"/>
  <c r="BI447" i="8"/>
  <c r="AY447" i="8"/>
  <c r="AW447" i="8"/>
  <c r="AU447" i="8"/>
  <c r="AS447" i="8"/>
  <c r="AP447" i="8"/>
  <c r="AC447" i="8"/>
  <c r="AM447" i="8" s="1"/>
  <c r="BI446" i="8"/>
  <c r="AY446" i="8"/>
  <c r="AW446" i="8"/>
  <c r="AU446" i="8"/>
  <c r="AS446" i="8"/>
  <c r="AP446" i="8"/>
  <c r="AC446" i="8"/>
  <c r="AM446" i="8" s="1"/>
  <c r="BI445" i="8"/>
  <c r="AY445" i="8"/>
  <c r="AW445" i="8"/>
  <c r="AU445" i="8"/>
  <c r="AS445" i="8"/>
  <c r="AP445" i="8"/>
  <c r="AC445" i="8"/>
  <c r="AM445" i="8" s="1"/>
  <c r="BI444" i="8"/>
  <c r="AY444" i="8"/>
  <c r="AW444" i="8"/>
  <c r="AU444" i="8"/>
  <c r="AS444" i="8"/>
  <c r="AP444" i="8"/>
  <c r="AC444" i="8"/>
  <c r="AM444" i="8" s="1"/>
  <c r="BI443" i="8"/>
  <c r="AY443" i="8"/>
  <c r="AW443" i="8"/>
  <c r="AU443" i="8"/>
  <c r="AS443" i="8"/>
  <c r="AP443" i="8"/>
  <c r="AC443" i="8"/>
  <c r="AM443" i="8" s="1"/>
  <c r="BI442" i="8"/>
  <c r="AY442" i="8"/>
  <c r="AW442" i="8"/>
  <c r="AU442" i="8"/>
  <c r="AS442" i="8"/>
  <c r="AP442" i="8"/>
  <c r="AC442" i="8"/>
  <c r="AM442" i="8" s="1"/>
  <c r="BI441" i="8"/>
  <c r="AY441" i="8"/>
  <c r="AW441" i="8"/>
  <c r="AU441" i="8"/>
  <c r="AS441" i="8"/>
  <c r="AP441" i="8"/>
  <c r="AC441" i="8"/>
  <c r="AM441" i="8" s="1"/>
  <c r="BI440" i="8"/>
  <c r="AY440" i="8"/>
  <c r="AW440" i="8"/>
  <c r="AU440" i="8"/>
  <c r="AS440" i="8"/>
  <c r="AP440" i="8"/>
  <c r="AC440" i="8"/>
  <c r="AM440" i="8" s="1"/>
  <c r="BI439" i="8"/>
  <c r="AY439" i="8"/>
  <c r="AW439" i="8"/>
  <c r="AU439" i="8"/>
  <c r="AS439" i="8"/>
  <c r="AP439" i="8"/>
  <c r="AC439" i="8"/>
  <c r="AM439" i="8" s="1"/>
  <c r="BI438" i="8"/>
  <c r="AY438" i="8"/>
  <c r="AW438" i="8"/>
  <c r="AU438" i="8"/>
  <c r="AS438" i="8"/>
  <c r="AP438" i="8"/>
  <c r="AC438" i="8"/>
  <c r="AM438" i="8" s="1"/>
  <c r="BI437" i="8"/>
  <c r="AY437" i="8"/>
  <c r="AW437" i="8"/>
  <c r="AU437" i="8"/>
  <c r="AS437" i="8"/>
  <c r="AP437" i="8"/>
  <c r="AC437" i="8"/>
  <c r="AM437" i="8" s="1"/>
  <c r="BI436" i="8"/>
  <c r="AY436" i="8"/>
  <c r="AW436" i="8"/>
  <c r="AU436" i="8"/>
  <c r="AS436" i="8"/>
  <c r="AP436" i="8"/>
  <c r="AC436" i="8"/>
  <c r="AM436" i="8" s="1"/>
  <c r="BI435" i="8"/>
  <c r="AY435" i="8"/>
  <c r="AW435" i="8"/>
  <c r="AU435" i="8"/>
  <c r="AS435" i="8"/>
  <c r="AP435" i="8"/>
  <c r="AC435" i="8"/>
  <c r="AM435" i="8" s="1"/>
  <c r="BI434" i="8"/>
  <c r="AY434" i="8"/>
  <c r="AW434" i="8"/>
  <c r="AU434" i="8"/>
  <c r="AS434" i="8"/>
  <c r="AP434" i="8"/>
  <c r="AC434" i="8"/>
  <c r="AM434" i="8" s="1"/>
  <c r="BI433" i="8"/>
  <c r="AY433" i="8"/>
  <c r="AW433" i="8"/>
  <c r="AU433" i="8"/>
  <c r="AS433" i="8"/>
  <c r="AP433" i="8"/>
  <c r="AC433" i="8"/>
  <c r="AM433" i="8" s="1"/>
  <c r="BI432" i="8"/>
  <c r="AY432" i="8"/>
  <c r="AW432" i="8"/>
  <c r="AU432" i="8"/>
  <c r="AS432" i="8"/>
  <c r="AP432" i="8"/>
  <c r="AC432" i="8"/>
  <c r="AM432" i="8" s="1"/>
  <c r="BI431" i="8"/>
  <c r="AY431" i="8"/>
  <c r="AW431" i="8"/>
  <c r="AU431" i="8"/>
  <c r="AS431" i="8"/>
  <c r="AP431" i="8"/>
  <c r="AC431" i="8"/>
  <c r="AM431" i="8" s="1"/>
  <c r="BI430" i="8"/>
  <c r="AY430" i="8"/>
  <c r="AW430" i="8"/>
  <c r="AU430" i="8"/>
  <c r="AS430" i="8"/>
  <c r="AP430" i="8"/>
  <c r="AC430" i="8"/>
  <c r="AM430" i="8" s="1"/>
  <c r="BI429" i="8"/>
  <c r="AY429" i="8"/>
  <c r="AW429" i="8"/>
  <c r="AU429" i="8"/>
  <c r="AS429" i="8"/>
  <c r="AP429" i="8"/>
  <c r="AC429" i="8"/>
  <c r="AM429" i="8" s="1"/>
  <c r="BI428" i="8"/>
  <c r="AY428" i="8"/>
  <c r="AW428" i="8"/>
  <c r="AU428" i="8"/>
  <c r="AS428" i="8"/>
  <c r="AP428" i="8"/>
  <c r="AC428" i="8"/>
  <c r="AM428" i="8" s="1"/>
  <c r="BI427" i="8"/>
  <c r="AY427" i="8"/>
  <c r="AW427" i="8"/>
  <c r="AU427" i="8"/>
  <c r="AS427" i="8"/>
  <c r="AP427" i="8"/>
  <c r="AC427" i="8"/>
  <c r="AM427" i="8" s="1"/>
  <c r="BI426" i="8"/>
  <c r="AY426" i="8"/>
  <c r="AW426" i="8"/>
  <c r="AU426" i="8"/>
  <c r="AS426" i="8"/>
  <c r="AP426" i="8"/>
  <c r="AC426" i="8"/>
  <c r="AM426" i="8" s="1"/>
  <c r="BI425" i="8"/>
  <c r="AY425" i="8"/>
  <c r="AW425" i="8"/>
  <c r="AU425" i="8"/>
  <c r="AS425" i="8"/>
  <c r="AP425" i="8"/>
  <c r="AC425" i="8"/>
  <c r="AM425" i="8" s="1"/>
  <c r="BI424" i="8"/>
  <c r="AY424" i="8"/>
  <c r="AW424" i="8"/>
  <c r="AU424" i="8"/>
  <c r="AS424" i="8"/>
  <c r="AP424" i="8"/>
  <c r="AC424" i="8"/>
  <c r="AM424" i="8" s="1"/>
  <c r="BI423" i="8"/>
  <c r="AY423" i="8"/>
  <c r="AW423" i="8"/>
  <c r="AU423" i="8"/>
  <c r="AS423" i="8"/>
  <c r="AP423" i="8"/>
  <c r="AC423" i="8"/>
  <c r="AM423" i="8" s="1"/>
  <c r="BI422" i="8"/>
  <c r="AY422" i="8"/>
  <c r="AW422" i="8"/>
  <c r="AU422" i="8"/>
  <c r="AS422" i="8"/>
  <c r="AP422" i="8"/>
  <c r="AC422" i="8"/>
  <c r="AM422" i="8" s="1"/>
  <c r="BI421" i="8"/>
  <c r="AY421" i="8"/>
  <c r="AW421" i="8"/>
  <c r="AU421" i="8"/>
  <c r="AS421" i="8"/>
  <c r="AP421" i="8"/>
  <c r="AC421" i="8"/>
  <c r="AM421" i="8" s="1"/>
  <c r="BI420" i="8"/>
  <c r="AY420" i="8"/>
  <c r="AW420" i="8"/>
  <c r="AU420" i="8"/>
  <c r="AS420" i="8"/>
  <c r="AP420" i="8"/>
  <c r="AC420" i="8"/>
  <c r="AM420" i="8" s="1"/>
  <c r="BI419" i="8"/>
  <c r="AY419" i="8"/>
  <c r="AW419" i="8"/>
  <c r="AU419" i="8"/>
  <c r="AS419" i="8"/>
  <c r="AP419" i="8"/>
  <c r="AC419" i="8"/>
  <c r="AM419" i="8" s="1"/>
  <c r="BI418" i="8"/>
  <c r="AY418" i="8"/>
  <c r="AW418" i="8"/>
  <c r="AU418" i="8"/>
  <c r="AS418" i="8"/>
  <c r="AP418" i="8"/>
  <c r="AC418" i="8"/>
  <c r="AM418" i="8" s="1"/>
  <c r="BI417" i="8"/>
  <c r="AY417" i="8"/>
  <c r="AW417" i="8"/>
  <c r="AU417" i="8"/>
  <c r="AS417" i="8"/>
  <c r="AP417" i="8"/>
  <c r="AC417" i="8"/>
  <c r="AM417" i="8" s="1"/>
  <c r="BI416" i="8"/>
  <c r="AY416" i="8"/>
  <c r="AW416" i="8"/>
  <c r="AU416" i="8"/>
  <c r="AS416" i="8"/>
  <c r="AP416" i="8"/>
  <c r="AC416" i="8"/>
  <c r="AM416" i="8" s="1"/>
  <c r="BI415" i="8"/>
  <c r="AY415" i="8"/>
  <c r="AW415" i="8"/>
  <c r="AU415" i="8"/>
  <c r="AS415" i="8"/>
  <c r="AP415" i="8"/>
  <c r="AC415" i="8"/>
  <c r="AM415" i="8" s="1"/>
  <c r="BI414" i="8"/>
  <c r="AY414" i="8"/>
  <c r="AW414" i="8"/>
  <c r="AU414" i="8"/>
  <c r="AS414" i="8"/>
  <c r="AP414" i="8"/>
  <c r="AC414" i="8"/>
  <c r="AM414" i="8" s="1"/>
  <c r="BI413" i="8"/>
  <c r="AY413" i="8"/>
  <c r="AW413" i="8"/>
  <c r="AU413" i="8"/>
  <c r="AS413" i="8"/>
  <c r="AP413" i="8"/>
  <c r="AC413" i="8"/>
  <c r="AM413" i="8" s="1"/>
  <c r="BI412" i="8"/>
  <c r="AY412" i="8"/>
  <c r="AW412" i="8"/>
  <c r="AU412" i="8"/>
  <c r="AS412" i="8"/>
  <c r="AP412" i="8"/>
  <c r="AC412" i="8"/>
  <c r="AM412" i="8" s="1"/>
  <c r="BI411" i="8"/>
  <c r="AY411" i="8"/>
  <c r="AW411" i="8"/>
  <c r="AU411" i="8"/>
  <c r="AS411" i="8"/>
  <c r="AP411" i="8"/>
  <c r="AC411" i="8"/>
  <c r="AM411" i="8" s="1"/>
  <c r="BI410" i="8"/>
  <c r="AY410" i="8"/>
  <c r="AW410" i="8"/>
  <c r="AU410" i="8"/>
  <c r="AS410" i="8"/>
  <c r="AP410" i="8"/>
  <c r="AC410" i="8"/>
  <c r="AM410" i="8" s="1"/>
  <c r="BI409" i="8"/>
  <c r="AY409" i="8"/>
  <c r="AW409" i="8"/>
  <c r="AU409" i="8"/>
  <c r="AS409" i="8"/>
  <c r="AP409" i="8"/>
  <c r="AC409" i="8"/>
  <c r="AM409" i="8" s="1"/>
  <c r="BI408" i="8"/>
  <c r="AY408" i="8"/>
  <c r="AW408" i="8"/>
  <c r="AU408" i="8"/>
  <c r="AS408" i="8"/>
  <c r="AP408" i="8"/>
  <c r="AC408" i="8"/>
  <c r="AM408" i="8" s="1"/>
  <c r="BI407" i="8"/>
  <c r="AY407" i="8"/>
  <c r="AW407" i="8"/>
  <c r="AU407" i="8"/>
  <c r="AS407" i="8"/>
  <c r="AP407" i="8"/>
  <c r="AC407" i="8"/>
  <c r="AM407" i="8" s="1"/>
  <c r="BI406" i="8"/>
  <c r="AY406" i="8"/>
  <c r="AW406" i="8"/>
  <c r="AU406" i="8"/>
  <c r="AS406" i="8"/>
  <c r="AP406" i="8"/>
  <c r="AC406" i="8"/>
  <c r="AM406" i="8" s="1"/>
  <c r="BI405" i="8"/>
  <c r="AY405" i="8"/>
  <c r="AW405" i="8"/>
  <c r="AU405" i="8"/>
  <c r="AS405" i="8"/>
  <c r="AP405" i="8"/>
  <c r="AC405" i="8"/>
  <c r="AM405" i="8" s="1"/>
  <c r="BI404" i="8"/>
  <c r="AY404" i="8"/>
  <c r="AW404" i="8"/>
  <c r="AU404" i="8"/>
  <c r="AS404" i="8"/>
  <c r="AP404" i="8"/>
  <c r="AC404" i="8"/>
  <c r="AM404" i="8" s="1"/>
  <c r="BI403" i="8"/>
  <c r="AY403" i="8"/>
  <c r="AW403" i="8"/>
  <c r="AU403" i="8"/>
  <c r="AS403" i="8"/>
  <c r="AP403" i="8"/>
  <c r="AC403" i="8"/>
  <c r="AM403" i="8" s="1"/>
  <c r="BI402" i="8"/>
  <c r="AY402" i="8"/>
  <c r="AW402" i="8"/>
  <c r="AU402" i="8"/>
  <c r="AS402" i="8"/>
  <c r="AP402" i="8"/>
  <c r="AC402" i="8"/>
  <c r="AM402" i="8" s="1"/>
  <c r="BI401" i="8"/>
  <c r="AY401" i="8"/>
  <c r="AW401" i="8"/>
  <c r="AU401" i="8"/>
  <c r="AS401" i="8"/>
  <c r="AP401" i="8"/>
  <c r="AC401" i="8"/>
  <c r="AM401" i="8" s="1"/>
  <c r="BI400" i="8"/>
  <c r="AY400" i="8"/>
  <c r="AW400" i="8"/>
  <c r="AU400" i="8"/>
  <c r="AS400" i="8"/>
  <c r="AP400" i="8"/>
  <c r="AC400" i="8"/>
  <c r="AM400" i="8" s="1"/>
  <c r="BI399" i="8"/>
  <c r="AY399" i="8"/>
  <c r="AW399" i="8"/>
  <c r="AU399" i="8"/>
  <c r="AS399" i="8"/>
  <c r="AP399" i="8"/>
  <c r="AC399" i="8"/>
  <c r="AM399" i="8" s="1"/>
  <c r="BI398" i="8"/>
  <c r="AY398" i="8"/>
  <c r="AW398" i="8"/>
  <c r="AU398" i="8"/>
  <c r="AS398" i="8"/>
  <c r="AP398" i="8"/>
  <c r="AC398" i="8"/>
  <c r="AM398" i="8" s="1"/>
  <c r="BI397" i="8"/>
  <c r="AY397" i="8"/>
  <c r="AW397" i="8"/>
  <c r="AU397" i="8"/>
  <c r="AS397" i="8"/>
  <c r="AP397" i="8"/>
  <c r="AC397" i="8"/>
  <c r="AM397" i="8" s="1"/>
  <c r="BI396" i="8"/>
  <c r="AY396" i="8"/>
  <c r="AW396" i="8"/>
  <c r="AU396" i="8"/>
  <c r="AS396" i="8"/>
  <c r="AP396" i="8"/>
  <c r="AC396" i="8"/>
  <c r="AM396" i="8" s="1"/>
  <c r="BI395" i="8"/>
  <c r="AY395" i="8"/>
  <c r="AW395" i="8"/>
  <c r="AU395" i="8"/>
  <c r="AS395" i="8"/>
  <c r="AP395" i="8"/>
  <c r="AC395" i="8"/>
  <c r="AM395" i="8" s="1"/>
  <c r="BI394" i="8"/>
  <c r="AY394" i="8"/>
  <c r="AW394" i="8"/>
  <c r="AU394" i="8"/>
  <c r="AS394" i="8"/>
  <c r="AP394" i="8"/>
  <c r="AC394" i="8"/>
  <c r="AM394" i="8" s="1"/>
  <c r="BI393" i="8"/>
  <c r="AY393" i="8"/>
  <c r="AW393" i="8"/>
  <c r="AU393" i="8"/>
  <c r="AS393" i="8"/>
  <c r="AP393" i="8"/>
  <c r="AC393" i="8"/>
  <c r="AM393" i="8" s="1"/>
  <c r="BI392" i="8"/>
  <c r="AY392" i="8"/>
  <c r="AW392" i="8"/>
  <c r="AU392" i="8"/>
  <c r="AS392" i="8"/>
  <c r="AP392" i="8"/>
  <c r="AC392" i="8"/>
  <c r="AM392" i="8" s="1"/>
  <c r="BI391" i="8"/>
  <c r="AY391" i="8"/>
  <c r="AW391" i="8"/>
  <c r="AU391" i="8"/>
  <c r="AS391" i="8"/>
  <c r="AP391" i="8"/>
  <c r="AC391" i="8"/>
  <c r="AM391" i="8" s="1"/>
  <c r="BI390" i="8"/>
  <c r="AY390" i="8"/>
  <c r="AW390" i="8"/>
  <c r="AU390" i="8"/>
  <c r="AS390" i="8"/>
  <c r="AP390" i="8"/>
  <c r="AC390" i="8"/>
  <c r="AM390" i="8" s="1"/>
  <c r="BI389" i="8"/>
  <c r="AY389" i="8"/>
  <c r="AW389" i="8"/>
  <c r="AU389" i="8"/>
  <c r="AS389" i="8"/>
  <c r="AP389" i="8"/>
  <c r="AC389" i="8"/>
  <c r="AM389" i="8" s="1"/>
  <c r="BI388" i="8"/>
  <c r="AY388" i="8"/>
  <c r="AW388" i="8"/>
  <c r="AU388" i="8"/>
  <c r="AS388" i="8"/>
  <c r="AP388" i="8"/>
  <c r="AC388" i="8"/>
  <c r="AM388" i="8" s="1"/>
  <c r="BI387" i="8"/>
  <c r="AY387" i="8"/>
  <c r="AW387" i="8"/>
  <c r="AU387" i="8"/>
  <c r="AS387" i="8"/>
  <c r="AP387" i="8"/>
  <c r="AC387" i="8"/>
  <c r="AM387" i="8" s="1"/>
  <c r="BI386" i="8"/>
  <c r="AY386" i="8"/>
  <c r="AW386" i="8"/>
  <c r="AU386" i="8"/>
  <c r="AS386" i="8"/>
  <c r="AP386" i="8"/>
  <c r="AC386" i="8"/>
  <c r="AM386" i="8" s="1"/>
  <c r="BI385" i="8"/>
  <c r="AY385" i="8"/>
  <c r="AW385" i="8"/>
  <c r="AU385" i="8"/>
  <c r="AS385" i="8"/>
  <c r="AP385" i="8"/>
  <c r="AC385" i="8"/>
  <c r="AM385" i="8" s="1"/>
  <c r="BI384" i="8"/>
  <c r="AY384" i="8"/>
  <c r="AW384" i="8"/>
  <c r="AU384" i="8"/>
  <c r="AS384" i="8"/>
  <c r="AP384" i="8"/>
  <c r="AC384" i="8"/>
  <c r="AM384" i="8" s="1"/>
  <c r="BI383" i="8"/>
  <c r="AY383" i="8"/>
  <c r="AW383" i="8"/>
  <c r="AU383" i="8"/>
  <c r="AS383" i="8"/>
  <c r="AP383" i="8"/>
  <c r="AC383" i="8"/>
  <c r="AM383" i="8" s="1"/>
  <c r="BI382" i="8"/>
  <c r="AY382" i="8"/>
  <c r="AW382" i="8"/>
  <c r="AU382" i="8"/>
  <c r="AS382" i="8"/>
  <c r="AP382" i="8"/>
  <c r="AC382" i="8"/>
  <c r="AM382" i="8" s="1"/>
  <c r="BI381" i="8"/>
  <c r="AY381" i="8"/>
  <c r="AW381" i="8"/>
  <c r="AU381" i="8"/>
  <c r="AS381" i="8"/>
  <c r="AP381" i="8"/>
  <c r="AC381" i="8"/>
  <c r="AM381" i="8" s="1"/>
  <c r="BI380" i="8"/>
  <c r="AY380" i="8"/>
  <c r="AW380" i="8"/>
  <c r="AU380" i="8"/>
  <c r="AS380" i="8"/>
  <c r="AP380" i="8"/>
  <c r="AC380" i="8"/>
  <c r="AM380" i="8" s="1"/>
  <c r="BI379" i="8"/>
  <c r="AY379" i="8"/>
  <c r="AW379" i="8"/>
  <c r="AU379" i="8"/>
  <c r="AS379" i="8"/>
  <c r="AP379" i="8"/>
  <c r="AC379" i="8"/>
  <c r="AM379" i="8" s="1"/>
  <c r="BI378" i="8"/>
  <c r="AY378" i="8"/>
  <c r="AW378" i="8"/>
  <c r="AU378" i="8"/>
  <c r="AS378" i="8"/>
  <c r="AP378" i="8"/>
  <c r="AC378" i="8"/>
  <c r="AM378" i="8" s="1"/>
  <c r="BI377" i="8"/>
  <c r="AY377" i="8"/>
  <c r="AW377" i="8"/>
  <c r="AU377" i="8"/>
  <c r="AS377" i="8"/>
  <c r="AP377" i="8"/>
  <c r="AC377" i="8"/>
  <c r="AM377" i="8" s="1"/>
  <c r="BI376" i="8"/>
  <c r="AY376" i="8"/>
  <c r="AW376" i="8"/>
  <c r="AU376" i="8"/>
  <c r="AS376" i="8"/>
  <c r="AP376" i="8"/>
  <c r="AC376" i="8"/>
  <c r="AM376" i="8" s="1"/>
  <c r="BI375" i="8"/>
  <c r="AY375" i="8"/>
  <c r="AW375" i="8"/>
  <c r="AU375" i="8"/>
  <c r="AS375" i="8"/>
  <c r="AP375" i="8"/>
  <c r="AC375" i="8"/>
  <c r="AM375" i="8" s="1"/>
  <c r="BI374" i="8"/>
  <c r="AY374" i="8"/>
  <c r="AW374" i="8"/>
  <c r="AU374" i="8"/>
  <c r="AS374" i="8"/>
  <c r="AP374" i="8"/>
  <c r="AC374" i="8"/>
  <c r="AM374" i="8" s="1"/>
  <c r="BI373" i="8"/>
  <c r="AY373" i="8"/>
  <c r="AW373" i="8"/>
  <c r="AU373" i="8"/>
  <c r="AS373" i="8"/>
  <c r="AP373" i="8"/>
  <c r="AC373" i="8"/>
  <c r="AM373" i="8" s="1"/>
  <c r="BI372" i="8"/>
  <c r="AY372" i="8"/>
  <c r="AW372" i="8"/>
  <c r="AU372" i="8"/>
  <c r="AS372" i="8"/>
  <c r="AP372" i="8"/>
  <c r="AC372" i="8"/>
  <c r="AM372" i="8" s="1"/>
  <c r="BI371" i="8"/>
  <c r="AY371" i="8"/>
  <c r="AW371" i="8"/>
  <c r="AU371" i="8"/>
  <c r="AS371" i="8"/>
  <c r="AP371" i="8"/>
  <c r="AC371" i="8"/>
  <c r="AM371" i="8" s="1"/>
  <c r="BI370" i="8"/>
  <c r="AY370" i="8"/>
  <c r="AW370" i="8"/>
  <c r="AU370" i="8"/>
  <c r="AS370" i="8"/>
  <c r="AP370" i="8"/>
  <c r="AC370" i="8"/>
  <c r="AM370" i="8" s="1"/>
  <c r="BI369" i="8"/>
  <c r="AY369" i="8"/>
  <c r="AW369" i="8"/>
  <c r="AU369" i="8"/>
  <c r="AS369" i="8"/>
  <c r="AP369" i="8"/>
  <c r="AC369" i="8"/>
  <c r="AM369" i="8" s="1"/>
  <c r="BI368" i="8"/>
  <c r="AY368" i="8"/>
  <c r="AW368" i="8"/>
  <c r="AU368" i="8"/>
  <c r="AS368" i="8"/>
  <c r="AP368" i="8"/>
  <c r="AC368" i="8"/>
  <c r="AM368" i="8" s="1"/>
  <c r="BI367" i="8"/>
  <c r="AY367" i="8"/>
  <c r="AW367" i="8"/>
  <c r="AU367" i="8"/>
  <c r="AS367" i="8"/>
  <c r="AP367" i="8"/>
  <c r="AC367" i="8"/>
  <c r="AM367" i="8" s="1"/>
  <c r="BI366" i="8"/>
  <c r="AY366" i="8"/>
  <c r="AW366" i="8"/>
  <c r="AU366" i="8"/>
  <c r="AS366" i="8"/>
  <c r="AP366" i="8"/>
  <c r="AC366" i="8"/>
  <c r="AM366" i="8" s="1"/>
  <c r="BI365" i="8"/>
  <c r="AY365" i="8"/>
  <c r="AW365" i="8"/>
  <c r="AU365" i="8"/>
  <c r="AS365" i="8"/>
  <c r="AP365" i="8"/>
  <c r="AC365" i="8"/>
  <c r="AM365" i="8" s="1"/>
  <c r="BI364" i="8"/>
  <c r="AY364" i="8"/>
  <c r="AW364" i="8"/>
  <c r="AU364" i="8"/>
  <c r="AS364" i="8"/>
  <c r="AP364" i="8"/>
  <c r="AC364" i="8"/>
  <c r="AM364" i="8" s="1"/>
  <c r="BI363" i="8"/>
  <c r="AY363" i="8"/>
  <c r="AW363" i="8"/>
  <c r="AU363" i="8"/>
  <c r="AS363" i="8"/>
  <c r="AP363" i="8"/>
  <c r="AC363" i="8"/>
  <c r="AM363" i="8" s="1"/>
  <c r="BI362" i="8"/>
  <c r="AY362" i="8"/>
  <c r="AW362" i="8"/>
  <c r="AU362" i="8"/>
  <c r="AS362" i="8"/>
  <c r="AP362" i="8"/>
  <c r="AC362" i="8"/>
  <c r="AM362" i="8" s="1"/>
  <c r="BI361" i="8"/>
  <c r="AY361" i="8"/>
  <c r="AW361" i="8"/>
  <c r="AU361" i="8"/>
  <c r="AS361" i="8"/>
  <c r="AP361" i="8"/>
  <c r="AC361" i="8"/>
  <c r="AM361" i="8" s="1"/>
  <c r="BI360" i="8"/>
  <c r="AY360" i="8"/>
  <c r="AW360" i="8"/>
  <c r="AU360" i="8"/>
  <c r="AS360" i="8"/>
  <c r="AP360" i="8"/>
  <c r="AC360" i="8"/>
  <c r="AM360" i="8" s="1"/>
  <c r="BI359" i="8"/>
  <c r="AY359" i="8"/>
  <c r="AW359" i="8"/>
  <c r="AU359" i="8"/>
  <c r="AS359" i="8"/>
  <c r="AP359" i="8"/>
  <c r="AC359" i="8"/>
  <c r="AM359" i="8" s="1"/>
  <c r="BI358" i="8"/>
  <c r="AY358" i="8"/>
  <c r="AW358" i="8"/>
  <c r="AU358" i="8"/>
  <c r="AS358" i="8"/>
  <c r="AP358" i="8"/>
  <c r="AC358" i="8"/>
  <c r="AM358" i="8" s="1"/>
  <c r="BI357" i="8"/>
  <c r="AY357" i="8"/>
  <c r="AW357" i="8"/>
  <c r="AU357" i="8"/>
  <c r="AS357" i="8"/>
  <c r="AP357" i="8"/>
  <c r="AC357" i="8"/>
  <c r="AM357" i="8" s="1"/>
  <c r="BI356" i="8"/>
  <c r="AY356" i="8"/>
  <c r="AW356" i="8"/>
  <c r="AU356" i="8"/>
  <c r="AS356" i="8"/>
  <c r="AP356" i="8"/>
  <c r="AC356" i="8"/>
  <c r="AM356" i="8" s="1"/>
  <c r="BI355" i="8"/>
  <c r="AY355" i="8"/>
  <c r="AW355" i="8"/>
  <c r="AU355" i="8"/>
  <c r="AS355" i="8"/>
  <c r="AP355" i="8"/>
  <c r="AC355" i="8"/>
  <c r="AM355" i="8" s="1"/>
  <c r="BI354" i="8"/>
  <c r="AY354" i="8"/>
  <c r="AW354" i="8"/>
  <c r="AU354" i="8"/>
  <c r="AS354" i="8"/>
  <c r="AP354" i="8"/>
  <c r="AC354" i="8"/>
  <c r="AM354" i="8" s="1"/>
  <c r="BI353" i="8"/>
  <c r="AY353" i="8"/>
  <c r="AW353" i="8"/>
  <c r="AU353" i="8"/>
  <c r="AS353" i="8"/>
  <c r="AP353" i="8"/>
  <c r="AC353" i="8"/>
  <c r="AM353" i="8" s="1"/>
  <c r="BI352" i="8"/>
  <c r="AY352" i="8"/>
  <c r="AW352" i="8"/>
  <c r="AU352" i="8"/>
  <c r="AS352" i="8"/>
  <c r="AP352" i="8"/>
  <c r="AC352" i="8"/>
  <c r="AM352" i="8" s="1"/>
  <c r="BI351" i="8"/>
  <c r="AY351" i="8"/>
  <c r="AW351" i="8"/>
  <c r="AU351" i="8"/>
  <c r="AS351" i="8"/>
  <c r="AP351" i="8"/>
  <c r="AC351" i="8"/>
  <c r="AM351" i="8" s="1"/>
  <c r="BI350" i="8"/>
  <c r="AY350" i="8"/>
  <c r="AW350" i="8"/>
  <c r="AU350" i="8"/>
  <c r="AS350" i="8"/>
  <c r="AP350" i="8"/>
  <c r="AC350" i="8"/>
  <c r="AM350" i="8" s="1"/>
  <c r="BI349" i="8"/>
  <c r="AY349" i="8"/>
  <c r="AW349" i="8"/>
  <c r="AU349" i="8"/>
  <c r="AS349" i="8"/>
  <c r="AP349" i="8"/>
  <c r="AC349" i="8"/>
  <c r="AM349" i="8" s="1"/>
  <c r="BI348" i="8"/>
  <c r="AY348" i="8"/>
  <c r="AW348" i="8"/>
  <c r="AU348" i="8"/>
  <c r="AS348" i="8"/>
  <c r="AP348" i="8"/>
  <c r="AC348" i="8"/>
  <c r="AM348" i="8" s="1"/>
  <c r="BI347" i="8"/>
  <c r="AY347" i="8"/>
  <c r="AW347" i="8"/>
  <c r="AU347" i="8"/>
  <c r="AS347" i="8"/>
  <c r="AP347" i="8"/>
  <c r="AC347" i="8"/>
  <c r="AM347" i="8" s="1"/>
  <c r="BI346" i="8"/>
  <c r="AY346" i="8"/>
  <c r="AW346" i="8"/>
  <c r="AU346" i="8"/>
  <c r="AS346" i="8"/>
  <c r="AP346" i="8"/>
  <c r="AC346" i="8"/>
  <c r="AM346" i="8" s="1"/>
  <c r="BI345" i="8"/>
  <c r="AY345" i="8"/>
  <c r="AW345" i="8"/>
  <c r="AU345" i="8"/>
  <c r="AS345" i="8"/>
  <c r="AP345" i="8"/>
  <c r="AC345" i="8"/>
  <c r="AM345" i="8" s="1"/>
  <c r="BI344" i="8"/>
  <c r="AY344" i="8"/>
  <c r="AW344" i="8"/>
  <c r="AU344" i="8"/>
  <c r="AS344" i="8"/>
  <c r="AP344" i="8"/>
  <c r="AC344" i="8"/>
  <c r="AM344" i="8" s="1"/>
  <c r="BI343" i="8"/>
  <c r="AY343" i="8"/>
  <c r="AW343" i="8"/>
  <c r="AU343" i="8"/>
  <c r="AS343" i="8"/>
  <c r="AP343" i="8"/>
  <c r="AC343" i="8"/>
  <c r="AM343" i="8" s="1"/>
  <c r="BI342" i="8"/>
  <c r="AY342" i="8"/>
  <c r="AW342" i="8"/>
  <c r="AU342" i="8"/>
  <c r="AS342" i="8"/>
  <c r="AP342" i="8"/>
  <c r="AC342" i="8"/>
  <c r="AM342" i="8" s="1"/>
  <c r="BI341" i="8"/>
  <c r="AY341" i="8"/>
  <c r="AW341" i="8"/>
  <c r="AU341" i="8"/>
  <c r="AS341" i="8"/>
  <c r="AP341" i="8"/>
  <c r="AC341" i="8"/>
  <c r="AM341" i="8" s="1"/>
  <c r="BI340" i="8"/>
  <c r="AY340" i="8"/>
  <c r="AW340" i="8"/>
  <c r="AU340" i="8"/>
  <c r="AS340" i="8"/>
  <c r="AP340" i="8"/>
  <c r="AC340" i="8"/>
  <c r="AM340" i="8" s="1"/>
  <c r="BI339" i="8"/>
  <c r="AY339" i="8"/>
  <c r="AW339" i="8"/>
  <c r="AU339" i="8"/>
  <c r="AS339" i="8"/>
  <c r="AP339" i="8"/>
  <c r="AC339" i="8"/>
  <c r="AM339" i="8" s="1"/>
  <c r="BI338" i="8"/>
  <c r="AY338" i="8"/>
  <c r="AW338" i="8"/>
  <c r="AU338" i="8"/>
  <c r="AS338" i="8"/>
  <c r="AP338" i="8"/>
  <c r="AC338" i="8"/>
  <c r="AM338" i="8" s="1"/>
  <c r="BI337" i="8"/>
  <c r="AY337" i="8"/>
  <c r="AW337" i="8"/>
  <c r="AU337" i="8"/>
  <c r="AS337" i="8"/>
  <c r="AP337" i="8"/>
  <c r="AC337" i="8"/>
  <c r="AM337" i="8" s="1"/>
  <c r="BI336" i="8"/>
  <c r="AY336" i="8"/>
  <c r="AW336" i="8"/>
  <c r="AU336" i="8"/>
  <c r="AS336" i="8"/>
  <c r="AP336" i="8"/>
  <c r="AC336" i="8"/>
  <c r="AM336" i="8" s="1"/>
  <c r="BI335" i="8"/>
  <c r="AY335" i="8"/>
  <c r="AW335" i="8"/>
  <c r="AU335" i="8"/>
  <c r="AS335" i="8"/>
  <c r="AP335" i="8"/>
  <c r="AC335" i="8"/>
  <c r="AM335" i="8" s="1"/>
  <c r="AY334" i="8"/>
  <c r="AW334" i="8"/>
  <c r="AU334" i="8"/>
  <c r="AS334" i="8"/>
  <c r="AP334" i="8"/>
  <c r="AC334" i="8"/>
  <c r="AM334" i="8" s="1"/>
  <c r="AY333" i="8"/>
  <c r="AW333" i="8"/>
  <c r="AU333" i="8"/>
  <c r="AS333" i="8"/>
  <c r="AP333" i="8"/>
  <c r="AC333" i="8"/>
  <c r="AM333" i="8" s="1"/>
  <c r="AY332" i="8"/>
  <c r="AW332" i="8"/>
  <c r="AU332" i="8"/>
  <c r="AS332" i="8"/>
  <c r="AP332" i="8"/>
  <c r="AC332" i="8"/>
  <c r="AM332" i="8" s="1"/>
  <c r="AY331" i="8"/>
  <c r="AW331" i="8"/>
  <c r="AU331" i="8"/>
  <c r="AS331" i="8"/>
  <c r="AP331" i="8"/>
  <c r="AC331" i="8"/>
  <c r="AM331" i="8" s="1"/>
  <c r="AY330" i="8"/>
  <c r="AW330" i="8"/>
  <c r="AU330" i="8"/>
  <c r="AS330" i="8"/>
  <c r="AP330" i="8"/>
  <c r="AC330" i="8"/>
  <c r="AM330" i="8" s="1"/>
  <c r="AY329" i="8"/>
  <c r="AW329" i="8"/>
  <c r="AU329" i="8"/>
  <c r="AS329" i="8"/>
  <c r="AP329" i="8"/>
  <c r="AC329" i="8"/>
  <c r="AM329" i="8" s="1"/>
  <c r="AY328" i="8"/>
  <c r="AW328" i="8"/>
  <c r="AU328" i="8"/>
  <c r="AS328" i="8"/>
  <c r="AP328" i="8"/>
  <c r="AC328" i="8"/>
  <c r="AM328" i="8" s="1"/>
  <c r="AY327" i="8"/>
  <c r="AW327" i="8"/>
  <c r="AU327" i="8"/>
  <c r="AS327" i="8"/>
  <c r="AP327" i="8"/>
  <c r="AC327" i="8"/>
  <c r="AM327" i="8" s="1"/>
  <c r="AY326" i="8"/>
  <c r="AW326" i="8"/>
  <c r="AU326" i="8"/>
  <c r="AS326" i="8"/>
  <c r="AP326" i="8"/>
  <c r="AC326" i="8"/>
  <c r="AM326" i="8" s="1"/>
  <c r="AY325" i="8"/>
  <c r="AW325" i="8"/>
  <c r="AU325" i="8"/>
  <c r="AS325" i="8"/>
  <c r="AP325" i="8"/>
  <c r="AC325" i="8"/>
  <c r="AM325" i="8" s="1"/>
  <c r="AY324" i="8"/>
  <c r="AW324" i="8"/>
  <c r="AU324" i="8"/>
  <c r="AS324" i="8"/>
  <c r="AP324" i="8"/>
  <c r="AC324" i="8"/>
  <c r="AM324" i="8" s="1"/>
  <c r="AY323" i="8"/>
  <c r="AW323" i="8"/>
  <c r="AU323" i="8"/>
  <c r="AS323" i="8"/>
  <c r="AP323" i="8"/>
  <c r="AC323" i="8"/>
  <c r="AM323" i="8" s="1"/>
  <c r="AY322" i="8"/>
  <c r="AW322" i="8"/>
  <c r="AU322" i="8"/>
  <c r="AS322" i="8"/>
  <c r="AP322" i="8"/>
  <c r="AC322" i="8"/>
  <c r="AM322" i="8" s="1"/>
  <c r="AY321" i="8"/>
  <c r="AW321" i="8"/>
  <c r="AU321" i="8"/>
  <c r="AS321" i="8"/>
  <c r="AP321" i="8"/>
  <c r="AC321" i="8"/>
  <c r="AM321" i="8" s="1"/>
  <c r="AY320" i="8"/>
  <c r="AW320" i="8"/>
  <c r="AU320" i="8"/>
  <c r="AS320" i="8"/>
  <c r="AP320" i="8"/>
  <c r="AC320" i="8"/>
  <c r="AM320" i="8" s="1"/>
  <c r="AY319" i="8"/>
  <c r="AW319" i="8"/>
  <c r="AU319" i="8"/>
  <c r="AS319" i="8"/>
  <c r="AP319" i="8"/>
  <c r="AC319" i="8"/>
  <c r="AM319" i="8" s="1"/>
  <c r="AY318" i="8"/>
  <c r="AW318" i="8"/>
  <c r="AU318" i="8"/>
  <c r="AS318" i="8"/>
  <c r="AP318" i="8"/>
  <c r="AC318" i="8"/>
  <c r="AM318" i="8" s="1"/>
  <c r="AY317" i="8"/>
  <c r="AW317" i="8"/>
  <c r="AU317" i="8"/>
  <c r="AS317" i="8"/>
  <c r="AP317" i="8"/>
  <c r="AC317" i="8"/>
  <c r="AM317" i="8" s="1"/>
  <c r="AY316" i="8"/>
  <c r="AW316" i="8"/>
  <c r="AU316" i="8"/>
  <c r="AS316" i="8"/>
  <c r="AP316" i="8"/>
  <c r="AC316" i="8"/>
  <c r="AM316" i="8" s="1"/>
  <c r="AY315" i="8"/>
  <c r="AW315" i="8"/>
  <c r="AU315" i="8"/>
  <c r="AS315" i="8"/>
  <c r="AP315" i="8"/>
  <c r="AC315" i="8"/>
  <c r="AM315" i="8" s="1"/>
  <c r="AY314" i="8"/>
  <c r="AW314" i="8"/>
  <c r="AU314" i="8"/>
  <c r="AS314" i="8"/>
  <c r="AP314" i="8"/>
  <c r="AC314" i="8"/>
  <c r="AM314" i="8" s="1"/>
  <c r="AY313" i="8"/>
  <c r="AW313" i="8"/>
  <c r="AU313" i="8"/>
  <c r="AS313" i="8"/>
  <c r="AP313" i="8"/>
  <c r="AC313" i="8"/>
  <c r="AM313" i="8" s="1"/>
  <c r="AY312" i="8"/>
  <c r="AW312" i="8"/>
  <c r="AU312" i="8"/>
  <c r="AS312" i="8"/>
  <c r="AP312" i="8"/>
  <c r="AC312" i="8"/>
  <c r="AM312" i="8" s="1"/>
  <c r="AY311" i="8"/>
  <c r="AW311" i="8"/>
  <c r="AU311" i="8"/>
  <c r="AS311" i="8"/>
  <c r="AP311" i="8"/>
  <c r="AC311" i="8"/>
  <c r="AM311" i="8" s="1"/>
  <c r="AY310" i="8"/>
  <c r="AW310" i="8"/>
  <c r="AU310" i="8"/>
  <c r="AS310" i="8"/>
  <c r="AP310" i="8"/>
  <c r="AC310" i="8"/>
  <c r="AM310" i="8" s="1"/>
  <c r="AY309" i="8"/>
  <c r="AW309" i="8"/>
  <c r="AU309" i="8"/>
  <c r="AS309" i="8"/>
  <c r="AP309" i="8"/>
  <c r="AC309" i="8"/>
  <c r="AM309" i="8" s="1"/>
  <c r="AY308" i="8"/>
  <c r="AW308" i="8"/>
  <c r="AU308" i="8"/>
  <c r="AS308" i="8"/>
  <c r="AP308" i="8"/>
  <c r="AC308" i="8"/>
  <c r="AM308" i="8" s="1"/>
  <c r="AY307" i="8"/>
  <c r="AW307" i="8"/>
  <c r="AU307" i="8"/>
  <c r="AS307" i="8"/>
  <c r="AP307" i="8"/>
  <c r="AC307" i="8"/>
  <c r="AM307" i="8" s="1"/>
  <c r="AY306" i="8"/>
  <c r="AW306" i="8"/>
  <c r="AU306" i="8"/>
  <c r="AS306" i="8"/>
  <c r="AP306" i="8"/>
  <c r="AC306" i="8"/>
  <c r="AM306" i="8" s="1"/>
  <c r="AY305" i="8"/>
  <c r="AW305" i="8"/>
  <c r="AU305" i="8"/>
  <c r="AS305" i="8"/>
  <c r="AP305" i="8"/>
  <c r="AC305" i="8"/>
  <c r="AM305" i="8" s="1"/>
  <c r="AY304" i="8"/>
  <c r="AW304" i="8"/>
  <c r="AU304" i="8"/>
  <c r="AS304" i="8"/>
  <c r="AP304" i="8"/>
  <c r="AC304" i="8"/>
  <c r="AM304" i="8" s="1"/>
  <c r="AY303" i="8"/>
  <c r="AW303" i="8"/>
  <c r="AU303" i="8"/>
  <c r="AS303" i="8"/>
  <c r="AP303" i="8"/>
  <c r="AC303" i="8"/>
  <c r="AM303" i="8" s="1"/>
  <c r="AY302" i="8"/>
  <c r="AW302" i="8"/>
  <c r="AU302" i="8"/>
  <c r="AS302" i="8"/>
  <c r="AP302" i="8"/>
  <c r="AC302" i="8"/>
  <c r="AM302" i="8" s="1"/>
  <c r="AY301" i="8"/>
  <c r="AW301" i="8"/>
  <c r="AU301" i="8"/>
  <c r="AS301" i="8"/>
  <c r="AP301" i="8"/>
  <c r="AC301" i="8"/>
  <c r="AM301" i="8" s="1"/>
  <c r="AY300" i="8"/>
  <c r="AW300" i="8"/>
  <c r="AU300" i="8"/>
  <c r="AS300" i="8"/>
  <c r="AP300" i="8"/>
  <c r="AC300" i="8"/>
  <c r="AM300" i="8" s="1"/>
  <c r="AY299" i="8"/>
  <c r="AW299" i="8"/>
  <c r="AU299" i="8"/>
  <c r="AS299" i="8"/>
  <c r="AP299" i="8"/>
  <c r="AC299" i="8"/>
  <c r="AM299" i="8" s="1"/>
  <c r="AY298" i="8"/>
  <c r="AW298" i="8"/>
  <c r="AU298" i="8"/>
  <c r="AS298" i="8"/>
  <c r="AP298" i="8"/>
  <c r="AC298" i="8"/>
  <c r="AM298" i="8" s="1"/>
  <c r="AY297" i="8"/>
  <c r="AW297" i="8"/>
  <c r="AU297" i="8"/>
  <c r="AS297" i="8"/>
  <c r="AP297" i="8"/>
  <c r="AC297" i="8"/>
  <c r="AM297" i="8" s="1"/>
  <c r="AY296" i="8"/>
  <c r="AW296" i="8"/>
  <c r="AU296" i="8"/>
  <c r="AS296" i="8"/>
  <c r="AP296" i="8"/>
  <c r="AC296" i="8"/>
  <c r="AM296" i="8" s="1"/>
  <c r="AY295" i="8"/>
  <c r="AW295" i="8"/>
  <c r="AU295" i="8"/>
  <c r="AS295" i="8"/>
  <c r="AP295" i="8"/>
  <c r="AC295" i="8"/>
  <c r="AM295" i="8" s="1"/>
  <c r="AY294" i="8"/>
  <c r="AW294" i="8"/>
  <c r="AU294" i="8"/>
  <c r="AS294" i="8"/>
  <c r="AP294" i="8"/>
  <c r="AC294" i="8"/>
  <c r="AM294" i="8" s="1"/>
  <c r="AY293" i="8"/>
  <c r="AW293" i="8"/>
  <c r="AU293" i="8"/>
  <c r="AS293" i="8"/>
  <c r="AP293" i="8"/>
  <c r="AC293" i="8"/>
  <c r="AM293" i="8" s="1"/>
  <c r="AY292" i="8"/>
  <c r="AW292" i="8"/>
  <c r="AU292" i="8"/>
  <c r="AS292" i="8"/>
  <c r="AP292" i="8"/>
  <c r="AC292" i="8"/>
  <c r="AM292" i="8" s="1"/>
  <c r="AY291" i="8"/>
  <c r="AW291" i="8"/>
  <c r="AU291" i="8"/>
  <c r="AS291" i="8"/>
  <c r="AP291" i="8"/>
  <c r="AC291" i="8"/>
  <c r="AM291" i="8" s="1"/>
  <c r="AY290" i="8"/>
  <c r="AW290" i="8"/>
  <c r="AU290" i="8"/>
  <c r="AS290" i="8"/>
  <c r="AP290" i="8"/>
  <c r="AC290" i="8"/>
  <c r="AM290" i="8" s="1"/>
  <c r="AY289" i="8"/>
  <c r="AW289" i="8"/>
  <c r="AU289" i="8"/>
  <c r="AS289" i="8"/>
  <c r="AP289" i="8"/>
  <c r="AC289" i="8"/>
  <c r="AM289" i="8" s="1"/>
  <c r="AY288" i="8"/>
  <c r="AW288" i="8"/>
  <c r="AU288" i="8"/>
  <c r="AS288" i="8"/>
  <c r="AP288" i="8"/>
  <c r="AC288" i="8"/>
  <c r="AM288" i="8" s="1"/>
  <c r="AY287" i="8"/>
  <c r="AW287" i="8"/>
  <c r="AU287" i="8"/>
  <c r="AS287" i="8"/>
  <c r="AP287" i="8"/>
  <c r="AC287" i="8"/>
  <c r="AM287" i="8" s="1"/>
  <c r="AY286" i="8"/>
  <c r="AW286" i="8"/>
  <c r="AU286" i="8"/>
  <c r="AS286" i="8"/>
  <c r="AP286" i="8"/>
  <c r="AC286" i="8"/>
  <c r="AM286" i="8" s="1"/>
  <c r="AY285" i="8"/>
  <c r="AW285" i="8"/>
  <c r="AU285" i="8"/>
  <c r="AS285" i="8"/>
  <c r="AP285" i="8"/>
  <c r="AC285" i="8"/>
  <c r="AM285" i="8" s="1"/>
  <c r="AY284" i="8"/>
  <c r="AW284" i="8"/>
  <c r="AU284" i="8"/>
  <c r="AS284" i="8"/>
  <c r="AP284" i="8"/>
  <c r="AC284" i="8"/>
  <c r="AM284" i="8" s="1"/>
  <c r="AY283" i="8"/>
  <c r="AW283" i="8"/>
  <c r="AU283" i="8"/>
  <c r="AS283" i="8"/>
  <c r="AP283" i="8"/>
  <c r="AC283" i="8"/>
  <c r="AM283" i="8" s="1"/>
  <c r="AY282" i="8"/>
  <c r="AW282" i="8"/>
  <c r="AU282" i="8"/>
  <c r="AS282" i="8"/>
  <c r="AP282" i="8"/>
  <c r="AC282" i="8"/>
  <c r="AM282" i="8" s="1"/>
  <c r="AY281" i="8"/>
  <c r="AW281" i="8"/>
  <c r="AU281" i="8"/>
  <c r="AS281" i="8"/>
  <c r="AP281" i="8"/>
  <c r="AC281" i="8"/>
  <c r="AM281" i="8" s="1"/>
  <c r="AY280" i="8"/>
  <c r="AW280" i="8"/>
  <c r="AU280" i="8"/>
  <c r="AS280" i="8"/>
  <c r="AP280" i="8"/>
  <c r="AC280" i="8"/>
  <c r="AM280" i="8" s="1"/>
  <c r="AY279" i="8"/>
  <c r="AW279" i="8"/>
  <c r="AU279" i="8"/>
  <c r="AS279" i="8"/>
  <c r="AP279" i="8"/>
  <c r="AC279" i="8"/>
  <c r="AM279" i="8" s="1"/>
  <c r="AY278" i="8"/>
  <c r="AW278" i="8"/>
  <c r="AU278" i="8"/>
  <c r="AS278" i="8"/>
  <c r="AP278" i="8"/>
  <c r="AC278" i="8"/>
  <c r="AM278" i="8" s="1"/>
  <c r="AY277" i="8"/>
  <c r="AW277" i="8"/>
  <c r="AU277" i="8"/>
  <c r="AS277" i="8"/>
  <c r="AP277" i="8"/>
  <c r="AC277" i="8"/>
  <c r="AM277" i="8" s="1"/>
  <c r="AY276" i="8"/>
  <c r="AW276" i="8"/>
  <c r="AU276" i="8"/>
  <c r="AS276" i="8"/>
  <c r="AP276" i="8"/>
  <c r="AC276" i="8"/>
  <c r="AM276" i="8" s="1"/>
  <c r="AY275" i="8"/>
  <c r="AW275" i="8"/>
  <c r="AU275" i="8"/>
  <c r="AS275" i="8"/>
  <c r="AP275" i="8"/>
  <c r="AC275" i="8"/>
  <c r="AM275" i="8" s="1"/>
  <c r="AY274" i="8"/>
  <c r="AW274" i="8"/>
  <c r="AU274" i="8"/>
  <c r="AS274" i="8"/>
  <c r="AP274" i="8"/>
  <c r="AC274" i="8"/>
  <c r="AM274" i="8" s="1"/>
  <c r="AY273" i="8"/>
  <c r="AW273" i="8"/>
  <c r="AU273" i="8"/>
  <c r="AS273" i="8"/>
  <c r="AP273" i="8"/>
  <c r="AC273" i="8"/>
  <c r="AM273" i="8" s="1"/>
  <c r="AY272" i="8"/>
  <c r="AW272" i="8"/>
  <c r="AU272" i="8"/>
  <c r="AS272" i="8"/>
  <c r="AP272" i="8"/>
  <c r="AC272" i="8"/>
  <c r="AM272" i="8" s="1"/>
  <c r="AY271" i="8"/>
  <c r="AW271" i="8"/>
  <c r="AU271" i="8"/>
  <c r="AS271" i="8"/>
  <c r="AP271" i="8"/>
  <c r="AC271" i="8"/>
  <c r="AM271" i="8" s="1"/>
  <c r="AY270" i="8"/>
  <c r="AW270" i="8"/>
  <c r="AU270" i="8"/>
  <c r="AS270" i="8"/>
  <c r="AP270" i="8"/>
  <c r="AC270" i="8"/>
  <c r="AM270" i="8" s="1"/>
  <c r="AY269" i="8"/>
  <c r="AW269" i="8"/>
  <c r="AU269" i="8"/>
  <c r="AS269" i="8"/>
  <c r="AP269" i="8"/>
  <c r="AC269" i="8"/>
  <c r="AM269" i="8" s="1"/>
  <c r="AY268" i="8"/>
  <c r="AW268" i="8"/>
  <c r="AU268" i="8"/>
  <c r="AS268" i="8"/>
  <c r="AP268" i="8"/>
  <c r="AC268" i="8"/>
  <c r="AM268" i="8" s="1"/>
  <c r="AY267" i="8"/>
  <c r="AW267" i="8"/>
  <c r="AU267" i="8"/>
  <c r="AS267" i="8"/>
  <c r="AP267" i="8"/>
  <c r="AC267" i="8"/>
  <c r="AM267" i="8" s="1"/>
  <c r="AY266" i="8"/>
  <c r="AW266" i="8"/>
  <c r="AU266" i="8"/>
  <c r="AS266" i="8"/>
  <c r="AP266" i="8"/>
  <c r="AC266" i="8"/>
  <c r="AM266" i="8" s="1"/>
  <c r="AY265" i="8"/>
  <c r="AW265" i="8"/>
  <c r="AU265" i="8"/>
  <c r="AS265" i="8"/>
  <c r="AP265" i="8"/>
  <c r="AC265" i="8"/>
  <c r="AM265" i="8" s="1"/>
  <c r="AY264" i="8"/>
  <c r="AW264" i="8"/>
  <c r="AU264" i="8"/>
  <c r="AS264" i="8"/>
  <c r="AP264" i="8"/>
  <c r="AC264" i="8"/>
  <c r="AM264" i="8" s="1"/>
  <c r="AY263" i="8"/>
  <c r="AW263" i="8"/>
  <c r="AU263" i="8"/>
  <c r="AS263" i="8"/>
  <c r="AP263" i="8"/>
  <c r="AC263" i="8"/>
  <c r="AM263" i="8" s="1"/>
  <c r="AY262" i="8"/>
  <c r="AW262" i="8"/>
  <c r="AU262" i="8"/>
  <c r="AS262" i="8"/>
  <c r="AP262" i="8"/>
  <c r="AC262" i="8"/>
  <c r="AM262" i="8" s="1"/>
  <c r="AY261" i="8"/>
  <c r="AW261" i="8"/>
  <c r="AU261" i="8"/>
  <c r="AS261" i="8"/>
  <c r="AP261" i="8"/>
  <c r="AC261" i="8"/>
  <c r="AM261" i="8" s="1"/>
  <c r="AY260" i="8"/>
  <c r="AW260" i="8"/>
  <c r="AU260" i="8"/>
  <c r="AS260" i="8"/>
  <c r="AP260" i="8"/>
  <c r="AC260" i="8"/>
  <c r="AM260" i="8" s="1"/>
  <c r="AY259" i="8"/>
  <c r="AW259" i="8"/>
  <c r="AU259" i="8"/>
  <c r="AS259" i="8"/>
  <c r="AP259" i="8"/>
  <c r="AC259" i="8"/>
  <c r="AM259" i="8" s="1"/>
  <c r="AY258" i="8"/>
  <c r="AW258" i="8"/>
  <c r="AU258" i="8"/>
  <c r="AS258" i="8"/>
  <c r="AP258" i="8"/>
  <c r="AC258" i="8"/>
  <c r="AM258" i="8" s="1"/>
  <c r="AY257" i="8"/>
  <c r="AW257" i="8"/>
  <c r="AU257" i="8"/>
  <c r="AS257" i="8"/>
  <c r="AP257" i="8"/>
  <c r="AC257" i="8"/>
  <c r="AM257" i="8" s="1"/>
  <c r="AY256" i="8"/>
  <c r="AW256" i="8"/>
  <c r="AU256" i="8"/>
  <c r="AS256" i="8"/>
  <c r="AP256" i="8"/>
  <c r="AC256" i="8"/>
  <c r="AM256" i="8" s="1"/>
  <c r="AY255" i="8"/>
  <c r="AW255" i="8"/>
  <c r="AU255" i="8"/>
  <c r="AS255" i="8"/>
  <c r="AP255" i="8"/>
  <c r="AC255" i="8"/>
  <c r="AM255" i="8" s="1"/>
  <c r="AY254" i="8"/>
  <c r="AW254" i="8"/>
  <c r="AU254" i="8"/>
  <c r="AS254" i="8"/>
  <c r="AP254" i="8"/>
  <c r="AC254" i="8"/>
  <c r="AM254" i="8" s="1"/>
  <c r="AY253" i="8"/>
  <c r="AW253" i="8"/>
  <c r="AU253" i="8"/>
  <c r="AS253" i="8"/>
  <c r="AP253" i="8"/>
  <c r="AC253" i="8"/>
  <c r="AM253" i="8" s="1"/>
  <c r="AY252" i="8"/>
  <c r="AW252" i="8"/>
  <c r="AU252" i="8"/>
  <c r="AS252" i="8"/>
  <c r="AP252" i="8"/>
  <c r="AC252" i="8"/>
  <c r="AM252" i="8" s="1"/>
  <c r="AY251" i="8"/>
  <c r="AW251" i="8"/>
  <c r="AU251" i="8"/>
  <c r="AS251" i="8"/>
  <c r="AP251" i="8"/>
  <c r="AC251" i="8"/>
  <c r="AM251" i="8" s="1"/>
  <c r="AY250" i="8"/>
  <c r="AW250" i="8"/>
  <c r="AU250" i="8"/>
  <c r="AS250" i="8"/>
  <c r="AP250" i="8"/>
  <c r="AC250" i="8"/>
  <c r="AM250" i="8" s="1"/>
  <c r="AY249" i="8"/>
  <c r="AW249" i="8"/>
  <c r="AU249" i="8"/>
  <c r="AS249" i="8"/>
  <c r="AP249" i="8"/>
  <c r="AC249" i="8"/>
  <c r="AM249" i="8" s="1"/>
  <c r="AY248" i="8"/>
  <c r="AW248" i="8"/>
  <c r="AU248" i="8"/>
  <c r="AS248" i="8"/>
  <c r="AP248" i="8"/>
  <c r="AC248" i="8"/>
  <c r="AM248" i="8" s="1"/>
  <c r="AY247" i="8"/>
  <c r="AW247" i="8"/>
  <c r="AU247" i="8"/>
  <c r="AS247" i="8"/>
  <c r="AP247" i="8"/>
  <c r="AC247" i="8"/>
  <c r="AM247" i="8" s="1"/>
  <c r="AY246" i="8"/>
  <c r="AW246" i="8"/>
  <c r="AU246" i="8"/>
  <c r="AS246" i="8"/>
  <c r="AP246" i="8"/>
  <c r="AC246" i="8"/>
  <c r="AM246" i="8" s="1"/>
  <c r="AY245" i="8"/>
  <c r="AW245" i="8"/>
  <c r="AU245" i="8"/>
  <c r="AS245" i="8"/>
  <c r="AP245" i="8"/>
  <c r="AC245" i="8"/>
  <c r="AM245" i="8" s="1"/>
  <c r="AY244" i="8"/>
  <c r="AW244" i="8"/>
  <c r="AU244" i="8"/>
  <c r="AS244" i="8"/>
  <c r="AP244" i="8"/>
  <c r="AC244" i="8"/>
  <c r="AM244" i="8" s="1"/>
  <c r="AY243" i="8"/>
  <c r="AW243" i="8"/>
  <c r="AU243" i="8"/>
  <c r="AS243" i="8"/>
  <c r="AP243" i="8"/>
  <c r="AC243" i="8"/>
  <c r="AM243" i="8" s="1"/>
  <c r="AY242" i="8"/>
  <c r="AW242" i="8"/>
  <c r="AU242" i="8"/>
  <c r="AS242" i="8"/>
  <c r="AP242" i="8"/>
  <c r="AC242" i="8"/>
  <c r="AM242" i="8" s="1"/>
  <c r="AY241" i="8"/>
  <c r="AW241" i="8"/>
  <c r="AU241" i="8"/>
  <c r="AS241" i="8"/>
  <c r="AP241" i="8"/>
  <c r="AC241" i="8"/>
  <c r="AM241" i="8" s="1"/>
  <c r="AY240" i="8"/>
  <c r="AW240" i="8"/>
  <c r="AU240" i="8"/>
  <c r="AS240" i="8"/>
  <c r="AP240" i="8"/>
  <c r="AC240" i="8"/>
  <c r="AM240" i="8" s="1"/>
  <c r="AY239" i="8"/>
  <c r="AW239" i="8"/>
  <c r="AU239" i="8"/>
  <c r="AS239" i="8"/>
  <c r="AP239" i="8"/>
  <c r="AC239" i="8"/>
  <c r="AM239" i="8" s="1"/>
  <c r="AY238" i="8"/>
  <c r="AW238" i="8"/>
  <c r="AU238" i="8"/>
  <c r="AS238" i="8"/>
  <c r="AP238" i="8"/>
  <c r="AC238" i="8"/>
  <c r="AM238" i="8" s="1"/>
  <c r="AY237" i="8"/>
  <c r="AW237" i="8"/>
  <c r="AU237" i="8"/>
  <c r="AS237" i="8"/>
  <c r="AP237" i="8"/>
  <c r="AC237" i="8"/>
  <c r="AM237" i="8" s="1"/>
  <c r="AY236" i="8"/>
  <c r="AW236" i="8"/>
  <c r="AU236" i="8"/>
  <c r="AS236" i="8"/>
  <c r="AP236" i="8"/>
  <c r="AC236" i="8"/>
  <c r="AM236" i="8" s="1"/>
  <c r="AY235" i="8"/>
  <c r="AW235" i="8"/>
  <c r="AU235" i="8"/>
  <c r="AS235" i="8"/>
  <c r="AP235" i="8"/>
  <c r="AC235" i="8"/>
  <c r="AM235" i="8" s="1"/>
  <c r="AY234" i="8"/>
  <c r="AW234" i="8"/>
  <c r="AU234" i="8"/>
  <c r="AS234" i="8"/>
  <c r="AP234" i="8"/>
  <c r="AC234" i="8"/>
  <c r="AM234" i="8" s="1"/>
  <c r="AY233" i="8"/>
  <c r="AW233" i="8"/>
  <c r="AU233" i="8"/>
  <c r="AS233" i="8"/>
  <c r="AP233" i="8"/>
  <c r="AC233" i="8"/>
  <c r="AM233" i="8" s="1"/>
  <c r="AY232" i="8"/>
  <c r="AW232" i="8"/>
  <c r="AU232" i="8"/>
  <c r="AS232" i="8"/>
  <c r="AP232" i="8"/>
  <c r="AC232" i="8"/>
  <c r="AM232" i="8" s="1"/>
  <c r="AY231" i="8"/>
  <c r="AW231" i="8"/>
  <c r="AU231" i="8"/>
  <c r="AS231" i="8"/>
  <c r="AP231" i="8"/>
  <c r="AC231" i="8"/>
  <c r="AM231" i="8" s="1"/>
  <c r="AY230" i="8"/>
  <c r="AW230" i="8"/>
  <c r="AU230" i="8"/>
  <c r="AS230" i="8"/>
  <c r="AP230" i="8"/>
  <c r="AC230" i="8"/>
  <c r="AM230" i="8" s="1"/>
  <c r="AY229" i="8"/>
  <c r="AW229" i="8"/>
  <c r="AU229" i="8"/>
  <c r="AS229" i="8"/>
  <c r="AP229" i="8"/>
  <c r="AC229" i="8"/>
  <c r="AM229" i="8" s="1"/>
  <c r="AY228" i="8"/>
  <c r="AW228" i="8"/>
  <c r="AU228" i="8"/>
  <c r="AS228" i="8"/>
  <c r="AP228" i="8"/>
  <c r="AC228" i="8"/>
  <c r="AM228" i="8" s="1"/>
  <c r="AY227" i="8"/>
  <c r="AW227" i="8"/>
  <c r="AU227" i="8"/>
  <c r="AS227" i="8"/>
  <c r="AP227" i="8"/>
  <c r="AC227" i="8"/>
  <c r="AM227" i="8" s="1"/>
  <c r="AY226" i="8"/>
  <c r="AW226" i="8"/>
  <c r="AU226" i="8"/>
  <c r="AS226" i="8"/>
  <c r="AP226" i="8"/>
  <c r="AC226" i="8"/>
  <c r="AM226" i="8" s="1"/>
  <c r="AY225" i="8"/>
  <c r="AW225" i="8"/>
  <c r="AU225" i="8"/>
  <c r="AS225" i="8"/>
  <c r="AP225" i="8"/>
  <c r="AC225" i="8"/>
  <c r="AM225" i="8" s="1"/>
  <c r="AY224" i="8"/>
  <c r="AW224" i="8"/>
  <c r="AU224" i="8"/>
  <c r="AS224" i="8"/>
  <c r="AP224" i="8"/>
  <c r="AC224" i="8"/>
  <c r="AM224" i="8" s="1"/>
  <c r="AY223" i="8"/>
  <c r="AW223" i="8"/>
  <c r="AU223" i="8"/>
  <c r="AS223" i="8"/>
  <c r="AP223" i="8"/>
  <c r="AC223" i="8"/>
  <c r="AM223" i="8" s="1"/>
  <c r="AY222" i="8"/>
  <c r="AW222" i="8"/>
  <c r="AU222" i="8"/>
  <c r="AS222" i="8"/>
  <c r="AP222" i="8"/>
  <c r="AC222" i="8"/>
  <c r="AM222" i="8" s="1"/>
  <c r="AY221" i="8"/>
  <c r="AW221" i="8"/>
  <c r="AU221" i="8"/>
  <c r="AS221" i="8"/>
  <c r="AP221" i="8"/>
  <c r="AC221" i="8"/>
  <c r="AM221" i="8" s="1"/>
  <c r="AY220" i="8"/>
  <c r="AW220" i="8"/>
  <c r="AU220" i="8"/>
  <c r="AS220" i="8"/>
  <c r="AP220" i="8"/>
  <c r="AC220" i="8"/>
  <c r="AM220" i="8" s="1"/>
  <c r="AY219" i="8"/>
  <c r="AW219" i="8"/>
  <c r="AU219" i="8"/>
  <c r="AS219" i="8"/>
  <c r="AP219" i="8"/>
  <c r="AC219" i="8"/>
  <c r="AM219" i="8" s="1"/>
  <c r="AY218" i="8"/>
  <c r="AW218" i="8"/>
  <c r="AU218" i="8"/>
  <c r="AS218" i="8"/>
  <c r="AP218" i="8"/>
  <c r="AC218" i="8"/>
  <c r="AM218" i="8" s="1"/>
  <c r="AY217" i="8"/>
  <c r="AW217" i="8"/>
  <c r="AU217" i="8"/>
  <c r="AS217" i="8"/>
  <c r="AP217" i="8"/>
  <c r="AC217" i="8"/>
  <c r="AM217" i="8" s="1"/>
  <c r="AY216" i="8"/>
  <c r="AW216" i="8"/>
  <c r="AU216" i="8"/>
  <c r="AS216" i="8"/>
  <c r="AP216" i="8"/>
  <c r="AC216" i="8"/>
  <c r="AM216" i="8" s="1"/>
  <c r="AY215" i="8"/>
  <c r="AW215" i="8"/>
  <c r="AU215" i="8"/>
  <c r="AS215" i="8"/>
  <c r="AP215" i="8"/>
  <c r="AC215" i="8"/>
  <c r="AM215" i="8" s="1"/>
  <c r="AY214" i="8"/>
  <c r="AW214" i="8"/>
  <c r="AU214" i="8"/>
  <c r="AS214" i="8"/>
  <c r="AP214" i="8"/>
  <c r="AC214" i="8"/>
  <c r="AM214" i="8" s="1"/>
  <c r="AY213" i="8"/>
  <c r="AW213" i="8"/>
  <c r="AU213" i="8"/>
  <c r="AS213" i="8"/>
  <c r="AP213" i="8"/>
  <c r="AC213" i="8"/>
  <c r="AM213" i="8" s="1"/>
  <c r="AY212" i="8"/>
  <c r="AW212" i="8"/>
  <c r="AU212" i="8"/>
  <c r="AS212" i="8"/>
  <c r="AP212" i="8"/>
  <c r="AC212" i="8"/>
  <c r="AM212" i="8" s="1"/>
  <c r="AY211" i="8"/>
  <c r="AW211" i="8"/>
  <c r="AU211" i="8"/>
  <c r="AS211" i="8"/>
  <c r="AP211" i="8"/>
  <c r="AC211" i="8"/>
  <c r="AM211" i="8" s="1"/>
  <c r="AY210" i="8"/>
  <c r="AW210" i="8"/>
  <c r="AU210" i="8"/>
  <c r="AS210" i="8"/>
  <c r="AP210" i="8"/>
  <c r="AC210" i="8"/>
  <c r="AM210" i="8" s="1"/>
  <c r="AY209" i="8"/>
  <c r="AW209" i="8"/>
  <c r="AU209" i="8"/>
  <c r="AS209" i="8"/>
  <c r="AP209" i="8"/>
  <c r="AC209" i="8"/>
  <c r="AM209" i="8" s="1"/>
  <c r="AY208" i="8"/>
  <c r="AW208" i="8"/>
  <c r="AU208" i="8"/>
  <c r="AS208" i="8"/>
  <c r="AP208" i="8"/>
  <c r="AC208" i="8"/>
  <c r="AM208" i="8" s="1"/>
  <c r="AY207" i="8"/>
  <c r="AW207" i="8"/>
  <c r="AU207" i="8"/>
  <c r="AS207" i="8"/>
  <c r="AP207" i="8"/>
  <c r="AC207" i="8"/>
  <c r="AM207" i="8" s="1"/>
  <c r="AY206" i="8"/>
  <c r="AW206" i="8"/>
  <c r="AU206" i="8"/>
  <c r="AS206" i="8"/>
  <c r="AP206" i="8"/>
  <c r="AC206" i="8"/>
  <c r="AM206" i="8" s="1"/>
  <c r="AY205" i="8"/>
  <c r="AW205" i="8"/>
  <c r="AU205" i="8"/>
  <c r="AS205" i="8"/>
  <c r="AP205" i="8"/>
  <c r="AC205" i="8"/>
  <c r="AM205" i="8" s="1"/>
  <c r="AY204" i="8"/>
  <c r="AW204" i="8"/>
  <c r="AU204" i="8"/>
  <c r="AS204" i="8"/>
  <c r="AP204" i="8"/>
  <c r="AC204" i="8"/>
  <c r="AM204" i="8" s="1"/>
  <c r="AY203" i="8"/>
  <c r="AW203" i="8"/>
  <c r="AU203" i="8"/>
  <c r="AS203" i="8"/>
  <c r="AP203" i="8"/>
  <c r="AC203" i="8"/>
  <c r="AM203" i="8" s="1"/>
  <c r="AY202" i="8"/>
  <c r="AW202" i="8"/>
  <c r="AU202" i="8"/>
  <c r="AS202" i="8"/>
  <c r="AP202" i="8"/>
  <c r="AC202" i="8"/>
  <c r="AM202" i="8" s="1"/>
  <c r="AY201" i="8"/>
  <c r="AW201" i="8"/>
  <c r="AU201" i="8"/>
  <c r="AS201" i="8"/>
  <c r="AP201" i="8"/>
  <c r="AC201" i="8"/>
  <c r="AM201" i="8" s="1"/>
  <c r="AY200" i="8"/>
  <c r="AW200" i="8"/>
  <c r="AU200" i="8"/>
  <c r="AS200" i="8"/>
  <c r="AP200" i="8"/>
  <c r="AC200" i="8"/>
  <c r="AM200" i="8" s="1"/>
  <c r="AY199" i="8"/>
  <c r="AW199" i="8"/>
  <c r="AU199" i="8"/>
  <c r="AS199" i="8"/>
  <c r="AP199" i="8"/>
  <c r="AC199" i="8"/>
  <c r="AM199" i="8" s="1"/>
  <c r="AY198" i="8"/>
  <c r="AW198" i="8"/>
  <c r="AU198" i="8"/>
  <c r="AS198" i="8"/>
  <c r="AP198" i="8"/>
  <c r="AC198" i="8"/>
  <c r="AM198" i="8" s="1"/>
  <c r="AY197" i="8"/>
  <c r="AW197" i="8"/>
  <c r="AU197" i="8"/>
  <c r="AS197" i="8"/>
  <c r="AP197" i="8"/>
  <c r="AC197" i="8"/>
  <c r="AM197" i="8" s="1"/>
  <c r="AY196" i="8"/>
  <c r="AW196" i="8"/>
  <c r="AU196" i="8"/>
  <c r="AS196" i="8"/>
  <c r="AP196" i="8"/>
  <c r="AC196" i="8"/>
  <c r="AM196" i="8" s="1"/>
  <c r="AY195" i="8"/>
  <c r="AW195" i="8"/>
  <c r="AU195" i="8"/>
  <c r="AS195" i="8"/>
  <c r="AP195" i="8"/>
  <c r="AC195" i="8"/>
  <c r="AM195" i="8" s="1"/>
  <c r="AY194" i="8"/>
  <c r="AW194" i="8"/>
  <c r="AU194" i="8"/>
  <c r="AS194" i="8"/>
  <c r="AP194" i="8"/>
  <c r="AC194" i="8"/>
  <c r="AM194" i="8" s="1"/>
  <c r="AY193" i="8"/>
  <c r="AW193" i="8"/>
  <c r="AU193" i="8"/>
  <c r="AS193" i="8"/>
  <c r="AP193" i="8"/>
  <c r="AC193" i="8"/>
  <c r="AM193" i="8" s="1"/>
  <c r="AY192" i="8"/>
  <c r="AW192" i="8"/>
  <c r="AU192" i="8"/>
  <c r="AS192" i="8"/>
  <c r="AP192" i="8"/>
  <c r="AC192" i="8"/>
  <c r="AM192" i="8" s="1"/>
  <c r="AY191" i="8"/>
  <c r="AW191" i="8"/>
  <c r="AU191" i="8"/>
  <c r="AS191" i="8"/>
  <c r="AP191" i="8"/>
  <c r="AC191" i="8"/>
  <c r="AM191" i="8" s="1"/>
  <c r="AY190" i="8"/>
  <c r="AW190" i="8"/>
  <c r="AU190" i="8"/>
  <c r="AS190" i="8"/>
  <c r="AP190" i="8"/>
  <c r="AC190" i="8"/>
  <c r="AM190" i="8" s="1"/>
  <c r="AY189" i="8"/>
  <c r="AW189" i="8"/>
  <c r="AU189" i="8"/>
  <c r="AS189" i="8"/>
  <c r="AP189" i="8"/>
  <c r="AC189" i="8"/>
  <c r="AM189" i="8" s="1"/>
  <c r="AY188" i="8"/>
  <c r="AW188" i="8"/>
  <c r="AU188" i="8"/>
  <c r="AS188" i="8"/>
  <c r="AP188" i="8"/>
  <c r="AC188" i="8"/>
  <c r="AM188" i="8" s="1"/>
  <c r="AY187" i="8"/>
  <c r="AW187" i="8"/>
  <c r="AU187" i="8"/>
  <c r="AS187" i="8"/>
  <c r="AP187" i="8"/>
  <c r="AC187" i="8"/>
  <c r="AM187" i="8" s="1"/>
  <c r="AY186" i="8"/>
  <c r="AW186" i="8"/>
  <c r="AU186" i="8"/>
  <c r="AS186" i="8"/>
  <c r="AP186" i="8"/>
  <c r="AC186" i="8"/>
  <c r="AM186" i="8" s="1"/>
  <c r="AY185" i="8"/>
  <c r="AW185" i="8"/>
  <c r="AU185" i="8"/>
  <c r="AS185" i="8"/>
  <c r="AP185" i="8"/>
  <c r="AC185" i="8"/>
  <c r="AM185" i="8" s="1"/>
  <c r="AY184" i="8"/>
  <c r="AW184" i="8"/>
  <c r="AU184" i="8"/>
  <c r="AS184" i="8"/>
  <c r="AP184" i="8"/>
  <c r="AC184" i="8"/>
  <c r="AM184" i="8" s="1"/>
  <c r="AY183" i="8"/>
  <c r="AW183" i="8"/>
  <c r="AU183" i="8"/>
  <c r="AS183" i="8"/>
  <c r="AP183" i="8"/>
  <c r="AC183" i="8"/>
  <c r="AM183" i="8" s="1"/>
  <c r="AY182" i="8"/>
  <c r="AW182" i="8"/>
  <c r="AU182" i="8"/>
  <c r="AS182" i="8"/>
  <c r="AP182" i="8"/>
  <c r="AC182" i="8"/>
  <c r="AM182" i="8" s="1"/>
  <c r="AY181" i="8"/>
  <c r="AW181" i="8"/>
  <c r="AU181" i="8"/>
  <c r="AS181" i="8"/>
  <c r="AP181" i="8"/>
  <c r="AC181" i="8"/>
  <c r="AM181" i="8" s="1"/>
  <c r="AY180" i="8"/>
  <c r="AW180" i="8"/>
  <c r="AU180" i="8"/>
  <c r="AS180" i="8"/>
  <c r="AP180" i="8"/>
  <c r="AC180" i="8"/>
  <c r="AM180" i="8" s="1"/>
  <c r="AY179" i="8"/>
  <c r="AW179" i="8"/>
  <c r="AU179" i="8"/>
  <c r="AS179" i="8"/>
  <c r="AP179" i="8"/>
  <c r="AC179" i="8"/>
  <c r="AM179" i="8" s="1"/>
  <c r="AY178" i="8"/>
  <c r="AW178" i="8"/>
  <c r="AU178" i="8"/>
  <c r="AS178" i="8"/>
  <c r="AP178" i="8"/>
  <c r="AC178" i="8"/>
  <c r="AM178" i="8" s="1"/>
  <c r="AY177" i="8"/>
  <c r="AW177" i="8"/>
  <c r="AU177" i="8"/>
  <c r="AS177" i="8"/>
  <c r="AP177" i="8"/>
  <c r="AC177" i="8"/>
  <c r="AM177" i="8" s="1"/>
  <c r="AY176" i="8"/>
  <c r="AW176" i="8"/>
  <c r="AU176" i="8"/>
  <c r="AS176" i="8"/>
  <c r="AP176" i="8"/>
  <c r="AC176" i="8"/>
  <c r="AM176" i="8" s="1"/>
  <c r="AY175" i="8"/>
  <c r="AW175" i="8"/>
  <c r="AU175" i="8"/>
  <c r="AS175" i="8"/>
  <c r="AP175" i="8"/>
  <c r="AC175" i="8"/>
  <c r="AM175" i="8" s="1"/>
  <c r="AY174" i="8"/>
  <c r="AW174" i="8"/>
  <c r="AU174" i="8"/>
  <c r="AS174" i="8"/>
  <c r="AP174" i="8"/>
  <c r="AC174" i="8"/>
  <c r="AM174" i="8" s="1"/>
  <c r="AY173" i="8"/>
  <c r="AW173" i="8"/>
  <c r="AU173" i="8"/>
  <c r="AS173" i="8"/>
  <c r="AP173" i="8"/>
  <c r="AC173" i="8"/>
  <c r="AM173" i="8" s="1"/>
  <c r="AY172" i="8"/>
  <c r="AW172" i="8"/>
  <c r="AU172" i="8"/>
  <c r="AS172" i="8"/>
  <c r="AP172" i="8"/>
  <c r="AC172" i="8"/>
  <c r="AM172" i="8" s="1"/>
  <c r="AY171" i="8"/>
  <c r="AW171" i="8"/>
  <c r="AU171" i="8"/>
  <c r="AS171" i="8"/>
  <c r="AP171" i="8"/>
  <c r="AC171" i="8"/>
  <c r="AM171" i="8" s="1"/>
  <c r="AY170" i="8"/>
  <c r="AW170" i="8"/>
  <c r="AU170" i="8"/>
  <c r="AS170" i="8"/>
  <c r="AP170" i="8"/>
  <c r="AC170" i="8"/>
  <c r="AM170" i="8" s="1"/>
  <c r="AY169" i="8"/>
  <c r="AW169" i="8"/>
  <c r="AU169" i="8"/>
  <c r="AS169" i="8"/>
  <c r="AP169" i="8"/>
  <c r="AC169" i="8"/>
  <c r="AM169" i="8" s="1"/>
  <c r="AY168" i="8"/>
  <c r="AW168" i="8"/>
  <c r="AU168" i="8"/>
  <c r="AS168" i="8"/>
  <c r="AP168" i="8"/>
  <c r="AC168" i="8"/>
  <c r="AM168" i="8" s="1"/>
  <c r="AY167" i="8"/>
  <c r="AW167" i="8"/>
  <c r="AU167" i="8"/>
  <c r="AS167" i="8"/>
  <c r="AP167" i="8"/>
  <c r="AC167" i="8"/>
  <c r="AM167" i="8" s="1"/>
  <c r="AY166" i="8"/>
  <c r="AW166" i="8"/>
  <c r="AU166" i="8"/>
  <c r="AS166" i="8"/>
  <c r="AP166" i="8"/>
  <c r="AC166" i="8"/>
  <c r="AM166" i="8" s="1"/>
  <c r="AY165" i="8"/>
  <c r="AW165" i="8"/>
  <c r="AU165" i="8"/>
  <c r="AS165" i="8"/>
  <c r="AP165" i="8"/>
  <c r="AC165" i="8"/>
  <c r="AM165" i="8" s="1"/>
  <c r="AY164" i="8"/>
  <c r="AW164" i="8"/>
  <c r="AU164" i="8"/>
  <c r="AS164" i="8"/>
  <c r="AP164" i="8"/>
  <c r="AC164" i="8"/>
  <c r="AM164" i="8" s="1"/>
  <c r="AY163" i="8"/>
  <c r="AW163" i="8"/>
  <c r="AU163" i="8"/>
  <c r="AS163" i="8"/>
  <c r="AP163" i="8"/>
  <c r="AC163" i="8"/>
  <c r="AM163" i="8" s="1"/>
  <c r="AY162" i="8"/>
  <c r="AW162" i="8"/>
  <c r="AU162" i="8"/>
  <c r="AS162" i="8"/>
  <c r="AP162" i="8"/>
  <c r="AC162" i="8"/>
  <c r="AM162" i="8" s="1"/>
  <c r="AY161" i="8"/>
  <c r="AW161" i="8"/>
  <c r="AU161" i="8"/>
  <c r="AS161" i="8"/>
  <c r="AP161" i="8"/>
  <c r="AC161" i="8"/>
  <c r="AM161" i="8" s="1"/>
  <c r="AY160" i="8"/>
  <c r="AW160" i="8"/>
  <c r="AU160" i="8"/>
  <c r="AS160" i="8"/>
  <c r="AP160" i="8"/>
  <c r="AC160" i="8"/>
  <c r="AM160" i="8" s="1"/>
  <c r="AY159" i="8"/>
  <c r="AW159" i="8"/>
  <c r="AU159" i="8"/>
  <c r="AS159" i="8"/>
  <c r="AP159" i="8"/>
  <c r="AC159" i="8"/>
  <c r="AM159" i="8" s="1"/>
  <c r="AY158" i="8"/>
  <c r="AW158" i="8"/>
  <c r="AU158" i="8"/>
  <c r="AS158" i="8"/>
  <c r="AP158" i="8"/>
  <c r="AC158" i="8"/>
  <c r="AM158" i="8" s="1"/>
  <c r="AY157" i="8"/>
  <c r="AW157" i="8"/>
  <c r="AU157" i="8"/>
  <c r="AS157" i="8"/>
  <c r="AP157" i="8"/>
  <c r="AC157" i="8"/>
  <c r="AM157" i="8" s="1"/>
  <c r="AY156" i="8"/>
  <c r="AW156" i="8"/>
  <c r="AU156" i="8"/>
  <c r="AS156" i="8"/>
  <c r="AP156" i="8"/>
  <c r="AC156" i="8"/>
  <c r="AM156" i="8" s="1"/>
  <c r="AY155" i="8"/>
  <c r="AW155" i="8"/>
  <c r="AU155" i="8"/>
  <c r="AS155" i="8"/>
  <c r="AP155" i="8"/>
  <c r="AC155" i="8"/>
  <c r="AM155" i="8" s="1"/>
  <c r="AY154" i="8"/>
  <c r="AW154" i="8"/>
  <c r="AU154" i="8"/>
  <c r="AS154" i="8"/>
  <c r="AP154" i="8"/>
  <c r="AC154" i="8"/>
  <c r="AM154" i="8" s="1"/>
  <c r="AY153" i="8"/>
  <c r="AW153" i="8"/>
  <c r="AU153" i="8"/>
  <c r="AS153" i="8"/>
  <c r="AP153" i="8"/>
  <c r="AC153" i="8"/>
  <c r="AM153" i="8" s="1"/>
  <c r="AY152" i="8"/>
  <c r="AW152" i="8"/>
  <c r="AU152" i="8"/>
  <c r="AS152" i="8"/>
  <c r="AP152" i="8"/>
  <c r="AC152" i="8"/>
  <c r="AM152" i="8" s="1"/>
  <c r="AY151" i="8"/>
  <c r="AW151" i="8"/>
  <c r="AU151" i="8"/>
  <c r="AS151" i="8"/>
  <c r="AP151" i="8"/>
  <c r="AC151" i="8"/>
  <c r="AM151" i="8" s="1"/>
  <c r="AY150" i="8"/>
  <c r="AW150" i="8"/>
  <c r="AU150" i="8"/>
  <c r="AS150" i="8"/>
  <c r="AP150" i="8"/>
  <c r="AC150" i="8"/>
  <c r="AM150" i="8" s="1"/>
  <c r="AY149" i="8"/>
  <c r="AW149" i="8"/>
  <c r="AU149" i="8"/>
  <c r="AS149" i="8"/>
  <c r="AP149" i="8"/>
  <c r="AC149" i="8"/>
  <c r="AM149" i="8" s="1"/>
  <c r="AY148" i="8"/>
  <c r="AW148" i="8"/>
  <c r="AU148" i="8"/>
  <c r="AS148" i="8"/>
  <c r="AP148" i="8"/>
  <c r="AC148" i="8"/>
  <c r="AM148" i="8" s="1"/>
  <c r="AY147" i="8"/>
  <c r="AW147" i="8"/>
  <c r="AU147" i="8"/>
  <c r="AS147" i="8"/>
  <c r="AP147" i="8"/>
  <c r="AC147" i="8"/>
  <c r="AM147" i="8" s="1"/>
  <c r="AY146" i="8"/>
  <c r="AW146" i="8"/>
  <c r="AU146" i="8"/>
  <c r="AS146" i="8"/>
  <c r="AP146" i="8"/>
  <c r="AC146" i="8"/>
  <c r="AM146" i="8" s="1"/>
  <c r="AY145" i="8"/>
  <c r="AW145" i="8"/>
  <c r="AU145" i="8"/>
  <c r="AS145" i="8"/>
  <c r="AP145" i="8"/>
  <c r="AC145" i="8"/>
  <c r="AM145" i="8" s="1"/>
  <c r="AY144" i="8"/>
  <c r="AW144" i="8"/>
  <c r="AU144" i="8"/>
  <c r="AS144" i="8"/>
  <c r="AP144" i="8"/>
  <c r="AC144" i="8"/>
  <c r="AM144" i="8" s="1"/>
  <c r="AY143" i="8"/>
  <c r="AW143" i="8"/>
  <c r="AU143" i="8"/>
  <c r="AS143" i="8"/>
  <c r="AP143" i="8"/>
  <c r="AC143" i="8"/>
  <c r="AM143" i="8" s="1"/>
  <c r="AY142" i="8"/>
  <c r="AW142" i="8"/>
  <c r="AU142" i="8"/>
  <c r="AS142" i="8"/>
  <c r="AP142" i="8"/>
  <c r="AC142" i="8"/>
  <c r="AM142" i="8" s="1"/>
  <c r="AY141" i="8"/>
  <c r="AW141" i="8"/>
  <c r="AU141" i="8"/>
  <c r="AS141" i="8"/>
  <c r="AP141" i="8"/>
  <c r="AC141" i="8"/>
  <c r="AM141" i="8" s="1"/>
  <c r="AY140" i="8"/>
  <c r="AW140" i="8"/>
  <c r="AU140" i="8"/>
  <c r="AS140" i="8"/>
  <c r="AP140" i="8"/>
  <c r="AC140" i="8"/>
  <c r="AM140" i="8" s="1"/>
  <c r="AY139" i="8"/>
  <c r="AW139" i="8"/>
  <c r="AU139" i="8"/>
  <c r="AS139" i="8"/>
  <c r="AP139" i="8"/>
  <c r="AC139" i="8"/>
  <c r="AM139" i="8" s="1"/>
  <c r="AY138" i="8"/>
  <c r="AW138" i="8"/>
  <c r="AU138" i="8"/>
  <c r="AS138" i="8"/>
  <c r="AP138" i="8"/>
  <c r="AC138" i="8"/>
  <c r="AM138" i="8" s="1"/>
  <c r="AY137" i="8"/>
  <c r="AW137" i="8"/>
  <c r="AU137" i="8"/>
  <c r="AS137" i="8"/>
  <c r="AP137" i="8"/>
  <c r="AC137" i="8"/>
  <c r="AM137" i="8" s="1"/>
  <c r="AY136" i="8"/>
  <c r="AW136" i="8"/>
  <c r="AU136" i="8"/>
  <c r="AS136" i="8"/>
  <c r="AP136" i="8"/>
  <c r="AC136" i="8"/>
  <c r="AM136" i="8" s="1"/>
  <c r="AY135" i="8"/>
  <c r="AW135" i="8"/>
  <c r="AU135" i="8"/>
  <c r="AS135" i="8"/>
  <c r="AP135" i="8"/>
  <c r="AC135" i="8"/>
  <c r="AM135" i="8" s="1"/>
  <c r="AY134" i="8"/>
  <c r="AW134" i="8"/>
  <c r="AU134" i="8"/>
  <c r="AS134" i="8"/>
  <c r="AP134" i="8"/>
  <c r="AC134" i="8"/>
  <c r="AM134" i="8" s="1"/>
  <c r="AY133" i="8"/>
  <c r="AW133" i="8"/>
  <c r="AU133" i="8"/>
  <c r="AS133" i="8"/>
  <c r="AP133" i="8"/>
  <c r="AC133" i="8"/>
  <c r="AM133" i="8" s="1"/>
  <c r="AY132" i="8"/>
  <c r="AW132" i="8"/>
  <c r="AU132" i="8"/>
  <c r="AS132" i="8"/>
  <c r="AP132" i="8"/>
  <c r="AC132" i="8"/>
  <c r="AM132" i="8" s="1"/>
  <c r="AY131" i="8"/>
  <c r="AW131" i="8"/>
  <c r="AU131" i="8"/>
  <c r="AS131" i="8"/>
  <c r="AP131" i="8"/>
  <c r="AC131" i="8"/>
  <c r="AM131" i="8" s="1"/>
  <c r="AY130" i="8"/>
  <c r="AW130" i="8"/>
  <c r="AU130" i="8"/>
  <c r="AS130" i="8"/>
  <c r="AP130" i="8"/>
  <c r="AC130" i="8"/>
  <c r="AM130" i="8" s="1"/>
  <c r="AY129" i="8"/>
  <c r="AW129" i="8"/>
  <c r="AU129" i="8"/>
  <c r="AS129" i="8"/>
  <c r="AP129" i="8"/>
  <c r="AC129" i="8"/>
  <c r="AM129" i="8" s="1"/>
  <c r="AY128" i="8"/>
  <c r="AW128" i="8"/>
  <c r="AU128" i="8"/>
  <c r="AS128" i="8"/>
  <c r="AP128" i="8"/>
  <c r="AC128" i="8"/>
  <c r="AM128" i="8" s="1"/>
  <c r="AY127" i="8"/>
  <c r="AW127" i="8"/>
  <c r="AU127" i="8"/>
  <c r="AS127" i="8"/>
  <c r="AP127" i="8"/>
  <c r="AC127" i="8"/>
  <c r="AM127" i="8" s="1"/>
  <c r="AY126" i="8"/>
  <c r="AW126" i="8"/>
  <c r="AU126" i="8"/>
  <c r="AS126" i="8"/>
  <c r="AP126" i="8"/>
  <c r="AC126" i="8"/>
  <c r="AM126" i="8" s="1"/>
  <c r="AY125" i="8"/>
  <c r="AW125" i="8"/>
  <c r="AU125" i="8"/>
  <c r="AS125" i="8"/>
  <c r="AP125" i="8"/>
  <c r="AC125" i="8"/>
  <c r="AM125" i="8" s="1"/>
  <c r="AY124" i="8"/>
  <c r="AW124" i="8"/>
  <c r="AU124" i="8"/>
  <c r="AS124" i="8"/>
  <c r="AP124" i="8"/>
  <c r="AC124" i="8"/>
  <c r="AM124" i="8" s="1"/>
  <c r="AY123" i="8"/>
  <c r="AW123" i="8"/>
  <c r="AU123" i="8"/>
  <c r="AS123" i="8"/>
  <c r="AP123" i="8"/>
  <c r="AC123" i="8"/>
  <c r="AM123" i="8" s="1"/>
  <c r="AY122" i="8"/>
  <c r="AW122" i="8"/>
  <c r="AU122" i="8"/>
  <c r="AS122" i="8"/>
  <c r="AP122" i="8"/>
  <c r="AC122" i="8"/>
  <c r="AM122" i="8" s="1"/>
  <c r="AY121" i="8"/>
  <c r="AW121" i="8"/>
  <c r="AU121" i="8"/>
  <c r="AS121" i="8"/>
  <c r="AP121" i="8"/>
  <c r="AC121" i="8"/>
  <c r="AM121" i="8" s="1"/>
  <c r="AY120" i="8"/>
  <c r="AW120" i="8"/>
  <c r="AU120" i="8"/>
  <c r="AS120" i="8"/>
  <c r="AP120" i="8"/>
  <c r="AC120" i="8"/>
  <c r="AM120" i="8" s="1"/>
  <c r="AY119" i="8"/>
  <c r="AW119" i="8"/>
  <c r="AU119" i="8"/>
  <c r="AS119" i="8"/>
  <c r="AP119" i="8"/>
  <c r="AC119" i="8"/>
  <c r="AM119" i="8" s="1"/>
  <c r="AY118" i="8"/>
  <c r="AW118" i="8"/>
  <c r="AU118" i="8"/>
  <c r="AS118" i="8"/>
  <c r="AP118" i="8"/>
  <c r="AC118" i="8"/>
  <c r="AM118" i="8" s="1"/>
  <c r="AY117" i="8"/>
  <c r="AW117" i="8"/>
  <c r="AU117" i="8"/>
  <c r="AS117" i="8"/>
  <c r="AP117" i="8"/>
  <c r="AC117" i="8"/>
  <c r="AM117" i="8" s="1"/>
  <c r="AY116" i="8"/>
  <c r="AW116" i="8"/>
  <c r="AU116" i="8"/>
  <c r="AS116" i="8"/>
  <c r="AP116" i="8"/>
  <c r="AC116" i="8"/>
  <c r="AM116" i="8" s="1"/>
  <c r="AY115" i="8"/>
  <c r="AW115" i="8"/>
  <c r="AU115" i="8"/>
  <c r="AS115" i="8"/>
  <c r="AP115" i="8"/>
  <c r="AC115" i="8"/>
  <c r="AM115" i="8" s="1"/>
  <c r="AY114" i="8"/>
  <c r="AW114" i="8"/>
  <c r="AU114" i="8"/>
  <c r="AS114" i="8"/>
  <c r="AP114" i="8"/>
  <c r="AC114" i="8"/>
  <c r="AM114" i="8" s="1"/>
  <c r="AY113" i="8"/>
  <c r="AW113" i="8"/>
  <c r="AU113" i="8"/>
  <c r="AS113" i="8"/>
  <c r="AP113" i="8"/>
  <c r="AC113" i="8"/>
  <c r="AM113" i="8" s="1"/>
  <c r="AY112" i="8"/>
  <c r="AW112" i="8"/>
  <c r="AU112" i="8"/>
  <c r="AS112" i="8"/>
  <c r="AP112" i="8"/>
  <c r="AC112" i="8"/>
  <c r="AM112" i="8" s="1"/>
  <c r="AY111" i="8"/>
  <c r="AW111" i="8"/>
  <c r="AU111" i="8"/>
  <c r="AS111" i="8"/>
  <c r="AP111" i="8"/>
  <c r="AC111" i="8"/>
  <c r="AM111" i="8" s="1"/>
  <c r="AY110" i="8"/>
  <c r="AW110" i="8"/>
  <c r="AU110" i="8"/>
  <c r="AS110" i="8"/>
  <c r="AP110" i="8"/>
  <c r="AC110" i="8"/>
  <c r="AM110" i="8" s="1"/>
  <c r="AY109" i="8"/>
  <c r="AW109" i="8"/>
  <c r="AU109" i="8"/>
  <c r="AS109" i="8"/>
  <c r="AP109" i="8"/>
  <c r="AC109" i="8"/>
  <c r="AM109" i="8" s="1"/>
  <c r="AY108" i="8"/>
  <c r="AW108" i="8"/>
  <c r="AU108" i="8"/>
  <c r="AS108" i="8"/>
  <c r="AP108" i="8"/>
  <c r="AC108" i="8"/>
  <c r="AM108" i="8" s="1"/>
  <c r="AY107" i="8"/>
  <c r="AW107" i="8"/>
  <c r="AU107" i="8"/>
  <c r="AS107" i="8"/>
  <c r="AP107" i="8"/>
  <c r="AC107" i="8"/>
  <c r="AM107" i="8" s="1"/>
  <c r="AY106" i="8"/>
  <c r="AW106" i="8"/>
  <c r="AU106" i="8"/>
  <c r="AS106" i="8"/>
  <c r="AP106" i="8"/>
  <c r="AC106" i="8"/>
  <c r="AM106" i="8" s="1"/>
  <c r="AY105" i="8"/>
  <c r="AW105" i="8"/>
  <c r="AU105" i="8"/>
  <c r="AS105" i="8"/>
  <c r="AP105" i="8"/>
  <c r="AC105" i="8"/>
  <c r="AM105" i="8" s="1"/>
  <c r="AY104" i="8"/>
  <c r="AW104" i="8"/>
  <c r="AU104" i="8"/>
  <c r="AS104" i="8"/>
  <c r="AP104" i="8"/>
  <c r="AC104" i="8"/>
  <c r="AM104" i="8" s="1"/>
  <c r="AY103" i="8"/>
  <c r="AW103" i="8"/>
  <c r="AU103" i="8"/>
  <c r="AS103" i="8"/>
  <c r="AP103" i="8"/>
  <c r="AC103" i="8"/>
  <c r="AM103" i="8" s="1"/>
  <c r="AY102" i="8"/>
  <c r="AW102" i="8"/>
  <c r="AU102" i="8"/>
  <c r="AS102" i="8"/>
  <c r="AP102" i="8"/>
  <c r="AC102" i="8"/>
  <c r="AM102" i="8" s="1"/>
  <c r="AY101" i="8"/>
  <c r="AW101" i="8"/>
  <c r="AU101" i="8"/>
  <c r="AS101" i="8"/>
  <c r="AP101" i="8"/>
  <c r="AC101" i="8"/>
  <c r="AM101" i="8" s="1"/>
  <c r="AY100" i="8"/>
  <c r="AW100" i="8"/>
  <c r="AU100" i="8"/>
  <c r="AS100" i="8"/>
  <c r="AP100" i="8"/>
  <c r="AC100" i="8"/>
  <c r="AM100" i="8" s="1"/>
  <c r="AY99" i="8"/>
  <c r="AW99" i="8"/>
  <c r="AU99" i="8"/>
  <c r="AS99" i="8"/>
  <c r="AP99" i="8"/>
  <c r="AC99" i="8"/>
  <c r="AM99" i="8" s="1"/>
  <c r="AY98" i="8"/>
  <c r="AW98" i="8"/>
  <c r="AU98" i="8"/>
  <c r="AS98" i="8"/>
  <c r="AP98" i="8"/>
  <c r="AC98" i="8"/>
  <c r="AM98" i="8" s="1"/>
  <c r="AY97" i="8"/>
  <c r="AW97" i="8"/>
  <c r="AU97" i="8"/>
  <c r="AS97" i="8"/>
  <c r="AP97" i="8"/>
  <c r="AC97" i="8"/>
  <c r="AM97" i="8" s="1"/>
  <c r="AY96" i="8"/>
  <c r="AW96" i="8"/>
  <c r="AU96" i="8"/>
  <c r="AS96" i="8"/>
  <c r="AP96" i="8"/>
  <c r="AC96" i="8"/>
  <c r="AM96" i="8" s="1"/>
  <c r="AY95" i="8"/>
  <c r="AW95" i="8"/>
  <c r="AU95" i="8"/>
  <c r="AS95" i="8"/>
  <c r="AP95" i="8"/>
  <c r="AC95" i="8"/>
  <c r="AM95" i="8" s="1"/>
  <c r="AY94" i="8"/>
  <c r="AW94" i="8"/>
  <c r="AU94" i="8"/>
  <c r="AS94" i="8"/>
  <c r="AP94" i="8"/>
  <c r="AC94" i="8"/>
  <c r="AM94" i="8" s="1"/>
  <c r="AY93" i="8"/>
  <c r="AW93" i="8"/>
  <c r="AU93" i="8"/>
  <c r="AS93" i="8"/>
  <c r="AP93" i="8"/>
  <c r="AC93" i="8"/>
  <c r="AM93" i="8" s="1"/>
  <c r="AY92" i="8"/>
  <c r="AW92" i="8"/>
  <c r="AU92" i="8"/>
  <c r="AS92" i="8"/>
  <c r="AP92" i="8"/>
  <c r="AC92" i="8"/>
  <c r="AM92" i="8" s="1"/>
  <c r="AY91" i="8"/>
  <c r="AW91" i="8"/>
  <c r="AU91" i="8"/>
  <c r="AS91" i="8"/>
  <c r="AP91" i="8"/>
  <c r="AC91" i="8"/>
  <c r="AM91" i="8" s="1"/>
  <c r="AY90" i="8"/>
  <c r="AW90" i="8"/>
  <c r="AU90" i="8"/>
  <c r="AS90" i="8"/>
  <c r="AP90" i="8"/>
  <c r="AC90" i="8"/>
  <c r="AM90" i="8" s="1"/>
  <c r="AY89" i="8"/>
  <c r="AW89" i="8"/>
  <c r="AU89" i="8"/>
  <c r="AS89" i="8"/>
  <c r="AP89" i="8"/>
  <c r="AC89" i="8"/>
  <c r="AM89" i="8" s="1"/>
  <c r="AY88" i="8"/>
  <c r="AW88" i="8"/>
  <c r="AU88" i="8"/>
  <c r="AS88" i="8"/>
  <c r="AP88" i="8"/>
  <c r="AC88" i="8"/>
  <c r="AM88" i="8" s="1"/>
  <c r="AY87" i="8"/>
  <c r="AW87" i="8"/>
  <c r="AU87" i="8"/>
  <c r="AS87" i="8"/>
  <c r="AP87" i="8"/>
  <c r="AC87" i="8"/>
  <c r="AM87" i="8" s="1"/>
  <c r="AY86" i="8"/>
  <c r="AW86" i="8"/>
  <c r="AU86" i="8"/>
  <c r="AS86" i="8"/>
  <c r="AP86" i="8"/>
  <c r="AC86" i="8"/>
  <c r="AM86" i="8" s="1"/>
  <c r="AY85" i="8"/>
  <c r="AW85" i="8"/>
  <c r="AU85" i="8"/>
  <c r="AS85" i="8"/>
  <c r="AP85" i="8"/>
  <c r="AC85" i="8"/>
  <c r="AM85" i="8" s="1"/>
  <c r="AY84" i="8"/>
  <c r="AW84" i="8"/>
  <c r="AU84" i="8"/>
  <c r="AS84" i="8"/>
  <c r="AP84" i="8"/>
  <c r="AC84" i="8"/>
  <c r="AM84" i="8" s="1"/>
  <c r="AY83" i="8"/>
  <c r="AW83" i="8"/>
  <c r="AU83" i="8"/>
  <c r="AS83" i="8"/>
  <c r="AP83" i="8"/>
  <c r="AC83" i="8"/>
  <c r="AM83" i="8" s="1"/>
  <c r="AY82" i="8"/>
  <c r="AW82" i="8"/>
  <c r="AU82" i="8"/>
  <c r="AS82" i="8"/>
  <c r="AP82" i="8"/>
  <c r="AC82" i="8"/>
  <c r="AM82" i="8" s="1"/>
  <c r="AY81" i="8"/>
  <c r="AW81" i="8"/>
  <c r="AU81" i="8"/>
  <c r="AS81" i="8"/>
  <c r="AP81" i="8"/>
  <c r="AC81" i="8"/>
  <c r="AM81" i="8" s="1"/>
  <c r="AY80" i="8"/>
  <c r="AW80" i="8"/>
  <c r="AU80" i="8"/>
  <c r="AS80" i="8"/>
  <c r="AP80" i="8"/>
  <c r="AC80" i="8"/>
  <c r="AM80" i="8" s="1"/>
  <c r="AY79" i="8"/>
  <c r="AW79" i="8"/>
  <c r="AU79" i="8"/>
  <c r="AS79" i="8"/>
  <c r="AP79" i="8"/>
  <c r="AC79" i="8"/>
  <c r="AM79" i="8" s="1"/>
  <c r="AY78" i="8"/>
  <c r="AW78" i="8"/>
  <c r="AU78" i="8"/>
  <c r="AS78" i="8"/>
  <c r="AP78" i="8"/>
  <c r="AC78" i="8"/>
  <c r="AM78" i="8" s="1"/>
  <c r="AY77" i="8"/>
  <c r="AW77" i="8"/>
  <c r="AU77" i="8"/>
  <c r="AS77" i="8"/>
  <c r="AP77" i="8"/>
  <c r="AC77" i="8"/>
  <c r="AM77" i="8" s="1"/>
  <c r="AY76" i="8"/>
  <c r="AW76" i="8"/>
  <c r="AU76" i="8"/>
  <c r="AS76" i="8"/>
  <c r="AP76" i="8"/>
  <c r="AC76" i="8"/>
  <c r="AM76" i="8" s="1"/>
  <c r="AY75" i="8"/>
  <c r="AW75" i="8"/>
  <c r="AU75" i="8"/>
  <c r="AS75" i="8"/>
  <c r="AP75" i="8"/>
  <c r="AC75" i="8"/>
  <c r="AM75" i="8" s="1"/>
  <c r="AY74" i="8"/>
  <c r="AW74" i="8"/>
  <c r="AU74" i="8"/>
  <c r="AS74" i="8"/>
  <c r="AP74" i="8"/>
  <c r="AC74" i="8"/>
  <c r="AM74" i="8" s="1"/>
  <c r="AY73" i="8"/>
  <c r="AW73" i="8"/>
  <c r="AU73" i="8"/>
  <c r="AS73" i="8"/>
  <c r="AP73" i="8"/>
  <c r="AC73" i="8"/>
  <c r="AM73" i="8" s="1"/>
  <c r="AY72" i="8"/>
  <c r="AW72" i="8"/>
  <c r="AU72" i="8"/>
  <c r="AS72" i="8"/>
  <c r="AP72" i="8"/>
  <c r="AC72" i="8"/>
  <c r="AM72" i="8" s="1"/>
  <c r="AY71" i="8"/>
  <c r="AW71" i="8"/>
  <c r="AU71" i="8"/>
  <c r="AS71" i="8"/>
  <c r="AP71" i="8"/>
  <c r="AC71" i="8"/>
  <c r="AM71" i="8" s="1"/>
  <c r="AY70" i="8"/>
  <c r="AW70" i="8"/>
  <c r="AU70" i="8"/>
  <c r="AS70" i="8"/>
  <c r="AP70" i="8"/>
  <c r="AC70" i="8"/>
  <c r="AM70" i="8" s="1"/>
  <c r="AY69" i="8"/>
  <c r="AW69" i="8"/>
  <c r="AU69" i="8"/>
  <c r="AS69" i="8"/>
  <c r="AP69" i="8"/>
  <c r="AC69" i="8"/>
  <c r="AM69" i="8" s="1"/>
  <c r="AY68" i="8"/>
  <c r="AW68" i="8"/>
  <c r="AU68" i="8"/>
  <c r="AS68" i="8"/>
  <c r="AP68" i="8"/>
  <c r="AC68" i="8"/>
  <c r="AM68" i="8" s="1"/>
  <c r="AY67" i="8"/>
  <c r="AW67" i="8"/>
  <c r="AU67" i="8"/>
  <c r="AS67" i="8"/>
  <c r="AP67" i="8"/>
  <c r="AC67" i="8"/>
  <c r="AM67" i="8" s="1"/>
  <c r="AY66" i="8"/>
  <c r="AW66" i="8"/>
  <c r="AU66" i="8"/>
  <c r="AS66" i="8"/>
  <c r="AP66" i="8"/>
  <c r="AC66" i="8"/>
  <c r="AM66" i="8" s="1"/>
  <c r="AY65" i="8"/>
  <c r="AW65" i="8"/>
  <c r="AU65" i="8"/>
  <c r="AS65" i="8"/>
  <c r="AP65" i="8"/>
  <c r="AC65" i="8"/>
  <c r="AM65" i="8" s="1"/>
  <c r="AY64" i="8"/>
  <c r="AW64" i="8"/>
  <c r="AU64" i="8"/>
  <c r="AS64" i="8"/>
  <c r="AP64" i="8"/>
  <c r="AC64" i="8"/>
  <c r="AM64" i="8" s="1"/>
  <c r="AY63" i="8"/>
  <c r="AW63" i="8"/>
  <c r="AU63" i="8"/>
  <c r="AS63" i="8"/>
  <c r="AP63" i="8"/>
  <c r="AC63" i="8"/>
  <c r="AM63" i="8" s="1"/>
  <c r="AY62" i="8"/>
  <c r="AW62" i="8"/>
  <c r="AU62" i="8"/>
  <c r="AS62" i="8"/>
  <c r="AP62" i="8"/>
  <c r="AC62" i="8"/>
  <c r="AM62" i="8" s="1"/>
  <c r="AY61" i="8"/>
  <c r="AW61" i="8"/>
  <c r="AU61" i="8"/>
  <c r="AS61" i="8"/>
  <c r="AP61" i="8"/>
  <c r="AC61" i="8"/>
  <c r="AM61" i="8" s="1"/>
  <c r="AY60" i="8"/>
  <c r="AW60" i="8"/>
  <c r="AU60" i="8"/>
  <c r="AS60" i="8"/>
  <c r="AP60" i="8"/>
  <c r="AC60" i="8"/>
  <c r="AM60" i="8" s="1"/>
  <c r="AY59" i="8"/>
  <c r="AW59" i="8"/>
  <c r="AU59" i="8"/>
  <c r="AS59" i="8"/>
  <c r="AP59" i="8"/>
  <c r="AC59" i="8"/>
  <c r="AM59" i="8" s="1"/>
  <c r="AY58" i="8"/>
  <c r="AW58" i="8"/>
  <c r="AU58" i="8"/>
  <c r="AS58" i="8"/>
  <c r="AP58" i="8"/>
  <c r="AC58" i="8"/>
  <c r="AM58" i="8" s="1"/>
  <c r="AY57" i="8"/>
  <c r="AW57" i="8"/>
  <c r="AU57" i="8"/>
  <c r="AS57" i="8"/>
  <c r="AP57" i="8"/>
  <c r="AC57" i="8"/>
  <c r="AM57" i="8" s="1"/>
  <c r="AY56" i="8"/>
  <c r="AW56" i="8"/>
  <c r="AU56" i="8"/>
  <c r="AS56" i="8"/>
  <c r="AP56" i="8"/>
  <c r="AC56" i="8"/>
  <c r="AM56" i="8" s="1"/>
  <c r="AY55" i="8"/>
  <c r="AW55" i="8"/>
  <c r="AU55" i="8"/>
  <c r="AS55" i="8"/>
  <c r="AP55" i="8"/>
  <c r="AC55" i="8"/>
  <c r="AM55" i="8" s="1"/>
  <c r="AY54" i="8"/>
  <c r="AW54" i="8"/>
  <c r="AU54" i="8"/>
  <c r="AS54" i="8"/>
  <c r="AP54" i="8"/>
  <c r="AC54" i="8"/>
  <c r="AM54" i="8" s="1"/>
  <c r="AY53" i="8"/>
  <c r="AW53" i="8"/>
  <c r="AU53" i="8"/>
  <c r="AS53" i="8"/>
  <c r="AP53" i="8"/>
  <c r="AC53" i="8"/>
  <c r="AM53" i="8" s="1"/>
  <c r="AY52" i="8"/>
  <c r="AW52" i="8"/>
  <c r="AU52" i="8"/>
  <c r="AS52" i="8"/>
  <c r="AP52" i="8"/>
  <c r="AC52" i="8"/>
  <c r="AM52" i="8" s="1"/>
  <c r="AY51" i="8"/>
  <c r="AW51" i="8"/>
  <c r="AU51" i="8"/>
  <c r="AS51" i="8"/>
  <c r="AP51" i="8"/>
  <c r="AC51" i="8"/>
  <c r="AM51" i="8" s="1"/>
  <c r="AY50" i="8"/>
  <c r="AW50" i="8"/>
  <c r="AU50" i="8"/>
  <c r="AS50" i="8"/>
  <c r="AP50" i="8"/>
  <c r="AC50" i="8"/>
  <c r="AM50" i="8" s="1"/>
  <c r="AY49" i="8"/>
  <c r="AW49" i="8"/>
  <c r="AU49" i="8"/>
  <c r="AS49" i="8"/>
  <c r="AP49" i="8"/>
  <c r="AC49" i="8"/>
  <c r="AM49" i="8" s="1"/>
  <c r="AY48" i="8"/>
  <c r="AW48" i="8"/>
  <c r="AU48" i="8"/>
  <c r="AS48" i="8"/>
  <c r="AP48" i="8"/>
  <c r="AC48" i="8"/>
  <c r="AM48" i="8" s="1"/>
  <c r="AY47" i="8"/>
  <c r="AW47" i="8"/>
  <c r="AU47" i="8"/>
  <c r="AS47" i="8"/>
  <c r="AP47" i="8"/>
  <c r="AC47" i="8"/>
  <c r="AM47" i="8" s="1"/>
  <c r="AY46" i="8"/>
  <c r="AW46" i="8"/>
  <c r="AU46" i="8"/>
  <c r="AS46" i="8"/>
  <c r="AP46" i="8"/>
  <c r="AC46" i="8"/>
  <c r="AM46" i="8" s="1"/>
  <c r="AY45" i="8"/>
  <c r="AW45" i="8"/>
  <c r="AU45" i="8"/>
  <c r="AS45" i="8"/>
  <c r="AP45" i="8"/>
  <c r="AC45" i="8"/>
  <c r="AM45" i="8" s="1"/>
  <c r="AY44" i="8"/>
  <c r="AW44" i="8"/>
  <c r="AU44" i="8"/>
  <c r="AS44" i="8"/>
  <c r="AP44" i="8"/>
  <c r="AC44" i="8"/>
  <c r="AM44" i="8" s="1"/>
  <c r="AY43" i="8"/>
  <c r="AW43" i="8"/>
  <c r="AU43" i="8"/>
  <c r="AS43" i="8"/>
  <c r="AP43" i="8"/>
  <c r="AC43" i="8"/>
  <c r="AM43" i="8" s="1"/>
  <c r="AY42" i="8"/>
  <c r="AW42" i="8"/>
  <c r="AU42" i="8"/>
  <c r="AS42" i="8"/>
  <c r="AP42" i="8"/>
  <c r="AC42" i="8"/>
  <c r="AM42" i="8" s="1"/>
  <c r="AY41" i="8"/>
  <c r="AW41" i="8"/>
  <c r="AU41" i="8"/>
  <c r="AS41" i="8"/>
  <c r="AP41" i="8"/>
  <c r="AC41" i="8"/>
  <c r="AM41" i="8" s="1"/>
  <c r="AY40" i="8"/>
  <c r="AW40" i="8"/>
  <c r="AU40" i="8"/>
  <c r="AS40" i="8"/>
  <c r="AP40" i="8"/>
  <c r="AC40" i="8"/>
  <c r="AM40" i="8" s="1"/>
  <c r="AY39" i="8"/>
  <c r="AW39" i="8"/>
  <c r="AU39" i="8"/>
  <c r="AS39" i="8"/>
  <c r="AP39" i="8"/>
  <c r="AC39" i="8"/>
  <c r="AM39" i="8" s="1"/>
  <c r="AY38" i="8"/>
  <c r="AW38" i="8"/>
  <c r="AU38" i="8"/>
  <c r="AS38" i="8"/>
  <c r="AP38" i="8"/>
  <c r="AC38" i="8"/>
  <c r="AM38" i="8" s="1"/>
  <c r="AY37" i="8"/>
  <c r="AW37" i="8"/>
  <c r="AU37" i="8"/>
  <c r="AS37" i="8"/>
  <c r="AP37" i="8"/>
  <c r="AC37" i="8"/>
  <c r="AM37" i="8" s="1"/>
  <c r="AY36" i="8"/>
  <c r="AW36" i="8"/>
  <c r="AU36" i="8"/>
  <c r="AS36" i="8"/>
  <c r="AP36" i="8"/>
  <c r="AC36" i="8"/>
  <c r="AM36" i="8" s="1"/>
  <c r="AY35" i="8"/>
  <c r="AW35" i="8"/>
  <c r="AU35" i="8"/>
  <c r="AS35" i="8"/>
  <c r="AP35" i="8"/>
  <c r="AC35" i="8"/>
  <c r="AM35" i="8" s="1"/>
  <c r="AY34" i="8"/>
  <c r="AW34" i="8"/>
  <c r="AU34" i="8"/>
  <c r="AS34" i="8"/>
  <c r="AP34" i="8"/>
  <c r="AC34" i="8"/>
  <c r="AM34" i="8" s="1"/>
  <c r="AY33" i="8"/>
  <c r="AW33" i="8"/>
  <c r="AU33" i="8"/>
  <c r="AS33" i="8"/>
  <c r="AP33" i="8"/>
  <c r="AC33" i="8"/>
  <c r="AM33" i="8" s="1"/>
  <c r="AY32" i="8"/>
  <c r="AW32" i="8"/>
  <c r="AU32" i="8"/>
  <c r="AS32" i="8"/>
  <c r="AP32" i="8"/>
  <c r="AC32" i="8"/>
  <c r="AM32" i="8" s="1"/>
  <c r="AU31" i="8"/>
  <c r="AC31" i="8"/>
  <c r="AU30" i="8"/>
  <c r="AC30" i="8"/>
  <c r="AU29" i="8"/>
  <c r="AC29" i="8"/>
  <c r="AU28" i="8"/>
  <c r="AC28" i="8"/>
  <c r="AU27" i="8"/>
  <c r="AC27" i="8"/>
  <c r="AU26" i="8"/>
  <c r="AC26" i="8"/>
  <c r="AU25" i="8"/>
  <c r="AC25" i="8"/>
  <c r="AU24" i="8"/>
  <c r="AC24" i="8"/>
  <c r="AU23" i="8"/>
  <c r="AC23" i="8"/>
  <c r="AU22" i="8"/>
  <c r="AC22" i="8"/>
  <c r="AU21" i="8"/>
  <c r="AC21" i="8"/>
  <c r="AU20" i="8"/>
  <c r="AC20" i="8"/>
  <c r="AU19" i="8"/>
  <c r="AC19" i="8"/>
  <c r="AU18" i="8"/>
  <c r="AC18" i="8"/>
  <c r="AU17" i="8"/>
  <c r="AC17" i="8"/>
  <c r="AU16" i="8"/>
  <c r="AC16" i="8"/>
  <c r="AU15" i="8"/>
  <c r="AC15" i="8"/>
  <c r="AU14" i="8"/>
  <c r="AC14" i="8"/>
  <c r="AU13" i="8"/>
  <c r="AC13" i="8"/>
  <c r="AU12" i="8"/>
  <c r="AC12" i="8"/>
  <c r="AU11" i="8"/>
  <c r="AC11" i="8"/>
  <c r="AU10" i="8"/>
  <c r="AC10" i="8"/>
  <c r="AU9" i="8"/>
  <c r="AC9" i="8"/>
  <c r="AU8" i="8"/>
  <c r="AC8" i="8"/>
  <c r="AU7" i="8"/>
  <c r="AC7" i="8"/>
  <c r="AU6" i="8"/>
  <c r="AC6" i="8"/>
  <c r="AU5" i="8"/>
  <c r="AC5" i="8"/>
  <c r="AU4" i="8"/>
  <c r="AC4" i="8"/>
  <c r="AU3" i="8"/>
  <c r="AC3" i="8"/>
  <c r="Y142" i="6"/>
  <c r="X142" i="6"/>
  <c r="W142" i="6"/>
  <c r="N142" i="6"/>
  <c r="Z142" i="6" s="1"/>
  <c r="M142" i="6"/>
  <c r="K142" i="6"/>
  <c r="C142" i="6"/>
  <c r="L142" i="6" s="1"/>
  <c r="Y141" i="6"/>
  <c r="X141" i="6"/>
  <c r="W141" i="6"/>
  <c r="N141" i="6"/>
  <c r="Z141" i="6" s="1"/>
  <c r="M141" i="6"/>
  <c r="O141" i="6" s="1"/>
  <c r="L141" i="6"/>
  <c r="K141" i="6"/>
  <c r="C141" i="6"/>
  <c r="Y140" i="6"/>
  <c r="X140" i="6"/>
  <c r="W140" i="6"/>
  <c r="O140" i="6"/>
  <c r="N140" i="6"/>
  <c r="M140" i="6"/>
  <c r="L140" i="6"/>
  <c r="K140" i="6"/>
  <c r="C140" i="6"/>
  <c r="Y139" i="6"/>
  <c r="X139" i="6"/>
  <c r="W139" i="6"/>
  <c r="N139" i="6"/>
  <c r="Z139" i="6" s="1"/>
  <c r="M139" i="6"/>
  <c r="K139" i="6"/>
  <c r="C139" i="6"/>
  <c r="L139" i="6" s="1"/>
  <c r="O139" i="6" s="1"/>
  <c r="Y138" i="6"/>
  <c r="X138" i="6"/>
  <c r="W138" i="6"/>
  <c r="N138" i="6"/>
  <c r="Z138" i="6" s="1"/>
  <c r="M138" i="6"/>
  <c r="K138" i="6"/>
  <c r="C138" i="6"/>
  <c r="L138" i="6" s="1"/>
  <c r="Y137" i="6"/>
  <c r="X137" i="6"/>
  <c r="W137" i="6"/>
  <c r="N137" i="6"/>
  <c r="Z137" i="6" s="1"/>
  <c r="M137" i="6"/>
  <c r="O137" i="6" s="1"/>
  <c r="L137" i="6"/>
  <c r="K137" i="6"/>
  <c r="C137" i="6"/>
  <c r="Y136" i="6"/>
  <c r="X136" i="6"/>
  <c r="W136" i="6"/>
  <c r="O136" i="6"/>
  <c r="N136" i="6"/>
  <c r="M136" i="6"/>
  <c r="L136" i="6"/>
  <c r="K136" i="6"/>
  <c r="C136" i="6"/>
  <c r="Y135" i="6"/>
  <c r="X135" i="6"/>
  <c r="W135" i="6"/>
  <c r="N135" i="6"/>
  <c r="Z135" i="6" s="1"/>
  <c r="M135" i="6"/>
  <c r="K135" i="6"/>
  <c r="C135" i="6"/>
  <c r="L135" i="6" s="1"/>
  <c r="O135" i="6" s="1"/>
  <c r="Y134" i="6"/>
  <c r="X134" i="6"/>
  <c r="W134" i="6"/>
  <c r="N134" i="6"/>
  <c r="Z134" i="6" s="1"/>
  <c r="M134" i="6"/>
  <c r="K134" i="6"/>
  <c r="C134" i="6"/>
  <c r="L134" i="6" s="1"/>
  <c r="Y133" i="6"/>
  <c r="X133" i="6"/>
  <c r="W133" i="6"/>
  <c r="N133" i="6"/>
  <c r="Z133" i="6" s="1"/>
  <c r="M133" i="6"/>
  <c r="O133" i="6" s="1"/>
  <c r="L133" i="6"/>
  <c r="K133" i="6"/>
  <c r="C133" i="6"/>
  <c r="Y132" i="6"/>
  <c r="X132" i="6"/>
  <c r="W132" i="6"/>
  <c r="O132" i="6"/>
  <c r="N132" i="6"/>
  <c r="M132" i="6"/>
  <c r="L132" i="6"/>
  <c r="K132" i="6"/>
  <c r="C132" i="6"/>
  <c r="Y131" i="6"/>
  <c r="X131" i="6"/>
  <c r="W131" i="6"/>
  <c r="N131" i="6"/>
  <c r="Z131" i="6" s="1"/>
  <c r="M131" i="6"/>
  <c r="K131" i="6"/>
  <c r="C131" i="6"/>
  <c r="L131" i="6" s="1"/>
  <c r="O131" i="6" s="1"/>
  <c r="Y130" i="6"/>
  <c r="X130" i="6"/>
  <c r="W130" i="6"/>
  <c r="N130" i="6"/>
  <c r="Z130" i="6" s="1"/>
  <c r="M130" i="6"/>
  <c r="K130" i="6"/>
  <c r="C130" i="6"/>
  <c r="L130" i="6" s="1"/>
  <c r="Y129" i="6"/>
  <c r="X129" i="6"/>
  <c r="W129" i="6"/>
  <c r="N129" i="6"/>
  <c r="Z129" i="6" s="1"/>
  <c r="M129" i="6"/>
  <c r="O129" i="6" s="1"/>
  <c r="L129" i="6"/>
  <c r="K129" i="6"/>
  <c r="C129" i="6"/>
  <c r="Y128" i="6"/>
  <c r="X128" i="6"/>
  <c r="W128" i="6"/>
  <c r="O128" i="6"/>
  <c r="N128" i="6"/>
  <c r="M128" i="6"/>
  <c r="L128" i="6"/>
  <c r="K128" i="6"/>
  <c r="C128" i="6"/>
  <c r="Y127" i="6"/>
  <c r="X127" i="6"/>
  <c r="W127" i="6"/>
  <c r="N127" i="6"/>
  <c r="Z127" i="6" s="1"/>
  <c r="M127" i="6"/>
  <c r="K127" i="6"/>
  <c r="C127" i="6"/>
  <c r="L127" i="6" s="1"/>
  <c r="O127" i="6" s="1"/>
  <c r="Y126" i="6"/>
  <c r="X126" i="6"/>
  <c r="W126" i="6"/>
  <c r="N126" i="6"/>
  <c r="Z126" i="6" s="1"/>
  <c r="M126" i="6"/>
  <c r="K126" i="6"/>
  <c r="C126" i="6"/>
  <c r="L126" i="6" s="1"/>
  <c r="Y125" i="6"/>
  <c r="X125" i="6"/>
  <c r="W125" i="6"/>
  <c r="N125" i="6"/>
  <c r="Z125" i="6" s="1"/>
  <c r="M125" i="6"/>
  <c r="O125" i="6" s="1"/>
  <c r="L125" i="6"/>
  <c r="K125" i="6"/>
  <c r="C125" i="6"/>
  <c r="Y124" i="6"/>
  <c r="X124" i="6"/>
  <c r="W124" i="6"/>
  <c r="O124" i="6"/>
  <c r="N124" i="6"/>
  <c r="M124" i="6"/>
  <c r="L124" i="6"/>
  <c r="K124" i="6"/>
  <c r="C124" i="6"/>
  <c r="Y123" i="6"/>
  <c r="X123" i="6"/>
  <c r="W123" i="6"/>
  <c r="N123" i="6"/>
  <c r="M123" i="6"/>
  <c r="K123" i="6"/>
  <c r="C123" i="6"/>
  <c r="L123" i="6" s="1"/>
  <c r="O123" i="6" s="1"/>
  <c r="Y122" i="6"/>
  <c r="X122" i="6"/>
  <c r="W122" i="6"/>
  <c r="N122" i="6"/>
  <c r="Z122" i="6" s="1"/>
  <c r="M122" i="6"/>
  <c r="O122" i="6" s="1"/>
  <c r="K122" i="6"/>
  <c r="C122" i="6"/>
  <c r="L122" i="6" s="1"/>
  <c r="Y121" i="6"/>
  <c r="X121" i="6"/>
  <c r="W121" i="6"/>
  <c r="N121" i="6"/>
  <c r="Z121" i="6" s="1"/>
  <c r="M121" i="6"/>
  <c r="O121" i="6" s="1"/>
  <c r="L121" i="6"/>
  <c r="K121" i="6"/>
  <c r="C121" i="6"/>
  <c r="Y120" i="6"/>
  <c r="X120" i="6"/>
  <c r="W120" i="6"/>
  <c r="O120" i="6"/>
  <c r="N120" i="6"/>
  <c r="M120" i="6"/>
  <c r="L120" i="6"/>
  <c r="K120" i="6"/>
  <c r="C120" i="6"/>
  <c r="Y119" i="6"/>
  <c r="X119" i="6"/>
  <c r="W119" i="6"/>
  <c r="N119" i="6"/>
  <c r="M119" i="6"/>
  <c r="K119" i="6"/>
  <c r="C119" i="6"/>
  <c r="L119" i="6" s="1"/>
  <c r="O119" i="6" s="1"/>
  <c r="Y118" i="6"/>
  <c r="X118" i="6"/>
  <c r="W118" i="6"/>
  <c r="N118" i="6"/>
  <c r="M118" i="6"/>
  <c r="K118" i="6"/>
  <c r="C118" i="6"/>
  <c r="L118" i="6" s="1"/>
  <c r="Y117" i="6"/>
  <c r="X117" i="6"/>
  <c r="W117" i="6"/>
  <c r="N117" i="6"/>
  <c r="Z117" i="6" s="1"/>
  <c r="M117" i="6"/>
  <c r="L117" i="6"/>
  <c r="K117" i="6"/>
  <c r="C117" i="6"/>
  <c r="Y116" i="6"/>
  <c r="X116" i="6"/>
  <c r="W116" i="6"/>
  <c r="O116" i="6"/>
  <c r="N116" i="6"/>
  <c r="M116" i="6"/>
  <c r="L116" i="6"/>
  <c r="K116" i="6"/>
  <c r="C116" i="6"/>
  <c r="Y115" i="6"/>
  <c r="X115" i="6"/>
  <c r="W115" i="6"/>
  <c r="N115" i="6"/>
  <c r="M115" i="6"/>
  <c r="K115" i="6"/>
  <c r="C115" i="6"/>
  <c r="L115" i="6" s="1"/>
  <c r="O115" i="6" s="1"/>
  <c r="Y114" i="6"/>
  <c r="X114" i="6"/>
  <c r="W114" i="6"/>
  <c r="N114" i="6"/>
  <c r="M114" i="6"/>
  <c r="K114" i="6"/>
  <c r="C114" i="6"/>
  <c r="L114" i="6" s="1"/>
  <c r="Y113" i="6"/>
  <c r="X113" i="6"/>
  <c r="W113" i="6"/>
  <c r="N113" i="6"/>
  <c r="Z113" i="6" s="1"/>
  <c r="M113" i="6"/>
  <c r="K113" i="6"/>
  <c r="C113" i="6"/>
  <c r="L113" i="6" s="1"/>
  <c r="Y112" i="6"/>
  <c r="X112" i="6"/>
  <c r="W112" i="6"/>
  <c r="N112" i="6"/>
  <c r="Z112" i="6" s="1"/>
  <c r="M112" i="6"/>
  <c r="L112" i="6"/>
  <c r="K112" i="6"/>
  <c r="C112" i="6"/>
  <c r="Y111" i="6"/>
  <c r="X111" i="6"/>
  <c r="W111" i="6"/>
  <c r="N111" i="6"/>
  <c r="M111" i="6"/>
  <c r="K111" i="6"/>
  <c r="C111" i="6"/>
  <c r="L111" i="6" s="1"/>
  <c r="Y110" i="6"/>
  <c r="X110" i="6"/>
  <c r="W110" i="6"/>
  <c r="N110" i="6"/>
  <c r="M110" i="6"/>
  <c r="K110" i="6"/>
  <c r="C110" i="6"/>
  <c r="L110" i="6" s="1"/>
  <c r="Y109" i="6"/>
  <c r="X109" i="6"/>
  <c r="W109" i="6"/>
  <c r="N109" i="6"/>
  <c r="M109" i="6"/>
  <c r="K109" i="6"/>
  <c r="C109" i="6"/>
  <c r="L109" i="6" s="1"/>
  <c r="Y108" i="6"/>
  <c r="Z108" i="6" s="1"/>
  <c r="X108" i="6"/>
  <c r="W108" i="6"/>
  <c r="N108" i="6"/>
  <c r="M108" i="6"/>
  <c r="O108" i="6" s="1"/>
  <c r="L108" i="6"/>
  <c r="K108" i="6"/>
  <c r="C108" i="6"/>
  <c r="Y107" i="6"/>
  <c r="X107" i="6"/>
  <c r="W107" i="6"/>
  <c r="N107" i="6"/>
  <c r="M107" i="6"/>
  <c r="L107" i="6"/>
  <c r="O107" i="6" s="1"/>
  <c r="K107" i="6"/>
  <c r="C107" i="6"/>
  <c r="Y106" i="6"/>
  <c r="X106" i="6"/>
  <c r="W106" i="6"/>
  <c r="N106" i="6"/>
  <c r="M106" i="6"/>
  <c r="K106" i="6"/>
  <c r="C106" i="6"/>
  <c r="L106" i="6" s="1"/>
  <c r="O106" i="6" s="1"/>
  <c r="Y105" i="6"/>
  <c r="X105" i="6"/>
  <c r="W105" i="6"/>
  <c r="N105" i="6"/>
  <c r="M105" i="6"/>
  <c r="K105" i="6"/>
  <c r="C105" i="6"/>
  <c r="L105" i="6" s="1"/>
  <c r="Y104" i="6"/>
  <c r="X104" i="6"/>
  <c r="W104" i="6"/>
  <c r="N104" i="6"/>
  <c r="Z104" i="6" s="1"/>
  <c r="M104" i="6"/>
  <c r="O104" i="6" s="1"/>
  <c r="L104" i="6"/>
  <c r="K104" i="6"/>
  <c r="C104" i="6"/>
  <c r="Y103" i="6"/>
  <c r="X103" i="6"/>
  <c r="W103" i="6"/>
  <c r="N103" i="6"/>
  <c r="Z103" i="6" s="1"/>
  <c r="M103" i="6"/>
  <c r="L103" i="6"/>
  <c r="K103" i="6"/>
  <c r="C103" i="6"/>
  <c r="Y102" i="6"/>
  <c r="X102" i="6"/>
  <c r="W102" i="6"/>
  <c r="N102" i="6"/>
  <c r="M102" i="6"/>
  <c r="K102" i="6"/>
  <c r="C102" i="6"/>
  <c r="L102" i="6" s="1"/>
  <c r="Y101" i="6"/>
  <c r="X101" i="6"/>
  <c r="W101" i="6"/>
  <c r="N101" i="6"/>
  <c r="M101" i="6"/>
  <c r="O101" i="6" s="1"/>
  <c r="L101" i="6"/>
  <c r="K101" i="6"/>
  <c r="C101" i="6"/>
  <c r="Y100" i="6"/>
  <c r="X100" i="6"/>
  <c r="W100" i="6"/>
  <c r="N100" i="6"/>
  <c r="M100" i="6"/>
  <c r="L100" i="6"/>
  <c r="K100" i="6"/>
  <c r="C100" i="6"/>
  <c r="Y99" i="6"/>
  <c r="X99" i="6"/>
  <c r="W99" i="6"/>
  <c r="N99" i="6"/>
  <c r="M99" i="6"/>
  <c r="O99" i="6" s="1"/>
  <c r="K99" i="6"/>
  <c r="C99" i="6"/>
  <c r="L99" i="6" s="1"/>
  <c r="Y98" i="6"/>
  <c r="X98" i="6"/>
  <c r="W98" i="6"/>
  <c r="N98" i="6"/>
  <c r="Z98" i="6" s="1"/>
  <c r="M98" i="6"/>
  <c r="O98" i="6" s="1"/>
  <c r="L98" i="6"/>
  <c r="K98" i="6"/>
  <c r="C98" i="6"/>
  <c r="Y97" i="6"/>
  <c r="X97" i="6"/>
  <c r="W97" i="6"/>
  <c r="N97" i="6"/>
  <c r="M97" i="6"/>
  <c r="O97" i="6" s="1"/>
  <c r="L97" i="6"/>
  <c r="K97" i="6"/>
  <c r="C97" i="6"/>
  <c r="Y96" i="6"/>
  <c r="X96" i="6"/>
  <c r="W96" i="6"/>
  <c r="N96" i="6"/>
  <c r="Z96" i="6" s="1"/>
  <c r="M96" i="6"/>
  <c r="L96" i="6"/>
  <c r="O96" i="6" s="1"/>
  <c r="K96" i="6"/>
  <c r="C96" i="6"/>
  <c r="Y95" i="6"/>
  <c r="X95" i="6"/>
  <c r="W95" i="6"/>
  <c r="N95" i="6"/>
  <c r="M95" i="6"/>
  <c r="O95" i="6" s="1"/>
  <c r="K95" i="6"/>
  <c r="C95" i="6"/>
  <c r="L95" i="6" s="1"/>
  <c r="Y94" i="6"/>
  <c r="X94" i="6"/>
  <c r="W94" i="6"/>
  <c r="N94" i="6"/>
  <c r="M94" i="6"/>
  <c r="O94" i="6" s="1"/>
  <c r="L94" i="6"/>
  <c r="K94" i="6"/>
  <c r="C94" i="6"/>
  <c r="Y93" i="6"/>
  <c r="X93" i="6"/>
  <c r="W93" i="6"/>
  <c r="O93" i="6"/>
  <c r="N93" i="6"/>
  <c r="M93" i="6"/>
  <c r="L93" i="6"/>
  <c r="K93" i="6"/>
  <c r="C93" i="6"/>
  <c r="Y92" i="6"/>
  <c r="X92" i="6"/>
  <c r="W92" i="6"/>
  <c r="N92" i="6"/>
  <c r="Z92" i="6" s="1"/>
  <c r="M92" i="6"/>
  <c r="L92" i="6"/>
  <c r="O92" i="6" s="1"/>
  <c r="K92" i="6"/>
  <c r="C92" i="6"/>
  <c r="Y91" i="6"/>
  <c r="X91" i="6"/>
  <c r="W91" i="6"/>
  <c r="N91" i="6"/>
  <c r="M91" i="6"/>
  <c r="O91" i="6" s="1"/>
  <c r="K91" i="6"/>
  <c r="C91" i="6"/>
  <c r="L91" i="6" s="1"/>
  <c r="Y90" i="6"/>
  <c r="X90" i="6"/>
  <c r="W90" i="6"/>
  <c r="N90" i="6"/>
  <c r="Z90" i="6" s="1"/>
  <c r="M90" i="6"/>
  <c r="O90" i="6" s="1"/>
  <c r="L90" i="6"/>
  <c r="K90" i="6"/>
  <c r="C90" i="6"/>
  <c r="Y89" i="6"/>
  <c r="X89" i="6"/>
  <c r="W89" i="6"/>
  <c r="N89" i="6"/>
  <c r="P89" i="6" s="1"/>
  <c r="M89" i="6"/>
  <c r="O89" i="6" s="1"/>
  <c r="L89" i="6"/>
  <c r="K89" i="6"/>
  <c r="C89" i="6"/>
  <c r="Z88" i="6"/>
  <c r="Y88" i="6"/>
  <c r="X88" i="6"/>
  <c r="W88" i="6"/>
  <c r="P88" i="6"/>
  <c r="N88" i="6"/>
  <c r="M88" i="6"/>
  <c r="L88" i="6"/>
  <c r="K88" i="6"/>
  <c r="C88" i="6"/>
  <c r="Y87" i="6"/>
  <c r="X87" i="6"/>
  <c r="W87" i="6"/>
  <c r="N87" i="6"/>
  <c r="M87" i="6"/>
  <c r="O87" i="6" s="1"/>
  <c r="K87" i="6"/>
  <c r="C87" i="6"/>
  <c r="L87" i="6" s="1"/>
  <c r="Y86" i="6"/>
  <c r="X86" i="6"/>
  <c r="W86" i="6"/>
  <c r="N86" i="6"/>
  <c r="Z86" i="6" s="1"/>
  <c r="M86" i="6"/>
  <c r="O86" i="6" s="1"/>
  <c r="L86" i="6"/>
  <c r="K86" i="6"/>
  <c r="C86" i="6"/>
  <c r="Y85" i="6"/>
  <c r="X85" i="6"/>
  <c r="W85" i="6"/>
  <c r="P85" i="6"/>
  <c r="N85" i="6"/>
  <c r="M85" i="6"/>
  <c r="O85" i="6" s="1"/>
  <c r="L85" i="6"/>
  <c r="K85" i="6"/>
  <c r="C85" i="6"/>
  <c r="Y84" i="6"/>
  <c r="X84" i="6"/>
  <c r="W84" i="6"/>
  <c r="P84" i="6"/>
  <c r="N84" i="6"/>
  <c r="M84" i="6"/>
  <c r="L84" i="6"/>
  <c r="K84" i="6"/>
  <c r="C84" i="6"/>
  <c r="Y83" i="6"/>
  <c r="X83" i="6"/>
  <c r="W83" i="6"/>
  <c r="N83" i="6"/>
  <c r="M83" i="6"/>
  <c r="O83" i="6" s="1"/>
  <c r="K83" i="6"/>
  <c r="C83" i="6"/>
  <c r="L83" i="6" s="1"/>
  <c r="Y82" i="6"/>
  <c r="X82" i="6"/>
  <c r="W82" i="6"/>
  <c r="N82" i="6"/>
  <c r="M82" i="6"/>
  <c r="O82" i="6" s="1"/>
  <c r="L82" i="6"/>
  <c r="K82" i="6"/>
  <c r="C82" i="6"/>
  <c r="Y81" i="6"/>
  <c r="X81" i="6"/>
  <c r="W81" i="6"/>
  <c r="O81" i="6"/>
  <c r="N81" i="6"/>
  <c r="P81" i="6" s="1"/>
  <c r="M81" i="6"/>
  <c r="L81" i="6"/>
  <c r="K81" i="6"/>
  <c r="C81" i="6"/>
  <c r="Z80" i="6"/>
  <c r="Y80" i="6"/>
  <c r="X80" i="6"/>
  <c r="W80" i="6"/>
  <c r="P80" i="6"/>
  <c r="N80" i="6"/>
  <c r="M80" i="6"/>
  <c r="L80" i="6"/>
  <c r="O80" i="6" s="1"/>
  <c r="K80" i="6"/>
  <c r="C80" i="6"/>
  <c r="Y79" i="6"/>
  <c r="X79" i="6"/>
  <c r="W79" i="6"/>
  <c r="N79" i="6"/>
  <c r="M79" i="6"/>
  <c r="O79" i="6" s="1"/>
  <c r="K79" i="6"/>
  <c r="C79" i="6"/>
  <c r="L79" i="6" s="1"/>
  <c r="Y78" i="6"/>
  <c r="X78" i="6"/>
  <c r="W78" i="6"/>
  <c r="N78" i="6"/>
  <c r="Z78" i="6" s="1"/>
  <c r="M78" i="6"/>
  <c r="O78" i="6" s="1"/>
  <c r="L78" i="6"/>
  <c r="K78" i="6"/>
  <c r="C78" i="6"/>
  <c r="Y77" i="6"/>
  <c r="X77" i="6"/>
  <c r="W77" i="6"/>
  <c r="P77" i="6"/>
  <c r="N77" i="6"/>
  <c r="M77" i="6"/>
  <c r="O77" i="6" s="1"/>
  <c r="L77" i="6"/>
  <c r="K77" i="6"/>
  <c r="C77" i="6"/>
  <c r="Y76" i="6"/>
  <c r="X76" i="6"/>
  <c r="W76" i="6"/>
  <c r="N76" i="6"/>
  <c r="Z76" i="6" s="1"/>
  <c r="M76" i="6"/>
  <c r="L76" i="6"/>
  <c r="K76" i="6"/>
  <c r="C76" i="6"/>
  <c r="Y75" i="6"/>
  <c r="X75" i="6"/>
  <c r="W75" i="6"/>
  <c r="N75" i="6"/>
  <c r="M75" i="6"/>
  <c r="O75" i="6" s="1"/>
  <c r="K75" i="6"/>
  <c r="C75" i="6"/>
  <c r="L75" i="6" s="1"/>
  <c r="Y74" i="6"/>
  <c r="X74" i="6"/>
  <c r="W74" i="6"/>
  <c r="N74" i="6"/>
  <c r="Z74" i="6" s="1"/>
  <c r="M74" i="6"/>
  <c r="O74" i="6" s="1"/>
  <c r="L74" i="6"/>
  <c r="K74" i="6"/>
  <c r="C74" i="6"/>
  <c r="Y73" i="6"/>
  <c r="X73" i="6"/>
  <c r="W73" i="6"/>
  <c r="N73" i="6"/>
  <c r="P73" i="6" s="1"/>
  <c r="AA73" i="6" s="1"/>
  <c r="AB73" i="6" s="1"/>
  <c r="AD73" i="6" s="1"/>
  <c r="M73" i="6"/>
  <c r="O73" i="6" s="1"/>
  <c r="L73" i="6"/>
  <c r="K73" i="6"/>
  <c r="C73" i="6"/>
  <c r="Z72" i="6"/>
  <c r="Y72" i="6"/>
  <c r="X72" i="6"/>
  <c r="W72" i="6"/>
  <c r="P72" i="6"/>
  <c r="N72" i="6"/>
  <c r="M72" i="6"/>
  <c r="L72" i="6"/>
  <c r="O72" i="6" s="1"/>
  <c r="K72" i="6"/>
  <c r="C72" i="6"/>
  <c r="Y71" i="6"/>
  <c r="X71" i="6"/>
  <c r="W71" i="6"/>
  <c r="N71" i="6"/>
  <c r="M71" i="6"/>
  <c r="O71" i="6" s="1"/>
  <c r="K71" i="6"/>
  <c r="C71" i="6"/>
  <c r="L71" i="6" s="1"/>
  <c r="Y70" i="6"/>
  <c r="X70" i="6"/>
  <c r="W70" i="6"/>
  <c r="N70" i="6"/>
  <c r="M70" i="6"/>
  <c r="K70" i="6"/>
  <c r="C70" i="6"/>
  <c r="L70" i="6" s="1"/>
  <c r="Z69" i="6"/>
  <c r="Y69" i="6"/>
  <c r="X69" i="6"/>
  <c r="W69" i="6"/>
  <c r="P69" i="6"/>
  <c r="N69" i="6"/>
  <c r="M69" i="6"/>
  <c r="L69" i="6"/>
  <c r="O69" i="6" s="1"/>
  <c r="K69" i="6"/>
  <c r="C69" i="6"/>
  <c r="Y68" i="6"/>
  <c r="X68" i="6"/>
  <c r="W68" i="6"/>
  <c r="N68" i="6"/>
  <c r="M68" i="6"/>
  <c r="K68" i="6"/>
  <c r="C68" i="6"/>
  <c r="L68" i="6" s="1"/>
  <c r="O68" i="6" s="1"/>
  <c r="Y67" i="6"/>
  <c r="X67" i="6"/>
  <c r="W67" i="6"/>
  <c r="N67" i="6"/>
  <c r="M67" i="6"/>
  <c r="O67" i="6" s="1"/>
  <c r="K67" i="6"/>
  <c r="C67" i="6"/>
  <c r="L67" i="6" s="1"/>
  <c r="Y66" i="6"/>
  <c r="X66" i="6"/>
  <c r="W66" i="6"/>
  <c r="N66" i="6"/>
  <c r="M66" i="6"/>
  <c r="K66" i="6"/>
  <c r="C66" i="6"/>
  <c r="L66" i="6" s="1"/>
  <c r="Y65" i="6"/>
  <c r="X65" i="6"/>
  <c r="W65" i="6"/>
  <c r="N65" i="6"/>
  <c r="Z65" i="6" s="1"/>
  <c r="M65" i="6"/>
  <c r="L65" i="6"/>
  <c r="K65" i="6"/>
  <c r="C65" i="6"/>
  <c r="Y64" i="6"/>
  <c r="X64" i="6"/>
  <c r="W64" i="6"/>
  <c r="N64" i="6"/>
  <c r="M64" i="6"/>
  <c r="K64" i="6"/>
  <c r="C64" i="6"/>
  <c r="L64" i="6" s="1"/>
  <c r="Y63" i="6"/>
  <c r="X63" i="6"/>
  <c r="W63" i="6"/>
  <c r="N63" i="6"/>
  <c r="M63" i="6"/>
  <c r="O63" i="6" s="1"/>
  <c r="K63" i="6"/>
  <c r="C63" i="6"/>
  <c r="L63" i="6" s="1"/>
  <c r="Y62" i="6"/>
  <c r="X62" i="6"/>
  <c r="W62" i="6"/>
  <c r="N62" i="6"/>
  <c r="M62" i="6"/>
  <c r="K62" i="6"/>
  <c r="C62" i="6"/>
  <c r="L62" i="6" s="1"/>
  <c r="Y61" i="6"/>
  <c r="X61" i="6"/>
  <c r="W61" i="6"/>
  <c r="P61" i="6"/>
  <c r="N61" i="6"/>
  <c r="M61" i="6"/>
  <c r="L61" i="6"/>
  <c r="K61" i="6"/>
  <c r="C61" i="6"/>
  <c r="Y60" i="6"/>
  <c r="X60" i="6"/>
  <c r="W60" i="6"/>
  <c r="N60" i="6"/>
  <c r="M60" i="6"/>
  <c r="K60" i="6"/>
  <c r="C60" i="6"/>
  <c r="L60" i="6" s="1"/>
  <c r="O60" i="6" s="1"/>
  <c r="Y59" i="6"/>
  <c r="X59" i="6"/>
  <c r="W59" i="6"/>
  <c r="N59" i="6"/>
  <c r="M59" i="6"/>
  <c r="O59" i="6" s="1"/>
  <c r="K59" i="6"/>
  <c r="C59" i="6"/>
  <c r="L59" i="6" s="1"/>
  <c r="Y58" i="6"/>
  <c r="X58" i="6"/>
  <c r="W58" i="6"/>
  <c r="P58" i="6"/>
  <c r="N58" i="6"/>
  <c r="M58" i="6"/>
  <c r="L58" i="6"/>
  <c r="O58" i="6" s="1"/>
  <c r="K58" i="6"/>
  <c r="C58" i="6"/>
  <c r="Y57" i="6"/>
  <c r="X57" i="6"/>
  <c r="W57" i="6"/>
  <c r="N57" i="6"/>
  <c r="Z57" i="6" s="1"/>
  <c r="M57" i="6"/>
  <c r="K57" i="6"/>
  <c r="C57" i="6"/>
  <c r="L57" i="6" s="1"/>
  <c r="O57" i="6" s="1"/>
  <c r="Y56" i="6"/>
  <c r="X56" i="6"/>
  <c r="W56" i="6"/>
  <c r="N56" i="6"/>
  <c r="M56" i="6"/>
  <c r="O56" i="6" s="1"/>
  <c r="K56" i="6"/>
  <c r="C56" i="6"/>
  <c r="L56" i="6" s="1"/>
  <c r="Z55" i="6"/>
  <c r="Y55" i="6"/>
  <c r="X55" i="6"/>
  <c r="W55" i="6"/>
  <c r="P55" i="6"/>
  <c r="N55" i="6"/>
  <c r="M55" i="6"/>
  <c r="O55" i="6" s="1"/>
  <c r="L55" i="6"/>
  <c r="K55" i="6"/>
  <c r="C55" i="6"/>
  <c r="Y54" i="6"/>
  <c r="X54" i="6"/>
  <c r="W54" i="6"/>
  <c r="N54" i="6"/>
  <c r="Z54" i="6" s="1"/>
  <c r="M54" i="6"/>
  <c r="L54" i="6"/>
  <c r="O54" i="6" s="1"/>
  <c r="K54" i="6"/>
  <c r="C54" i="6"/>
  <c r="Y53" i="6"/>
  <c r="X53" i="6"/>
  <c r="W53" i="6"/>
  <c r="N53" i="6"/>
  <c r="M53" i="6"/>
  <c r="K53" i="6"/>
  <c r="C53" i="6"/>
  <c r="L53" i="6" s="1"/>
  <c r="Y52" i="6"/>
  <c r="X52" i="6"/>
  <c r="W52" i="6"/>
  <c r="N52" i="6"/>
  <c r="M52" i="6"/>
  <c r="O52" i="6" s="1"/>
  <c r="K52" i="6"/>
  <c r="C52" i="6"/>
  <c r="L52" i="6" s="1"/>
  <c r="Y51" i="6"/>
  <c r="X51" i="6"/>
  <c r="W51" i="6"/>
  <c r="P51" i="6"/>
  <c r="N51" i="6"/>
  <c r="M51" i="6"/>
  <c r="O51" i="6" s="1"/>
  <c r="L51" i="6"/>
  <c r="K51" i="6"/>
  <c r="C51" i="6"/>
  <c r="Y50" i="6"/>
  <c r="X50" i="6"/>
  <c r="W50" i="6"/>
  <c r="N50" i="6"/>
  <c r="Z50" i="6" s="1"/>
  <c r="M50" i="6"/>
  <c r="L50" i="6"/>
  <c r="K50" i="6"/>
  <c r="C50" i="6"/>
  <c r="Y49" i="6"/>
  <c r="X49" i="6"/>
  <c r="W49" i="6"/>
  <c r="N49" i="6"/>
  <c r="Z49" i="6" s="1"/>
  <c r="M49" i="6"/>
  <c r="K49" i="6"/>
  <c r="C49" i="6"/>
  <c r="L49" i="6" s="1"/>
  <c r="Y48" i="6"/>
  <c r="X48" i="6"/>
  <c r="W48" i="6"/>
  <c r="N48" i="6"/>
  <c r="M48" i="6"/>
  <c r="K48" i="6"/>
  <c r="C48" i="6"/>
  <c r="L48" i="6" s="1"/>
  <c r="Z47" i="6"/>
  <c r="Y47" i="6"/>
  <c r="X47" i="6"/>
  <c r="W47" i="6"/>
  <c r="P47" i="6"/>
  <c r="AA47" i="6" s="1"/>
  <c r="AB47" i="6" s="1"/>
  <c r="AD47" i="6" s="1"/>
  <c r="N47" i="6"/>
  <c r="M47" i="6"/>
  <c r="O47" i="6" s="1"/>
  <c r="L47" i="6"/>
  <c r="K47" i="6"/>
  <c r="C47" i="6"/>
  <c r="Y46" i="6"/>
  <c r="X46" i="6"/>
  <c r="W46" i="6"/>
  <c r="N46" i="6"/>
  <c r="Z46" i="6" s="1"/>
  <c r="M46" i="6"/>
  <c r="L46" i="6"/>
  <c r="O46" i="6" s="1"/>
  <c r="K46" i="6"/>
  <c r="C46" i="6"/>
  <c r="Y45" i="6"/>
  <c r="X45" i="6"/>
  <c r="W45" i="6"/>
  <c r="N45" i="6"/>
  <c r="Z45" i="6" s="1"/>
  <c r="M45" i="6"/>
  <c r="K45" i="6"/>
  <c r="C45" i="6"/>
  <c r="L45" i="6" s="1"/>
  <c r="Y44" i="6"/>
  <c r="X44" i="6"/>
  <c r="W44" i="6"/>
  <c r="N44" i="6"/>
  <c r="M44" i="6"/>
  <c r="K44" i="6"/>
  <c r="C44" i="6"/>
  <c r="L44" i="6" s="1"/>
  <c r="Y43" i="6"/>
  <c r="X43" i="6"/>
  <c r="W43" i="6"/>
  <c r="N43" i="6"/>
  <c r="Z43" i="6" s="1"/>
  <c r="M43" i="6"/>
  <c r="O43" i="6" s="1"/>
  <c r="L43" i="6"/>
  <c r="K43" i="6"/>
  <c r="C43" i="6"/>
  <c r="Y42" i="6"/>
  <c r="X42" i="6"/>
  <c r="W42" i="6"/>
  <c r="P42" i="6"/>
  <c r="N42" i="6"/>
  <c r="M42" i="6"/>
  <c r="L42" i="6"/>
  <c r="O42" i="6" s="1"/>
  <c r="K42" i="6"/>
  <c r="C42" i="6"/>
  <c r="Y41" i="6"/>
  <c r="X41" i="6"/>
  <c r="W41" i="6"/>
  <c r="N41" i="6"/>
  <c r="Z41" i="6" s="1"/>
  <c r="M41" i="6"/>
  <c r="K41" i="6"/>
  <c r="C41" i="6"/>
  <c r="L41" i="6" s="1"/>
  <c r="O41" i="6" s="1"/>
  <c r="Y40" i="6"/>
  <c r="X40" i="6"/>
  <c r="W40" i="6"/>
  <c r="N40" i="6"/>
  <c r="M40" i="6"/>
  <c r="O40" i="6" s="1"/>
  <c r="K40" i="6"/>
  <c r="C40" i="6"/>
  <c r="L40" i="6" s="1"/>
  <c r="Z39" i="6"/>
  <c r="Y39" i="6"/>
  <c r="X39" i="6"/>
  <c r="W39" i="6"/>
  <c r="P39" i="6"/>
  <c r="N39" i="6"/>
  <c r="M39" i="6"/>
  <c r="O39" i="6" s="1"/>
  <c r="L39" i="6"/>
  <c r="K39" i="6"/>
  <c r="C39" i="6"/>
  <c r="Y38" i="6"/>
  <c r="X38" i="6"/>
  <c r="W38" i="6"/>
  <c r="N38" i="6"/>
  <c r="Z38" i="6" s="1"/>
  <c r="M38" i="6"/>
  <c r="L38" i="6"/>
  <c r="O38" i="6" s="1"/>
  <c r="K38" i="6"/>
  <c r="C38" i="6"/>
  <c r="Y37" i="6"/>
  <c r="X37" i="6"/>
  <c r="W37" i="6"/>
  <c r="N37" i="6"/>
  <c r="M37" i="6"/>
  <c r="K37" i="6"/>
  <c r="C37" i="6"/>
  <c r="L37" i="6" s="1"/>
  <c r="Y36" i="6"/>
  <c r="X36" i="6"/>
  <c r="W36" i="6"/>
  <c r="N36" i="6"/>
  <c r="M36" i="6"/>
  <c r="O36" i="6" s="1"/>
  <c r="K36" i="6"/>
  <c r="C36" i="6"/>
  <c r="L36" i="6" s="1"/>
  <c r="Y35" i="6"/>
  <c r="X35" i="6"/>
  <c r="W35" i="6"/>
  <c r="P35" i="6"/>
  <c r="N35" i="6"/>
  <c r="M35" i="6"/>
  <c r="O35" i="6" s="1"/>
  <c r="L35" i="6"/>
  <c r="K35" i="6"/>
  <c r="C35" i="6"/>
  <c r="Y34" i="6"/>
  <c r="X34" i="6"/>
  <c r="W34" i="6"/>
  <c r="N34" i="6"/>
  <c r="Z34" i="6" s="1"/>
  <c r="M34" i="6"/>
  <c r="L34" i="6"/>
  <c r="K34" i="6"/>
  <c r="C34" i="6"/>
  <c r="Y33" i="6"/>
  <c r="X33" i="6"/>
  <c r="W33" i="6"/>
  <c r="N33" i="6"/>
  <c r="Z33" i="6" s="1"/>
  <c r="M33" i="6"/>
  <c r="K33" i="6"/>
  <c r="C33" i="6"/>
  <c r="L33" i="6" s="1"/>
  <c r="Y32" i="6"/>
  <c r="X32" i="6"/>
  <c r="W32" i="6"/>
  <c r="N32" i="6"/>
  <c r="M32" i="6"/>
  <c r="K32" i="6"/>
  <c r="C32" i="6"/>
  <c r="L32" i="6" s="1"/>
  <c r="Z31" i="6"/>
  <c r="Y31" i="6"/>
  <c r="X31" i="6"/>
  <c r="W31" i="6"/>
  <c r="P31" i="6"/>
  <c r="AA31" i="6" s="1"/>
  <c r="AB31" i="6" s="1"/>
  <c r="AD31" i="6" s="1"/>
  <c r="N31" i="6"/>
  <c r="M31" i="6"/>
  <c r="O31" i="6" s="1"/>
  <c r="L31" i="6"/>
  <c r="K31" i="6"/>
  <c r="C31" i="6"/>
  <c r="Y30" i="6"/>
  <c r="X30" i="6"/>
  <c r="W30" i="6"/>
  <c r="N30" i="6"/>
  <c r="Z30" i="6" s="1"/>
  <c r="M30" i="6"/>
  <c r="L30" i="6"/>
  <c r="O30" i="6" s="1"/>
  <c r="K30" i="6"/>
  <c r="C30" i="6"/>
  <c r="Y29" i="6"/>
  <c r="X29" i="6"/>
  <c r="W29" i="6"/>
  <c r="N29" i="6"/>
  <c r="Z29" i="6" s="1"/>
  <c r="M29" i="6"/>
  <c r="K29" i="6"/>
  <c r="C29" i="6"/>
  <c r="L29" i="6" s="1"/>
  <c r="Y28" i="6"/>
  <c r="X28" i="6"/>
  <c r="W28" i="6"/>
  <c r="N28" i="6"/>
  <c r="M28" i="6"/>
  <c r="K28" i="6"/>
  <c r="C28" i="6"/>
  <c r="L28" i="6" s="1"/>
  <c r="Y27" i="6"/>
  <c r="X27" i="6"/>
  <c r="W27" i="6"/>
  <c r="N27" i="6"/>
  <c r="Z27" i="6" s="1"/>
  <c r="M27" i="6"/>
  <c r="O27" i="6" s="1"/>
  <c r="L27" i="6"/>
  <c r="K27" i="6"/>
  <c r="C27" i="6"/>
  <c r="Y26" i="6"/>
  <c r="X26" i="6"/>
  <c r="W26" i="6"/>
  <c r="P26" i="6"/>
  <c r="N26" i="6"/>
  <c r="M26" i="6"/>
  <c r="L26" i="6"/>
  <c r="O26" i="6" s="1"/>
  <c r="K26" i="6"/>
  <c r="C26" i="6"/>
  <c r="Y25" i="6"/>
  <c r="X25" i="6"/>
  <c r="W25" i="6"/>
  <c r="N25" i="6"/>
  <c r="Z25" i="6" s="1"/>
  <c r="M25" i="6"/>
  <c r="K25" i="6"/>
  <c r="C25" i="6"/>
  <c r="L25" i="6" s="1"/>
  <c r="O25" i="6" s="1"/>
  <c r="Y24" i="6"/>
  <c r="X24" i="6"/>
  <c r="W24" i="6"/>
  <c r="N24" i="6"/>
  <c r="M24" i="6"/>
  <c r="O24" i="6" s="1"/>
  <c r="K24" i="6"/>
  <c r="C24" i="6"/>
  <c r="L24" i="6" s="1"/>
  <c r="Z23" i="6"/>
  <c r="Y23" i="6"/>
  <c r="X23" i="6"/>
  <c r="W23" i="6"/>
  <c r="P23" i="6"/>
  <c r="N23" i="6"/>
  <c r="M23" i="6"/>
  <c r="O23" i="6" s="1"/>
  <c r="L23" i="6"/>
  <c r="K23" i="6"/>
  <c r="C23" i="6"/>
  <c r="Y22" i="6"/>
  <c r="X22" i="6"/>
  <c r="W22" i="6"/>
  <c r="N22" i="6"/>
  <c r="Z22" i="6" s="1"/>
  <c r="M22" i="6"/>
  <c r="L22" i="6"/>
  <c r="O22" i="6" s="1"/>
  <c r="K22" i="6"/>
  <c r="C22" i="6"/>
  <c r="Y21" i="6"/>
  <c r="X21" i="6"/>
  <c r="W21" i="6"/>
  <c r="N21" i="6"/>
  <c r="M21" i="6"/>
  <c r="K21" i="6"/>
  <c r="C21" i="6"/>
  <c r="L21" i="6" s="1"/>
  <c r="Y20" i="6"/>
  <c r="X20" i="6"/>
  <c r="W20" i="6"/>
  <c r="N20" i="6"/>
  <c r="M20" i="6"/>
  <c r="O20" i="6" s="1"/>
  <c r="K20" i="6"/>
  <c r="C20" i="6"/>
  <c r="L20" i="6" s="1"/>
  <c r="Y19" i="6"/>
  <c r="X19" i="6"/>
  <c r="W19" i="6"/>
  <c r="P19" i="6"/>
  <c r="N19" i="6"/>
  <c r="M19" i="6"/>
  <c r="O19" i="6" s="1"/>
  <c r="L19" i="6"/>
  <c r="K19" i="6"/>
  <c r="C19" i="6"/>
  <c r="Y18" i="6"/>
  <c r="X18" i="6"/>
  <c r="W18" i="6"/>
  <c r="N18" i="6"/>
  <c r="P18" i="6" s="1"/>
  <c r="M18" i="6"/>
  <c r="L18" i="6"/>
  <c r="K18" i="6"/>
  <c r="C18" i="6"/>
  <c r="Y17" i="6"/>
  <c r="X17" i="6"/>
  <c r="W17" i="6"/>
  <c r="N17" i="6"/>
  <c r="Z17" i="6" s="1"/>
  <c r="M17" i="6"/>
  <c r="K17" i="6"/>
  <c r="C17" i="6"/>
  <c r="L17" i="6" s="1"/>
  <c r="Y16" i="6"/>
  <c r="X16" i="6"/>
  <c r="W16" i="6"/>
  <c r="N16" i="6"/>
  <c r="M16" i="6"/>
  <c r="K16" i="6"/>
  <c r="C16" i="6"/>
  <c r="L16" i="6" s="1"/>
  <c r="Z15" i="6"/>
  <c r="Y15" i="6"/>
  <c r="X15" i="6"/>
  <c r="W15" i="6"/>
  <c r="P15" i="6"/>
  <c r="AA15" i="6" s="1"/>
  <c r="AB15" i="6" s="1"/>
  <c r="AD15" i="6" s="1"/>
  <c r="N15" i="6"/>
  <c r="M15" i="6"/>
  <c r="O15" i="6" s="1"/>
  <c r="L15" i="6"/>
  <c r="K15" i="6"/>
  <c r="C15" i="6"/>
  <c r="Y14" i="6"/>
  <c r="X14" i="6"/>
  <c r="P14" i="6"/>
  <c r="N14" i="6"/>
  <c r="M14" i="6"/>
  <c r="L14" i="6"/>
  <c r="O14" i="6" s="1"/>
  <c r="K14" i="6"/>
  <c r="C14" i="6"/>
  <c r="AE11" i="6"/>
  <c r="AD11" i="6"/>
  <c r="AD10" i="6"/>
  <c r="AC10" i="6"/>
  <c r="AC11" i="6" s="1"/>
  <c r="AB10" i="6"/>
  <c r="AB11" i="6" s="1"/>
  <c r="AA10" i="6"/>
  <c r="AQ3" i="8"/>
  <c r="B3" i="8"/>
  <c r="AK3" i="8"/>
  <c r="W3" i="8"/>
  <c r="BD3" i="8"/>
  <c r="B30" i="7"/>
  <c r="B15" i="7"/>
  <c r="B11" i="7"/>
  <c r="B7" i="7"/>
  <c r="B27" i="7"/>
  <c r="H4" i="6"/>
  <c r="K3" i="8"/>
  <c r="BA3" i="8"/>
  <c r="T3" i="8"/>
  <c r="AN3" i="8"/>
  <c r="B24" i="7"/>
  <c r="B28" i="7"/>
  <c r="B14" i="7"/>
  <c r="B10" i="7"/>
  <c r="B33" i="7"/>
  <c r="B25" i="7"/>
  <c r="E4" i="6"/>
  <c r="AE3" i="8"/>
  <c r="AH3" i="8"/>
  <c r="N3" i="8"/>
  <c r="BM3" i="8"/>
  <c r="E3" i="8"/>
  <c r="B34" i="7"/>
  <c r="B26" i="7"/>
  <c r="B13" i="7"/>
  <c r="B9" i="7"/>
  <c r="B31" i="7"/>
  <c r="B6" i="7"/>
  <c r="U4" i="6"/>
  <c r="H3" i="8"/>
  <c r="BJ3" i="8"/>
  <c r="Z3" i="8"/>
  <c r="BG3" i="8"/>
  <c r="Q3" i="8"/>
  <c r="B32" i="7"/>
  <c r="B16" i="7"/>
  <c r="B12" i="7"/>
  <c r="B8" i="7"/>
  <c r="B29" i="7"/>
  <c r="R4" i="6"/>
  <c r="B36" i="7" l="1"/>
  <c r="B18" i="7"/>
  <c r="Z18" i="6"/>
  <c r="AA23" i="6"/>
  <c r="AB23" i="6" s="1"/>
  <c r="AD23" i="6" s="1"/>
  <c r="Z26" i="6"/>
  <c r="AA39" i="6"/>
  <c r="AB39" i="6" s="1"/>
  <c r="AD39" i="6" s="1"/>
  <c r="Z42" i="6"/>
  <c r="AA55" i="6"/>
  <c r="AB55" i="6" s="1"/>
  <c r="AD55" i="6" s="1"/>
  <c r="Z58" i="6"/>
  <c r="Z77" i="6"/>
  <c r="Z85" i="6"/>
  <c r="Z93" i="6"/>
  <c r="Z97" i="6"/>
  <c r="P27" i="6"/>
  <c r="AA27" i="6" s="1"/>
  <c r="AB27" i="6" s="1"/>
  <c r="AD27" i="6" s="1"/>
  <c r="P34" i="6"/>
  <c r="P43" i="6"/>
  <c r="AA43" i="6" s="1"/>
  <c r="AB43" i="6" s="1"/>
  <c r="AD43" i="6" s="1"/>
  <c r="P50" i="6"/>
  <c r="P65" i="6"/>
  <c r="Z73" i="6"/>
  <c r="Z89" i="6"/>
  <c r="Z116" i="6"/>
  <c r="Z120" i="6"/>
  <c r="Z124" i="6"/>
  <c r="Z128" i="6"/>
  <c r="Z132" i="6"/>
  <c r="Z136" i="6"/>
  <c r="Z140" i="6"/>
  <c r="Z14" i="6"/>
  <c r="AA19" i="6"/>
  <c r="AB19" i="6" s="1"/>
  <c r="AD19" i="6" s="1"/>
  <c r="P22" i="6"/>
  <c r="P30" i="6"/>
  <c r="AA35" i="6"/>
  <c r="AB35" i="6" s="1"/>
  <c r="AD35" i="6" s="1"/>
  <c r="P38" i="6"/>
  <c r="AC38" i="6" s="1"/>
  <c r="P46" i="6"/>
  <c r="AA51" i="6"/>
  <c r="AB51" i="6" s="1"/>
  <c r="AD51" i="6" s="1"/>
  <c r="P54" i="6"/>
  <c r="Z61" i="6"/>
  <c r="P76" i="6"/>
  <c r="Z81" i="6"/>
  <c r="Z84" i="6"/>
  <c r="P92" i="6"/>
  <c r="AA92" i="6" s="1"/>
  <c r="Z100" i="6"/>
  <c r="Z101" i="6"/>
  <c r="O17" i="6"/>
  <c r="O33" i="6"/>
  <c r="O49" i="6"/>
  <c r="O64" i="6"/>
  <c r="O102" i="6"/>
  <c r="O111" i="6"/>
  <c r="O18" i="6"/>
  <c r="O21" i="6"/>
  <c r="O29" i="6"/>
  <c r="O34" i="6"/>
  <c r="O37" i="6"/>
  <c r="O45" i="6"/>
  <c r="O50" i="6"/>
  <c r="O53" i="6"/>
  <c r="O65" i="6"/>
  <c r="O84" i="6"/>
  <c r="O100" i="6"/>
  <c r="O103" i="6"/>
  <c r="O110" i="6"/>
  <c r="O61" i="6"/>
  <c r="O76" i="6"/>
  <c r="O88" i="6"/>
  <c r="Z19" i="6"/>
  <c r="Z21" i="6"/>
  <c r="Z35" i="6"/>
  <c r="Z37" i="6"/>
  <c r="Z51" i="6"/>
  <c r="Z53" i="6"/>
  <c r="Z82" i="6"/>
  <c r="Z94" i="6"/>
  <c r="Z107" i="6"/>
  <c r="W14" i="6"/>
  <c r="Z24" i="6"/>
  <c r="P24" i="6"/>
  <c r="Z59" i="6"/>
  <c r="P59" i="6"/>
  <c r="O16" i="6"/>
  <c r="AA18" i="6"/>
  <c r="AB18" i="6" s="1"/>
  <c r="AD18" i="6" s="1"/>
  <c r="Z20" i="6"/>
  <c r="P20" i="6"/>
  <c r="O32" i="6"/>
  <c r="AA34" i="6"/>
  <c r="AB34" i="6" s="1"/>
  <c r="AD34" i="6" s="1"/>
  <c r="Z36" i="6"/>
  <c r="P36" i="6"/>
  <c r="O48" i="6"/>
  <c r="AA50" i="6"/>
  <c r="AB50" i="6" s="1"/>
  <c r="AD50" i="6" s="1"/>
  <c r="Z52" i="6"/>
  <c r="P52" i="6"/>
  <c r="AA61" i="6"/>
  <c r="AB61" i="6" s="1"/>
  <c r="AD61" i="6" s="1"/>
  <c r="Z62" i="6"/>
  <c r="P62" i="6"/>
  <c r="Z63" i="6"/>
  <c r="P63" i="6"/>
  <c r="Z68" i="6"/>
  <c r="P68" i="6"/>
  <c r="AA22" i="6"/>
  <c r="AB22" i="6" s="1"/>
  <c r="AD22" i="6" s="1"/>
  <c r="AA54" i="6"/>
  <c r="AB54" i="6" s="1"/>
  <c r="AD54" i="6" s="1"/>
  <c r="Z56" i="6"/>
  <c r="P56" i="6"/>
  <c r="Z64" i="6"/>
  <c r="P64" i="6"/>
  <c r="AB84" i="6"/>
  <c r="Z16" i="6"/>
  <c r="P16" i="6"/>
  <c r="O28" i="6"/>
  <c r="AA30" i="6"/>
  <c r="AB30" i="6" s="1"/>
  <c r="AD30" i="6" s="1"/>
  <c r="Z32" i="6"/>
  <c r="P32" i="6"/>
  <c r="O44" i="6"/>
  <c r="AA46" i="6"/>
  <c r="AB46" i="6" s="1"/>
  <c r="AD46" i="6" s="1"/>
  <c r="Z48" i="6"/>
  <c r="P48" i="6"/>
  <c r="AA65" i="6"/>
  <c r="AB65" i="6" s="1"/>
  <c r="AD65" i="6" s="1"/>
  <c r="Z66" i="6"/>
  <c r="P66" i="6"/>
  <c r="Z67" i="6"/>
  <c r="P67" i="6"/>
  <c r="AB88" i="6"/>
  <c r="AB80" i="6"/>
  <c r="Z40" i="6"/>
  <c r="P40" i="6"/>
  <c r="AC14" i="6"/>
  <c r="AA14" i="6"/>
  <c r="AB14" i="6" s="1"/>
  <c r="AD14" i="6" s="1"/>
  <c r="AA26" i="6"/>
  <c r="AB26" i="6" s="1"/>
  <c r="AD26" i="6" s="1"/>
  <c r="Z28" i="6"/>
  <c r="P28" i="6"/>
  <c r="AC42" i="6"/>
  <c r="AA42" i="6"/>
  <c r="AB42" i="6" s="1"/>
  <c r="AD42" i="6" s="1"/>
  <c r="Z44" i="6"/>
  <c r="P44" i="6"/>
  <c r="AC55" i="6"/>
  <c r="AA58" i="6"/>
  <c r="AB58" i="6" s="1"/>
  <c r="AD58" i="6" s="1"/>
  <c r="Z60" i="6"/>
  <c r="P60" i="6"/>
  <c r="AA69" i="6"/>
  <c r="AB69" i="6" s="1"/>
  <c r="AD69" i="6" s="1"/>
  <c r="Z70" i="6"/>
  <c r="P70" i="6"/>
  <c r="Z71" i="6"/>
  <c r="P71" i="6"/>
  <c r="AA11" i="6"/>
  <c r="AC19" i="6" s="1"/>
  <c r="P17" i="6"/>
  <c r="P21" i="6"/>
  <c r="P25" i="6"/>
  <c r="P29" i="6"/>
  <c r="P33" i="6"/>
  <c r="P37" i="6"/>
  <c r="P41" i="6"/>
  <c r="P45" i="6"/>
  <c r="P49" i="6"/>
  <c r="P53" i="6"/>
  <c r="P57" i="6"/>
  <c r="AA76" i="6"/>
  <c r="AB76" i="6" s="1"/>
  <c r="AD76" i="6" s="1"/>
  <c r="AC76" i="6"/>
  <c r="AA77" i="6"/>
  <c r="AB77" i="6" s="1"/>
  <c r="AD77" i="6" s="1"/>
  <c r="AA84" i="6"/>
  <c r="AC84" i="6"/>
  <c r="AD84" i="6" s="1"/>
  <c r="Z102" i="6"/>
  <c r="Z106" i="6"/>
  <c r="Z115" i="6"/>
  <c r="O62" i="6"/>
  <c r="O66" i="6"/>
  <c r="O70" i="6"/>
  <c r="AA72" i="6"/>
  <c r="AB72" i="6" s="1"/>
  <c r="AD72" i="6" s="1"/>
  <c r="AC72" i="6"/>
  <c r="AA80" i="6"/>
  <c r="AA88" i="6"/>
  <c r="AC88" i="6"/>
  <c r="AD88" i="6" s="1"/>
  <c r="Z75" i="6"/>
  <c r="P75" i="6"/>
  <c r="Z79" i="6"/>
  <c r="P79" i="6"/>
  <c r="AB81" i="6"/>
  <c r="Z83" i="6"/>
  <c r="P83" i="6"/>
  <c r="AB85" i="6"/>
  <c r="Z87" i="6"/>
  <c r="P87" i="6"/>
  <c r="AB89" i="6"/>
  <c r="Z91" i="6"/>
  <c r="P91" i="6"/>
  <c r="Z95" i="6"/>
  <c r="Z99" i="6"/>
  <c r="Z119" i="6"/>
  <c r="P74" i="6"/>
  <c r="P78" i="6"/>
  <c r="AA81" i="6"/>
  <c r="P82" i="6"/>
  <c r="AA85" i="6"/>
  <c r="P86" i="6"/>
  <c r="AA89" i="6"/>
  <c r="P90" i="6"/>
  <c r="Z111" i="6"/>
  <c r="O112" i="6"/>
  <c r="Z105" i="6"/>
  <c r="Z109" i="6"/>
  <c r="Z110" i="6"/>
  <c r="O105" i="6"/>
  <c r="O109" i="6"/>
  <c r="O113" i="6"/>
  <c r="O145" i="6" s="1"/>
  <c r="Z114" i="6"/>
  <c r="O117" i="6"/>
  <c r="Z118" i="6"/>
  <c r="Z123" i="6"/>
  <c r="O114" i="6"/>
  <c r="O118" i="6"/>
  <c r="O126" i="6"/>
  <c r="O130" i="6"/>
  <c r="O134" i="6"/>
  <c r="O146" i="6" s="1"/>
  <c r="O138" i="6"/>
  <c r="O142" i="6"/>
  <c r="L18" i="5"/>
  <c r="K18" i="5"/>
  <c r="J18" i="5"/>
  <c r="I18" i="5"/>
  <c r="H18" i="5"/>
  <c r="G18" i="5"/>
  <c r="F18" i="5"/>
  <c r="E18" i="5"/>
  <c r="D18" i="5"/>
  <c r="C18" i="5"/>
  <c r="B18" i="5"/>
  <c r="A18" i="5"/>
  <c r="M18" i="5" s="1"/>
  <c r="F11" i="5"/>
  <c r="D11" i="5"/>
  <c r="AB92" i="6" l="1"/>
  <c r="AA38" i="6"/>
  <c r="AB38" i="6" s="1"/>
  <c r="AD38" i="6" s="1"/>
  <c r="P140" i="6"/>
  <c r="P136" i="6"/>
  <c r="P132" i="6"/>
  <c r="P141" i="6"/>
  <c r="P137" i="6"/>
  <c r="P133" i="6"/>
  <c r="P138" i="6"/>
  <c r="P131" i="6"/>
  <c r="P142" i="6"/>
  <c r="P134" i="6"/>
  <c r="P135" i="6"/>
  <c r="P139" i="6"/>
  <c r="P128" i="6"/>
  <c r="P124" i="6"/>
  <c r="P120" i="6"/>
  <c r="P129" i="6"/>
  <c r="P125" i="6"/>
  <c r="P117" i="6"/>
  <c r="P116" i="6"/>
  <c r="P113" i="6"/>
  <c r="P101" i="6"/>
  <c r="P100" i="6"/>
  <c r="P96" i="6"/>
  <c r="P108" i="6"/>
  <c r="P104" i="6"/>
  <c r="P97" i="6"/>
  <c r="P93" i="6"/>
  <c r="P112" i="6"/>
  <c r="P121" i="6"/>
  <c r="P103" i="6"/>
  <c r="P123" i="6"/>
  <c r="P127" i="6"/>
  <c r="P94" i="6"/>
  <c r="P105" i="6"/>
  <c r="P110" i="6"/>
  <c r="P118" i="6"/>
  <c r="P126" i="6"/>
  <c r="P109" i="6"/>
  <c r="P95" i="6"/>
  <c r="P119" i="6"/>
  <c r="P122" i="6"/>
  <c r="P102" i="6"/>
  <c r="P115" i="6"/>
  <c r="P99" i="6"/>
  <c r="P98" i="6"/>
  <c r="P111" i="6"/>
  <c r="P114" i="6"/>
  <c r="P130" i="6"/>
  <c r="P106" i="6"/>
  <c r="P107" i="6"/>
  <c r="AC82" i="6"/>
  <c r="AD82" i="6" s="1"/>
  <c r="AB82" i="6"/>
  <c r="AA82" i="6"/>
  <c r="AA45" i="6"/>
  <c r="AB45" i="6" s="1"/>
  <c r="AD45" i="6" s="1"/>
  <c r="AC45" i="6"/>
  <c r="AC86" i="6"/>
  <c r="AD86" i="6" s="1"/>
  <c r="AA86" i="6"/>
  <c r="AB86" i="6"/>
  <c r="AC78" i="6"/>
  <c r="AA78" i="6"/>
  <c r="AB78" i="6" s="1"/>
  <c r="AD78" i="6" s="1"/>
  <c r="AC92" i="6"/>
  <c r="AD92" i="6" s="1"/>
  <c r="AA87" i="6"/>
  <c r="AC87" i="6"/>
  <c r="AD87" i="6" s="1"/>
  <c r="AB87" i="6"/>
  <c r="AA75" i="6"/>
  <c r="AB75" i="6" s="1"/>
  <c r="AD75" i="6" s="1"/>
  <c r="AC75" i="6"/>
  <c r="AA57" i="6"/>
  <c r="AB57" i="6" s="1"/>
  <c r="AD57" i="6" s="1"/>
  <c r="AC57" i="6"/>
  <c r="AA41" i="6"/>
  <c r="AB41" i="6" s="1"/>
  <c r="AD41" i="6" s="1"/>
  <c r="AC41" i="6"/>
  <c r="AA25" i="6"/>
  <c r="AB25" i="6" s="1"/>
  <c r="AD25" i="6" s="1"/>
  <c r="AC25" i="6"/>
  <c r="AA71" i="6"/>
  <c r="AB71" i="6" s="1"/>
  <c r="AD71" i="6" s="1"/>
  <c r="AC71" i="6"/>
  <c r="AA28" i="6"/>
  <c r="AB28" i="6" s="1"/>
  <c r="AD28" i="6" s="1"/>
  <c r="AC28" i="6"/>
  <c r="AC23" i="6"/>
  <c r="AC66" i="6"/>
  <c r="AA66" i="6"/>
  <c r="AB66" i="6" s="1"/>
  <c r="AD66" i="6" s="1"/>
  <c r="AA48" i="6"/>
  <c r="AB48" i="6" s="1"/>
  <c r="AD48" i="6" s="1"/>
  <c r="AC48" i="6"/>
  <c r="AA16" i="6"/>
  <c r="AB16" i="6" s="1"/>
  <c r="AD16" i="6" s="1"/>
  <c r="AC16" i="6"/>
  <c r="AA64" i="6"/>
  <c r="AB64" i="6" s="1"/>
  <c r="AD64" i="6" s="1"/>
  <c r="AC64" i="6"/>
  <c r="AA68" i="6"/>
  <c r="AB68" i="6" s="1"/>
  <c r="AD68" i="6" s="1"/>
  <c r="AC68" i="6"/>
  <c r="AC62" i="6"/>
  <c r="AA62" i="6"/>
  <c r="AB62" i="6" s="1"/>
  <c r="AD62" i="6" s="1"/>
  <c r="AA52" i="6"/>
  <c r="AB52" i="6" s="1"/>
  <c r="AD52" i="6" s="1"/>
  <c r="AC52" i="6"/>
  <c r="AA20" i="6"/>
  <c r="AB20" i="6" s="1"/>
  <c r="AD20" i="6" s="1"/>
  <c r="AC20" i="6"/>
  <c r="AA24" i="6"/>
  <c r="AB24" i="6" s="1"/>
  <c r="AD24" i="6" s="1"/>
  <c r="AC24" i="6"/>
  <c r="AC90" i="6"/>
  <c r="AD90" i="6" s="1"/>
  <c r="AB90" i="6"/>
  <c r="AA90" i="6"/>
  <c r="AA60" i="6"/>
  <c r="AB60" i="6" s="1"/>
  <c r="AD60" i="6" s="1"/>
  <c r="AC60" i="6"/>
  <c r="AA83" i="6"/>
  <c r="AC83" i="6"/>
  <c r="AD83" i="6" s="1"/>
  <c r="AB83" i="6"/>
  <c r="AC74" i="6"/>
  <c r="AA74" i="6"/>
  <c r="AB74" i="6" s="1"/>
  <c r="AD74" i="6" s="1"/>
  <c r="AB91" i="6"/>
  <c r="AA91" i="6"/>
  <c r="AC91" i="6"/>
  <c r="AD91" i="6" s="1"/>
  <c r="AC80" i="6"/>
  <c r="AD80" i="6" s="1"/>
  <c r="AA53" i="6"/>
  <c r="AB53" i="6" s="1"/>
  <c r="AD53" i="6" s="1"/>
  <c r="AC53" i="6"/>
  <c r="AA37" i="6"/>
  <c r="AB37" i="6" s="1"/>
  <c r="AD37" i="6" s="1"/>
  <c r="AC37" i="6"/>
  <c r="AA21" i="6"/>
  <c r="AB21" i="6" s="1"/>
  <c r="AD21" i="6" s="1"/>
  <c r="AC21" i="6"/>
  <c r="AC69" i="6"/>
  <c r="AC58" i="6"/>
  <c r="AC43" i="6"/>
  <c r="AC30" i="6"/>
  <c r="AC54" i="6"/>
  <c r="AC47" i="6"/>
  <c r="AC34" i="6"/>
  <c r="AC59" i="6"/>
  <c r="AA59" i="6"/>
  <c r="AB59" i="6" s="1"/>
  <c r="AD59" i="6" s="1"/>
  <c r="AA79" i="6"/>
  <c r="AB79" i="6" s="1"/>
  <c r="AC79" i="6"/>
  <c r="AD79" i="6" s="1"/>
  <c r="AA49" i="6"/>
  <c r="AB49" i="6" s="1"/>
  <c r="AD49" i="6" s="1"/>
  <c r="AC49" i="6"/>
  <c r="AA33" i="6"/>
  <c r="AB33" i="6" s="1"/>
  <c r="AD33" i="6" s="1"/>
  <c r="AC33" i="6"/>
  <c r="AA17" i="6"/>
  <c r="AB17" i="6" s="1"/>
  <c r="AD17" i="6" s="1"/>
  <c r="AC17" i="6"/>
  <c r="AC70" i="6"/>
  <c r="AA70" i="6"/>
  <c r="AB70" i="6" s="1"/>
  <c r="AD70" i="6" s="1"/>
  <c r="AC67" i="6"/>
  <c r="AA67" i="6"/>
  <c r="AB67" i="6" s="1"/>
  <c r="AD67" i="6" s="1"/>
  <c r="AA32" i="6"/>
  <c r="AB32" i="6" s="1"/>
  <c r="AD32" i="6" s="1"/>
  <c r="AC32" i="6"/>
  <c r="AA56" i="6"/>
  <c r="AB56" i="6" s="1"/>
  <c r="AD56" i="6" s="1"/>
  <c r="AC56" i="6"/>
  <c r="AC63" i="6"/>
  <c r="AA63" i="6"/>
  <c r="AB63" i="6" s="1"/>
  <c r="AD63" i="6" s="1"/>
  <c r="AA36" i="6"/>
  <c r="AB36" i="6" s="1"/>
  <c r="AD36" i="6" s="1"/>
  <c r="AC36" i="6"/>
  <c r="AA29" i="6"/>
  <c r="AB29" i="6" s="1"/>
  <c r="AD29" i="6" s="1"/>
  <c r="AC29" i="6"/>
  <c r="AC89" i="6"/>
  <c r="AD89" i="6" s="1"/>
  <c r="AC81" i="6"/>
  <c r="AD81" i="6" s="1"/>
  <c r="AC73" i="6"/>
  <c r="AC85" i="6"/>
  <c r="AD85" i="6" s="1"/>
  <c r="AC77" i="6"/>
  <c r="AA44" i="6"/>
  <c r="AB44" i="6" s="1"/>
  <c r="AD44" i="6" s="1"/>
  <c r="AC44" i="6"/>
  <c r="AC39" i="6"/>
  <c r="AC26" i="6"/>
  <c r="AA40" i="6"/>
  <c r="AB40" i="6" s="1"/>
  <c r="AD40" i="6" s="1"/>
  <c r="AC40" i="6"/>
  <c r="AC35" i="6"/>
  <c r="AC65" i="6"/>
  <c r="AC46" i="6"/>
  <c r="AC27" i="6"/>
  <c r="AC15" i="6"/>
  <c r="AC22" i="6"/>
  <c r="AC61" i="6"/>
  <c r="AC50" i="6"/>
  <c r="AC31" i="6"/>
  <c r="AC18" i="6"/>
  <c r="AC51" i="6"/>
  <c r="AB95" i="6" l="1"/>
  <c r="AA95" i="6"/>
  <c r="AC95" i="6"/>
  <c r="AD95" i="6" s="1"/>
  <c r="AB93" i="6"/>
  <c r="AC93" i="6"/>
  <c r="AD93" i="6" s="1"/>
  <c r="AA93" i="6"/>
  <c r="AB120" i="6"/>
  <c r="AA120" i="6"/>
  <c r="AC120" i="6"/>
  <c r="AD120" i="6" s="1"/>
  <c r="AC135" i="6"/>
  <c r="AD135" i="6" s="1"/>
  <c r="AB135" i="6"/>
  <c r="AA135" i="6"/>
  <c r="AB130" i="6"/>
  <c r="AA130" i="6"/>
  <c r="AC130" i="6"/>
  <c r="AD130" i="6" s="1"/>
  <c r="AB99" i="6"/>
  <c r="AA99" i="6"/>
  <c r="AC99" i="6"/>
  <c r="AD99" i="6" s="1"/>
  <c r="AC119" i="6"/>
  <c r="AD119" i="6" s="1"/>
  <c r="AA119" i="6"/>
  <c r="AB119" i="6"/>
  <c r="AC118" i="6"/>
  <c r="AD118" i="6" s="1"/>
  <c r="AA118" i="6"/>
  <c r="AB118" i="6"/>
  <c r="AC127" i="6"/>
  <c r="AD127" i="6" s="1"/>
  <c r="AB127" i="6"/>
  <c r="AA127" i="6"/>
  <c r="AB112" i="6"/>
  <c r="AC112" i="6"/>
  <c r="AD112" i="6" s="1"/>
  <c r="AA112" i="6"/>
  <c r="AB108" i="6"/>
  <c r="AA108" i="6"/>
  <c r="AC108" i="6"/>
  <c r="AD108" i="6" s="1"/>
  <c r="AC113" i="6"/>
  <c r="AD113" i="6" s="1"/>
  <c r="AB113" i="6"/>
  <c r="AA113" i="6"/>
  <c r="AA129" i="6"/>
  <c r="AC129" i="6"/>
  <c r="AD129" i="6" s="1"/>
  <c r="AB129" i="6"/>
  <c r="AC139" i="6"/>
  <c r="AD139" i="6" s="1"/>
  <c r="AB139" i="6"/>
  <c r="AA139" i="6"/>
  <c r="AC131" i="6"/>
  <c r="AD131" i="6" s="1"/>
  <c r="AB131" i="6"/>
  <c r="AA131" i="6"/>
  <c r="AA141" i="6"/>
  <c r="AC141" i="6"/>
  <c r="AD141" i="6" s="1"/>
  <c r="AB141" i="6"/>
  <c r="AC114" i="6"/>
  <c r="AD114" i="6" s="1"/>
  <c r="AA114" i="6"/>
  <c r="AB114" i="6"/>
  <c r="AB110" i="6"/>
  <c r="AA110" i="6"/>
  <c r="AC110" i="6"/>
  <c r="AD110" i="6" s="1"/>
  <c r="AA96" i="6"/>
  <c r="AC96" i="6"/>
  <c r="AD96" i="6" s="1"/>
  <c r="AB96" i="6"/>
  <c r="AC132" i="6"/>
  <c r="AD132" i="6" s="1"/>
  <c r="AB132" i="6"/>
  <c r="AA132" i="6"/>
  <c r="AA111" i="6"/>
  <c r="AB111" i="6"/>
  <c r="AC111" i="6"/>
  <c r="AD111" i="6" s="1"/>
  <c r="AA102" i="6"/>
  <c r="AC102" i="6"/>
  <c r="AD102" i="6" s="1"/>
  <c r="AB102" i="6"/>
  <c r="AC109" i="6"/>
  <c r="AD109" i="6" s="1"/>
  <c r="AA109" i="6"/>
  <c r="AB109" i="6"/>
  <c r="AC105" i="6"/>
  <c r="AD105" i="6" s="1"/>
  <c r="AB105" i="6"/>
  <c r="AA105" i="6"/>
  <c r="AA103" i="6"/>
  <c r="AB103" i="6"/>
  <c r="AC103" i="6"/>
  <c r="AD103" i="6" s="1"/>
  <c r="AB97" i="6"/>
  <c r="AC97" i="6"/>
  <c r="AD97" i="6" s="1"/>
  <c r="AA97" i="6"/>
  <c r="AC100" i="6"/>
  <c r="AD100" i="6" s="1"/>
  <c r="AA100" i="6"/>
  <c r="AB100" i="6"/>
  <c r="AC117" i="6"/>
  <c r="AD117" i="6" s="1"/>
  <c r="AB117" i="6"/>
  <c r="AA117" i="6"/>
  <c r="AC124" i="6"/>
  <c r="AD124" i="6" s="1"/>
  <c r="AB124" i="6"/>
  <c r="AA124" i="6"/>
  <c r="AB134" i="6"/>
  <c r="AA134" i="6"/>
  <c r="AC134" i="6"/>
  <c r="AD134" i="6" s="1"/>
  <c r="AA133" i="6"/>
  <c r="AC133" i="6"/>
  <c r="AD133" i="6" s="1"/>
  <c r="AB133" i="6"/>
  <c r="AC136" i="6"/>
  <c r="AD136" i="6" s="1"/>
  <c r="AB136" i="6"/>
  <c r="AA136" i="6"/>
  <c r="AA115" i="6"/>
  <c r="AC115" i="6"/>
  <c r="AD115" i="6" s="1"/>
  <c r="AB115" i="6"/>
  <c r="AC123" i="6"/>
  <c r="AD123" i="6" s="1"/>
  <c r="AA123" i="6"/>
  <c r="AB123" i="6"/>
  <c r="AB116" i="6"/>
  <c r="AA116" i="6"/>
  <c r="AC116" i="6"/>
  <c r="AD116" i="6" s="1"/>
  <c r="AB138" i="6"/>
  <c r="AA138" i="6"/>
  <c r="AC138" i="6"/>
  <c r="AD138" i="6" s="1"/>
  <c r="AA107" i="6"/>
  <c r="AB107" i="6"/>
  <c r="AC107" i="6"/>
  <c r="AD107" i="6" s="1"/>
  <c r="AA106" i="6"/>
  <c r="AC106" i="6"/>
  <c r="AD106" i="6" s="1"/>
  <c r="AB106" i="6"/>
  <c r="AC98" i="6"/>
  <c r="AD98" i="6" s="1"/>
  <c r="AA98" i="6"/>
  <c r="AB98" i="6"/>
  <c r="AB122" i="6"/>
  <c r="AC122" i="6"/>
  <c r="AD122" i="6" s="1"/>
  <c r="AA122" i="6"/>
  <c r="AB126" i="6"/>
  <c r="AA126" i="6"/>
  <c r="AC126" i="6"/>
  <c r="AD126" i="6" s="1"/>
  <c r="AC94" i="6"/>
  <c r="AD94" i="6" s="1"/>
  <c r="AA94" i="6"/>
  <c r="AB94" i="6"/>
  <c r="AA121" i="6"/>
  <c r="AC121" i="6"/>
  <c r="AD121" i="6" s="1"/>
  <c r="AB121" i="6"/>
  <c r="AB104" i="6"/>
  <c r="AA104" i="6"/>
  <c r="AC104" i="6"/>
  <c r="AD104" i="6" s="1"/>
  <c r="AC101" i="6"/>
  <c r="AD101" i="6" s="1"/>
  <c r="AB101" i="6"/>
  <c r="AA101" i="6"/>
  <c r="AA125" i="6"/>
  <c r="AC125" i="6"/>
  <c r="AD125" i="6" s="1"/>
  <c r="AB125" i="6"/>
  <c r="AC128" i="6"/>
  <c r="AD128" i="6" s="1"/>
  <c r="AB128" i="6"/>
  <c r="AA128" i="6"/>
  <c r="AB142" i="6"/>
  <c r="AA142" i="6"/>
  <c r="AC142" i="6"/>
  <c r="AD142" i="6" s="1"/>
  <c r="AA137" i="6"/>
  <c r="AC137" i="6"/>
  <c r="AD137" i="6" s="1"/>
  <c r="AB137" i="6"/>
  <c r="AC140" i="6"/>
  <c r="AD140" i="6" s="1"/>
  <c r="AB140" i="6"/>
  <c r="AA140" i="6"/>
</calcChain>
</file>

<file path=xl/sharedStrings.xml><?xml version="1.0" encoding="utf-8"?>
<sst xmlns="http://schemas.openxmlformats.org/spreadsheetml/2006/main" count="1632" uniqueCount="214">
  <si>
    <t xml:space="preserve">5yr ahead inflation forecast </t>
  </si>
  <si>
    <t>&lt;1.4</t>
  </si>
  <si>
    <t>1.5-1.9</t>
  </si>
  <si>
    <t>&gt;2</t>
  </si>
  <si>
    <t>Weigthed average</t>
  </si>
  <si>
    <t>2005Q2</t>
  </si>
  <si>
    <t>2008Q3</t>
  </si>
  <si>
    <t>2011Q2</t>
  </si>
  <si>
    <t>2014Q3</t>
  </si>
  <si>
    <t>2014Q4</t>
  </si>
  <si>
    <t>Source: ECB's Survey of Professional Forecasters</t>
  </si>
  <si>
    <t>2002M12</t>
  </si>
  <si>
    <t>ECCPEMUY Index</t>
  </si>
  <si>
    <t>CPEXEMUY Index</t>
  </si>
  <si>
    <t>EURR002W Index</t>
  </si>
  <si>
    <t>UMRTEMU Index</t>
  </si>
  <si>
    <t>2003M01</t>
  </si>
  <si>
    <t>Date</t>
  </si>
  <si>
    <t>PX_LAST</t>
  </si>
  <si>
    <t>2003M02</t>
  </si>
  <si>
    <t>2003M03</t>
  </si>
  <si>
    <t>2003M04</t>
  </si>
  <si>
    <t>2003M05</t>
  </si>
  <si>
    <t>2003M06</t>
  </si>
  <si>
    <t>r*</t>
  </si>
  <si>
    <t>alpha</t>
  </si>
  <si>
    <t>pi*</t>
  </si>
  <si>
    <t>beta</t>
  </si>
  <si>
    <t>okun</t>
  </si>
  <si>
    <t>nairu</t>
  </si>
  <si>
    <t>2003M07</t>
  </si>
  <si>
    <t>2003M08</t>
  </si>
  <si>
    <t>2003M09</t>
  </si>
  <si>
    <t>2003M10</t>
  </si>
  <si>
    <t>2003M11</t>
  </si>
  <si>
    <t>ex tax</t>
  </si>
  <si>
    <t>HICP</t>
  </si>
  <si>
    <t>Core</t>
  </si>
  <si>
    <t>Adj core</t>
  </si>
  <si>
    <t>ECB</t>
  </si>
  <si>
    <t>U rate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</si>
  <si>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</si>
  <si>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</si>
  <si>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</si>
  <si>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</si>
  <si>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</si>
  <si>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</si>
  <si>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</si>
  <si>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</si>
  <si>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</si>
  <si>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</si>
  <si>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</si>
  <si>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</si>
  <si>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</si>
  <si>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</si>
  <si>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</si>
  <si>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</si>
  <si>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</si>
  <si>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</si>
  <si>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</si>
  <si>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</si>
  <si>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</si>
  <si>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</si>
  <si>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</si>
  <si>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</si>
  <si>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</si>
  <si>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</si>
  <si>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</si>
  <si>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</si>
  <si>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</si>
  <si>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</si>
  <si>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</si>
  <si>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</si>
  <si>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</si>
  <si>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</si>
  <si>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</si>
  <si>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</si>
  <si>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</si>
  <si>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</si>
  <si>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</si>
  <si>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</si>
  <si>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</si>
  <si>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</si>
  <si>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</si>
  <si>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</si>
  <si>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</si>
  <si>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</si>
  <si>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</si>
  <si>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</si>
  <si>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</si>
  <si>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</si>
  <si>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</si>
  <si>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</si>
  <si>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</si>
  <si>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</si>
  <si>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</si>
  <si>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</si>
  <si>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</si>
  <si>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</si>
  <si>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</si>
  <si>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</si>
  <si>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</si>
  <si>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</si>
  <si>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</si>
  <si>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</si>
  <si>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</si>
  <si>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</si>
  <si>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</si>
  <si>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</si>
  <si>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</si>
  <si>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</si>
  <si>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</si>
  <si>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</si>
  <si>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</si>
  <si>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</si>
  <si>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</si>
  <si>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</si>
  <si>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</si>
  <si>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</si>
  <si>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</si>
  <si>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</si>
  <si>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</si>
  <si>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</si>
  <si>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</si>
  <si>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</si>
  <si>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</si>
  <si>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</si>
  <si>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</si>
  <si>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</si>
  <si>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</si>
  <si>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</si>
  <si>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</si>
  <si>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</si>
  <si>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</si>
  <si>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</si>
  <si>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</si>
  <si>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</si>
  <si>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</si>
  <si>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</si>
  <si>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</si>
  <si>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</si>
  <si>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</si>
  <si>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</si>
  <si>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</si>
  <si>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</si>
  <si>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</si>
  <si>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</si>
  <si>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</si>
  <si>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</si>
  <si>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</si>
  <si>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</si>
  <si>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</si>
  <si>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</si>
  <si>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</si>
  <si>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</si>
  <si>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</si>
  <si>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</si>
  <si>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</si>
  <si>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</si>
  <si>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</si>
  <si>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</si>
  <si>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</si>
  <si>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</si>
  <si>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</si>
  <si>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</si>
  <si>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</si>
  <si>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</si>
  <si>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</si>
  <si>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</si>
  <si>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</si>
  <si>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1yr</t>
  </si>
  <si>
    <t>2yr</t>
  </si>
  <si>
    <t>1y1y</t>
  </si>
  <si>
    <t>3yr</t>
  </si>
  <si>
    <t>1y2y</t>
  </si>
  <si>
    <t>4yr</t>
  </si>
  <si>
    <t>1y3y</t>
  </si>
  <si>
    <t>5yr</t>
  </si>
  <si>
    <t>1y4y</t>
  </si>
  <si>
    <t>6yr</t>
  </si>
  <si>
    <t>1y5y</t>
  </si>
  <si>
    <t>7yr</t>
  </si>
  <si>
    <t>1y6y</t>
  </si>
  <si>
    <t>8yr</t>
  </si>
  <si>
    <t>1y7y</t>
  </si>
  <si>
    <t>9yr</t>
  </si>
  <si>
    <t>1y8y</t>
  </si>
  <si>
    <t>10yr</t>
  </si>
  <si>
    <t>1y9y</t>
  </si>
  <si>
    <t xml:space="preserve">5y5y </t>
  </si>
  <si>
    <t xml:space="preserve"> </t>
  </si>
  <si>
    <t>gdbr10 index</t>
  </si>
  <si>
    <t>gfrn10 index</t>
  </si>
  <si>
    <t>gspg10yr index</t>
  </si>
  <si>
    <t>gbtpgr10 index</t>
  </si>
  <si>
    <t>gbgb10yr index</t>
  </si>
  <si>
    <t>gnth10yr index</t>
  </si>
  <si>
    <t>gagb10yr index</t>
  </si>
  <si>
    <t>gspt10yr index</t>
  </si>
  <si>
    <t>gfin10yr index</t>
  </si>
  <si>
    <t>usgg10yr index</t>
  </si>
  <si>
    <t>gukg10 index</t>
  </si>
  <si>
    <t>euswi10 curncy</t>
  </si>
  <si>
    <t>usswit10 curncy</t>
  </si>
  <si>
    <t>bpswit10 curncy</t>
  </si>
  <si>
    <t>Germany real</t>
  </si>
  <si>
    <t>Spain real</t>
  </si>
  <si>
    <t>Italy real</t>
  </si>
  <si>
    <t>.spger10 index</t>
  </si>
  <si>
    <t>TUBR1WRA Index</t>
  </si>
  <si>
    <t>BZSTSETA Index</t>
  </si>
  <si>
    <t>GSIMCAR1 Index</t>
  </si>
  <si>
    <t>GGB 2 02/24/24 Corp</t>
  </si>
  <si>
    <t>#N/A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</si>
</sst>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dd/mm/yyyy;@"/>
    <numFmt numFmtId="167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i/>
      <sz val="11"/>
      <color rgb="FF7F7F7F"/>
      <name val="Arial"/>
      <family val="2"/>
    </font>
    <font>
      <b/>
      <sz val="20"/>
      <color rgb="FF668E36"/>
      <name val="Times New Roman"/>
      <family val="1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85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4" borderId="0">
      <alignment horizontal="right"/>
    </xf>
    <xf numFmtId="0" fontId="1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5" borderId="0"/>
    <xf numFmtId="0" fontId="12" fillId="6" borderId="0"/>
    <xf numFmtId="0" fontId="14" fillId="0" borderId="0"/>
  </cellStyleXfs>
  <cellXfs count="19">
    <xf numFmtId="0" fontId="0" fillId="0" borderId="0" xfId="0"/>
    <xf numFmtId="0" fontId="14" fillId="0" borderId="0" xfId="84"/>
    <xf numFmtId="0" fontId="14" fillId="0" borderId="0" xfId="84" applyFont="1"/>
    <xf numFmtId="0" fontId="14" fillId="0" borderId="0" xfId="84" applyFont="1" applyAlignment="1">
      <alignment horizontal="center"/>
    </xf>
    <xf numFmtId="167" fontId="14" fillId="0" borderId="0" xfId="84" applyNumberFormat="1" applyAlignment="1">
      <alignment horizontal="center"/>
    </xf>
    <xf numFmtId="0" fontId="14" fillId="0" borderId="0" xfId="84" applyAlignment="1">
      <alignment horizontal="center"/>
    </xf>
    <xf numFmtId="0" fontId="15" fillId="0" borderId="2" xfId="84" applyNumberFormat="1" applyFont="1" applyFill="1" applyBorder="1" applyAlignment="1">
      <alignment horizontal="right"/>
    </xf>
    <xf numFmtId="4" fontId="16" fillId="5" borderId="3" xfId="84" applyNumberFormat="1" applyFont="1" applyFill="1" applyBorder="1" applyAlignment="1">
      <alignment horizontal="right"/>
    </xf>
    <xf numFmtId="14" fontId="14" fillId="0" borderId="0" xfId="84" applyNumberFormat="1"/>
    <xf numFmtId="0" fontId="14" fillId="7" borderId="0" xfId="84" applyFill="1"/>
    <xf numFmtId="0" fontId="15" fillId="7" borderId="2" xfId="84" applyNumberFormat="1" applyFont="1" applyFill="1" applyBorder="1" applyAlignment="1">
      <alignment horizontal="right"/>
    </xf>
    <xf numFmtId="4" fontId="16" fillId="7" borderId="3" xfId="84" applyNumberFormat="1" applyFont="1" applyFill="1" applyBorder="1" applyAlignment="1">
      <alignment horizontal="right"/>
    </xf>
    <xf numFmtId="14" fontId="14" fillId="7" borderId="0" xfId="84" applyNumberFormat="1" applyFill="1"/>
    <xf numFmtId="4" fontId="16" fillId="5" borderId="4" xfId="84" applyNumberFormat="1" applyFont="1" applyFill="1" applyBorder="1" applyAlignment="1">
      <alignment horizontal="right"/>
    </xf>
    <xf numFmtId="0" fontId="2" fillId="0" borderId="0" xfId="18"/>
    <xf numFmtId="14" fontId="2" fillId="0" borderId="0" xfId="18" applyNumberFormat="1"/>
    <xf numFmtId="2" fontId="17" fillId="8" borderId="0" xfId="18" applyNumberFormat="1" applyFont="1" applyFill="1" applyBorder="1" applyAlignment="1">
      <alignment horizontal="center"/>
    </xf>
    <xf numFmtId="2" fontId="2" fillId="0" borderId="0" xfId="18" applyNumberFormat="1"/>
    <xf numFmtId="0" fontId="2" fillId="0" borderId="0" xfId="18" applyFont="1"/>
  </cellXfs>
  <cellStyles count="85">
    <cellStyle name="20% - Accent2 19 4 2" xfId="1"/>
    <cellStyle name="20% - Accent2 19 4 2 2" xfId="2"/>
    <cellStyle name="20% - Accent2 19 4 2 2 2 2" xfId="3"/>
    <cellStyle name="20% - Accent2 19 4 3" xfId="4"/>
    <cellStyle name="20% - Accent2 31" xfId="5"/>
    <cellStyle name="20% - Accent2 35" xfId="6"/>
    <cellStyle name="Comma 2" xfId="7"/>
    <cellStyle name="Comma 2 10" xfId="8"/>
    <cellStyle name="Comma 3" xfId="9"/>
    <cellStyle name="Dato" xfId="10"/>
    <cellStyle name="Explanatory Text 2" xfId="11"/>
    <cellStyle name="Forside overskrift 1" xfId="12"/>
    <cellStyle name="Forside overskrift 2" xfId="13"/>
    <cellStyle name="Hyperlink 2" xfId="14"/>
    <cellStyle name="Hyperlink 3" xfId="15"/>
    <cellStyle name="Kolonne" xfId="16"/>
    <cellStyle name="Normal" xfId="0" builtinId="0"/>
    <cellStyle name="Normal 10" xfId="17"/>
    <cellStyle name="Normal 10 10" xfId="18"/>
    <cellStyle name="Normal 10 4" xfId="19"/>
    <cellStyle name="Normal 10 61" xfId="20"/>
    <cellStyle name="Normal 11" xfId="21"/>
    <cellStyle name="Normal 12" xfId="22"/>
    <cellStyle name="Normal 13" xfId="23"/>
    <cellStyle name="Normal 14" xfId="24"/>
    <cellStyle name="Normal 15" xfId="25"/>
    <cellStyle name="Normal 16" xfId="84"/>
    <cellStyle name="Normal 16 2 3" xfId="26"/>
    <cellStyle name="Normal 175" xfId="27"/>
    <cellStyle name="Normal 176" xfId="28"/>
    <cellStyle name="Normal 177" xfId="29"/>
    <cellStyle name="Normal 182" xfId="30"/>
    <cellStyle name="Normal 185 10" xfId="31"/>
    <cellStyle name="Normal 194" xfId="32"/>
    <cellStyle name="Normal 2" xfId="33"/>
    <cellStyle name="Normal 2 10 10" xfId="34"/>
    <cellStyle name="Normal 2 11 2" xfId="35"/>
    <cellStyle name="Normal 2 11 4" xfId="36"/>
    <cellStyle name="Normal 2 2" xfId="37"/>
    <cellStyle name="Normal 2 22 2" xfId="38"/>
    <cellStyle name="Normal 2 3" xfId="39"/>
    <cellStyle name="Normal 2 4" xfId="40"/>
    <cellStyle name="Normal 2 5" xfId="41"/>
    <cellStyle name="Normal 2 63" xfId="42"/>
    <cellStyle name="Normal 207 2" xfId="43"/>
    <cellStyle name="Normal 207 3" xfId="44"/>
    <cellStyle name="Normal 220 2" xfId="45"/>
    <cellStyle name="Normal 222 4" xfId="46"/>
    <cellStyle name="Normal 228 4 2 2" xfId="47"/>
    <cellStyle name="Normal 234 4" xfId="48"/>
    <cellStyle name="Normal 248" xfId="49"/>
    <cellStyle name="Normal 253 2" xfId="50"/>
    <cellStyle name="Normal 256" xfId="51"/>
    <cellStyle name="Normal 259" xfId="52"/>
    <cellStyle name="Normal 262 2 2" xfId="53"/>
    <cellStyle name="Normal 271" xfId="54"/>
    <cellStyle name="Normal 274" xfId="55"/>
    <cellStyle name="Normal 282 2" xfId="56"/>
    <cellStyle name="Normal 290" xfId="57"/>
    <cellStyle name="Normal 3" xfId="58"/>
    <cellStyle name="Normal 3 10" xfId="59"/>
    <cellStyle name="Normal 3 2" xfId="60"/>
    <cellStyle name="Normal 3 2 2" xfId="61"/>
    <cellStyle name="Normal 3 3" xfId="62"/>
    <cellStyle name="Normal 39" xfId="63"/>
    <cellStyle name="Normal 4" xfId="64"/>
    <cellStyle name="Normal 4 2" xfId="65"/>
    <cellStyle name="Normal 5" xfId="66"/>
    <cellStyle name="Normal 5 2" xfId="67"/>
    <cellStyle name="Normal 5 3" xfId="68"/>
    <cellStyle name="Normal 6" xfId="69"/>
    <cellStyle name="Normal 6 2" xfId="70"/>
    <cellStyle name="Normal 7" xfId="71"/>
    <cellStyle name="Normal 7 2" xfId="72"/>
    <cellStyle name="Normal 8" xfId="73"/>
    <cellStyle name="Normal 8 2" xfId="74"/>
    <cellStyle name="Normal 8 6 3 3 4" xfId="75"/>
    <cellStyle name="Normal 9" xfId="76"/>
    <cellStyle name="Normal 9 7 3 3 4" xfId="77"/>
    <cellStyle name="Note 2" xfId="78"/>
    <cellStyle name="Percent 2" xfId="79"/>
    <cellStyle name="Percent 2 2" xfId="80"/>
    <cellStyle name="Percent 3" xfId="81"/>
    <cellStyle name="Rad" xfId="82"/>
    <cellStyle name="Tabelltittel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tyles" Target="styles.xml"/><Relationship Id="rId5" Type="http://schemas.openxmlformats.org/officeDocument/2006/relationships/worksheet" Target="worksheets/sheet3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EU inflation term structure</a:t>
            </a:r>
          </a:p>
        </c:rich>
      </c:tx>
      <c:layout>
        <c:manualLayout>
          <c:xMode val="edge"/>
          <c:yMode val="edge"/>
          <c:x val="0.39917192088319225"/>
          <c:y val="1.612933952259695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6344401652932558E-2"/>
          <c:y val="2.2384538694539519E-2"/>
          <c:w val="0.93487713024735231"/>
          <c:h val="0.92710713310515191"/>
        </c:manualLayout>
      </c:layout>
      <c:lineChart>
        <c:grouping val="standard"/>
        <c:varyColors val="0"/>
        <c:ser>
          <c:idx val="0"/>
          <c:order val="0"/>
          <c:tx>
            <c:v>current</c:v>
          </c:tx>
          <c:marker>
            <c:symbol val="none"/>
          </c:marker>
          <c:cat>
            <c:strRef>
              <c:f>'[2]eu inflation data'!$C$7:$C$15</c:f>
              <c:strCache>
                <c:ptCount val="9"/>
                <c:pt idx="0">
                  <c:v>1y1y</c:v>
                </c:pt>
                <c:pt idx="1">
                  <c:v>1y2y</c:v>
                </c:pt>
                <c:pt idx="2">
                  <c:v>1y3y</c:v>
                </c:pt>
                <c:pt idx="3">
                  <c:v>1y4y</c:v>
                </c:pt>
                <c:pt idx="4">
                  <c:v>1y5y</c:v>
                </c:pt>
                <c:pt idx="5">
                  <c:v>1y6y</c:v>
                </c:pt>
                <c:pt idx="6">
                  <c:v>1y7y</c:v>
                </c:pt>
                <c:pt idx="7">
                  <c:v>1y8y</c:v>
                </c:pt>
                <c:pt idx="8">
                  <c:v>1y9y</c:v>
                </c:pt>
              </c:strCache>
            </c:strRef>
          </c:cat>
          <c:val>
            <c:numRef>
              <c:f>'[2]eu inflation data'!$D$7:$D$15</c:f>
              <c:numCache>
                <c:formatCode>General</c:formatCode>
                <c:ptCount val="9"/>
                <c:pt idx="0">
                  <c:v>0.72613856105088193</c:v>
                </c:pt>
                <c:pt idx="1">
                  <c:v>0.95339450259266378</c:v>
                </c:pt>
                <c:pt idx="2">
                  <c:v>1.2319616013504175</c:v>
                </c:pt>
                <c:pt idx="3">
                  <c:v>1.5268095600112774</c:v>
                </c:pt>
                <c:pt idx="4">
                  <c:v>1.6166398915242963</c:v>
                </c:pt>
                <c:pt idx="5">
                  <c:v>1.7216851580145409</c:v>
                </c:pt>
                <c:pt idx="6">
                  <c:v>1.8620027698790675</c:v>
                </c:pt>
                <c:pt idx="7">
                  <c:v>1.9691667713350736</c:v>
                </c:pt>
                <c:pt idx="8">
                  <c:v>2.0955026414128275</c:v>
                </c:pt>
              </c:numCache>
            </c:numRef>
          </c:val>
          <c:smooth val="0"/>
        </c:ser>
        <c:ser>
          <c:idx val="1"/>
          <c:order val="1"/>
          <c:tx>
            <c:v>average 2005-06</c:v>
          </c:tx>
          <c:marker>
            <c:symbol val="none"/>
          </c:marker>
          <c:cat>
            <c:strRef>
              <c:f>'[2]eu inflation data'!$C$7:$C$15</c:f>
              <c:strCache>
                <c:ptCount val="9"/>
                <c:pt idx="0">
                  <c:v>1y1y</c:v>
                </c:pt>
                <c:pt idx="1">
                  <c:v>1y2y</c:v>
                </c:pt>
                <c:pt idx="2">
                  <c:v>1y3y</c:v>
                </c:pt>
                <c:pt idx="3">
                  <c:v>1y4y</c:v>
                </c:pt>
                <c:pt idx="4">
                  <c:v>1y5y</c:v>
                </c:pt>
                <c:pt idx="5">
                  <c:v>1y6y</c:v>
                </c:pt>
                <c:pt idx="6">
                  <c:v>1y7y</c:v>
                </c:pt>
                <c:pt idx="7">
                  <c:v>1y8y</c:v>
                </c:pt>
                <c:pt idx="8">
                  <c:v>1y9y</c:v>
                </c:pt>
              </c:strCache>
            </c:strRef>
          </c:cat>
          <c:val>
            <c:numRef>
              <c:f>'[2]eu inflation data'!$E$7:$E$15</c:f>
              <c:numCache>
                <c:formatCode>General</c:formatCode>
                <c:ptCount val="9"/>
                <c:pt idx="0">
                  <c:v>2.1411876712328746</c:v>
                </c:pt>
                <c:pt idx="1">
                  <c:v>2.1318113698630143</c:v>
                </c:pt>
                <c:pt idx="2">
                  <c:v>2.1335153424657527</c:v>
                </c:pt>
                <c:pt idx="3">
                  <c:v>2.1451973972602727</c:v>
                </c:pt>
                <c:pt idx="4">
                  <c:v>2.1711513698630109</c:v>
                </c:pt>
                <c:pt idx="5">
                  <c:v>2.2052110958904119</c:v>
                </c:pt>
                <c:pt idx="6">
                  <c:v>2.2215567123287703</c:v>
                </c:pt>
                <c:pt idx="7">
                  <c:v>2.2215567123287703</c:v>
                </c:pt>
                <c:pt idx="8">
                  <c:v>2.2731367123287689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25152"/>
        <c:axId val="133026944"/>
      </c:lineChart>
      <c:catAx>
        <c:axId val="133025152"/>
        <c:scaling>
          <c:orientation val="minMax"/>
        </c:scaling>
        <c:delete val="0"/>
        <c:axPos val="b"/>
        <c:majorTickMark val="out"/>
        <c:minorTickMark val="none"/>
        <c:tickLblPos val="nextTo"/>
        <c:crossAx val="133026944"/>
        <c:crosses val="autoZero"/>
        <c:auto val="1"/>
        <c:lblAlgn val="ctr"/>
        <c:lblOffset val="100"/>
        <c:noMultiLvlLbl val="0"/>
      </c:catAx>
      <c:valAx>
        <c:axId val="133026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3025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70461261338983"/>
          <c:y val="0.46225023123034692"/>
          <c:w val="0.20840683514675931"/>
          <c:h val="0.1469208442396798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The</a:t>
            </a:r>
            <a:r>
              <a:rPr lang="en-US" baseline="0"/>
              <a:t> ECB's Policy Reaction Function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3.4976089618712652E-2"/>
          <c:y val="2.2384538694539519E-2"/>
          <c:w val="0.92370566556801426"/>
          <c:h val="0.95523092261092091"/>
        </c:manualLayout>
      </c:layout>
      <c:lineChart>
        <c:grouping val="standard"/>
        <c:varyColors val="0"/>
        <c:ser>
          <c:idx val="0"/>
          <c:order val="0"/>
          <c:tx>
            <c:v>ECB rate</c:v>
          </c:tx>
          <c:marker>
            <c:symbol val="none"/>
          </c:marker>
          <c:cat>
            <c:numRef>
              <c:f>[1]Sheet1!$W$14:$W$142</c:f>
              <c:numCache>
                <c:formatCode>General</c:formatCode>
                <c:ptCount val="129"/>
                <c:pt idx="0">
                  <c:v>37986</c:v>
                </c:pt>
                <c:pt idx="1">
                  <c:v>38017</c:v>
                </c:pt>
                <c:pt idx="2">
                  <c:v>38046</c:v>
                </c:pt>
                <c:pt idx="3">
                  <c:v>38077</c:v>
                </c:pt>
                <c:pt idx="4">
                  <c:v>38107</c:v>
                </c:pt>
                <c:pt idx="5">
                  <c:v>38138</c:v>
                </c:pt>
                <c:pt idx="6">
                  <c:v>38168</c:v>
                </c:pt>
                <c:pt idx="7">
                  <c:v>38199</c:v>
                </c:pt>
                <c:pt idx="8">
                  <c:v>38230</c:v>
                </c:pt>
                <c:pt idx="9">
                  <c:v>38260</c:v>
                </c:pt>
                <c:pt idx="10">
                  <c:v>38291</c:v>
                </c:pt>
                <c:pt idx="11">
                  <c:v>38321</c:v>
                </c:pt>
                <c:pt idx="12">
                  <c:v>38352</c:v>
                </c:pt>
                <c:pt idx="13">
                  <c:v>38383</c:v>
                </c:pt>
                <c:pt idx="14">
                  <c:v>38411</c:v>
                </c:pt>
                <c:pt idx="15">
                  <c:v>38442</c:v>
                </c:pt>
                <c:pt idx="16">
                  <c:v>38472</c:v>
                </c:pt>
                <c:pt idx="17">
                  <c:v>38503</c:v>
                </c:pt>
                <c:pt idx="18">
                  <c:v>38533</c:v>
                </c:pt>
                <c:pt idx="19">
                  <c:v>38564</c:v>
                </c:pt>
                <c:pt idx="20">
                  <c:v>38595</c:v>
                </c:pt>
                <c:pt idx="21">
                  <c:v>38625</c:v>
                </c:pt>
                <c:pt idx="22">
                  <c:v>38656</c:v>
                </c:pt>
                <c:pt idx="23">
                  <c:v>38686</c:v>
                </c:pt>
                <c:pt idx="24">
                  <c:v>38717</c:v>
                </c:pt>
                <c:pt idx="25">
                  <c:v>38748</c:v>
                </c:pt>
                <c:pt idx="26">
                  <c:v>38776</c:v>
                </c:pt>
                <c:pt idx="27">
                  <c:v>38807</c:v>
                </c:pt>
                <c:pt idx="28">
                  <c:v>38837</c:v>
                </c:pt>
                <c:pt idx="29">
                  <c:v>38868</c:v>
                </c:pt>
                <c:pt idx="30">
                  <c:v>38898</c:v>
                </c:pt>
                <c:pt idx="31">
                  <c:v>38929</c:v>
                </c:pt>
                <c:pt idx="32">
                  <c:v>38960</c:v>
                </c:pt>
                <c:pt idx="33">
                  <c:v>38990</c:v>
                </c:pt>
                <c:pt idx="34">
                  <c:v>39021</c:v>
                </c:pt>
                <c:pt idx="35">
                  <c:v>39051</c:v>
                </c:pt>
                <c:pt idx="36">
                  <c:v>39082</c:v>
                </c:pt>
                <c:pt idx="37">
                  <c:v>39113</c:v>
                </c:pt>
                <c:pt idx="38">
                  <c:v>39141</c:v>
                </c:pt>
                <c:pt idx="39">
                  <c:v>39172</c:v>
                </c:pt>
                <c:pt idx="40">
                  <c:v>39202</c:v>
                </c:pt>
                <c:pt idx="41">
                  <c:v>39233</c:v>
                </c:pt>
                <c:pt idx="42">
                  <c:v>39263</c:v>
                </c:pt>
                <c:pt idx="43">
                  <c:v>39294</c:v>
                </c:pt>
                <c:pt idx="44">
                  <c:v>39325</c:v>
                </c:pt>
                <c:pt idx="45">
                  <c:v>39355</c:v>
                </c:pt>
                <c:pt idx="46">
                  <c:v>39386</c:v>
                </c:pt>
                <c:pt idx="47">
                  <c:v>39416</c:v>
                </c:pt>
                <c:pt idx="48">
                  <c:v>39447</c:v>
                </c:pt>
                <c:pt idx="49">
                  <c:v>39478</c:v>
                </c:pt>
                <c:pt idx="50">
                  <c:v>39507</c:v>
                </c:pt>
                <c:pt idx="51">
                  <c:v>39538</c:v>
                </c:pt>
                <c:pt idx="52">
                  <c:v>39568</c:v>
                </c:pt>
                <c:pt idx="53">
                  <c:v>39599</c:v>
                </c:pt>
                <c:pt idx="54">
                  <c:v>39629</c:v>
                </c:pt>
                <c:pt idx="55">
                  <c:v>39660</c:v>
                </c:pt>
                <c:pt idx="56">
                  <c:v>39691</c:v>
                </c:pt>
                <c:pt idx="57">
                  <c:v>39721</c:v>
                </c:pt>
                <c:pt idx="58">
                  <c:v>39752</c:v>
                </c:pt>
                <c:pt idx="59">
                  <c:v>39782</c:v>
                </c:pt>
                <c:pt idx="60">
                  <c:v>39813</c:v>
                </c:pt>
                <c:pt idx="61">
                  <c:v>39844</c:v>
                </c:pt>
                <c:pt idx="62">
                  <c:v>39872</c:v>
                </c:pt>
                <c:pt idx="63">
                  <c:v>39903</c:v>
                </c:pt>
                <c:pt idx="64">
                  <c:v>39933</c:v>
                </c:pt>
                <c:pt idx="65">
                  <c:v>39964</c:v>
                </c:pt>
                <c:pt idx="66">
                  <c:v>39994</c:v>
                </c:pt>
                <c:pt idx="67">
                  <c:v>40025</c:v>
                </c:pt>
                <c:pt idx="68">
                  <c:v>40056</c:v>
                </c:pt>
                <c:pt idx="69">
                  <c:v>40086</c:v>
                </c:pt>
                <c:pt idx="70">
                  <c:v>40117</c:v>
                </c:pt>
                <c:pt idx="71">
                  <c:v>40147</c:v>
                </c:pt>
                <c:pt idx="72">
                  <c:v>40178</c:v>
                </c:pt>
                <c:pt idx="73">
                  <c:v>40209</c:v>
                </c:pt>
                <c:pt idx="74">
                  <c:v>40237</c:v>
                </c:pt>
                <c:pt idx="75">
                  <c:v>40268</c:v>
                </c:pt>
                <c:pt idx="76">
                  <c:v>40298</c:v>
                </c:pt>
                <c:pt idx="77">
                  <c:v>40329</c:v>
                </c:pt>
                <c:pt idx="78">
                  <c:v>40359</c:v>
                </c:pt>
                <c:pt idx="79">
                  <c:v>40390</c:v>
                </c:pt>
                <c:pt idx="80">
                  <c:v>40421</c:v>
                </c:pt>
                <c:pt idx="81">
                  <c:v>40451</c:v>
                </c:pt>
                <c:pt idx="82">
                  <c:v>40482</c:v>
                </c:pt>
                <c:pt idx="83">
                  <c:v>40512</c:v>
                </c:pt>
                <c:pt idx="84">
                  <c:v>40543</c:v>
                </c:pt>
                <c:pt idx="85">
                  <c:v>40574</c:v>
                </c:pt>
                <c:pt idx="86">
                  <c:v>40602</c:v>
                </c:pt>
                <c:pt idx="87">
                  <c:v>40633</c:v>
                </c:pt>
                <c:pt idx="88">
                  <c:v>40663</c:v>
                </c:pt>
                <c:pt idx="89">
                  <c:v>40694</c:v>
                </c:pt>
                <c:pt idx="90">
                  <c:v>40724</c:v>
                </c:pt>
                <c:pt idx="91">
                  <c:v>40755</c:v>
                </c:pt>
                <c:pt idx="92">
                  <c:v>40786</c:v>
                </c:pt>
                <c:pt idx="93">
                  <c:v>40816</c:v>
                </c:pt>
                <c:pt idx="94">
                  <c:v>40847</c:v>
                </c:pt>
                <c:pt idx="95">
                  <c:v>40877</c:v>
                </c:pt>
                <c:pt idx="96">
                  <c:v>40908</c:v>
                </c:pt>
                <c:pt idx="97">
                  <c:v>40939</c:v>
                </c:pt>
                <c:pt idx="98">
                  <c:v>40968</c:v>
                </c:pt>
                <c:pt idx="99">
                  <c:v>40999</c:v>
                </c:pt>
                <c:pt idx="100">
                  <c:v>41029</c:v>
                </c:pt>
                <c:pt idx="101">
                  <c:v>41060</c:v>
                </c:pt>
                <c:pt idx="102">
                  <c:v>41090</c:v>
                </c:pt>
                <c:pt idx="103">
                  <c:v>41121</c:v>
                </c:pt>
                <c:pt idx="104">
                  <c:v>41152</c:v>
                </c:pt>
                <c:pt idx="105">
                  <c:v>41182</c:v>
                </c:pt>
                <c:pt idx="106">
                  <c:v>41213</c:v>
                </c:pt>
                <c:pt idx="107">
                  <c:v>41243</c:v>
                </c:pt>
                <c:pt idx="108">
                  <c:v>41274</c:v>
                </c:pt>
                <c:pt idx="109">
                  <c:v>41305</c:v>
                </c:pt>
                <c:pt idx="110">
                  <c:v>41333</c:v>
                </c:pt>
                <c:pt idx="111">
                  <c:v>41364</c:v>
                </c:pt>
                <c:pt idx="112">
                  <c:v>41394</c:v>
                </c:pt>
                <c:pt idx="113">
                  <c:v>41425</c:v>
                </c:pt>
                <c:pt idx="114">
                  <c:v>41455</c:v>
                </c:pt>
                <c:pt idx="115">
                  <c:v>41486</c:v>
                </c:pt>
                <c:pt idx="116">
                  <c:v>41517</c:v>
                </c:pt>
                <c:pt idx="117">
                  <c:v>41547</c:v>
                </c:pt>
                <c:pt idx="118">
                  <c:v>41578</c:v>
                </c:pt>
                <c:pt idx="119">
                  <c:v>41608</c:v>
                </c:pt>
                <c:pt idx="120">
                  <c:v>41639</c:v>
                </c:pt>
                <c:pt idx="121">
                  <c:v>41670</c:v>
                </c:pt>
                <c:pt idx="122">
                  <c:v>41698</c:v>
                </c:pt>
                <c:pt idx="123">
                  <c:v>41729</c:v>
                </c:pt>
                <c:pt idx="124">
                  <c:v>41759</c:v>
                </c:pt>
                <c:pt idx="125">
                  <c:v>41790</c:v>
                </c:pt>
                <c:pt idx="126">
                  <c:v>41820</c:v>
                </c:pt>
                <c:pt idx="127">
                  <c:v>41851</c:v>
                </c:pt>
                <c:pt idx="128">
                  <c:v>41882</c:v>
                </c:pt>
              </c:numCache>
            </c:numRef>
          </c:cat>
          <c:val>
            <c:numRef>
              <c:f>[1]Sheet1!$X$14:$X$142</c:f>
              <c:numCache>
                <c:formatCode>General</c:formatCode>
                <c:ptCount val="12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2.25</c:v>
                </c:pt>
                <c:pt idx="25">
                  <c:v>2.25</c:v>
                </c:pt>
                <c:pt idx="26">
                  <c:v>2.25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2.75</c:v>
                </c:pt>
                <c:pt idx="31">
                  <c:v>2.75</c:v>
                </c:pt>
                <c:pt idx="32">
                  <c:v>3</c:v>
                </c:pt>
                <c:pt idx="33">
                  <c:v>3</c:v>
                </c:pt>
                <c:pt idx="34">
                  <c:v>3.25</c:v>
                </c:pt>
                <c:pt idx="35">
                  <c:v>3.25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3.75</c:v>
                </c:pt>
                <c:pt idx="40">
                  <c:v>3.75</c:v>
                </c:pt>
                <c:pt idx="41">
                  <c:v>3.75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4.25</c:v>
                </c:pt>
                <c:pt idx="56">
                  <c:v>4.25</c:v>
                </c:pt>
                <c:pt idx="57">
                  <c:v>4.25</c:v>
                </c:pt>
                <c:pt idx="58">
                  <c:v>3.75</c:v>
                </c:pt>
                <c:pt idx="59">
                  <c:v>3.25</c:v>
                </c:pt>
                <c:pt idx="60">
                  <c:v>2.5</c:v>
                </c:pt>
                <c:pt idx="61">
                  <c:v>2</c:v>
                </c:pt>
                <c:pt idx="62">
                  <c:v>2</c:v>
                </c:pt>
                <c:pt idx="63">
                  <c:v>1.5</c:v>
                </c:pt>
                <c:pt idx="64">
                  <c:v>1.25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1.25</c:v>
                </c:pt>
                <c:pt idx="89">
                  <c:v>1.25</c:v>
                </c:pt>
                <c:pt idx="90">
                  <c:v>1.25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1.25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0.75</c:v>
                </c:pt>
                <c:pt idx="104">
                  <c:v>0.75</c:v>
                </c:pt>
                <c:pt idx="105">
                  <c:v>0.75</c:v>
                </c:pt>
                <c:pt idx="106">
                  <c:v>0.75</c:v>
                </c:pt>
                <c:pt idx="107">
                  <c:v>0.75</c:v>
                </c:pt>
                <c:pt idx="108">
                  <c:v>0.75</c:v>
                </c:pt>
                <c:pt idx="109">
                  <c:v>0.75</c:v>
                </c:pt>
                <c:pt idx="110">
                  <c:v>0.75</c:v>
                </c:pt>
                <c:pt idx="111">
                  <c:v>0.75</c:v>
                </c:pt>
                <c:pt idx="112">
                  <c:v>0.75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0.25</c:v>
                </c:pt>
                <c:pt idx="120">
                  <c:v>0.25</c:v>
                </c:pt>
                <c:pt idx="121">
                  <c:v>0.25</c:v>
                </c:pt>
                <c:pt idx="122">
                  <c:v>0.25</c:v>
                </c:pt>
                <c:pt idx="123">
                  <c:v>0.25</c:v>
                </c:pt>
                <c:pt idx="124">
                  <c:v>0.25</c:v>
                </c:pt>
                <c:pt idx="125">
                  <c:v>0.25</c:v>
                </c:pt>
                <c:pt idx="126">
                  <c:v>0.15</c:v>
                </c:pt>
                <c:pt idx="127">
                  <c:v>0.15</c:v>
                </c:pt>
                <c:pt idx="128">
                  <c:v>0.15</c:v>
                </c:pt>
              </c:numCache>
            </c:numRef>
          </c:val>
          <c:smooth val="0"/>
        </c:ser>
        <c:ser>
          <c:idx val="2"/>
          <c:order val="1"/>
          <c:tx>
            <c:v>r*=2, u*=7.75</c:v>
          </c:tx>
          <c:marker>
            <c:symbol val="none"/>
          </c:marker>
          <c:cat>
            <c:numRef>
              <c:f>[1]Sheet1!$W$14:$W$142</c:f>
              <c:numCache>
                <c:formatCode>General</c:formatCode>
                <c:ptCount val="129"/>
                <c:pt idx="0">
                  <c:v>37986</c:v>
                </c:pt>
                <c:pt idx="1">
                  <c:v>38017</c:v>
                </c:pt>
                <c:pt idx="2">
                  <c:v>38046</c:v>
                </c:pt>
                <c:pt idx="3">
                  <c:v>38077</c:v>
                </c:pt>
                <c:pt idx="4">
                  <c:v>38107</c:v>
                </c:pt>
                <c:pt idx="5">
                  <c:v>38138</c:v>
                </c:pt>
                <c:pt idx="6">
                  <c:v>38168</c:v>
                </c:pt>
                <c:pt idx="7">
                  <c:v>38199</c:v>
                </c:pt>
                <c:pt idx="8">
                  <c:v>38230</c:v>
                </c:pt>
                <c:pt idx="9">
                  <c:v>38260</c:v>
                </c:pt>
                <c:pt idx="10">
                  <c:v>38291</c:v>
                </c:pt>
                <c:pt idx="11">
                  <c:v>38321</c:v>
                </c:pt>
                <c:pt idx="12">
                  <c:v>38352</c:v>
                </c:pt>
                <c:pt idx="13">
                  <c:v>38383</c:v>
                </c:pt>
                <c:pt idx="14">
                  <c:v>38411</c:v>
                </c:pt>
                <c:pt idx="15">
                  <c:v>38442</c:v>
                </c:pt>
                <c:pt idx="16">
                  <c:v>38472</c:v>
                </c:pt>
                <c:pt idx="17">
                  <c:v>38503</c:v>
                </c:pt>
                <c:pt idx="18">
                  <c:v>38533</c:v>
                </c:pt>
                <c:pt idx="19">
                  <c:v>38564</c:v>
                </c:pt>
                <c:pt idx="20">
                  <c:v>38595</c:v>
                </c:pt>
                <c:pt idx="21">
                  <c:v>38625</c:v>
                </c:pt>
                <c:pt idx="22">
                  <c:v>38656</c:v>
                </c:pt>
                <c:pt idx="23">
                  <c:v>38686</c:v>
                </c:pt>
                <c:pt idx="24">
                  <c:v>38717</c:v>
                </c:pt>
                <c:pt idx="25">
                  <c:v>38748</c:v>
                </c:pt>
                <c:pt idx="26">
                  <c:v>38776</c:v>
                </c:pt>
                <c:pt idx="27">
                  <c:v>38807</c:v>
                </c:pt>
                <c:pt idx="28">
                  <c:v>38837</c:v>
                </c:pt>
                <c:pt idx="29">
                  <c:v>38868</c:v>
                </c:pt>
                <c:pt idx="30">
                  <c:v>38898</c:v>
                </c:pt>
                <c:pt idx="31">
                  <c:v>38929</c:v>
                </c:pt>
                <c:pt idx="32">
                  <c:v>38960</c:v>
                </c:pt>
                <c:pt idx="33">
                  <c:v>38990</c:v>
                </c:pt>
                <c:pt idx="34">
                  <c:v>39021</c:v>
                </c:pt>
                <c:pt idx="35">
                  <c:v>39051</c:v>
                </c:pt>
                <c:pt idx="36">
                  <c:v>39082</c:v>
                </c:pt>
                <c:pt idx="37">
                  <c:v>39113</c:v>
                </c:pt>
                <c:pt idx="38">
                  <c:v>39141</c:v>
                </c:pt>
                <c:pt idx="39">
                  <c:v>39172</c:v>
                </c:pt>
                <c:pt idx="40">
                  <c:v>39202</c:v>
                </c:pt>
                <c:pt idx="41">
                  <c:v>39233</c:v>
                </c:pt>
                <c:pt idx="42">
                  <c:v>39263</c:v>
                </c:pt>
                <c:pt idx="43">
                  <c:v>39294</c:v>
                </c:pt>
                <c:pt idx="44">
                  <c:v>39325</c:v>
                </c:pt>
                <c:pt idx="45">
                  <c:v>39355</c:v>
                </c:pt>
                <c:pt idx="46">
                  <c:v>39386</c:v>
                </c:pt>
                <c:pt idx="47">
                  <c:v>39416</c:v>
                </c:pt>
                <c:pt idx="48">
                  <c:v>39447</c:v>
                </c:pt>
                <c:pt idx="49">
                  <c:v>39478</c:v>
                </c:pt>
                <c:pt idx="50">
                  <c:v>39507</c:v>
                </c:pt>
                <c:pt idx="51">
                  <c:v>39538</c:v>
                </c:pt>
                <c:pt idx="52">
                  <c:v>39568</c:v>
                </c:pt>
                <c:pt idx="53">
                  <c:v>39599</c:v>
                </c:pt>
                <c:pt idx="54">
                  <c:v>39629</c:v>
                </c:pt>
                <c:pt idx="55">
                  <c:v>39660</c:v>
                </c:pt>
                <c:pt idx="56">
                  <c:v>39691</c:v>
                </c:pt>
                <c:pt idx="57">
                  <c:v>39721</c:v>
                </c:pt>
                <c:pt idx="58">
                  <c:v>39752</c:v>
                </c:pt>
                <c:pt idx="59">
                  <c:v>39782</c:v>
                </c:pt>
                <c:pt idx="60">
                  <c:v>39813</c:v>
                </c:pt>
                <c:pt idx="61">
                  <c:v>39844</c:v>
                </c:pt>
                <c:pt idx="62">
                  <c:v>39872</c:v>
                </c:pt>
                <c:pt idx="63">
                  <c:v>39903</c:v>
                </c:pt>
                <c:pt idx="64">
                  <c:v>39933</c:v>
                </c:pt>
                <c:pt idx="65">
                  <c:v>39964</c:v>
                </c:pt>
                <c:pt idx="66">
                  <c:v>39994</c:v>
                </c:pt>
                <c:pt idx="67">
                  <c:v>40025</c:v>
                </c:pt>
                <c:pt idx="68">
                  <c:v>40056</c:v>
                </c:pt>
                <c:pt idx="69">
                  <c:v>40086</c:v>
                </c:pt>
                <c:pt idx="70">
                  <c:v>40117</c:v>
                </c:pt>
                <c:pt idx="71">
                  <c:v>40147</c:v>
                </c:pt>
                <c:pt idx="72">
                  <c:v>40178</c:v>
                </c:pt>
                <c:pt idx="73">
                  <c:v>40209</c:v>
                </c:pt>
                <c:pt idx="74">
                  <c:v>40237</c:v>
                </c:pt>
                <c:pt idx="75">
                  <c:v>40268</c:v>
                </c:pt>
                <c:pt idx="76">
                  <c:v>40298</c:v>
                </c:pt>
                <c:pt idx="77">
                  <c:v>40329</c:v>
                </c:pt>
                <c:pt idx="78">
                  <c:v>40359</c:v>
                </c:pt>
                <c:pt idx="79">
                  <c:v>40390</c:v>
                </c:pt>
                <c:pt idx="80">
                  <c:v>40421</c:v>
                </c:pt>
                <c:pt idx="81">
                  <c:v>40451</c:v>
                </c:pt>
                <c:pt idx="82">
                  <c:v>40482</c:v>
                </c:pt>
                <c:pt idx="83">
                  <c:v>40512</c:v>
                </c:pt>
                <c:pt idx="84">
                  <c:v>40543</c:v>
                </c:pt>
                <c:pt idx="85">
                  <c:v>40574</c:v>
                </c:pt>
                <c:pt idx="86">
                  <c:v>40602</c:v>
                </c:pt>
                <c:pt idx="87">
                  <c:v>40633</c:v>
                </c:pt>
                <c:pt idx="88">
                  <c:v>40663</c:v>
                </c:pt>
                <c:pt idx="89">
                  <c:v>40694</c:v>
                </c:pt>
                <c:pt idx="90">
                  <c:v>40724</c:v>
                </c:pt>
                <c:pt idx="91">
                  <c:v>40755</c:v>
                </c:pt>
                <c:pt idx="92">
                  <c:v>40786</c:v>
                </c:pt>
                <c:pt idx="93">
                  <c:v>40816</c:v>
                </c:pt>
                <c:pt idx="94">
                  <c:v>40847</c:v>
                </c:pt>
                <c:pt idx="95">
                  <c:v>40877</c:v>
                </c:pt>
                <c:pt idx="96">
                  <c:v>40908</c:v>
                </c:pt>
                <c:pt idx="97">
                  <c:v>40939</c:v>
                </c:pt>
                <c:pt idx="98">
                  <c:v>40968</c:v>
                </c:pt>
                <c:pt idx="99">
                  <c:v>40999</c:v>
                </c:pt>
                <c:pt idx="100">
                  <c:v>41029</c:v>
                </c:pt>
                <c:pt idx="101">
                  <c:v>41060</c:v>
                </c:pt>
                <c:pt idx="102">
                  <c:v>41090</c:v>
                </c:pt>
                <c:pt idx="103">
                  <c:v>41121</c:v>
                </c:pt>
                <c:pt idx="104">
                  <c:v>41152</c:v>
                </c:pt>
                <c:pt idx="105">
                  <c:v>41182</c:v>
                </c:pt>
                <c:pt idx="106">
                  <c:v>41213</c:v>
                </c:pt>
                <c:pt idx="107">
                  <c:v>41243</c:v>
                </c:pt>
                <c:pt idx="108">
                  <c:v>41274</c:v>
                </c:pt>
                <c:pt idx="109">
                  <c:v>41305</c:v>
                </c:pt>
                <c:pt idx="110">
                  <c:v>41333</c:v>
                </c:pt>
                <c:pt idx="111">
                  <c:v>41364</c:v>
                </c:pt>
                <c:pt idx="112">
                  <c:v>41394</c:v>
                </c:pt>
                <c:pt idx="113">
                  <c:v>41425</c:v>
                </c:pt>
                <c:pt idx="114">
                  <c:v>41455</c:v>
                </c:pt>
                <c:pt idx="115">
                  <c:v>41486</c:v>
                </c:pt>
                <c:pt idx="116">
                  <c:v>41517</c:v>
                </c:pt>
                <c:pt idx="117">
                  <c:v>41547</c:v>
                </c:pt>
                <c:pt idx="118">
                  <c:v>41578</c:v>
                </c:pt>
                <c:pt idx="119">
                  <c:v>41608</c:v>
                </c:pt>
                <c:pt idx="120">
                  <c:v>41639</c:v>
                </c:pt>
                <c:pt idx="121">
                  <c:v>41670</c:v>
                </c:pt>
                <c:pt idx="122">
                  <c:v>41698</c:v>
                </c:pt>
                <c:pt idx="123">
                  <c:v>41729</c:v>
                </c:pt>
                <c:pt idx="124">
                  <c:v>41759</c:v>
                </c:pt>
                <c:pt idx="125">
                  <c:v>41790</c:v>
                </c:pt>
                <c:pt idx="126">
                  <c:v>41820</c:v>
                </c:pt>
                <c:pt idx="127">
                  <c:v>41851</c:v>
                </c:pt>
                <c:pt idx="128">
                  <c:v>41882</c:v>
                </c:pt>
              </c:numCache>
            </c:numRef>
          </c:cat>
          <c:val>
            <c:numRef>
              <c:f>[1]Sheet1!$AA$14:$AA$142</c:f>
              <c:numCache>
                <c:formatCode>General</c:formatCode>
                <c:ptCount val="129"/>
                <c:pt idx="0">
                  <c:v>2.0500000000000007</c:v>
                </c:pt>
                <c:pt idx="1">
                  <c:v>2.100000000000001</c:v>
                </c:pt>
                <c:pt idx="2">
                  <c:v>2.2500000000000004</c:v>
                </c:pt>
                <c:pt idx="3">
                  <c:v>2.2500000000000004</c:v>
                </c:pt>
                <c:pt idx="4">
                  <c:v>2.2500000000000004</c:v>
                </c:pt>
                <c:pt idx="5">
                  <c:v>2.2500000000000004</c:v>
                </c:pt>
                <c:pt idx="6">
                  <c:v>2.4000000000000004</c:v>
                </c:pt>
                <c:pt idx="7">
                  <c:v>2.4000000000000004</c:v>
                </c:pt>
                <c:pt idx="8">
                  <c:v>2.2999999999999989</c:v>
                </c:pt>
                <c:pt idx="9">
                  <c:v>2.149999999999999</c:v>
                </c:pt>
                <c:pt idx="10">
                  <c:v>2.149999999999999</c:v>
                </c:pt>
                <c:pt idx="11">
                  <c:v>2.2999999999999989</c:v>
                </c:pt>
                <c:pt idx="12">
                  <c:v>2.2999999999999989</c:v>
                </c:pt>
                <c:pt idx="13">
                  <c:v>1.8499999999999996</c:v>
                </c:pt>
                <c:pt idx="14">
                  <c:v>1.5499999999999989</c:v>
                </c:pt>
                <c:pt idx="15">
                  <c:v>1.8499999999999996</c:v>
                </c:pt>
                <c:pt idx="16">
                  <c:v>1.6500000000000004</c:v>
                </c:pt>
                <c:pt idx="17">
                  <c:v>1.9500000000000011</c:v>
                </c:pt>
                <c:pt idx="18">
                  <c:v>1.6500000000000004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1.75</c:v>
                </c:pt>
                <c:pt idx="23">
                  <c:v>1.8499999999999996</c:v>
                </c:pt>
                <c:pt idx="24">
                  <c:v>1.9499999999999993</c:v>
                </c:pt>
                <c:pt idx="25">
                  <c:v>1.7499999999999996</c:v>
                </c:pt>
                <c:pt idx="26">
                  <c:v>1.7499999999999996</c:v>
                </c:pt>
                <c:pt idx="27">
                  <c:v>2.0000000000000004</c:v>
                </c:pt>
                <c:pt idx="28">
                  <c:v>2.4000000000000004</c:v>
                </c:pt>
                <c:pt idx="29">
                  <c:v>2.1999999999999997</c:v>
                </c:pt>
                <c:pt idx="30">
                  <c:v>2.5999999999999996</c:v>
                </c:pt>
                <c:pt idx="31">
                  <c:v>2.6999999999999993</c:v>
                </c:pt>
                <c:pt idx="32">
                  <c:v>2.5499999999999989</c:v>
                </c:pt>
                <c:pt idx="33">
                  <c:v>2.8000000000000007</c:v>
                </c:pt>
                <c:pt idx="34">
                  <c:v>2.9000000000000004</c:v>
                </c:pt>
                <c:pt idx="35">
                  <c:v>2.9000000000000004</c:v>
                </c:pt>
                <c:pt idx="36">
                  <c:v>3.0999999999999996</c:v>
                </c:pt>
                <c:pt idx="37">
                  <c:v>3.4</c:v>
                </c:pt>
                <c:pt idx="38">
                  <c:v>3.8999999999999995</c:v>
                </c:pt>
                <c:pt idx="39">
                  <c:v>3.8999999999999995</c:v>
                </c:pt>
                <c:pt idx="40">
                  <c:v>4</c:v>
                </c:pt>
                <c:pt idx="41">
                  <c:v>4.0999999999999996</c:v>
                </c:pt>
                <c:pt idx="42">
                  <c:v>4.0999999999999996</c:v>
                </c:pt>
                <c:pt idx="43">
                  <c:v>4.0999999999999996</c:v>
                </c:pt>
                <c:pt idx="44">
                  <c:v>4.0999999999999996</c:v>
                </c:pt>
                <c:pt idx="45">
                  <c:v>4.0499999999999989</c:v>
                </c:pt>
                <c:pt idx="46">
                  <c:v>4.1999999999999993</c:v>
                </c:pt>
                <c:pt idx="47">
                  <c:v>4.3</c:v>
                </c:pt>
                <c:pt idx="48">
                  <c:v>4.1999999999999993</c:v>
                </c:pt>
                <c:pt idx="49">
                  <c:v>4</c:v>
                </c:pt>
                <c:pt idx="50">
                  <c:v>4.1500000000000004</c:v>
                </c:pt>
                <c:pt idx="51">
                  <c:v>4.55</c:v>
                </c:pt>
                <c:pt idx="52">
                  <c:v>3.75</c:v>
                </c:pt>
                <c:pt idx="53">
                  <c:v>3.9</c:v>
                </c:pt>
                <c:pt idx="54">
                  <c:v>3.9499999999999997</c:v>
                </c:pt>
                <c:pt idx="55">
                  <c:v>3.8000000000000003</c:v>
                </c:pt>
                <c:pt idx="56">
                  <c:v>4</c:v>
                </c:pt>
                <c:pt idx="57">
                  <c:v>3.8999999999999995</c:v>
                </c:pt>
                <c:pt idx="58">
                  <c:v>3.8</c:v>
                </c:pt>
                <c:pt idx="59">
                  <c:v>3.5999999999999996</c:v>
                </c:pt>
                <c:pt idx="60">
                  <c:v>3.149999999999999</c:v>
                </c:pt>
                <c:pt idx="61">
                  <c:v>2.5500000000000007</c:v>
                </c:pt>
                <c:pt idx="62">
                  <c:v>2.4</c:v>
                </c:pt>
                <c:pt idx="63">
                  <c:v>1.6500000000000004</c:v>
                </c:pt>
                <c:pt idx="64">
                  <c:v>2.0499999999999994</c:v>
                </c:pt>
                <c:pt idx="65">
                  <c:v>1.5</c:v>
                </c:pt>
                <c:pt idx="66">
                  <c:v>1.25</c:v>
                </c:pt>
                <c:pt idx="67">
                  <c:v>1.0000000000000004</c:v>
                </c:pt>
                <c:pt idx="68">
                  <c:v>0.89999999999999902</c:v>
                </c:pt>
                <c:pt idx="69">
                  <c:v>0.64999999999999991</c:v>
                </c:pt>
                <c:pt idx="70">
                  <c:v>0.55000000000000027</c:v>
                </c:pt>
                <c:pt idx="71">
                  <c:v>0.25</c:v>
                </c:pt>
                <c:pt idx="72">
                  <c:v>0.40000000000000036</c:v>
                </c:pt>
                <c:pt idx="73">
                  <c:v>-0.14999999999999991</c:v>
                </c:pt>
                <c:pt idx="74">
                  <c:v>-0.14999999999999991</c:v>
                </c:pt>
                <c:pt idx="75">
                  <c:v>0.45000000000000062</c:v>
                </c:pt>
                <c:pt idx="76">
                  <c:v>-9.9999999999999645E-2</c:v>
                </c:pt>
                <c:pt idx="77">
                  <c:v>-9.9999999999999645E-2</c:v>
                </c:pt>
                <c:pt idx="78">
                  <c:v>0.15000000000000036</c:v>
                </c:pt>
                <c:pt idx="79">
                  <c:v>-0.38211503735259211</c:v>
                </c:pt>
                <c:pt idx="80">
                  <c:v>-0.38211503735259211</c:v>
                </c:pt>
                <c:pt idx="81">
                  <c:v>-8.2115037352592513E-2</c:v>
                </c:pt>
                <c:pt idx="82">
                  <c:v>-0.23211503735259198</c:v>
                </c:pt>
                <c:pt idx="83">
                  <c:v>-0.13211503735259233</c:v>
                </c:pt>
                <c:pt idx="84">
                  <c:v>-0.28211503735259247</c:v>
                </c:pt>
                <c:pt idx="85">
                  <c:v>-3.211503735259269E-2</c:v>
                </c:pt>
                <c:pt idx="86">
                  <c:v>-0.18211503735259282</c:v>
                </c:pt>
                <c:pt idx="87">
                  <c:v>0.26788496264740758</c:v>
                </c:pt>
                <c:pt idx="88">
                  <c:v>0.81788496264740695</c:v>
                </c:pt>
                <c:pt idx="89">
                  <c:v>0.5678849626474074</c:v>
                </c:pt>
                <c:pt idx="90">
                  <c:v>0.5678849626474074</c:v>
                </c:pt>
                <c:pt idx="91">
                  <c:v>-8.2115037352592513E-2</c:v>
                </c:pt>
                <c:pt idx="92">
                  <c:v>-0.18211503735259216</c:v>
                </c:pt>
                <c:pt idx="93">
                  <c:v>0.31788496264740695</c:v>
                </c:pt>
                <c:pt idx="94">
                  <c:v>0.21788496264740731</c:v>
                </c:pt>
                <c:pt idx="95">
                  <c:v>0.11788496264740767</c:v>
                </c:pt>
                <c:pt idx="96">
                  <c:v>1.788496264740802E-2</c:v>
                </c:pt>
                <c:pt idx="97">
                  <c:v>-0.23211503735259154</c:v>
                </c:pt>
                <c:pt idx="98">
                  <c:v>-0.33211503735259296</c:v>
                </c:pt>
                <c:pt idx="99">
                  <c:v>-0.38211503735259233</c:v>
                </c:pt>
                <c:pt idx="100">
                  <c:v>-0.48211503735259198</c:v>
                </c:pt>
                <c:pt idx="101">
                  <c:v>-0.58211503735259162</c:v>
                </c:pt>
                <c:pt idx="102">
                  <c:v>-0.68211503735259305</c:v>
                </c:pt>
                <c:pt idx="103">
                  <c:v>-0.63211503735259322</c:v>
                </c:pt>
                <c:pt idx="104">
                  <c:v>-0.9321150373525926</c:v>
                </c:pt>
                <c:pt idx="105">
                  <c:v>-1.0321150373525922</c:v>
                </c:pt>
                <c:pt idx="106">
                  <c:v>-1.2321150373525915</c:v>
                </c:pt>
                <c:pt idx="107">
                  <c:v>-1.3821150373525919</c:v>
                </c:pt>
                <c:pt idx="108">
                  <c:v>-1.332115037352593</c:v>
                </c:pt>
                <c:pt idx="109">
                  <c:v>-1.7321150373525924</c:v>
                </c:pt>
                <c:pt idx="110">
                  <c:v>-1.7321150373525924</c:v>
                </c:pt>
                <c:pt idx="111">
                  <c:v>-1.5321150373525922</c:v>
                </c:pt>
                <c:pt idx="112">
                  <c:v>-2.2821150373525922</c:v>
                </c:pt>
                <c:pt idx="113">
                  <c:v>-1.9821150373525929</c:v>
                </c:pt>
                <c:pt idx="114">
                  <c:v>-1.9821150373525929</c:v>
                </c:pt>
                <c:pt idx="115">
                  <c:v>-2.0321150373525927</c:v>
                </c:pt>
                <c:pt idx="116">
                  <c:v>-2.1321150373525923</c:v>
                </c:pt>
                <c:pt idx="117">
                  <c:v>-2.0517827348502928</c:v>
                </c:pt>
                <c:pt idx="118">
                  <c:v>-2.2517827348502935</c:v>
                </c:pt>
                <c:pt idx="119">
                  <c:v>-2.1017827348502935</c:v>
                </c:pt>
                <c:pt idx="120">
                  <c:v>-2.3017827348502937</c:v>
                </c:pt>
                <c:pt idx="121">
                  <c:v>-2.1517827348502938</c:v>
                </c:pt>
                <c:pt idx="122">
                  <c:v>-1.7517827348502921</c:v>
                </c:pt>
                <c:pt idx="123">
                  <c:v>-2.2017827348502923</c:v>
                </c:pt>
                <c:pt idx="124">
                  <c:v>-1.6517827348502925</c:v>
                </c:pt>
                <c:pt idx="125">
                  <c:v>-2.1017827348502927</c:v>
                </c:pt>
                <c:pt idx="126">
                  <c:v>-1.8517827348502931</c:v>
                </c:pt>
                <c:pt idx="127">
                  <c:v>-1.8517827348502931</c:v>
                </c:pt>
                <c:pt idx="128">
                  <c:v>-1.7017827348502932</c:v>
                </c:pt>
              </c:numCache>
            </c:numRef>
          </c:val>
          <c:smooth val="0"/>
        </c:ser>
        <c:ser>
          <c:idx val="3"/>
          <c:order val="2"/>
          <c:tx>
            <c:v>r*=0, u*=9</c:v>
          </c:tx>
          <c:marker>
            <c:symbol val="none"/>
          </c:marker>
          <c:cat>
            <c:numRef>
              <c:f>[1]Sheet1!$W$14:$W$142</c:f>
              <c:numCache>
                <c:formatCode>General</c:formatCode>
                <c:ptCount val="129"/>
                <c:pt idx="0">
                  <c:v>37986</c:v>
                </c:pt>
                <c:pt idx="1">
                  <c:v>38017</c:v>
                </c:pt>
                <c:pt idx="2">
                  <c:v>38046</c:v>
                </c:pt>
                <c:pt idx="3">
                  <c:v>38077</c:v>
                </c:pt>
                <c:pt idx="4">
                  <c:v>38107</c:v>
                </c:pt>
                <c:pt idx="5">
                  <c:v>38138</c:v>
                </c:pt>
                <c:pt idx="6">
                  <c:v>38168</c:v>
                </c:pt>
                <c:pt idx="7">
                  <c:v>38199</c:v>
                </c:pt>
                <c:pt idx="8">
                  <c:v>38230</c:v>
                </c:pt>
                <c:pt idx="9">
                  <c:v>38260</c:v>
                </c:pt>
                <c:pt idx="10">
                  <c:v>38291</c:v>
                </c:pt>
                <c:pt idx="11">
                  <c:v>38321</c:v>
                </c:pt>
                <c:pt idx="12">
                  <c:v>38352</c:v>
                </c:pt>
                <c:pt idx="13">
                  <c:v>38383</c:v>
                </c:pt>
                <c:pt idx="14">
                  <c:v>38411</c:v>
                </c:pt>
                <c:pt idx="15">
                  <c:v>38442</c:v>
                </c:pt>
                <c:pt idx="16">
                  <c:v>38472</c:v>
                </c:pt>
                <c:pt idx="17">
                  <c:v>38503</c:v>
                </c:pt>
                <c:pt idx="18">
                  <c:v>38533</c:v>
                </c:pt>
                <c:pt idx="19">
                  <c:v>38564</c:v>
                </c:pt>
                <c:pt idx="20">
                  <c:v>38595</c:v>
                </c:pt>
                <c:pt idx="21">
                  <c:v>38625</c:v>
                </c:pt>
                <c:pt idx="22">
                  <c:v>38656</c:v>
                </c:pt>
                <c:pt idx="23">
                  <c:v>38686</c:v>
                </c:pt>
                <c:pt idx="24">
                  <c:v>38717</c:v>
                </c:pt>
                <c:pt idx="25">
                  <c:v>38748</c:v>
                </c:pt>
                <c:pt idx="26">
                  <c:v>38776</c:v>
                </c:pt>
                <c:pt idx="27">
                  <c:v>38807</c:v>
                </c:pt>
                <c:pt idx="28">
                  <c:v>38837</c:v>
                </c:pt>
                <c:pt idx="29">
                  <c:v>38868</c:v>
                </c:pt>
                <c:pt idx="30">
                  <c:v>38898</c:v>
                </c:pt>
                <c:pt idx="31">
                  <c:v>38929</c:v>
                </c:pt>
                <c:pt idx="32">
                  <c:v>38960</c:v>
                </c:pt>
                <c:pt idx="33">
                  <c:v>38990</c:v>
                </c:pt>
                <c:pt idx="34">
                  <c:v>39021</c:v>
                </c:pt>
                <c:pt idx="35">
                  <c:v>39051</c:v>
                </c:pt>
                <c:pt idx="36">
                  <c:v>39082</c:v>
                </c:pt>
                <c:pt idx="37">
                  <c:v>39113</c:v>
                </c:pt>
                <c:pt idx="38">
                  <c:v>39141</c:v>
                </c:pt>
                <c:pt idx="39">
                  <c:v>39172</c:v>
                </c:pt>
                <c:pt idx="40">
                  <c:v>39202</c:v>
                </c:pt>
                <c:pt idx="41">
                  <c:v>39233</c:v>
                </c:pt>
                <c:pt idx="42">
                  <c:v>39263</c:v>
                </c:pt>
                <c:pt idx="43">
                  <c:v>39294</c:v>
                </c:pt>
                <c:pt idx="44">
                  <c:v>39325</c:v>
                </c:pt>
                <c:pt idx="45">
                  <c:v>39355</c:v>
                </c:pt>
                <c:pt idx="46">
                  <c:v>39386</c:v>
                </c:pt>
                <c:pt idx="47">
                  <c:v>39416</c:v>
                </c:pt>
                <c:pt idx="48">
                  <c:v>39447</c:v>
                </c:pt>
                <c:pt idx="49">
                  <c:v>39478</c:v>
                </c:pt>
                <c:pt idx="50">
                  <c:v>39507</c:v>
                </c:pt>
                <c:pt idx="51">
                  <c:v>39538</c:v>
                </c:pt>
                <c:pt idx="52">
                  <c:v>39568</c:v>
                </c:pt>
                <c:pt idx="53">
                  <c:v>39599</c:v>
                </c:pt>
                <c:pt idx="54">
                  <c:v>39629</c:v>
                </c:pt>
                <c:pt idx="55">
                  <c:v>39660</c:v>
                </c:pt>
                <c:pt idx="56">
                  <c:v>39691</c:v>
                </c:pt>
                <c:pt idx="57">
                  <c:v>39721</c:v>
                </c:pt>
                <c:pt idx="58">
                  <c:v>39752</c:v>
                </c:pt>
                <c:pt idx="59">
                  <c:v>39782</c:v>
                </c:pt>
                <c:pt idx="60">
                  <c:v>39813</c:v>
                </c:pt>
                <c:pt idx="61">
                  <c:v>39844</c:v>
                </c:pt>
                <c:pt idx="62">
                  <c:v>39872</c:v>
                </c:pt>
                <c:pt idx="63">
                  <c:v>39903</c:v>
                </c:pt>
                <c:pt idx="64">
                  <c:v>39933</c:v>
                </c:pt>
                <c:pt idx="65">
                  <c:v>39964</c:v>
                </c:pt>
                <c:pt idx="66">
                  <c:v>39994</c:v>
                </c:pt>
                <c:pt idx="67">
                  <c:v>40025</c:v>
                </c:pt>
                <c:pt idx="68">
                  <c:v>40056</c:v>
                </c:pt>
                <c:pt idx="69">
                  <c:v>40086</c:v>
                </c:pt>
                <c:pt idx="70">
                  <c:v>40117</c:v>
                </c:pt>
                <c:pt idx="71">
                  <c:v>40147</c:v>
                </c:pt>
                <c:pt idx="72">
                  <c:v>40178</c:v>
                </c:pt>
                <c:pt idx="73">
                  <c:v>40209</c:v>
                </c:pt>
                <c:pt idx="74">
                  <c:v>40237</c:v>
                </c:pt>
                <c:pt idx="75">
                  <c:v>40268</c:v>
                </c:pt>
                <c:pt idx="76">
                  <c:v>40298</c:v>
                </c:pt>
                <c:pt idx="77">
                  <c:v>40329</c:v>
                </c:pt>
                <c:pt idx="78">
                  <c:v>40359</c:v>
                </c:pt>
                <c:pt idx="79">
                  <c:v>40390</c:v>
                </c:pt>
                <c:pt idx="80">
                  <c:v>40421</c:v>
                </c:pt>
                <c:pt idx="81">
                  <c:v>40451</c:v>
                </c:pt>
                <c:pt idx="82">
                  <c:v>40482</c:v>
                </c:pt>
                <c:pt idx="83">
                  <c:v>40512</c:v>
                </c:pt>
                <c:pt idx="84">
                  <c:v>40543</c:v>
                </c:pt>
                <c:pt idx="85">
                  <c:v>40574</c:v>
                </c:pt>
                <c:pt idx="86">
                  <c:v>40602</c:v>
                </c:pt>
                <c:pt idx="87">
                  <c:v>40633</c:v>
                </c:pt>
                <c:pt idx="88">
                  <c:v>40663</c:v>
                </c:pt>
                <c:pt idx="89">
                  <c:v>40694</c:v>
                </c:pt>
                <c:pt idx="90">
                  <c:v>40724</c:v>
                </c:pt>
                <c:pt idx="91">
                  <c:v>40755</c:v>
                </c:pt>
                <c:pt idx="92">
                  <c:v>40786</c:v>
                </c:pt>
                <c:pt idx="93">
                  <c:v>40816</c:v>
                </c:pt>
                <c:pt idx="94">
                  <c:v>40847</c:v>
                </c:pt>
                <c:pt idx="95">
                  <c:v>40877</c:v>
                </c:pt>
                <c:pt idx="96">
                  <c:v>40908</c:v>
                </c:pt>
                <c:pt idx="97">
                  <c:v>40939</c:v>
                </c:pt>
                <c:pt idx="98">
                  <c:v>40968</c:v>
                </c:pt>
                <c:pt idx="99">
                  <c:v>40999</c:v>
                </c:pt>
                <c:pt idx="100">
                  <c:v>41029</c:v>
                </c:pt>
                <c:pt idx="101">
                  <c:v>41060</c:v>
                </c:pt>
                <c:pt idx="102">
                  <c:v>41090</c:v>
                </c:pt>
                <c:pt idx="103">
                  <c:v>41121</c:v>
                </c:pt>
                <c:pt idx="104">
                  <c:v>41152</c:v>
                </c:pt>
                <c:pt idx="105">
                  <c:v>41182</c:v>
                </c:pt>
                <c:pt idx="106">
                  <c:v>41213</c:v>
                </c:pt>
                <c:pt idx="107">
                  <c:v>41243</c:v>
                </c:pt>
                <c:pt idx="108">
                  <c:v>41274</c:v>
                </c:pt>
                <c:pt idx="109">
                  <c:v>41305</c:v>
                </c:pt>
                <c:pt idx="110">
                  <c:v>41333</c:v>
                </c:pt>
                <c:pt idx="111">
                  <c:v>41364</c:v>
                </c:pt>
                <c:pt idx="112">
                  <c:v>41394</c:v>
                </c:pt>
                <c:pt idx="113">
                  <c:v>41425</c:v>
                </c:pt>
                <c:pt idx="114">
                  <c:v>41455</c:v>
                </c:pt>
                <c:pt idx="115">
                  <c:v>41486</c:v>
                </c:pt>
                <c:pt idx="116">
                  <c:v>41517</c:v>
                </c:pt>
                <c:pt idx="117">
                  <c:v>41547</c:v>
                </c:pt>
                <c:pt idx="118">
                  <c:v>41578</c:v>
                </c:pt>
                <c:pt idx="119">
                  <c:v>41608</c:v>
                </c:pt>
                <c:pt idx="120">
                  <c:v>41639</c:v>
                </c:pt>
                <c:pt idx="121">
                  <c:v>41670</c:v>
                </c:pt>
                <c:pt idx="122">
                  <c:v>41698</c:v>
                </c:pt>
                <c:pt idx="123">
                  <c:v>41729</c:v>
                </c:pt>
                <c:pt idx="124">
                  <c:v>41759</c:v>
                </c:pt>
                <c:pt idx="125">
                  <c:v>41790</c:v>
                </c:pt>
                <c:pt idx="126">
                  <c:v>41820</c:v>
                </c:pt>
                <c:pt idx="127">
                  <c:v>41851</c:v>
                </c:pt>
                <c:pt idx="128">
                  <c:v>41882</c:v>
                </c:pt>
              </c:numCache>
            </c:numRef>
          </c:cat>
          <c:val>
            <c:numRef>
              <c:f>[1]Sheet1!$AB$14:$AB$142</c:f>
              <c:numCache>
                <c:formatCode>General</c:formatCode>
                <c:ptCount val="129"/>
                <c:pt idx="0">
                  <c:v>2.0500000000000007</c:v>
                </c:pt>
                <c:pt idx="1">
                  <c:v>2.100000000000001</c:v>
                </c:pt>
                <c:pt idx="2">
                  <c:v>2.2500000000000004</c:v>
                </c:pt>
                <c:pt idx="3">
                  <c:v>2.2500000000000004</c:v>
                </c:pt>
                <c:pt idx="4">
                  <c:v>2.2500000000000004</c:v>
                </c:pt>
                <c:pt idx="5">
                  <c:v>2.2500000000000004</c:v>
                </c:pt>
                <c:pt idx="6">
                  <c:v>2.4000000000000004</c:v>
                </c:pt>
                <c:pt idx="7">
                  <c:v>2.4000000000000004</c:v>
                </c:pt>
                <c:pt idx="8">
                  <c:v>2.2999999999999989</c:v>
                </c:pt>
                <c:pt idx="9">
                  <c:v>2.149999999999999</c:v>
                </c:pt>
                <c:pt idx="10">
                  <c:v>2.149999999999999</c:v>
                </c:pt>
                <c:pt idx="11">
                  <c:v>2.2999999999999989</c:v>
                </c:pt>
                <c:pt idx="12">
                  <c:v>2.2999999999999989</c:v>
                </c:pt>
                <c:pt idx="13">
                  <c:v>1.8499999999999996</c:v>
                </c:pt>
                <c:pt idx="14">
                  <c:v>1.5499999999999989</c:v>
                </c:pt>
                <c:pt idx="15">
                  <c:v>1.8499999999999996</c:v>
                </c:pt>
                <c:pt idx="16">
                  <c:v>1.6500000000000004</c:v>
                </c:pt>
                <c:pt idx="17">
                  <c:v>1.9500000000000011</c:v>
                </c:pt>
                <c:pt idx="18">
                  <c:v>1.6500000000000004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1.75</c:v>
                </c:pt>
                <c:pt idx="23">
                  <c:v>1.8499999999999996</c:v>
                </c:pt>
                <c:pt idx="24">
                  <c:v>1.9499999999999993</c:v>
                </c:pt>
                <c:pt idx="25">
                  <c:v>1.7499999999999996</c:v>
                </c:pt>
                <c:pt idx="26">
                  <c:v>1.7499999999999996</c:v>
                </c:pt>
                <c:pt idx="27">
                  <c:v>2.0000000000000004</c:v>
                </c:pt>
                <c:pt idx="28">
                  <c:v>2.4000000000000004</c:v>
                </c:pt>
                <c:pt idx="29">
                  <c:v>2.1999999999999997</c:v>
                </c:pt>
                <c:pt idx="30">
                  <c:v>2.5999999999999996</c:v>
                </c:pt>
                <c:pt idx="31">
                  <c:v>2.6999999999999993</c:v>
                </c:pt>
                <c:pt idx="32">
                  <c:v>2.5499999999999989</c:v>
                </c:pt>
                <c:pt idx="33">
                  <c:v>2.8000000000000007</c:v>
                </c:pt>
                <c:pt idx="34">
                  <c:v>2.9000000000000004</c:v>
                </c:pt>
                <c:pt idx="35">
                  <c:v>2.9000000000000004</c:v>
                </c:pt>
                <c:pt idx="36">
                  <c:v>3.0999999999999996</c:v>
                </c:pt>
                <c:pt idx="37">
                  <c:v>3.4</c:v>
                </c:pt>
                <c:pt idx="38">
                  <c:v>3.8999999999999995</c:v>
                </c:pt>
                <c:pt idx="39">
                  <c:v>3.8999999999999995</c:v>
                </c:pt>
                <c:pt idx="40">
                  <c:v>4</c:v>
                </c:pt>
                <c:pt idx="41">
                  <c:v>4.0999999999999996</c:v>
                </c:pt>
                <c:pt idx="42">
                  <c:v>4.0999999999999996</c:v>
                </c:pt>
                <c:pt idx="43">
                  <c:v>4.0999999999999996</c:v>
                </c:pt>
                <c:pt idx="44">
                  <c:v>4.0999999999999996</c:v>
                </c:pt>
                <c:pt idx="45">
                  <c:v>4.0499999999999989</c:v>
                </c:pt>
                <c:pt idx="46">
                  <c:v>4.1999999999999993</c:v>
                </c:pt>
                <c:pt idx="47">
                  <c:v>4.3</c:v>
                </c:pt>
                <c:pt idx="48">
                  <c:v>4.1999999999999993</c:v>
                </c:pt>
                <c:pt idx="49">
                  <c:v>4</c:v>
                </c:pt>
                <c:pt idx="50">
                  <c:v>4.1500000000000004</c:v>
                </c:pt>
                <c:pt idx="51">
                  <c:v>4.55</c:v>
                </c:pt>
                <c:pt idx="52">
                  <c:v>3.75</c:v>
                </c:pt>
                <c:pt idx="53">
                  <c:v>3.9</c:v>
                </c:pt>
                <c:pt idx="54">
                  <c:v>3.9499999999999997</c:v>
                </c:pt>
                <c:pt idx="55">
                  <c:v>3.8000000000000003</c:v>
                </c:pt>
                <c:pt idx="56">
                  <c:v>4</c:v>
                </c:pt>
                <c:pt idx="57">
                  <c:v>3.8999999999999995</c:v>
                </c:pt>
                <c:pt idx="58">
                  <c:v>3.8</c:v>
                </c:pt>
                <c:pt idx="59">
                  <c:v>3.5999999999999996</c:v>
                </c:pt>
                <c:pt idx="60">
                  <c:v>3.149999999999999</c:v>
                </c:pt>
                <c:pt idx="61">
                  <c:v>2.5500000000000007</c:v>
                </c:pt>
                <c:pt idx="62">
                  <c:v>2.4</c:v>
                </c:pt>
                <c:pt idx="63">
                  <c:v>1.6500000000000004</c:v>
                </c:pt>
                <c:pt idx="64">
                  <c:v>2.0499999999999994</c:v>
                </c:pt>
                <c:pt idx="65">
                  <c:v>1.5</c:v>
                </c:pt>
                <c:pt idx="66">
                  <c:v>0.50000000000000022</c:v>
                </c:pt>
                <c:pt idx="67">
                  <c:v>0.25000000000000078</c:v>
                </c:pt>
                <c:pt idx="68">
                  <c:v>0.14999999999999936</c:v>
                </c:pt>
                <c:pt idx="69">
                  <c:v>-0.10000000000000042</c:v>
                </c:pt>
                <c:pt idx="70">
                  <c:v>-0.20000000000000007</c:v>
                </c:pt>
                <c:pt idx="71">
                  <c:v>-0.5</c:v>
                </c:pt>
                <c:pt idx="72">
                  <c:v>-0.34999999999999987</c:v>
                </c:pt>
                <c:pt idx="73">
                  <c:v>-0.89999999999999958</c:v>
                </c:pt>
                <c:pt idx="74">
                  <c:v>-0.89999999999999958</c:v>
                </c:pt>
                <c:pt idx="75">
                  <c:v>-0.29999999999999971</c:v>
                </c:pt>
                <c:pt idx="76">
                  <c:v>-0.84999999999999931</c:v>
                </c:pt>
                <c:pt idx="77">
                  <c:v>-0.84999999999999931</c:v>
                </c:pt>
                <c:pt idx="78">
                  <c:v>-0.59999999999999964</c:v>
                </c:pt>
                <c:pt idx="79">
                  <c:v>-1.1321150373525921</c:v>
                </c:pt>
                <c:pt idx="80">
                  <c:v>-1.1321150373525921</c:v>
                </c:pt>
                <c:pt idx="81">
                  <c:v>-0.83211503735259218</c:v>
                </c:pt>
                <c:pt idx="82">
                  <c:v>-0.98211503735259198</c:v>
                </c:pt>
                <c:pt idx="83">
                  <c:v>-0.88211503735259233</c:v>
                </c:pt>
                <c:pt idx="84">
                  <c:v>-1.0321150373525925</c:v>
                </c:pt>
                <c:pt idx="85">
                  <c:v>-0.78211503735259269</c:v>
                </c:pt>
                <c:pt idx="86">
                  <c:v>-0.93211503735259282</c:v>
                </c:pt>
                <c:pt idx="87">
                  <c:v>-0.48211503735259276</c:v>
                </c:pt>
                <c:pt idx="88">
                  <c:v>6.7884962647406955E-2</c:v>
                </c:pt>
                <c:pt idx="89">
                  <c:v>-0.18211503735259282</c:v>
                </c:pt>
                <c:pt idx="90">
                  <c:v>-0.18211503735259282</c:v>
                </c:pt>
                <c:pt idx="91">
                  <c:v>-0.83211503735259218</c:v>
                </c:pt>
                <c:pt idx="92">
                  <c:v>-0.93211503735259182</c:v>
                </c:pt>
                <c:pt idx="93">
                  <c:v>-0.43211503735259305</c:v>
                </c:pt>
                <c:pt idx="94">
                  <c:v>-0.53211503735259269</c:v>
                </c:pt>
                <c:pt idx="95">
                  <c:v>-0.63211503735259233</c:v>
                </c:pt>
                <c:pt idx="96">
                  <c:v>-0.73211503735259198</c:v>
                </c:pt>
                <c:pt idx="97">
                  <c:v>-0.98211503735259176</c:v>
                </c:pt>
                <c:pt idx="98">
                  <c:v>-1.0821150373525932</c:v>
                </c:pt>
                <c:pt idx="99">
                  <c:v>-1.1321150373525923</c:v>
                </c:pt>
                <c:pt idx="100">
                  <c:v>-1.232115037352592</c:v>
                </c:pt>
                <c:pt idx="101">
                  <c:v>-1.3321150373525916</c:v>
                </c:pt>
                <c:pt idx="102">
                  <c:v>-1.432115037352593</c:v>
                </c:pt>
                <c:pt idx="103">
                  <c:v>-1.3821150373525928</c:v>
                </c:pt>
                <c:pt idx="104">
                  <c:v>-1.6821150373525928</c:v>
                </c:pt>
                <c:pt idx="105">
                  <c:v>-1.7821150373525925</c:v>
                </c:pt>
                <c:pt idx="106">
                  <c:v>-1.9821150373525918</c:v>
                </c:pt>
                <c:pt idx="107">
                  <c:v>-2.1321150373525919</c:v>
                </c:pt>
                <c:pt idx="108">
                  <c:v>-2.082115037352593</c:v>
                </c:pt>
                <c:pt idx="109">
                  <c:v>-2.4821150373525929</c:v>
                </c:pt>
                <c:pt idx="110">
                  <c:v>-2.4821150373525929</c:v>
                </c:pt>
                <c:pt idx="111">
                  <c:v>-2.2821150373525922</c:v>
                </c:pt>
                <c:pt idx="112">
                  <c:v>-3.0321150373525922</c:v>
                </c:pt>
                <c:pt idx="113">
                  <c:v>-2.7321150373525924</c:v>
                </c:pt>
                <c:pt idx="114">
                  <c:v>-2.7321150373525924</c:v>
                </c:pt>
                <c:pt idx="115">
                  <c:v>-2.7821150373525927</c:v>
                </c:pt>
                <c:pt idx="116">
                  <c:v>-2.8821150373525923</c:v>
                </c:pt>
                <c:pt idx="117">
                  <c:v>-2.8017827348502928</c:v>
                </c:pt>
                <c:pt idx="118">
                  <c:v>-3.0017827348502935</c:v>
                </c:pt>
                <c:pt idx="119">
                  <c:v>-2.8517827348502935</c:v>
                </c:pt>
                <c:pt idx="120">
                  <c:v>-3.0517827348502937</c:v>
                </c:pt>
                <c:pt idx="121">
                  <c:v>-2.9017827348502938</c:v>
                </c:pt>
                <c:pt idx="122">
                  <c:v>-2.5017827348502921</c:v>
                </c:pt>
                <c:pt idx="123">
                  <c:v>-2.9517827348502923</c:v>
                </c:pt>
                <c:pt idx="124">
                  <c:v>-2.4017827348502925</c:v>
                </c:pt>
                <c:pt idx="125">
                  <c:v>-2.8517827348502927</c:v>
                </c:pt>
                <c:pt idx="126">
                  <c:v>-2.6017827348502931</c:v>
                </c:pt>
                <c:pt idx="127">
                  <c:v>-2.6017827348502931</c:v>
                </c:pt>
                <c:pt idx="128">
                  <c:v>-2.4517827348502932</c:v>
                </c:pt>
              </c:numCache>
            </c:numRef>
          </c:val>
          <c:smooth val="0"/>
        </c:ser>
        <c:ser>
          <c:idx val="5"/>
          <c:order val="3"/>
          <c:tx>
            <c:v>r*=-1.5, u*=9</c:v>
          </c:tx>
          <c:marker>
            <c:symbol val="none"/>
          </c:marker>
          <c:cat>
            <c:numRef>
              <c:f>[1]Sheet1!$W$14:$W$142</c:f>
              <c:numCache>
                <c:formatCode>General</c:formatCode>
                <c:ptCount val="129"/>
                <c:pt idx="0">
                  <c:v>37986</c:v>
                </c:pt>
                <c:pt idx="1">
                  <c:v>38017</c:v>
                </c:pt>
                <c:pt idx="2">
                  <c:v>38046</c:v>
                </c:pt>
                <c:pt idx="3">
                  <c:v>38077</c:v>
                </c:pt>
                <c:pt idx="4">
                  <c:v>38107</c:v>
                </c:pt>
                <c:pt idx="5">
                  <c:v>38138</c:v>
                </c:pt>
                <c:pt idx="6">
                  <c:v>38168</c:v>
                </c:pt>
                <c:pt idx="7">
                  <c:v>38199</c:v>
                </c:pt>
                <c:pt idx="8">
                  <c:v>38230</c:v>
                </c:pt>
                <c:pt idx="9">
                  <c:v>38260</c:v>
                </c:pt>
                <c:pt idx="10">
                  <c:v>38291</c:v>
                </c:pt>
                <c:pt idx="11">
                  <c:v>38321</c:v>
                </c:pt>
                <c:pt idx="12">
                  <c:v>38352</c:v>
                </c:pt>
                <c:pt idx="13">
                  <c:v>38383</c:v>
                </c:pt>
                <c:pt idx="14">
                  <c:v>38411</c:v>
                </c:pt>
                <c:pt idx="15">
                  <c:v>38442</c:v>
                </c:pt>
                <c:pt idx="16">
                  <c:v>38472</c:v>
                </c:pt>
                <c:pt idx="17">
                  <c:v>38503</c:v>
                </c:pt>
                <c:pt idx="18">
                  <c:v>38533</c:v>
                </c:pt>
                <c:pt idx="19">
                  <c:v>38564</c:v>
                </c:pt>
                <c:pt idx="20">
                  <c:v>38595</c:v>
                </c:pt>
                <c:pt idx="21">
                  <c:v>38625</c:v>
                </c:pt>
                <c:pt idx="22">
                  <c:v>38656</c:v>
                </c:pt>
                <c:pt idx="23">
                  <c:v>38686</c:v>
                </c:pt>
                <c:pt idx="24">
                  <c:v>38717</c:v>
                </c:pt>
                <c:pt idx="25">
                  <c:v>38748</c:v>
                </c:pt>
                <c:pt idx="26">
                  <c:v>38776</c:v>
                </c:pt>
                <c:pt idx="27">
                  <c:v>38807</c:v>
                </c:pt>
                <c:pt idx="28">
                  <c:v>38837</c:v>
                </c:pt>
                <c:pt idx="29">
                  <c:v>38868</c:v>
                </c:pt>
                <c:pt idx="30">
                  <c:v>38898</c:v>
                </c:pt>
                <c:pt idx="31">
                  <c:v>38929</c:v>
                </c:pt>
                <c:pt idx="32">
                  <c:v>38960</c:v>
                </c:pt>
                <c:pt idx="33">
                  <c:v>38990</c:v>
                </c:pt>
                <c:pt idx="34">
                  <c:v>39021</c:v>
                </c:pt>
                <c:pt idx="35">
                  <c:v>39051</c:v>
                </c:pt>
                <c:pt idx="36">
                  <c:v>39082</c:v>
                </c:pt>
                <c:pt idx="37">
                  <c:v>39113</c:v>
                </c:pt>
                <c:pt idx="38">
                  <c:v>39141</c:v>
                </c:pt>
                <c:pt idx="39">
                  <c:v>39172</c:v>
                </c:pt>
                <c:pt idx="40">
                  <c:v>39202</c:v>
                </c:pt>
                <c:pt idx="41">
                  <c:v>39233</c:v>
                </c:pt>
                <c:pt idx="42">
                  <c:v>39263</c:v>
                </c:pt>
                <c:pt idx="43">
                  <c:v>39294</c:v>
                </c:pt>
                <c:pt idx="44">
                  <c:v>39325</c:v>
                </c:pt>
                <c:pt idx="45">
                  <c:v>39355</c:v>
                </c:pt>
                <c:pt idx="46">
                  <c:v>39386</c:v>
                </c:pt>
                <c:pt idx="47">
                  <c:v>39416</c:v>
                </c:pt>
                <c:pt idx="48">
                  <c:v>39447</c:v>
                </c:pt>
                <c:pt idx="49">
                  <c:v>39478</c:v>
                </c:pt>
                <c:pt idx="50">
                  <c:v>39507</c:v>
                </c:pt>
                <c:pt idx="51">
                  <c:v>39538</c:v>
                </c:pt>
                <c:pt idx="52">
                  <c:v>39568</c:v>
                </c:pt>
                <c:pt idx="53">
                  <c:v>39599</c:v>
                </c:pt>
                <c:pt idx="54">
                  <c:v>39629</c:v>
                </c:pt>
                <c:pt idx="55">
                  <c:v>39660</c:v>
                </c:pt>
                <c:pt idx="56">
                  <c:v>39691</c:v>
                </c:pt>
                <c:pt idx="57">
                  <c:v>39721</c:v>
                </c:pt>
                <c:pt idx="58">
                  <c:v>39752</c:v>
                </c:pt>
                <c:pt idx="59">
                  <c:v>39782</c:v>
                </c:pt>
                <c:pt idx="60">
                  <c:v>39813</c:v>
                </c:pt>
                <c:pt idx="61">
                  <c:v>39844</c:v>
                </c:pt>
                <c:pt idx="62">
                  <c:v>39872</c:v>
                </c:pt>
                <c:pt idx="63">
                  <c:v>39903</c:v>
                </c:pt>
                <c:pt idx="64">
                  <c:v>39933</c:v>
                </c:pt>
                <c:pt idx="65">
                  <c:v>39964</c:v>
                </c:pt>
                <c:pt idx="66">
                  <c:v>39994</c:v>
                </c:pt>
                <c:pt idx="67">
                  <c:v>40025</c:v>
                </c:pt>
                <c:pt idx="68">
                  <c:v>40056</c:v>
                </c:pt>
                <c:pt idx="69">
                  <c:v>40086</c:v>
                </c:pt>
                <c:pt idx="70">
                  <c:v>40117</c:v>
                </c:pt>
                <c:pt idx="71">
                  <c:v>40147</c:v>
                </c:pt>
                <c:pt idx="72">
                  <c:v>40178</c:v>
                </c:pt>
                <c:pt idx="73">
                  <c:v>40209</c:v>
                </c:pt>
                <c:pt idx="74">
                  <c:v>40237</c:v>
                </c:pt>
                <c:pt idx="75">
                  <c:v>40268</c:v>
                </c:pt>
                <c:pt idx="76">
                  <c:v>40298</c:v>
                </c:pt>
                <c:pt idx="77">
                  <c:v>40329</c:v>
                </c:pt>
                <c:pt idx="78">
                  <c:v>40359</c:v>
                </c:pt>
                <c:pt idx="79">
                  <c:v>40390</c:v>
                </c:pt>
                <c:pt idx="80">
                  <c:v>40421</c:v>
                </c:pt>
                <c:pt idx="81">
                  <c:v>40451</c:v>
                </c:pt>
                <c:pt idx="82">
                  <c:v>40482</c:v>
                </c:pt>
                <c:pt idx="83">
                  <c:v>40512</c:v>
                </c:pt>
                <c:pt idx="84">
                  <c:v>40543</c:v>
                </c:pt>
                <c:pt idx="85">
                  <c:v>40574</c:v>
                </c:pt>
                <c:pt idx="86">
                  <c:v>40602</c:v>
                </c:pt>
                <c:pt idx="87">
                  <c:v>40633</c:v>
                </c:pt>
                <c:pt idx="88">
                  <c:v>40663</c:v>
                </c:pt>
                <c:pt idx="89">
                  <c:v>40694</c:v>
                </c:pt>
                <c:pt idx="90">
                  <c:v>40724</c:v>
                </c:pt>
                <c:pt idx="91">
                  <c:v>40755</c:v>
                </c:pt>
                <c:pt idx="92">
                  <c:v>40786</c:v>
                </c:pt>
                <c:pt idx="93">
                  <c:v>40816</c:v>
                </c:pt>
                <c:pt idx="94">
                  <c:v>40847</c:v>
                </c:pt>
                <c:pt idx="95">
                  <c:v>40877</c:v>
                </c:pt>
                <c:pt idx="96">
                  <c:v>40908</c:v>
                </c:pt>
                <c:pt idx="97">
                  <c:v>40939</c:v>
                </c:pt>
                <c:pt idx="98">
                  <c:v>40968</c:v>
                </c:pt>
                <c:pt idx="99">
                  <c:v>40999</c:v>
                </c:pt>
                <c:pt idx="100">
                  <c:v>41029</c:v>
                </c:pt>
                <c:pt idx="101">
                  <c:v>41060</c:v>
                </c:pt>
                <c:pt idx="102">
                  <c:v>41090</c:v>
                </c:pt>
                <c:pt idx="103">
                  <c:v>41121</c:v>
                </c:pt>
                <c:pt idx="104">
                  <c:v>41152</c:v>
                </c:pt>
                <c:pt idx="105">
                  <c:v>41182</c:v>
                </c:pt>
                <c:pt idx="106">
                  <c:v>41213</c:v>
                </c:pt>
                <c:pt idx="107">
                  <c:v>41243</c:v>
                </c:pt>
                <c:pt idx="108">
                  <c:v>41274</c:v>
                </c:pt>
                <c:pt idx="109">
                  <c:v>41305</c:v>
                </c:pt>
                <c:pt idx="110">
                  <c:v>41333</c:v>
                </c:pt>
                <c:pt idx="111">
                  <c:v>41364</c:v>
                </c:pt>
                <c:pt idx="112">
                  <c:v>41394</c:v>
                </c:pt>
                <c:pt idx="113">
                  <c:v>41425</c:v>
                </c:pt>
                <c:pt idx="114">
                  <c:v>41455</c:v>
                </c:pt>
                <c:pt idx="115">
                  <c:v>41486</c:v>
                </c:pt>
                <c:pt idx="116">
                  <c:v>41517</c:v>
                </c:pt>
                <c:pt idx="117">
                  <c:v>41547</c:v>
                </c:pt>
                <c:pt idx="118">
                  <c:v>41578</c:v>
                </c:pt>
                <c:pt idx="119">
                  <c:v>41608</c:v>
                </c:pt>
                <c:pt idx="120">
                  <c:v>41639</c:v>
                </c:pt>
                <c:pt idx="121">
                  <c:v>41670</c:v>
                </c:pt>
                <c:pt idx="122">
                  <c:v>41698</c:v>
                </c:pt>
                <c:pt idx="123">
                  <c:v>41729</c:v>
                </c:pt>
                <c:pt idx="124">
                  <c:v>41759</c:v>
                </c:pt>
                <c:pt idx="125">
                  <c:v>41790</c:v>
                </c:pt>
                <c:pt idx="126">
                  <c:v>41820</c:v>
                </c:pt>
                <c:pt idx="127">
                  <c:v>41851</c:v>
                </c:pt>
                <c:pt idx="128">
                  <c:v>41882</c:v>
                </c:pt>
              </c:numCache>
            </c:numRef>
          </c:cat>
          <c:val>
            <c:numRef>
              <c:f>[1]Sheet1!$AD$14:$AD$142</c:f>
              <c:numCache>
                <c:formatCode>General</c:formatCode>
                <c:ptCount val="129"/>
                <c:pt idx="0">
                  <c:v>2.0500000000000007</c:v>
                </c:pt>
                <c:pt idx="1">
                  <c:v>2.100000000000001</c:v>
                </c:pt>
                <c:pt idx="2">
                  <c:v>2.2500000000000004</c:v>
                </c:pt>
                <c:pt idx="3">
                  <c:v>2.2500000000000004</c:v>
                </c:pt>
                <c:pt idx="4">
                  <c:v>2.2500000000000004</c:v>
                </c:pt>
                <c:pt idx="5">
                  <c:v>2.2500000000000004</c:v>
                </c:pt>
                <c:pt idx="6">
                  <c:v>2.4000000000000004</c:v>
                </c:pt>
                <c:pt idx="7">
                  <c:v>2.4000000000000004</c:v>
                </c:pt>
                <c:pt idx="8">
                  <c:v>2.2999999999999989</c:v>
                </c:pt>
                <c:pt idx="9">
                  <c:v>2.149999999999999</c:v>
                </c:pt>
                <c:pt idx="10">
                  <c:v>2.149999999999999</c:v>
                </c:pt>
                <c:pt idx="11">
                  <c:v>2.2999999999999989</c:v>
                </c:pt>
                <c:pt idx="12">
                  <c:v>2.2999999999999989</c:v>
                </c:pt>
                <c:pt idx="13">
                  <c:v>1.8499999999999996</c:v>
                </c:pt>
                <c:pt idx="14">
                  <c:v>1.5499999999999989</c:v>
                </c:pt>
                <c:pt idx="15">
                  <c:v>1.8499999999999996</c:v>
                </c:pt>
                <c:pt idx="16">
                  <c:v>1.6500000000000004</c:v>
                </c:pt>
                <c:pt idx="17">
                  <c:v>1.9500000000000011</c:v>
                </c:pt>
                <c:pt idx="18">
                  <c:v>1.6500000000000004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1.75</c:v>
                </c:pt>
                <c:pt idx="23">
                  <c:v>1.8499999999999996</c:v>
                </c:pt>
                <c:pt idx="24">
                  <c:v>1.9499999999999993</c:v>
                </c:pt>
                <c:pt idx="25">
                  <c:v>1.7499999999999996</c:v>
                </c:pt>
                <c:pt idx="26">
                  <c:v>1.7499999999999996</c:v>
                </c:pt>
                <c:pt idx="27">
                  <c:v>2.0000000000000004</c:v>
                </c:pt>
                <c:pt idx="28">
                  <c:v>2.4000000000000004</c:v>
                </c:pt>
                <c:pt idx="29">
                  <c:v>2.1999999999999997</c:v>
                </c:pt>
                <c:pt idx="30">
                  <c:v>2.5999999999999996</c:v>
                </c:pt>
                <c:pt idx="31">
                  <c:v>2.6999999999999993</c:v>
                </c:pt>
                <c:pt idx="32">
                  <c:v>2.5499999999999989</c:v>
                </c:pt>
                <c:pt idx="33">
                  <c:v>2.8000000000000007</c:v>
                </c:pt>
                <c:pt idx="34">
                  <c:v>2.9000000000000004</c:v>
                </c:pt>
                <c:pt idx="35">
                  <c:v>2.9000000000000004</c:v>
                </c:pt>
                <c:pt idx="36">
                  <c:v>3.0999999999999996</c:v>
                </c:pt>
                <c:pt idx="37">
                  <c:v>3.4</c:v>
                </c:pt>
                <c:pt idx="38">
                  <c:v>3.8999999999999995</c:v>
                </c:pt>
                <c:pt idx="39">
                  <c:v>3.8999999999999995</c:v>
                </c:pt>
                <c:pt idx="40">
                  <c:v>4</c:v>
                </c:pt>
                <c:pt idx="41">
                  <c:v>4.0999999999999996</c:v>
                </c:pt>
                <c:pt idx="42">
                  <c:v>4.0999999999999996</c:v>
                </c:pt>
                <c:pt idx="43">
                  <c:v>4.0999999999999996</c:v>
                </c:pt>
                <c:pt idx="44">
                  <c:v>4.0999999999999996</c:v>
                </c:pt>
                <c:pt idx="45">
                  <c:v>4.0499999999999989</c:v>
                </c:pt>
                <c:pt idx="46">
                  <c:v>4.1999999999999993</c:v>
                </c:pt>
                <c:pt idx="47">
                  <c:v>4.3</c:v>
                </c:pt>
                <c:pt idx="48">
                  <c:v>4.1999999999999993</c:v>
                </c:pt>
                <c:pt idx="49">
                  <c:v>4</c:v>
                </c:pt>
                <c:pt idx="50">
                  <c:v>4.1500000000000004</c:v>
                </c:pt>
                <c:pt idx="51">
                  <c:v>4.55</c:v>
                </c:pt>
                <c:pt idx="52">
                  <c:v>3.75</c:v>
                </c:pt>
                <c:pt idx="53">
                  <c:v>3.9</c:v>
                </c:pt>
                <c:pt idx="54">
                  <c:v>3.9499999999999997</c:v>
                </c:pt>
                <c:pt idx="55">
                  <c:v>3.8000000000000003</c:v>
                </c:pt>
                <c:pt idx="56">
                  <c:v>4</c:v>
                </c:pt>
                <c:pt idx="57">
                  <c:v>3.8999999999999995</c:v>
                </c:pt>
                <c:pt idx="58">
                  <c:v>3.8</c:v>
                </c:pt>
                <c:pt idx="59">
                  <c:v>3.5999999999999996</c:v>
                </c:pt>
                <c:pt idx="60">
                  <c:v>3.149999999999999</c:v>
                </c:pt>
                <c:pt idx="61">
                  <c:v>2.5500000000000007</c:v>
                </c:pt>
                <c:pt idx="62">
                  <c:v>2.4</c:v>
                </c:pt>
                <c:pt idx="63">
                  <c:v>1.6500000000000004</c:v>
                </c:pt>
                <c:pt idx="64">
                  <c:v>2.0499999999999994</c:v>
                </c:pt>
                <c:pt idx="65">
                  <c:v>-0.75</c:v>
                </c:pt>
                <c:pt idx="66">
                  <c:v>-0.99999999999999978</c:v>
                </c:pt>
                <c:pt idx="67">
                  <c:v>-1.2499999999999991</c:v>
                </c:pt>
                <c:pt idx="68">
                  <c:v>-1.3500000000000005</c:v>
                </c:pt>
                <c:pt idx="69">
                  <c:v>-1.6000000000000005</c:v>
                </c:pt>
                <c:pt idx="70">
                  <c:v>-1.7000000000000002</c:v>
                </c:pt>
                <c:pt idx="71">
                  <c:v>-2</c:v>
                </c:pt>
                <c:pt idx="72">
                  <c:v>-1.8499999999999999</c:v>
                </c:pt>
                <c:pt idx="73">
                  <c:v>-2.3999999999999995</c:v>
                </c:pt>
                <c:pt idx="74">
                  <c:v>-2.3999999999999995</c:v>
                </c:pt>
                <c:pt idx="75">
                  <c:v>-1.7999999999999998</c:v>
                </c:pt>
                <c:pt idx="76">
                  <c:v>-2.3499999999999992</c:v>
                </c:pt>
                <c:pt idx="77">
                  <c:v>-2.3499999999999992</c:v>
                </c:pt>
                <c:pt idx="78">
                  <c:v>-2.0999999999999996</c:v>
                </c:pt>
                <c:pt idx="79">
                  <c:v>-2.6321150373525919</c:v>
                </c:pt>
                <c:pt idx="80">
                  <c:v>-2.6321150373525919</c:v>
                </c:pt>
                <c:pt idx="81">
                  <c:v>-2.3321150373525921</c:v>
                </c:pt>
                <c:pt idx="82">
                  <c:v>-2.482115037352592</c:v>
                </c:pt>
                <c:pt idx="83">
                  <c:v>-2.3821150373525923</c:v>
                </c:pt>
                <c:pt idx="84">
                  <c:v>-2.5321150373525922</c:v>
                </c:pt>
                <c:pt idx="85">
                  <c:v>-2.2821150373525927</c:v>
                </c:pt>
                <c:pt idx="86">
                  <c:v>-2.4321150373525926</c:v>
                </c:pt>
                <c:pt idx="87">
                  <c:v>-1.9821150373525929</c:v>
                </c:pt>
                <c:pt idx="88">
                  <c:v>-1.432115037352593</c:v>
                </c:pt>
                <c:pt idx="89">
                  <c:v>-1.6821150373525928</c:v>
                </c:pt>
                <c:pt idx="90">
                  <c:v>-1.6821150373525928</c:v>
                </c:pt>
                <c:pt idx="91">
                  <c:v>-2.3321150373525921</c:v>
                </c:pt>
                <c:pt idx="92">
                  <c:v>-2.4321150373525917</c:v>
                </c:pt>
                <c:pt idx="93">
                  <c:v>-1.932115037352593</c:v>
                </c:pt>
                <c:pt idx="94">
                  <c:v>-2.0321150373525927</c:v>
                </c:pt>
                <c:pt idx="95">
                  <c:v>-2.1321150373525923</c:v>
                </c:pt>
                <c:pt idx="96">
                  <c:v>-2.232115037352592</c:v>
                </c:pt>
                <c:pt idx="97">
                  <c:v>-2.4821150373525915</c:v>
                </c:pt>
                <c:pt idx="98">
                  <c:v>-2.582115037352593</c:v>
                </c:pt>
                <c:pt idx="99">
                  <c:v>-2.6321150373525923</c:v>
                </c:pt>
                <c:pt idx="100">
                  <c:v>-2.732115037352592</c:v>
                </c:pt>
                <c:pt idx="101">
                  <c:v>-2.8321150373525916</c:v>
                </c:pt>
                <c:pt idx="102">
                  <c:v>-2.932115037352593</c:v>
                </c:pt>
                <c:pt idx="103">
                  <c:v>-2.8821150373525928</c:v>
                </c:pt>
                <c:pt idx="104">
                  <c:v>-3.1821150373525926</c:v>
                </c:pt>
                <c:pt idx="105">
                  <c:v>-3.2821150373525922</c:v>
                </c:pt>
                <c:pt idx="106">
                  <c:v>-3.4821150373525915</c:v>
                </c:pt>
                <c:pt idx="107">
                  <c:v>-3.6321150373525919</c:v>
                </c:pt>
                <c:pt idx="108">
                  <c:v>-3.582115037352593</c:v>
                </c:pt>
                <c:pt idx="109">
                  <c:v>-3.9821150373525929</c:v>
                </c:pt>
                <c:pt idx="110">
                  <c:v>-3.9821150373525929</c:v>
                </c:pt>
                <c:pt idx="111">
                  <c:v>-3.7821150373525922</c:v>
                </c:pt>
                <c:pt idx="112">
                  <c:v>-4.5321150373525922</c:v>
                </c:pt>
                <c:pt idx="113">
                  <c:v>-4.2321150373525924</c:v>
                </c:pt>
                <c:pt idx="114">
                  <c:v>-4.2321150373525924</c:v>
                </c:pt>
                <c:pt idx="115">
                  <c:v>-4.2821150373525931</c:v>
                </c:pt>
                <c:pt idx="116">
                  <c:v>-4.3821150373525928</c:v>
                </c:pt>
                <c:pt idx="117">
                  <c:v>-4.3017827348502928</c:v>
                </c:pt>
                <c:pt idx="118">
                  <c:v>-4.501782734850293</c:v>
                </c:pt>
                <c:pt idx="119">
                  <c:v>-4.3517827348502935</c:v>
                </c:pt>
                <c:pt idx="120">
                  <c:v>-4.5517827348502937</c:v>
                </c:pt>
                <c:pt idx="121">
                  <c:v>-4.4017827348502934</c:v>
                </c:pt>
                <c:pt idx="122">
                  <c:v>-4.0017827348502921</c:v>
                </c:pt>
                <c:pt idx="123">
                  <c:v>-4.4517827348502923</c:v>
                </c:pt>
                <c:pt idx="124">
                  <c:v>-3.9017827348502925</c:v>
                </c:pt>
                <c:pt idx="125">
                  <c:v>-4.3517827348502927</c:v>
                </c:pt>
                <c:pt idx="126">
                  <c:v>-4.1017827348502927</c:v>
                </c:pt>
                <c:pt idx="127">
                  <c:v>-4.1017827348502927</c:v>
                </c:pt>
                <c:pt idx="128">
                  <c:v>-3.9517827348502932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85600"/>
        <c:axId val="132987136"/>
      </c:lineChart>
      <c:catAx>
        <c:axId val="1329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60000"/>
          <a:lstStyle/>
          <a:p>
            <a:pPr>
              <a:defRPr/>
            </a:pPr>
            <a:endParaRPr lang="en-US"/>
          </a:p>
        </c:txPr>
        <c:crossAx val="132987136"/>
        <c:crosses val="autoZero"/>
        <c:auto val="1"/>
        <c:lblAlgn val="ctr"/>
        <c:lblOffset val="100"/>
        <c:noMultiLvlLbl val="1"/>
      </c:catAx>
      <c:valAx>
        <c:axId val="13298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298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119382558036386"/>
          <c:y val="0.11256151691993115"/>
          <c:w val="0.12627754129002378"/>
          <c:h val="0.14583272477885659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The evolution</a:t>
            </a:r>
            <a:r>
              <a:rPr lang="en-US" baseline="0"/>
              <a:t> of 10yr real rates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4.6088224756432074E-2"/>
          <c:y val="2.2384538694539519E-2"/>
          <c:w val="0.899484927416354"/>
          <c:h val="0.95523092261092091"/>
        </c:manualLayout>
      </c:layout>
      <c:lineChart>
        <c:grouping val="standard"/>
        <c:varyColors val="0"/>
        <c:ser>
          <c:idx val="1"/>
          <c:order val="0"/>
          <c:tx>
            <c:v>US</c:v>
          </c:tx>
          <c:marker>
            <c:symbol val="none"/>
          </c:marker>
          <c:cat>
            <c:numRef>
              <c:f>'[2]10yr yields'!$AQ$32:$AQ$3772</c:f>
              <c:numCache>
                <c:formatCode>General</c:formatCode>
                <c:ptCount val="3741"/>
                <c:pt idx="0">
                  <c:v>38189</c:v>
                </c:pt>
                <c:pt idx="1">
                  <c:v>38190</c:v>
                </c:pt>
                <c:pt idx="2">
                  <c:v>38191</c:v>
                </c:pt>
                <c:pt idx="3">
                  <c:v>38192</c:v>
                </c:pt>
                <c:pt idx="4">
                  <c:v>38193</c:v>
                </c:pt>
                <c:pt idx="5">
                  <c:v>38194</c:v>
                </c:pt>
                <c:pt idx="6">
                  <c:v>38195</c:v>
                </c:pt>
                <c:pt idx="7">
                  <c:v>38196</c:v>
                </c:pt>
                <c:pt idx="8">
                  <c:v>38197</c:v>
                </c:pt>
                <c:pt idx="9">
                  <c:v>38198</c:v>
                </c:pt>
                <c:pt idx="10">
                  <c:v>38199</c:v>
                </c:pt>
                <c:pt idx="11">
                  <c:v>38200</c:v>
                </c:pt>
                <c:pt idx="12">
                  <c:v>38201</c:v>
                </c:pt>
                <c:pt idx="13">
                  <c:v>38202</c:v>
                </c:pt>
                <c:pt idx="14">
                  <c:v>38203</c:v>
                </c:pt>
                <c:pt idx="15">
                  <c:v>38204</c:v>
                </c:pt>
                <c:pt idx="16">
                  <c:v>38205</c:v>
                </c:pt>
                <c:pt idx="17">
                  <c:v>38206</c:v>
                </c:pt>
                <c:pt idx="18">
                  <c:v>38207</c:v>
                </c:pt>
                <c:pt idx="19">
                  <c:v>38208</c:v>
                </c:pt>
                <c:pt idx="20">
                  <c:v>38209</c:v>
                </c:pt>
                <c:pt idx="21">
                  <c:v>38210</c:v>
                </c:pt>
                <c:pt idx="22">
                  <c:v>38211</c:v>
                </c:pt>
                <c:pt idx="23">
                  <c:v>38212</c:v>
                </c:pt>
                <c:pt idx="24">
                  <c:v>38213</c:v>
                </c:pt>
                <c:pt idx="25">
                  <c:v>38214</c:v>
                </c:pt>
                <c:pt idx="26">
                  <c:v>38215</c:v>
                </c:pt>
                <c:pt idx="27">
                  <c:v>38216</c:v>
                </c:pt>
                <c:pt idx="28">
                  <c:v>38217</c:v>
                </c:pt>
                <c:pt idx="29">
                  <c:v>38218</c:v>
                </c:pt>
                <c:pt idx="30">
                  <c:v>38219</c:v>
                </c:pt>
                <c:pt idx="31">
                  <c:v>38220</c:v>
                </c:pt>
                <c:pt idx="32">
                  <c:v>38221</c:v>
                </c:pt>
                <c:pt idx="33">
                  <c:v>38222</c:v>
                </c:pt>
                <c:pt idx="34">
                  <c:v>38223</c:v>
                </c:pt>
                <c:pt idx="35">
                  <c:v>38224</c:v>
                </c:pt>
                <c:pt idx="36">
                  <c:v>38225</c:v>
                </c:pt>
                <c:pt idx="37">
                  <c:v>38226</c:v>
                </c:pt>
                <c:pt idx="38">
                  <c:v>38227</c:v>
                </c:pt>
                <c:pt idx="39">
                  <c:v>38228</c:v>
                </c:pt>
                <c:pt idx="40">
                  <c:v>38229</c:v>
                </c:pt>
                <c:pt idx="41">
                  <c:v>38230</c:v>
                </c:pt>
                <c:pt idx="42">
                  <c:v>38231</c:v>
                </c:pt>
                <c:pt idx="43">
                  <c:v>38232</c:v>
                </c:pt>
                <c:pt idx="44">
                  <c:v>38233</c:v>
                </c:pt>
                <c:pt idx="45">
                  <c:v>38234</c:v>
                </c:pt>
                <c:pt idx="46">
                  <c:v>38235</c:v>
                </c:pt>
                <c:pt idx="47">
                  <c:v>38236</c:v>
                </c:pt>
                <c:pt idx="48">
                  <c:v>38237</c:v>
                </c:pt>
                <c:pt idx="49">
                  <c:v>38238</c:v>
                </c:pt>
                <c:pt idx="50">
                  <c:v>38239</c:v>
                </c:pt>
                <c:pt idx="51">
                  <c:v>38240</c:v>
                </c:pt>
                <c:pt idx="52">
                  <c:v>38241</c:v>
                </c:pt>
                <c:pt idx="53">
                  <c:v>38242</c:v>
                </c:pt>
                <c:pt idx="54">
                  <c:v>38243</c:v>
                </c:pt>
                <c:pt idx="55">
                  <c:v>38244</c:v>
                </c:pt>
                <c:pt idx="56">
                  <c:v>38245</c:v>
                </c:pt>
                <c:pt idx="57">
                  <c:v>38246</c:v>
                </c:pt>
                <c:pt idx="58">
                  <c:v>38247</c:v>
                </c:pt>
                <c:pt idx="59">
                  <c:v>38248</c:v>
                </c:pt>
                <c:pt idx="60">
                  <c:v>38249</c:v>
                </c:pt>
                <c:pt idx="61">
                  <c:v>38250</c:v>
                </c:pt>
                <c:pt idx="62">
                  <c:v>38251</c:v>
                </c:pt>
                <c:pt idx="63">
                  <c:v>38252</c:v>
                </c:pt>
                <c:pt idx="64">
                  <c:v>38253</c:v>
                </c:pt>
                <c:pt idx="65">
                  <c:v>38254</c:v>
                </c:pt>
                <c:pt idx="66">
                  <c:v>38255</c:v>
                </c:pt>
                <c:pt idx="67">
                  <c:v>38256</c:v>
                </c:pt>
                <c:pt idx="68">
                  <c:v>38257</c:v>
                </c:pt>
                <c:pt idx="69">
                  <c:v>38258</c:v>
                </c:pt>
                <c:pt idx="70">
                  <c:v>38259</c:v>
                </c:pt>
                <c:pt idx="71">
                  <c:v>38260</c:v>
                </c:pt>
                <c:pt idx="72">
                  <c:v>38261</c:v>
                </c:pt>
                <c:pt idx="73">
                  <c:v>38262</c:v>
                </c:pt>
                <c:pt idx="74">
                  <c:v>38263</c:v>
                </c:pt>
                <c:pt idx="75">
                  <c:v>38264</c:v>
                </c:pt>
                <c:pt idx="76">
                  <c:v>38265</c:v>
                </c:pt>
                <c:pt idx="77">
                  <c:v>38266</c:v>
                </c:pt>
                <c:pt idx="78">
                  <c:v>38267</c:v>
                </c:pt>
                <c:pt idx="79">
                  <c:v>38268</c:v>
                </c:pt>
                <c:pt idx="80">
                  <c:v>38269</c:v>
                </c:pt>
                <c:pt idx="81">
                  <c:v>38270</c:v>
                </c:pt>
                <c:pt idx="82">
                  <c:v>38271</c:v>
                </c:pt>
                <c:pt idx="83">
                  <c:v>38272</c:v>
                </c:pt>
                <c:pt idx="84">
                  <c:v>38273</c:v>
                </c:pt>
                <c:pt idx="85">
                  <c:v>38274</c:v>
                </c:pt>
                <c:pt idx="86">
                  <c:v>38275</c:v>
                </c:pt>
                <c:pt idx="87">
                  <c:v>38276</c:v>
                </c:pt>
                <c:pt idx="88">
                  <c:v>38277</c:v>
                </c:pt>
                <c:pt idx="89">
                  <c:v>38278</c:v>
                </c:pt>
                <c:pt idx="90">
                  <c:v>38279</c:v>
                </c:pt>
                <c:pt idx="91">
                  <c:v>38280</c:v>
                </c:pt>
                <c:pt idx="92">
                  <c:v>38281</c:v>
                </c:pt>
                <c:pt idx="93">
                  <c:v>38282</c:v>
                </c:pt>
                <c:pt idx="94">
                  <c:v>38283</c:v>
                </c:pt>
                <c:pt idx="95">
                  <c:v>38284</c:v>
                </c:pt>
                <c:pt idx="96">
                  <c:v>38285</c:v>
                </c:pt>
                <c:pt idx="97">
                  <c:v>38286</c:v>
                </c:pt>
                <c:pt idx="98">
                  <c:v>38287</c:v>
                </c:pt>
                <c:pt idx="99">
                  <c:v>38288</c:v>
                </c:pt>
                <c:pt idx="100">
                  <c:v>38289</c:v>
                </c:pt>
                <c:pt idx="101">
                  <c:v>38290</c:v>
                </c:pt>
                <c:pt idx="102">
                  <c:v>38291</c:v>
                </c:pt>
                <c:pt idx="103">
                  <c:v>38292</c:v>
                </c:pt>
                <c:pt idx="104">
                  <c:v>38293</c:v>
                </c:pt>
                <c:pt idx="105">
                  <c:v>38294</c:v>
                </c:pt>
                <c:pt idx="106">
                  <c:v>38295</c:v>
                </c:pt>
                <c:pt idx="107">
                  <c:v>38296</c:v>
                </c:pt>
                <c:pt idx="108">
                  <c:v>38297</c:v>
                </c:pt>
                <c:pt idx="109">
                  <c:v>38298</c:v>
                </c:pt>
                <c:pt idx="110">
                  <c:v>38299</c:v>
                </c:pt>
                <c:pt idx="111">
                  <c:v>38300</c:v>
                </c:pt>
                <c:pt idx="112">
                  <c:v>38301</c:v>
                </c:pt>
                <c:pt idx="113">
                  <c:v>38302</c:v>
                </c:pt>
                <c:pt idx="114">
                  <c:v>38303</c:v>
                </c:pt>
                <c:pt idx="115">
                  <c:v>38304</c:v>
                </c:pt>
                <c:pt idx="116">
                  <c:v>38305</c:v>
                </c:pt>
                <c:pt idx="117">
                  <c:v>38306</c:v>
                </c:pt>
                <c:pt idx="118">
                  <c:v>38307</c:v>
                </c:pt>
                <c:pt idx="119">
                  <c:v>38308</c:v>
                </c:pt>
                <c:pt idx="120">
                  <c:v>38309</c:v>
                </c:pt>
                <c:pt idx="121">
                  <c:v>38310</c:v>
                </c:pt>
                <c:pt idx="122">
                  <c:v>38311</c:v>
                </c:pt>
                <c:pt idx="123">
                  <c:v>38312</c:v>
                </c:pt>
                <c:pt idx="124">
                  <c:v>38313</c:v>
                </c:pt>
                <c:pt idx="125">
                  <c:v>38314</c:v>
                </c:pt>
                <c:pt idx="126">
                  <c:v>38315</c:v>
                </c:pt>
                <c:pt idx="127">
                  <c:v>38316</c:v>
                </c:pt>
                <c:pt idx="128">
                  <c:v>38317</c:v>
                </c:pt>
                <c:pt idx="129">
                  <c:v>38318</c:v>
                </c:pt>
                <c:pt idx="130">
                  <c:v>38319</c:v>
                </c:pt>
                <c:pt idx="131">
                  <c:v>38320</c:v>
                </c:pt>
                <c:pt idx="132">
                  <c:v>38321</c:v>
                </c:pt>
                <c:pt idx="133">
                  <c:v>38322</c:v>
                </c:pt>
                <c:pt idx="134">
                  <c:v>38323</c:v>
                </c:pt>
                <c:pt idx="135">
                  <c:v>38324</c:v>
                </c:pt>
                <c:pt idx="136">
                  <c:v>38325</c:v>
                </c:pt>
                <c:pt idx="137">
                  <c:v>38326</c:v>
                </c:pt>
                <c:pt idx="138">
                  <c:v>38327</c:v>
                </c:pt>
                <c:pt idx="139">
                  <c:v>38328</c:v>
                </c:pt>
                <c:pt idx="140">
                  <c:v>38329</c:v>
                </c:pt>
                <c:pt idx="141">
                  <c:v>38330</c:v>
                </c:pt>
                <c:pt idx="142">
                  <c:v>38331</c:v>
                </c:pt>
                <c:pt idx="143">
                  <c:v>38332</c:v>
                </c:pt>
                <c:pt idx="144">
                  <c:v>38333</c:v>
                </c:pt>
                <c:pt idx="145">
                  <c:v>38334</c:v>
                </c:pt>
                <c:pt idx="146">
                  <c:v>38335</c:v>
                </c:pt>
                <c:pt idx="147">
                  <c:v>38336</c:v>
                </c:pt>
                <c:pt idx="148">
                  <c:v>38337</c:v>
                </c:pt>
                <c:pt idx="149">
                  <c:v>38338</c:v>
                </c:pt>
                <c:pt idx="150">
                  <c:v>38339</c:v>
                </c:pt>
                <c:pt idx="151">
                  <c:v>38340</c:v>
                </c:pt>
                <c:pt idx="152">
                  <c:v>38341</c:v>
                </c:pt>
                <c:pt idx="153">
                  <c:v>38342</c:v>
                </c:pt>
                <c:pt idx="154">
                  <c:v>38343</c:v>
                </c:pt>
                <c:pt idx="155">
                  <c:v>38344</c:v>
                </c:pt>
                <c:pt idx="156">
                  <c:v>38345</c:v>
                </c:pt>
                <c:pt idx="157">
                  <c:v>38346</c:v>
                </c:pt>
                <c:pt idx="158">
                  <c:v>38347</c:v>
                </c:pt>
                <c:pt idx="159">
                  <c:v>38348</c:v>
                </c:pt>
                <c:pt idx="160">
                  <c:v>38349</c:v>
                </c:pt>
                <c:pt idx="161">
                  <c:v>38350</c:v>
                </c:pt>
                <c:pt idx="162">
                  <c:v>38351</c:v>
                </c:pt>
                <c:pt idx="163">
                  <c:v>38352</c:v>
                </c:pt>
                <c:pt idx="164">
                  <c:v>38353</c:v>
                </c:pt>
                <c:pt idx="165">
                  <c:v>38354</c:v>
                </c:pt>
                <c:pt idx="166">
                  <c:v>38355</c:v>
                </c:pt>
                <c:pt idx="167">
                  <c:v>38356</c:v>
                </c:pt>
                <c:pt idx="168">
                  <c:v>38357</c:v>
                </c:pt>
                <c:pt idx="169">
                  <c:v>38358</c:v>
                </c:pt>
                <c:pt idx="170">
                  <c:v>38359</c:v>
                </c:pt>
                <c:pt idx="171">
                  <c:v>38360</c:v>
                </c:pt>
                <c:pt idx="172">
                  <c:v>38361</c:v>
                </c:pt>
                <c:pt idx="173">
                  <c:v>38362</c:v>
                </c:pt>
                <c:pt idx="174">
                  <c:v>38363</c:v>
                </c:pt>
                <c:pt idx="175">
                  <c:v>38364</c:v>
                </c:pt>
                <c:pt idx="176">
                  <c:v>38365</c:v>
                </c:pt>
                <c:pt idx="177">
                  <c:v>38366</c:v>
                </c:pt>
                <c:pt idx="178">
                  <c:v>38367</c:v>
                </c:pt>
                <c:pt idx="179">
                  <c:v>38368</c:v>
                </c:pt>
                <c:pt idx="180">
                  <c:v>38369</c:v>
                </c:pt>
                <c:pt idx="181">
                  <c:v>38370</c:v>
                </c:pt>
                <c:pt idx="182">
                  <c:v>38371</c:v>
                </c:pt>
                <c:pt idx="183">
                  <c:v>38372</c:v>
                </c:pt>
                <c:pt idx="184">
                  <c:v>38373</c:v>
                </c:pt>
                <c:pt idx="185">
                  <c:v>38374</c:v>
                </c:pt>
                <c:pt idx="186">
                  <c:v>38375</c:v>
                </c:pt>
                <c:pt idx="187">
                  <c:v>38376</c:v>
                </c:pt>
                <c:pt idx="188">
                  <c:v>38377</c:v>
                </c:pt>
                <c:pt idx="189">
                  <c:v>38378</c:v>
                </c:pt>
                <c:pt idx="190">
                  <c:v>38379</c:v>
                </c:pt>
                <c:pt idx="191">
                  <c:v>38380</c:v>
                </c:pt>
                <c:pt idx="192">
                  <c:v>38381</c:v>
                </c:pt>
                <c:pt idx="193">
                  <c:v>38382</c:v>
                </c:pt>
                <c:pt idx="194">
                  <c:v>38383</c:v>
                </c:pt>
                <c:pt idx="195">
                  <c:v>38384</c:v>
                </c:pt>
                <c:pt idx="196">
                  <c:v>38385</c:v>
                </c:pt>
                <c:pt idx="197">
                  <c:v>38386</c:v>
                </c:pt>
                <c:pt idx="198">
                  <c:v>38387</c:v>
                </c:pt>
                <c:pt idx="199">
                  <c:v>38388</c:v>
                </c:pt>
                <c:pt idx="200">
                  <c:v>38389</c:v>
                </c:pt>
                <c:pt idx="201">
                  <c:v>38390</c:v>
                </c:pt>
                <c:pt idx="202">
                  <c:v>38391</c:v>
                </c:pt>
                <c:pt idx="203">
                  <c:v>38392</c:v>
                </c:pt>
                <c:pt idx="204">
                  <c:v>38393</c:v>
                </c:pt>
                <c:pt idx="205">
                  <c:v>38394</c:v>
                </c:pt>
                <c:pt idx="206">
                  <c:v>38395</c:v>
                </c:pt>
                <c:pt idx="207">
                  <c:v>38396</c:v>
                </c:pt>
                <c:pt idx="208">
                  <c:v>38397</c:v>
                </c:pt>
                <c:pt idx="209">
                  <c:v>38398</c:v>
                </c:pt>
                <c:pt idx="210">
                  <c:v>38399</c:v>
                </c:pt>
                <c:pt idx="211">
                  <c:v>38400</c:v>
                </c:pt>
                <c:pt idx="212">
                  <c:v>38401</c:v>
                </c:pt>
                <c:pt idx="213">
                  <c:v>38402</c:v>
                </c:pt>
                <c:pt idx="214">
                  <c:v>38403</c:v>
                </c:pt>
                <c:pt idx="215">
                  <c:v>38404</c:v>
                </c:pt>
                <c:pt idx="216">
                  <c:v>38405</c:v>
                </c:pt>
                <c:pt idx="217">
                  <c:v>38406</c:v>
                </c:pt>
                <c:pt idx="218">
                  <c:v>38407</c:v>
                </c:pt>
                <c:pt idx="219">
                  <c:v>38408</c:v>
                </c:pt>
                <c:pt idx="220">
                  <c:v>38409</c:v>
                </c:pt>
                <c:pt idx="221">
                  <c:v>38410</c:v>
                </c:pt>
                <c:pt idx="222">
                  <c:v>38411</c:v>
                </c:pt>
                <c:pt idx="223">
                  <c:v>38412</c:v>
                </c:pt>
                <c:pt idx="224">
                  <c:v>38413</c:v>
                </c:pt>
                <c:pt idx="225">
                  <c:v>38414</c:v>
                </c:pt>
                <c:pt idx="226">
                  <c:v>38415</c:v>
                </c:pt>
                <c:pt idx="227">
                  <c:v>38416</c:v>
                </c:pt>
                <c:pt idx="228">
                  <c:v>38417</c:v>
                </c:pt>
                <c:pt idx="229">
                  <c:v>38418</c:v>
                </c:pt>
                <c:pt idx="230">
                  <c:v>38419</c:v>
                </c:pt>
                <c:pt idx="231">
                  <c:v>38420</c:v>
                </c:pt>
                <c:pt idx="232">
                  <c:v>38421</c:v>
                </c:pt>
                <c:pt idx="233">
                  <c:v>38422</c:v>
                </c:pt>
                <c:pt idx="234">
                  <c:v>38423</c:v>
                </c:pt>
                <c:pt idx="235">
                  <c:v>38424</c:v>
                </c:pt>
                <c:pt idx="236">
                  <c:v>38425</c:v>
                </c:pt>
                <c:pt idx="237">
                  <c:v>38426</c:v>
                </c:pt>
                <c:pt idx="238">
                  <c:v>38427</c:v>
                </c:pt>
                <c:pt idx="239">
                  <c:v>38428</c:v>
                </c:pt>
                <c:pt idx="240">
                  <c:v>38429</c:v>
                </c:pt>
                <c:pt idx="241">
                  <c:v>38430</c:v>
                </c:pt>
                <c:pt idx="242">
                  <c:v>38431</c:v>
                </c:pt>
                <c:pt idx="243">
                  <c:v>38432</c:v>
                </c:pt>
                <c:pt idx="244">
                  <c:v>38433</c:v>
                </c:pt>
                <c:pt idx="245">
                  <c:v>38434</c:v>
                </c:pt>
                <c:pt idx="246">
                  <c:v>38435</c:v>
                </c:pt>
                <c:pt idx="247">
                  <c:v>38436</c:v>
                </c:pt>
                <c:pt idx="248">
                  <c:v>38437</c:v>
                </c:pt>
                <c:pt idx="249">
                  <c:v>38438</c:v>
                </c:pt>
                <c:pt idx="250">
                  <c:v>38439</c:v>
                </c:pt>
                <c:pt idx="251">
                  <c:v>38440</c:v>
                </c:pt>
                <c:pt idx="252">
                  <c:v>38441</c:v>
                </c:pt>
                <c:pt idx="253">
                  <c:v>38442</c:v>
                </c:pt>
                <c:pt idx="254">
                  <c:v>38443</c:v>
                </c:pt>
                <c:pt idx="255">
                  <c:v>38444</c:v>
                </c:pt>
                <c:pt idx="256">
                  <c:v>38445</c:v>
                </c:pt>
                <c:pt idx="257">
                  <c:v>38446</c:v>
                </c:pt>
                <c:pt idx="258">
                  <c:v>38447</c:v>
                </c:pt>
                <c:pt idx="259">
                  <c:v>38448</c:v>
                </c:pt>
                <c:pt idx="260">
                  <c:v>38449</c:v>
                </c:pt>
                <c:pt idx="261">
                  <c:v>38450</c:v>
                </c:pt>
                <c:pt idx="262">
                  <c:v>38451</c:v>
                </c:pt>
                <c:pt idx="263">
                  <c:v>38452</c:v>
                </c:pt>
                <c:pt idx="264">
                  <c:v>38453</c:v>
                </c:pt>
                <c:pt idx="265">
                  <c:v>38454</c:v>
                </c:pt>
                <c:pt idx="266">
                  <c:v>38455</c:v>
                </c:pt>
                <c:pt idx="267">
                  <c:v>38456</c:v>
                </c:pt>
                <c:pt idx="268">
                  <c:v>38457</c:v>
                </c:pt>
                <c:pt idx="269">
                  <c:v>38458</c:v>
                </c:pt>
                <c:pt idx="270">
                  <c:v>38459</c:v>
                </c:pt>
                <c:pt idx="271">
                  <c:v>38460</c:v>
                </c:pt>
                <c:pt idx="272">
                  <c:v>38461</c:v>
                </c:pt>
                <c:pt idx="273">
                  <c:v>38462</c:v>
                </c:pt>
                <c:pt idx="274">
                  <c:v>38463</c:v>
                </c:pt>
                <c:pt idx="275">
                  <c:v>38464</c:v>
                </c:pt>
                <c:pt idx="276">
                  <c:v>38465</c:v>
                </c:pt>
                <c:pt idx="277">
                  <c:v>38466</c:v>
                </c:pt>
                <c:pt idx="278">
                  <c:v>38467</c:v>
                </c:pt>
                <c:pt idx="279">
                  <c:v>38468</c:v>
                </c:pt>
                <c:pt idx="280">
                  <c:v>38469</c:v>
                </c:pt>
                <c:pt idx="281">
                  <c:v>38470</c:v>
                </c:pt>
                <c:pt idx="282">
                  <c:v>38471</c:v>
                </c:pt>
                <c:pt idx="283">
                  <c:v>38472</c:v>
                </c:pt>
                <c:pt idx="284">
                  <c:v>38473</c:v>
                </c:pt>
                <c:pt idx="285">
                  <c:v>38474</c:v>
                </c:pt>
                <c:pt idx="286">
                  <c:v>38475</c:v>
                </c:pt>
                <c:pt idx="287">
                  <c:v>38476</c:v>
                </c:pt>
                <c:pt idx="288">
                  <c:v>38477</c:v>
                </c:pt>
                <c:pt idx="289">
                  <c:v>38478</c:v>
                </c:pt>
                <c:pt idx="290">
                  <c:v>38479</c:v>
                </c:pt>
                <c:pt idx="291">
                  <c:v>38480</c:v>
                </c:pt>
                <c:pt idx="292">
                  <c:v>38481</c:v>
                </c:pt>
                <c:pt idx="293">
                  <c:v>38482</c:v>
                </c:pt>
                <c:pt idx="294">
                  <c:v>38483</c:v>
                </c:pt>
                <c:pt idx="295">
                  <c:v>38484</c:v>
                </c:pt>
                <c:pt idx="296">
                  <c:v>38485</c:v>
                </c:pt>
                <c:pt idx="297">
                  <c:v>38486</c:v>
                </c:pt>
                <c:pt idx="298">
                  <c:v>38487</c:v>
                </c:pt>
                <c:pt idx="299">
                  <c:v>38488</c:v>
                </c:pt>
                <c:pt idx="300">
                  <c:v>38489</c:v>
                </c:pt>
                <c:pt idx="301">
                  <c:v>38490</c:v>
                </c:pt>
                <c:pt idx="302">
                  <c:v>38491</c:v>
                </c:pt>
                <c:pt idx="303">
                  <c:v>38492</c:v>
                </c:pt>
                <c:pt idx="304">
                  <c:v>38493</c:v>
                </c:pt>
                <c:pt idx="305">
                  <c:v>38494</c:v>
                </c:pt>
                <c:pt idx="306">
                  <c:v>38495</c:v>
                </c:pt>
                <c:pt idx="307">
                  <c:v>38496</c:v>
                </c:pt>
                <c:pt idx="308">
                  <c:v>38497</c:v>
                </c:pt>
                <c:pt idx="309">
                  <c:v>38498</c:v>
                </c:pt>
                <c:pt idx="310">
                  <c:v>38499</c:v>
                </c:pt>
                <c:pt idx="311">
                  <c:v>38500</c:v>
                </c:pt>
                <c:pt idx="312">
                  <c:v>38501</c:v>
                </c:pt>
                <c:pt idx="313">
                  <c:v>38502</c:v>
                </c:pt>
                <c:pt idx="314">
                  <c:v>38503</c:v>
                </c:pt>
                <c:pt idx="315">
                  <c:v>38504</c:v>
                </c:pt>
                <c:pt idx="316">
                  <c:v>38505</c:v>
                </c:pt>
                <c:pt idx="317">
                  <c:v>38506</c:v>
                </c:pt>
                <c:pt idx="318">
                  <c:v>38507</c:v>
                </c:pt>
                <c:pt idx="319">
                  <c:v>38508</c:v>
                </c:pt>
                <c:pt idx="320">
                  <c:v>38509</c:v>
                </c:pt>
                <c:pt idx="321">
                  <c:v>38510</c:v>
                </c:pt>
                <c:pt idx="322">
                  <c:v>38511</c:v>
                </c:pt>
                <c:pt idx="323">
                  <c:v>38512</c:v>
                </c:pt>
                <c:pt idx="324">
                  <c:v>38513</c:v>
                </c:pt>
                <c:pt idx="325">
                  <c:v>38514</c:v>
                </c:pt>
                <c:pt idx="326">
                  <c:v>38515</c:v>
                </c:pt>
                <c:pt idx="327">
                  <c:v>38516</c:v>
                </c:pt>
                <c:pt idx="328">
                  <c:v>38517</c:v>
                </c:pt>
                <c:pt idx="329">
                  <c:v>38518</c:v>
                </c:pt>
                <c:pt idx="330">
                  <c:v>38519</c:v>
                </c:pt>
                <c:pt idx="331">
                  <c:v>38520</c:v>
                </c:pt>
                <c:pt idx="332">
                  <c:v>38521</c:v>
                </c:pt>
                <c:pt idx="333">
                  <c:v>38522</c:v>
                </c:pt>
                <c:pt idx="334">
                  <c:v>38523</c:v>
                </c:pt>
                <c:pt idx="335">
                  <c:v>38524</c:v>
                </c:pt>
                <c:pt idx="336">
                  <c:v>38525</c:v>
                </c:pt>
                <c:pt idx="337">
                  <c:v>38526</c:v>
                </c:pt>
                <c:pt idx="338">
                  <c:v>38527</c:v>
                </c:pt>
                <c:pt idx="339">
                  <c:v>38528</c:v>
                </c:pt>
                <c:pt idx="340">
                  <c:v>38529</c:v>
                </c:pt>
                <c:pt idx="341">
                  <c:v>38530</c:v>
                </c:pt>
                <c:pt idx="342">
                  <c:v>38531</c:v>
                </c:pt>
                <c:pt idx="343">
                  <c:v>38532</c:v>
                </c:pt>
                <c:pt idx="344">
                  <c:v>38533</c:v>
                </c:pt>
                <c:pt idx="345">
                  <c:v>38534</c:v>
                </c:pt>
                <c:pt idx="346">
                  <c:v>38535</c:v>
                </c:pt>
                <c:pt idx="347">
                  <c:v>38536</c:v>
                </c:pt>
                <c:pt idx="348">
                  <c:v>38537</c:v>
                </c:pt>
                <c:pt idx="349">
                  <c:v>38538</c:v>
                </c:pt>
                <c:pt idx="350">
                  <c:v>38539</c:v>
                </c:pt>
                <c:pt idx="351">
                  <c:v>38540</c:v>
                </c:pt>
                <c:pt idx="352">
                  <c:v>38541</c:v>
                </c:pt>
                <c:pt idx="353">
                  <c:v>38542</c:v>
                </c:pt>
                <c:pt idx="354">
                  <c:v>38543</c:v>
                </c:pt>
                <c:pt idx="355">
                  <c:v>38544</c:v>
                </c:pt>
                <c:pt idx="356">
                  <c:v>38545</c:v>
                </c:pt>
                <c:pt idx="357">
                  <c:v>38546</c:v>
                </c:pt>
                <c:pt idx="358">
                  <c:v>38547</c:v>
                </c:pt>
                <c:pt idx="359">
                  <c:v>38548</c:v>
                </c:pt>
                <c:pt idx="360">
                  <c:v>38549</c:v>
                </c:pt>
                <c:pt idx="361">
                  <c:v>38550</c:v>
                </c:pt>
                <c:pt idx="362">
                  <c:v>38551</c:v>
                </c:pt>
                <c:pt idx="363">
                  <c:v>38552</c:v>
                </c:pt>
                <c:pt idx="364">
                  <c:v>38553</c:v>
                </c:pt>
                <c:pt idx="365">
                  <c:v>38554</c:v>
                </c:pt>
                <c:pt idx="366">
                  <c:v>38555</c:v>
                </c:pt>
                <c:pt idx="367">
                  <c:v>38556</c:v>
                </c:pt>
                <c:pt idx="368">
                  <c:v>38557</c:v>
                </c:pt>
                <c:pt idx="369">
                  <c:v>38558</c:v>
                </c:pt>
                <c:pt idx="370">
                  <c:v>38559</c:v>
                </c:pt>
                <c:pt idx="371">
                  <c:v>38560</c:v>
                </c:pt>
                <c:pt idx="372">
                  <c:v>38561</c:v>
                </c:pt>
                <c:pt idx="373">
                  <c:v>38562</c:v>
                </c:pt>
                <c:pt idx="374">
                  <c:v>38563</c:v>
                </c:pt>
                <c:pt idx="375">
                  <c:v>38564</c:v>
                </c:pt>
                <c:pt idx="376">
                  <c:v>38565</c:v>
                </c:pt>
                <c:pt idx="377">
                  <c:v>38566</c:v>
                </c:pt>
                <c:pt idx="378">
                  <c:v>38567</c:v>
                </c:pt>
                <c:pt idx="379">
                  <c:v>38568</c:v>
                </c:pt>
                <c:pt idx="380">
                  <c:v>38569</c:v>
                </c:pt>
                <c:pt idx="381">
                  <c:v>38570</c:v>
                </c:pt>
                <c:pt idx="382">
                  <c:v>38571</c:v>
                </c:pt>
                <c:pt idx="383">
                  <c:v>38572</c:v>
                </c:pt>
                <c:pt idx="384">
                  <c:v>38573</c:v>
                </c:pt>
                <c:pt idx="385">
                  <c:v>38574</c:v>
                </c:pt>
                <c:pt idx="386">
                  <c:v>38575</c:v>
                </c:pt>
                <c:pt idx="387">
                  <c:v>38576</c:v>
                </c:pt>
                <c:pt idx="388">
                  <c:v>38577</c:v>
                </c:pt>
                <c:pt idx="389">
                  <c:v>38578</c:v>
                </c:pt>
                <c:pt idx="390">
                  <c:v>38579</c:v>
                </c:pt>
                <c:pt idx="391">
                  <c:v>38580</c:v>
                </c:pt>
                <c:pt idx="392">
                  <c:v>38581</c:v>
                </c:pt>
                <c:pt idx="393">
                  <c:v>38582</c:v>
                </c:pt>
                <c:pt idx="394">
                  <c:v>38583</c:v>
                </c:pt>
                <c:pt idx="395">
                  <c:v>38584</c:v>
                </c:pt>
                <c:pt idx="396">
                  <c:v>38585</c:v>
                </c:pt>
                <c:pt idx="397">
                  <c:v>38586</c:v>
                </c:pt>
                <c:pt idx="398">
                  <c:v>38587</c:v>
                </c:pt>
                <c:pt idx="399">
                  <c:v>38588</c:v>
                </c:pt>
                <c:pt idx="400">
                  <c:v>38589</c:v>
                </c:pt>
                <c:pt idx="401">
                  <c:v>38590</c:v>
                </c:pt>
                <c:pt idx="402">
                  <c:v>38591</c:v>
                </c:pt>
                <c:pt idx="403">
                  <c:v>38592</c:v>
                </c:pt>
                <c:pt idx="404">
                  <c:v>38593</c:v>
                </c:pt>
                <c:pt idx="405">
                  <c:v>38594</c:v>
                </c:pt>
                <c:pt idx="406">
                  <c:v>38595</c:v>
                </c:pt>
                <c:pt idx="407">
                  <c:v>38596</c:v>
                </c:pt>
                <c:pt idx="408">
                  <c:v>38597</c:v>
                </c:pt>
                <c:pt idx="409">
                  <c:v>38598</c:v>
                </c:pt>
                <c:pt idx="410">
                  <c:v>38599</c:v>
                </c:pt>
                <c:pt idx="411">
                  <c:v>38600</c:v>
                </c:pt>
                <c:pt idx="412">
                  <c:v>38601</c:v>
                </c:pt>
                <c:pt idx="413">
                  <c:v>38602</c:v>
                </c:pt>
                <c:pt idx="414">
                  <c:v>38603</c:v>
                </c:pt>
                <c:pt idx="415">
                  <c:v>38604</c:v>
                </c:pt>
                <c:pt idx="416">
                  <c:v>38605</c:v>
                </c:pt>
                <c:pt idx="417">
                  <c:v>38606</c:v>
                </c:pt>
                <c:pt idx="418">
                  <c:v>38607</c:v>
                </c:pt>
                <c:pt idx="419">
                  <c:v>38608</c:v>
                </c:pt>
                <c:pt idx="420">
                  <c:v>38609</c:v>
                </c:pt>
                <c:pt idx="421">
                  <c:v>38610</c:v>
                </c:pt>
                <c:pt idx="422">
                  <c:v>38611</c:v>
                </c:pt>
                <c:pt idx="423">
                  <c:v>38612</c:v>
                </c:pt>
                <c:pt idx="424">
                  <c:v>38613</c:v>
                </c:pt>
                <c:pt idx="425">
                  <c:v>38614</c:v>
                </c:pt>
                <c:pt idx="426">
                  <c:v>38615</c:v>
                </c:pt>
                <c:pt idx="427">
                  <c:v>38616</c:v>
                </c:pt>
                <c:pt idx="428">
                  <c:v>38617</c:v>
                </c:pt>
                <c:pt idx="429">
                  <c:v>38618</c:v>
                </c:pt>
                <c:pt idx="430">
                  <c:v>38619</c:v>
                </c:pt>
                <c:pt idx="431">
                  <c:v>38620</c:v>
                </c:pt>
                <c:pt idx="432">
                  <c:v>38621</c:v>
                </c:pt>
                <c:pt idx="433">
                  <c:v>38622</c:v>
                </c:pt>
                <c:pt idx="434">
                  <c:v>38623</c:v>
                </c:pt>
                <c:pt idx="435">
                  <c:v>38624</c:v>
                </c:pt>
                <c:pt idx="436">
                  <c:v>38625</c:v>
                </c:pt>
                <c:pt idx="437">
                  <c:v>38626</c:v>
                </c:pt>
                <c:pt idx="438">
                  <c:v>38627</c:v>
                </c:pt>
                <c:pt idx="439">
                  <c:v>38628</c:v>
                </c:pt>
                <c:pt idx="440">
                  <c:v>38629</c:v>
                </c:pt>
                <c:pt idx="441">
                  <c:v>38630</c:v>
                </c:pt>
                <c:pt idx="442">
                  <c:v>38631</c:v>
                </c:pt>
                <c:pt idx="443">
                  <c:v>38632</c:v>
                </c:pt>
                <c:pt idx="444">
                  <c:v>38633</c:v>
                </c:pt>
                <c:pt idx="445">
                  <c:v>38634</c:v>
                </c:pt>
                <c:pt idx="446">
                  <c:v>38635</c:v>
                </c:pt>
                <c:pt idx="447">
                  <c:v>38636</c:v>
                </c:pt>
                <c:pt idx="448">
                  <c:v>38637</c:v>
                </c:pt>
                <c:pt idx="449">
                  <c:v>38638</c:v>
                </c:pt>
                <c:pt idx="450">
                  <c:v>38639</c:v>
                </c:pt>
                <c:pt idx="451">
                  <c:v>38640</c:v>
                </c:pt>
                <c:pt idx="452">
                  <c:v>38641</c:v>
                </c:pt>
                <c:pt idx="453">
                  <c:v>38642</c:v>
                </c:pt>
                <c:pt idx="454">
                  <c:v>38643</c:v>
                </c:pt>
                <c:pt idx="455">
                  <c:v>38644</c:v>
                </c:pt>
                <c:pt idx="456">
                  <c:v>38645</c:v>
                </c:pt>
                <c:pt idx="457">
                  <c:v>38646</c:v>
                </c:pt>
                <c:pt idx="458">
                  <c:v>38647</c:v>
                </c:pt>
                <c:pt idx="459">
                  <c:v>38648</c:v>
                </c:pt>
                <c:pt idx="460">
                  <c:v>38649</c:v>
                </c:pt>
                <c:pt idx="461">
                  <c:v>38650</c:v>
                </c:pt>
                <c:pt idx="462">
                  <c:v>38651</c:v>
                </c:pt>
                <c:pt idx="463">
                  <c:v>38652</c:v>
                </c:pt>
                <c:pt idx="464">
                  <c:v>38653</c:v>
                </c:pt>
                <c:pt idx="465">
                  <c:v>38654</c:v>
                </c:pt>
                <c:pt idx="466">
                  <c:v>38655</c:v>
                </c:pt>
                <c:pt idx="467">
                  <c:v>38656</c:v>
                </c:pt>
                <c:pt idx="468">
                  <c:v>38657</c:v>
                </c:pt>
                <c:pt idx="469">
                  <c:v>38658</c:v>
                </c:pt>
                <c:pt idx="470">
                  <c:v>38659</c:v>
                </c:pt>
                <c:pt idx="471">
                  <c:v>38660</c:v>
                </c:pt>
                <c:pt idx="472">
                  <c:v>38661</c:v>
                </c:pt>
                <c:pt idx="473">
                  <c:v>38662</c:v>
                </c:pt>
                <c:pt idx="474">
                  <c:v>38663</c:v>
                </c:pt>
                <c:pt idx="475">
                  <c:v>38664</c:v>
                </c:pt>
                <c:pt idx="476">
                  <c:v>38665</c:v>
                </c:pt>
                <c:pt idx="477">
                  <c:v>38666</c:v>
                </c:pt>
                <c:pt idx="478">
                  <c:v>38667</c:v>
                </c:pt>
                <c:pt idx="479">
                  <c:v>38668</c:v>
                </c:pt>
                <c:pt idx="480">
                  <c:v>38669</c:v>
                </c:pt>
                <c:pt idx="481">
                  <c:v>38670</c:v>
                </c:pt>
                <c:pt idx="482">
                  <c:v>38671</c:v>
                </c:pt>
                <c:pt idx="483">
                  <c:v>38672</c:v>
                </c:pt>
                <c:pt idx="484">
                  <c:v>38673</c:v>
                </c:pt>
                <c:pt idx="485">
                  <c:v>38674</c:v>
                </c:pt>
                <c:pt idx="486">
                  <c:v>38675</c:v>
                </c:pt>
                <c:pt idx="487">
                  <c:v>38676</c:v>
                </c:pt>
                <c:pt idx="488">
                  <c:v>38677</c:v>
                </c:pt>
                <c:pt idx="489">
                  <c:v>38678</c:v>
                </c:pt>
                <c:pt idx="490">
                  <c:v>38679</c:v>
                </c:pt>
                <c:pt idx="491">
                  <c:v>38680</c:v>
                </c:pt>
                <c:pt idx="492">
                  <c:v>38681</c:v>
                </c:pt>
                <c:pt idx="493">
                  <c:v>38682</c:v>
                </c:pt>
                <c:pt idx="494">
                  <c:v>38683</c:v>
                </c:pt>
                <c:pt idx="495">
                  <c:v>38684</c:v>
                </c:pt>
                <c:pt idx="496">
                  <c:v>38685</c:v>
                </c:pt>
                <c:pt idx="497">
                  <c:v>38686</c:v>
                </c:pt>
                <c:pt idx="498">
                  <c:v>38687</c:v>
                </c:pt>
                <c:pt idx="499">
                  <c:v>38688</c:v>
                </c:pt>
                <c:pt idx="500">
                  <c:v>38689</c:v>
                </c:pt>
                <c:pt idx="501">
                  <c:v>38690</c:v>
                </c:pt>
                <c:pt idx="502">
                  <c:v>38691</c:v>
                </c:pt>
                <c:pt idx="503">
                  <c:v>38692</c:v>
                </c:pt>
                <c:pt idx="504">
                  <c:v>38693</c:v>
                </c:pt>
                <c:pt idx="505">
                  <c:v>38694</c:v>
                </c:pt>
                <c:pt idx="506">
                  <c:v>38695</c:v>
                </c:pt>
                <c:pt idx="507">
                  <c:v>38696</c:v>
                </c:pt>
                <c:pt idx="508">
                  <c:v>38697</c:v>
                </c:pt>
                <c:pt idx="509">
                  <c:v>38698</c:v>
                </c:pt>
                <c:pt idx="510">
                  <c:v>38699</c:v>
                </c:pt>
                <c:pt idx="511">
                  <c:v>38700</c:v>
                </c:pt>
                <c:pt idx="512">
                  <c:v>38701</c:v>
                </c:pt>
                <c:pt idx="513">
                  <c:v>38702</c:v>
                </c:pt>
                <c:pt idx="514">
                  <c:v>38703</c:v>
                </c:pt>
                <c:pt idx="515">
                  <c:v>38704</c:v>
                </c:pt>
                <c:pt idx="516">
                  <c:v>38705</c:v>
                </c:pt>
                <c:pt idx="517">
                  <c:v>38706</c:v>
                </c:pt>
                <c:pt idx="518">
                  <c:v>38707</c:v>
                </c:pt>
                <c:pt idx="519">
                  <c:v>38708</c:v>
                </c:pt>
                <c:pt idx="520">
                  <c:v>38709</c:v>
                </c:pt>
                <c:pt idx="521">
                  <c:v>38710</c:v>
                </c:pt>
                <c:pt idx="522">
                  <c:v>38711</c:v>
                </c:pt>
                <c:pt idx="523">
                  <c:v>38712</c:v>
                </c:pt>
                <c:pt idx="524">
                  <c:v>38713</c:v>
                </c:pt>
                <c:pt idx="525">
                  <c:v>38714</c:v>
                </c:pt>
                <c:pt idx="526">
                  <c:v>38715</c:v>
                </c:pt>
                <c:pt idx="527">
                  <c:v>38716</c:v>
                </c:pt>
                <c:pt idx="528">
                  <c:v>38717</c:v>
                </c:pt>
                <c:pt idx="529">
                  <c:v>38718</c:v>
                </c:pt>
                <c:pt idx="530">
                  <c:v>38719</c:v>
                </c:pt>
                <c:pt idx="531">
                  <c:v>38720</c:v>
                </c:pt>
                <c:pt idx="532">
                  <c:v>38721</c:v>
                </c:pt>
                <c:pt idx="533">
                  <c:v>38722</c:v>
                </c:pt>
                <c:pt idx="534">
                  <c:v>38723</c:v>
                </c:pt>
                <c:pt idx="535">
                  <c:v>38724</c:v>
                </c:pt>
                <c:pt idx="536">
                  <c:v>38725</c:v>
                </c:pt>
                <c:pt idx="537">
                  <c:v>38726</c:v>
                </c:pt>
                <c:pt idx="538">
                  <c:v>38727</c:v>
                </c:pt>
                <c:pt idx="539">
                  <c:v>38728</c:v>
                </c:pt>
                <c:pt idx="540">
                  <c:v>38729</c:v>
                </c:pt>
                <c:pt idx="541">
                  <c:v>38730</c:v>
                </c:pt>
                <c:pt idx="542">
                  <c:v>38731</c:v>
                </c:pt>
                <c:pt idx="543">
                  <c:v>38732</c:v>
                </c:pt>
                <c:pt idx="544">
                  <c:v>38733</c:v>
                </c:pt>
                <c:pt idx="545">
                  <c:v>38734</c:v>
                </c:pt>
                <c:pt idx="546">
                  <c:v>38735</c:v>
                </c:pt>
                <c:pt idx="547">
                  <c:v>38736</c:v>
                </c:pt>
                <c:pt idx="548">
                  <c:v>38737</c:v>
                </c:pt>
                <c:pt idx="549">
                  <c:v>38738</c:v>
                </c:pt>
                <c:pt idx="550">
                  <c:v>38739</c:v>
                </c:pt>
                <c:pt idx="551">
                  <c:v>38740</c:v>
                </c:pt>
                <c:pt idx="552">
                  <c:v>38741</c:v>
                </c:pt>
                <c:pt idx="553">
                  <c:v>38742</c:v>
                </c:pt>
                <c:pt idx="554">
                  <c:v>38743</c:v>
                </c:pt>
                <c:pt idx="555">
                  <c:v>38744</c:v>
                </c:pt>
                <c:pt idx="556">
                  <c:v>38745</c:v>
                </c:pt>
                <c:pt idx="557">
                  <c:v>38746</c:v>
                </c:pt>
                <c:pt idx="558">
                  <c:v>38747</c:v>
                </c:pt>
                <c:pt idx="559">
                  <c:v>38748</c:v>
                </c:pt>
                <c:pt idx="560">
                  <c:v>38749</c:v>
                </c:pt>
                <c:pt idx="561">
                  <c:v>38750</c:v>
                </c:pt>
                <c:pt idx="562">
                  <c:v>38751</c:v>
                </c:pt>
                <c:pt idx="563">
                  <c:v>38752</c:v>
                </c:pt>
                <c:pt idx="564">
                  <c:v>38753</c:v>
                </c:pt>
                <c:pt idx="565">
                  <c:v>38754</c:v>
                </c:pt>
                <c:pt idx="566">
                  <c:v>38755</c:v>
                </c:pt>
                <c:pt idx="567">
                  <c:v>38756</c:v>
                </c:pt>
                <c:pt idx="568">
                  <c:v>38757</c:v>
                </c:pt>
                <c:pt idx="569">
                  <c:v>38758</c:v>
                </c:pt>
                <c:pt idx="570">
                  <c:v>38759</c:v>
                </c:pt>
                <c:pt idx="571">
                  <c:v>38760</c:v>
                </c:pt>
                <c:pt idx="572">
                  <c:v>38761</c:v>
                </c:pt>
                <c:pt idx="573">
                  <c:v>38762</c:v>
                </c:pt>
                <c:pt idx="574">
                  <c:v>38763</c:v>
                </c:pt>
                <c:pt idx="575">
                  <c:v>38764</c:v>
                </c:pt>
                <c:pt idx="576">
                  <c:v>38765</c:v>
                </c:pt>
                <c:pt idx="577">
                  <c:v>38766</c:v>
                </c:pt>
                <c:pt idx="578">
                  <c:v>38767</c:v>
                </c:pt>
                <c:pt idx="579">
                  <c:v>38768</c:v>
                </c:pt>
                <c:pt idx="580">
                  <c:v>38769</c:v>
                </c:pt>
                <c:pt idx="581">
                  <c:v>38770</c:v>
                </c:pt>
                <c:pt idx="582">
                  <c:v>38771</c:v>
                </c:pt>
                <c:pt idx="583">
                  <c:v>38772</c:v>
                </c:pt>
                <c:pt idx="584">
                  <c:v>38773</c:v>
                </c:pt>
                <c:pt idx="585">
                  <c:v>38774</c:v>
                </c:pt>
                <c:pt idx="586">
                  <c:v>38775</c:v>
                </c:pt>
                <c:pt idx="587">
                  <c:v>38776</c:v>
                </c:pt>
                <c:pt idx="588">
                  <c:v>38777</c:v>
                </c:pt>
                <c:pt idx="589">
                  <c:v>38778</c:v>
                </c:pt>
                <c:pt idx="590">
                  <c:v>38779</c:v>
                </c:pt>
                <c:pt idx="591">
                  <c:v>38780</c:v>
                </c:pt>
                <c:pt idx="592">
                  <c:v>38781</c:v>
                </c:pt>
                <c:pt idx="593">
                  <c:v>38782</c:v>
                </c:pt>
                <c:pt idx="594">
                  <c:v>38783</c:v>
                </c:pt>
                <c:pt idx="595">
                  <c:v>38784</c:v>
                </c:pt>
                <c:pt idx="596">
                  <c:v>38785</c:v>
                </c:pt>
                <c:pt idx="597">
                  <c:v>38786</c:v>
                </c:pt>
                <c:pt idx="598">
                  <c:v>38787</c:v>
                </c:pt>
                <c:pt idx="599">
                  <c:v>38788</c:v>
                </c:pt>
                <c:pt idx="600">
                  <c:v>38789</c:v>
                </c:pt>
                <c:pt idx="601">
                  <c:v>38790</c:v>
                </c:pt>
                <c:pt idx="602">
                  <c:v>38791</c:v>
                </c:pt>
                <c:pt idx="603">
                  <c:v>38792</c:v>
                </c:pt>
                <c:pt idx="604">
                  <c:v>38793</c:v>
                </c:pt>
                <c:pt idx="605">
                  <c:v>38794</c:v>
                </c:pt>
                <c:pt idx="606">
                  <c:v>38795</c:v>
                </c:pt>
                <c:pt idx="607">
                  <c:v>38796</c:v>
                </c:pt>
                <c:pt idx="608">
                  <c:v>38797</c:v>
                </c:pt>
                <c:pt idx="609">
                  <c:v>38798</c:v>
                </c:pt>
                <c:pt idx="610">
                  <c:v>38799</c:v>
                </c:pt>
                <c:pt idx="611">
                  <c:v>38800</c:v>
                </c:pt>
                <c:pt idx="612">
                  <c:v>38801</c:v>
                </c:pt>
                <c:pt idx="613">
                  <c:v>38802</c:v>
                </c:pt>
                <c:pt idx="614">
                  <c:v>38803</c:v>
                </c:pt>
                <c:pt idx="615">
                  <c:v>38804</c:v>
                </c:pt>
                <c:pt idx="616">
                  <c:v>38805</c:v>
                </c:pt>
                <c:pt idx="617">
                  <c:v>38806</c:v>
                </c:pt>
                <c:pt idx="618">
                  <c:v>38807</c:v>
                </c:pt>
                <c:pt idx="619">
                  <c:v>38808</c:v>
                </c:pt>
                <c:pt idx="620">
                  <c:v>38809</c:v>
                </c:pt>
                <c:pt idx="621">
                  <c:v>38810</c:v>
                </c:pt>
                <c:pt idx="622">
                  <c:v>38811</c:v>
                </c:pt>
                <c:pt idx="623">
                  <c:v>38812</c:v>
                </c:pt>
                <c:pt idx="624">
                  <c:v>38813</c:v>
                </c:pt>
                <c:pt idx="625">
                  <c:v>38814</c:v>
                </c:pt>
                <c:pt idx="626">
                  <c:v>38815</c:v>
                </c:pt>
                <c:pt idx="627">
                  <c:v>38816</c:v>
                </c:pt>
                <c:pt idx="628">
                  <c:v>38817</c:v>
                </c:pt>
                <c:pt idx="629">
                  <c:v>38818</c:v>
                </c:pt>
                <c:pt idx="630">
                  <c:v>38819</c:v>
                </c:pt>
                <c:pt idx="631">
                  <c:v>38820</c:v>
                </c:pt>
                <c:pt idx="632">
                  <c:v>38821</c:v>
                </c:pt>
                <c:pt idx="633">
                  <c:v>38822</c:v>
                </c:pt>
                <c:pt idx="634">
                  <c:v>38823</c:v>
                </c:pt>
                <c:pt idx="635">
                  <c:v>38824</c:v>
                </c:pt>
                <c:pt idx="636">
                  <c:v>38825</c:v>
                </c:pt>
                <c:pt idx="637">
                  <c:v>38826</c:v>
                </c:pt>
                <c:pt idx="638">
                  <c:v>38827</c:v>
                </c:pt>
                <c:pt idx="639">
                  <c:v>38828</c:v>
                </c:pt>
                <c:pt idx="640">
                  <c:v>38829</c:v>
                </c:pt>
                <c:pt idx="641">
                  <c:v>38830</c:v>
                </c:pt>
                <c:pt idx="642">
                  <c:v>38831</c:v>
                </c:pt>
                <c:pt idx="643">
                  <c:v>38832</c:v>
                </c:pt>
                <c:pt idx="644">
                  <c:v>38833</c:v>
                </c:pt>
                <c:pt idx="645">
                  <c:v>38834</c:v>
                </c:pt>
                <c:pt idx="646">
                  <c:v>38835</c:v>
                </c:pt>
                <c:pt idx="647">
                  <c:v>38836</c:v>
                </c:pt>
                <c:pt idx="648">
                  <c:v>38837</c:v>
                </c:pt>
                <c:pt idx="649">
                  <c:v>38838</c:v>
                </c:pt>
                <c:pt idx="650">
                  <c:v>38839</c:v>
                </c:pt>
                <c:pt idx="651">
                  <c:v>38840</c:v>
                </c:pt>
                <c:pt idx="652">
                  <c:v>38841</c:v>
                </c:pt>
                <c:pt idx="653">
                  <c:v>38842</c:v>
                </c:pt>
                <c:pt idx="654">
                  <c:v>38843</c:v>
                </c:pt>
                <c:pt idx="655">
                  <c:v>38844</c:v>
                </c:pt>
                <c:pt idx="656">
                  <c:v>38845</c:v>
                </c:pt>
                <c:pt idx="657">
                  <c:v>38846</c:v>
                </c:pt>
                <c:pt idx="658">
                  <c:v>38847</c:v>
                </c:pt>
                <c:pt idx="659">
                  <c:v>38848</c:v>
                </c:pt>
                <c:pt idx="660">
                  <c:v>38849</c:v>
                </c:pt>
                <c:pt idx="661">
                  <c:v>38850</c:v>
                </c:pt>
                <c:pt idx="662">
                  <c:v>38851</c:v>
                </c:pt>
                <c:pt idx="663">
                  <c:v>38852</c:v>
                </c:pt>
                <c:pt idx="664">
                  <c:v>38853</c:v>
                </c:pt>
                <c:pt idx="665">
                  <c:v>38854</c:v>
                </c:pt>
                <c:pt idx="666">
                  <c:v>38855</c:v>
                </c:pt>
                <c:pt idx="667">
                  <c:v>38856</c:v>
                </c:pt>
                <c:pt idx="668">
                  <c:v>38857</c:v>
                </c:pt>
                <c:pt idx="669">
                  <c:v>38858</c:v>
                </c:pt>
                <c:pt idx="670">
                  <c:v>38859</c:v>
                </c:pt>
                <c:pt idx="671">
                  <c:v>38860</c:v>
                </c:pt>
                <c:pt idx="672">
                  <c:v>38861</c:v>
                </c:pt>
                <c:pt idx="673">
                  <c:v>38862</c:v>
                </c:pt>
                <c:pt idx="674">
                  <c:v>38863</c:v>
                </c:pt>
                <c:pt idx="675">
                  <c:v>38864</c:v>
                </c:pt>
                <c:pt idx="676">
                  <c:v>38865</c:v>
                </c:pt>
                <c:pt idx="677">
                  <c:v>38866</c:v>
                </c:pt>
                <c:pt idx="678">
                  <c:v>38867</c:v>
                </c:pt>
                <c:pt idx="679">
                  <c:v>38868</c:v>
                </c:pt>
                <c:pt idx="680">
                  <c:v>38869</c:v>
                </c:pt>
                <c:pt idx="681">
                  <c:v>38870</c:v>
                </c:pt>
                <c:pt idx="682">
                  <c:v>38871</c:v>
                </c:pt>
                <c:pt idx="683">
                  <c:v>38872</c:v>
                </c:pt>
                <c:pt idx="684">
                  <c:v>38873</c:v>
                </c:pt>
                <c:pt idx="685">
                  <c:v>38874</c:v>
                </c:pt>
                <c:pt idx="686">
                  <c:v>38875</c:v>
                </c:pt>
                <c:pt idx="687">
                  <c:v>38876</c:v>
                </c:pt>
                <c:pt idx="688">
                  <c:v>38877</c:v>
                </c:pt>
                <c:pt idx="689">
                  <c:v>38878</c:v>
                </c:pt>
                <c:pt idx="690">
                  <c:v>38879</c:v>
                </c:pt>
                <c:pt idx="691">
                  <c:v>38880</c:v>
                </c:pt>
                <c:pt idx="692">
                  <c:v>38881</c:v>
                </c:pt>
                <c:pt idx="693">
                  <c:v>38882</c:v>
                </c:pt>
                <c:pt idx="694">
                  <c:v>38883</c:v>
                </c:pt>
                <c:pt idx="695">
                  <c:v>38884</c:v>
                </c:pt>
                <c:pt idx="696">
                  <c:v>38885</c:v>
                </c:pt>
                <c:pt idx="697">
                  <c:v>38886</c:v>
                </c:pt>
                <c:pt idx="698">
                  <c:v>38887</c:v>
                </c:pt>
                <c:pt idx="699">
                  <c:v>38888</c:v>
                </c:pt>
                <c:pt idx="700">
                  <c:v>38889</c:v>
                </c:pt>
                <c:pt idx="701">
                  <c:v>38890</c:v>
                </c:pt>
                <c:pt idx="702">
                  <c:v>38891</c:v>
                </c:pt>
                <c:pt idx="703">
                  <c:v>38892</c:v>
                </c:pt>
                <c:pt idx="704">
                  <c:v>38893</c:v>
                </c:pt>
                <c:pt idx="705">
                  <c:v>38894</c:v>
                </c:pt>
                <c:pt idx="706">
                  <c:v>38895</c:v>
                </c:pt>
                <c:pt idx="707">
                  <c:v>38896</c:v>
                </c:pt>
                <c:pt idx="708">
                  <c:v>38897</c:v>
                </c:pt>
                <c:pt idx="709">
                  <c:v>38898</c:v>
                </c:pt>
                <c:pt idx="710">
                  <c:v>38899</c:v>
                </c:pt>
                <c:pt idx="711">
                  <c:v>38900</c:v>
                </c:pt>
                <c:pt idx="712">
                  <c:v>38901</c:v>
                </c:pt>
                <c:pt idx="713">
                  <c:v>38902</c:v>
                </c:pt>
                <c:pt idx="714">
                  <c:v>38903</c:v>
                </c:pt>
                <c:pt idx="715">
                  <c:v>38904</c:v>
                </c:pt>
                <c:pt idx="716">
                  <c:v>38905</c:v>
                </c:pt>
                <c:pt idx="717">
                  <c:v>38906</c:v>
                </c:pt>
                <c:pt idx="718">
                  <c:v>38907</c:v>
                </c:pt>
                <c:pt idx="719">
                  <c:v>38908</c:v>
                </c:pt>
                <c:pt idx="720">
                  <c:v>38909</c:v>
                </c:pt>
                <c:pt idx="721">
                  <c:v>38910</c:v>
                </c:pt>
                <c:pt idx="722">
                  <c:v>38911</c:v>
                </c:pt>
                <c:pt idx="723">
                  <c:v>38912</c:v>
                </c:pt>
                <c:pt idx="724">
                  <c:v>38913</c:v>
                </c:pt>
                <c:pt idx="725">
                  <c:v>38914</c:v>
                </c:pt>
                <c:pt idx="726">
                  <c:v>38915</c:v>
                </c:pt>
                <c:pt idx="727">
                  <c:v>38916</c:v>
                </c:pt>
                <c:pt idx="728">
                  <c:v>38917</c:v>
                </c:pt>
                <c:pt idx="729">
                  <c:v>38918</c:v>
                </c:pt>
                <c:pt idx="730">
                  <c:v>38919</c:v>
                </c:pt>
                <c:pt idx="731">
                  <c:v>38920</c:v>
                </c:pt>
                <c:pt idx="732">
                  <c:v>38921</c:v>
                </c:pt>
                <c:pt idx="733">
                  <c:v>38922</c:v>
                </c:pt>
                <c:pt idx="734">
                  <c:v>38923</c:v>
                </c:pt>
                <c:pt idx="735">
                  <c:v>38924</c:v>
                </c:pt>
                <c:pt idx="736">
                  <c:v>38925</c:v>
                </c:pt>
                <c:pt idx="737">
                  <c:v>38926</c:v>
                </c:pt>
                <c:pt idx="738">
                  <c:v>38927</c:v>
                </c:pt>
                <c:pt idx="739">
                  <c:v>38928</c:v>
                </c:pt>
                <c:pt idx="740">
                  <c:v>38929</c:v>
                </c:pt>
                <c:pt idx="741">
                  <c:v>38930</c:v>
                </c:pt>
                <c:pt idx="742">
                  <c:v>38931</c:v>
                </c:pt>
                <c:pt idx="743">
                  <c:v>38932</c:v>
                </c:pt>
                <c:pt idx="744">
                  <c:v>38933</c:v>
                </c:pt>
                <c:pt idx="745">
                  <c:v>38934</c:v>
                </c:pt>
                <c:pt idx="746">
                  <c:v>38935</c:v>
                </c:pt>
                <c:pt idx="747">
                  <c:v>38936</c:v>
                </c:pt>
                <c:pt idx="748">
                  <c:v>38937</c:v>
                </c:pt>
                <c:pt idx="749">
                  <c:v>38938</c:v>
                </c:pt>
                <c:pt idx="750">
                  <c:v>38939</c:v>
                </c:pt>
                <c:pt idx="751">
                  <c:v>38940</c:v>
                </c:pt>
                <c:pt idx="752">
                  <c:v>38941</c:v>
                </c:pt>
                <c:pt idx="753">
                  <c:v>38942</c:v>
                </c:pt>
                <c:pt idx="754">
                  <c:v>38943</c:v>
                </c:pt>
                <c:pt idx="755">
                  <c:v>38944</c:v>
                </c:pt>
                <c:pt idx="756">
                  <c:v>38945</c:v>
                </c:pt>
                <c:pt idx="757">
                  <c:v>38946</c:v>
                </c:pt>
                <c:pt idx="758">
                  <c:v>38947</c:v>
                </c:pt>
                <c:pt idx="759">
                  <c:v>38948</c:v>
                </c:pt>
                <c:pt idx="760">
                  <c:v>38949</c:v>
                </c:pt>
                <c:pt idx="761">
                  <c:v>38950</c:v>
                </c:pt>
                <c:pt idx="762">
                  <c:v>38951</c:v>
                </c:pt>
                <c:pt idx="763">
                  <c:v>38952</c:v>
                </c:pt>
                <c:pt idx="764">
                  <c:v>38953</c:v>
                </c:pt>
                <c:pt idx="765">
                  <c:v>38954</c:v>
                </c:pt>
                <c:pt idx="766">
                  <c:v>38955</c:v>
                </c:pt>
                <c:pt idx="767">
                  <c:v>38956</c:v>
                </c:pt>
                <c:pt idx="768">
                  <c:v>38957</c:v>
                </c:pt>
                <c:pt idx="769">
                  <c:v>38958</c:v>
                </c:pt>
                <c:pt idx="770">
                  <c:v>38959</c:v>
                </c:pt>
                <c:pt idx="771">
                  <c:v>38960</c:v>
                </c:pt>
                <c:pt idx="772">
                  <c:v>38961</c:v>
                </c:pt>
                <c:pt idx="773">
                  <c:v>38962</c:v>
                </c:pt>
                <c:pt idx="774">
                  <c:v>38963</c:v>
                </c:pt>
                <c:pt idx="775">
                  <c:v>38964</c:v>
                </c:pt>
                <c:pt idx="776">
                  <c:v>38965</c:v>
                </c:pt>
                <c:pt idx="777">
                  <c:v>38966</c:v>
                </c:pt>
                <c:pt idx="778">
                  <c:v>38967</c:v>
                </c:pt>
                <c:pt idx="779">
                  <c:v>38968</c:v>
                </c:pt>
                <c:pt idx="780">
                  <c:v>38969</c:v>
                </c:pt>
                <c:pt idx="781">
                  <c:v>38970</c:v>
                </c:pt>
                <c:pt idx="782">
                  <c:v>38971</c:v>
                </c:pt>
                <c:pt idx="783">
                  <c:v>38972</c:v>
                </c:pt>
                <c:pt idx="784">
                  <c:v>38973</c:v>
                </c:pt>
                <c:pt idx="785">
                  <c:v>38974</c:v>
                </c:pt>
                <c:pt idx="786">
                  <c:v>38975</c:v>
                </c:pt>
                <c:pt idx="787">
                  <c:v>38976</c:v>
                </c:pt>
                <c:pt idx="788">
                  <c:v>38977</c:v>
                </c:pt>
                <c:pt idx="789">
                  <c:v>38978</c:v>
                </c:pt>
                <c:pt idx="790">
                  <c:v>38979</c:v>
                </c:pt>
                <c:pt idx="791">
                  <c:v>38980</c:v>
                </c:pt>
                <c:pt idx="792">
                  <c:v>38981</c:v>
                </c:pt>
                <c:pt idx="793">
                  <c:v>38982</c:v>
                </c:pt>
                <c:pt idx="794">
                  <c:v>38983</c:v>
                </c:pt>
                <c:pt idx="795">
                  <c:v>38984</c:v>
                </c:pt>
                <c:pt idx="796">
                  <c:v>38985</c:v>
                </c:pt>
                <c:pt idx="797">
                  <c:v>38986</c:v>
                </c:pt>
                <c:pt idx="798">
                  <c:v>38987</c:v>
                </c:pt>
                <c:pt idx="799">
                  <c:v>38988</c:v>
                </c:pt>
                <c:pt idx="800">
                  <c:v>38989</c:v>
                </c:pt>
                <c:pt idx="801">
                  <c:v>38990</c:v>
                </c:pt>
                <c:pt idx="802">
                  <c:v>38991</c:v>
                </c:pt>
                <c:pt idx="803">
                  <c:v>38992</c:v>
                </c:pt>
                <c:pt idx="804">
                  <c:v>38993</c:v>
                </c:pt>
                <c:pt idx="805">
                  <c:v>38994</c:v>
                </c:pt>
                <c:pt idx="806">
                  <c:v>38995</c:v>
                </c:pt>
                <c:pt idx="807">
                  <c:v>38996</c:v>
                </c:pt>
                <c:pt idx="808">
                  <c:v>38997</c:v>
                </c:pt>
                <c:pt idx="809">
                  <c:v>38998</c:v>
                </c:pt>
                <c:pt idx="810">
                  <c:v>38999</c:v>
                </c:pt>
                <c:pt idx="811">
                  <c:v>39000</c:v>
                </c:pt>
                <c:pt idx="812">
                  <c:v>39001</c:v>
                </c:pt>
                <c:pt idx="813">
                  <c:v>39002</c:v>
                </c:pt>
                <c:pt idx="814">
                  <c:v>39003</c:v>
                </c:pt>
                <c:pt idx="815">
                  <c:v>39004</c:v>
                </c:pt>
                <c:pt idx="816">
                  <c:v>39005</c:v>
                </c:pt>
                <c:pt idx="817">
                  <c:v>39006</c:v>
                </c:pt>
                <c:pt idx="818">
                  <c:v>39007</c:v>
                </c:pt>
                <c:pt idx="819">
                  <c:v>39008</c:v>
                </c:pt>
                <c:pt idx="820">
                  <c:v>39009</c:v>
                </c:pt>
                <c:pt idx="821">
                  <c:v>39010</c:v>
                </c:pt>
                <c:pt idx="822">
                  <c:v>39011</c:v>
                </c:pt>
                <c:pt idx="823">
                  <c:v>39012</c:v>
                </c:pt>
                <c:pt idx="824">
                  <c:v>39013</c:v>
                </c:pt>
                <c:pt idx="825">
                  <c:v>39014</c:v>
                </c:pt>
                <c:pt idx="826">
                  <c:v>39015</c:v>
                </c:pt>
                <c:pt idx="827">
                  <c:v>39016</c:v>
                </c:pt>
                <c:pt idx="828">
                  <c:v>39017</c:v>
                </c:pt>
                <c:pt idx="829">
                  <c:v>39018</c:v>
                </c:pt>
                <c:pt idx="830">
                  <c:v>39019</c:v>
                </c:pt>
                <c:pt idx="831">
                  <c:v>39020</c:v>
                </c:pt>
                <c:pt idx="832">
                  <c:v>39021</c:v>
                </c:pt>
                <c:pt idx="833">
                  <c:v>39022</c:v>
                </c:pt>
                <c:pt idx="834">
                  <c:v>39023</c:v>
                </c:pt>
                <c:pt idx="835">
                  <c:v>39024</c:v>
                </c:pt>
                <c:pt idx="836">
                  <c:v>39025</c:v>
                </c:pt>
                <c:pt idx="837">
                  <c:v>39026</c:v>
                </c:pt>
                <c:pt idx="838">
                  <c:v>39027</c:v>
                </c:pt>
                <c:pt idx="839">
                  <c:v>39028</c:v>
                </c:pt>
                <c:pt idx="840">
                  <c:v>39029</c:v>
                </c:pt>
                <c:pt idx="841">
                  <c:v>39030</c:v>
                </c:pt>
                <c:pt idx="842">
                  <c:v>39031</c:v>
                </c:pt>
                <c:pt idx="843">
                  <c:v>39032</c:v>
                </c:pt>
                <c:pt idx="844">
                  <c:v>39033</c:v>
                </c:pt>
                <c:pt idx="845">
                  <c:v>39034</c:v>
                </c:pt>
                <c:pt idx="846">
                  <c:v>39035</c:v>
                </c:pt>
                <c:pt idx="847">
                  <c:v>39036</c:v>
                </c:pt>
                <c:pt idx="848">
                  <c:v>39037</c:v>
                </c:pt>
                <c:pt idx="849">
                  <c:v>39038</c:v>
                </c:pt>
                <c:pt idx="850">
                  <c:v>39039</c:v>
                </c:pt>
                <c:pt idx="851">
                  <c:v>39040</c:v>
                </c:pt>
                <c:pt idx="852">
                  <c:v>39041</c:v>
                </c:pt>
                <c:pt idx="853">
                  <c:v>39042</c:v>
                </c:pt>
                <c:pt idx="854">
                  <c:v>39043</c:v>
                </c:pt>
                <c:pt idx="855">
                  <c:v>39044</c:v>
                </c:pt>
                <c:pt idx="856">
                  <c:v>39045</c:v>
                </c:pt>
                <c:pt idx="857">
                  <c:v>39046</c:v>
                </c:pt>
                <c:pt idx="858">
                  <c:v>39047</c:v>
                </c:pt>
                <c:pt idx="859">
                  <c:v>39048</c:v>
                </c:pt>
                <c:pt idx="860">
                  <c:v>39049</c:v>
                </c:pt>
                <c:pt idx="861">
                  <c:v>39050</c:v>
                </c:pt>
                <c:pt idx="862">
                  <c:v>39051</c:v>
                </c:pt>
                <c:pt idx="863">
                  <c:v>39052</c:v>
                </c:pt>
                <c:pt idx="864">
                  <c:v>39053</c:v>
                </c:pt>
                <c:pt idx="865">
                  <c:v>39054</c:v>
                </c:pt>
                <c:pt idx="866">
                  <c:v>39055</c:v>
                </c:pt>
                <c:pt idx="867">
                  <c:v>39056</c:v>
                </c:pt>
                <c:pt idx="868">
                  <c:v>39057</c:v>
                </c:pt>
                <c:pt idx="869">
                  <c:v>39058</c:v>
                </c:pt>
                <c:pt idx="870">
                  <c:v>39059</c:v>
                </c:pt>
                <c:pt idx="871">
                  <c:v>39060</c:v>
                </c:pt>
                <c:pt idx="872">
                  <c:v>39061</c:v>
                </c:pt>
                <c:pt idx="873">
                  <c:v>39062</c:v>
                </c:pt>
                <c:pt idx="874">
                  <c:v>39063</c:v>
                </c:pt>
                <c:pt idx="875">
                  <c:v>39064</c:v>
                </c:pt>
                <c:pt idx="876">
                  <c:v>39065</c:v>
                </c:pt>
                <c:pt idx="877">
                  <c:v>39066</c:v>
                </c:pt>
                <c:pt idx="878">
                  <c:v>39067</c:v>
                </c:pt>
                <c:pt idx="879">
                  <c:v>39068</c:v>
                </c:pt>
                <c:pt idx="880">
                  <c:v>39069</c:v>
                </c:pt>
                <c:pt idx="881">
                  <c:v>39070</c:v>
                </c:pt>
                <c:pt idx="882">
                  <c:v>39071</c:v>
                </c:pt>
                <c:pt idx="883">
                  <c:v>39072</c:v>
                </c:pt>
                <c:pt idx="884">
                  <c:v>39073</c:v>
                </c:pt>
                <c:pt idx="885">
                  <c:v>39074</c:v>
                </c:pt>
                <c:pt idx="886">
                  <c:v>39075</c:v>
                </c:pt>
                <c:pt idx="887">
                  <c:v>39076</c:v>
                </c:pt>
                <c:pt idx="888">
                  <c:v>39077</c:v>
                </c:pt>
                <c:pt idx="889">
                  <c:v>39078</c:v>
                </c:pt>
                <c:pt idx="890">
                  <c:v>39079</c:v>
                </c:pt>
                <c:pt idx="891">
                  <c:v>39080</c:v>
                </c:pt>
                <c:pt idx="892">
                  <c:v>39081</c:v>
                </c:pt>
                <c:pt idx="893">
                  <c:v>39082</c:v>
                </c:pt>
                <c:pt idx="894">
                  <c:v>39083</c:v>
                </c:pt>
                <c:pt idx="895">
                  <c:v>39084</c:v>
                </c:pt>
                <c:pt idx="896">
                  <c:v>39085</c:v>
                </c:pt>
                <c:pt idx="897">
                  <c:v>39086</c:v>
                </c:pt>
                <c:pt idx="898">
                  <c:v>39087</c:v>
                </c:pt>
                <c:pt idx="899">
                  <c:v>39088</c:v>
                </c:pt>
                <c:pt idx="900">
                  <c:v>39089</c:v>
                </c:pt>
                <c:pt idx="901">
                  <c:v>39090</c:v>
                </c:pt>
                <c:pt idx="902">
                  <c:v>39091</c:v>
                </c:pt>
                <c:pt idx="903">
                  <c:v>39092</c:v>
                </c:pt>
                <c:pt idx="904">
                  <c:v>39093</c:v>
                </c:pt>
                <c:pt idx="905">
                  <c:v>39094</c:v>
                </c:pt>
                <c:pt idx="906">
                  <c:v>39095</c:v>
                </c:pt>
                <c:pt idx="907">
                  <c:v>39096</c:v>
                </c:pt>
                <c:pt idx="908">
                  <c:v>39097</c:v>
                </c:pt>
                <c:pt idx="909">
                  <c:v>39098</c:v>
                </c:pt>
                <c:pt idx="910">
                  <c:v>39099</c:v>
                </c:pt>
                <c:pt idx="911">
                  <c:v>39100</c:v>
                </c:pt>
                <c:pt idx="912">
                  <c:v>39101</c:v>
                </c:pt>
                <c:pt idx="913">
                  <c:v>39102</c:v>
                </c:pt>
                <c:pt idx="914">
                  <c:v>39103</c:v>
                </c:pt>
                <c:pt idx="915">
                  <c:v>39104</c:v>
                </c:pt>
                <c:pt idx="916">
                  <c:v>39105</c:v>
                </c:pt>
                <c:pt idx="917">
                  <c:v>39106</c:v>
                </c:pt>
                <c:pt idx="918">
                  <c:v>39107</c:v>
                </c:pt>
                <c:pt idx="919">
                  <c:v>39108</c:v>
                </c:pt>
                <c:pt idx="920">
                  <c:v>39109</c:v>
                </c:pt>
                <c:pt idx="921">
                  <c:v>39110</c:v>
                </c:pt>
                <c:pt idx="922">
                  <c:v>39111</c:v>
                </c:pt>
                <c:pt idx="923">
                  <c:v>39112</c:v>
                </c:pt>
                <c:pt idx="924">
                  <c:v>39113</c:v>
                </c:pt>
                <c:pt idx="925">
                  <c:v>39114</c:v>
                </c:pt>
                <c:pt idx="926">
                  <c:v>39115</c:v>
                </c:pt>
                <c:pt idx="927">
                  <c:v>39116</c:v>
                </c:pt>
                <c:pt idx="928">
                  <c:v>39117</c:v>
                </c:pt>
                <c:pt idx="929">
                  <c:v>39118</c:v>
                </c:pt>
                <c:pt idx="930">
                  <c:v>39119</c:v>
                </c:pt>
                <c:pt idx="931">
                  <c:v>39120</c:v>
                </c:pt>
                <c:pt idx="932">
                  <c:v>39121</c:v>
                </c:pt>
                <c:pt idx="933">
                  <c:v>39122</c:v>
                </c:pt>
                <c:pt idx="934">
                  <c:v>39123</c:v>
                </c:pt>
                <c:pt idx="935">
                  <c:v>39124</c:v>
                </c:pt>
                <c:pt idx="936">
                  <c:v>39125</c:v>
                </c:pt>
                <c:pt idx="937">
                  <c:v>39126</c:v>
                </c:pt>
                <c:pt idx="938">
                  <c:v>39127</c:v>
                </c:pt>
                <c:pt idx="939">
                  <c:v>39128</c:v>
                </c:pt>
                <c:pt idx="940">
                  <c:v>39129</c:v>
                </c:pt>
                <c:pt idx="941">
                  <c:v>39130</c:v>
                </c:pt>
                <c:pt idx="942">
                  <c:v>39131</c:v>
                </c:pt>
                <c:pt idx="943">
                  <c:v>39132</c:v>
                </c:pt>
                <c:pt idx="944">
                  <c:v>39133</c:v>
                </c:pt>
                <c:pt idx="945">
                  <c:v>39134</c:v>
                </c:pt>
                <c:pt idx="946">
                  <c:v>39135</c:v>
                </c:pt>
                <c:pt idx="947">
                  <c:v>39136</c:v>
                </c:pt>
                <c:pt idx="948">
                  <c:v>39137</c:v>
                </c:pt>
                <c:pt idx="949">
                  <c:v>39138</c:v>
                </c:pt>
                <c:pt idx="950">
                  <c:v>39139</c:v>
                </c:pt>
                <c:pt idx="951">
                  <c:v>39140</c:v>
                </c:pt>
                <c:pt idx="952">
                  <c:v>39141</c:v>
                </c:pt>
                <c:pt idx="953">
                  <c:v>39142</c:v>
                </c:pt>
                <c:pt idx="954">
                  <c:v>39143</c:v>
                </c:pt>
                <c:pt idx="955">
                  <c:v>39144</c:v>
                </c:pt>
                <c:pt idx="956">
                  <c:v>39145</c:v>
                </c:pt>
                <c:pt idx="957">
                  <c:v>39146</c:v>
                </c:pt>
                <c:pt idx="958">
                  <c:v>39147</c:v>
                </c:pt>
                <c:pt idx="959">
                  <c:v>39148</c:v>
                </c:pt>
                <c:pt idx="960">
                  <c:v>39149</c:v>
                </c:pt>
                <c:pt idx="961">
                  <c:v>39150</c:v>
                </c:pt>
                <c:pt idx="962">
                  <c:v>39151</c:v>
                </c:pt>
                <c:pt idx="963">
                  <c:v>39152</c:v>
                </c:pt>
                <c:pt idx="964">
                  <c:v>39153</c:v>
                </c:pt>
                <c:pt idx="965">
                  <c:v>39154</c:v>
                </c:pt>
                <c:pt idx="966">
                  <c:v>39155</c:v>
                </c:pt>
                <c:pt idx="967">
                  <c:v>39156</c:v>
                </c:pt>
                <c:pt idx="968">
                  <c:v>39157</c:v>
                </c:pt>
                <c:pt idx="969">
                  <c:v>39158</c:v>
                </c:pt>
                <c:pt idx="970">
                  <c:v>39159</c:v>
                </c:pt>
                <c:pt idx="971">
                  <c:v>39160</c:v>
                </c:pt>
                <c:pt idx="972">
                  <c:v>39161</c:v>
                </c:pt>
                <c:pt idx="973">
                  <c:v>39162</c:v>
                </c:pt>
                <c:pt idx="974">
                  <c:v>39163</c:v>
                </c:pt>
                <c:pt idx="975">
                  <c:v>39164</c:v>
                </c:pt>
                <c:pt idx="976">
                  <c:v>39165</c:v>
                </c:pt>
                <c:pt idx="977">
                  <c:v>39166</c:v>
                </c:pt>
                <c:pt idx="978">
                  <c:v>39167</c:v>
                </c:pt>
                <c:pt idx="979">
                  <c:v>39168</c:v>
                </c:pt>
                <c:pt idx="980">
                  <c:v>39169</c:v>
                </c:pt>
                <c:pt idx="981">
                  <c:v>39170</c:v>
                </c:pt>
                <c:pt idx="982">
                  <c:v>39171</c:v>
                </c:pt>
                <c:pt idx="983">
                  <c:v>39172</c:v>
                </c:pt>
                <c:pt idx="984">
                  <c:v>39173</c:v>
                </c:pt>
                <c:pt idx="985">
                  <c:v>39174</c:v>
                </c:pt>
                <c:pt idx="986">
                  <c:v>39175</c:v>
                </c:pt>
                <c:pt idx="987">
                  <c:v>39176</c:v>
                </c:pt>
                <c:pt idx="988">
                  <c:v>39177</c:v>
                </c:pt>
                <c:pt idx="989">
                  <c:v>39178</c:v>
                </c:pt>
                <c:pt idx="990">
                  <c:v>39179</c:v>
                </c:pt>
                <c:pt idx="991">
                  <c:v>39180</c:v>
                </c:pt>
                <c:pt idx="992">
                  <c:v>39181</c:v>
                </c:pt>
                <c:pt idx="993">
                  <c:v>39182</c:v>
                </c:pt>
                <c:pt idx="994">
                  <c:v>39183</c:v>
                </c:pt>
                <c:pt idx="995">
                  <c:v>39184</c:v>
                </c:pt>
                <c:pt idx="996">
                  <c:v>39185</c:v>
                </c:pt>
                <c:pt idx="997">
                  <c:v>39186</c:v>
                </c:pt>
                <c:pt idx="998">
                  <c:v>39187</c:v>
                </c:pt>
                <c:pt idx="999">
                  <c:v>39188</c:v>
                </c:pt>
                <c:pt idx="1000">
                  <c:v>39189</c:v>
                </c:pt>
                <c:pt idx="1001">
                  <c:v>39190</c:v>
                </c:pt>
                <c:pt idx="1002">
                  <c:v>39191</c:v>
                </c:pt>
                <c:pt idx="1003">
                  <c:v>39192</c:v>
                </c:pt>
                <c:pt idx="1004">
                  <c:v>39193</c:v>
                </c:pt>
                <c:pt idx="1005">
                  <c:v>39194</c:v>
                </c:pt>
                <c:pt idx="1006">
                  <c:v>39195</c:v>
                </c:pt>
                <c:pt idx="1007">
                  <c:v>39196</c:v>
                </c:pt>
                <c:pt idx="1008">
                  <c:v>39197</c:v>
                </c:pt>
                <c:pt idx="1009">
                  <c:v>39198</c:v>
                </c:pt>
                <c:pt idx="1010">
                  <c:v>39199</c:v>
                </c:pt>
                <c:pt idx="1011">
                  <c:v>39200</c:v>
                </c:pt>
                <c:pt idx="1012">
                  <c:v>39201</c:v>
                </c:pt>
                <c:pt idx="1013">
                  <c:v>39202</c:v>
                </c:pt>
                <c:pt idx="1014">
                  <c:v>39203</c:v>
                </c:pt>
                <c:pt idx="1015">
                  <c:v>39204</c:v>
                </c:pt>
                <c:pt idx="1016">
                  <c:v>39205</c:v>
                </c:pt>
                <c:pt idx="1017">
                  <c:v>39206</c:v>
                </c:pt>
                <c:pt idx="1018">
                  <c:v>39207</c:v>
                </c:pt>
                <c:pt idx="1019">
                  <c:v>39208</c:v>
                </c:pt>
                <c:pt idx="1020">
                  <c:v>39209</c:v>
                </c:pt>
                <c:pt idx="1021">
                  <c:v>39210</c:v>
                </c:pt>
                <c:pt idx="1022">
                  <c:v>39211</c:v>
                </c:pt>
                <c:pt idx="1023">
                  <c:v>39212</c:v>
                </c:pt>
                <c:pt idx="1024">
                  <c:v>39213</c:v>
                </c:pt>
                <c:pt idx="1025">
                  <c:v>39214</c:v>
                </c:pt>
                <c:pt idx="1026">
                  <c:v>39215</c:v>
                </c:pt>
                <c:pt idx="1027">
                  <c:v>39216</c:v>
                </c:pt>
                <c:pt idx="1028">
                  <c:v>39217</c:v>
                </c:pt>
                <c:pt idx="1029">
                  <c:v>39218</c:v>
                </c:pt>
                <c:pt idx="1030">
                  <c:v>39219</c:v>
                </c:pt>
                <c:pt idx="1031">
                  <c:v>39220</c:v>
                </c:pt>
                <c:pt idx="1032">
                  <c:v>39221</c:v>
                </c:pt>
                <c:pt idx="1033">
                  <c:v>39222</c:v>
                </c:pt>
                <c:pt idx="1034">
                  <c:v>39223</c:v>
                </c:pt>
                <c:pt idx="1035">
                  <c:v>39224</c:v>
                </c:pt>
                <c:pt idx="1036">
                  <c:v>39225</c:v>
                </c:pt>
                <c:pt idx="1037">
                  <c:v>39226</c:v>
                </c:pt>
                <c:pt idx="1038">
                  <c:v>39227</c:v>
                </c:pt>
                <c:pt idx="1039">
                  <c:v>39228</c:v>
                </c:pt>
                <c:pt idx="1040">
                  <c:v>39229</c:v>
                </c:pt>
                <c:pt idx="1041">
                  <c:v>39230</c:v>
                </c:pt>
                <c:pt idx="1042">
                  <c:v>39231</c:v>
                </c:pt>
                <c:pt idx="1043">
                  <c:v>39232</c:v>
                </c:pt>
                <c:pt idx="1044">
                  <c:v>39233</c:v>
                </c:pt>
                <c:pt idx="1045">
                  <c:v>39234</c:v>
                </c:pt>
                <c:pt idx="1046">
                  <c:v>39235</c:v>
                </c:pt>
                <c:pt idx="1047">
                  <c:v>39236</c:v>
                </c:pt>
                <c:pt idx="1048">
                  <c:v>39237</c:v>
                </c:pt>
                <c:pt idx="1049">
                  <c:v>39238</c:v>
                </c:pt>
                <c:pt idx="1050">
                  <c:v>39239</c:v>
                </c:pt>
                <c:pt idx="1051">
                  <c:v>39240</c:v>
                </c:pt>
                <c:pt idx="1052">
                  <c:v>39241</c:v>
                </c:pt>
                <c:pt idx="1053">
                  <c:v>39242</c:v>
                </c:pt>
                <c:pt idx="1054">
                  <c:v>39243</c:v>
                </c:pt>
                <c:pt idx="1055">
                  <c:v>39244</c:v>
                </c:pt>
                <c:pt idx="1056">
                  <c:v>39245</c:v>
                </c:pt>
                <c:pt idx="1057">
                  <c:v>39246</c:v>
                </c:pt>
                <c:pt idx="1058">
                  <c:v>39247</c:v>
                </c:pt>
                <c:pt idx="1059">
                  <c:v>39248</c:v>
                </c:pt>
                <c:pt idx="1060">
                  <c:v>39249</c:v>
                </c:pt>
                <c:pt idx="1061">
                  <c:v>39250</c:v>
                </c:pt>
                <c:pt idx="1062">
                  <c:v>39251</c:v>
                </c:pt>
                <c:pt idx="1063">
                  <c:v>39252</c:v>
                </c:pt>
                <c:pt idx="1064">
                  <c:v>39253</c:v>
                </c:pt>
                <c:pt idx="1065">
                  <c:v>39254</c:v>
                </c:pt>
                <c:pt idx="1066">
                  <c:v>39255</c:v>
                </c:pt>
                <c:pt idx="1067">
                  <c:v>39256</c:v>
                </c:pt>
                <c:pt idx="1068">
                  <c:v>39257</c:v>
                </c:pt>
                <c:pt idx="1069">
                  <c:v>39258</c:v>
                </c:pt>
                <c:pt idx="1070">
                  <c:v>39259</c:v>
                </c:pt>
                <c:pt idx="1071">
                  <c:v>39260</c:v>
                </c:pt>
                <c:pt idx="1072">
                  <c:v>39261</c:v>
                </c:pt>
                <c:pt idx="1073">
                  <c:v>39262</c:v>
                </c:pt>
                <c:pt idx="1074">
                  <c:v>39263</c:v>
                </c:pt>
                <c:pt idx="1075">
                  <c:v>39264</c:v>
                </c:pt>
                <c:pt idx="1076">
                  <c:v>39265</c:v>
                </c:pt>
                <c:pt idx="1077">
                  <c:v>39266</c:v>
                </c:pt>
                <c:pt idx="1078">
                  <c:v>39267</c:v>
                </c:pt>
                <c:pt idx="1079">
                  <c:v>39268</c:v>
                </c:pt>
                <c:pt idx="1080">
                  <c:v>39269</c:v>
                </c:pt>
                <c:pt idx="1081">
                  <c:v>39270</c:v>
                </c:pt>
                <c:pt idx="1082">
                  <c:v>39271</c:v>
                </c:pt>
                <c:pt idx="1083">
                  <c:v>39272</c:v>
                </c:pt>
                <c:pt idx="1084">
                  <c:v>39273</c:v>
                </c:pt>
                <c:pt idx="1085">
                  <c:v>39274</c:v>
                </c:pt>
                <c:pt idx="1086">
                  <c:v>39275</c:v>
                </c:pt>
                <c:pt idx="1087">
                  <c:v>39276</c:v>
                </c:pt>
                <c:pt idx="1088">
                  <c:v>39277</c:v>
                </c:pt>
                <c:pt idx="1089">
                  <c:v>39278</c:v>
                </c:pt>
                <c:pt idx="1090">
                  <c:v>39279</c:v>
                </c:pt>
                <c:pt idx="1091">
                  <c:v>39280</c:v>
                </c:pt>
                <c:pt idx="1092">
                  <c:v>39281</c:v>
                </c:pt>
                <c:pt idx="1093">
                  <c:v>39282</c:v>
                </c:pt>
                <c:pt idx="1094">
                  <c:v>39283</c:v>
                </c:pt>
                <c:pt idx="1095">
                  <c:v>39284</c:v>
                </c:pt>
                <c:pt idx="1096">
                  <c:v>39285</c:v>
                </c:pt>
                <c:pt idx="1097">
                  <c:v>39286</c:v>
                </c:pt>
                <c:pt idx="1098">
                  <c:v>39287</c:v>
                </c:pt>
                <c:pt idx="1099">
                  <c:v>39288</c:v>
                </c:pt>
                <c:pt idx="1100">
                  <c:v>39289</c:v>
                </c:pt>
                <c:pt idx="1101">
                  <c:v>39290</c:v>
                </c:pt>
                <c:pt idx="1102">
                  <c:v>39291</c:v>
                </c:pt>
                <c:pt idx="1103">
                  <c:v>39292</c:v>
                </c:pt>
                <c:pt idx="1104">
                  <c:v>39293</c:v>
                </c:pt>
                <c:pt idx="1105">
                  <c:v>39294</c:v>
                </c:pt>
                <c:pt idx="1106">
                  <c:v>39295</c:v>
                </c:pt>
                <c:pt idx="1107">
                  <c:v>39296</c:v>
                </c:pt>
                <c:pt idx="1108">
                  <c:v>39297</c:v>
                </c:pt>
                <c:pt idx="1109">
                  <c:v>39298</c:v>
                </c:pt>
                <c:pt idx="1110">
                  <c:v>39299</c:v>
                </c:pt>
                <c:pt idx="1111">
                  <c:v>39300</c:v>
                </c:pt>
                <c:pt idx="1112">
                  <c:v>39301</c:v>
                </c:pt>
                <c:pt idx="1113">
                  <c:v>39302</c:v>
                </c:pt>
                <c:pt idx="1114">
                  <c:v>39303</c:v>
                </c:pt>
                <c:pt idx="1115">
                  <c:v>39304</c:v>
                </c:pt>
                <c:pt idx="1116">
                  <c:v>39305</c:v>
                </c:pt>
                <c:pt idx="1117">
                  <c:v>39306</c:v>
                </c:pt>
                <c:pt idx="1118">
                  <c:v>39307</c:v>
                </c:pt>
                <c:pt idx="1119">
                  <c:v>39308</c:v>
                </c:pt>
                <c:pt idx="1120">
                  <c:v>39309</c:v>
                </c:pt>
                <c:pt idx="1121">
                  <c:v>39310</c:v>
                </c:pt>
                <c:pt idx="1122">
                  <c:v>39311</c:v>
                </c:pt>
                <c:pt idx="1123">
                  <c:v>39312</c:v>
                </c:pt>
                <c:pt idx="1124">
                  <c:v>39313</c:v>
                </c:pt>
                <c:pt idx="1125">
                  <c:v>39314</c:v>
                </c:pt>
                <c:pt idx="1126">
                  <c:v>39315</c:v>
                </c:pt>
                <c:pt idx="1127">
                  <c:v>39316</c:v>
                </c:pt>
                <c:pt idx="1128">
                  <c:v>39317</c:v>
                </c:pt>
                <c:pt idx="1129">
                  <c:v>39318</c:v>
                </c:pt>
                <c:pt idx="1130">
                  <c:v>39319</c:v>
                </c:pt>
                <c:pt idx="1131">
                  <c:v>39320</c:v>
                </c:pt>
                <c:pt idx="1132">
                  <c:v>39321</c:v>
                </c:pt>
                <c:pt idx="1133">
                  <c:v>39322</c:v>
                </c:pt>
                <c:pt idx="1134">
                  <c:v>39323</c:v>
                </c:pt>
                <c:pt idx="1135">
                  <c:v>39324</c:v>
                </c:pt>
                <c:pt idx="1136">
                  <c:v>39325</c:v>
                </c:pt>
                <c:pt idx="1137">
                  <c:v>39326</c:v>
                </c:pt>
                <c:pt idx="1138">
                  <c:v>39327</c:v>
                </c:pt>
                <c:pt idx="1139">
                  <c:v>39328</c:v>
                </c:pt>
                <c:pt idx="1140">
                  <c:v>39329</c:v>
                </c:pt>
                <c:pt idx="1141">
                  <c:v>39330</c:v>
                </c:pt>
                <c:pt idx="1142">
                  <c:v>39331</c:v>
                </c:pt>
                <c:pt idx="1143">
                  <c:v>39332</c:v>
                </c:pt>
                <c:pt idx="1144">
                  <c:v>39333</c:v>
                </c:pt>
                <c:pt idx="1145">
                  <c:v>39334</c:v>
                </c:pt>
                <c:pt idx="1146">
                  <c:v>39335</c:v>
                </c:pt>
                <c:pt idx="1147">
                  <c:v>39336</c:v>
                </c:pt>
                <c:pt idx="1148">
                  <c:v>39337</c:v>
                </c:pt>
                <c:pt idx="1149">
                  <c:v>39338</c:v>
                </c:pt>
                <c:pt idx="1150">
                  <c:v>39339</c:v>
                </c:pt>
                <c:pt idx="1151">
                  <c:v>39340</c:v>
                </c:pt>
                <c:pt idx="1152">
                  <c:v>39341</c:v>
                </c:pt>
                <c:pt idx="1153">
                  <c:v>39342</c:v>
                </c:pt>
                <c:pt idx="1154">
                  <c:v>39343</c:v>
                </c:pt>
                <c:pt idx="1155">
                  <c:v>39344</c:v>
                </c:pt>
                <c:pt idx="1156">
                  <c:v>39345</c:v>
                </c:pt>
                <c:pt idx="1157">
                  <c:v>39346</c:v>
                </c:pt>
                <c:pt idx="1158">
                  <c:v>39347</c:v>
                </c:pt>
                <c:pt idx="1159">
                  <c:v>39348</c:v>
                </c:pt>
                <c:pt idx="1160">
                  <c:v>39349</c:v>
                </c:pt>
                <c:pt idx="1161">
                  <c:v>39350</c:v>
                </c:pt>
                <c:pt idx="1162">
                  <c:v>39351</c:v>
                </c:pt>
                <c:pt idx="1163">
                  <c:v>39352</c:v>
                </c:pt>
                <c:pt idx="1164">
                  <c:v>39353</c:v>
                </c:pt>
                <c:pt idx="1165">
                  <c:v>39354</c:v>
                </c:pt>
                <c:pt idx="1166">
                  <c:v>39355</c:v>
                </c:pt>
                <c:pt idx="1167">
                  <c:v>39356</c:v>
                </c:pt>
                <c:pt idx="1168">
                  <c:v>39357</c:v>
                </c:pt>
                <c:pt idx="1169">
                  <c:v>39358</c:v>
                </c:pt>
                <c:pt idx="1170">
                  <c:v>39359</c:v>
                </c:pt>
                <c:pt idx="1171">
                  <c:v>39360</c:v>
                </c:pt>
                <c:pt idx="1172">
                  <c:v>39361</c:v>
                </c:pt>
                <c:pt idx="1173">
                  <c:v>39362</c:v>
                </c:pt>
                <c:pt idx="1174">
                  <c:v>39363</c:v>
                </c:pt>
                <c:pt idx="1175">
                  <c:v>39364</c:v>
                </c:pt>
                <c:pt idx="1176">
                  <c:v>39365</c:v>
                </c:pt>
                <c:pt idx="1177">
                  <c:v>39366</c:v>
                </c:pt>
                <c:pt idx="1178">
                  <c:v>39367</c:v>
                </c:pt>
                <c:pt idx="1179">
                  <c:v>39368</c:v>
                </c:pt>
                <c:pt idx="1180">
                  <c:v>39369</c:v>
                </c:pt>
                <c:pt idx="1181">
                  <c:v>39370</c:v>
                </c:pt>
                <c:pt idx="1182">
                  <c:v>39371</c:v>
                </c:pt>
                <c:pt idx="1183">
                  <c:v>39372</c:v>
                </c:pt>
                <c:pt idx="1184">
                  <c:v>39373</c:v>
                </c:pt>
                <c:pt idx="1185">
                  <c:v>39374</c:v>
                </c:pt>
                <c:pt idx="1186">
                  <c:v>39375</c:v>
                </c:pt>
                <c:pt idx="1187">
                  <c:v>39376</c:v>
                </c:pt>
                <c:pt idx="1188">
                  <c:v>39377</c:v>
                </c:pt>
                <c:pt idx="1189">
                  <c:v>39378</c:v>
                </c:pt>
                <c:pt idx="1190">
                  <c:v>39379</c:v>
                </c:pt>
                <c:pt idx="1191">
                  <c:v>39380</c:v>
                </c:pt>
                <c:pt idx="1192">
                  <c:v>39381</c:v>
                </c:pt>
                <c:pt idx="1193">
                  <c:v>39382</c:v>
                </c:pt>
                <c:pt idx="1194">
                  <c:v>39383</c:v>
                </c:pt>
                <c:pt idx="1195">
                  <c:v>39384</c:v>
                </c:pt>
                <c:pt idx="1196">
                  <c:v>39385</c:v>
                </c:pt>
                <c:pt idx="1197">
                  <c:v>39386</c:v>
                </c:pt>
                <c:pt idx="1198">
                  <c:v>39387</c:v>
                </c:pt>
                <c:pt idx="1199">
                  <c:v>39388</c:v>
                </c:pt>
                <c:pt idx="1200">
                  <c:v>39389</c:v>
                </c:pt>
                <c:pt idx="1201">
                  <c:v>39390</c:v>
                </c:pt>
                <c:pt idx="1202">
                  <c:v>39391</c:v>
                </c:pt>
                <c:pt idx="1203">
                  <c:v>39392</c:v>
                </c:pt>
                <c:pt idx="1204">
                  <c:v>39393</c:v>
                </c:pt>
                <c:pt idx="1205">
                  <c:v>39394</c:v>
                </c:pt>
                <c:pt idx="1206">
                  <c:v>39395</c:v>
                </c:pt>
                <c:pt idx="1207">
                  <c:v>39396</c:v>
                </c:pt>
                <c:pt idx="1208">
                  <c:v>39397</c:v>
                </c:pt>
                <c:pt idx="1209">
                  <c:v>39398</c:v>
                </c:pt>
                <c:pt idx="1210">
                  <c:v>39399</c:v>
                </c:pt>
                <c:pt idx="1211">
                  <c:v>39400</c:v>
                </c:pt>
                <c:pt idx="1212">
                  <c:v>39401</c:v>
                </c:pt>
                <c:pt idx="1213">
                  <c:v>39402</c:v>
                </c:pt>
                <c:pt idx="1214">
                  <c:v>39403</c:v>
                </c:pt>
                <c:pt idx="1215">
                  <c:v>39404</c:v>
                </c:pt>
                <c:pt idx="1216">
                  <c:v>39405</c:v>
                </c:pt>
                <c:pt idx="1217">
                  <c:v>39406</c:v>
                </c:pt>
                <c:pt idx="1218">
                  <c:v>39407</c:v>
                </c:pt>
                <c:pt idx="1219">
                  <c:v>39408</c:v>
                </c:pt>
                <c:pt idx="1220">
                  <c:v>39409</c:v>
                </c:pt>
                <c:pt idx="1221">
                  <c:v>39410</c:v>
                </c:pt>
                <c:pt idx="1222">
                  <c:v>39411</c:v>
                </c:pt>
                <c:pt idx="1223">
                  <c:v>39412</c:v>
                </c:pt>
                <c:pt idx="1224">
                  <c:v>39413</c:v>
                </c:pt>
                <c:pt idx="1225">
                  <c:v>39414</c:v>
                </c:pt>
                <c:pt idx="1226">
                  <c:v>39415</c:v>
                </c:pt>
                <c:pt idx="1227">
                  <c:v>39416</c:v>
                </c:pt>
                <c:pt idx="1228">
                  <c:v>39417</c:v>
                </c:pt>
                <c:pt idx="1229">
                  <c:v>39418</c:v>
                </c:pt>
                <c:pt idx="1230">
                  <c:v>39419</c:v>
                </c:pt>
                <c:pt idx="1231">
                  <c:v>39420</c:v>
                </c:pt>
                <c:pt idx="1232">
                  <c:v>39421</c:v>
                </c:pt>
                <c:pt idx="1233">
                  <c:v>39422</c:v>
                </c:pt>
                <c:pt idx="1234">
                  <c:v>39423</c:v>
                </c:pt>
                <c:pt idx="1235">
                  <c:v>39424</c:v>
                </c:pt>
                <c:pt idx="1236">
                  <c:v>39425</c:v>
                </c:pt>
                <c:pt idx="1237">
                  <c:v>39426</c:v>
                </c:pt>
                <c:pt idx="1238">
                  <c:v>39427</c:v>
                </c:pt>
                <c:pt idx="1239">
                  <c:v>39428</c:v>
                </c:pt>
                <c:pt idx="1240">
                  <c:v>39429</c:v>
                </c:pt>
                <c:pt idx="1241">
                  <c:v>39430</c:v>
                </c:pt>
                <c:pt idx="1242">
                  <c:v>39431</c:v>
                </c:pt>
                <c:pt idx="1243">
                  <c:v>39432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39438</c:v>
                </c:pt>
                <c:pt idx="1250">
                  <c:v>39439</c:v>
                </c:pt>
                <c:pt idx="1251">
                  <c:v>39440</c:v>
                </c:pt>
                <c:pt idx="1252">
                  <c:v>39441</c:v>
                </c:pt>
                <c:pt idx="1253">
                  <c:v>39442</c:v>
                </c:pt>
                <c:pt idx="1254">
                  <c:v>39443</c:v>
                </c:pt>
                <c:pt idx="1255">
                  <c:v>39444</c:v>
                </c:pt>
                <c:pt idx="1256">
                  <c:v>39445</c:v>
                </c:pt>
                <c:pt idx="1257">
                  <c:v>39446</c:v>
                </c:pt>
                <c:pt idx="1258">
                  <c:v>39447</c:v>
                </c:pt>
                <c:pt idx="1259">
                  <c:v>39448</c:v>
                </c:pt>
                <c:pt idx="1260">
                  <c:v>39449</c:v>
                </c:pt>
                <c:pt idx="1261">
                  <c:v>39450</c:v>
                </c:pt>
                <c:pt idx="1262">
                  <c:v>39451</c:v>
                </c:pt>
                <c:pt idx="1263">
                  <c:v>39452</c:v>
                </c:pt>
                <c:pt idx="1264">
                  <c:v>39453</c:v>
                </c:pt>
                <c:pt idx="1265">
                  <c:v>39454</c:v>
                </c:pt>
                <c:pt idx="1266">
                  <c:v>39455</c:v>
                </c:pt>
                <c:pt idx="1267">
                  <c:v>39456</c:v>
                </c:pt>
                <c:pt idx="1268">
                  <c:v>39457</c:v>
                </c:pt>
                <c:pt idx="1269">
                  <c:v>39458</c:v>
                </c:pt>
                <c:pt idx="1270">
                  <c:v>39459</c:v>
                </c:pt>
                <c:pt idx="1271">
                  <c:v>39460</c:v>
                </c:pt>
                <c:pt idx="1272">
                  <c:v>39461</c:v>
                </c:pt>
                <c:pt idx="1273">
                  <c:v>39462</c:v>
                </c:pt>
                <c:pt idx="1274">
                  <c:v>39463</c:v>
                </c:pt>
                <c:pt idx="1275">
                  <c:v>39464</c:v>
                </c:pt>
                <c:pt idx="1276">
                  <c:v>39465</c:v>
                </c:pt>
                <c:pt idx="1277">
                  <c:v>39466</c:v>
                </c:pt>
                <c:pt idx="1278">
                  <c:v>39467</c:v>
                </c:pt>
                <c:pt idx="1279">
                  <c:v>39468</c:v>
                </c:pt>
                <c:pt idx="1280">
                  <c:v>39469</c:v>
                </c:pt>
                <c:pt idx="1281">
                  <c:v>39470</c:v>
                </c:pt>
                <c:pt idx="1282">
                  <c:v>39471</c:v>
                </c:pt>
                <c:pt idx="1283">
                  <c:v>39472</c:v>
                </c:pt>
                <c:pt idx="1284">
                  <c:v>39473</c:v>
                </c:pt>
                <c:pt idx="1285">
                  <c:v>39474</c:v>
                </c:pt>
                <c:pt idx="1286">
                  <c:v>39475</c:v>
                </c:pt>
                <c:pt idx="1287">
                  <c:v>39476</c:v>
                </c:pt>
                <c:pt idx="1288">
                  <c:v>39477</c:v>
                </c:pt>
                <c:pt idx="1289">
                  <c:v>39478</c:v>
                </c:pt>
                <c:pt idx="1290">
                  <c:v>39479</c:v>
                </c:pt>
                <c:pt idx="1291">
                  <c:v>39480</c:v>
                </c:pt>
                <c:pt idx="1292">
                  <c:v>39481</c:v>
                </c:pt>
                <c:pt idx="1293">
                  <c:v>39482</c:v>
                </c:pt>
                <c:pt idx="1294">
                  <c:v>39483</c:v>
                </c:pt>
                <c:pt idx="1295">
                  <c:v>39484</c:v>
                </c:pt>
                <c:pt idx="1296">
                  <c:v>39485</c:v>
                </c:pt>
                <c:pt idx="1297">
                  <c:v>39486</c:v>
                </c:pt>
                <c:pt idx="1298">
                  <c:v>39487</c:v>
                </c:pt>
                <c:pt idx="1299">
                  <c:v>39488</c:v>
                </c:pt>
                <c:pt idx="1300">
                  <c:v>39489</c:v>
                </c:pt>
                <c:pt idx="1301">
                  <c:v>39490</c:v>
                </c:pt>
                <c:pt idx="1302">
                  <c:v>39491</c:v>
                </c:pt>
                <c:pt idx="1303">
                  <c:v>39492</c:v>
                </c:pt>
                <c:pt idx="1304">
                  <c:v>39493</c:v>
                </c:pt>
                <c:pt idx="1305">
                  <c:v>39494</c:v>
                </c:pt>
                <c:pt idx="1306">
                  <c:v>39495</c:v>
                </c:pt>
                <c:pt idx="1307">
                  <c:v>39496</c:v>
                </c:pt>
                <c:pt idx="1308">
                  <c:v>39497</c:v>
                </c:pt>
                <c:pt idx="1309">
                  <c:v>39498</c:v>
                </c:pt>
                <c:pt idx="1310">
                  <c:v>39499</c:v>
                </c:pt>
                <c:pt idx="1311">
                  <c:v>39500</c:v>
                </c:pt>
                <c:pt idx="1312">
                  <c:v>39501</c:v>
                </c:pt>
                <c:pt idx="1313">
                  <c:v>39502</c:v>
                </c:pt>
                <c:pt idx="1314">
                  <c:v>39503</c:v>
                </c:pt>
                <c:pt idx="1315">
                  <c:v>39504</c:v>
                </c:pt>
                <c:pt idx="1316">
                  <c:v>39505</c:v>
                </c:pt>
                <c:pt idx="1317">
                  <c:v>39506</c:v>
                </c:pt>
                <c:pt idx="1318">
                  <c:v>39507</c:v>
                </c:pt>
                <c:pt idx="1319">
                  <c:v>39508</c:v>
                </c:pt>
                <c:pt idx="1320">
                  <c:v>39509</c:v>
                </c:pt>
                <c:pt idx="1321">
                  <c:v>39510</c:v>
                </c:pt>
                <c:pt idx="1322">
                  <c:v>39511</c:v>
                </c:pt>
                <c:pt idx="1323">
                  <c:v>39512</c:v>
                </c:pt>
                <c:pt idx="1324">
                  <c:v>39513</c:v>
                </c:pt>
                <c:pt idx="1325">
                  <c:v>39514</c:v>
                </c:pt>
                <c:pt idx="1326">
                  <c:v>39515</c:v>
                </c:pt>
                <c:pt idx="1327">
                  <c:v>39516</c:v>
                </c:pt>
                <c:pt idx="1328">
                  <c:v>39517</c:v>
                </c:pt>
                <c:pt idx="1329">
                  <c:v>39518</c:v>
                </c:pt>
                <c:pt idx="1330">
                  <c:v>39519</c:v>
                </c:pt>
                <c:pt idx="1331">
                  <c:v>39520</c:v>
                </c:pt>
                <c:pt idx="1332">
                  <c:v>39521</c:v>
                </c:pt>
                <c:pt idx="1333">
                  <c:v>39522</c:v>
                </c:pt>
                <c:pt idx="1334">
                  <c:v>39523</c:v>
                </c:pt>
                <c:pt idx="1335">
                  <c:v>39524</c:v>
                </c:pt>
                <c:pt idx="1336">
                  <c:v>39525</c:v>
                </c:pt>
                <c:pt idx="1337">
                  <c:v>39526</c:v>
                </c:pt>
                <c:pt idx="1338">
                  <c:v>39527</c:v>
                </c:pt>
                <c:pt idx="1339">
                  <c:v>39528</c:v>
                </c:pt>
                <c:pt idx="1340">
                  <c:v>39529</c:v>
                </c:pt>
                <c:pt idx="1341">
                  <c:v>39530</c:v>
                </c:pt>
                <c:pt idx="1342">
                  <c:v>39531</c:v>
                </c:pt>
                <c:pt idx="1343">
                  <c:v>39532</c:v>
                </c:pt>
                <c:pt idx="1344">
                  <c:v>39533</c:v>
                </c:pt>
                <c:pt idx="1345">
                  <c:v>39534</c:v>
                </c:pt>
                <c:pt idx="1346">
                  <c:v>39535</c:v>
                </c:pt>
                <c:pt idx="1347">
                  <c:v>39536</c:v>
                </c:pt>
                <c:pt idx="1348">
                  <c:v>39537</c:v>
                </c:pt>
                <c:pt idx="1349">
                  <c:v>39538</c:v>
                </c:pt>
                <c:pt idx="1350">
                  <c:v>39539</c:v>
                </c:pt>
                <c:pt idx="1351">
                  <c:v>39540</c:v>
                </c:pt>
                <c:pt idx="1352">
                  <c:v>39541</c:v>
                </c:pt>
                <c:pt idx="1353">
                  <c:v>39542</c:v>
                </c:pt>
                <c:pt idx="1354">
                  <c:v>39543</c:v>
                </c:pt>
                <c:pt idx="1355">
                  <c:v>39544</c:v>
                </c:pt>
                <c:pt idx="1356">
                  <c:v>39545</c:v>
                </c:pt>
                <c:pt idx="1357">
                  <c:v>39546</c:v>
                </c:pt>
                <c:pt idx="1358">
                  <c:v>39547</c:v>
                </c:pt>
                <c:pt idx="1359">
                  <c:v>39548</c:v>
                </c:pt>
                <c:pt idx="1360">
                  <c:v>39549</c:v>
                </c:pt>
                <c:pt idx="1361">
                  <c:v>39550</c:v>
                </c:pt>
                <c:pt idx="1362">
                  <c:v>39551</c:v>
                </c:pt>
                <c:pt idx="1363">
                  <c:v>39552</c:v>
                </c:pt>
                <c:pt idx="1364">
                  <c:v>39553</c:v>
                </c:pt>
                <c:pt idx="1365">
                  <c:v>39554</c:v>
                </c:pt>
                <c:pt idx="1366">
                  <c:v>39555</c:v>
                </c:pt>
                <c:pt idx="1367">
                  <c:v>39556</c:v>
                </c:pt>
                <c:pt idx="1368">
                  <c:v>39557</c:v>
                </c:pt>
                <c:pt idx="1369">
                  <c:v>39558</c:v>
                </c:pt>
                <c:pt idx="1370">
                  <c:v>39559</c:v>
                </c:pt>
                <c:pt idx="1371">
                  <c:v>39560</c:v>
                </c:pt>
                <c:pt idx="1372">
                  <c:v>39561</c:v>
                </c:pt>
                <c:pt idx="1373">
                  <c:v>39562</c:v>
                </c:pt>
                <c:pt idx="1374">
                  <c:v>39563</c:v>
                </c:pt>
                <c:pt idx="1375">
                  <c:v>39564</c:v>
                </c:pt>
                <c:pt idx="1376">
                  <c:v>39565</c:v>
                </c:pt>
                <c:pt idx="1377">
                  <c:v>39566</c:v>
                </c:pt>
                <c:pt idx="1378">
                  <c:v>39567</c:v>
                </c:pt>
                <c:pt idx="1379">
                  <c:v>39568</c:v>
                </c:pt>
                <c:pt idx="1380">
                  <c:v>39569</c:v>
                </c:pt>
                <c:pt idx="1381">
                  <c:v>39570</c:v>
                </c:pt>
                <c:pt idx="1382">
                  <c:v>39571</c:v>
                </c:pt>
                <c:pt idx="1383">
                  <c:v>39572</c:v>
                </c:pt>
                <c:pt idx="1384">
                  <c:v>39573</c:v>
                </c:pt>
                <c:pt idx="1385">
                  <c:v>39574</c:v>
                </c:pt>
                <c:pt idx="1386">
                  <c:v>39575</c:v>
                </c:pt>
                <c:pt idx="1387">
                  <c:v>39576</c:v>
                </c:pt>
                <c:pt idx="1388">
                  <c:v>39577</c:v>
                </c:pt>
                <c:pt idx="1389">
                  <c:v>39578</c:v>
                </c:pt>
                <c:pt idx="1390">
                  <c:v>39579</c:v>
                </c:pt>
                <c:pt idx="1391">
                  <c:v>39580</c:v>
                </c:pt>
                <c:pt idx="1392">
                  <c:v>39581</c:v>
                </c:pt>
                <c:pt idx="1393">
                  <c:v>39582</c:v>
                </c:pt>
                <c:pt idx="1394">
                  <c:v>39583</c:v>
                </c:pt>
                <c:pt idx="1395">
                  <c:v>39584</c:v>
                </c:pt>
                <c:pt idx="1396">
                  <c:v>39585</c:v>
                </c:pt>
                <c:pt idx="1397">
                  <c:v>39586</c:v>
                </c:pt>
                <c:pt idx="1398">
                  <c:v>39587</c:v>
                </c:pt>
                <c:pt idx="1399">
                  <c:v>39588</c:v>
                </c:pt>
                <c:pt idx="1400">
                  <c:v>39589</c:v>
                </c:pt>
                <c:pt idx="1401">
                  <c:v>39590</c:v>
                </c:pt>
                <c:pt idx="1402">
                  <c:v>39591</c:v>
                </c:pt>
                <c:pt idx="1403">
                  <c:v>39592</c:v>
                </c:pt>
                <c:pt idx="1404">
                  <c:v>39593</c:v>
                </c:pt>
                <c:pt idx="1405">
                  <c:v>39594</c:v>
                </c:pt>
                <c:pt idx="1406">
                  <c:v>39595</c:v>
                </c:pt>
                <c:pt idx="1407">
                  <c:v>39596</c:v>
                </c:pt>
                <c:pt idx="1408">
                  <c:v>39597</c:v>
                </c:pt>
                <c:pt idx="1409">
                  <c:v>39598</c:v>
                </c:pt>
                <c:pt idx="1410">
                  <c:v>39599</c:v>
                </c:pt>
                <c:pt idx="1411">
                  <c:v>39600</c:v>
                </c:pt>
                <c:pt idx="1412">
                  <c:v>39601</c:v>
                </c:pt>
                <c:pt idx="1413">
                  <c:v>39602</c:v>
                </c:pt>
                <c:pt idx="1414">
                  <c:v>39603</c:v>
                </c:pt>
                <c:pt idx="1415">
                  <c:v>39604</c:v>
                </c:pt>
                <c:pt idx="1416">
                  <c:v>39605</c:v>
                </c:pt>
                <c:pt idx="1417">
                  <c:v>39606</c:v>
                </c:pt>
                <c:pt idx="1418">
                  <c:v>39607</c:v>
                </c:pt>
                <c:pt idx="1419">
                  <c:v>39608</c:v>
                </c:pt>
                <c:pt idx="1420">
                  <c:v>39609</c:v>
                </c:pt>
                <c:pt idx="1421">
                  <c:v>39610</c:v>
                </c:pt>
                <c:pt idx="1422">
                  <c:v>39611</c:v>
                </c:pt>
                <c:pt idx="1423">
                  <c:v>39612</c:v>
                </c:pt>
                <c:pt idx="1424">
                  <c:v>39613</c:v>
                </c:pt>
                <c:pt idx="1425">
                  <c:v>39614</c:v>
                </c:pt>
                <c:pt idx="1426">
                  <c:v>39615</c:v>
                </c:pt>
                <c:pt idx="1427">
                  <c:v>39616</c:v>
                </c:pt>
                <c:pt idx="1428">
                  <c:v>39617</c:v>
                </c:pt>
                <c:pt idx="1429">
                  <c:v>39618</c:v>
                </c:pt>
                <c:pt idx="1430">
                  <c:v>39619</c:v>
                </c:pt>
                <c:pt idx="1431">
                  <c:v>39620</c:v>
                </c:pt>
                <c:pt idx="1432">
                  <c:v>39621</c:v>
                </c:pt>
                <c:pt idx="1433">
                  <c:v>39622</c:v>
                </c:pt>
                <c:pt idx="1434">
                  <c:v>39623</c:v>
                </c:pt>
                <c:pt idx="1435">
                  <c:v>39624</c:v>
                </c:pt>
                <c:pt idx="1436">
                  <c:v>39625</c:v>
                </c:pt>
                <c:pt idx="1437">
                  <c:v>39626</c:v>
                </c:pt>
                <c:pt idx="1438">
                  <c:v>39627</c:v>
                </c:pt>
                <c:pt idx="1439">
                  <c:v>39628</c:v>
                </c:pt>
                <c:pt idx="1440">
                  <c:v>39629</c:v>
                </c:pt>
                <c:pt idx="1441">
                  <c:v>39630</c:v>
                </c:pt>
                <c:pt idx="1442">
                  <c:v>39631</c:v>
                </c:pt>
                <c:pt idx="1443">
                  <c:v>39632</c:v>
                </c:pt>
                <c:pt idx="1444">
                  <c:v>39633</c:v>
                </c:pt>
                <c:pt idx="1445">
                  <c:v>39634</c:v>
                </c:pt>
                <c:pt idx="1446">
                  <c:v>39635</c:v>
                </c:pt>
                <c:pt idx="1447">
                  <c:v>39636</c:v>
                </c:pt>
                <c:pt idx="1448">
                  <c:v>39637</c:v>
                </c:pt>
                <c:pt idx="1449">
                  <c:v>39638</c:v>
                </c:pt>
                <c:pt idx="1450">
                  <c:v>39639</c:v>
                </c:pt>
                <c:pt idx="1451">
                  <c:v>39640</c:v>
                </c:pt>
                <c:pt idx="1452">
                  <c:v>39641</c:v>
                </c:pt>
                <c:pt idx="1453">
                  <c:v>39642</c:v>
                </c:pt>
                <c:pt idx="1454">
                  <c:v>39643</c:v>
                </c:pt>
                <c:pt idx="1455">
                  <c:v>39644</c:v>
                </c:pt>
                <c:pt idx="1456">
                  <c:v>39645</c:v>
                </c:pt>
                <c:pt idx="1457">
                  <c:v>39646</c:v>
                </c:pt>
                <c:pt idx="1458">
                  <c:v>39647</c:v>
                </c:pt>
                <c:pt idx="1459">
                  <c:v>39648</c:v>
                </c:pt>
                <c:pt idx="1460">
                  <c:v>39649</c:v>
                </c:pt>
                <c:pt idx="1461">
                  <c:v>39650</c:v>
                </c:pt>
                <c:pt idx="1462">
                  <c:v>39651</c:v>
                </c:pt>
                <c:pt idx="1463">
                  <c:v>39652</c:v>
                </c:pt>
                <c:pt idx="1464">
                  <c:v>39653</c:v>
                </c:pt>
                <c:pt idx="1465">
                  <c:v>39654</c:v>
                </c:pt>
                <c:pt idx="1466">
                  <c:v>39655</c:v>
                </c:pt>
                <c:pt idx="1467">
                  <c:v>39656</c:v>
                </c:pt>
                <c:pt idx="1468">
                  <c:v>39657</c:v>
                </c:pt>
                <c:pt idx="1469">
                  <c:v>39658</c:v>
                </c:pt>
                <c:pt idx="1470">
                  <c:v>39659</c:v>
                </c:pt>
                <c:pt idx="1471">
                  <c:v>39660</c:v>
                </c:pt>
                <c:pt idx="1472">
                  <c:v>39661</c:v>
                </c:pt>
                <c:pt idx="1473">
                  <c:v>39662</c:v>
                </c:pt>
                <c:pt idx="1474">
                  <c:v>39663</c:v>
                </c:pt>
                <c:pt idx="1475">
                  <c:v>39664</c:v>
                </c:pt>
                <c:pt idx="1476">
                  <c:v>39665</c:v>
                </c:pt>
                <c:pt idx="1477">
                  <c:v>39666</c:v>
                </c:pt>
                <c:pt idx="1478">
                  <c:v>39667</c:v>
                </c:pt>
                <c:pt idx="1479">
                  <c:v>39668</c:v>
                </c:pt>
                <c:pt idx="1480">
                  <c:v>39669</c:v>
                </c:pt>
                <c:pt idx="1481">
                  <c:v>39670</c:v>
                </c:pt>
                <c:pt idx="1482">
                  <c:v>39671</c:v>
                </c:pt>
                <c:pt idx="1483">
                  <c:v>39672</c:v>
                </c:pt>
                <c:pt idx="1484">
                  <c:v>39673</c:v>
                </c:pt>
                <c:pt idx="1485">
                  <c:v>39674</c:v>
                </c:pt>
                <c:pt idx="1486">
                  <c:v>39675</c:v>
                </c:pt>
                <c:pt idx="1487">
                  <c:v>39676</c:v>
                </c:pt>
                <c:pt idx="1488">
                  <c:v>39677</c:v>
                </c:pt>
                <c:pt idx="1489">
                  <c:v>39678</c:v>
                </c:pt>
                <c:pt idx="1490">
                  <c:v>39679</c:v>
                </c:pt>
                <c:pt idx="1491">
                  <c:v>39680</c:v>
                </c:pt>
                <c:pt idx="1492">
                  <c:v>39681</c:v>
                </c:pt>
                <c:pt idx="1493">
                  <c:v>39682</c:v>
                </c:pt>
                <c:pt idx="1494">
                  <c:v>39683</c:v>
                </c:pt>
                <c:pt idx="1495">
                  <c:v>39684</c:v>
                </c:pt>
                <c:pt idx="1496">
                  <c:v>39685</c:v>
                </c:pt>
                <c:pt idx="1497">
                  <c:v>39686</c:v>
                </c:pt>
                <c:pt idx="1498">
                  <c:v>39687</c:v>
                </c:pt>
                <c:pt idx="1499">
                  <c:v>39688</c:v>
                </c:pt>
                <c:pt idx="1500">
                  <c:v>39689</c:v>
                </c:pt>
                <c:pt idx="1501">
                  <c:v>39690</c:v>
                </c:pt>
                <c:pt idx="1502">
                  <c:v>39691</c:v>
                </c:pt>
                <c:pt idx="1503">
                  <c:v>39692</c:v>
                </c:pt>
                <c:pt idx="1504">
                  <c:v>39693</c:v>
                </c:pt>
                <c:pt idx="1505">
                  <c:v>39694</c:v>
                </c:pt>
                <c:pt idx="1506">
                  <c:v>39695</c:v>
                </c:pt>
                <c:pt idx="1507">
                  <c:v>39696</c:v>
                </c:pt>
                <c:pt idx="1508">
                  <c:v>39697</c:v>
                </c:pt>
                <c:pt idx="1509">
                  <c:v>39698</c:v>
                </c:pt>
                <c:pt idx="1510">
                  <c:v>39699</c:v>
                </c:pt>
                <c:pt idx="1511">
                  <c:v>39700</c:v>
                </c:pt>
                <c:pt idx="1512">
                  <c:v>39701</c:v>
                </c:pt>
                <c:pt idx="1513">
                  <c:v>39702</c:v>
                </c:pt>
                <c:pt idx="1514">
                  <c:v>39703</c:v>
                </c:pt>
                <c:pt idx="1515">
                  <c:v>39704</c:v>
                </c:pt>
                <c:pt idx="1516">
                  <c:v>39705</c:v>
                </c:pt>
                <c:pt idx="1517">
                  <c:v>39706</c:v>
                </c:pt>
                <c:pt idx="1518">
                  <c:v>39707</c:v>
                </c:pt>
                <c:pt idx="1519">
                  <c:v>39708</c:v>
                </c:pt>
                <c:pt idx="1520">
                  <c:v>39709</c:v>
                </c:pt>
                <c:pt idx="1521">
                  <c:v>39710</c:v>
                </c:pt>
                <c:pt idx="1522">
                  <c:v>39711</c:v>
                </c:pt>
                <c:pt idx="1523">
                  <c:v>39712</c:v>
                </c:pt>
                <c:pt idx="1524">
                  <c:v>39713</c:v>
                </c:pt>
                <c:pt idx="1525">
                  <c:v>39714</c:v>
                </c:pt>
                <c:pt idx="1526">
                  <c:v>39715</c:v>
                </c:pt>
                <c:pt idx="1527">
                  <c:v>39716</c:v>
                </c:pt>
                <c:pt idx="1528">
                  <c:v>39717</c:v>
                </c:pt>
                <c:pt idx="1529">
                  <c:v>39718</c:v>
                </c:pt>
                <c:pt idx="1530">
                  <c:v>39719</c:v>
                </c:pt>
                <c:pt idx="1531">
                  <c:v>39720</c:v>
                </c:pt>
                <c:pt idx="1532">
                  <c:v>39721</c:v>
                </c:pt>
                <c:pt idx="1533">
                  <c:v>39722</c:v>
                </c:pt>
                <c:pt idx="1534">
                  <c:v>39723</c:v>
                </c:pt>
                <c:pt idx="1535">
                  <c:v>39724</c:v>
                </c:pt>
                <c:pt idx="1536">
                  <c:v>39725</c:v>
                </c:pt>
                <c:pt idx="1537">
                  <c:v>39726</c:v>
                </c:pt>
                <c:pt idx="1538">
                  <c:v>39727</c:v>
                </c:pt>
                <c:pt idx="1539">
                  <c:v>39728</c:v>
                </c:pt>
                <c:pt idx="1540">
                  <c:v>39729</c:v>
                </c:pt>
                <c:pt idx="1541">
                  <c:v>39730</c:v>
                </c:pt>
                <c:pt idx="1542">
                  <c:v>39731</c:v>
                </c:pt>
                <c:pt idx="1543">
                  <c:v>39732</c:v>
                </c:pt>
                <c:pt idx="1544">
                  <c:v>39733</c:v>
                </c:pt>
                <c:pt idx="1545">
                  <c:v>39734</c:v>
                </c:pt>
                <c:pt idx="1546">
                  <c:v>39735</c:v>
                </c:pt>
                <c:pt idx="1547">
                  <c:v>39736</c:v>
                </c:pt>
                <c:pt idx="1548">
                  <c:v>39737</c:v>
                </c:pt>
                <c:pt idx="1549">
                  <c:v>39738</c:v>
                </c:pt>
                <c:pt idx="1550">
                  <c:v>39739</c:v>
                </c:pt>
                <c:pt idx="1551">
                  <c:v>39740</c:v>
                </c:pt>
                <c:pt idx="1552">
                  <c:v>39741</c:v>
                </c:pt>
                <c:pt idx="1553">
                  <c:v>39742</c:v>
                </c:pt>
                <c:pt idx="1554">
                  <c:v>39743</c:v>
                </c:pt>
                <c:pt idx="1555">
                  <c:v>39744</c:v>
                </c:pt>
                <c:pt idx="1556">
                  <c:v>39745</c:v>
                </c:pt>
                <c:pt idx="1557">
                  <c:v>39746</c:v>
                </c:pt>
                <c:pt idx="1558">
                  <c:v>39747</c:v>
                </c:pt>
                <c:pt idx="1559">
                  <c:v>39748</c:v>
                </c:pt>
                <c:pt idx="1560">
                  <c:v>39749</c:v>
                </c:pt>
                <c:pt idx="1561">
                  <c:v>39750</c:v>
                </c:pt>
                <c:pt idx="1562">
                  <c:v>39751</c:v>
                </c:pt>
                <c:pt idx="1563">
                  <c:v>39752</c:v>
                </c:pt>
                <c:pt idx="1564">
                  <c:v>39753</c:v>
                </c:pt>
                <c:pt idx="1565">
                  <c:v>39754</c:v>
                </c:pt>
                <c:pt idx="1566">
                  <c:v>39755</c:v>
                </c:pt>
                <c:pt idx="1567">
                  <c:v>39756</c:v>
                </c:pt>
                <c:pt idx="1568">
                  <c:v>39757</c:v>
                </c:pt>
                <c:pt idx="1569">
                  <c:v>39758</c:v>
                </c:pt>
                <c:pt idx="1570">
                  <c:v>39759</c:v>
                </c:pt>
                <c:pt idx="1571">
                  <c:v>39760</c:v>
                </c:pt>
                <c:pt idx="1572">
                  <c:v>39761</c:v>
                </c:pt>
                <c:pt idx="1573">
                  <c:v>39762</c:v>
                </c:pt>
                <c:pt idx="1574">
                  <c:v>39763</c:v>
                </c:pt>
                <c:pt idx="1575">
                  <c:v>39764</c:v>
                </c:pt>
                <c:pt idx="1576">
                  <c:v>39765</c:v>
                </c:pt>
                <c:pt idx="1577">
                  <c:v>39766</c:v>
                </c:pt>
                <c:pt idx="1578">
                  <c:v>39767</c:v>
                </c:pt>
                <c:pt idx="1579">
                  <c:v>39768</c:v>
                </c:pt>
                <c:pt idx="1580">
                  <c:v>39769</c:v>
                </c:pt>
                <c:pt idx="1581">
                  <c:v>39770</c:v>
                </c:pt>
                <c:pt idx="1582">
                  <c:v>39771</c:v>
                </c:pt>
                <c:pt idx="1583">
                  <c:v>39772</c:v>
                </c:pt>
                <c:pt idx="1584">
                  <c:v>39773</c:v>
                </c:pt>
                <c:pt idx="1585">
                  <c:v>39774</c:v>
                </c:pt>
                <c:pt idx="1586">
                  <c:v>39775</c:v>
                </c:pt>
                <c:pt idx="1587">
                  <c:v>39776</c:v>
                </c:pt>
                <c:pt idx="1588">
                  <c:v>39777</c:v>
                </c:pt>
                <c:pt idx="1589">
                  <c:v>39778</c:v>
                </c:pt>
                <c:pt idx="1590">
                  <c:v>39779</c:v>
                </c:pt>
                <c:pt idx="1591">
                  <c:v>39780</c:v>
                </c:pt>
                <c:pt idx="1592">
                  <c:v>39781</c:v>
                </c:pt>
                <c:pt idx="1593">
                  <c:v>39782</c:v>
                </c:pt>
                <c:pt idx="1594">
                  <c:v>39783</c:v>
                </c:pt>
                <c:pt idx="1595">
                  <c:v>39784</c:v>
                </c:pt>
                <c:pt idx="1596">
                  <c:v>39785</c:v>
                </c:pt>
                <c:pt idx="1597">
                  <c:v>39786</c:v>
                </c:pt>
                <c:pt idx="1598">
                  <c:v>39787</c:v>
                </c:pt>
                <c:pt idx="1599">
                  <c:v>39788</c:v>
                </c:pt>
                <c:pt idx="1600">
                  <c:v>39789</c:v>
                </c:pt>
                <c:pt idx="1601">
                  <c:v>39790</c:v>
                </c:pt>
                <c:pt idx="1602">
                  <c:v>39791</c:v>
                </c:pt>
                <c:pt idx="1603">
                  <c:v>39792</c:v>
                </c:pt>
                <c:pt idx="1604">
                  <c:v>39793</c:v>
                </c:pt>
                <c:pt idx="1605">
                  <c:v>39794</c:v>
                </c:pt>
                <c:pt idx="1606">
                  <c:v>39795</c:v>
                </c:pt>
                <c:pt idx="1607">
                  <c:v>39796</c:v>
                </c:pt>
                <c:pt idx="1608">
                  <c:v>39797</c:v>
                </c:pt>
                <c:pt idx="1609">
                  <c:v>39798</c:v>
                </c:pt>
                <c:pt idx="1610">
                  <c:v>39799</c:v>
                </c:pt>
                <c:pt idx="1611">
                  <c:v>39800</c:v>
                </c:pt>
                <c:pt idx="1612">
                  <c:v>39801</c:v>
                </c:pt>
                <c:pt idx="1613">
                  <c:v>39802</c:v>
                </c:pt>
                <c:pt idx="1614">
                  <c:v>39803</c:v>
                </c:pt>
                <c:pt idx="1615">
                  <c:v>39804</c:v>
                </c:pt>
                <c:pt idx="1616">
                  <c:v>39805</c:v>
                </c:pt>
                <c:pt idx="1617">
                  <c:v>39806</c:v>
                </c:pt>
                <c:pt idx="1618">
                  <c:v>39807</c:v>
                </c:pt>
                <c:pt idx="1619">
                  <c:v>39808</c:v>
                </c:pt>
                <c:pt idx="1620">
                  <c:v>39809</c:v>
                </c:pt>
                <c:pt idx="1621">
                  <c:v>39810</c:v>
                </c:pt>
                <c:pt idx="1622">
                  <c:v>39811</c:v>
                </c:pt>
                <c:pt idx="1623">
                  <c:v>39812</c:v>
                </c:pt>
                <c:pt idx="1624">
                  <c:v>39813</c:v>
                </c:pt>
                <c:pt idx="1625">
                  <c:v>39814</c:v>
                </c:pt>
                <c:pt idx="1626">
                  <c:v>39815</c:v>
                </c:pt>
                <c:pt idx="1627">
                  <c:v>39816</c:v>
                </c:pt>
                <c:pt idx="1628">
                  <c:v>39817</c:v>
                </c:pt>
                <c:pt idx="1629">
                  <c:v>39818</c:v>
                </c:pt>
                <c:pt idx="1630">
                  <c:v>39819</c:v>
                </c:pt>
                <c:pt idx="1631">
                  <c:v>39820</c:v>
                </c:pt>
                <c:pt idx="1632">
                  <c:v>39821</c:v>
                </c:pt>
                <c:pt idx="1633">
                  <c:v>39822</c:v>
                </c:pt>
                <c:pt idx="1634">
                  <c:v>39823</c:v>
                </c:pt>
                <c:pt idx="1635">
                  <c:v>39824</c:v>
                </c:pt>
                <c:pt idx="1636">
                  <c:v>39825</c:v>
                </c:pt>
                <c:pt idx="1637">
                  <c:v>39826</c:v>
                </c:pt>
                <c:pt idx="1638">
                  <c:v>39827</c:v>
                </c:pt>
                <c:pt idx="1639">
                  <c:v>39828</c:v>
                </c:pt>
                <c:pt idx="1640">
                  <c:v>39829</c:v>
                </c:pt>
                <c:pt idx="1641">
                  <c:v>39830</c:v>
                </c:pt>
                <c:pt idx="1642">
                  <c:v>39831</c:v>
                </c:pt>
                <c:pt idx="1643">
                  <c:v>39832</c:v>
                </c:pt>
                <c:pt idx="1644">
                  <c:v>39833</c:v>
                </c:pt>
                <c:pt idx="1645">
                  <c:v>39834</c:v>
                </c:pt>
                <c:pt idx="1646">
                  <c:v>39835</c:v>
                </c:pt>
                <c:pt idx="1647">
                  <c:v>39836</c:v>
                </c:pt>
                <c:pt idx="1648">
                  <c:v>39837</c:v>
                </c:pt>
                <c:pt idx="1649">
                  <c:v>39838</c:v>
                </c:pt>
                <c:pt idx="1650">
                  <c:v>39839</c:v>
                </c:pt>
                <c:pt idx="1651">
                  <c:v>39840</c:v>
                </c:pt>
                <c:pt idx="1652">
                  <c:v>39841</c:v>
                </c:pt>
                <c:pt idx="1653">
                  <c:v>39842</c:v>
                </c:pt>
                <c:pt idx="1654">
                  <c:v>39843</c:v>
                </c:pt>
                <c:pt idx="1655">
                  <c:v>39844</c:v>
                </c:pt>
                <c:pt idx="1656">
                  <c:v>39845</c:v>
                </c:pt>
                <c:pt idx="1657">
                  <c:v>39846</c:v>
                </c:pt>
                <c:pt idx="1658">
                  <c:v>39847</c:v>
                </c:pt>
                <c:pt idx="1659">
                  <c:v>39848</c:v>
                </c:pt>
                <c:pt idx="1660">
                  <c:v>39849</c:v>
                </c:pt>
                <c:pt idx="1661">
                  <c:v>39850</c:v>
                </c:pt>
                <c:pt idx="1662">
                  <c:v>39851</c:v>
                </c:pt>
                <c:pt idx="1663">
                  <c:v>39852</c:v>
                </c:pt>
                <c:pt idx="1664">
                  <c:v>39853</c:v>
                </c:pt>
                <c:pt idx="1665">
                  <c:v>39854</c:v>
                </c:pt>
                <c:pt idx="1666">
                  <c:v>39855</c:v>
                </c:pt>
                <c:pt idx="1667">
                  <c:v>39856</c:v>
                </c:pt>
                <c:pt idx="1668">
                  <c:v>39857</c:v>
                </c:pt>
                <c:pt idx="1669">
                  <c:v>39858</c:v>
                </c:pt>
                <c:pt idx="1670">
                  <c:v>39859</c:v>
                </c:pt>
                <c:pt idx="1671">
                  <c:v>39860</c:v>
                </c:pt>
                <c:pt idx="1672">
                  <c:v>39861</c:v>
                </c:pt>
                <c:pt idx="1673">
                  <c:v>39862</c:v>
                </c:pt>
                <c:pt idx="1674">
                  <c:v>39863</c:v>
                </c:pt>
                <c:pt idx="1675">
                  <c:v>39864</c:v>
                </c:pt>
                <c:pt idx="1676">
                  <c:v>39865</c:v>
                </c:pt>
                <c:pt idx="1677">
                  <c:v>39866</c:v>
                </c:pt>
                <c:pt idx="1678">
                  <c:v>39867</c:v>
                </c:pt>
                <c:pt idx="1679">
                  <c:v>39868</c:v>
                </c:pt>
                <c:pt idx="1680">
                  <c:v>39869</c:v>
                </c:pt>
                <c:pt idx="1681">
                  <c:v>39870</c:v>
                </c:pt>
                <c:pt idx="1682">
                  <c:v>39871</c:v>
                </c:pt>
                <c:pt idx="1683">
                  <c:v>39872</c:v>
                </c:pt>
                <c:pt idx="1684">
                  <c:v>39873</c:v>
                </c:pt>
                <c:pt idx="1685">
                  <c:v>39874</c:v>
                </c:pt>
                <c:pt idx="1686">
                  <c:v>39875</c:v>
                </c:pt>
                <c:pt idx="1687">
                  <c:v>39876</c:v>
                </c:pt>
                <c:pt idx="1688">
                  <c:v>39877</c:v>
                </c:pt>
                <c:pt idx="1689">
                  <c:v>39878</c:v>
                </c:pt>
                <c:pt idx="1690">
                  <c:v>39879</c:v>
                </c:pt>
                <c:pt idx="1691">
                  <c:v>39880</c:v>
                </c:pt>
                <c:pt idx="1692">
                  <c:v>39881</c:v>
                </c:pt>
                <c:pt idx="1693">
                  <c:v>39882</c:v>
                </c:pt>
                <c:pt idx="1694">
                  <c:v>39883</c:v>
                </c:pt>
                <c:pt idx="1695">
                  <c:v>39884</c:v>
                </c:pt>
                <c:pt idx="1696">
                  <c:v>39885</c:v>
                </c:pt>
                <c:pt idx="1697">
                  <c:v>39886</c:v>
                </c:pt>
                <c:pt idx="1698">
                  <c:v>39887</c:v>
                </c:pt>
                <c:pt idx="1699">
                  <c:v>39888</c:v>
                </c:pt>
                <c:pt idx="1700">
                  <c:v>39889</c:v>
                </c:pt>
                <c:pt idx="1701">
                  <c:v>39890</c:v>
                </c:pt>
                <c:pt idx="1702">
                  <c:v>39891</c:v>
                </c:pt>
                <c:pt idx="1703">
                  <c:v>39892</c:v>
                </c:pt>
                <c:pt idx="1704">
                  <c:v>39893</c:v>
                </c:pt>
                <c:pt idx="1705">
                  <c:v>39894</c:v>
                </c:pt>
                <c:pt idx="1706">
                  <c:v>39895</c:v>
                </c:pt>
                <c:pt idx="1707">
                  <c:v>39896</c:v>
                </c:pt>
                <c:pt idx="1708">
                  <c:v>39897</c:v>
                </c:pt>
                <c:pt idx="1709">
                  <c:v>39898</c:v>
                </c:pt>
                <c:pt idx="1710">
                  <c:v>39899</c:v>
                </c:pt>
                <c:pt idx="1711">
                  <c:v>39900</c:v>
                </c:pt>
                <c:pt idx="1712">
                  <c:v>39901</c:v>
                </c:pt>
                <c:pt idx="1713">
                  <c:v>39902</c:v>
                </c:pt>
                <c:pt idx="1714">
                  <c:v>39903</c:v>
                </c:pt>
                <c:pt idx="1715">
                  <c:v>39904</c:v>
                </c:pt>
                <c:pt idx="1716">
                  <c:v>39905</c:v>
                </c:pt>
                <c:pt idx="1717">
                  <c:v>39906</c:v>
                </c:pt>
                <c:pt idx="1718">
                  <c:v>39907</c:v>
                </c:pt>
                <c:pt idx="1719">
                  <c:v>39908</c:v>
                </c:pt>
                <c:pt idx="1720">
                  <c:v>39909</c:v>
                </c:pt>
                <c:pt idx="1721">
                  <c:v>39910</c:v>
                </c:pt>
                <c:pt idx="1722">
                  <c:v>39911</c:v>
                </c:pt>
                <c:pt idx="1723">
                  <c:v>39912</c:v>
                </c:pt>
                <c:pt idx="1724">
                  <c:v>39913</c:v>
                </c:pt>
                <c:pt idx="1725">
                  <c:v>39914</c:v>
                </c:pt>
                <c:pt idx="1726">
                  <c:v>39915</c:v>
                </c:pt>
                <c:pt idx="1727">
                  <c:v>39916</c:v>
                </c:pt>
                <c:pt idx="1728">
                  <c:v>39917</c:v>
                </c:pt>
                <c:pt idx="1729">
                  <c:v>39918</c:v>
                </c:pt>
                <c:pt idx="1730">
                  <c:v>39919</c:v>
                </c:pt>
                <c:pt idx="1731">
                  <c:v>39920</c:v>
                </c:pt>
                <c:pt idx="1732">
                  <c:v>39921</c:v>
                </c:pt>
                <c:pt idx="1733">
                  <c:v>39922</c:v>
                </c:pt>
                <c:pt idx="1734">
                  <c:v>39923</c:v>
                </c:pt>
                <c:pt idx="1735">
                  <c:v>39924</c:v>
                </c:pt>
                <c:pt idx="1736">
                  <c:v>39925</c:v>
                </c:pt>
                <c:pt idx="1737">
                  <c:v>39926</c:v>
                </c:pt>
                <c:pt idx="1738">
                  <c:v>39927</c:v>
                </c:pt>
                <c:pt idx="1739">
                  <c:v>39928</c:v>
                </c:pt>
                <c:pt idx="1740">
                  <c:v>39929</c:v>
                </c:pt>
                <c:pt idx="1741">
                  <c:v>39930</c:v>
                </c:pt>
                <c:pt idx="1742">
                  <c:v>39931</c:v>
                </c:pt>
                <c:pt idx="1743">
                  <c:v>39932</c:v>
                </c:pt>
                <c:pt idx="1744">
                  <c:v>39933</c:v>
                </c:pt>
                <c:pt idx="1745">
                  <c:v>39934</c:v>
                </c:pt>
                <c:pt idx="1746">
                  <c:v>39935</c:v>
                </c:pt>
                <c:pt idx="1747">
                  <c:v>39936</c:v>
                </c:pt>
                <c:pt idx="1748">
                  <c:v>39937</c:v>
                </c:pt>
                <c:pt idx="1749">
                  <c:v>39938</c:v>
                </c:pt>
                <c:pt idx="1750">
                  <c:v>39939</c:v>
                </c:pt>
                <c:pt idx="1751">
                  <c:v>39940</c:v>
                </c:pt>
                <c:pt idx="1752">
                  <c:v>39941</c:v>
                </c:pt>
                <c:pt idx="1753">
                  <c:v>39942</c:v>
                </c:pt>
                <c:pt idx="1754">
                  <c:v>39943</c:v>
                </c:pt>
                <c:pt idx="1755">
                  <c:v>39944</c:v>
                </c:pt>
                <c:pt idx="1756">
                  <c:v>39945</c:v>
                </c:pt>
                <c:pt idx="1757">
                  <c:v>39946</c:v>
                </c:pt>
                <c:pt idx="1758">
                  <c:v>39947</c:v>
                </c:pt>
                <c:pt idx="1759">
                  <c:v>39948</c:v>
                </c:pt>
                <c:pt idx="1760">
                  <c:v>39949</c:v>
                </c:pt>
                <c:pt idx="1761">
                  <c:v>39950</c:v>
                </c:pt>
                <c:pt idx="1762">
                  <c:v>39951</c:v>
                </c:pt>
                <c:pt idx="1763">
                  <c:v>39952</c:v>
                </c:pt>
                <c:pt idx="1764">
                  <c:v>39953</c:v>
                </c:pt>
                <c:pt idx="1765">
                  <c:v>39954</c:v>
                </c:pt>
                <c:pt idx="1766">
                  <c:v>39955</c:v>
                </c:pt>
                <c:pt idx="1767">
                  <c:v>39956</c:v>
                </c:pt>
                <c:pt idx="1768">
                  <c:v>39957</c:v>
                </c:pt>
                <c:pt idx="1769">
                  <c:v>39958</c:v>
                </c:pt>
                <c:pt idx="1770">
                  <c:v>39959</c:v>
                </c:pt>
                <c:pt idx="1771">
                  <c:v>39960</c:v>
                </c:pt>
                <c:pt idx="1772">
                  <c:v>39961</c:v>
                </c:pt>
                <c:pt idx="1773">
                  <c:v>39962</c:v>
                </c:pt>
                <c:pt idx="1774">
                  <c:v>39963</c:v>
                </c:pt>
                <c:pt idx="1775">
                  <c:v>39964</c:v>
                </c:pt>
                <c:pt idx="1776">
                  <c:v>39965</c:v>
                </c:pt>
                <c:pt idx="1777">
                  <c:v>39966</c:v>
                </c:pt>
                <c:pt idx="1778">
                  <c:v>39967</c:v>
                </c:pt>
                <c:pt idx="1779">
                  <c:v>39968</c:v>
                </c:pt>
                <c:pt idx="1780">
                  <c:v>39969</c:v>
                </c:pt>
                <c:pt idx="1781">
                  <c:v>39970</c:v>
                </c:pt>
                <c:pt idx="1782">
                  <c:v>39971</c:v>
                </c:pt>
                <c:pt idx="1783">
                  <c:v>39972</c:v>
                </c:pt>
                <c:pt idx="1784">
                  <c:v>39973</c:v>
                </c:pt>
                <c:pt idx="1785">
                  <c:v>39974</c:v>
                </c:pt>
                <c:pt idx="1786">
                  <c:v>39975</c:v>
                </c:pt>
                <c:pt idx="1787">
                  <c:v>39976</c:v>
                </c:pt>
                <c:pt idx="1788">
                  <c:v>39977</c:v>
                </c:pt>
                <c:pt idx="1789">
                  <c:v>39978</c:v>
                </c:pt>
                <c:pt idx="1790">
                  <c:v>39979</c:v>
                </c:pt>
                <c:pt idx="1791">
                  <c:v>39980</c:v>
                </c:pt>
                <c:pt idx="1792">
                  <c:v>39981</c:v>
                </c:pt>
                <c:pt idx="1793">
                  <c:v>39982</c:v>
                </c:pt>
                <c:pt idx="1794">
                  <c:v>39983</c:v>
                </c:pt>
                <c:pt idx="1795">
                  <c:v>39984</c:v>
                </c:pt>
                <c:pt idx="1796">
                  <c:v>39985</c:v>
                </c:pt>
                <c:pt idx="1797">
                  <c:v>39986</c:v>
                </c:pt>
                <c:pt idx="1798">
                  <c:v>39987</c:v>
                </c:pt>
                <c:pt idx="1799">
                  <c:v>39988</c:v>
                </c:pt>
                <c:pt idx="1800">
                  <c:v>39989</c:v>
                </c:pt>
                <c:pt idx="1801">
                  <c:v>39990</c:v>
                </c:pt>
                <c:pt idx="1802">
                  <c:v>39991</c:v>
                </c:pt>
                <c:pt idx="1803">
                  <c:v>39992</c:v>
                </c:pt>
                <c:pt idx="1804">
                  <c:v>39993</c:v>
                </c:pt>
                <c:pt idx="1805">
                  <c:v>39994</c:v>
                </c:pt>
                <c:pt idx="1806">
                  <c:v>39995</c:v>
                </c:pt>
                <c:pt idx="1807">
                  <c:v>39996</c:v>
                </c:pt>
                <c:pt idx="1808">
                  <c:v>39997</c:v>
                </c:pt>
                <c:pt idx="1809">
                  <c:v>39998</c:v>
                </c:pt>
                <c:pt idx="1810">
                  <c:v>39999</c:v>
                </c:pt>
                <c:pt idx="1811">
                  <c:v>40000</c:v>
                </c:pt>
                <c:pt idx="1812">
                  <c:v>40001</c:v>
                </c:pt>
                <c:pt idx="1813">
                  <c:v>40002</c:v>
                </c:pt>
                <c:pt idx="1814">
                  <c:v>40003</c:v>
                </c:pt>
                <c:pt idx="1815">
                  <c:v>40004</c:v>
                </c:pt>
                <c:pt idx="1816">
                  <c:v>40005</c:v>
                </c:pt>
                <c:pt idx="1817">
                  <c:v>40006</c:v>
                </c:pt>
                <c:pt idx="1818">
                  <c:v>40007</c:v>
                </c:pt>
                <c:pt idx="1819">
                  <c:v>40008</c:v>
                </c:pt>
                <c:pt idx="1820">
                  <c:v>40009</c:v>
                </c:pt>
                <c:pt idx="1821">
                  <c:v>40010</c:v>
                </c:pt>
                <c:pt idx="1822">
                  <c:v>40011</c:v>
                </c:pt>
                <c:pt idx="1823">
                  <c:v>40012</c:v>
                </c:pt>
                <c:pt idx="1824">
                  <c:v>40013</c:v>
                </c:pt>
                <c:pt idx="1825">
                  <c:v>40014</c:v>
                </c:pt>
                <c:pt idx="1826">
                  <c:v>40015</c:v>
                </c:pt>
                <c:pt idx="1827">
                  <c:v>40016</c:v>
                </c:pt>
                <c:pt idx="1828">
                  <c:v>40017</c:v>
                </c:pt>
                <c:pt idx="1829">
                  <c:v>40018</c:v>
                </c:pt>
                <c:pt idx="1830">
                  <c:v>40019</c:v>
                </c:pt>
                <c:pt idx="1831">
                  <c:v>40020</c:v>
                </c:pt>
                <c:pt idx="1832">
                  <c:v>40021</c:v>
                </c:pt>
                <c:pt idx="1833">
                  <c:v>40022</c:v>
                </c:pt>
                <c:pt idx="1834">
                  <c:v>40023</c:v>
                </c:pt>
                <c:pt idx="1835">
                  <c:v>40024</c:v>
                </c:pt>
                <c:pt idx="1836">
                  <c:v>40025</c:v>
                </c:pt>
                <c:pt idx="1837">
                  <c:v>40026</c:v>
                </c:pt>
                <c:pt idx="1838">
                  <c:v>40027</c:v>
                </c:pt>
                <c:pt idx="1839">
                  <c:v>40028</c:v>
                </c:pt>
                <c:pt idx="1840">
                  <c:v>40029</c:v>
                </c:pt>
                <c:pt idx="1841">
                  <c:v>40030</c:v>
                </c:pt>
                <c:pt idx="1842">
                  <c:v>40031</c:v>
                </c:pt>
                <c:pt idx="1843">
                  <c:v>40032</c:v>
                </c:pt>
                <c:pt idx="1844">
                  <c:v>40033</c:v>
                </c:pt>
                <c:pt idx="1845">
                  <c:v>40034</c:v>
                </c:pt>
                <c:pt idx="1846">
                  <c:v>40035</c:v>
                </c:pt>
                <c:pt idx="1847">
                  <c:v>40036</c:v>
                </c:pt>
                <c:pt idx="1848">
                  <c:v>40037</c:v>
                </c:pt>
                <c:pt idx="1849">
                  <c:v>40038</c:v>
                </c:pt>
                <c:pt idx="1850">
                  <c:v>40039</c:v>
                </c:pt>
                <c:pt idx="1851">
                  <c:v>40040</c:v>
                </c:pt>
                <c:pt idx="1852">
                  <c:v>40041</c:v>
                </c:pt>
                <c:pt idx="1853">
                  <c:v>40042</c:v>
                </c:pt>
                <c:pt idx="1854">
                  <c:v>40043</c:v>
                </c:pt>
                <c:pt idx="1855">
                  <c:v>40044</c:v>
                </c:pt>
                <c:pt idx="1856">
                  <c:v>40045</c:v>
                </c:pt>
                <c:pt idx="1857">
                  <c:v>40046</c:v>
                </c:pt>
                <c:pt idx="1858">
                  <c:v>40047</c:v>
                </c:pt>
                <c:pt idx="1859">
                  <c:v>40048</c:v>
                </c:pt>
                <c:pt idx="1860">
                  <c:v>40049</c:v>
                </c:pt>
                <c:pt idx="1861">
                  <c:v>40050</c:v>
                </c:pt>
                <c:pt idx="1862">
                  <c:v>40051</c:v>
                </c:pt>
                <c:pt idx="1863">
                  <c:v>40052</c:v>
                </c:pt>
                <c:pt idx="1864">
                  <c:v>40053</c:v>
                </c:pt>
                <c:pt idx="1865">
                  <c:v>40054</c:v>
                </c:pt>
                <c:pt idx="1866">
                  <c:v>40055</c:v>
                </c:pt>
                <c:pt idx="1867">
                  <c:v>40056</c:v>
                </c:pt>
                <c:pt idx="1868">
                  <c:v>40057</c:v>
                </c:pt>
                <c:pt idx="1869">
                  <c:v>40058</c:v>
                </c:pt>
                <c:pt idx="1870">
                  <c:v>40059</c:v>
                </c:pt>
                <c:pt idx="1871">
                  <c:v>40060</c:v>
                </c:pt>
                <c:pt idx="1872">
                  <c:v>40061</c:v>
                </c:pt>
                <c:pt idx="1873">
                  <c:v>40062</c:v>
                </c:pt>
                <c:pt idx="1874">
                  <c:v>40063</c:v>
                </c:pt>
                <c:pt idx="1875">
                  <c:v>40064</c:v>
                </c:pt>
                <c:pt idx="1876">
                  <c:v>40065</c:v>
                </c:pt>
                <c:pt idx="1877">
                  <c:v>40066</c:v>
                </c:pt>
                <c:pt idx="1878">
                  <c:v>40067</c:v>
                </c:pt>
                <c:pt idx="1879">
                  <c:v>40068</c:v>
                </c:pt>
                <c:pt idx="1880">
                  <c:v>40069</c:v>
                </c:pt>
                <c:pt idx="1881">
                  <c:v>40070</c:v>
                </c:pt>
                <c:pt idx="1882">
                  <c:v>40071</c:v>
                </c:pt>
                <c:pt idx="1883">
                  <c:v>40072</c:v>
                </c:pt>
                <c:pt idx="1884">
                  <c:v>40073</c:v>
                </c:pt>
                <c:pt idx="1885">
                  <c:v>40074</c:v>
                </c:pt>
                <c:pt idx="1886">
                  <c:v>40075</c:v>
                </c:pt>
                <c:pt idx="1887">
                  <c:v>40076</c:v>
                </c:pt>
                <c:pt idx="1888">
                  <c:v>40077</c:v>
                </c:pt>
                <c:pt idx="1889">
                  <c:v>40078</c:v>
                </c:pt>
                <c:pt idx="1890">
                  <c:v>40079</c:v>
                </c:pt>
                <c:pt idx="1891">
                  <c:v>40080</c:v>
                </c:pt>
                <c:pt idx="1892">
                  <c:v>40081</c:v>
                </c:pt>
                <c:pt idx="1893">
                  <c:v>40082</c:v>
                </c:pt>
                <c:pt idx="1894">
                  <c:v>40083</c:v>
                </c:pt>
                <c:pt idx="1895">
                  <c:v>40084</c:v>
                </c:pt>
                <c:pt idx="1896">
                  <c:v>40085</c:v>
                </c:pt>
                <c:pt idx="1897">
                  <c:v>40086</c:v>
                </c:pt>
                <c:pt idx="1898">
                  <c:v>40087</c:v>
                </c:pt>
                <c:pt idx="1899">
                  <c:v>40088</c:v>
                </c:pt>
                <c:pt idx="1900">
                  <c:v>40089</c:v>
                </c:pt>
                <c:pt idx="1901">
                  <c:v>40090</c:v>
                </c:pt>
                <c:pt idx="1902">
                  <c:v>40091</c:v>
                </c:pt>
                <c:pt idx="1903">
                  <c:v>40092</c:v>
                </c:pt>
                <c:pt idx="1904">
                  <c:v>40093</c:v>
                </c:pt>
                <c:pt idx="1905">
                  <c:v>40094</c:v>
                </c:pt>
                <c:pt idx="1906">
                  <c:v>40095</c:v>
                </c:pt>
                <c:pt idx="1907">
                  <c:v>40096</c:v>
                </c:pt>
                <c:pt idx="1908">
                  <c:v>40097</c:v>
                </c:pt>
                <c:pt idx="1909">
                  <c:v>40098</c:v>
                </c:pt>
                <c:pt idx="1910">
                  <c:v>40099</c:v>
                </c:pt>
                <c:pt idx="1911">
                  <c:v>40100</c:v>
                </c:pt>
                <c:pt idx="1912">
                  <c:v>40101</c:v>
                </c:pt>
                <c:pt idx="1913">
                  <c:v>40102</c:v>
                </c:pt>
                <c:pt idx="1914">
                  <c:v>40103</c:v>
                </c:pt>
                <c:pt idx="1915">
                  <c:v>40104</c:v>
                </c:pt>
                <c:pt idx="1916">
                  <c:v>40105</c:v>
                </c:pt>
                <c:pt idx="1917">
                  <c:v>40106</c:v>
                </c:pt>
                <c:pt idx="1918">
                  <c:v>40107</c:v>
                </c:pt>
                <c:pt idx="1919">
                  <c:v>40108</c:v>
                </c:pt>
                <c:pt idx="1920">
                  <c:v>40109</c:v>
                </c:pt>
                <c:pt idx="1921">
                  <c:v>40110</c:v>
                </c:pt>
                <c:pt idx="1922">
                  <c:v>40111</c:v>
                </c:pt>
                <c:pt idx="1923">
                  <c:v>40112</c:v>
                </c:pt>
                <c:pt idx="1924">
                  <c:v>40113</c:v>
                </c:pt>
                <c:pt idx="1925">
                  <c:v>40114</c:v>
                </c:pt>
                <c:pt idx="1926">
                  <c:v>40115</c:v>
                </c:pt>
                <c:pt idx="1927">
                  <c:v>40116</c:v>
                </c:pt>
                <c:pt idx="1928">
                  <c:v>40117</c:v>
                </c:pt>
                <c:pt idx="1929">
                  <c:v>40118</c:v>
                </c:pt>
                <c:pt idx="1930">
                  <c:v>40119</c:v>
                </c:pt>
                <c:pt idx="1931">
                  <c:v>40120</c:v>
                </c:pt>
                <c:pt idx="1932">
                  <c:v>40121</c:v>
                </c:pt>
                <c:pt idx="1933">
                  <c:v>40122</c:v>
                </c:pt>
                <c:pt idx="1934">
                  <c:v>40123</c:v>
                </c:pt>
                <c:pt idx="1935">
                  <c:v>40124</c:v>
                </c:pt>
                <c:pt idx="1936">
                  <c:v>40125</c:v>
                </c:pt>
                <c:pt idx="1937">
                  <c:v>40126</c:v>
                </c:pt>
                <c:pt idx="1938">
                  <c:v>40127</c:v>
                </c:pt>
                <c:pt idx="1939">
                  <c:v>40128</c:v>
                </c:pt>
                <c:pt idx="1940">
                  <c:v>40129</c:v>
                </c:pt>
                <c:pt idx="1941">
                  <c:v>40130</c:v>
                </c:pt>
                <c:pt idx="1942">
                  <c:v>40131</c:v>
                </c:pt>
                <c:pt idx="1943">
                  <c:v>40132</c:v>
                </c:pt>
                <c:pt idx="1944">
                  <c:v>40133</c:v>
                </c:pt>
                <c:pt idx="1945">
                  <c:v>40134</c:v>
                </c:pt>
                <c:pt idx="1946">
                  <c:v>40135</c:v>
                </c:pt>
                <c:pt idx="1947">
                  <c:v>40136</c:v>
                </c:pt>
                <c:pt idx="1948">
                  <c:v>40137</c:v>
                </c:pt>
                <c:pt idx="1949">
                  <c:v>40138</c:v>
                </c:pt>
                <c:pt idx="1950">
                  <c:v>40139</c:v>
                </c:pt>
                <c:pt idx="1951">
                  <c:v>40140</c:v>
                </c:pt>
                <c:pt idx="1952">
                  <c:v>40141</c:v>
                </c:pt>
                <c:pt idx="1953">
                  <c:v>40142</c:v>
                </c:pt>
                <c:pt idx="1954">
                  <c:v>40143</c:v>
                </c:pt>
                <c:pt idx="1955">
                  <c:v>40144</c:v>
                </c:pt>
                <c:pt idx="1956">
                  <c:v>40145</c:v>
                </c:pt>
                <c:pt idx="1957">
                  <c:v>40146</c:v>
                </c:pt>
                <c:pt idx="1958">
                  <c:v>40147</c:v>
                </c:pt>
                <c:pt idx="1959">
                  <c:v>40148</c:v>
                </c:pt>
                <c:pt idx="1960">
                  <c:v>40149</c:v>
                </c:pt>
                <c:pt idx="1961">
                  <c:v>40150</c:v>
                </c:pt>
                <c:pt idx="1962">
                  <c:v>40151</c:v>
                </c:pt>
                <c:pt idx="1963">
                  <c:v>40152</c:v>
                </c:pt>
                <c:pt idx="1964">
                  <c:v>40153</c:v>
                </c:pt>
                <c:pt idx="1965">
                  <c:v>40154</c:v>
                </c:pt>
                <c:pt idx="1966">
                  <c:v>40155</c:v>
                </c:pt>
                <c:pt idx="1967">
                  <c:v>40156</c:v>
                </c:pt>
                <c:pt idx="1968">
                  <c:v>40157</c:v>
                </c:pt>
                <c:pt idx="1969">
                  <c:v>40158</c:v>
                </c:pt>
                <c:pt idx="1970">
                  <c:v>40159</c:v>
                </c:pt>
                <c:pt idx="1971">
                  <c:v>40160</c:v>
                </c:pt>
                <c:pt idx="1972">
                  <c:v>40161</c:v>
                </c:pt>
                <c:pt idx="1973">
                  <c:v>40162</c:v>
                </c:pt>
                <c:pt idx="1974">
                  <c:v>40163</c:v>
                </c:pt>
                <c:pt idx="1975">
                  <c:v>40164</c:v>
                </c:pt>
                <c:pt idx="1976">
                  <c:v>40165</c:v>
                </c:pt>
                <c:pt idx="1977">
                  <c:v>40166</c:v>
                </c:pt>
                <c:pt idx="1978">
                  <c:v>40167</c:v>
                </c:pt>
                <c:pt idx="1979">
                  <c:v>40168</c:v>
                </c:pt>
                <c:pt idx="1980">
                  <c:v>40169</c:v>
                </c:pt>
                <c:pt idx="1981">
                  <c:v>40170</c:v>
                </c:pt>
                <c:pt idx="1982">
                  <c:v>40171</c:v>
                </c:pt>
                <c:pt idx="1983">
                  <c:v>40172</c:v>
                </c:pt>
                <c:pt idx="1984">
                  <c:v>40173</c:v>
                </c:pt>
                <c:pt idx="1985">
                  <c:v>40174</c:v>
                </c:pt>
                <c:pt idx="1986">
                  <c:v>40175</c:v>
                </c:pt>
                <c:pt idx="1987">
                  <c:v>40176</c:v>
                </c:pt>
                <c:pt idx="1988">
                  <c:v>40177</c:v>
                </c:pt>
                <c:pt idx="1989">
                  <c:v>40178</c:v>
                </c:pt>
                <c:pt idx="1990">
                  <c:v>40179</c:v>
                </c:pt>
                <c:pt idx="1991">
                  <c:v>40180</c:v>
                </c:pt>
                <c:pt idx="1992">
                  <c:v>40181</c:v>
                </c:pt>
                <c:pt idx="1993">
                  <c:v>40182</c:v>
                </c:pt>
                <c:pt idx="1994">
                  <c:v>40183</c:v>
                </c:pt>
                <c:pt idx="1995">
                  <c:v>40184</c:v>
                </c:pt>
                <c:pt idx="1996">
                  <c:v>40185</c:v>
                </c:pt>
                <c:pt idx="1997">
                  <c:v>40186</c:v>
                </c:pt>
                <c:pt idx="1998">
                  <c:v>40187</c:v>
                </c:pt>
                <c:pt idx="1999">
                  <c:v>40188</c:v>
                </c:pt>
                <c:pt idx="2000">
                  <c:v>40189</c:v>
                </c:pt>
                <c:pt idx="2001">
                  <c:v>40190</c:v>
                </c:pt>
                <c:pt idx="2002">
                  <c:v>40191</c:v>
                </c:pt>
                <c:pt idx="2003">
                  <c:v>40192</c:v>
                </c:pt>
                <c:pt idx="2004">
                  <c:v>40193</c:v>
                </c:pt>
                <c:pt idx="2005">
                  <c:v>40194</c:v>
                </c:pt>
                <c:pt idx="2006">
                  <c:v>40195</c:v>
                </c:pt>
                <c:pt idx="2007">
                  <c:v>40196</c:v>
                </c:pt>
                <c:pt idx="2008">
                  <c:v>40197</c:v>
                </c:pt>
                <c:pt idx="2009">
                  <c:v>40198</c:v>
                </c:pt>
                <c:pt idx="2010">
                  <c:v>40199</c:v>
                </c:pt>
                <c:pt idx="2011">
                  <c:v>40200</c:v>
                </c:pt>
                <c:pt idx="2012">
                  <c:v>40201</c:v>
                </c:pt>
                <c:pt idx="2013">
                  <c:v>40202</c:v>
                </c:pt>
                <c:pt idx="2014">
                  <c:v>40203</c:v>
                </c:pt>
                <c:pt idx="2015">
                  <c:v>40204</c:v>
                </c:pt>
                <c:pt idx="2016">
                  <c:v>40205</c:v>
                </c:pt>
                <c:pt idx="2017">
                  <c:v>40206</c:v>
                </c:pt>
                <c:pt idx="2018">
                  <c:v>40207</c:v>
                </c:pt>
                <c:pt idx="2019">
                  <c:v>40208</c:v>
                </c:pt>
                <c:pt idx="2020">
                  <c:v>40209</c:v>
                </c:pt>
                <c:pt idx="2021">
                  <c:v>40210</c:v>
                </c:pt>
                <c:pt idx="2022">
                  <c:v>40211</c:v>
                </c:pt>
                <c:pt idx="2023">
                  <c:v>40212</c:v>
                </c:pt>
                <c:pt idx="2024">
                  <c:v>40213</c:v>
                </c:pt>
                <c:pt idx="2025">
                  <c:v>40214</c:v>
                </c:pt>
                <c:pt idx="2026">
                  <c:v>40215</c:v>
                </c:pt>
                <c:pt idx="2027">
                  <c:v>40216</c:v>
                </c:pt>
                <c:pt idx="2028">
                  <c:v>40217</c:v>
                </c:pt>
                <c:pt idx="2029">
                  <c:v>40218</c:v>
                </c:pt>
                <c:pt idx="2030">
                  <c:v>40219</c:v>
                </c:pt>
                <c:pt idx="2031">
                  <c:v>40220</c:v>
                </c:pt>
                <c:pt idx="2032">
                  <c:v>40221</c:v>
                </c:pt>
                <c:pt idx="2033">
                  <c:v>40222</c:v>
                </c:pt>
                <c:pt idx="2034">
                  <c:v>40223</c:v>
                </c:pt>
                <c:pt idx="2035">
                  <c:v>40224</c:v>
                </c:pt>
                <c:pt idx="2036">
                  <c:v>40225</c:v>
                </c:pt>
                <c:pt idx="2037">
                  <c:v>40226</c:v>
                </c:pt>
                <c:pt idx="2038">
                  <c:v>40227</c:v>
                </c:pt>
                <c:pt idx="2039">
                  <c:v>40228</c:v>
                </c:pt>
                <c:pt idx="2040">
                  <c:v>40229</c:v>
                </c:pt>
                <c:pt idx="2041">
                  <c:v>40230</c:v>
                </c:pt>
                <c:pt idx="2042">
                  <c:v>40231</c:v>
                </c:pt>
                <c:pt idx="2043">
                  <c:v>40232</c:v>
                </c:pt>
                <c:pt idx="2044">
                  <c:v>40233</c:v>
                </c:pt>
                <c:pt idx="2045">
                  <c:v>40234</c:v>
                </c:pt>
                <c:pt idx="2046">
                  <c:v>40235</c:v>
                </c:pt>
                <c:pt idx="2047">
                  <c:v>40236</c:v>
                </c:pt>
                <c:pt idx="2048">
                  <c:v>40237</c:v>
                </c:pt>
                <c:pt idx="2049">
                  <c:v>40238</c:v>
                </c:pt>
                <c:pt idx="2050">
                  <c:v>40239</c:v>
                </c:pt>
                <c:pt idx="2051">
                  <c:v>40240</c:v>
                </c:pt>
                <c:pt idx="2052">
                  <c:v>40241</c:v>
                </c:pt>
                <c:pt idx="2053">
                  <c:v>40242</c:v>
                </c:pt>
                <c:pt idx="2054">
                  <c:v>40243</c:v>
                </c:pt>
                <c:pt idx="2055">
                  <c:v>40244</c:v>
                </c:pt>
                <c:pt idx="2056">
                  <c:v>40245</c:v>
                </c:pt>
                <c:pt idx="2057">
                  <c:v>40246</c:v>
                </c:pt>
                <c:pt idx="2058">
                  <c:v>40247</c:v>
                </c:pt>
                <c:pt idx="2059">
                  <c:v>40248</c:v>
                </c:pt>
                <c:pt idx="2060">
                  <c:v>40249</c:v>
                </c:pt>
                <c:pt idx="2061">
                  <c:v>40250</c:v>
                </c:pt>
                <c:pt idx="2062">
                  <c:v>40251</c:v>
                </c:pt>
                <c:pt idx="2063">
                  <c:v>40252</c:v>
                </c:pt>
                <c:pt idx="2064">
                  <c:v>40253</c:v>
                </c:pt>
                <c:pt idx="2065">
                  <c:v>40254</c:v>
                </c:pt>
                <c:pt idx="2066">
                  <c:v>40255</c:v>
                </c:pt>
                <c:pt idx="2067">
                  <c:v>40256</c:v>
                </c:pt>
                <c:pt idx="2068">
                  <c:v>40257</c:v>
                </c:pt>
                <c:pt idx="2069">
                  <c:v>40258</c:v>
                </c:pt>
                <c:pt idx="2070">
                  <c:v>40259</c:v>
                </c:pt>
                <c:pt idx="2071">
                  <c:v>40260</c:v>
                </c:pt>
                <c:pt idx="2072">
                  <c:v>40261</c:v>
                </c:pt>
                <c:pt idx="2073">
                  <c:v>40262</c:v>
                </c:pt>
                <c:pt idx="2074">
                  <c:v>40263</c:v>
                </c:pt>
                <c:pt idx="2075">
                  <c:v>40264</c:v>
                </c:pt>
                <c:pt idx="2076">
                  <c:v>40265</c:v>
                </c:pt>
                <c:pt idx="2077">
                  <c:v>40266</c:v>
                </c:pt>
                <c:pt idx="2078">
                  <c:v>40267</c:v>
                </c:pt>
                <c:pt idx="2079">
                  <c:v>40268</c:v>
                </c:pt>
                <c:pt idx="2080">
                  <c:v>40269</c:v>
                </c:pt>
                <c:pt idx="2081">
                  <c:v>40270</c:v>
                </c:pt>
                <c:pt idx="2082">
                  <c:v>40271</c:v>
                </c:pt>
                <c:pt idx="2083">
                  <c:v>40272</c:v>
                </c:pt>
                <c:pt idx="2084">
                  <c:v>40273</c:v>
                </c:pt>
                <c:pt idx="2085">
                  <c:v>40274</c:v>
                </c:pt>
                <c:pt idx="2086">
                  <c:v>40275</c:v>
                </c:pt>
                <c:pt idx="2087">
                  <c:v>40276</c:v>
                </c:pt>
                <c:pt idx="2088">
                  <c:v>40277</c:v>
                </c:pt>
                <c:pt idx="2089">
                  <c:v>40278</c:v>
                </c:pt>
                <c:pt idx="2090">
                  <c:v>40279</c:v>
                </c:pt>
                <c:pt idx="2091">
                  <c:v>40280</c:v>
                </c:pt>
                <c:pt idx="2092">
                  <c:v>40281</c:v>
                </c:pt>
                <c:pt idx="2093">
                  <c:v>40282</c:v>
                </c:pt>
                <c:pt idx="2094">
                  <c:v>40283</c:v>
                </c:pt>
                <c:pt idx="2095">
                  <c:v>40284</c:v>
                </c:pt>
                <c:pt idx="2096">
                  <c:v>40285</c:v>
                </c:pt>
                <c:pt idx="2097">
                  <c:v>40286</c:v>
                </c:pt>
                <c:pt idx="2098">
                  <c:v>40287</c:v>
                </c:pt>
                <c:pt idx="2099">
                  <c:v>40288</c:v>
                </c:pt>
                <c:pt idx="2100">
                  <c:v>40289</c:v>
                </c:pt>
                <c:pt idx="2101">
                  <c:v>40290</c:v>
                </c:pt>
                <c:pt idx="2102">
                  <c:v>40291</c:v>
                </c:pt>
                <c:pt idx="2103">
                  <c:v>40292</c:v>
                </c:pt>
                <c:pt idx="2104">
                  <c:v>40293</c:v>
                </c:pt>
                <c:pt idx="2105">
                  <c:v>40294</c:v>
                </c:pt>
                <c:pt idx="2106">
                  <c:v>40295</c:v>
                </c:pt>
                <c:pt idx="2107">
                  <c:v>40296</c:v>
                </c:pt>
                <c:pt idx="2108">
                  <c:v>40297</c:v>
                </c:pt>
                <c:pt idx="2109">
                  <c:v>40298</c:v>
                </c:pt>
                <c:pt idx="2110">
                  <c:v>40299</c:v>
                </c:pt>
                <c:pt idx="2111">
                  <c:v>40300</c:v>
                </c:pt>
                <c:pt idx="2112">
                  <c:v>40301</c:v>
                </c:pt>
                <c:pt idx="2113">
                  <c:v>40302</c:v>
                </c:pt>
                <c:pt idx="2114">
                  <c:v>40303</c:v>
                </c:pt>
                <c:pt idx="2115">
                  <c:v>40304</c:v>
                </c:pt>
                <c:pt idx="2116">
                  <c:v>40305</c:v>
                </c:pt>
                <c:pt idx="2117">
                  <c:v>40306</c:v>
                </c:pt>
                <c:pt idx="2118">
                  <c:v>40307</c:v>
                </c:pt>
                <c:pt idx="2119">
                  <c:v>40308</c:v>
                </c:pt>
                <c:pt idx="2120">
                  <c:v>40309</c:v>
                </c:pt>
                <c:pt idx="2121">
                  <c:v>40310</c:v>
                </c:pt>
                <c:pt idx="2122">
                  <c:v>40311</c:v>
                </c:pt>
                <c:pt idx="2123">
                  <c:v>40312</c:v>
                </c:pt>
                <c:pt idx="2124">
                  <c:v>40313</c:v>
                </c:pt>
                <c:pt idx="2125">
                  <c:v>40314</c:v>
                </c:pt>
                <c:pt idx="2126">
                  <c:v>40315</c:v>
                </c:pt>
                <c:pt idx="2127">
                  <c:v>40316</c:v>
                </c:pt>
                <c:pt idx="2128">
                  <c:v>40317</c:v>
                </c:pt>
                <c:pt idx="2129">
                  <c:v>40318</c:v>
                </c:pt>
                <c:pt idx="2130">
                  <c:v>40319</c:v>
                </c:pt>
                <c:pt idx="2131">
                  <c:v>40320</c:v>
                </c:pt>
                <c:pt idx="2132">
                  <c:v>40321</c:v>
                </c:pt>
                <c:pt idx="2133">
                  <c:v>40322</c:v>
                </c:pt>
                <c:pt idx="2134">
                  <c:v>40323</c:v>
                </c:pt>
                <c:pt idx="2135">
                  <c:v>40324</c:v>
                </c:pt>
                <c:pt idx="2136">
                  <c:v>40325</c:v>
                </c:pt>
                <c:pt idx="2137">
                  <c:v>40326</c:v>
                </c:pt>
                <c:pt idx="2138">
                  <c:v>40327</c:v>
                </c:pt>
                <c:pt idx="2139">
                  <c:v>40328</c:v>
                </c:pt>
                <c:pt idx="2140">
                  <c:v>40329</c:v>
                </c:pt>
                <c:pt idx="2141">
                  <c:v>40330</c:v>
                </c:pt>
                <c:pt idx="2142">
                  <c:v>40331</c:v>
                </c:pt>
                <c:pt idx="2143">
                  <c:v>40332</c:v>
                </c:pt>
                <c:pt idx="2144">
                  <c:v>40333</c:v>
                </c:pt>
                <c:pt idx="2145">
                  <c:v>40334</c:v>
                </c:pt>
                <c:pt idx="2146">
                  <c:v>40335</c:v>
                </c:pt>
                <c:pt idx="2147">
                  <c:v>40336</c:v>
                </c:pt>
                <c:pt idx="2148">
                  <c:v>40337</c:v>
                </c:pt>
                <c:pt idx="2149">
                  <c:v>40338</c:v>
                </c:pt>
                <c:pt idx="2150">
                  <c:v>40339</c:v>
                </c:pt>
                <c:pt idx="2151">
                  <c:v>40340</c:v>
                </c:pt>
                <c:pt idx="2152">
                  <c:v>40341</c:v>
                </c:pt>
                <c:pt idx="2153">
                  <c:v>40342</c:v>
                </c:pt>
                <c:pt idx="2154">
                  <c:v>40343</c:v>
                </c:pt>
                <c:pt idx="2155">
                  <c:v>40344</c:v>
                </c:pt>
                <c:pt idx="2156">
                  <c:v>40345</c:v>
                </c:pt>
                <c:pt idx="2157">
                  <c:v>40346</c:v>
                </c:pt>
                <c:pt idx="2158">
                  <c:v>40347</c:v>
                </c:pt>
                <c:pt idx="2159">
                  <c:v>40348</c:v>
                </c:pt>
                <c:pt idx="2160">
                  <c:v>40349</c:v>
                </c:pt>
                <c:pt idx="2161">
                  <c:v>40350</c:v>
                </c:pt>
                <c:pt idx="2162">
                  <c:v>40351</c:v>
                </c:pt>
                <c:pt idx="2163">
                  <c:v>40352</c:v>
                </c:pt>
                <c:pt idx="2164">
                  <c:v>40353</c:v>
                </c:pt>
                <c:pt idx="2165">
                  <c:v>40354</c:v>
                </c:pt>
                <c:pt idx="2166">
                  <c:v>40355</c:v>
                </c:pt>
                <c:pt idx="2167">
                  <c:v>40356</c:v>
                </c:pt>
                <c:pt idx="2168">
                  <c:v>40357</c:v>
                </c:pt>
                <c:pt idx="2169">
                  <c:v>40358</c:v>
                </c:pt>
                <c:pt idx="2170">
                  <c:v>40359</c:v>
                </c:pt>
                <c:pt idx="2171">
                  <c:v>40360</c:v>
                </c:pt>
                <c:pt idx="2172">
                  <c:v>40361</c:v>
                </c:pt>
                <c:pt idx="2173">
                  <c:v>40362</c:v>
                </c:pt>
                <c:pt idx="2174">
                  <c:v>40363</c:v>
                </c:pt>
                <c:pt idx="2175">
                  <c:v>40364</c:v>
                </c:pt>
                <c:pt idx="2176">
                  <c:v>40365</c:v>
                </c:pt>
                <c:pt idx="2177">
                  <c:v>40366</c:v>
                </c:pt>
                <c:pt idx="2178">
                  <c:v>40367</c:v>
                </c:pt>
                <c:pt idx="2179">
                  <c:v>40368</c:v>
                </c:pt>
                <c:pt idx="2180">
                  <c:v>40369</c:v>
                </c:pt>
                <c:pt idx="2181">
                  <c:v>40370</c:v>
                </c:pt>
                <c:pt idx="2182">
                  <c:v>40371</c:v>
                </c:pt>
                <c:pt idx="2183">
                  <c:v>40372</c:v>
                </c:pt>
                <c:pt idx="2184">
                  <c:v>40373</c:v>
                </c:pt>
                <c:pt idx="2185">
                  <c:v>40374</c:v>
                </c:pt>
                <c:pt idx="2186">
                  <c:v>40375</c:v>
                </c:pt>
                <c:pt idx="2187">
                  <c:v>40376</c:v>
                </c:pt>
                <c:pt idx="2188">
                  <c:v>40377</c:v>
                </c:pt>
                <c:pt idx="2189">
                  <c:v>40378</c:v>
                </c:pt>
                <c:pt idx="2190">
                  <c:v>40379</c:v>
                </c:pt>
                <c:pt idx="2191">
                  <c:v>40380</c:v>
                </c:pt>
                <c:pt idx="2192">
                  <c:v>40381</c:v>
                </c:pt>
                <c:pt idx="2193">
                  <c:v>40382</c:v>
                </c:pt>
                <c:pt idx="2194">
                  <c:v>40383</c:v>
                </c:pt>
                <c:pt idx="2195">
                  <c:v>40384</c:v>
                </c:pt>
                <c:pt idx="2196">
                  <c:v>40385</c:v>
                </c:pt>
                <c:pt idx="2197">
                  <c:v>40386</c:v>
                </c:pt>
                <c:pt idx="2198">
                  <c:v>40387</c:v>
                </c:pt>
                <c:pt idx="2199">
                  <c:v>40388</c:v>
                </c:pt>
                <c:pt idx="2200">
                  <c:v>40389</c:v>
                </c:pt>
                <c:pt idx="2201">
                  <c:v>40390</c:v>
                </c:pt>
                <c:pt idx="2202">
                  <c:v>40391</c:v>
                </c:pt>
                <c:pt idx="2203">
                  <c:v>40392</c:v>
                </c:pt>
                <c:pt idx="2204">
                  <c:v>40393</c:v>
                </c:pt>
                <c:pt idx="2205">
                  <c:v>40394</c:v>
                </c:pt>
                <c:pt idx="2206">
                  <c:v>40395</c:v>
                </c:pt>
                <c:pt idx="2207">
                  <c:v>40396</c:v>
                </c:pt>
                <c:pt idx="2208">
                  <c:v>40397</c:v>
                </c:pt>
                <c:pt idx="2209">
                  <c:v>40398</c:v>
                </c:pt>
                <c:pt idx="2210">
                  <c:v>40399</c:v>
                </c:pt>
                <c:pt idx="2211">
                  <c:v>40400</c:v>
                </c:pt>
                <c:pt idx="2212">
                  <c:v>40401</c:v>
                </c:pt>
                <c:pt idx="2213">
                  <c:v>40402</c:v>
                </c:pt>
                <c:pt idx="2214">
                  <c:v>40403</c:v>
                </c:pt>
                <c:pt idx="2215">
                  <c:v>40404</c:v>
                </c:pt>
                <c:pt idx="2216">
                  <c:v>40405</c:v>
                </c:pt>
                <c:pt idx="2217">
                  <c:v>40406</c:v>
                </c:pt>
                <c:pt idx="2218">
                  <c:v>40407</c:v>
                </c:pt>
                <c:pt idx="2219">
                  <c:v>40408</c:v>
                </c:pt>
                <c:pt idx="2220">
                  <c:v>40409</c:v>
                </c:pt>
                <c:pt idx="2221">
                  <c:v>40410</c:v>
                </c:pt>
                <c:pt idx="2222">
                  <c:v>40411</c:v>
                </c:pt>
                <c:pt idx="2223">
                  <c:v>40412</c:v>
                </c:pt>
                <c:pt idx="2224">
                  <c:v>40413</c:v>
                </c:pt>
                <c:pt idx="2225">
                  <c:v>40414</c:v>
                </c:pt>
                <c:pt idx="2226">
                  <c:v>40415</c:v>
                </c:pt>
                <c:pt idx="2227">
                  <c:v>40416</c:v>
                </c:pt>
                <c:pt idx="2228">
                  <c:v>40417</c:v>
                </c:pt>
                <c:pt idx="2229">
                  <c:v>40418</c:v>
                </c:pt>
                <c:pt idx="2230">
                  <c:v>40419</c:v>
                </c:pt>
                <c:pt idx="2231">
                  <c:v>40420</c:v>
                </c:pt>
                <c:pt idx="2232">
                  <c:v>40421</c:v>
                </c:pt>
                <c:pt idx="2233">
                  <c:v>40422</c:v>
                </c:pt>
                <c:pt idx="2234">
                  <c:v>40423</c:v>
                </c:pt>
                <c:pt idx="2235">
                  <c:v>40424</c:v>
                </c:pt>
                <c:pt idx="2236">
                  <c:v>40425</c:v>
                </c:pt>
                <c:pt idx="2237">
                  <c:v>40426</c:v>
                </c:pt>
                <c:pt idx="2238">
                  <c:v>40427</c:v>
                </c:pt>
                <c:pt idx="2239">
                  <c:v>40428</c:v>
                </c:pt>
                <c:pt idx="2240">
                  <c:v>40429</c:v>
                </c:pt>
                <c:pt idx="2241">
                  <c:v>40430</c:v>
                </c:pt>
                <c:pt idx="2242">
                  <c:v>40431</c:v>
                </c:pt>
                <c:pt idx="2243">
                  <c:v>40432</c:v>
                </c:pt>
                <c:pt idx="2244">
                  <c:v>40433</c:v>
                </c:pt>
                <c:pt idx="2245">
                  <c:v>40434</c:v>
                </c:pt>
                <c:pt idx="2246">
                  <c:v>40435</c:v>
                </c:pt>
                <c:pt idx="2247">
                  <c:v>40436</c:v>
                </c:pt>
                <c:pt idx="2248">
                  <c:v>40437</c:v>
                </c:pt>
                <c:pt idx="2249">
                  <c:v>40438</c:v>
                </c:pt>
                <c:pt idx="2250">
                  <c:v>40439</c:v>
                </c:pt>
                <c:pt idx="2251">
                  <c:v>40440</c:v>
                </c:pt>
                <c:pt idx="2252">
                  <c:v>40441</c:v>
                </c:pt>
                <c:pt idx="2253">
                  <c:v>40442</c:v>
                </c:pt>
                <c:pt idx="2254">
                  <c:v>40443</c:v>
                </c:pt>
                <c:pt idx="2255">
                  <c:v>40444</c:v>
                </c:pt>
                <c:pt idx="2256">
                  <c:v>40445</c:v>
                </c:pt>
                <c:pt idx="2257">
                  <c:v>40446</c:v>
                </c:pt>
                <c:pt idx="2258">
                  <c:v>40447</c:v>
                </c:pt>
                <c:pt idx="2259">
                  <c:v>40448</c:v>
                </c:pt>
                <c:pt idx="2260">
                  <c:v>40449</c:v>
                </c:pt>
                <c:pt idx="2261">
                  <c:v>40450</c:v>
                </c:pt>
                <c:pt idx="2262">
                  <c:v>40451</c:v>
                </c:pt>
                <c:pt idx="2263">
                  <c:v>40452</c:v>
                </c:pt>
                <c:pt idx="2264">
                  <c:v>40453</c:v>
                </c:pt>
                <c:pt idx="2265">
                  <c:v>40454</c:v>
                </c:pt>
                <c:pt idx="2266">
                  <c:v>40455</c:v>
                </c:pt>
                <c:pt idx="2267">
                  <c:v>40456</c:v>
                </c:pt>
                <c:pt idx="2268">
                  <c:v>40457</c:v>
                </c:pt>
                <c:pt idx="2269">
                  <c:v>40458</c:v>
                </c:pt>
                <c:pt idx="2270">
                  <c:v>40459</c:v>
                </c:pt>
                <c:pt idx="2271">
                  <c:v>40460</c:v>
                </c:pt>
                <c:pt idx="2272">
                  <c:v>40461</c:v>
                </c:pt>
                <c:pt idx="2273">
                  <c:v>40462</c:v>
                </c:pt>
                <c:pt idx="2274">
                  <c:v>40463</c:v>
                </c:pt>
                <c:pt idx="2275">
                  <c:v>40464</c:v>
                </c:pt>
                <c:pt idx="2276">
                  <c:v>40465</c:v>
                </c:pt>
                <c:pt idx="2277">
                  <c:v>40466</c:v>
                </c:pt>
                <c:pt idx="2278">
                  <c:v>40467</c:v>
                </c:pt>
                <c:pt idx="2279">
                  <c:v>40468</c:v>
                </c:pt>
                <c:pt idx="2280">
                  <c:v>40469</c:v>
                </c:pt>
                <c:pt idx="2281">
                  <c:v>40470</c:v>
                </c:pt>
                <c:pt idx="2282">
                  <c:v>40471</c:v>
                </c:pt>
                <c:pt idx="2283">
                  <c:v>40472</c:v>
                </c:pt>
                <c:pt idx="2284">
                  <c:v>40473</c:v>
                </c:pt>
                <c:pt idx="2285">
                  <c:v>40474</c:v>
                </c:pt>
                <c:pt idx="2286">
                  <c:v>40475</c:v>
                </c:pt>
                <c:pt idx="2287">
                  <c:v>40476</c:v>
                </c:pt>
                <c:pt idx="2288">
                  <c:v>40477</c:v>
                </c:pt>
                <c:pt idx="2289">
                  <c:v>40478</c:v>
                </c:pt>
                <c:pt idx="2290">
                  <c:v>40479</c:v>
                </c:pt>
                <c:pt idx="2291">
                  <c:v>40480</c:v>
                </c:pt>
                <c:pt idx="2292">
                  <c:v>40481</c:v>
                </c:pt>
                <c:pt idx="2293">
                  <c:v>40482</c:v>
                </c:pt>
                <c:pt idx="2294">
                  <c:v>40483</c:v>
                </c:pt>
                <c:pt idx="2295">
                  <c:v>40484</c:v>
                </c:pt>
                <c:pt idx="2296">
                  <c:v>40485</c:v>
                </c:pt>
                <c:pt idx="2297">
                  <c:v>40486</c:v>
                </c:pt>
                <c:pt idx="2298">
                  <c:v>40487</c:v>
                </c:pt>
                <c:pt idx="2299">
                  <c:v>40488</c:v>
                </c:pt>
                <c:pt idx="2300">
                  <c:v>40489</c:v>
                </c:pt>
                <c:pt idx="2301">
                  <c:v>40490</c:v>
                </c:pt>
                <c:pt idx="2302">
                  <c:v>40491</c:v>
                </c:pt>
                <c:pt idx="2303">
                  <c:v>40492</c:v>
                </c:pt>
                <c:pt idx="2304">
                  <c:v>40493</c:v>
                </c:pt>
                <c:pt idx="2305">
                  <c:v>40494</c:v>
                </c:pt>
                <c:pt idx="2306">
                  <c:v>40495</c:v>
                </c:pt>
                <c:pt idx="2307">
                  <c:v>40496</c:v>
                </c:pt>
                <c:pt idx="2308">
                  <c:v>40497</c:v>
                </c:pt>
                <c:pt idx="2309">
                  <c:v>40498</c:v>
                </c:pt>
                <c:pt idx="2310">
                  <c:v>40499</c:v>
                </c:pt>
                <c:pt idx="2311">
                  <c:v>40500</c:v>
                </c:pt>
                <c:pt idx="2312">
                  <c:v>40501</c:v>
                </c:pt>
                <c:pt idx="2313">
                  <c:v>40502</c:v>
                </c:pt>
                <c:pt idx="2314">
                  <c:v>40503</c:v>
                </c:pt>
                <c:pt idx="2315">
                  <c:v>40504</c:v>
                </c:pt>
                <c:pt idx="2316">
                  <c:v>40505</c:v>
                </c:pt>
                <c:pt idx="2317">
                  <c:v>40506</c:v>
                </c:pt>
                <c:pt idx="2318">
                  <c:v>40507</c:v>
                </c:pt>
                <c:pt idx="2319">
                  <c:v>40508</c:v>
                </c:pt>
                <c:pt idx="2320">
                  <c:v>40509</c:v>
                </c:pt>
                <c:pt idx="2321">
                  <c:v>40510</c:v>
                </c:pt>
                <c:pt idx="2322">
                  <c:v>40511</c:v>
                </c:pt>
                <c:pt idx="2323">
                  <c:v>40512</c:v>
                </c:pt>
                <c:pt idx="2324">
                  <c:v>40513</c:v>
                </c:pt>
                <c:pt idx="2325">
                  <c:v>40514</c:v>
                </c:pt>
                <c:pt idx="2326">
                  <c:v>40515</c:v>
                </c:pt>
                <c:pt idx="2327">
                  <c:v>40516</c:v>
                </c:pt>
                <c:pt idx="2328">
                  <c:v>40517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40523</c:v>
                </c:pt>
                <c:pt idx="2335">
                  <c:v>40524</c:v>
                </c:pt>
                <c:pt idx="2336">
                  <c:v>40525</c:v>
                </c:pt>
                <c:pt idx="2337">
                  <c:v>40526</c:v>
                </c:pt>
                <c:pt idx="2338">
                  <c:v>40527</c:v>
                </c:pt>
                <c:pt idx="2339">
                  <c:v>40528</c:v>
                </c:pt>
                <c:pt idx="2340">
                  <c:v>40529</c:v>
                </c:pt>
                <c:pt idx="2341">
                  <c:v>40530</c:v>
                </c:pt>
                <c:pt idx="2342">
                  <c:v>40531</c:v>
                </c:pt>
                <c:pt idx="2343">
                  <c:v>40532</c:v>
                </c:pt>
                <c:pt idx="2344">
                  <c:v>40533</c:v>
                </c:pt>
                <c:pt idx="2345">
                  <c:v>40534</c:v>
                </c:pt>
                <c:pt idx="2346">
                  <c:v>40535</c:v>
                </c:pt>
                <c:pt idx="2347">
                  <c:v>40536</c:v>
                </c:pt>
                <c:pt idx="2348">
                  <c:v>40537</c:v>
                </c:pt>
                <c:pt idx="2349">
                  <c:v>40538</c:v>
                </c:pt>
                <c:pt idx="2350">
                  <c:v>40539</c:v>
                </c:pt>
                <c:pt idx="2351">
                  <c:v>40540</c:v>
                </c:pt>
                <c:pt idx="2352">
                  <c:v>40541</c:v>
                </c:pt>
                <c:pt idx="2353">
                  <c:v>40542</c:v>
                </c:pt>
                <c:pt idx="2354">
                  <c:v>40543</c:v>
                </c:pt>
                <c:pt idx="2355">
                  <c:v>40544</c:v>
                </c:pt>
                <c:pt idx="2356">
                  <c:v>40545</c:v>
                </c:pt>
                <c:pt idx="2357">
                  <c:v>40546</c:v>
                </c:pt>
                <c:pt idx="2358">
                  <c:v>40547</c:v>
                </c:pt>
                <c:pt idx="2359">
                  <c:v>40548</c:v>
                </c:pt>
                <c:pt idx="2360">
                  <c:v>40549</c:v>
                </c:pt>
                <c:pt idx="2361">
                  <c:v>40550</c:v>
                </c:pt>
                <c:pt idx="2362">
                  <c:v>40551</c:v>
                </c:pt>
                <c:pt idx="2363">
                  <c:v>40552</c:v>
                </c:pt>
                <c:pt idx="2364">
                  <c:v>40553</c:v>
                </c:pt>
                <c:pt idx="2365">
                  <c:v>40554</c:v>
                </c:pt>
                <c:pt idx="2366">
                  <c:v>40555</c:v>
                </c:pt>
                <c:pt idx="2367">
                  <c:v>40556</c:v>
                </c:pt>
                <c:pt idx="2368">
                  <c:v>40557</c:v>
                </c:pt>
                <c:pt idx="2369">
                  <c:v>40558</c:v>
                </c:pt>
                <c:pt idx="2370">
                  <c:v>40559</c:v>
                </c:pt>
                <c:pt idx="2371">
                  <c:v>40560</c:v>
                </c:pt>
                <c:pt idx="2372">
                  <c:v>40561</c:v>
                </c:pt>
                <c:pt idx="2373">
                  <c:v>40562</c:v>
                </c:pt>
                <c:pt idx="2374">
                  <c:v>40563</c:v>
                </c:pt>
                <c:pt idx="2375">
                  <c:v>40564</c:v>
                </c:pt>
                <c:pt idx="2376">
                  <c:v>40565</c:v>
                </c:pt>
                <c:pt idx="2377">
                  <c:v>40566</c:v>
                </c:pt>
                <c:pt idx="2378">
                  <c:v>40567</c:v>
                </c:pt>
                <c:pt idx="2379">
                  <c:v>40568</c:v>
                </c:pt>
                <c:pt idx="2380">
                  <c:v>40569</c:v>
                </c:pt>
                <c:pt idx="2381">
                  <c:v>40570</c:v>
                </c:pt>
                <c:pt idx="2382">
                  <c:v>40571</c:v>
                </c:pt>
                <c:pt idx="2383">
                  <c:v>40572</c:v>
                </c:pt>
                <c:pt idx="2384">
                  <c:v>40573</c:v>
                </c:pt>
                <c:pt idx="2385">
                  <c:v>40574</c:v>
                </c:pt>
                <c:pt idx="2386">
                  <c:v>40575</c:v>
                </c:pt>
                <c:pt idx="2387">
                  <c:v>40576</c:v>
                </c:pt>
                <c:pt idx="2388">
                  <c:v>40577</c:v>
                </c:pt>
                <c:pt idx="2389">
                  <c:v>40578</c:v>
                </c:pt>
                <c:pt idx="2390">
                  <c:v>40579</c:v>
                </c:pt>
                <c:pt idx="2391">
                  <c:v>40580</c:v>
                </c:pt>
                <c:pt idx="2392">
                  <c:v>40581</c:v>
                </c:pt>
                <c:pt idx="2393">
                  <c:v>40582</c:v>
                </c:pt>
                <c:pt idx="2394">
                  <c:v>40583</c:v>
                </c:pt>
                <c:pt idx="2395">
                  <c:v>40584</c:v>
                </c:pt>
                <c:pt idx="2396">
                  <c:v>40585</c:v>
                </c:pt>
                <c:pt idx="2397">
                  <c:v>40586</c:v>
                </c:pt>
                <c:pt idx="2398">
                  <c:v>40587</c:v>
                </c:pt>
                <c:pt idx="2399">
                  <c:v>40588</c:v>
                </c:pt>
                <c:pt idx="2400">
                  <c:v>40589</c:v>
                </c:pt>
                <c:pt idx="2401">
                  <c:v>40590</c:v>
                </c:pt>
                <c:pt idx="2402">
                  <c:v>40591</c:v>
                </c:pt>
                <c:pt idx="2403">
                  <c:v>40592</c:v>
                </c:pt>
                <c:pt idx="2404">
                  <c:v>40593</c:v>
                </c:pt>
                <c:pt idx="2405">
                  <c:v>40594</c:v>
                </c:pt>
                <c:pt idx="2406">
                  <c:v>40595</c:v>
                </c:pt>
                <c:pt idx="2407">
                  <c:v>40596</c:v>
                </c:pt>
                <c:pt idx="2408">
                  <c:v>40597</c:v>
                </c:pt>
                <c:pt idx="2409">
                  <c:v>40598</c:v>
                </c:pt>
                <c:pt idx="2410">
                  <c:v>40599</c:v>
                </c:pt>
                <c:pt idx="2411">
                  <c:v>40600</c:v>
                </c:pt>
                <c:pt idx="2412">
                  <c:v>40601</c:v>
                </c:pt>
                <c:pt idx="2413">
                  <c:v>40602</c:v>
                </c:pt>
                <c:pt idx="2414">
                  <c:v>40603</c:v>
                </c:pt>
                <c:pt idx="2415">
                  <c:v>40604</c:v>
                </c:pt>
                <c:pt idx="2416">
                  <c:v>40605</c:v>
                </c:pt>
                <c:pt idx="2417">
                  <c:v>40606</c:v>
                </c:pt>
                <c:pt idx="2418">
                  <c:v>40607</c:v>
                </c:pt>
                <c:pt idx="2419">
                  <c:v>40608</c:v>
                </c:pt>
                <c:pt idx="2420">
                  <c:v>40609</c:v>
                </c:pt>
                <c:pt idx="2421">
                  <c:v>40610</c:v>
                </c:pt>
                <c:pt idx="2422">
                  <c:v>40611</c:v>
                </c:pt>
                <c:pt idx="2423">
                  <c:v>40612</c:v>
                </c:pt>
                <c:pt idx="2424">
                  <c:v>40613</c:v>
                </c:pt>
                <c:pt idx="2425">
                  <c:v>40614</c:v>
                </c:pt>
                <c:pt idx="2426">
                  <c:v>40615</c:v>
                </c:pt>
                <c:pt idx="2427">
                  <c:v>40616</c:v>
                </c:pt>
                <c:pt idx="2428">
                  <c:v>40617</c:v>
                </c:pt>
                <c:pt idx="2429">
                  <c:v>40618</c:v>
                </c:pt>
                <c:pt idx="2430">
                  <c:v>40619</c:v>
                </c:pt>
                <c:pt idx="2431">
                  <c:v>40620</c:v>
                </c:pt>
                <c:pt idx="2432">
                  <c:v>40621</c:v>
                </c:pt>
                <c:pt idx="2433">
                  <c:v>40622</c:v>
                </c:pt>
                <c:pt idx="2434">
                  <c:v>40623</c:v>
                </c:pt>
                <c:pt idx="2435">
                  <c:v>40624</c:v>
                </c:pt>
                <c:pt idx="2436">
                  <c:v>40625</c:v>
                </c:pt>
                <c:pt idx="2437">
                  <c:v>40626</c:v>
                </c:pt>
                <c:pt idx="2438">
                  <c:v>40627</c:v>
                </c:pt>
                <c:pt idx="2439">
                  <c:v>40628</c:v>
                </c:pt>
                <c:pt idx="2440">
                  <c:v>40629</c:v>
                </c:pt>
                <c:pt idx="2441">
                  <c:v>40630</c:v>
                </c:pt>
                <c:pt idx="2442">
                  <c:v>40631</c:v>
                </c:pt>
                <c:pt idx="2443">
                  <c:v>40632</c:v>
                </c:pt>
                <c:pt idx="2444">
                  <c:v>40633</c:v>
                </c:pt>
                <c:pt idx="2445">
                  <c:v>40634</c:v>
                </c:pt>
                <c:pt idx="2446">
                  <c:v>40635</c:v>
                </c:pt>
                <c:pt idx="2447">
                  <c:v>40636</c:v>
                </c:pt>
                <c:pt idx="2448">
                  <c:v>40637</c:v>
                </c:pt>
                <c:pt idx="2449">
                  <c:v>40638</c:v>
                </c:pt>
                <c:pt idx="2450">
                  <c:v>40639</c:v>
                </c:pt>
                <c:pt idx="2451">
                  <c:v>40640</c:v>
                </c:pt>
                <c:pt idx="2452">
                  <c:v>40641</c:v>
                </c:pt>
                <c:pt idx="2453">
                  <c:v>40642</c:v>
                </c:pt>
                <c:pt idx="2454">
                  <c:v>40643</c:v>
                </c:pt>
                <c:pt idx="2455">
                  <c:v>40644</c:v>
                </c:pt>
                <c:pt idx="2456">
                  <c:v>40645</c:v>
                </c:pt>
                <c:pt idx="2457">
                  <c:v>40646</c:v>
                </c:pt>
                <c:pt idx="2458">
                  <c:v>40647</c:v>
                </c:pt>
                <c:pt idx="2459">
                  <c:v>40648</c:v>
                </c:pt>
                <c:pt idx="2460">
                  <c:v>40649</c:v>
                </c:pt>
                <c:pt idx="2461">
                  <c:v>40650</c:v>
                </c:pt>
                <c:pt idx="2462">
                  <c:v>40651</c:v>
                </c:pt>
                <c:pt idx="2463">
                  <c:v>40652</c:v>
                </c:pt>
                <c:pt idx="2464">
                  <c:v>40653</c:v>
                </c:pt>
                <c:pt idx="2465">
                  <c:v>40654</c:v>
                </c:pt>
                <c:pt idx="2466">
                  <c:v>40655</c:v>
                </c:pt>
                <c:pt idx="2467">
                  <c:v>40656</c:v>
                </c:pt>
                <c:pt idx="2468">
                  <c:v>40657</c:v>
                </c:pt>
                <c:pt idx="2469">
                  <c:v>40658</c:v>
                </c:pt>
                <c:pt idx="2470">
                  <c:v>40659</c:v>
                </c:pt>
                <c:pt idx="2471">
                  <c:v>40660</c:v>
                </c:pt>
                <c:pt idx="2472">
                  <c:v>40661</c:v>
                </c:pt>
                <c:pt idx="2473">
                  <c:v>40662</c:v>
                </c:pt>
                <c:pt idx="2474">
                  <c:v>40663</c:v>
                </c:pt>
                <c:pt idx="2475">
                  <c:v>40664</c:v>
                </c:pt>
                <c:pt idx="2476">
                  <c:v>40665</c:v>
                </c:pt>
                <c:pt idx="2477">
                  <c:v>40666</c:v>
                </c:pt>
                <c:pt idx="2478">
                  <c:v>40667</c:v>
                </c:pt>
                <c:pt idx="2479">
                  <c:v>40668</c:v>
                </c:pt>
                <c:pt idx="2480">
                  <c:v>40669</c:v>
                </c:pt>
                <c:pt idx="2481">
                  <c:v>40670</c:v>
                </c:pt>
                <c:pt idx="2482">
                  <c:v>40671</c:v>
                </c:pt>
                <c:pt idx="2483">
                  <c:v>40672</c:v>
                </c:pt>
                <c:pt idx="2484">
                  <c:v>40673</c:v>
                </c:pt>
                <c:pt idx="2485">
                  <c:v>40674</c:v>
                </c:pt>
                <c:pt idx="2486">
                  <c:v>40675</c:v>
                </c:pt>
                <c:pt idx="2487">
                  <c:v>40676</c:v>
                </c:pt>
                <c:pt idx="2488">
                  <c:v>40677</c:v>
                </c:pt>
                <c:pt idx="2489">
                  <c:v>40678</c:v>
                </c:pt>
                <c:pt idx="2490">
                  <c:v>40679</c:v>
                </c:pt>
                <c:pt idx="2491">
                  <c:v>40680</c:v>
                </c:pt>
                <c:pt idx="2492">
                  <c:v>40681</c:v>
                </c:pt>
                <c:pt idx="2493">
                  <c:v>40682</c:v>
                </c:pt>
                <c:pt idx="2494">
                  <c:v>40683</c:v>
                </c:pt>
                <c:pt idx="2495">
                  <c:v>40684</c:v>
                </c:pt>
                <c:pt idx="2496">
                  <c:v>40685</c:v>
                </c:pt>
                <c:pt idx="2497">
                  <c:v>40686</c:v>
                </c:pt>
                <c:pt idx="2498">
                  <c:v>40687</c:v>
                </c:pt>
                <c:pt idx="2499">
                  <c:v>40688</c:v>
                </c:pt>
                <c:pt idx="2500">
                  <c:v>40689</c:v>
                </c:pt>
                <c:pt idx="2501">
                  <c:v>40690</c:v>
                </c:pt>
                <c:pt idx="2502">
                  <c:v>40691</c:v>
                </c:pt>
                <c:pt idx="2503">
                  <c:v>40692</c:v>
                </c:pt>
                <c:pt idx="2504">
                  <c:v>40693</c:v>
                </c:pt>
                <c:pt idx="2505">
                  <c:v>40694</c:v>
                </c:pt>
                <c:pt idx="2506">
                  <c:v>40695</c:v>
                </c:pt>
                <c:pt idx="2507">
                  <c:v>40696</c:v>
                </c:pt>
                <c:pt idx="2508">
                  <c:v>40697</c:v>
                </c:pt>
                <c:pt idx="2509">
                  <c:v>40698</c:v>
                </c:pt>
                <c:pt idx="2510">
                  <c:v>40699</c:v>
                </c:pt>
                <c:pt idx="2511">
                  <c:v>40700</c:v>
                </c:pt>
                <c:pt idx="2512">
                  <c:v>40701</c:v>
                </c:pt>
                <c:pt idx="2513">
                  <c:v>40702</c:v>
                </c:pt>
                <c:pt idx="2514">
                  <c:v>40703</c:v>
                </c:pt>
                <c:pt idx="2515">
                  <c:v>40704</c:v>
                </c:pt>
                <c:pt idx="2516">
                  <c:v>40705</c:v>
                </c:pt>
                <c:pt idx="2517">
                  <c:v>40706</c:v>
                </c:pt>
                <c:pt idx="2518">
                  <c:v>40707</c:v>
                </c:pt>
                <c:pt idx="2519">
                  <c:v>40708</c:v>
                </c:pt>
                <c:pt idx="2520">
                  <c:v>40709</c:v>
                </c:pt>
                <c:pt idx="2521">
                  <c:v>40710</c:v>
                </c:pt>
                <c:pt idx="2522">
                  <c:v>40711</c:v>
                </c:pt>
                <c:pt idx="2523">
                  <c:v>40712</c:v>
                </c:pt>
                <c:pt idx="2524">
                  <c:v>40713</c:v>
                </c:pt>
                <c:pt idx="2525">
                  <c:v>40714</c:v>
                </c:pt>
                <c:pt idx="2526">
                  <c:v>40715</c:v>
                </c:pt>
                <c:pt idx="2527">
                  <c:v>40716</c:v>
                </c:pt>
                <c:pt idx="2528">
                  <c:v>40717</c:v>
                </c:pt>
                <c:pt idx="2529">
                  <c:v>40718</c:v>
                </c:pt>
                <c:pt idx="2530">
                  <c:v>40719</c:v>
                </c:pt>
                <c:pt idx="2531">
                  <c:v>40720</c:v>
                </c:pt>
                <c:pt idx="2532">
                  <c:v>40721</c:v>
                </c:pt>
                <c:pt idx="2533">
                  <c:v>40722</c:v>
                </c:pt>
                <c:pt idx="2534">
                  <c:v>40723</c:v>
                </c:pt>
                <c:pt idx="2535">
                  <c:v>40724</c:v>
                </c:pt>
                <c:pt idx="2536">
                  <c:v>40725</c:v>
                </c:pt>
                <c:pt idx="2537">
                  <c:v>40726</c:v>
                </c:pt>
                <c:pt idx="2538">
                  <c:v>40727</c:v>
                </c:pt>
                <c:pt idx="2539">
                  <c:v>40728</c:v>
                </c:pt>
                <c:pt idx="2540">
                  <c:v>40729</c:v>
                </c:pt>
                <c:pt idx="2541">
                  <c:v>40730</c:v>
                </c:pt>
                <c:pt idx="2542">
                  <c:v>40731</c:v>
                </c:pt>
                <c:pt idx="2543">
                  <c:v>40732</c:v>
                </c:pt>
                <c:pt idx="2544">
                  <c:v>40733</c:v>
                </c:pt>
                <c:pt idx="2545">
                  <c:v>40734</c:v>
                </c:pt>
                <c:pt idx="2546">
                  <c:v>40735</c:v>
                </c:pt>
                <c:pt idx="2547">
                  <c:v>40736</c:v>
                </c:pt>
                <c:pt idx="2548">
                  <c:v>40737</c:v>
                </c:pt>
                <c:pt idx="2549">
                  <c:v>40738</c:v>
                </c:pt>
                <c:pt idx="2550">
                  <c:v>40739</c:v>
                </c:pt>
                <c:pt idx="2551">
                  <c:v>40740</c:v>
                </c:pt>
                <c:pt idx="2552">
                  <c:v>40741</c:v>
                </c:pt>
                <c:pt idx="2553">
                  <c:v>40742</c:v>
                </c:pt>
                <c:pt idx="2554">
                  <c:v>40743</c:v>
                </c:pt>
                <c:pt idx="2555">
                  <c:v>40744</c:v>
                </c:pt>
                <c:pt idx="2556">
                  <c:v>40745</c:v>
                </c:pt>
                <c:pt idx="2557">
                  <c:v>40746</c:v>
                </c:pt>
                <c:pt idx="2558">
                  <c:v>40747</c:v>
                </c:pt>
                <c:pt idx="2559">
                  <c:v>40748</c:v>
                </c:pt>
                <c:pt idx="2560">
                  <c:v>40749</c:v>
                </c:pt>
                <c:pt idx="2561">
                  <c:v>40750</c:v>
                </c:pt>
                <c:pt idx="2562">
                  <c:v>40751</c:v>
                </c:pt>
                <c:pt idx="2563">
                  <c:v>40752</c:v>
                </c:pt>
                <c:pt idx="2564">
                  <c:v>40753</c:v>
                </c:pt>
                <c:pt idx="2565">
                  <c:v>40754</c:v>
                </c:pt>
                <c:pt idx="2566">
                  <c:v>40755</c:v>
                </c:pt>
                <c:pt idx="2567">
                  <c:v>40756</c:v>
                </c:pt>
                <c:pt idx="2568">
                  <c:v>40757</c:v>
                </c:pt>
                <c:pt idx="2569">
                  <c:v>40758</c:v>
                </c:pt>
                <c:pt idx="2570">
                  <c:v>40759</c:v>
                </c:pt>
                <c:pt idx="2571">
                  <c:v>40760</c:v>
                </c:pt>
                <c:pt idx="2572">
                  <c:v>40761</c:v>
                </c:pt>
                <c:pt idx="2573">
                  <c:v>40762</c:v>
                </c:pt>
                <c:pt idx="2574">
                  <c:v>40763</c:v>
                </c:pt>
                <c:pt idx="2575">
                  <c:v>40764</c:v>
                </c:pt>
                <c:pt idx="2576">
                  <c:v>40765</c:v>
                </c:pt>
                <c:pt idx="2577">
                  <c:v>40766</c:v>
                </c:pt>
                <c:pt idx="2578">
                  <c:v>40767</c:v>
                </c:pt>
                <c:pt idx="2579">
                  <c:v>40768</c:v>
                </c:pt>
                <c:pt idx="2580">
                  <c:v>40769</c:v>
                </c:pt>
                <c:pt idx="2581">
                  <c:v>40770</c:v>
                </c:pt>
                <c:pt idx="2582">
                  <c:v>40771</c:v>
                </c:pt>
                <c:pt idx="2583">
                  <c:v>40772</c:v>
                </c:pt>
                <c:pt idx="2584">
                  <c:v>40773</c:v>
                </c:pt>
                <c:pt idx="2585">
                  <c:v>40774</c:v>
                </c:pt>
                <c:pt idx="2586">
                  <c:v>40775</c:v>
                </c:pt>
                <c:pt idx="2587">
                  <c:v>40776</c:v>
                </c:pt>
                <c:pt idx="2588">
                  <c:v>40777</c:v>
                </c:pt>
                <c:pt idx="2589">
                  <c:v>40778</c:v>
                </c:pt>
                <c:pt idx="2590">
                  <c:v>40779</c:v>
                </c:pt>
                <c:pt idx="2591">
                  <c:v>40780</c:v>
                </c:pt>
                <c:pt idx="2592">
                  <c:v>40781</c:v>
                </c:pt>
                <c:pt idx="2593">
                  <c:v>40782</c:v>
                </c:pt>
                <c:pt idx="2594">
                  <c:v>40783</c:v>
                </c:pt>
                <c:pt idx="2595">
                  <c:v>40784</c:v>
                </c:pt>
                <c:pt idx="2596">
                  <c:v>40785</c:v>
                </c:pt>
                <c:pt idx="2597">
                  <c:v>40786</c:v>
                </c:pt>
                <c:pt idx="2598">
                  <c:v>40787</c:v>
                </c:pt>
                <c:pt idx="2599">
                  <c:v>40788</c:v>
                </c:pt>
                <c:pt idx="2600">
                  <c:v>40789</c:v>
                </c:pt>
                <c:pt idx="2601">
                  <c:v>40790</c:v>
                </c:pt>
                <c:pt idx="2602">
                  <c:v>40791</c:v>
                </c:pt>
                <c:pt idx="2603">
                  <c:v>40792</c:v>
                </c:pt>
                <c:pt idx="2604">
                  <c:v>40793</c:v>
                </c:pt>
                <c:pt idx="2605">
                  <c:v>40794</c:v>
                </c:pt>
                <c:pt idx="2606">
                  <c:v>40795</c:v>
                </c:pt>
                <c:pt idx="2607">
                  <c:v>40796</c:v>
                </c:pt>
                <c:pt idx="2608">
                  <c:v>40797</c:v>
                </c:pt>
                <c:pt idx="2609">
                  <c:v>40798</c:v>
                </c:pt>
                <c:pt idx="2610">
                  <c:v>40799</c:v>
                </c:pt>
                <c:pt idx="2611">
                  <c:v>40800</c:v>
                </c:pt>
                <c:pt idx="2612">
                  <c:v>40801</c:v>
                </c:pt>
                <c:pt idx="2613">
                  <c:v>40802</c:v>
                </c:pt>
                <c:pt idx="2614">
                  <c:v>40803</c:v>
                </c:pt>
                <c:pt idx="2615">
                  <c:v>40804</c:v>
                </c:pt>
                <c:pt idx="2616">
                  <c:v>40805</c:v>
                </c:pt>
                <c:pt idx="2617">
                  <c:v>40806</c:v>
                </c:pt>
                <c:pt idx="2618">
                  <c:v>40807</c:v>
                </c:pt>
                <c:pt idx="2619">
                  <c:v>40808</c:v>
                </c:pt>
                <c:pt idx="2620">
                  <c:v>40809</c:v>
                </c:pt>
                <c:pt idx="2621">
                  <c:v>40810</c:v>
                </c:pt>
                <c:pt idx="2622">
                  <c:v>40811</c:v>
                </c:pt>
                <c:pt idx="2623">
                  <c:v>40812</c:v>
                </c:pt>
                <c:pt idx="2624">
                  <c:v>40813</c:v>
                </c:pt>
                <c:pt idx="2625">
                  <c:v>40814</c:v>
                </c:pt>
                <c:pt idx="2626">
                  <c:v>40815</c:v>
                </c:pt>
                <c:pt idx="2627">
                  <c:v>40816</c:v>
                </c:pt>
                <c:pt idx="2628">
                  <c:v>40817</c:v>
                </c:pt>
                <c:pt idx="2629">
                  <c:v>40818</c:v>
                </c:pt>
                <c:pt idx="2630">
                  <c:v>40819</c:v>
                </c:pt>
                <c:pt idx="2631">
                  <c:v>40820</c:v>
                </c:pt>
                <c:pt idx="2632">
                  <c:v>40821</c:v>
                </c:pt>
                <c:pt idx="2633">
                  <c:v>40822</c:v>
                </c:pt>
                <c:pt idx="2634">
                  <c:v>40823</c:v>
                </c:pt>
                <c:pt idx="2635">
                  <c:v>40824</c:v>
                </c:pt>
                <c:pt idx="2636">
                  <c:v>40825</c:v>
                </c:pt>
                <c:pt idx="2637">
                  <c:v>40826</c:v>
                </c:pt>
                <c:pt idx="2638">
                  <c:v>40827</c:v>
                </c:pt>
                <c:pt idx="2639">
                  <c:v>40828</c:v>
                </c:pt>
                <c:pt idx="2640">
                  <c:v>40829</c:v>
                </c:pt>
                <c:pt idx="2641">
                  <c:v>40830</c:v>
                </c:pt>
                <c:pt idx="2642">
                  <c:v>40831</c:v>
                </c:pt>
                <c:pt idx="2643">
                  <c:v>40832</c:v>
                </c:pt>
                <c:pt idx="2644">
                  <c:v>40833</c:v>
                </c:pt>
                <c:pt idx="2645">
                  <c:v>40834</c:v>
                </c:pt>
                <c:pt idx="2646">
                  <c:v>40835</c:v>
                </c:pt>
                <c:pt idx="2647">
                  <c:v>40836</c:v>
                </c:pt>
                <c:pt idx="2648">
                  <c:v>40837</c:v>
                </c:pt>
                <c:pt idx="2649">
                  <c:v>40838</c:v>
                </c:pt>
                <c:pt idx="2650">
                  <c:v>40839</c:v>
                </c:pt>
                <c:pt idx="2651">
                  <c:v>40840</c:v>
                </c:pt>
                <c:pt idx="2652">
                  <c:v>40841</c:v>
                </c:pt>
                <c:pt idx="2653">
                  <c:v>40842</c:v>
                </c:pt>
                <c:pt idx="2654">
                  <c:v>40843</c:v>
                </c:pt>
                <c:pt idx="2655">
                  <c:v>40844</c:v>
                </c:pt>
                <c:pt idx="2656">
                  <c:v>40845</c:v>
                </c:pt>
                <c:pt idx="2657">
                  <c:v>40846</c:v>
                </c:pt>
                <c:pt idx="2658">
                  <c:v>40847</c:v>
                </c:pt>
                <c:pt idx="2659">
                  <c:v>40848</c:v>
                </c:pt>
                <c:pt idx="2660">
                  <c:v>40849</c:v>
                </c:pt>
                <c:pt idx="2661">
                  <c:v>40850</c:v>
                </c:pt>
                <c:pt idx="2662">
                  <c:v>40851</c:v>
                </c:pt>
                <c:pt idx="2663">
                  <c:v>40852</c:v>
                </c:pt>
                <c:pt idx="2664">
                  <c:v>40853</c:v>
                </c:pt>
                <c:pt idx="2665">
                  <c:v>40854</c:v>
                </c:pt>
                <c:pt idx="2666">
                  <c:v>40855</c:v>
                </c:pt>
                <c:pt idx="2667">
                  <c:v>40856</c:v>
                </c:pt>
                <c:pt idx="2668">
                  <c:v>40857</c:v>
                </c:pt>
                <c:pt idx="2669">
                  <c:v>40858</c:v>
                </c:pt>
                <c:pt idx="2670">
                  <c:v>40859</c:v>
                </c:pt>
                <c:pt idx="2671">
                  <c:v>40860</c:v>
                </c:pt>
                <c:pt idx="2672">
                  <c:v>40861</c:v>
                </c:pt>
                <c:pt idx="2673">
                  <c:v>40862</c:v>
                </c:pt>
                <c:pt idx="2674">
                  <c:v>40863</c:v>
                </c:pt>
                <c:pt idx="2675">
                  <c:v>40864</c:v>
                </c:pt>
                <c:pt idx="2676">
                  <c:v>40865</c:v>
                </c:pt>
                <c:pt idx="2677">
                  <c:v>40866</c:v>
                </c:pt>
                <c:pt idx="2678">
                  <c:v>40867</c:v>
                </c:pt>
                <c:pt idx="2679">
                  <c:v>40868</c:v>
                </c:pt>
                <c:pt idx="2680">
                  <c:v>40869</c:v>
                </c:pt>
                <c:pt idx="2681">
                  <c:v>40870</c:v>
                </c:pt>
                <c:pt idx="2682">
                  <c:v>40871</c:v>
                </c:pt>
                <c:pt idx="2683">
                  <c:v>40872</c:v>
                </c:pt>
                <c:pt idx="2684">
                  <c:v>40873</c:v>
                </c:pt>
                <c:pt idx="2685">
                  <c:v>40874</c:v>
                </c:pt>
                <c:pt idx="2686">
                  <c:v>40875</c:v>
                </c:pt>
                <c:pt idx="2687">
                  <c:v>40876</c:v>
                </c:pt>
                <c:pt idx="2688">
                  <c:v>40877</c:v>
                </c:pt>
                <c:pt idx="2689">
                  <c:v>40878</c:v>
                </c:pt>
                <c:pt idx="2690">
                  <c:v>40879</c:v>
                </c:pt>
                <c:pt idx="2691">
                  <c:v>40880</c:v>
                </c:pt>
                <c:pt idx="2692">
                  <c:v>40881</c:v>
                </c:pt>
                <c:pt idx="2693">
                  <c:v>40882</c:v>
                </c:pt>
                <c:pt idx="2694">
                  <c:v>40883</c:v>
                </c:pt>
                <c:pt idx="2695">
                  <c:v>40884</c:v>
                </c:pt>
                <c:pt idx="2696">
                  <c:v>40885</c:v>
                </c:pt>
                <c:pt idx="2697">
                  <c:v>40886</c:v>
                </c:pt>
                <c:pt idx="2698">
                  <c:v>40887</c:v>
                </c:pt>
                <c:pt idx="2699">
                  <c:v>40888</c:v>
                </c:pt>
                <c:pt idx="2700">
                  <c:v>40889</c:v>
                </c:pt>
                <c:pt idx="2701">
                  <c:v>40890</c:v>
                </c:pt>
                <c:pt idx="2702">
                  <c:v>40891</c:v>
                </c:pt>
                <c:pt idx="2703">
                  <c:v>40892</c:v>
                </c:pt>
                <c:pt idx="2704">
                  <c:v>40893</c:v>
                </c:pt>
                <c:pt idx="2705">
                  <c:v>40894</c:v>
                </c:pt>
                <c:pt idx="2706">
                  <c:v>40895</c:v>
                </c:pt>
                <c:pt idx="2707">
                  <c:v>40896</c:v>
                </c:pt>
                <c:pt idx="2708">
                  <c:v>40897</c:v>
                </c:pt>
                <c:pt idx="2709">
                  <c:v>40898</c:v>
                </c:pt>
                <c:pt idx="2710">
                  <c:v>40899</c:v>
                </c:pt>
                <c:pt idx="2711">
                  <c:v>40900</c:v>
                </c:pt>
                <c:pt idx="2712">
                  <c:v>40901</c:v>
                </c:pt>
                <c:pt idx="2713">
                  <c:v>40902</c:v>
                </c:pt>
                <c:pt idx="2714">
                  <c:v>40903</c:v>
                </c:pt>
                <c:pt idx="2715">
                  <c:v>40904</c:v>
                </c:pt>
                <c:pt idx="2716">
                  <c:v>40905</c:v>
                </c:pt>
                <c:pt idx="2717">
                  <c:v>40906</c:v>
                </c:pt>
                <c:pt idx="2718">
                  <c:v>40907</c:v>
                </c:pt>
                <c:pt idx="2719">
                  <c:v>40908</c:v>
                </c:pt>
                <c:pt idx="2720">
                  <c:v>40909</c:v>
                </c:pt>
                <c:pt idx="2721">
                  <c:v>40910</c:v>
                </c:pt>
                <c:pt idx="2722">
                  <c:v>40911</c:v>
                </c:pt>
                <c:pt idx="2723">
                  <c:v>40912</c:v>
                </c:pt>
                <c:pt idx="2724">
                  <c:v>40913</c:v>
                </c:pt>
                <c:pt idx="2725">
                  <c:v>40914</c:v>
                </c:pt>
                <c:pt idx="2726">
                  <c:v>40915</c:v>
                </c:pt>
                <c:pt idx="2727">
                  <c:v>40916</c:v>
                </c:pt>
                <c:pt idx="2728">
                  <c:v>40917</c:v>
                </c:pt>
                <c:pt idx="2729">
                  <c:v>40918</c:v>
                </c:pt>
                <c:pt idx="2730">
                  <c:v>40919</c:v>
                </c:pt>
                <c:pt idx="2731">
                  <c:v>40920</c:v>
                </c:pt>
                <c:pt idx="2732">
                  <c:v>40921</c:v>
                </c:pt>
                <c:pt idx="2733">
                  <c:v>40922</c:v>
                </c:pt>
                <c:pt idx="2734">
                  <c:v>40923</c:v>
                </c:pt>
                <c:pt idx="2735">
                  <c:v>40924</c:v>
                </c:pt>
                <c:pt idx="2736">
                  <c:v>40925</c:v>
                </c:pt>
                <c:pt idx="2737">
                  <c:v>40926</c:v>
                </c:pt>
                <c:pt idx="2738">
                  <c:v>40927</c:v>
                </c:pt>
                <c:pt idx="2739">
                  <c:v>40928</c:v>
                </c:pt>
                <c:pt idx="2740">
                  <c:v>40929</c:v>
                </c:pt>
                <c:pt idx="2741">
                  <c:v>40930</c:v>
                </c:pt>
                <c:pt idx="2742">
                  <c:v>40931</c:v>
                </c:pt>
                <c:pt idx="2743">
                  <c:v>40932</c:v>
                </c:pt>
                <c:pt idx="2744">
                  <c:v>40933</c:v>
                </c:pt>
                <c:pt idx="2745">
                  <c:v>40934</c:v>
                </c:pt>
                <c:pt idx="2746">
                  <c:v>40935</c:v>
                </c:pt>
                <c:pt idx="2747">
                  <c:v>40936</c:v>
                </c:pt>
                <c:pt idx="2748">
                  <c:v>40937</c:v>
                </c:pt>
                <c:pt idx="2749">
                  <c:v>40938</c:v>
                </c:pt>
                <c:pt idx="2750">
                  <c:v>40939</c:v>
                </c:pt>
                <c:pt idx="2751">
                  <c:v>40940</c:v>
                </c:pt>
                <c:pt idx="2752">
                  <c:v>40941</c:v>
                </c:pt>
                <c:pt idx="2753">
                  <c:v>40942</c:v>
                </c:pt>
                <c:pt idx="2754">
                  <c:v>40943</c:v>
                </c:pt>
                <c:pt idx="2755">
                  <c:v>40944</c:v>
                </c:pt>
                <c:pt idx="2756">
                  <c:v>40945</c:v>
                </c:pt>
                <c:pt idx="2757">
                  <c:v>40946</c:v>
                </c:pt>
                <c:pt idx="2758">
                  <c:v>40947</c:v>
                </c:pt>
                <c:pt idx="2759">
                  <c:v>40948</c:v>
                </c:pt>
                <c:pt idx="2760">
                  <c:v>40949</c:v>
                </c:pt>
                <c:pt idx="2761">
                  <c:v>40950</c:v>
                </c:pt>
                <c:pt idx="2762">
                  <c:v>40951</c:v>
                </c:pt>
                <c:pt idx="2763">
                  <c:v>40952</c:v>
                </c:pt>
                <c:pt idx="2764">
                  <c:v>40953</c:v>
                </c:pt>
                <c:pt idx="2765">
                  <c:v>40954</c:v>
                </c:pt>
                <c:pt idx="2766">
                  <c:v>40955</c:v>
                </c:pt>
                <c:pt idx="2767">
                  <c:v>40956</c:v>
                </c:pt>
                <c:pt idx="2768">
                  <c:v>40957</c:v>
                </c:pt>
                <c:pt idx="2769">
                  <c:v>40958</c:v>
                </c:pt>
                <c:pt idx="2770">
                  <c:v>40959</c:v>
                </c:pt>
                <c:pt idx="2771">
                  <c:v>40960</c:v>
                </c:pt>
                <c:pt idx="2772">
                  <c:v>40961</c:v>
                </c:pt>
                <c:pt idx="2773">
                  <c:v>40962</c:v>
                </c:pt>
                <c:pt idx="2774">
                  <c:v>40963</c:v>
                </c:pt>
                <c:pt idx="2775">
                  <c:v>40964</c:v>
                </c:pt>
                <c:pt idx="2776">
                  <c:v>40965</c:v>
                </c:pt>
                <c:pt idx="2777">
                  <c:v>40966</c:v>
                </c:pt>
                <c:pt idx="2778">
                  <c:v>40967</c:v>
                </c:pt>
                <c:pt idx="2779">
                  <c:v>40968</c:v>
                </c:pt>
                <c:pt idx="2780">
                  <c:v>40969</c:v>
                </c:pt>
                <c:pt idx="2781">
                  <c:v>40970</c:v>
                </c:pt>
                <c:pt idx="2782">
                  <c:v>40971</c:v>
                </c:pt>
                <c:pt idx="2783">
                  <c:v>40972</c:v>
                </c:pt>
                <c:pt idx="2784">
                  <c:v>40973</c:v>
                </c:pt>
                <c:pt idx="2785">
                  <c:v>40974</c:v>
                </c:pt>
                <c:pt idx="2786">
                  <c:v>40975</c:v>
                </c:pt>
                <c:pt idx="2787">
                  <c:v>40976</c:v>
                </c:pt>
                <c:pt idx="2788">
                  <c:v>40977</c:v>
                </c:pt>
                <c:pt idx="2789">
                  <c:v>40978</c:v>
                </c:pt>
                <c:pt idx="2790">
                  <c:v>40979</c:v>
                </c:pt>
                <c:pt idx="2791">
                  <c:v>40980</c:v>
                </c:pt>
                <c:pt idx="2792">
                  <c:v>40981</c:v>
                </c:pt>
                <c:pt idx="2793">
                  <c:v>40982</c:v>
                </c:pt>
                <c:pt idx="2794">
                  <c:v>40983</c:v>
                </c:pt>
                <c:pt idx="2795">
                  <c:v>40984</c:v>
                </c:pt>
                <c:pt idx="2796">
                  <c:v>40985</c:v>
                </c:pt>
                <c:pt idx="2797">
                  <c:v>40986</c:v>
                </c:pt>
                <c:pt idx="2798">
                  <c:v>40987</c:v>
                </c:pt>
                <c:pt idx="2799">
                  <c:v>40988</c:v>
                </c:pt>
                <c:pt idx="2800">
                  <c:v>40989</c:v>
                </c:pt>
                <c:pt idx="2801">
                  <c:v>40990</c:v>
                </c:pt>
                <c:pt idx="2802">
                  <c:v>40991</c:v>
                </c:pt>
                <c:pt idx="2803">
                  <c:v>40992</c:v>
                </c:pt>
                <c:pt idx="2804">
                  <c:v>40993</c:v>
                </c:pt>
                <c:pt idx="2805">
                  <c:v>40994</c:v>
                </c:pt>
                <c:pt idx="2806">
                  <c:v>40995</c:v>
                </c:pt>
                <c:pt idx="2807">
                  <c:v>40996</c:v>
                </c:pt>
                <c:pt idx="2808">
                  <c:v>40997</c:v>
                </c:pt>
                <c:pt idx="2809">
                  <c:v>40998</c:v>
                </c:pt>
                <c:pt idx="2810">
                  <c:v>40999</c:v>
                </c:pt>
                <c:pt idx="2811">
                  <c:v>41000</c:v>
                </c:pt>
                <c:pt idx="2812">
                  <c:v>41001</c:v>
                </c:pt>
                <c:pt idx="2813">
                  <c:v>41002</c:v>
                </c:pt>
                <c:pt idx="2814">
                  <c:v>41003</c:v>
                </c:pt>
                <c:pt idx="2815">
                  <c:v>41004</c:v>
                </c:pt>
                <c:pt idx="2816">
                  <c:v>41005</c:v>
                </c:pt>
                <c:pt idx="2817">
                  <c:v>41006</c:v>
                </c:pt>
                <c:pt idx="2818">
                  <c:v>41007</c:v>
                </c:pt>
                <c:pt idx="2819">
                  <c:v>41008</c:v>
                </c:pt>
                <c:pt idx="2820">
                  <c:v>41009</c:v>
                </c:pt>
                <c:pt idx="2821">
                  <c:v>41010</c:v>
                </c:pt>
                <c:pt idx="2822">
                  <c:v>41011</c:v>
                </c:pt>
                <c:pt idx="2823">
                  <c:v>41012</c:v>
                </c:pt>
                <c:pt idx="2824">
                  <c:v>41013</c:v>
                </c:pt>
                <c:pt idx="2825">
                  <c:v>41014</c:v>
                </c:pt>
                <c:pt idx="2826">
                  <c:v>41015</c:v>
                </c:pt>
                <c:pt idx="2827">
                  <c:v>41016</c:v>
                </c:pt>
                <c:pt idx="2828">
                  <c:v>41017</c:v>
                </c:pt>
                <c:pt idx="2829">
                  <c:v>41018</c:v>
                </c:pt>
                <c:pt idx="2830">
                  <c:v>41019</c:v>
                </c:pt>
                <c:pt idx="2831">
                  <c:v>41020</c:v>
                </c:pt>
                <c:pt idx="2832">
                  <c:v>41021</c:v>
                </c:pt>
                <c:pt idx="2833">
                  <c:v>41022</c:v>
                </c:pt>
                <c:pt idx="2834">
                  <c:v>41023</c:v>
                </c:pt>
                <c:pt idx="2835">
                  <c:v>41024</c:v>
                </c:pt>
                <c:pt idx="2836">
                  <c:v>41025</c:v>
                </c:pt>
                <c:pt idx="2837">
                  <c:v>41026</c:v>
                </c:pt>
                <c:pt idx="2838">
                  <c:v>41027</c:v>
                </c:pt>
                <c:pt idx="2839">
                  <c:v>41028</c:v>
                </c:pt>
                <c:pt idx="2840">
                  <c:v>41029</c:v>
                </c:pt>
                <c:pt idx="2841">
                  <c:v>41030</c:v>
                </c:pt>
                <c:pt idx="2842">
                  <c:v>41031</c:v>
                </c:pt>
                <c:pt idx="2843">
                  <c:v>41032</c:v>
                </c:pt>
                <c:pt idx="2844">
                  <c:v>41033</c:v>
                </c:pt>
                <c:pt idx="2845">
                  <c:v>41034</c:v>
                </c:pt>
                <c:pt idx="2846">
                  <c:v>41035</c:v>
                </c:pt>
                <c:pt idx="2847">
                  <c:v>41036</c:v>
                </c:pt>
                <c:pt idx="2848">
                  <c:v>41037</c:v>
                </c:pt>
                <c:pt idx="2849">
                  <c:v>41038</c:v>
                </c:pt>
                <c:pt idx="2850">
                  <c:v>41039</c:v>
                </c:pt>
                <c:pt idx="2851">
                  <c:v>41040</c:v>
                </c:pt>
                <c:pt idx="2852">
                  <c:v>41041</c:v>
                </c:pt>
                <c:pt idx="2853">
                  <c:v>41042</c:v>
                </c:pt>
                <c:pt idx="2854">
                  <c:v>41043</c:v>
                </c:pt>
                <c:pt idx="2855">
                  <c:v>41044</c:v>
                </c:pt>
                <c:pt idx="2856">
                  <c:v>41045</c:v>
                </c:pt>
                <c:pt idx="2857">
                  <c:v>41046</c:v>
                </c:pt>
                <c:pt idx="2858">
                  <c:v>41047</c:v>
                </c:pt>
                <c:pt idx="2859">
                  <c:v>41048</c:v>
                </c:pt>
                <c:pt idx="2860">
                  <c:v>41049</c:v>
                </c:pt>
                <c:pt idx="2861">
                  <c:v>41050</c:v>
                </c:pt>
                <c:pt idx="2862">
                  <c:v>41051</c:v>
                </c:pt>
                <c:pt idx="2863">
                  <c:v>41052</c:v>
                </c:pt>
                <c:pt idx="2864">
                  <c:v>41053</c:v>
                </c:pt>
                <c:pt idx="2865">
                  <c:v>41054</c:v>
                </c:pt>
                <c:pt idx="2866">
                  <c:v>41055</c:v>
                </c:pt>
                <c:pt idx="2867">
                  <c:v>41056</c:v>
                </c:pt>
                <c:pt idx="2868">
                  <c:v>41057</c:v>
                </c:pt>
                <c:pt idx="2869">
                  <c:v>41058</c:v>
                </c:pt>
                <c:pt idx="2870">
                  <c:v>41059</c:v>
                </c:pt>
                <c:pt idx="2871">
                  <c:v>41060</c:v>
                </c:pt>
                <c:pt idx="2872">
                  <c:v>41061</c:v>
                </c:pt>
                <c:pt idx="2873">
                  <c:v>41062</c:v>
                </c:pt>
                <c:pt idx="2874">
                  <c:v>41063</c:v>
                </c:pt>
                <c:pt idx="2875">
                  <c:v>41064</c:v>
                </c:pt>
                <c:pt idx="2876">
                  <c:v>41065</c:v>
                </c:pt>
                <c:pt idx="2877">
                  <c:v>41066</c:v>
                </c:pt>
                <c:pt idx="2878">
                  <c:v>41067</c:v>
                </c:pt>
                <c:pt idx="2879">
                  <c:v>41068</c:v>
                </c:pt>
                <c:pt idx="2880">
                  <c:v>41069</c:v>
                </c:pt>
                <c:pt idx="2881">
                  <c:v>41070</c:v>
                </c:pt>
                <c:pt idx="2882">
                  <c:v>41071</c:v>
                </c:pt>
                <c:pt idx="2883">
                  <c:v>41072</c:v>
                </c:pt>
                <c:pt idx="2884">
                  <c:v>41073</c:v>
                </c:pt>
                <c:pt idx="2885">
                  <c:v>41074</c:v>
                </c:pt>
                <c:pt idx="2886">
                  <c:v>41075</c:v>
                </c:pt>
                <c:pt idx="2887">
                  <c:v>41076</c:v>
                </c:pt>
                <c:pt idx="2888">
                  <c:v>41077</c:v>
                </c:pt>
                <c:pt idx="2889">
                  <c:v>41078</c:v>
                </c:pt>
                <c:pt idx="2890">
                  <c:v>41079</c:v>
                </c:pt>
                <c:pt idx="2891">
                  <c:v>41080</c:v>
                </c:pt>
                <c:pt idx="2892">
                  <c:v>41081</c:v>
                </c:pt>
                <c:pt idx="2893">
                  <c:v>41082</c:v>
                </c:pt>
                <c:pt idx="2894">
                  <c:v>41083</c:v>
                </c:pt>
                <c:pt idx="2895">
                  <c:v>41084</c:v>
                </c:pt>
                <c:pt idx="2896">
                  <c:v>41085</c:v>
                </c:pt>
                <c:pt idx="2897">
                  <c:v>41086</c:v>
                </c:pt>
                <c:pt idx="2898">
                  <c:v>41087</c:v>
                </c:pt>
                <c:pt idx="2899">
                  <c:v>41088</c:v>
                </c:pt>
                <c:pt idx="2900">
                  <c:v>41089</c:v>
                </c:pt>
                <c:pt idx="2901">
                  <c:v>41090</c:v>
                </c:pt>
                <c:pt idx="2902">
                  <c:v>41091</c:v>
                </c:pt>
                <c:pt idx="2903">
                  <c:v>41092</c:v>
                </c:pt>
                <c:pt idx="2904">
                  <c:v>41093</c:v>
                </c:pt>
                <c:pt idx="2905">
                  <c:v>41094</c:v>
                </c:pt>
                <c:pt idx="2906">
                  <c:v>41095</c:v>
                </c:pt>
                <c:pt idx="2907">
                  <c:v>41096</c:v>
                </c:pt>
                <c:pt idx="2908">
                  <c:v>41097</c:v>
                </c:pt>
                <c:pt idx="2909">
                  <c:v>41098</c:v>
                </c:pt>
                <c:pt idx="2910">
                  <c:v>41099</c:v>
                </c:pt>
                <c:pt idx="2911">
                  <c:v>41100</c:v>
                </c:pt>
                <c:pt idx="2912">
                  <c:v>41101</c:v>
                </c:pt>
                <c:pt idx="2913">
                  <c:v>41102</c:v>
                </c:pt>
                <c:pt idx="2914">
                  <c:v>41103</c:v>
                </c:pt>
                <c:pt idx="2915">
                  <c:v>41104</c:v>
                </c:pt>
                <c:pt idx="2916">
                  <c:v>41105</c:v>
                </c:pt>
                <c:pt idx="2917">
                  <c:v>41106</c:v>
                </c:pt>
                <c:pt idx="2918">
                  <c:v>41107</c:v>
                </c:pt>
                <c:pt idx="2919">
                  <c:v>41108</c:v>
                </c:pt>
                <c:pt idx="2920">
                  <c:v>41109</c:v>
                </c:pt>
                <c:pt idx="2921">
                  <c:v>41110</c:v>
                </c:pt>
                <c:pt idx="2922">
                  <c:v>41111</c:v>
                </c:pt>
                <c:pt idx="2923">
                  <c:v>41112</c:v>
                </c:pt>
                <c:pt idx="2924">
                  <c:v>41113</c:v>
                </c:pt>
                <c:pt idx="2925">
                  <c:v>41114</c:v>
                </c:pt>
                <c:pt idx="2926">
                  <c:v>41115</c:v>
                </c:pt>
                <c:pt idx="2927">
                  <c:v>41116</c:v>
                </c:pt>
                <c:pt idx="2928">
                  <c:v>41117</c:v>
                </c:pt>
                <c:pt idx="2929">
                  <c:v>41118</c:v>
                </c:pt>
                <c:pt idx="2930">
                  <c:v>41119</c:v>
                </c:pt>
                <c:pt idx="2931">
                  <c:v>41120</c:v>
                </c:pt>
                <c:pt idx="2932">
                  <c:v>41121</c:v>
                </c:pt>
                <c:pt idx="2933">
                  <c:v>41122</c:v>
                </c:pt>
                <c:pt idx="2934">
                  <c:v>41123</c:v>
                </c:pt>
                <c:pt idx="2935">
                  <c:v>41124</c:v>
                </c:pt>
                <c:pt idx="2936">
                  <c:v>41125</c:v>
                </c:pt>
                <c:pt idx="2937">
                  <c:v>41126</c:v>
                </c:pt>
                <c:pt idx="2938">
                  <c:v>41127</c:v>
                </c:pt>
                <c:pt idx="2939">
                  <c:v>41128</c:v>
                </c:pt>
                <c:pt idx="2940">
                  <c:v>41129</c:v>
                </c:pt>
                <c:pt idx="2941">
                  <c:v>41130</c:v>
                </c:pt>
                <c:pt idx="2942">
                  <c:v>41131</c:v>
                </c:pt>
                <c:pt idx="2943">
                  <c:v>41132</c:v>
                </c:pt>
                <c:pt idx="2944">
                  <c:v>41133</c:v>
                </c:pt>
                <c:pt idx="2945">
                  <c:v>41134</c:v>
                </c:pt>
                <c:pt idx="2946">
                  <c:v>41135</c:v>
                </c:pt>
                <c:pt idx="2947">
                  <c:v>41136</c:v>
                </c:pt>
                <c:pt idx="2948">
                  <c:v>41137</c:v>
                </c:pt>
                <c:pt idx="2949">
                  <c:v>41138</c:v>
                </c:pt>
                <c:pt idx="2950">
                  <c:v>41139</c:v>
                </c:pt>
                <c:pt idx="2951">
                  <c:v>41140</c:v>
                </c:pt>
                <c:pt idx="2952">
                  <c:v>41141</c:v>
                </c:pt>
                <c:pt idx="2953">
                  <c:v>41142</c:v>
                </c:pt>
                <c:pt idx="2954">
                  <c:v>41143</c:v>
                </c:pt>
                <c:pt idx="2955">
                  <c:v>41144</c:v>
                </c:pt>
                <c:pt idx="2956">
                  <c:v>41145</c:v>
                </c:pt>
                <c:pt idx="2957">
                  <c:v>41146</c:v>
                </c:pt>
                <c:pt idx="2958">
                  <c:v>41147</c:v>
                </c:pt>
                <c:pt idx="2959">
                  <c:v>41148</c:v>
                </c:pt>
                <c:pt idx="2960">
                  <c:v>41149</c:v>
                </c:pt>
                <c:pt idx="2961">
                  <c:v>41150</c:v>
                </c:pt>
                <c:pt idx="2962">
                  <c:v>41151</c:v>
                </c:pt>
                <c:pt idx="2963">
                  <c:v>41152</c:v>
                </c:pt>
                <c:pt idx="2964">
                  <c:v>41153</c:v>
                </c:pt>
                <c:pt idx="2965">
                  <c:v>41154</c:v>
                </c:pt>
                <c:pt idx="2966">
                  <c:v>41155</c:v>
                </c:pt>
                <c:pt idx="2967">
                  <c:v>41156</c:v>
                </c:pt>
                <c:pt idx="2968">
                  <c:v>41157</c:v>
                </c:pt>
                <c:pt idx="2969">
                  <c:v>41158</c:v>
                </c:pt>
                <c:pt idx="2970">
                  <c:v>41159</c:v>
                </c:pt>
                <c:pt idx="2971">
                  <c:v>41160</c:v>
                </c:pt>
                <c:pt idx="2972">
                  <c:v>41161</c:v>
                </c:pt>
                <c:pt idx="2973">
                  <c:v>41162</c:v>
                </c:pt>
                <c:pt idx="2974">
                  <c:v>41163</c:v>
                </c:pt>
                <c:pt idx="2975">
                  <c:v>41164</c:v>
                </c:pt>
                <c:pt idx="2976">
                  <c:v>41165</c:v>
                </c:pt>
                <c:pt idx="2977">
                  <c:v>41166</c:v>
                </c:pt>
                <c:pt idx="2978">
                  <c:v>41167</c:v>
                </c:pt>
                <c:pt idx="2979">
                  <c:v>41168</c:v>
                </c:pt>
                <c:pt idx="2980">
                  <c:v>41169</c:v>
                </c:pt>
                <c:pt idx="2981">
                  <c:v>41170</c:v>
                </c:pt>
                <c:pt idx="2982">
                  <c:v>41171</c:v>
                </c:pt>
                <c:pt idx="2983">
                  <c:v>41172</c:v>
                </c:pt>
                <c:pt idx="2984">
                  <c:v>41173</c:v>
                </c:pt>
                <c:pt idx="2985">
                  <c:v>41174</c:v>
                </c:pt>
                <c:pt idx="2986">
                  <c:v>41175</c:v>
                </c:pt>
                <c:pt idx="2987">
                  <c:v>41176</c:v>
                </c:pt>
                <c:pt idx="2988">
                  <c:v>41177</c:v>
                </c:pt>
                <c:pt idx="2989">
                  <c:v>41178</c:v>
                </c:pt>
                <c:pt idx="2990">
                  <c:v>41179</c:v>
                </c:pt>
                <c:pt idx="2991">
                  <c:v>41180</c:v>
                </c:pt>
                <c:pt idx="2992">
                  <c:v>41181</c:v>
                </c:pt>
                <c:pt idx="2993">
                  <c:v>41182</c:v>
                </c:pt>
                <c:pt idx="2994">
                  <c:v>41183</c:v>
                </c:pt>
                <c:pt idx="2995">
                  <c:v>41184</c:v>
                </c:pt>
                <c:pt idx="2996">
                  <c:v>41185</c:v>
                </c:pt>
                <c:pt idx="2997">
                  <c:v>41186</c:v>
                </c:pt>
                <c:pt idx="2998">
                  <c:v>41187</c:v>
                </c:pt>
                <c:pt idx="2999">
                  <c:v>41188</c:v>
                </c:pt>
                <c:pt idx="3000">
                  <c:v>41189</c:v>
                </c:pt>
                <c:pt idx="3001">
                  <c:v>41190</c:v>
                </c:pt>
                <c:pt idx="3002">
                  <c:v>41191</c:v>
                </c:pt>
                <c:pt idx="3003">
                  <c:v>41192</c:v>
                </c:pt>
                <c:pt idx="3004">
                  <c:v>41193</c:v>
                </c:pt>
                <c:pt idx="3005">
                  <c:v>41194</c:v>
                </c:pt>
                <c:pt idx="3006">
                  <c:v>41195</c:v>
                </c:pt>
                <c:pt idx="3007">
                  <c:v>41196</c:v>
                </c:pt>
                <c:pt idx="3008">
                  <c:v>41197</c:v>
                </c:pt>
                <c:pt idx="3009">
                  <c:v>41198</c:v>
                </c:pt>
                <c:pt idx="3010">
                  <c:v>41199</c:v>
                </c:pt>
                <c:pt idx="3011">
                  <c:v>41200</c:v>
                </c:pt>
                <c:pt idx="3012">
                  <c:v>41201</c:v>
                </c:pt>
                <c:pt idx="3013">
                  <c:v>41202</c:v>
                </c:pt>
                <c:pt idx="3014">
                  <c:v>41203</c:v>
                </c:pt>
                <c:pt idx="3015">
                  <c:v>41204</c:v>
                </c:pt>
                <c:pt idx="3016">
                  <c:v>41205</c:v>
                </c:pt>
                <c:pt idx="3017">
                  <c:v>41206</c:v>
                </c:pt>
                <c:pt idx="3018">
                  <c:v>41207</c:v>
                </c:pt>
                <c:pt idx="3019">
                  <c:v>41208</c:v>
                </c:pt>
                <c:pt idx="3020">
                  <c:v>41209</c:v>
                </c:pt>
                <c:pt idx="3021">
                  <c:v>41210</c:v>
                </c:pt>
                <c:pt idx="3022">
                  <c:v>41211</c:v>
                </c:pt>
                <c:pt idx="3023">
                  <c:v>41212</c:v>
                </c:pt>
                <c:pt idx="3024">
                  <c:v>41213</c:v>
                </c:pt>
                <c:pt idx="3025">
                  <c:v>41214</c:v>
                </c:pt>
                <c:pt idx="3026">
                  <c:v>41215</c:v>
                </c:pt>
                <c:pt idx="3027">
                  <c:v>41216</c:v>
                </c:pt>
                <c:pt idx="3028">
                  <c:v>41217</c:v>
                </c:pt>
                <c:pt idx="3029">
                  <c:v>41218</c:v>
                </c:pt>
                <c:pt idx="3030">
                  <c:v>41219</c:v>
                </c:pt>
                <c:pt idx="3031">
                  <c:v>41220</c:v>
                </c:pt>
                <c:pt idx="3032">
                  <c:v>41221</c:v>
                </c:pt>
                <c:pt idx="3033">
                  <c:v>41222</c:v>
                </c:pt>
                <c:pt idx="3034">
                  <c:v>41223</c:v>
                </c:pt>
                <c:pt idx="3035">
                  <c:v>41224</c:v>
                </c:pt>
                <c:pt idx="3036">
                  <c:v>41225</c:v>
                </c:pt>
                <c:pt idx="3037">
                  <c:v>41226</c:v>
                </c:pt>
                <c:pt idx="3038">
                  <c:v>41227</c:v>
                </c:pt>
                <c:pt idx="3039">
                  <c:v>41228</c:v>
                </c:pt>
                <c:pt idx="3040">
                  <c:v>41229</c:v>
                </c:pt>
                <c:pt idx="3041">
                  <c:v>41230</c:v>
                </c:pt>
                <c:pt idx="3042">
                  <c:v>41231</c:v>
                </c:pt>
                <c:pt idx="3043">
                  <c:v>41232</c:v>
                </c:pt>
                <c:pt idx="3044">
                  <c:v>41233</c:v>
                </c:pt>
                <c:pt idx="3045">
                  <c:v>41234</c:v>
                </c:pt>
                <c:pt idx="3046">
                  <c:v>41235</c:v>
                </c:pt>
                <c:pt idx="3047">
                  <c:v>41236</c:v>
                </c:pt>
                <c:pt idx="3048">
                  <c:v>41237</c:v>
                </c:pt>
                <c:pt idx="3049">
                  <c:v>41238</c:v>
                </c:pt>
                <c:pt idx="3050">
                  <c:v>41239</c:v>
                </c:pt>
                <c:pt idx="3051">
                  <c:v>41240</c:v>
                </c:pt>
                <c:pt idx="3052">
                  <c:v>41241</c:v>
                </c:pt>
                <c:pt idx="3053">
                  <c:v>41242</c:v>
                </c:pt>
                <c:pt idx="3054">
                  <c:v>41243</c:v>
                </c:pt>
                <c:pt idx="3055">
                  <c:v>41244</c:v>
                </c:pt>
                <c:pt idx="3056">
                  <c:v>41245</c:v>
                </c:pt>
                <c:pt idx="3057">
                  <c:v>41246</c:v>
                </c:pt>
                <c:pt idx="3058">
                  <c:v>41247</c:v>
                </c:pt>
                <c:pt idx="3059">
                  <c:v>41248</c:v>
                </c:pt>
                <c:pt idx="3060">
                  <c:v>41249</c:v>
                </c:pt>
                <c:pt idx="3061">
                  <c:v>41250</c:v>
                </c:pt>
                <c:pt idx="3062">
                  <c:v>41251</c:v>
                </c:pt>
                <c:pt idx="3063">
                  <c:v>41252</c:v>
                </c:pt>
                <c:pt idx="3064">
                  <c:v>41253</c:v>
                </c:pt>
                <c:pt idx="3065">
                  <c:v>41254</c:v>
                </c:pt>
                <c:pt idx="3066">
                  <c:v>41255</c:v>
                </c:pt>
                <c:pt idx="3067">
                  <c:v>41256</c:v>
                </c:pt>
                <c:pt idx="3068">
                  <c:v>41257</c:v>
                </c:pt>
                <c:pt idx="3069">
                  <c:v>41258</c:v>
                </c:pt>
                <c:pt idx="3070">
                  <c:v>41259</c:v>
                </c:pt>
                <c:pt idx="3071">
                  <c:v>41260</c:v>
                </c:pt>
                <c:pt idx="3072">
                  <c:v>41261</c:v>
                </c:pt>
                <c:pt idx="3073">
                  <c:v>41262</c:v>
                </c:pt>
                <c:pt idx="3074">
                  <c:v>41263</c:v>
                </c:pt>
                <c:pt idx="3075">
                  <c:v>41264</c:v>
                </c:pt>
                <c:pt idx="3076">
                  <c:v>41265</c:v>
                </c:pt>
                <c:pt idx="3077">
                  <c:v>41266</c:v>
                </c:pt>
                <c:pt idx="3078">
                  <c:v>41267</c:v>
                </c:pt>
                <c:pt idx="3079">
                  <c:v>41268</c:v>
                </c:pt>
                <c:pt idx="3080">
                  <c:v>41269</c:v>
                </c:pt>
                <c:pt idx="3081">
                  <c:v>41270</c:v>
                </c:pt>
                <c:pt idx="3082">
                  <c:v>41271</c:v>
                </c:pt>
                <c:pt idx="3083">
                  <c:v>41272</c:v>
                </c:pt>
                <c:pt idx="3084">
                  <c:v>41273</c:v>
                </c:pt>
                <c:pt idx="3085">
                  <c:v>41274</c:v>
                </c:pt>
                <c:pt idx="3086">
                  <c:v>41275</c:v>
                </c:pt>
                <c:pt idx="3087">
                  <c:v>41276</c:v>
                </c:pt>
                <c:pt idx="3088">
                  <c:v>41277</c:v>
                </c:pt>
                <c:pt idx="3089">
                  <c:v>41278</c:v>
                </c:pt>
                <c:pt idx="3090">
                  <c:v>41279</c:v>
                </c:pt>
                <c:pt idx="3091">
                  <c:v>41280</c:v>
                </c:pt>
                <c:pt idx="3092">
                  <c:v>41281</c:v>
                </c:pt>
                <c:pt idx="3093">
                  <c:v>41282</c:v>
                </c:pt>
                <c:pt idx="3094">
                  <c:v>41283</c:v>
                </c:pt>
                <c:pt idx="3095">
                  <c:v>41284</c:v>
                </c:pt>
                <c:pt idx="3096">
                  <c:v>41285</c:v>
                </c:pt>
                <c:pt idx="3097">
                  <c:v>41286</c:v>
                </c:pt>
                <c:pt idx="3098">
                  <c:v>41287</c:v>
                </c:pt>
                <c:pt idx="3099">
                  <c:v>41288</c:v>
                </c:pt>
                <c:pt idx="3100">
                  <c:v>41289</c:v>
                </c:pt>
                <c:pt idx="3101">
                  <c:v>41290</c:v>
                </c:pt>
                <c:pt idx="3102">
                  <c:v>41291</c:v>
                </c:pt>
                <c:pt idx="3103">
                  <c:v>41292</c:v>
                </c:pt>
                <c:pt idx="3104">
                  <c:v>41293</c:v>
                </c:pt>
                <c:pt idx="3105">
                  <c:v>41294</c:v>
                </c:pt>
                <c:pt idx="3106">
                  <c:v>41295</c:v>
                </c:pt>
                <c:pt idx="3107">
                  <c:v>41296</c:v>
                </c:pt>
                <c:pt idx="3108">
                  <c:v>41297</c:v>
                </c:pt>
                <c:pt idx="3109">
                  <c:v>41298</c:v>
                </c:pt>
                <c:pt idx="3110">
                  <c:v>41299</c:v>
                </c:pt>
                <c:pt idx="3111">
                  <c:v>41300</c:v>
                </c:pt>
                <c:pt idx="3112">
                  <c:v>41301</c:v>
                </c:pt>
                <c:pt idx="3113">
                  <c:v>41302</c:v>
                </c:pt>
                <c:pt idx="3114">
                  <c:v>41303</c:v>
                </c:pt>
                <c:pt idx="3115">
                  <c:v>41304</c:v>
                </c:pt>
                <c:pt idx="3116">
                  <c:v>41305</c:v>
                </c:pt>
                <c:pt idx="3117">
                  <c:v>41306</c:v>
                </c:pt>
                <c:pt idx="3118">
                  <c:v>41307</c:v>
                </c:pt>
                <c:pt idx="3119">
                  <c:v>41308</c:v>
                </c:pt>
                <c:pt idx="3120">
                  <c:v>41309</c:v>
                </c:pt>
                <c:pt idx="3121">
                  <c:v>41310</c:v>
                </c:pt>
                <c:pt idx="3122">
                  <c:v>41311</c:v>
                </c:pt>
                <c:pt idx="3123">
                  <c:v>41312</c:v>
                </c:pt>
                <c:pt idx="3124">
                  <c:v>41313</c:v>
                </c:pt>
                <c:pt idx="3125">
                  <c:v>41314</c:v>
                </c:pt>
                <c:pt idx="3126">
                  <c:v>41315</c:v>
                </c:pt>
                <c:pt idx="3127">
                  <c:v>41316</c:v>
                </c:pt>
                <c:pt idx="3128">
                  <c:v>41317</c:v>
                </c:pt>
                <c:pt idx="3129">
                  <c:v>41318</c:v>
                </c:pt>
                <c:pt idx="3130">
                  <c:v>41319</c:v>
                </c:pt>
                <c:pt idx="3131">
                  <c:v>41320</c:v>
                </c:pt>
                <c:pt idx="3132">
                  <c:v>41321</c:v>
                </c:pt>
                <c:pt idx="3133">
                  <c:v>41322</c:v>
                </c:pt>
                <c:pt idx="3134">
                  <c:v>41323</c:v>
                </c:pt>
                <c:pt idx="3135">
                  <c:v>41324</c:v>
                </c:pt>
                <c:pt idx="3136">
                  <c:v>41325</c:v>
                </c:pt>
                <c:pt idx="3137">
                  <c:v>41326</c:v>
                </c:pt>
                <c:pt idx="3138">
                  <c:v>41327</c:v>
                </c:pt>
                <c:pt idx="3139">
                  <c:v>41328</c:v>
                </c:pt>
                <c:pt idx="3140">
                  <c:v>41329</c:v>
                </c:pt>
                <c:pt idx="3141">
                  <c:v>41330</c:v>
                </c:pt>
                <c:pt idx="3142">
                  <c:v>41331</c:v>
                </c:pt>
                <c:pt idx="3143">
                  <c:v>41332</c:v>
                </c:pt>
                <c:pt idx="3144">
                  <c:v>41333</c:v>
                </c:pt>
                <c:pt idx="3145">
                  <c:v>41334</c:v>
                </c:pt>
                <c:pt idx="3146">
                  <c:v>41335</c:v>
                </c:pt>
                <c:pt idx="3147">
                  <c:v>41336</c:v>
                </c:pt>
                <c:pt idx="3148">
                  <c:v>41337</c:v>
                </c:pt>
                <c:pt idx="3149">
                  <c:v>41338</c:v>
                </c:pt>
                <c:pt idx="3150">
                  <c:v>41339</c:v>
                </c:pt>
                <c:pt idx="3151">
                  <c:v>41340</c:v>
                </c:pt>
                <c:pt idx="3152">
                  <c:v>41341</c:v>
                </c:pt>
                <c:pt idx="3153">
                  <c:v>41342</c:v>
                </c:pt>
                <c:pt idx="3154">
                  <c:v>41343</c:v>
                </c:pt>
                <c:pt idx="3155">
                  <c:v>41344</c:v>
                </c:pt>
                <c:pt idx="3156">
                  <c:v>41345</c:v>
                </c:pt>
                <c:pt idx="3157">
                  <c:v>41346</c:v>
                </c:pt>
                <c:pt idx="3158">
                  <c:v>41347</c:v>
                </c:pt>
                <c:pt idx="3159">
                  <c:v>41348</c:v>
                </c:pt>
                <c:pt idx="3160">
                  <c:v>41349</c:v>
                </c:pt>
                <c:pt idx="3161">
                  <c:v>41350</c:v>
                </c:pt>
                <c:pt idx="3162">
                  <c:v>41351</c:v>
                </c:pt>
                <c:pt idx="3163">
                  <c:v>41352</c:v>
                </c:pt>
                <c:pt idx="3164">
                  <c:v>41353</c:v>
                </c:pt>
                <c:pt idx="3165">
                  <c:v>41354</c:v>
                </c:pt>
                <c:pt idx="3166">
                  <c:v>41355</c:v>
                </c:pt>
                <c:pt idx="3167">
                  <c:v>41356</c:v>
                </c:pt>
                <c:pt idx="3168">
                  <c:v>41357</c:v>
                </c:pt>
                <c:pt idx="3169">
                  <c:v>41358</c:v>
                </c:pt>
                <c:pt idx="3170">
                  <c:v>41359</c:v>
                </c:pt>
                <c:pt idx="3171">
                  <c:v>41360</c:v>
                </c:pt>
                <c:pt idx="3172">
                  <c:v>41361</c:v>
                </c:pt>
                <c:pt idx="3173">
                  <c:v>41362</c:v>
                </c:pt>
                <c:pt idx="3174">
                  <c:v>41363</c:v>
                </c:pt>
                <c:pt idx="3175">
                  <c:v>41364</c:v>
                </c:pt>
                <c:pt idx="3176">
                  <c:v>41365</c:v>
                </c:pt>
                <c:pt idx="3177">
                  <c:v>41366</c:v>
                </c:pt>
                <c:pt idx="3178">
                  <c:v>41367</c:v>
                </c:pt>
                <c:pt idx="3179">
                  <c:v>41368</c:v>
                </c:pt>
                <c:pt idx="3180">
                  <c:v>41369</c:v>
                </c:pt>
                <c:pt idx="3181">
                  <c:v>41370</c:v>
                </c:pt>
                <c:pt idx="3182">
                  <c:v>41371</c:v>
                </c:pt>
                <c:pt idx="3183">
                  <c:v>41372</c:v>
                </c:pt>
                <c:pt idx="3184">
                  <c:v>41373</c:v>
                </c:pt>
                <c:pt idx="3185">
                  <c:v>41374</c:v>
                </c:pt>
                <c:pt idx="3186">
                  <c:v>41375</c:v>
                </c:pt>
                <c:pt idx="3187">
                  <c:v>41376</c:v>
                </c:pt>
                <c:pt idx="3188">
                  <c:v>41377</c:v>
                </c:pt>
                <c:pt idx="3189">
                  <c:v>41378</c:v>
                </c:pt>
                <c:pt idx="3190">
                  <c:v>41379</c:v>
                </c:pt>
                <c:pt idx="3191">
                  <c:v>41380</c:v>
                </c:pt>
                <c:pt idx="3192">
                  <c:v>41381</c:v>
                </c:pt>
                <c:pt idx="3193">
                  <c:v>41382</c:v>
                </c:pt>
                <c:pt idx="3194">
                  <c:v>41383</c:v>
                </c:pt>
                <c:pt idx="3195">
                  <c:v>41384</c:v>
                </c:pt>
                <c:pt idx="3196">
                  <c:v>41385</c:v>
                </c:pt>
                <c:pt idx="3197">
                  <c:v>41386</c:v>
                </c:pt>
                <c:pt idx="3198">
                  <c:v>41387</c:v>
                </c:pt>
                <c:pt idx="3199">
                  <c:v>41388</c:v>
                </c:pt>
                <c:pt idx="3200">
                  <c:v>41389</c:v>
                </c:pt>
                <c:pt idx="3201">
                  <c:v>41390</c:v>
                </c:pt>
                <c:pt idx="3202">
                  <c:v>41391</c:v>
                </c:pt>
                <c:pt idx="3203">
                  <c:v>41392</c:v>
                </c:pt>
                <c:pt idx="3204">
                  <c:v>41393</c:v>
                </c:pt>
                <c:pt idx="3205">
                  <c:v>41394</c:v>
                </c:pt>
                <c:pt idx="3206">
                  <c:v>41395</c:v>
                </c:pt>
                <c:pt idx="3207">
                  <c:v>41396</c:v>
                </c:pt>
                <c:pt idx="3208">
                  <c:v>41397</c:v>
                </c:pt>
                <c:pt idx="3209">
                  <c:v>41398</c:v>
                </c:pt>
                <c:pt idx="3210">
                  <c:v>41399</c:v>
                </c:pt>
                <c:pt idx="3211">
                  <c:v>41400</c:v>
                </c:pt>
                <c:pt idx="3212">
                  <c:v>41401</c:v>
                </c:pt>
                <c:pt idx="3213">
                  <c:v>41402</c:v>
                </c:pt>
                <c:pt idx="3214">
                  <c:v>41403</c:v>
                </c:pt>
                <c:pt idx="3215">
                  <c:v>41404</c:v>
                </c:pt>
                <c:pt idx="3216">
                  <c:v>41405</c:v>
                </c:pt>
                <c:pt idx="3217">
                  <c:v>41406</c:v>
                </c:pt>
                <c:pt idx="3218">
                  <c:v>41407</c:v>
                </c:pt>
                <c:pt idx="3219">
                  <c:v>41408</c:v>
                </c:pt>
                <c:pt idx="3220">
                  <c:v>41409</c:v>
                </c:pt>
                <c:pt idx="3221">
                  <c:v>41410</c:v>
                </c:pt>
                <c:pt idx="3222">
                  <c:v>41411</c:v>
                </c:pt>
                <c:pt idx="3223">
                  <c:v>41412</c:v>
                </c:pt>
                <c:pt idx="3224">
                  <c:v>41413</c:v>
                </c:pt>
                <c:pt idx="3225">
                  <c:v>41414</c:v>
                </c:pt>
                <c:pt idx="3226">
                  <c:v>41415</c:v>
                </c:pt>
                <c:pt idx="3227">
                  <c:v>41416</c:v>
                </c:pt>
                <c:pt idx="3228">
                  <c:v>41417</c:v>
                </c:pt>
                <c:pt idx="3229">
                  <c:v>41418</c:v>
                </c:pt>
                <c:pt idx="3230">
                  <c:v>41419</c:v>
                </c:pt>
                <c:pt idx="3231">
                  <c:v>41420</c:v>
                </c:pt>
                <c:pt idx="3232">
                  <c:v>41421</c:v>
                </c:pt>
                <c:pt idx="3233">
                  <c:v>41422</c:v>
                </c:pt>
                <c:pt idx="3234">
                  <c:v>41423</c:v>
                </c:pt>
                <c:pt idx="3235">
                  <c:v>41424</c:v>
                </c:pt>
                <c:pt idx="3236">
                  <c:v>41425</c:v>
                </c:pt>
                <c:pt idx="3237">
                  <c:v>41426</c:v>
                </c:pt>
                <c:pt idx="3238">
                  <c:v>41427</c:v>
                </c:pt>
                <c:pt idx="3239">
                  <c:v>41428</c:v>
                </c:pt>
                <c:pt idx="3240">
                  <c:v>41429</c:v>
                </c:pt>
                <c:pt idx="3241">
                  <c:v>41430</c:v>
                </c:pt>
                <c:pt idx="3242">
                  <c:v>41431</c:v>
                </c:pt>
                <c:pt idx="3243">
                  <c:v>41432</c:v>
                </c:pt>
                <c:pt idx="3244">
                  <c:v>41433</c:v>
                </c:pt>
                <c:pt idx="3245">
                  <c:v>41434</c:v>
                </c:pt>
                <c:pt idx="3246">
                  <c:v>41435</c:v>
                </c:pt>
                <c:pt idx="3247">
                  <c:v>41436</c:v>
                </c:pt>
                <c:pt idx="3248">
                  <c:v>41437</c:v>
                </c:pt>
                <c:pt idx="3249">
                  <c:v>41438</c:v>
                </c:pt>
                <c:pt idx="3250">
                  <c:v>41439</c:v>
                </c:pt>
                <c:pt idx="3251">
                  <c:v>41440</c:v>
                </c:pt>
                <c:pt idx="3252">
                  <c:v>41441</c:v>
                </c:pt>
                <c:pt idx="3253">
                  <c:v>41442</c:v>
                </c:pt>
                <c:pt idx="3254">
                  <c:v>41443</c:v>
                </c:pt>
                <c:pt idx="3255">
                  <c:v>41444</c:v>
                </c:pt>
                <c:pt idx="3256">
                  <c:v>41445</c:v>
                </c:pt>
                <c:pt idx="3257">
                  <c:v>41446</c:v>
                </c:pt>
                <c:pt idx="3258">
                  <c:v>41447</c:v>
                </c:pt>
                <c:pt idx="3259">
                  <c:v>41448</c:v>
                </c:pt>
                <c:pt idx="3260">
                  <c:v>41449</c:v>
                </c:pt>
                <c:pt idx="3261">
                  <c:v>41450</c:v>
                </c:pt>
                <c:pt idx="3262">
                  <c:v>41451</c:v>
                </c:pt>
                <c:pt idx="3263">
                  <c:v>41452</c:v>
                </c:pt>
                <c:pt idx="3264">
                  <c:v>41453</c:v>
                </c:pt>
                <c:pt idx="3265">
                  <c:v>41454</c:v>
                </c:pt>
                <c:pt idx="3266">
                  <c:v>41455</c:v>
                </c:pt>
                <c:pt idx="3267">
                  <c:v>41456</c:v>
                </c:pt>
                <c:pt idx="3268">
                  <c:v>41457</c:v>
                </c:pt>
                <c:pt idx="3269">
                  <c:v>41458</c:v>
                </c:pt>
                <c:pt idx="3270">
                  <c:v>41459</c:v>
                </c:pt>
                <c:pt idx="3271">
                  <c:v>41460</c:v>
                </c:pt>
                <c:pt idx="3272">
                  <c:v>41461</c:v>
                </c:pt>
                <c:pt idx="3273">
                  <c:v>41462</c:v>
                </c:pt>
                <c:pt idx="3274">
                  <c:v>41463</c:v>
                </c:pt>
                <c:pt idx="3275">
                  <c:v>41464</c:v>
                </c:pt>
                <c:pt idx="3276">
                  <c:v>41465</c:v>
                </c:pt>
                <c:pt idx="3277">
                  <c:v>41466</c:v>
                </c:pt>
                <c:pt idx="3278">
                  <c:v>41467</c:v>
                </c:pt>
                <c:pt idx="3279">
                  <c:v>41468</c:v>
                </c:pt>
                <c:pt idx="3280">
                  <c:v>41469</c:v>
                </c:pt>
                <c:pt idx="3281">
                  <c:v>41470</c:v>
                </c:pt>
                <c:pt idx="3282">
                  <c:v>41471</c:v>
                </c:pt>
                <c:pt idx="3283">
                  <c:v>41472</c:v>
                </c:pt>
                <c:pt idx="3284">
                  <c:v>41473</c:v>
                </c:pt>
                <c:pt idx="3285">
                  <c:v>41474</c:v>
                </c:pt>
                <c:pt idx="3286">
                  <c:v>41475</c:v>
                </c:pt>
                <c:pt idx="3287">
                  <c:v>41476</c:v>
                </c:pt>
                <c:pt idx="3288">
                  <c:v>41477</c:v>
                </c:pt>
                <c:pt idx="3289">
                  <c:v>41478</c:v>
                </c:pt>
                <c:pt idx="3290">
                  <c:v>41479</c:v>
                </c:pt>
                <c:pt idx="3291">
                  <c:v>41480</c:v>
                </c:pt>
                <c:pt idx="3292">
                  <c:v>41481</c:v>
                </c:pt>
                <c:pt idx="3293">
                  <c:v>41482</c:v>
                </c:pt>
                <c:pt idx="3294">
                  <c:v>41483</c:v>
                </c:pt>
                <c:pt idx="3295">
                  <c:v>41484</c:v>
                </c:pt>
                <c:pt idx="3296">
                  <c:v>41485</c:v>
                </c:pt>
                <c:pt idx="3297">
                  <c:v>41486</c:v>
                </c:pt>
                <c:pt idx="3298">
                  <c:v>41487</c:v>
                </c:pt>
                <c:pt idx="3299">
                  <c:v>41488</c:v>
                </c:pt>
                <c:pt idx="3300">
                  <c:v>41489</c:v>
                </c:pt>
                <c:pt idx="3301">
                  <c:v>41490</c:v>
                </c:pt>
                <c:pt idx="3302">
                  <c:v>41491</c:v>
                </c:pt>
                <c:pt idx="3303">
                  <c:v>41492</c:v>
                </c:pt>
                <c:pt idx="3304">
                  <c:v>41493</c:v>
                </c:pt>
                <c:pt idx="3305">
                  <c:v>41494</c:v>
                </c:pt>
                <c:pt idx="3306">
                  <c:v>41495</c:v>
                </c:pt>
                <c:pt idx="3307">
                  <c:v>41496</c:v>
                </c:pt>
                <c:pt idx="3308">
                  <c:v>41497</c:v>
                </c:pt>
                <c:pt idx="3309">
                  <c:v>41498</c:v>
                </c:pt>
                <c:pt idx="3310">
                  <c:v>41499</c:v>
                </c:pt>
                <c:pt idx="3311">
                  <c:v>41500</c:v>
                </c:pt>
                <c:pt idx="3312">
                  <c:v>41501</c:v>
                </c:pt>
                <c:pt idx="3313">
                  <c:v>41502</c:v>
                </c:pt>
                <c:pt idx="3314">
                  <c:v>41503</c:v>
                </c:pt>
                <c:pt idx="3315">
                  <c:v>41504</c:v>
                </c:pt>
                <c:pt idx="3316">
                  <c:v>41505</c:v>
                </c:pt>
                <c:pt idx="3317">
                  <c:v>41506</c:v>
                </c:pt>
                <c:pt idx="3318">
                  <c:v>41507</c:v>
                </c:pt>
                <c:pt idx="3319">
                  <c:v>41508</c:v>
                </c:pt>
                <c:pt idx="3320">
                  <c:v>41509</c:v>
                </c:pt>
                <c:pt idx="3321">
                  <c:v>41510</c:v>
                </c:pt>
                <c:pt idx="3322">
                  <c:v>41511</c:v>
                </c:pt>
                <c:pt idx="3323">
                  <c:v>41512</c:v>
                </c:pt>
                <c:pt idx="3324">
                  <c:v>41513</c:v>
                </c:pt>
                <c:pt idx="3325">
                  <c:v>41514</c:v>
                </c:pt>
                <c:pt idx="3326">
                  <c:v>41515</c:v>
                </c:pt>
                <c:pt idx="3327">
                  <c:v>41516</c:v>
                </c:pt>
                <c:pt idx="3328">
                  <c:v>41517</c:v>
                </c:pt>
                <c:pt idx="3329">
                  <c:v>41518</c:v>
                </c:pt>
                <c:pt idx="3330">
                  <c:v>41519</c:v>
                </c:pt>
                <c:pt idx="3331">
                  <c:v>41520</c:v>
                </c:pt>
                <c:pt idx="3332">
                  <c:v>41521</c:v>
                </c:pt>
                <c:pt idx="3333">
                  <c:v>41522</c:v>
                </c:pt>
                <c:pt idx="3334">
                  <c:v>41523</c:v>
                </c:pt>
                <c:pt idx="3335">
                  <c:v>41524</c:v>
                </c:pt>
                <c:pt idx="3336">
                  <c:v>41525</c:v>
                </c:pt>
                <c:pt idx="3337">
                  <c:v>41526</c:v>
                </c:pt>
                <c:pt idx="3338">
                  <c:v>41527</c:v>
                </c:pt>
                <c:pt idx="3339">
                  <c:v>41528</c:v>
                </c:pt>
                <c:pt idx="3340">
                  <c:v>41529</c:v>
                </c:pt>
                <c:pt idx="3341">
                  <c:v>41530</c:v>
                </c:pt>
                <c:pt idx="3342">
                  <c:v>41531</c:v>
                </c:pt>
                <c:pt idx="3343">
                  <c:v>41532</c:v>
                </c:pt>
                <c:pt idx="3344">
                  <c:v>41533</c:v>
                </c:pt>
                <c:pt idx="3345">
                  <c:v>41534</c:v>
                </c:pt>
                <c:pt idx="3346">
                  <c:v>41535</c:v>
                </c:pt>
                <c:pt idx="3347">
                  <c:v>41536</c:v>
                </c:pt>
                <c:pt idx="3348">
                  <c:v>41537</c:v>
                </c:pt>
                <c:pt idx="3349">
                  <c:v>41538</c:v>
                </c:pt>
                <c:pt idx="3350">
                  <c:v>41539</c:v>
                </c:pt>
                <c:pt idx="3351">
                  <c:v>41540</c:v>
                </c:pt>
                <c:pt idx="3352">
                  <c:v>41541</c:v>
                </c:pt>
                <c:pt idx="3353">
                  <c:v>41542</c:v>
                </c:pt>
                <c:pt idx="3354">
                  <c:v>41543</c:v>
                </c:pt>
                <c:pt idx="3355">
                  <c:v>41544</c:v>
                </c:pt>
                <c:pt idx="3356">
                  <c:v>41545</c:v>
                </c:pt>
                <c:pt idx="3357">
                  <c:v>41546</c:v>
                </c:pt>
                <c:pt idx="3358">
                  <c:v>41547</c:v>
                </c:pt>
                <c:pt idx="3359">
                  <c:v>41548</c:v>
                </c:pt>
                <c:pt idx="3360">
                  <c:v>41549</c:v>
                </c:pt>
                <c:pt idx="3361">
                  <c:v>41550</c:v>
                </c:pt>
                <c:pt idx="3362">
                  <c:v>41551</c:v>
                </c:pt>
                <c:pt idx="3363">
                  <c:v>41552</c:v>
                </c:pt>
                <c:pt idx="3364">
                  <c:v>41553</c:v>
                </c:pt>
                <c:pt idx="3365">
                  <c:v>41554</c:v>
                </c:pt>
                <c:pt idx="3366">
                  <c:v>41555</c:v>
                </c:pt>
                <c:pt idx="3367">
                  <c:v>41556</c:v>
                </c:pt>
                <c:pt idx="3368">
                  <c:v>41557</c:v>
                </c:pt>
                <c:pt idx="3369">
                  <c:v>41558</c:v>
                </c:pt>
                <c:pt idx="3370">
                  <c:v>41559</c:v>
                </c:pt>
                <c:pt idx="3371">
                  <c:v>41560</c:v>
                </c:pt>
                <c:pt idx="3372">
                  <c:v>41561</c:v>
                </c:pt>
                <c:pt idx="3373">
                  <c:v>41562</c:v>
                </c:pt>
                <c:pt idx="3374">
                  <c:v>41563</c:v>
                </c:pt>
                <c:pt idx="3375">
                  <c:v>41564</c:v>
                </c:pt>
                <c:pt idx="3376">
                  <c:v>41565</c:v>
                </c:pt>
                <c:pt idx="3377">
                  <c:v>41566</c:v>
                </c:pt>
                <c:pt idx="3378">
                  <c:v>41567</c:v>
                </c:pt>
                <c:pt idx="3379">
                  <c:v>41568</c:v>
                </c:pt>
                <c:pt idx="3380">
                  <c:v>41569</c:v>
                </c:pt>
                <c:pt idx="3381">
                  <c:v>41570</c:v>
                </c:pt>
                <c:pt idx="3382">
                  <c:v>41571</c:v>
                </c:pt>
                <c:pt idx="3383">
                  <c:v>41572</c:v>
                </c:pt>
                <c:pt idx="3384">
                  <c:v>41573</c:v>
                </c:pt>
                <c:pt idx="3385">
                  <c:v>41574</c:v>
                </c:pt>
                <c:pt idx="3386">
                  <c:v>41575</c:v>
                </c:pt>
                <c:pt idx="3387">
                  <c:v>41576</c:v>
                </c:pt>
                <c:pt idx="3388">
                  <c:v>41577</c:v>
                </c:pt>
                <c:pt idx="3389">
                  <c:v>41578</c:v>
                </c:pt>
                <c:pt idx="3390">
                  <c:v>41579</c:v>
                </c:pt>
                <c:pt idx="3391">
                  <c:v>41580</c:v>
                </c:pt>
                <c:pt idx="3392">
                  <c:v>41581</c:v>
                </c:pt>
                <c:pt idx="3393">
                  <c:v>41582</c:v>
                </c:pt>
                <c:pt idx="3394">
                  <c:v>41583</c:v>
                </c:pt>
                <c:pt idx="3395">
                  <c:v>41584</c:v>
                </c:pt>
                <c:pt idx="3396">
                  <c:v>41585</c:v>
                </c:pt>
                <c:pt idx="3397">
                  <c:v>41586</c:v>
                </c:pt>
                <c:pt idx="3398">
                  <c:v>41587</c:v>
                </c:pt>
                <c:pt idx="3399">
                  <c:v>41588</c:v>
                </c:pt>
                <c:pt idx="3400">
                  <c:v>41589</c:v>
                </c:pt>
                <c:pt idx="3401">
                  <c:v>41590</c:v>
                </c:pt>
                <c:pt idx="3402">
                  <c:v>41591</c:v>
                </c:pt>
                <c:pt idx="3403">
                  <c:v>41592</c:v>
                </c:pt>
                <c:pt idx="3404">
                  <c:v>41593</c:v>
                </c:pt>
                <c:pt idx="3405">
                  <c:v>41594</c:v>
                </c:pt>
                <c:pt idx="3406">
                  <c:v>41595</c:v>
                </c:pt>
                <c:pt idx="3407">
                  <c:v>41596</c:v>
                </c:pt>
                <c:pt idx="3408">
                  <c:v>41597</c:v>
                </c:pt>
                <c:pt idx="3409">
                  <c:v>41598</c:v>
                </c:pt>
                <c:pt idx="3410">
                  <c:v>41599</c:v>
                </c:pt>
                <c:pt idx="3411">
                  <c:v>41600</c:v>
                </c:pt>
                <c:pt idx="3412">
                  <c:v>41601</c:v>
                </c:pt>
                <c:pt idx="3413">
                  <c:v>41602</c:v>
                </c:pt>
                <c:pt idx="3414">
                  <c:v>41603</c:v>
                </c:pt>
                <c:pt idx="3415">
                  <c:v>41604</c:v>
                </c:pt>
                <c:pt idx="3416">
                  <c:v>41605</c:v>
                </c:pt>
                <c:pt idx="3417">
                  <c:v>41606</c:v>
                </c:pt>
                <c:pt idx="3418">
                  <c:v>41607</c:v>
                </c:pt>
                <c:pt idx="3419">
                  <c:v>41608</c:v>
                </c:pt>
                <c:pt idx="3420">
                  <c:v>41609</c:v>
                </c:pt>
                <c:pt idx="3421">
                  <c:v>41610</c:v>
                </c:pt>
                <c:pt idx="3422">
                  <c:v>41611</c:v>
                </c:pt>
                <c:pt idx="3423">
                  <c:v>41612</c:v>
                </c:pt>
                <c:pt idx="3424">
                  <c:v>41613</c:v>
                </c:pt>
                <c:pt idx="3425">
                  <c:v>41614</c:v>
                </c:pt>
                <c:pt idx="3426">
                  <c:v>41615</c:v>
                </c:pt>
                <c:pt idx="3427">
                  <c:v>41616</c:v>
                </c:pt>
                <c:pt idx="3428">
                  <c:v>41617</c:v>
                </c:pt>
                <c:pt idx="3429">
                  <c:v>41618</c:v>
                </c:pt>
                <c:pt idx="3430">
                  <c:v>41619</c:v>
                </c:pt>
                <c:pt idx="3431">
                  <c:v>41620</c:v>
                </c:pt>
                <c:pt idx="3432">
                  <c:v>41621</c:v>
                </c:pt>
                <c:pt idx="3433">
                  <c:v>41622</c:v>
                </c:pt>
                <c:pt idx="3434">
                  <c:v>41623</c:v>
                </c:pt>
                <c:pt idx="3435">
                  <c:v>41624</c:v>
                </c:pt>
                <c:pt idx="3436">
                  <c:v>41625</c:v>
                </c:pt>
                <c:pt idx="3437">
                  <c:v>41626</c:v>
                </c:pt>
                <c:pt idx="3438">
                  <c:v>41627</c:v>
                </c:pt>
                <c:pt idx="3439">
                  <c:v>41628</c:v>
                </c:pt>
                <c:pt idx="3440">
                  <c:v>41629</c:v>
                </c:pt>
                <c:pt idx="3441">
                  <c:v>41630</c:v>
                </c:pt>
                <c:pt idx="3442">
                  <c:v>41631</c:v>
                </c:pt>
                <c:pt idx="3443">
                  <c:v>41632</c:v>
                </c:pt>
                <c:pt idx="3444">
                  <c:v>41633</c:v>
                </c:pt>
                <c:pt idx="3445">
                  <c:v>41634</c:v>
                </c:pt>
                <c:pt idx="3446">
                  <c:v>41635</c:v>
                </c:pt>
                <c:pt idx="3447">
                  <c:v>41636</c:v>
                </c:pt>
                <c:pt idx="3448">
                  <c:v>41637</c:v>
                </c:pt>
                <c:pt idx="3449">
                  <c:v>41638</c:v>
                </c:pt>
                <c:pt idx="3450">
                  <c:v>41639</c:v>
                </c:pt>
                <c:pt idx="3451">
                  <c:v>41640</c:v>
                </c:pt>
                <c:pt idx="3452">
                  <c:v>41641</c:v>
                </c:pt>
                <c:pt idx="3453">
                  <c:v>41642</c:v>
                </c:pt>
                <c:pt idx="3454">
                  <c:v>41643</c:v>
                </c:pt>
                <c:pt idx="3455">
                  <c:v>41644</c:v>
                </c:pt>
                <c:pt idx="3456">
                  <c:v>41645</c:v>
                </c:pt>
                <c:pt idx="3457">
                  <c:v>41646</c:v>
                </c:pt>
                <c:pt idx="3458">
                  <c:v>41647</c:v>
                </c:pt>
                <c:pt idx="3459">
                  <c:v>41648</c:v>
                </c:pt>
                <c:pt idx="3460">
                  <c:v>41649</c:v>
                </c:pt>
                <c:pt idx="3461">
                  <c:v>41650</c:v>
                </c:pt>
                <c:pt idx="3462">
                  <c:v>41651</c:v>
                </c:pt>
                <c:pt idx="3463">
                  <c:v>41652</c:v>
                </c:pt>
                <c:pt idx="3464">
                  <c:v>41653</c:v>
                </c:pt>
                <c:pt idx="3465">
                  <c:v>41654</c:v>
                </c:pt>
                <c:pt idx="3466">
                  <c:v>41655</c:v>
                </c:pt>
                <c:pt idx="3467">
                  <c:v>41656</c:v>
                </c:pt>
                <c:pt idx="3468">
                  <c:v>41657</c:v>
                </c:pt>
                <c:pt idx="3469">
                  <c:v>41658</c:v>
                </c:pt>
                <c:pt idx="3470">
                  <c:v>41659</c:v>
                </c:pt>
                <c:pt idx="3471">
                  <c:v>41660</c:v>
                </c:pt>
                <c:pt idx="3472">
                  <c:v>41661</c:v>
                </c:pt>
                <c:pt idx="3473">
                  <c:v>41662</c:v>
                </c:pt>
                <c:pt idx="3474">
                  <c:v>41663</c:v>
                </c:pt>
                <c:pt idx="3475">
                  <c:v>41664</c:v>
                </c:pt>
                <c:pt idx="3476">
                  <c:v>41665</c:v>
                </c:pt>
                <c:pt idx="3477">
                  <c:v>41666</c:v>
                </c:pt>
                <c:pt idx="3478">
                  <c:v>41667</c:v>
                </c:pt>
                <c:pt idx="3479">
                  <c:v>41668</c:v>
                </c:pt>
                <c:pt idx="3480">
                  <c:v>41669</c:v>
                </c:pt>
                <c:pt idx="3481">
                  <c:v>41670</c:v>
                </c:pt>
                <c:pt idx="3482">
                  <c:v>41671</c:v>
                </c:pt>
                <c:pt idx="3483">
                  <c:v>41672</c:v>
                </c:pt>
                <c:pt idx="3484">
                  <c:v>41673</c:v>
                </c:pt>
                <c:pt idx="3485">
                  <c:v>41674</c:v>
                </c:pt>
                <c:pt idx="3486">
                  <c:v>41675</c:v>
                </c:pt>
                <c:pt idx="3487">
                  <c:v>41676</c:v>
                </c:pt>
                <c:pt idx="3488">
                  <c:v>41677</c:v>
                </c:pt>
                <c:pt idx="3489">
                  <c:v>41678</c:v>
                </c:pt>
                <c:pt idx="3490">
                  <c:v>41679</c:v>
                </c:pt>
                <c:pt idx="3491">
                  <c:v>41680</c:v>
                </c:pt>
                <c:pt idx="3492">
                  <c:v>41681</c:v>
                </c:pt>
                <c:pt idx="3493">
                  <c:v>41682</c:v>
                </c:pt>
                <c:pt idx="3494">
                  <c:v>41683</c:v>
                </c:pt>
                <c:pt idx="3495">
                  <c:v>41684</c:v>
                </c:pt>
                <c:pt idx="3496">
                  <c:v>41685</c:v>
                </c:pt>
                <c:pt idx="3497">
                  <c:v>41686</c:v>
                </c:pt>
                <c:pt idx="3498">
                  <c:v>41687</c:v>
                </c:pt>
                <c:pt idx="3499">
                  <c:v>41688</c:v>
                </c:pt>
                <c:pt idx="3500">
                  <c:v>41689</c:v>
                </c:pt>
                <c:pt idx="3501">
                  <c:v>41690</c:v>
                </c:pt>
                <c:pt idx="3502">
                  <c:v>41691</c:v>
                </c:pt>
                <c:pt idx="3503">
                  <c:v>41692</c:v>
                </c:pt>
                <c:pt idx="3504">
                  <c:v>41693</c:v>
                </c:pt>
                <c:pt idx="3505">
                  <c:v>41694</c:v>
                </c:pt>
                <c:pt idx="3506">
                  <c:v>41695</c:v>
                </c:pt>
                <c:pt idx="3507">
                  <c:v>41696</c:v>
                </c:pt>
                <c:pt idx="3508">
                  <c:v>41697</c:v>
                </c:pt>
                <c:pt idx="3509">
                  <c:v>41698</c:v>
                </c:pt>
                <c:pt idx="3510">
                  <c:v>41699</c:v>
                </c:pt>
                <c:pt idx="3511">
                  <c:v>41700</c:v>
                </c:pt>
                <c:pt idx="3512">
                  <c:v>41701</c:v>
                </c:pt>
                <c:pt idx="3513">
                  <c:v>41702</c:v>
                </c:pt>
                <c:pt idx="3514">
                  <c:v>41703</c:v>
                </c:pt>
                <c:pt idx="3515">
                  <c:v>41704</c:v>
                </c:pt>
                <c:pt idx="3516">
                  <c:v>41705</c:v>
                </c:pt>
                <c:pt idx="3517">
                  <c:v>41706</c:v>
                </c:pt>
                <c:pt idx="3518">
                  <c:v>41707</c:v>
                </c:pt>
                <c:pt idx="3519">
                  <c:v>41708</c:v>
                </c:pt>
                <c:pt idx="3520">
                  <c:v>41709</c:v>
                </c:pt>
                <c:pt idx="3521">
                  <c:v>41710</c:v>
                </c:pt>
                <c:pt idx="3522">
                  <c:v>41711</c:v>
                </c:pt>
                <c:pt idx="3523">
                  <c:v>41712</c:v>
                </c:pt>
                <c:pt idx="3524">
                  <c:v>41713</c:v>
                </c:pt>
                <c:pt idx="3525">
                  <c:v>41714</c:v>
                </c:pt>
                <c:pt idx="3526">
                  <c:v>41715</c:v>
                </c:pt>
                <c:pt idx="3527">
                  <c:v>41716</c:v>
                </c:pt>
                <c:pt idx="3528">
                  <c:v>41717</c:v>
                </c:pt>
                <c:pt idx="3529">
                  <c:v>41718</c:v>
                </c:pt>
                <c:pt idx="3530">
                  <c:v>41719</c:v>
                </c:pt>
                <c:pt idx="3531">
                  <c:v>41720</c:v>
                </c:pt>
                <c:pt idx="3532">
                  <c:v>41721</c:v>
                </c:pt>
                <c:pt idx="3533">
                  <c:v>41722</c:v>
                </c:pt>
                <c:pt idx="3534">
                  <c:v>41723</c:v>
                </c:pt>
                <c:pt idx="3535">
                  <c:v>41724</c:v>
                </c:pt>
                <c:pt idx="3536">
                  <c:v>41725</c:v>
                </c:pt>
                <c:pt idx="3537">
                  <c:v>41726</c:v>
                </c:pt>
                <c:pt idx="3538">
                  <c:v>41727</c:v>
                </c:pt>
                <c:pt idx="3539">
                  <c:v>41728</c:v>
                </c:pt>
                <c:pt idx="3540">
                  <c:v>41729</c:v>
                </c:pt>
                <c:pt idx="3541">
                  <c:v>41730</c:v>
                </c:pt>
                <c:pt idx="3542">
                  <c:v>41731</c:v>
                </c:pt>
                <c:pt idx="3543">
                  <c:v>41732</c:v>
                </c:pt>
                <c:pt idx="3544">
                  <c:v>41733</c:v>
                </c:pt>
                <c:pt idx="3545">
                  <c:v>41734</c:v>
                </c:pt>
                <c:pt idx="3546">
                  <c:v>41735</c:v>
                </c:pt>
                <c:pt idx="3547">
                  <c:v>41736</c:v>
                </c:pt>
                <c:pt idx="3548">
                  <c:v>41737</c:v>
                </c:pt>
                <c:pt idx="3549">
                  <c:v>41738</c:v>
                </c:pt>
                <c:pt idx="3550">
                  <c:v>41739</c:v>
                </c:pt>
                <c:pt idx="3551">
                  <c:v>41740</c:v>
                </c:pt>
                <c:pt idx="3552">
                  <c:v>41741</c:v>
                </c:pt>
                <c:pt idx="3553">
                  <c:v>41742</c:v>
                </c:pt>
                <c:pt idx="3554">
                  <c:v>41743</c:v>
                </c:pt>
                <c:pt idx="3555">
                  <c:v>41744</c:v>
                </c:pt>
                <c:pt idx="3556">
                  <c:v>41745</c:v>
                </c:pt>
                <c:pt idx="3557">
                  <c:v>41746</c:v>
                </c:pt>
                <c:pt idx="3558">
                  <c:v>41747</c:v>
                </c:pt>
                <c:pt idx="3559">
                  <c:v>41748</c:v>
                </c:pt>
                <c:pt idx="3560">
                  <c:v>41749</c:v>
                </c:pt>
                <c:pt idx="3561">
                  <c:v>41750</c:v>
                </c:pt>
                <c:pt idx="3562">
                  <c:v>41751</c:v>
                </c:pt>
                <c:pt idx="3563">
                  <c:v>41752</c:v>
                </c:pt>
                <c:pt idx="3564">
                  <c:v>41753</c:v>
                </c:pt>
                <c:pt idx="3565">
                  <c:v>41754</c:v>
                </c:pt>
                <c:pt idx="3566">
                  <c:v>41755</c:v>
                </c:pt>
                <c:pt idx="3567">
                  <c:v>41756</c:v>
                </c:pt>
                <c:pt idx="3568">
                  <c:v>41757</c:v>
                </c:pt>
                <c:pt idx="3569">
                  <c:v>41758</c:v>
                </c:pt>
                <c:pt idx="3570">
                  <c:v>41759</c:v>
                </c:pt>
                <c:pt idx="3571">
                  <c:v>41760</c:v>
                </c:pt>
                <c:pt idx="3572">
                  <c:v>41761</c:v>
                </c:pt>
                <c:pt idx="3573">
                  <c:v>41762</c:v>
                </c:pt>
                <c:pt idx="3574">
                  <c:v>41763</c:v>
                </c:pt>
                <c:pt idx="3575">
                  <c:v>41764</c:v>
                </c:pt>
                <c:pt idx="3576">
                  <c:v>41765</c:v>
                </c:pt>
                <c:pt idx="3577">
                  <c:v>41766</c:v>
                </c:pt>
                <c:pt idx="3578">
                  <c:v>41767</c:v>
                </c:pt>
                <c:pt idx="3579">
                  <c:v>41768</c:v>
                </c:pt>
                <c:pt idx="3580">
                  <c:v>41769</c:v>
                </c:pt>
                <c:pt idx="3581">
                  <c:v>41770</c:v>
                </c:pt>
                <c:pt idx="3582">
                  <c:v>41771</c:v>
                </c:pt>
                <c:pt idx="3583">
                  <c:v>41772</c:v>
                </c:pt>
                <c:pt idx="3584">
                  <c:v>41773</c:v>
                </c:pt>
                <c:pt idx="3585">
                  <c:v>41774</c:v>
                </c:pt>
                <c:pt idx="3586">
                  <c:v>41775</c:v>
                </c:pt>
                <c:pt idx="3587">
                  <c:v>41776</c:v>
                </c:pt>
                <c:pt idx="3588">
                  <c:v>41777</c:v>
                </c:pt>
                <c:pt idx="3589">
                  <c:v>41778</c:v>
                </c:pt>
                <c:pt idx="3590">
                  <c:v>41779</c:v>
                </c:pt>
                <c:pt idx="3591">
                  <c:v>41780</c:v>
                </c:pt>
                <c:pt idx="3592">
                  <c:v>41781</c:v>
                </c:pt>
                <c:pt idx="3593">
                  <c:v>41782</c:v>
                </c:pt>
                <c:pt idx="3594">
                  <c:v>41783</c:v>
                </c:pt>
                <c:pt idx="3595">
                  <c:v>41784</c:v>
                </c:pt>
                <c:pt idx="3596">
                  <c:v>41785</c:v>
                </c:pt>
                <c:pt idx="3597">
                  <c:v>41786</c:v>
                </c:pt>
                <c:pt idx="3598">
                  <c:v>41787</c:v>
                </c:pt>
                <c:pt idx="3599">
                  <c:v>41788</c:v>
                </c:pt>
                <c:pt idx="3600">
                  <c:v>41789</c:v>
                </c:pt>
                <c:pt idx="3601">
                  <c:v>41790</c:v>
                </c:pt>
                <c:pt idx="3602">
                  <c:v>41791</c:v>
                </c:pt>
                <c:pt idx="3603">
                  <c:v>41792</c:v>
                </c:pt>
                <c:pt idx="3604">
                  <c:v>41793</c:v>
                </c:pt>
                <c:pt idx="3605">
                  <c:v>41794</c:v>
                </c:pt>
                <c:pt idx="3606">
                  <c:v>41795</c:v>
                </c:pt>
                <c:pt idx="3607">
                  <c:v>41796</c:v>
                </c:pt>
                <c:pt idx="3608">
                  <c:v>41797</c:v>
                </c:pt>
                <c:pt idx="3609">
                  <c:v>41798</c:v>
                </c:pt>
                <c:pt idx="3610">
                  <c:v>41799</c:v>
                </c:pt>
                <c:pt idx="3611">
                  <c:v>41800</c:v>
                </c:pt>
                <c:pt idx="3612">
                  <c:v>41801</c:v>
                </c:pt>
                <c:pt idx="3613">
                  <c:v>41802</c:v>
                </c:pt>
                <c:pt idx="3614">
                  <c:v>41803</c:v>
                </c:pt>
                <c:pt idx="3615">
                  <c:v>41804</c:v>
                </c:pt>
                <c:pt idx="3616">
                  <c:v>41805</c:v>
                </c:pt>
                <c:pt idx="3617">
                  <c:v>41806</c:v>
                </c:pt>
                <c:pt idx="3618">
                  <c:v>41807</c:v>
                </c:pt>
                <c:pt idx="3619">
                  <c:v>41808</c:v>
                </c:pt>
                <c:pt idx="3620">
                  <c:v>41809</c:v>
                </c:pt>
                <c:pt idx="3621">
                  <c:v>41810</c:v>
                </c:pt>
                <c:pt idx="3622">
                  <c:v>41811</c:v>
                </c:pt>
                <c:pt idx="3623">
                  <c:v>41812</c:v>
                </c:pt>
                <c:pt idx="3624">
                  <c:v>41813</c:v>
                </c:pt>
                <c:pt idx="3625">
                  <c:v>41814</c:v>
                </c:pt>
                <c:pt idx="3626">
                  <c:v>41815</c:v>
                </c:pt>
                <c:pt idx="3627">
                  <c:v>41816</c:v>
                </c:pt>
                <c:pt idx="3628">
                  <c:v>41817</c:v>
                </c:pt>
                <c:pt idx="3629">
                  <c:v>41818</c:v>
                </c:pt>
                <c:pt idx="3630">
                  <c:v>41819</c:v>
                </c:pt>
                <c:pt idx="3631">
                  <c:v>41820</c:v>
                </c:pt>
                <c:pt idx="3632">
                  <c:v>41821</c:v>
                </c:pt>
                <c:pt idx="3633">
                  <c:v>41822</c:v>
                </c:pt>
                <c:pt idx="3634">
                  <c:v>41823</c:v>
                </c:pt>
                <c:pt idx="3635">
                  <c:v>41824</c:v>
                </c:pt>
                <c:pt idx="3636">
                  <c:v>41825</c:v>
                </c:pt>
                <c:pt idx="3637">
                  <c:v>41826</c:v>
                </c:pt>
                <c:pt idx="3638">
                  <c:v>41827</c:v>
                </c:pt>
                <c:pt idx="3639">
                  <c:v>41828</c:v>
                </c:pt>
                <c:pt idx="3640">
                  <c:v>41829</c:v>
                </c:pt>
                <c:pt idx="3641">
                  <c:v>41830</c:v>
                </c:pt>
                <c:pt idx="3642">
                  <c:v>41831</c:v>
                </c:pt>
                <c:pt idx="3643">
                  <c:v>41832</c:v>
                </c:pt>
                <c:pt idx="3644">
                  <c:v>41833</c:v>
                </c:pt>
                <c:pt idx="3645">
                  <c:v>41834</c:v>
                </c:pt>
                <c:pt idx="3646">
                  <c:v>41835</c:v>
                </c:pt>
                <c:pt idx="3647">
                  <c:v>41836</c:v>
                </c:pt>
                <c:pt idx="3648">
                  <c:v>41837</c:v>
                </c:pt>
                <c:pt idx="3649">
                  <c:v>41838</c:v>
                </c:pt>
                <c:pt idx="3650">
                  <c:v>41839</c:v>
                </c:pt>
                <c:pt idx="3651">
                  <c:v>41840</c:v>
                </c:pt>
                <c:pt idx="3652">
                  <c:v>41841</c:v>
                </c:pt>
                <c:pt idx="3653">
                  <c:v>41842</c:v>
                </c:pt>
                <c:pt idx="3654">
                  <c:v>41843</c:v>
                </c:pt>
                <c:pt idx="3655">
                  <c:v>41844</c:v>
                </c:pt>
                <c:pt idx="3656">
                  <c:v>41845</c:v>
                </c:pt>
                <c:pt idx="3657">
                  <c:v>41846</c:v>
                </c:pt>
                <c:pt idx="3658">
                  <c:v>41847</c:v>
                </c:pt>
                <c:pt idx="3659">
                  <c:v>41848</c:v>
                </c:pt>
                <c:pt idx="3660">
                  <c:v>41849</c:v>
                </c:pt>
                <c:pt idx="3661">
                  <c:v>41850</c:v>
                </c:pt>
                <c:pt idx="3662">
                  <c:v>41851</c:v>
                </c:pt>
                <c:pt idx="3663">
                  <c:v>41852</c:v>
                </c:pt>
                <c:pt idx="3664">
                  <c:v>41853</c:v>
                </c:pt>
                <c:pt idx="3665">
                  <c:v>41854</c:v>
                </c:pt>
                <c:pt idx="3666">
                  <c:v>41855</c:v>
                </c:pt>
                <c:pt idx="3667">
                  <c:v>41856</c:v>
                </c:pt>
                <c:pt idx="3668">
                  <c:v>41857</c:v>
                </c:pt>
                <c:pt idx="3669">
                  <c:v>41858</c:v>
                </c:pt>
                <c:pt idx="3670">
                  <c:v>41859</c:v>
                </c:pt>
                <c:pt idx="3671">
                  <c:v>41860</c:v>
                </c:pt>
                <c:pt idx="3672">
                  <c:v>41861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41867</c:v>
                </c:pt>
                <c:pt idx="3679">
                  <c:v>41868</c:v>
                </c:pt>
                <c:pt idx="3680">
                  <c:v>41869</c:v>
                </c:pt>
                <c:pt idx="3681">
                  <c:v>41870</c:v>
                </c:pt>
                <c:pt idx="3682">
                  <c:v>41871</c:v>
                </c:pt>
                <c:pt idx="3683">
                  <c:v>41872</c:v>
                </c:pt>
                <c:pt idx="3684">
                  <c:v>41873</c:v>
                </c:pt>
                <c:pt idx="3685">
                  <c:v>41874</c:v>
                </c:pt>
                <c:pt idx="3686">
                  <c:v>41875</c:v>
                </c:pt>
                <c:pt idx="3687">
                  <c:v>41876</c:v>
                </c:pt>
                <c:pt idx="3688">
                  <c:v>41877</c:v>
                </c:pt>
                <c:pt idx="3689">
                  <c:v>41878</c:v>
                </c:pt>
                <c:pt idx="3690">
                  <c:v>41879</c:v>
                </c:pt>
                <c:pt idx="3691">
                  <c:v>41880</c:v>
                </c:pt>
                <c:pt idx="3692">
                  <c:v>41881</c:v>
                </c:pt>
                <c:pt idx="3693">
                  <c:v>41882</c:v>
                </c:pt>
                <c:pt idx="3694">
                  <c:v>41883</c:v>
                </c:pt>
                <c:pt idx="3695">
                  <c:v>41884</c:v>
                </c:pt>
                <c:pt idx="3696">
                  <c:v>41885</c:v>
                </c:pt>
                <c:pt idx="3697">
                  <c:v>41886</c:v>
                </c:pt>
                <c:pt idx="3698">
                  <c:v>41887</c:v>
                </c:pt>
                <c:pt idx="3699">
                  <c:v>41888</c:v>
                </c:pt>
                <c:pt idx="3700">
                  <c:v>41889</c:v>
                </c:pt>
                <c:pt idx="3701">
                  <c:v>41890</c:v>
                </c:pt>
                <c:pt idx="3702">
                  <c:v>41891</c:v>
                </c:pt>
                <c:pt idx="3703">
                  <c:v>41892</c:v>
                </c:pt>
                <c:pt idx="3704">
                  <c:v>41893</c:v>
                </c:pt>
                <c:pt idx="3705">
                  <c:v>41894</c:v>
                </c:pt>
                <c:pt idx="3706">
                  <c:v>41895</c:v>
                </c:pt>
                <c:pt idx="3707">
                  <c:v>41896</c:v>
                </c:pt>
                <c:pt idx="3708">
                  <c:v>41897</c:v>
                </c:pt>
                <c:pt idx="3709">
                  <c:v>41898</c:v>
                </c:pt>
                <c:pt idx="3710">
                  <c:v>41899</c:v>
                </c:pt>
                <c:pt idx="3711">
                  <c:v>41900</c:v>
                </c:pt>
                <c:pt idx="3712">
                  <c:v>41901</c:v>
                </c:pt>
                <c:pt idx="3713">
                  <c:v>41902</c:v>
                </c:pt>
                <c:pt idx="3714">
                  <c:v>41903</c:v>
                </c:pt>
                <c:pt idx="3715">
                  <c:v>41904</c:v>
                </c:pt>
                <c:pt idx="3716">
                  <c:v>41905</c:v>
                </c:pt>
                <c:pt idx="3717">
                  <c:v>41906</c:v>
                </c:pt>
                <c:pt idx="3718">
                  <c:v>41907</c:v>
                </c:pt>
                <c:pt idx="3719">
                  <c:v>41908</c:v>
                </c:pt>
                <c:pt idx="3720">
                  <c:v>41909</c:v>
                </c:pt>
                <c:pt idx="3721">
                  <c:v>41910</c:v>
                </c:pt>
                <c:pt idx="3722">
                  <c:v>41911</c:v>
                </c:pt>
                <c:pt idx="3723">
                  <c:v>41912</c:v>
                </c:pt>
                <c:pt idx="3724">
                  <c:v>41913</c:v>
                </c:pt>
                <c:pt idx="3725">
                  <c:v>41914</c:v>
                </c:pt>
                <c:pt idx="3726">
                  <c:v>41915</c:v>
                </c:pt>
                <c:pt idx="3727">
                  <c:v>41916</c:v>
                </c:pt>
                <c:pt idx="3728">
                  <c:v>41917</c:v>
                </c:pt>
                <c:pt idx="3729">
                  <c:v>41918</c:v>
                </c:pt>
                <c:pt idx="3730">
                  <c:v>41919</c:v>
                </c:pt>
                <c:pt idx="3731">
                  <c:v>41920</c:v>
                </c:pt>
                <c:pt idx="3732">
                  <c:v>41921</c:v>
                </c:pt>
                <c:pt idx="3733">
                  <c:v>41922</c:v>
                </c:pt>
                <c:pt idx="3734">
                  <c:v>41923</c:v>
                </c:pt>
                <c:pt idx="3735">
                  <c:v>41924</c:v>
                </c:pt>
                <c:pt idx="3736">
                  <c:v>41925</c:v>
                </c:pt>
                <c:pt idx="3737">
                  <c:v>41926</c:v>
                </c:pt>
                <c:pt idx="3738">
                  <c:v>41927</c:v>
                </c:pt>
                <c:pt idx="3739">
                  <c:v>41928</c:v>
                </c:pt>
                <c:pt idx="3740">
                  <c:v>41929</c:v>
                </c:pt>
              </c:numCache>
            </c:numRef>
          </c:cat>
          <c:val>
            <c:numRef>
              <c:f>'[2]10yr yields'!$AP$32:$AP$3772</c:f>
              <c:numCache>
                <c:formatCode>General</c:formatCode>
                <c:ptCount val="3741"/>
                <c:pt idx="0">
                  <c:v>1.5956000000000001</c:v>
                </c:pt>
                <c:pt idx="1">
                  <c:v>1.6040000000000001</c:v>
                </c:pt>
                <c:pt idx="2">
                  <c:v>1.5401000000000002</c:v>
                </c:pt>
                <c:pt idx="3">
                  <c:v>1.5401000000000002</c:v>
                </c:pt>
                <c:pt idx="4">
                  <c:v>1.5401000000000002</c:v>
                </c:pt>
                <c:pt idx="5">
                  <c:v>1.5947999999999998</c:v>
                </c:pt>
                <c:pt idx="6">
                  <c:v>1.7132000000000001</c:v>
                </c:pt>
                <c:pt idx="7">
                  <c:v>1.6634000000000002</c:v>
                </c:pt>
                <c:pt idx="8">
                  <c:v>1.6254</c:v>
                </c:pt>
                <c:pt idx="9">
                  <c:v>1.5447000000000002</c:v>
                </c:pt>
                <c:pt idx="10">
                  <c:v>1.5447000000000002</c:v>
                </c:pt>
                <c:pt idx="11">
                  <c:v>1.5447000000000002</c:v>
                </c:pt>
                <c:pt idx="12">
                  <c:v>1.5490999999999997</c:v>
                </c:pt>
                <c:pt idx="13">
                  <c:v>1.5336000000000003</c:v>
                </c:pt>
                <c:pt idx="14">
                  <c:v>1.5376000000000003</c:v>
                </c:pt>
                <c:pt idx="15">
                  <c:v>1.5100000000000002</c:v>
                </c:pt>
                <c:pt idx="16">
                  <c:v>1.3495999999999997</c:v>
                </c:pt>
                <c:pt idx="17">
                  <c:v>1.3495999999999997</c:v>
                </c:pt>
                <c:pt idx="18">
                  <c:v>1.3495999999999997</c:v>
                </c:pt>
                <c:pt idx="19">
                  <c:v>1.4161000000000001</c:v>
                </c:pt>
                <c:pt idx="20">
                  <c:v>1.4388000000000001</c:v>
                </c:pt>
                <c:pt idx="21">
                  <c:v>1.4213</c:v>
                </c:pt>
                <c:pt idx="22">
                  <c:v>1.3538000000000001</c:v>
                </c:pt>
                <c:pt idx="23">
                  <c:v>1.3668</c:v>
                </c:pt>
                <c:pt idx="24">
                  <c:v>1.3668</c:v>
                </c:pt>
                <c:pt idx="25">
                  <c:v>1.3668</c:v>
                </c:pt>
                <c:pt idx="26">
                  <c:v>1.3915999999999995</c:v>
                </c:pt>
                <c:pt idx="27">
                  <c:v>1.3601000000000001</c:v>
                </c:pt>
                <c:pt idx="28">
                  <c:v>1.4263999999999997</c:v>
                </c:pt>
                <c:pt idx="29">
                  <c:v>1.3731999999999998</c:v>
                </c:pt>
                <c:pt idx="30">
                  <c:v>1.3674999999999997</c:v>
                </c:pt>
                <c:pt idx="31">
                  <c:v>1.3674999999999997</c:v>
                </c:pt>
                <c:pt idx="32">
                  <c:v>1.3674999999999997</c:v>
                </c:pt>
                <c:pt idx="33">
                  <c:v>1.4178999999999995</c:v>
                </c:pt>
                <c:pt idx="34">
                  <c:v>1.4262000000000006</c:v>
                </c:pt>
                <c:pt idx="35">
                  <c:v>1.4464999999999999</c:v>
                </c:pt>
                <c:pt idx="36">
                  <c:v>1.4192</c:v>
                </c:pt>
                <c:pt idx="37">
                  <c:v>1.4164999999999996</c:v>
                </c:pt>
                <c:pt idx="38">
                  <c:v>1.4164999999999996</c:v>
                </c:pt>
                <c:pt idx="39">
                  <c:v>1.4164999999999996</c:v>
                </c:pt>
                <c:pt idx="40">
                  <c:v>1.3663000000000003</c:v>
                </c:pt>
                <c:pt idx="41">
                  <c:v>1.3116999999999996</c:v>
                </c:pt>
                <c:pt idx="42">
                  <c:v>1.3228</c:v>
                </c:pt>
                <c:pt idx="43">
                  <c:v>1.4029000000000003</c:v>
                </c:pt>
                <c:pt idx="44">
                  <c:v>1.4495000000000005</c:v>
                </c:pt>
                <c:pt idx="45">
                  <c:v>1.4495000000000005</c:v>
                </c:pt>
                <c:pt idx="46">
                  <c:v>1.4495000000000005</c:v>
                </c:pt>
                <c:pt idx="47">
                  <c:v>1.4406000000000003</c:v>
                </c:pt>
                <c:pt idx="48">
                  <c:v>1.4079999999999995</c:v>
                </c:pt>
                <c:pt idx="49">
                  <c:v>1.3386999999999998</c:v>
                </c:pt>
                <c:pt idx="50">
                  <c:v>1.4202999999999997</c:v>
                </c:pt>
                <c:pt idx="51">
                  <c:v>1.4055999999999997</c:v>
                </c:pt>
                <c:pt idx="52">
                  <c:v>1.4055999999999997</c:v>
                </c:pt>
                <c:pt idx="53">
                  <c:v>1.4055999999999997</c:v>
                </c:pt>
                <c:pt idx="54">
                  <c:v>1.3653999999999997</c:v>
                </c:pt>
                <c:pt idx="55">
                  <c:v>1.3837999999999999</c:v>
                </c:pt>
                <c:pt idx="56">
                  <c:v>1.4392999999999998</c:v>
                </c:pt>
                <c:pt idx="57">
                  <c:v>1.3519000000000005</c:v>
                </c:pt>
                <c:pt idx="58">
                  <c:v>1.3864000000000001</c:v>
                </c:pt>
                <c:pt idx="59">
                  <c:v>1.3864000000000001</c:v>
                </c:pt>
                <c:pt idx="60">
                  <c:v>1.3864000000000001</c:v>
                </c:pt>
                <c:pt idx="61">
                  <c:v>1.3364000000000003</c:v>
                </c:pt>
                <c:pt idx="62">
                  <c:v>1.3153000000000006</c:v>
                </c:pt>
                <c:pt idx="63">
                  <c:v>1.258</c:v>
                </c:pt>
                <c:pt idx="64">
                  <c:v>1.2961</c:v>
                </c:pt>
                <c:pt idx="65">
                  <c:v>1.3073000000000006</c:v>
                </c:pt>
                <c:pt idx="66">
                  <c:v>1.3073000000000006</c:v>
                </c:pt>
                <c:pt idx="67">
                  <c:v>1.3073000000000006</c:v>
                </c:pt>
                <c:pt idx="68">
                  <c:v>1.2741000000000002</c:v>
                </c:pt>
                <c:pt idx="69">
                  <c:v>1.2873999999999999</c:v>
                </c:pt>
                <c:pt idx="70">
                  <c:v>1.3715999999999999</c:v>
                </c:pt>
                <c:pt idx="71">
                  <c:v>1.4043999999999999</c:v>
                </c:pt>
                <c:pt idx="72">
                  <c:v>1.4721000000000002</c:v>
                </c:pt>
                <c:pt idx="73">
                  <c:v>1.4721000000000002</c:v>
                </c:pt>
                <c:pt idx="74">
                  <c:v>1.4721000000000002</c:v>
                </c:pt>
                <c:pt idx="75">
                  <c:v>1.4487000000000005</c:v>
                </c:pt>
                <c:pt idx="76">
                  <c:v>1.4584000000000001</c:v>
                </c:pt>
                <c:pt idx="77">
                  <c:v>1.5051000000000005</c:v>
                </c:pt>
                <c:pt idx="78">
                  <c:v>1.5266000000000002</c:v>
                </c:pt>
                <c:pt idx="79">
                  <c:v>1.4135999999999997</c:v>
                </c:pt>
                <c:pt idx="80">
                  <c:v>1.4135999999999997</c:v>
                </c:pt>
                <c:pt idx="81">
                  <c:v>1.4135999999999997</c:v>
                </c:pt>
                <c:pt idx="82">
                  <c:v>1.4154999999999998</c:v>
                </c:pt>
                <c:pt idx="83">
                  <c:v>1.3826000000000001</c:v>
                </c:pt>
                <c:pt idx="84">
                  <c:v>1.3402000000000003</c:v>
                </c:pt>
                <c:pt idx="85">
                  <c:v>1.3094000000000001</c:v>
                </c:pt>
                <c:pt idx="86">
                  <c:v>1.3380999999999998</c:v>
                </c:pt>
                <c:pt idx="87">
                  <c:v>1.3380999999999998</c:v>
                </c:pt>
                <c:pt idx="88">
                  <c:v>1.3380999999999998</c:v>
                </c:pt>
                <c:pt idx="89">
                  <c:v>1.3265000000000002</c:v>
                </c:pt>
                <c:pt idx="90">
                  <c:v>1.3167999999999997</c:v>
                </c:pt>
                <c:pt idx="91">
                  <c:v>1.2999999999999998</c:v>
                </c:pt>
                <c:pt idx="92">
                  <c:v>1.2902</c:v>
                </c:pt>
                <c:pt idx="93">
                  <c:v>1.234</c:v>
                </c:pt>
                <c:pt idx="94">
                  <c:v>1.234</c:v>
                </c:pt>
                <c:pt idx="95">
                  <c:v>1.234</c:v>
                </c:pt>
                <c:pt idx="96">
                  <c:v>1.2700999999999998</c:v>
                </c:pt>
                <c:pt idx="97">
                  <c:v>1.3138000000000001</c:v>
                </c:pt>
                <c:pt idx="98">
                  <c:v>1.3765999999999998</c:v>
                </c:pt>
                <c:pt idx="99">
                  <c:v>1.2837000000000001</c:v>
                </c:pt>
                <c:pt idx="100">
                  <c:v>1.2935000000000003</c:v>
                </c:pt>
                <c:pt idx="101">
                  <c:v>1.2935000000000003</c:v>
                </c:pt>
                <c:pt idx="102">
                  <c:v>1.2935000000000003</c:v>
                </c:pt>
                <c:pt idx="103">
                  <c:v>1.3098000000000001</c:v>
                </c:pt>
                <c:pt idx="104">
                  <c:v>1.2414999999999998</c:v>
                </c:pt>
                <c:pt idx="105">
                  <c:v>1.2435999999999998</c:v>
                </c:pt>
                <c:pt idx="106">
                  <c:v>1.2665999999999999</c:v>
                </c:pt>
                <c:pt idx="107">
                  <c:v>1.3576999999999999</c:v>
                </c:pt>
                <c:pt idx="108">
                  <c:v>1.3576999999999999</c:v>
                </c:pt>
                <c:pt idx="109">
                  <c:v>1.3576999999999999</c:v>
                </c:pt>
                <c:pt idx="110">
                  <c:v>1.3708</c:v>
                </c:pt>
                <c:pt idx="111">
                  <c:v>1.3756999999999997</c:v>
                </c:pt>
                <c:pt idx="112">
                  <c:v>1.4043999999999999</c:v>
                </c:pt>
                <c:pt idx="113">
                  <c:v>1.4018999999999999</c:v>
                </c:pt>
                <c:pt idx="114">
                  <c:v>1.3236000000000003</c:v>
                </c:pt>
                <c:pt idx="115">
                  <c:v>1.3236000000000003</c:v>
                </c:pt>
                <c:pt idx="116">
                  <c:v>1.3236000000000003</c:v>
                </c:pt>
                <c:pt idx="117">
                  <c:v>1.3263000000000003</c:v>
                </c:pt>
                <c:pt idx="118">
                  <c:v>1.2906000000000004</c:v>
                </c:pt>
                <c:pt idx="119">
                  <c:v>1.2087000000000003</c:v>
                </c:pt>
                <c:pt idx="120">
                  <c:v>1.1984000000000004</c:v>
                </c:pt>
                <c:pt idx="121">
                  <c:v>1.2635000000000001</c:v>
                </c:pt>
                <c:pt idx="122">
                  <c:v>1.2635000000000001</c:v>
                </c:pt>
                <c:pt idx="123">
                  <c:v>1.2635000000000001</c:v>
                </c:pt>
                <c:pt idx="124">
                  <c:v>1.2733999999999996</c:v>
                </c:pt>
                <c:pt idx="125">
                  <c:v>1.2622999999999998</c:v>
                </c:pt>
                <c:pt idx="126">
                  <c:v>1.2775999999999996</c:v>
                </c:pt>
                <c:pt idx="127">
                  <c:v>1.2736999999999998</c:v>
                </c:pt>
                <c:pt idx="128">
                  <c:v>1.3258999999999999</c:v>
                </c:pt>
                <c:pt idx="129">
                  <c:v>1.3258999999999999</c:v>
                </c:pt>
                <c:pt idx="130">
                  <c:v>1.3258999999999999</c:v>
                </c:pt>
                <c:pt idx="131">
                  <c:v>1.3978999999999999</c:v>
                </c:pt>
                <c:pt idx="132">
                  <c:v>1.4291999999999998</c:v>
                </c:pt>
                <c:pt idx="133">
                  <c:v>1.4049000000000005</c:v>
                </c:pt>
                <c:pt idx="134">
                  <c:v>1.4613</c:v>
                </c:pt>
                <c:pt idx="135">
                  <c:v>1.3446999999999996</c:v>
                </c:pt>
                <c:pt idx="136">
                  <c:v>1.3446999999999996</c:v>
                </c:pt>
                <c:pt idx="137">
                  <c:v>1.3446999999999996</c:v>
                </c:pt>
                <c:pt idx="138">
                  <c:v>1.3906000000000001</c:v>
                </c:pt>
                <c:pt idx="139">
                  <c:v>1.3756000000000004</c:v>
                </c:pt>
                <c:pt idx="140">
                  <c:v>1.2882999999999996</c:v>
                </c:pt>
                <c:pt idx="141">
                  <c:v>1.3414000000000001</c:v>
                </c:pt>
                <c:pt idx="142">
                  <c:v>1.3289000000000004</c:v>
                </c:pt>
                <c:pt idx="143">
                  <c:v>1.3289000000000004</c:v>
                </c:pt>
                <c:pt idx="144">
                  <c:v>1.3289000000000004</c:v>
                </c:pt>
                <c:pt idx="145">
                  <c:v>1.3370000000000002</c:v>
                </c:pt>
                <c:pt idx="146">
                  <c:v>1.2968999999999999</c:v>
                </c:pt>
                <c:pt idx="147">
                  <c:v>1.2688999999999999</c:v>
                </c:pt>
                <c:pt idx="148">
                  <c:v>1.3736000000000002</c:v>
                </c:pt>
                <c:pt idx="149">
                  <c:v>1.3889999999999998</c:v>
                </c:pt>
                <c:pt idx="150">
                  <c:v>1.3889999999999998</c:v>
                </c:pt>
                <c:pt idx="151">
                  <c:v>1.3889999999999998</c:v>
                </c:pt>
                <c:pt idx="152">
                  <c:v>1.3735000000000004</c:v>
                </c:pt>
                <c:pt idx="153">
                  <c:v>1.3522000000000003</c:v>
                </c:pt>
                <c:pt idx="154">
                  <c:v>1.3081000000000005</c:v>
                </c:pt>
                <c:pt idx="155">
                  <c:v>1.3441999999999998</c:v>
                </c:pt>
                <c:pt idx="156">
                  <c:v>1.3244000000000002</c:v>
                </c:pt>
                <c:pt idx="157">
                  <c:v>1.3244000000000002</c:v>
                </c:pt>
                <c:pt idx="158">
                  <c:v>1.3244000000000002</c:v>
                </c:pt>
                <c:pt idx="159">
                  <c:v>1.4064999999999999</c:v>
                </c:pt>
                <c:pt idx="160">
                  <c:v>1.4006000000000003</c:v>
                </c:pt>
                <c:pt idx="161">
                  <c:v>1.427</c:v>
                </c:pt>
                <c:pt idx="162">
                  <c:v>1.3534000000000002</c:v>
                </c:pt>
                <c:pt idx="163">
                  <c:v>1.3182000000000005</c:v>
                </c:pt>
                <c:pt idx="164">
                  <c:v>1.3182000000000005</c:v>
                </c:pt>
                <c:pt idx="165">
                  <c:v>1.3182000000000005</c:v>
                </c:pt>
                <c:pt idx="166">
                  <c:v>1.3104</c:v>
                </c:pt>
                <c:pt idx="167">
                  <c:v>1.4385999999999997</c:v>
                </c:pt>
                <c:pt idx="168">
                  <c:v>1.4508000000000001</c:v>
                </c:pt>
                <c:pt idx="169">
                  <c:v>1.4511999999999996</c:v>
                </c:pt>
                <c:pt idx="170">
                  <c:v>1.4340000000000002</c:v>
                </c:pt>
                <c:pt idx="171">
                  <c:v>1.4340000000000002</c:v>
                </c:pt>
                <c:pt idx="172">
                  <c:v>1.4340000000000002</c:v>
                </c:pt>
                <c:pt idx="173">
                  <c:v>1.4540000000000002</c:v>
                </c:pt>
                <c:pt idx="174">
                  <c:v>1.4206999999999996</c:v>
                </c:pt>
                <c:pt idx="175">
                  <c:v>1.4337</c:v>
                </c:pt>
                <c:pt idx="176">
                  <c:v>1.3635000000000002</c:v>
                </c:pt>
                <c:pt idx="177">
                  <c:v>1.3980000000000001</c:v>
                </c:pt>
                <c:pt idx="178">
                  <c:v>1.3980000000000001</c:v>
                </c:pt>
                <c:pt idx="179">
                  <c:v>1.3980000000000001</c:v>
                </c:pt>
                <c:pt idx="180">
                  <c:v>1.3981999999999997</c:v>
                </c:pt>
                <c:pt idx="181">
                  <c:v>1.3748</c:v>
                </c:pt>
                <c:pt idx="182">
                  <c:v>1.3460999999999999</c:v>
                </c:pt>
                <c:pt idx="183">
                  <c:v>1.3714000000000004</c:v>
                </c:pt>
                <c:pt idx="184">
                  <c:v>1.3548999999999998</c:v>
                </c:pt>
                <c:pt idx="185">
                  <c:v>1.3548999999999998</c:v>
                </c:pt>
                <c:pt idx="186">
                  <c:v>1.3548999999999998</c:v>
                </c:pt>
                <c:pt idx="187">
                  <c:v>1.3454000000000002</c:v>
                </c:pt>
                <c:pt idx="188">
                  <c:v>1.4474999999999998</c:v>
                </c:pt>
                <c:pt idx="189">
                  <c:v>1.4513999999999996</c:v>
                </c:pt>
                <c:pt idx="190">
                  <c:v>1.4329000000000001</c:v>
                </c:pt>
                <c:pt idx="191">
                  <c:v>1.3697000000000004</c:v>
                </c:pt>
                <c:pt idx="192">
                  <c:v>1.3697000000000004</c:v>
                </c:pt>
                <c:pt idx="193">
                  <c:v>1.3697000000000004</c:v>
                </c:pt>
                <c:pt idx="194">
                  <c:v>1.3879999999999999</c:v>
                </c:pt>
                <c:pt idx="195">
                  <c:v>1.3526999999999996</c:v>
                </c:pt>
                <c:pt idx="196">
                  <c:v>1.3945999999999996</c:v>
                </c:pt>
                <c:pt idx="197">
                  <c:v>1.4080000000000004</c:v>
                </c:pt>
                <c:pt idx="198">
                  <c:v>1.3503000000000003</c:v>
                </c:pt>
                <c:pt idx="199">
                  <c:v>1.3503000000000003</c:v>
                </c:pt>
                <c:pt idx="200">
                  <c:v>1.3503000000000003</c:v>
                </c:pt>
                <c:pt idx="201">
                  <c:v>1.3250999999999995</c:v>
                </c:pt>
                <c:pt idx="202">
                  <c:v>1.2803</c:v>
                </c:pt>
                <c:pt idx="203">
                  <c:v>1.194</c:v>
                </c:pt>
                <c:pt idx="204">
                  <c:v>1.3087999999999997</c:v>
                </c:pt>
                <c:pt idx="205">
                  <c:v>1.3093999999999997</c:v>
                </c:pt>
                <c:pt idx="206">
                  <c:v>1.3093999999999997</c:v>
                </c:pt>
                <c:pt idx="207">
                  <c:v>1.3093999999999997</c:v>
                </c:pt>
                <c:pt idx="208">
                  <c:v>1.294</c:v>
                </c:pt>
                <c:pt idx="209">
                  <c:v>1.3260000000000001</c:v>
                </c:pt>
                <c:pt idx="210">
                  <c:v>1.3820999999999999</c:v>
                </c:pt>
                <c:pt idx="211">
                  <c:v>1.4094000000000002</c:v>
                </c:pt>
                <c:pt idx="212">
                  <c:v>1.4005000000000001</c:v>
                </c:pt>
                <c:pt idx="213">
                  <c:v>1.4005000000000001</c:v>
                </c:pt>
                <c:pt idx="214">
                  <c:v>1.4005000000000001</c:v>
                </c:pt>
                <c:pt idx="215">
                  <c:v>1.3915999999999995</c:v>
                </c:pt>
                <c:pt idx="216">
                  <c:v>1.4153000000000002</c:v>
                </c:pt>
                <c:pt idx="217">
                  <c:v>1.3917000000000002</c:v>
                </c:pt>
                <c:pt idx="218">
                  <c:v>1.4132999999999996</c:v>
                </c:pt>
                <c:pt idx="219">
                  <c:v>1.3937999999999997</c:v>
                </c:pt>
                <c:pt idx="220">
                  <c:v>1.3937999999999997</c:v>
                </c:pt>
                <c:pt idx="221">
                  <c:v>1.3937999999999997</c:v>
                </c:pt>
                <c:pt idx="222">
                  <c:v>1.4665999999999997</c:v>
                </c:pt>
                <c:pt idx="223">
                  <c:v>1.4146999999999998</c:v>
                </c:pt>
                <c:pt idx="224">
                  <c:v>1.4016999999999995</c:v>
                </c:pt>
                <c:pt idx="225">
                  <c:v>1.4018000000000002</c:v>
                </c:pt>
                <c:pt idx="226">
                  <c:v>1.3626</c:v>
                </c:pt>
                <c:pt idx="227">
                  <c:v>1.3626</c:v>
                </c:pt>
                <c:pt idx="228">
                  <c:v>1.3626</c:v>
                </c:pt>
                <c:pt idx="229">
                  <c:v>1.3525999999999998</c:v>
                </c:pt>
                <c:pt idx="230">
                  <c:v>1.4160999999999997</c:v>
                </c:pt>
                <c:pt idx="231">
                  <c:v>1.5145999999999997</c:v>
                </c:pt>
                <c:pt idx="232">
                  <c:v>1.4483000000000001</c:v>
                </c:pt>
                <c:pt idx="233">
                  <c:v>1.5573000000000001</c:v>
                </c:pt>
                <c:pt idx="234">
                  <c:v>1.5573000000000001</c:v>
                </c:pt>
                <c:pt idx="235">
                  <c:v>1.5573000000000001</c:v>
                </c:pt>
                <c:pt idx="236">
                  <c:v>1.5030000000000001</c:v>
                </c:pt>
                <c:pt idx="237">
                  <c:v>1.5345000000000004</c:v>
                </c:pt>
                <c:pt idx="238">
                  <c:v>1.4711999999999996</c:v>
                </c:pt>
                <c:pt idx="239">
                  <c:v>1.4490000000000003</c:v>
                </c:pt>
                <c:pt idx="240">
                  <c:v>1.4715999999999996</c:v>
                </c:pt>
                <c:pt idx="241">
                  <c:v>1.4715999999999996</c:v>
                </c:pt>
                <c:pt idx="242">
                  <c:v>1.4715999999999996</c:v>
                </c:pt>
                <c:pt idx="243">
                  <c:v>1.4878999999999998</c:v>
                </c:pt>
                <c:pt idx="244">
                  <c:v>1.6460999999999997</c:v>
                </c:pt>
                <c:pt idx="245">
                  <c:v>1.5841000000000003</c:v>
                </c:pt>
                <c:pt idx="246">
                  <c:v>1.5968</c:v>
                </c:pt>
                <c:pt idx="247">
                  <c:v>1.5929000000000002</c:v>
                </c:pt>
                <c:pt idx="248">
                  <c:v>1.5929000000000002</c:v>
                </c:pt>
                <c:pt idx="249">
                  <c:v>1.5929000000000002</c:v>
                </c:pt>
                <c:pt idx="250">
                  <c:v>1.6399999999999997</c:v>
                </c:pt>
                <c:pt idx="251">
                  <c:v>1.6025999999999998</c:v>
                </c:pt>
                <c:pt idx="252">
                  <c:v>1.5661999999999998</c:v>
                </c:pt>
                <c:pt idx="253">
                  <c:v>1.5014999999999996</c:v>
                </c:pt>
                <c:pt idx="254">
                  <c:v>1.4624999999999999</c:v>
                </c:pt>
                <c:pt idx="255">
                  <c:v>1.4624999999999999</c:v>
                </c:pt>
                <c:pt idx="256">
                  <c:v>1.4624999999999999</c:v>
                </c:pt>
                <c:pt idx="257">
                  <c:v>1.4956000000000005</c:v>
                </c:pt>
                <c:pt idx="258">
                  <c:v>1.5078000000000005</c:v>
                </c:pt>
                <c:pt idx="259">
                  <c:v>1.4615</c:v>
                </c:pt>
                <c:pt idx="260">
                  <c:v>1.5501999999999998</c:v>
                </c:pt>
                <c:pt idx="261">
                  <c:v>1.5283000000000002</c:v>
                </c:pt>
                <c:pt idx="262">
                  <c:v>1.5283000000000002</c:v>
                </c:pt>
                <c:pt idx="263">
                  <c:v>1.5283000000000002</c:v>
                </c:pt>
                <c:pt idx="264">
                  <c:v>1.4830000000000001</c:v>
                </c:pt>
                <c:pt idx="265">
                  <c:v>1.3917999999999999</c:v>
                </c:pt>
                <c:pt idx="266">
                  <c:v>1.4048999999999996</c:v>
                </c:pt>
                <c:pt idx="267">
                  <c:v>1.3729999999999998</c:v>
                </c:pt>
                <c:pt idx="268">
                  <c:v>1.3105999999999995</c:v>
                </c:pt>
                <c:pt idx="269">
                  <c:v>1.3105999999999995</c:v>
                </c:pt>
                <c:pt idx="270">
                  <c:v>1.3105999999999995</c:v>
                </c:pt>
                <c:pt idx="271">
                  <c:v>1.3454000000000006</c:v>
                </c:pt>
                <c:pt idx="272">
                  <c:v>1.2758999999999996</c:v>
                </c:pt>
                <c:pt idx="273">
                  <c:v>1.2403</c:v>
                </c:pt>
                <c:pt idx="274">
                  <c:v>1.3445</c:v>
                </c:pt>
                <c:pt idx="275">
                  <c:v>1.2699000000000003</c:v>
                </c:pt>
                <c:pt idx="276">
                  <c:v>1.2699000000000003</c:v>
                </c:pt>
                <c:pt idx="277">
                  <c:v>1.2699000000000003</c:v>
                </c:pt>
                <c:pt idx="278">
                  <c:v>1.2669000000000001</c:v>
                </c:pt>
                <c:pt idx="279">
                  <c:v>1.3249</c:v>
                </c:pt>
                <c:pt idx="280">
                  <c:v>1.3282000000000003</c:v>
                </c:pt>
                <c:pt idx="281">
                  <c:v>1.2491999999999996</c:v>
                </c:pt>
                <c:pt idx="282">
                  <c:v>1.2825999999999995</c:v>
                </c:pt>
                <c:pt idx="283">
                  <c:v>1.2825999999999995</c:v>
                </c:pt>
                <c:pt idx="284">
                  <c:v>1.2825999999999995</c:v>
                </c:pt>
                <c:pt idx="285">
                  <c:v>1.2708000000000004</c:v>
                </c:pt>
                <c:pt idx="286">
                  <c:v>1.2691000000000003</c:v>
                </c:pt>
                <c:pt idx="287">
                  <c:v>1.3059000000000003</c:v>
                </c:pt>
                <c:pt idx="288">
                  <c:v>1.2693000000000003</c:v>
                </c:pt>
                <c:pt idx="289">
                  <c:v>1.3675999999999999</c:v>
                </c:pt>
                <c:pt idx="290">
                  <c:v>1.3675999999999999</c:v>
                </c:pt>
                <c:pt idx="291">
                  <c:v>1.3675999999999999</c:v>
                </c:pt>
                <c:pt idx="292">
                  <c:v>1.3866000000000001</c:v>
                </c:pt>
                <c:pt idx="293">
                  <c:v>1.3250000000000002</c:v>
                </c:pt>
                <c:pt idx="294">
                  <c:v>1.3570000000000002</c:v>
                </c:pt>
                <c:pt idx="295">
                  <c:v>1.3452999999999999</c:v>
                </c:pt>
                <c:pt idx="296">
                  <c:v>1.3123</c:v>
                </c:pt>
                <c:pt idx="297">
                  <c:v>1.3123</c:v>
                </c:pt>
                <c:pt idx="298">
                  <c:v>1.3123</c:v>
                </c:pt>
                <c:pt idx="299">
                  <c:v>1.3468999999999998</c:v>
                </c:pt>
                <c:pt idx="300">
                  <c:v>1.3284000000000002</c:v>
                </c:pt>
                <c:pt idx="301">
                  <c:v>1.3433999999999999</c:v>
                </c:pt>
                <c:pt idx="302">
                  <c:v>1.4165000000000005</c:v>
                </c:pt>
                <c:pt idx="303">
                  <c:v>1.3660000000000005</c:v>
                </c:pt>
                <c:pt idx="304">
                  <c:v>1.3660000000000005</c:v>
                </c:pt>
                <c:pt idx="305">
                  <c:v>1.3660000000000005</c:v>
                </c:pt>
                <c:pt idx="306">
                  <c:v>1.2988</c:v>
                </c:pt>
                <c:pt idx="307">
                  <c:v>1.2820999999999998</c:v>
                </c:pt>
                <c:pt idx="308">
                  <c:v>1.3714000000000004</c:v>
                </c:pt>
                <c:pt idx="309">
                  <c:v>1.3537000000000003</c:v>
                </c:pt>
                <c:pt idx="310">
                  <c:v>1.3458999999999999</c:v>
                </c:pt>
                <c:pt idx="311">
                  <c:v>1.3458999999999999</c:v>
                </c:pt>
                <c:pt idx="312">
                  <c:v>1.3458999999999999</c:v>
                </c:pt>
                <c:pt idx="313">
                  <c:v>1.3439999999999999</c:v>
                </c:pt>
                <c:pt idx="314">
                  <c:v>1.2759999999999998</c:v>
                </c:pt>
                <c:pt idx="315">
                  <c:v>1.2094</c:v>
                </c:pt>
                <c:pt idx="316">
                  <c:v>1.2282000000000002</c:v>
                </c:pt>
                <c:pt idx="317">
                  <c:v>1.3281999999999998</c:v>
                </c:pt>
                <c:pt idx="318">
                  <c:v>1.3281999999999998</c:v>
                </c:pt>
                <c:pt idx="319">
                  <c:v>1.3281999999999998</c:v>
                </c:pt>
                <c:pt idx="320">
                  <c:v>1.2822</c:v>
                </c:pt>
                <c:pt idx="321">
                  <c:v>1.2759999999999998</c:v>
                </c:pt>
                <c:pt idx="322">
                  <c:v>1.3381000000000003</c:v>
                </c:pt>
                <c:pt idx="323">
                  <c:v>1.3483000000000001</c:v>
                </c:pt>
                <c:pt idx="324">
                  <c:v>1.4464000000000001</c:v>
                </c:pt>
                <c:pt idx="325">
                  <c:v>1.4464000000000001</c:v>
                </c:pt>
                <c:pt idx="326">
                  <c:v>1.4464000000000001</c:v>
                </c:pt>
                <c:pt idx="327">
                  <c:v>1.5068000000000001</c:v>
                </c:pt>
                <c:pt idx="328">
                  <c:v>1.5221999999999998</c:v>
                </c:pt>
                <c:pt idx="329">
                  <c:v>1.5644999999999998</c:v>
                </c:pt>
                <c:pt idx="330">
                  <c:v>1.4417</c:v>
                </c:pt>
                <c:pt idx="331">
                  <c:v>1.4605000000000001</c:v>
                </c:pt>
                <c:pt idx="332">
                  <c:v>1.4605000000000001</c:v>
                </c:pt>
                <c:pt idx="333">
                  <c:v>1.4605000000000001</c:v>
                </c:pt>
                <c:pt idx="334">
                  <c:v>1.4990999999999999</c:v>
                </c:pt>
                <c:pt idx="335">
                  <c:v>1.4146000000000001</c:v>
                </c:pt>
                <c:pt idx="336">
                  <c:v>1.355</c:v>
                </c:pt>
                <c:pt idx="337">
                  <c:v>1.3963999999999999</c:v>
                </c:pt>
                <c:pt idx="338">
                  <c:v>1.3819999999999997</c:v>
                </c:pt>
                <c:pt idx="339">
                  <c:v>1.3819999999999997</c:v>
                </c:pt>
                <c:pt idx="340">
                  <c:v>1.3819999999999997</c:v>
                </c:pt>
                <c:pt idx="341">
                  <c:v>1.3666999999999998</c:v>
                </c:pt>
                <c:pt idx="342">
                  <c:v>1.4152999999999998</c:v>
                </c:pt>
                <c:pt idx="343">
                  <c:v>1.4228999999999998</c:v>
                </c:pt>
                <c:pt idx="344">
                  <c:v>1.3580000000000001</c:v>
                </c:pt>
                <c:pt idx="345">
                  <c:v>1.4638999999999998</c:v>
                </c:pt>
                <c:pt idx="346">
                  <c:v>1.4638999999999998</c:v>
                </c:pt>
                <c:pt idx="347">
                  <c:v>1.4638999999999998</c:v>
                </c:pt>
                <c:pt idx="348">
                  <c:v>1.4523000000000001</c:v>
                </c:pt>
                <c:pt idx="349">
                  <c:v>1.5450000000000004</c:v>
                </c:pt>
                <c:pt idx="350">
                  <c:v>1.4832000000000001</c:v>
                </c:pt>
                <c:pt idx="351">
                  <c:v>1.4955000000000003</c:v>
                </c:pt>
                <c:pt idx="352">
                  <c:v>1.5314000000000001</c:v>
                </c:pt>
                <c:pt idx="353">
                  <c:v>1.5314000000000001</c:v>
                </c:pt>
                <c:pt idx="354">
                  <c:v>1.5314000000000001</c:v>
                </c:pt>
                <c:pt idx="355">
                  <c:v>1.5183</c:v>
                </c:pt>
                <c:pt idx="356">
                  <c:v>1.5620000000000003</c:v>
                </c:pt>
                <c:pt idx="357">
                  <c:v>1.5455999999999999</c:v>
                </c:pt>
                <c:pt idx="358">
                  <c:v>1.6331999999999995</c:v>
                </c:pt>
                <c:pt idx="359">
                  <c:v>1.6234999999999999</c:v>
                </c:pt>
                <c:pt idx="360">
                  <c:v>1.6234999999999999</c:v>
                </c:pt>
                <c:pt idx="361">
                  <c:v>1.6234999999999999</c:v>
                </c:pt>
                <c:pt idx="362">
                  <c:v>1.6803999999999997</c:v>
                </c:pt>
                <c:pt idx="363">
                  <c:v>1.6391999999999998</c:v>
                </c:pt>
                <c:pt idx="364">
                  <c:v>1.6176000000000004</c:v>
                </c:pt>
                <c:pt idx="365">
                  <c:v>1.6606999999999994</c:v>
                </c:pt>
                <c:pt idx="366">
                  <c:v>1.5784999999999996</c:v>
                </c:pt>
                <c:pt idx="367">
                  <c:v>1.5784999999999996</c:v>
                </c:pt>
                <c:pt idx="368">
                  <c:v>1.5784999999999996</c:v>
                </c:pt>
                <c:pt idx="369">
                  <c:v>1.5992000000000002</c:v>
                </c:pt>
                <c:pt idx="370">
                  <c:v>1.6295000000000002</c:v>
                </c:pt>
                <c:pt idx="371">
                  <c:v>1.5841000000000003</c:v>
                </c:pt>
                <c:pt idx="372">
                  <c:v>1.5490999999999997</c:v>
                </c:pt>
                <c:pt idx="373">
                  <c:v>1.6209999999999996</c:v>
                </c:pt>
                <c:pt idx="374">
                  <c:v>1.6209999999999996</c:v>
                </c:pt>
                <c:pt idx="375">
                  <c:v>1.6209999999999996</c:v>
                </c:pt>
                <c:pt idx="376">
                  <c:v>1.6098999999999997</c:v>
                </c:pt>
                <c:pt idx="377">
                  <c:v>1.6838000000000002</c:v>
                </c:pt>
                <c:pt idx="378">
                  <c:v>1.6069999999999998</c:v>
                </c:pt>
                <c:pt idx="379">
                  <c:v>1.6320000000000001</c:v>
                </c:pt>
                <c:pt idx="380">
                  <c:v>1.6960999999999999</c:v>
                </c:pt>
                <c:pt idx="381">
                  <c:v>1.6960999999999999</c:v>
                </c:pt>
                <c:pt idx="382">
                  <c:v>1.6960999999999999</c:v>
                </c:pt>
                <c:pt idx="383">
                  <c:v>1.7134</c:v>
                </c:pt>
                <c:pt idx="384">
                  <c:v>1.6733000000000002</c:v>
                </c:pt>
                <c:pt idx="385">
                  <c:v>1.7102999999999997</c:v>
                </c:pt>
                <c:pt idx="386">
                  <c:v>1.6402999999999994</c:v>
                </c:pt>
                <c:pt idx="387">
                  <c:v>1.5673000000000004</c:v>
                </c:pt>
                <c:pt idx="388">
                  <c:v>1.5673000000000004</c:v>
                </c:pt>
                <c:pt idx="389">
                  <c:v>1.5673000000000004</c:v>
                </c:pt>
                <c:pt idx="390">
                  <c:v>1.6159999999999997</c:v>
                </c:pt>
                <c:pt idx="391">
                  <c:v>1.5056000000000003</c:v>
                </c:pt>
                <c:pt idx="392">
                  <c:v>1.5824000000000003</c:v>
                </c:pt>
                <c:pt idx="393">
                  <c:v>1.5127999999999999</c:v>
                </c:pt>
                <c:pt idx="394">
                  <c:v>1.5204</c:v>
                </c:pt>
                <c:pt idx="395">
                  <c:v>1.5204</c:v>
                </c:pt>
                <c:pt idx="396">
                  <c:v>1.5204</c:v>
                </c:pt>
                <c:pt idx="397">
                  <c:v>1.5272999999999999</c:v>
                </c:pt>
                <c:pt idx="398">
                  <c:v>1.5034000000000001</c:v>
                </c:pt>
                <c:pt idx="399">
                  <c:v>1.4549000000000003</c:v>
                </c:pt>
                <c:pt idx="400">
                  <c:v>1.4753000000000003</c:v>
                </c:pt>
                <c:pt idx="401">
                  <c:v>1.5110000000000001</c:v>
                </c:pt>
                <c:pt idx="402">
                  <c:v>1.5110000000000001</c:v>
                </c:pt>
                <c:pt idx="403">
                  <c:v>1.5110000000000001</c:v>
                </c:pt>
                <c:pt idx="404">
                  <c:v>1.4916999999999998</c:v>
                </c:pt>
                <c:pt idx="405">
                  <c:v>1.4149000000000003</c:v>
                </c:pt>
                <c:pt idx="406">
                  <c:v>1.3387000000000002</c:v>
                </c:pt>
                <c:pt idx="407">
                  <c:v>1.2882000000000002</c:v>
                </c:pt>
                <c:pt idx="408">
                  <c:v>1.2837000000000001</c:v>
                </c:pt>
                <c:pt idx="409">
                  <c:v>1.2837000000000001</c:v>
                </c:pt>
                <c:pt idx="410">
                  <c:v>1.2837000000000001</c:v>
                </c:pt>
                <c:pt idx="411">
                  <c:v>1.2810000000000001</c:v>
                </c:pt>
                <c:pt idx="412">
                  <c:v>1.3702999999999999</c:v>
                </c:pt>
                <c:pt idx="413">
                  <c:v>1.3875000000000002</c:v>
                </c:pt>
                <c:pt idx="414">
                  <c:v>1.3727</c:v>
                </c:pt>
                <c:pt idx="415">
                  <c:v>1.3406000000000002</c:v>
                </c:pt>
                <c:pt idx="416">
                  <c:v>1.3406000000000002</c:v>
                </c:pt>
                <c:pt idx="417">
                  <c:v>1.3406000000000002</c:v>
                </c:pt>
                <c:pt idx="418">
                  <c:v>1.3925999999999998</c:v>
                </c:pt>
                <c:pt idx="419">
                  <c:v>1.3607999999999998</c:v>
                </c:pt>
                <c:pt idx="420">
                  <c:v>1.3818000000000001</c:v>
                </c:pt>
                <c:pt idx="421">
                  <c:v>1.3832</c:v>
                </c:pt>
                <c:pt idx="422">
                  <c:v>1.4159999999999999</c:v>
                </c:pt>
                <c:pt idx="423">
                  <c:v>1.4159999999999999</c:v>
                </c:pt>
                <c:pt idx="424">
                  <c:v>1.4159999999999999</c:v>
                </c:pt>
                <c:pt idx="425">
                  <c:v>1.3832000000000004</c:v>
                </c:pt>
                <c:pt idx="426">
                  <c:v>1.4342999999999995</c:v>
                </c:pt>
                <c:pt idx="427">
                  <c:v>1.3835000000000006</c:v>
                </c:pt>
                <c:pt idx="428">
                  <c:v>1.367</c:v>
                </c:pt>
                <c:pt idx="429">
                  <c:v>1.4205999999999994</c:v>
                </c:pt>
                <c:pt idx="430">
                  <c:v>1.4205999999999994</c:v>
                </c:pt>
                <c:pt idx="431">
                  <c:v>1.4205999999999994</c:v>
                </c:pt>
                <c:pt idx="432">
                  <c:v>1.4731000000000005</c:v>
                </c:pt>
                <c:pt idx="433">
                  <c:v>1.4683000000000002</c:v>
                </c:pt>
                <c:pt idx="434">
                  <c:v>1.4209000000000001</c:v>
                </c:pt>
                <c:pt idx="435">
                  <c:v>1.4420000000000002</c:v>
                </c:pt>
                <c:pt idx="436">
                  <c:v>1.4615</c:v>
                </c:pt>
                <c:pt idx="437">
                  <c:v>1.4615</c:v>
                </c:pt>
                <c:pt idx="438">
                  <c:v>1.4615</c:v>
                </c:pt>
                <c:pt idx="439">
                  <c:v>1.5308000000000002</c:v>
                </c:pt>
                <c:pt idx="440">
                  <c:v>1.5499000000000001</c:v>
                </c:pt>
                <c:pt idx="441">
                  <c:v>1.5348000000000002</c:v>
                </c:pt>
                <c:pt idx="442">
                  <c:v>1.5722999999999998</c:v>
                </c:pt>
                <c:pt idx="443">
                  <c:v>1.5765000000000002</c:v>
                </c:pt>
                <c:pt idx="444">
                  <c:v>1.5765000000000002</c:v>
                </c:pt>
                <c:pt idx="445">
                  <c:v>1.5765000000000002</c:v>
                </c:pt>
                <c:pt idx="446">
                  <c:v>1.5956999999999999</c:v>
                </c:pt>
                <c:pt idx="447">
                  <c:v>1.6013999999999999</c:v>
                </c:pt>
                <c:pt idx="448">
                  <c:v>1.6316999999999995</c:v>
                </c:pt>
                <c:pt idx="449">
                  <c:v>1.6412</c:v>
                </c:pt>
                <c:pt idx="450">
                  <c:v>1.6068000000000002</c:v>
                </c:pt>
                <c:pt idx="451">
                  <c:v>1.6068000000000002</c:v>
                </c:pt>
                <c:pt idx="452">
                  <c:v>1.6068000000000002</c:v>
                </c:pt>
                <c:pt idx="453">
                  <c:v>1.6059000000000001</c:v>
                </c:pt>
                <c:pt idx="454">
                  <c:v>1.5883000000000003</c:v>
                </c:pt>
                <c:pt idx="455">
                  <c:v>1.5918999999999994</c:v>
                </c:pt>
                <c:pt idx="456">
                  <c:v>1.5794999999999999</c:v>
                </c:pt>
                <c:pt idx="457">
                  <c:v>1.5891000000000002</c:v>
                </c:pt>
                <c:pt idx="458">
                  <c:v>1.5891000000000002</c:v>
                </c:pt>
                <c:pt idx="459">
                  <c:v>1.5891000000000002</c:v>
                </c:pt>
                <c:pt idx="460">
                  <c:v>1.6211000000000002</c:v>
                </c:pt>
                <c:pt idx="461">
                  <c:v>1.7086000000000006</c:v>
                </c:pt>
                <c:pt idx="462">
                  <c:v>1.7401999999999997</c:v>
                </c:pt>
                <c:pt idx="463">
                  <c:v>1.6804000000000006</c:v>
                </c:pt>
                <c:pt idx="464">
                  <c:v>1.6884000000000001</c:v>
                </c:pt>
                <c:pt idx="465">
                  <c:v>1.6884000000000001</c:v>
                </c:pt>
                <c:pt idx="466">
                  <c:v>1.6884000000000001</c:v>
                </c:pt>
                <c:pt idx="467">
                  <c:v>1.6681000000000004</c:v>
                </c:pt>
                <c:pt idx="468">
                  <c:v>1.6678999999999999</c:v>
                </c:pt>
                <c:pt idx="469">
                  <c:v>1.6911</c:v>
                </c:pt>
                <c:pt idx="470">
                  <c:v>1.6939999999999995</c:v>
                </c:pt>
                <c:pt idx="471">
                  <c:v>1.7128999999999999</c:v>
                </c:pt>
                <c:pt idx="472">
                  <c:v>1.7128999999999999</c:v>
                </c:pt>
                <c:pt idx="473">
                  <c:v>1.7128999999999999</c:v>
                </c:pt>
                <c:pt idx="474">
                  <c:v>1.6497999999999999</c:v>
                </c:pt>
                <c:pt idx="475">
                  <c:v>1.6686999999999999</c:v>
                </c:pt>
                <c:pt idx="476">
                  <c:v>1.7112999999999996</c:v>
                </c:pt>
                <c:pt idx="477">
                  <c:v>1.7059999999999995</c:v>
                </c:pt>
                <c:pt idx="478">
                  <c:v>1.6832999999999996</c:v>
                </c:pt>
                <c:pt idx="479">
                  <c:v>1.6832999999999996</c:v>
                </c:pt>
                <c:pt idx="480">
                  <c:v>1.6832999999999996</c:v>
                </c:pt>
                <c:pt idx="481">
                  <c:v>1.7868000000000004</c:v>
                </c:pt>
                <c:pt idx="482">
                  <c:v>1.7868999999999997</c:v>
                </c:pt>
                <c:pt idx="483">
                  <c:v>1.7156000000000002</c:v>
                </c:pt>
                <c:pt idx="484">
                  <c:v>1.6594000000000002</c:v>
                </c:pt>
                <c:pt idx="485">
                  <c:v>1.7431000000000001</c:v>
                </c:pt>
                <c:pt idx="486">
                  <c:v>1.7431000000000001</c:v>
                </c:pt>
                <c:pt idx="487">
                  <c:v>1.7431000000000001</c:v>
                </c:pt>
                <c:pt idx="488">
                  <c:v>1.7013000000000003</c:v>
                </c:pt>
                <c:pt idx="489">
                  <c:v>1.6381000000000001</c:v>
                </c:pt>
                <c:pt idx="490">
                  <c:v>1.7024999999999997</c:v>
                </c:pt>
                <c:pt idx="491">
                  <c:v>1.7199999999999998</c:v>
                </c:pt>
                <c:pt idx="492">
                  <c:v>1.6799000000000004</c:v>
                </c:pt>
                <c:pt idx="493">
                  <c:v>1.6799000000000004</c:v>
                </c:pt>
                <c:pt idx="494">
                  <c:v>1.6799000000000004</c:v>
                </c:pt>
                <c:pt idx="495">
                  <c:v>1.6515</c:v>
                </c:pt>
                <c:pt idx="496">
                  <c:v>1.7131000000000003</c:v>
                </c:pt>
                <c:pt idx="497">
                  <c:v>1.7164999999999999</c:v>
                </c:pt>
                <c:pt idx="498">
                  <c:v>1.7459999999999996</c:v>
                </c:pt>
                <c:pt idx="499">
                  <c:v>1.7664999999999997</c:v>
                </c:pt>
                <c:pt idx="500">
                  <c:v>1.7664999999999997</c:v>
                </c:pt>
                <c:pt idx="501">
                  <c:v>1.7664999999999997</c:v>
                </c:pt>
                <c:pt idx="502">
                  <c:v>1.7386999999999997</c:v>
                </c:pt>
                <c:pt idx="503">
                  <c:v>1.7145000000000001</c:v>
                </c:pt>
                <c:pt idx="504">
                  <c:v>1.7570000000000001</c:v>
                </c:pt>
                <c:pt idx="505">
                  <c:v>1.7397999999999998</c:v>
                </c:pt>
                <c:pt idx="506">
                  <c:v>1.7458</c:v>
                </c:pt>
                <c:pt idx="507">
                  <c:v>1.7458</c:v>
                </c:pt>
                <c:pt idx="508">
                  <c:v>1.7458</c:v>
                </c:pt>
                <c:pt idx="509">
                  <c:v>1.7669999999999995</c:v>
                </c:pt>
                <c:pt idx="510">
                  <c:v>1.7543000000000002</c:v>
                </c:pt>
                <c:pt idx="511">
                  <c:v>1.7212999999999998</c:v>
                </c:pt>
                <c:pt idx="512">
                  <c:v>1.7302000000000004</c:v>
                </c:pt>
                <c:pt idx="513">
                  <c:v>1.7601999999999998</c:v>
                </c:pt>
                <c:pt idx="514">
                  <c:v>1.7601999999999998</c:v>
                </c:pt>
                <c:pt idx="515">
                  <c:v>1.7601999999999998</c:v>
                </c:pt>
                <c:pt idx="516">
                  <c:v>1.7410000000000005</c:v>
                </c:pt>
                <c:pt idx="517">
                  <c:v>1.7625999999999999</c:v>
                </c:pt>
                <c:pt idx="518">
                  <c:v>1.7817000000000003</c:v>
                </c:pt>
                <c:pt idx="519">
                  <c:v>1.7482000000000002</c:v>
                </c:pt>
                <c:pt idx="520">
                  <c:v>1.6970000000000001</c:v>
                </c:pt>
                <c:pt idx="521">
                  <c:v>1.6970000000000001</c:v>
                </c:pt>
                <c:pt idx="522">
                  <c:v>1.6970000000000001</c:v>
                </c:pt>
                <c:pt idx="523">
                  <c:v>1.6869999999999998</c:v>
                </c:pt>
                <c:pt idx="524">
                  <c:v>1.6715999999999998</c:v>
                </c:pt>
                <c:pt idx="525">
                  <c:v>1.6937000000000002</c:v>
                </c:pt>
                <c:pt idx="526">
                  <c:v>1.6840999999999999</c:v>
                </c:pt>
                <c:pt idx="527">
                  <c:v>1.6837</c:v>
                </c:pt>
                <c:pt idx="528">
                  <c:v>1.6837</c:v>
                </c:pt>
                <c:pt idx="529">
                  <c:v>1.6837</c:v>
                </c:pt>
                <c:pt idx="530">
                  <c:v>1.6960999999999999</c:v>
                </c:pt>
                <c:pt idx="531">
                  <c:v>1.6486999999999998</c:v>
                </c:pt>
                <c:pt idx="532">
                  <c:v>1.6246999999999998</c:v>
                </c:pt>
                <c:pt idx="533">
                  <c:v>1.6843999999999997</c:v>
                </c:pt>
                <c:pt idx="534">
                  <c:v>1.6983000000000006</c:v>
                </c:pt>
                <c:pt idx="535">
                  <c:v>1.6983000000000006</c:v>
                </c:pt>
                <c:pt idx="536">
                  <c:v>1.6983000000000006</c:v>
                </c:pt>
                <c:pt idx="537">
                  <c:v>1.6729000000000003</c:v>
                </c:pt>
                <c:pt idx="538">
                  <c:v>1.6917999999999997</c:v>
                </c:pt>
                <c:pt idx="539">
                  <c:v>1.7068000000000003</c:v>
                </c:pt>
                <c:pt idx="540">
                  <c:v>1.6750999999999996</c:v>
                </c:pt>
                <c:pt idx="541">
                  <c:v>1.6533999999999995</c:v>
                </c:pt>
                <c:pt idx="542">
                  <c:v>1.6533999999999995</c:v>
                </c:pt>
                <c:pt idx="543">
                  <c:v>1.6533999999999995</c:v>
                </c:pt>
                <c:pt idx="544">
                  <c:v>1.6533999999999995</c:v>
                </c:pt>
                <c:pt idx="545">
                  <c:v>1.5964999999999998</c:v>
                </c:pt>
                <c:pt idx="546">
                  <c:v>1.6043000000000003</c:v>
                </c:pt>
                <c:pt idx="547">
                  <c:v>1.6103999999999994</c:v>
                </c:pt>
                <c:pt idx="548">
                  <c:v>1.5968000000000004</c:v>
                </c:pt>
                <c:pt idx="549">
                  <c:v>1.5968000000000004</c:v>
                </c:pt>
                <c:pt idx="550">
                  <c:v>1.5968000000000004</c:v>
                </c:pt>
                <c:pt idx="551">
                  <c:v>1.6026000000000002</c:v>
                </c:pt>
                <c:pt idx="552">
                  <c:v>1.6528999999999998</c:v>
                </c:pt>
                <c:pt idx="553">
                  <c:v>1.7253999999999996</c:v>
                </c:pt>
                <c:pt idx="554">
                  <c:v>1.6920999999999999</c:v>
                </c:pt>
                <c:pt idx="555">
                  <c:v>1.6541999999999999</c:v>
                </c:pt>
                <c:pt idx="556">
                  <c:v>1.6541999999999999</c:v>
                </c:pt>
                <c:pt idx="557">
                  <c:v>1.6541999999999999</c:v>
                </c:pt>
                <c:pt idx="558">
                  <c:v>1.6976</c:v>
                </c:pt>
                <c:pt idx="559">
                  <c:v>1.6627000000000001</c:v>
                </c:pt>
                <c:pt idx="560">
                  <c:v>1.6901000000000002</c:v>
                </c:pt>
                <c:pt idx="561">
                  <c:v>1.7121000000000004</c:v>
                </c:pt>
                <c:pt idx="562">
                  <c:v>1.6806999999999999</c:v>
                </c:pt>
                <c:pt idx="563">
                  <c:v>1.6806999999999999</c:v>
                </c:pt>
                <c:pt idx="564">
                  <c:v>1.6806999999999999</c:v>
                </c:pt>
                <c:pt idx="565">
                  <c:v>1.6656999999999997</c:v>
                </c:pt>
                <c:pt idx="566">
                  <c:v>1.7101999999999999</c:v>
                </c:pt>
                <c:pt idx="567">
                  <c:v>1.7397999999999998</c:v>
                </c:pt>
                <c:pt idx="568">
                  <c:v>1.6706999999999996</c:v>
                </c:pt>
                <c:pt idx="569">
                  <c:v>1.7395000000000005</c:v>
                </c:pt>
                <c:pt idx="570">
                  <c:v>1.7395000000000005</c:v>
                </c:pt>
                <c:pt idx="571">
                  <c:v>1.7395000000000005</c:v>
                </c:pt>
                <c:pt idx="572">
                  <c:v>1.7316000000000003</c:v>
                </c:pt>
                <c:pt idx="573">
                  <c:v>1.8026999999999997</c:v>
                </c:pt>
                <c:pt idx="574">
                  <c:v>1.7839</c:v>
                </c:pt>
                <c:pt idx="575">
                  <c:v>1.7499999999999996</c:v>
                </c:pt>
                <c:pt idx="576">
                  <c:v>1.6997000000000004</c:v>
                </c:pt>
                <c:pt idx="577">
                  <c:v>1.6997000000000004</c:v>
                </c:pt>
                <c:pt idx="578">
                  <c:v>1.6997000000000004</c:v>
                </c:pt>
                <c:pt idx="579">
                  <c:v>1.6072000000000002</c:v>
                </c:pt>
                <c:pt idx="580">
                  <c:v>1.6997999999999998</c:v>
                </c:pt>
                <c:pt idx="581">
                  <c:v>1.6889999999999996</c:v>
                </c:pt>
                <c:pt idx="582">
                  <c:v>1.7023999999999999</c:v>
                </c:pt>
                <c:pt idx="583">
                  <c:v>1.6952000000000003</c:v>
                </c:pt>
                <c:pt idx="584">
                  <c:v>1.6952000000000003</c:v>
                </c:pt>
                <c:pt idx="585">
                  <c:v>1.6952000000000003</c:v>
                </c:pt>
                <c:pt idx="586">
                  <c:v>1.7530000000000006</c:v>
                </c:pt>
                <c:pt idx="587">
                  <c:v>1.7185000000000001</c:v>
                </c:pt>
                <c:pt idx="588">
                  <c:v>1.7020000000000004</c:v>
                </c:pt>
                <c:pt idx="589">
                  <c:v>1.7056999999999998</c:v>
                </c:pt>
                <c:pt idx="590">
                  <c:v>1.7580000000000005</c:v>
                </c:pt>
                <c:pt idx="591">
                  <c:v>1.7580000000000005</c:v>
                </c:pt>
                <c:pt idx="592">
                  <c:v>1.7580000000000005</c:v>
                </c:pt>
                <c:pt idx="593">
                  <c:v>1.8079000000000001</c:v>
                </c:pt>
                <c:pt idx="594">
                  <c:v>1.7947999999999995</c:v>
                </c:pt>
                <c:pt idx="595">
                  <c:v>1.8488000000000002</c:v>
                </c:pt>
                <c:pt idx="596">
                  <c:v>1.8343000000000003</c:v>
                </c:pt>
                <c:pt idx="597">
                  <c:v>1.8911000000000002</c:v>
                </c:pt>
                <c:pt idx="598">
                  <c:v>1.8911000000000002</c:v>
                </c:pt>
                <c:pt idx="599">
                  <c:v>1.8911000000000002</c:v>
                </c:pt>
                <c:pt idx="600">
                  <c:v>1.8952999999999998</c:v>
                </c:pt>
                <c:pt idx="601">
                  <c:v>1.8250000000000002</c:v>
                </c:pt>
                <c:pt idx="602">
                  <c:v>1.8505000000000003</c:v>
                </c:pt>
                <c:pt idx="603">
                  <c:v>1.7848999999999995</c:v>
                </c:pt>
                <c:pt idx="604">
                  <c:v>1.8191999999999995</c:v>
                </c:pt>
                <c:pt idx="605">
                  <c:v>1.8191999999999995</c:v>
                </c:pt>
                <c:pt idx="606">
                  <c:v>1.8191999999999995</c:v>
                </c:pt>
                <c:pt idx="607">
                  <c:v>1.8538000000000006</c:v>
                </c:pt>
                <c:pt idx="608">
                  <c:v>1.9117000000000002</c:v>
                </c:pt>
                <c:pt idx="609">
                  <c:v>1.8835999999999999</c:v>
                </c:pt>
                <c:pt idx="610">
                  <c:v>1.9116999999999997</c:v>
                </c:pt>
                <c:pt idx="611">
                  <c:v>1.8535999999999997</c:v>
                </c:pt>
                <c:pt idx="612">
                  <c:v>1.8535999999999997</c:v>
                </c:pt>
                <c:pt idx="613">
                  <c:v>1.8535999999999997</c:v>
                </c:pt>
                <c:pt idx="614">
                  <c:v>1.8578000000000001</c:v>
                </c:pt>
                <c:pt idx="615">
                  <c:v>1.9855999999999998</c:v>
                </c:pt>
                <c:pt idx="616">
                  <c:v>1.9575</c:v>
                </c:pt>
                <c:pt idx="617">
                  <c:v>2.0001000000000002</c:v>
                </c:pt>
                <c:pt idx="618">
                  <c:v>1.9771999999999998</c:v>
                </c:pt>
                <c:pt idx="619">
                  <c:v>1.9771999999999998</c:v>
                </c:pt>
                <c:pt idx="620">
                  <c:v>1.9771999999999998</c:v>
                </c:pt>
                <c:pt idx="621">
                  <c:v>2.0018000000000002</c:v>
                </c:pt>
                <c:pt idx="622">
                  <c:v>2.0207999999999995</c:v>
                </c:pt>
                <c:pt idx="623">
                  <c:v>1.9583000000000004</c:v>
                </c:pt>
                <c:pt idx="624">
                  <c:v>2.0336999999999996</c:v>
                </c:pt>
                <c:pt idx="625">
                  <c:v>2.0674000000000001</c:v>
                </c:pt>
                <c:pt idx="626">
                  <c:v>2.0674000000000001</c:v>
                </c:pt>
                <c:pt idx="627">
                  <c:v>2.0674000000000001</c:v>
                </c:pt>
                <c:pt idx="628">
                  <c:v>1.9876000000000005</c:v>
                </c:pt>
                <c:pt idx="629">
                  <c:v>1.9936999999999996</c:v>
                </c:pt>
                <c:pt idx="630">
                  <c:v>2.0717000000000003</c:v>
                </c:pt>
                <c:pt idx="631">
                  <c:v>2.0896999999999997</c:v>
                </c:pt>
                <c:pt idx="632">
                  <c:v>2.0698000000000003</c:v>
                </c:pt>
                <c:pt idx="633">
                  <c:v>2.0698000000000003</c:v>
                </c:pt>
                <c:pt idx="634">
                  <c:v>2.0698000000000003</c:v>
                </c:pt>
                <c:pt idx="635">
                  <c:v>2.0771999999999995</c:v>
                </c:pt>
                <c:pt idx="636">
                  <c:v>1.9974000000000003</c:v>
                </c:pt>
                <c:pt idx="637">
                  <c:v>1.9870999999999999</c:v>
                </c:pt>
                <c:pt idx="638">
                  <c:v>2.0289000000000001</c:v>
                </c:pt>
                <c:pt idx="639">
                  <c:v>1.9929000000000001</c:v>
                </c:pt>
                <c:pt idx="640">
                  <c:v>1.9929000000000001</c:v>
                </c:pt>
                <c:pt idx="641">
                  <c:v>1.9929000000000001</c:v>
                </c:pt>
                <c:pt idx="642">
                  <c:v>2.0337999999999998</c:v>
                </c:pt>
                <c:pt idx="643">
                  <c:v>2.1017000000000001</c:v>
                </c:pt>
                <c:pt idx="644">
                  <c:v>2.1195999999999997</c:v>
                </c:pt>
                <c:pt idx="645">
                  <c:v>2.0619000000000005</c:v>
                </c:pt>
                <c:pt idx="646">
                  <c:v>2.0205000000000006</c:v>
                </c:pt>
                <c:pt idx="647">
                  <c:v>2.0205000000000006</c:v>
                </c:pt>
                <c:pt idx="648">
                  <c:v>2.0205000000000006</c:v>
                </c:pt>
                <c:pt idx="649">
                  <c:v>2.0764999999999998</c:v>
                </c:pt>
                <c:pt idx="650">
                  <c:v>2.0324999999999998</c:v>
                </c:pt>
                <c:pt idx="651">
                  <c:v>2.0863999999999998</c:v>
                </c:pt>
                <c:pt idx="652">
                  <c:v>2.0920999999999998</c:v>
                </c:pt>
                <c:pt idx="653">
                  <c:v>2.0633000000000004</c:v>
                </c:pt>
                <c:pt idx="654">
                  <c:v>2.0633000000000004</c:v>
                </c:pt>
                <c:pt idx="655">
                  <c:v>2.0633000000000004</c:v>
                </c:pt>
                <c:pt idx="656">
                  <c:v>2.0554000000000001</c:v>
                </c:pt>
                <c:pt idx="657">
                  <c:v>2.0761000000000003</c:v>
                </c:pt>
                <c:pt idx="658">
                  <c:v>2.0534000000000003</c:v>
                </c:pt>
                <c:pt idx="659">
                  <c:v>2.0759999999999996</c:v>
                </c:pt>
                <c:pt idx="660">
                  <c:v>2.1488000000000005</c:v>
                </c:pt>
                <c:pt idx="661">
                  <c:v>2.1488000000000005</c:v>
                </c:pt>
                <c:pt idx="662">
                  <c:v>2.1488000000000005</c:v>
                </c:pt>
                <c:pt idx="663">
                  <c:v>2.1182999999999996</c:v>
                </c:pt>
                <c:pt idx="664">
                  <c:v>2.0696999999999997</c:v>
                </c:pt>
                <c:pt idx="665">
                  <c:v>2.0731000000000006</c:v>
                </c:pt>
                <c:pt idx="666">
                  <c:v>1.9955000000000003</c:v>
                </c:pt>
                <c:pt idx="667">
                  <c:v>2.0383999999999998</c:v>
                </c:pt>
                <c:pt idx="668">
                  <c:v>2.0383999999999998</c:v>
                </c:pt>
                <c:pt idx="669">
                  <c:v>2.0383999999999998</c:v>
                </c:pt>
                <c:pt idx="670">
                  <c:v>2.0032999999999994</c:v>
                </c:pt>
                <c:pt idx="671">
                  <c:v>1.9922999999999997</c:v>
                </c:pt>
                <c:pt idx="672">
                  <c:v>2.0212999999999997</c:v>
                </c:pt>
                <c:pt idx="673">
                  <c:v>2.0332999999999997</c:v>
                </c:pt>
                <c:pt idx="674">
                  <c:v>2.0330999999999997</c:v>
                </c:pt>
                <c:pt idx="675">
                  <c:v>2.0330999999999997</c:v>
                </c:pt>
                <c:pt idx="676">
                  <c:v>2.0330999999999997</c:v>
                </c:pt>
                <c:pt idx="677">
                  <c:v>2.0430999999999999</c:v>
                </c:pt>
                <c:pt idx="678">
                  <c:v>1.9862000000000002</c:v>
                </c:pt>
                <c:pt idx="679">
                  <c:v>2.0135999999999998</c:v>
                </c:pt>
                <c:pt idx="680">
                  <c:v>2.0633999999999997</c:v>
                </c:pt>
                <c:pt idx="681">
                  <c:v>1.9847999999999999</c:v>
                </c:pt>
                <c:pt idx="682">
                  <c:v>1.9847999999999999</c:v>
                </c:pt>
                <c:pt idx="683">
                  <c:v>1.9847999999999999</c:v>
                </c:pt>
                <c:pt idx="684">
                  <c:v>1.9701999999999997</c:v>
                </c:pt>
                <c:pt idx="685">
                  <c:v>2.0122</c:v>
                </c:pt>
                <c:pt idx="686">
                  <c:v>2.0476999999999999</c:v>
                </c:pt>
                <c:pt idx="687">
                  <c:v>2.0210999999999997</c:v>
                </c:pt>
                <c:pt idx="688">
                  <c:v>2.0464000000000002</c:v>
                </c:pt>
                <c:pt idx="689">
                  <c:v>2.0464000000000002</c:v>
                </c:pt>
                <c:pt idx="690">
                  <c:v>2.0464000000000002</c:v>
                </c:pt>
                <c:pt idx="691">
                  <c:v>1.9949000000000003</c:v>
                </c:pt>
                <c:pt idx="692">
                  <c:v>1.9987999999999997</c:v>
                </c:pt>
                <c:pt idx="693">
                  <c:v>2.0467</c:v>
                </c:pt>
                <c:pt idx="694">
                  <c:v>2.0465000000000004</c:v>
                </c:pt>
                <c:pt idx="695">
                  <c:v>2.0789000000000004</c:v>
                </c:pt>
                <c:pt idx="696">
                  <c:v>2.0789000000000004</c:v>
                </c:pt>
                <c:pt idx="697">
                  <c:v>2.0789000000000004</c:v>
                </c:pt>
                <c:pt idx="698">
                  <c:v>2.097</c:v>
                </c:pt>
                <c:pt idx="699">
                  <c:v>2.1311999999999998</c:v>
                </c:pt>
                <c:pt idx="700">
                  <c:v>2.1153</c:v>
                </c:pt>
                <c:pt idx="701">
                  <c:v>2.1480000000000001</c:v>
                </c:pt>
                <c:pt idx="702">
                  <c:v>2.1747999999999998</c:v>
                </c:pt>
                <c:pt idx="703">
                  <c:v>2.1747999999999998</c:v>
                </c:pt>
                <c:pt idx="704">
                  <c:v>2.1747999999999998</c:v>
                </c:pt>
                <c:pt idx="705">
                  <c:v>2.1850999999999998</c:v>
                </c:pt>
                <c:pt idx="706">
                  <c:v>2.1698</c:v>
                </c:pt>
                <c:pt idx="707">
                  <c:v>2.2103999999999995</c:v>
                </c:pt>
                <c:pt idx="708">
                  <c:v>2.1061000000000001</c:v>
                </c:pt>
                <c:pt idx="709">
                  <c:v>2.0639000000000003</c:v>
                </c:pt>
                <c:pt idx="710">
                  <c:v>2.0639000000000003</c:v>
                </c:pt>
                <c:pt idx="711">
                  <c:v>2.0639000000000003</c:v>
                </c:pt>
                <c:pt idx="712">
                  <c:v>2.1386000000000003</c:v>
                </c:pt>
                <c:pt idx="713">
                  <c:v>2.1686000000000001</c:v>
                </c:pt>
                <c:pt idx="714">
                  <c:v>2.2053999999999996</c:v>
                </c:pt>
                <c:pt idx="715">
                  <c:v>2.1592999999999996</c:v>
                </c:pt>
                <c:pt idx="716">
                  <c:v>2.1011000000000002</c:v>
                </c:pt>
                <c:pt idx="717">
                  <c:v>2.1011000000000002</c:v>
                </c:pt>
                <c:pt idx="718">
                  <c:v>2.1011000000000002</c:v>
                </c:pt>
                <c:pt idx="719">
                  <c:v>2.1116000000000001</c:v>
                </c:pt>
                <c:pt idx="720">
                  <c:v>2.0945999999999998</c:v>
                </c:pt>
                <c:pt idx="721">
                  <c:v>2.1101000000000001</c:v>
                </c:pt>
                <c:pt idx="722">
                  <c:v>2.0504999999999995</c:v>
                </c:pt>
                <c:pt idx="723">
                  <c:v>2.0329000000000002</c:v>
                </c:pt>
                <c:pt idx="724">
                  <c:v>2.0329000000000002</c:v>
                </c:pt>
                <c:pt idx="725">
                  <c:v>2.0329000000000002</c:v>
                </c:pt>
                <c:pt idx="726">
                  <c:v>2.0503999999999998</c:v>
                </c:pt>
                <c:pt idx="727">
                  <c:v>2.1252000000000004</c:v>
                </c:pt>
                <c:pt idx="728">
                  <c:v>2.0362</c:v>
                </c:pt>
                <c:pt idx="729">
                  <c:v>1.9838</c:v>
                </c:pt>
                <c:pt idx="730">
                  <c:v>2.0379</c:v>
                </c:pt>
                <c:pt idx="731">
                  <c:v>2.0379</c:v>
                </c:pt>
                <c:pt idx="732">
                  <c:v>2.0379</c:v>
                </c:pt>
                <c:pt idx="733">
                  <c:v>2.0673999999999997</c:v>
                </c:pt>
                <c:pt idx="734">
                  <c:v>2.0678000000000001</c:v>
                </c:pt>
                <c:pt idx="735">
                  <c:v>2.0026999999999999</c:v>
                </c:pt>
                <c:pt idx="736">
                  <c:v>1.9967999999999999</c:v>
                </c:pt>
                <c:pt idx="737">
                  <c:v>1.9696000000000002</c:v>
                </c:pt>
                <c:pt idx="738">
                  <c:v>1.9696000000000002</c:v>
                </c:pt>
                <c:pt idx="739">
                  <c:v>1.9696000000000002</c:v>
                </c:pt>
                <c:pt idx="740">
                  <c:v>1.9868999999999999</c:v>
                </c:pt>
                <c:pt idx="741">
                  <c:v>1.9653</c:v>
                </c:pt>
                <c:pt idx="742">
                  <c:v>1.9506999999999994</c:v>
                </c:pt>
                <c:pt idx="743">
                  <c:v>1.9341000000000004</c:v>
                </c:pt>
                <c:pt idx="744">
                  <c:v>1.8875000000000002</c:v>
                </c:pt>
                <c:pt idx="745">
                  <c:v>1.8875000000000002</c:v>
                </c:pt>
                <c:pt idx="746">
                  <c:v>1.8875000000000002</c:v>
                </c:pt>
                <c:pt idx="747">
                  <c:v>1.9060999999999995</c:v>
                </c:pt>
                <c:pt idx="748">
                  <c:v>1.859</c:v>
                </c:pt>
                <c:pt idx="749">
                  <c:v>1.8592</c:v>
                </c:pt>
                <c:pt idx="750">
                  <c:v>1.8709000000000002</c:v>
                </c:pt>
                <c:pt idx="751">
                  <c:v>1.9441000000000002</c:v>
                </c:pt>
                <c:pt idx="752">
                  <c:v>1.9441000000000002</c:v>
                </c:pt>
                <c:pt idx="753">
                  <c:v>1.9441000000000002</c:v>
                </c:pt>
                <c:pt idx="754">
                  <c:v>1.9601999999999995</c:v>
                </c:pt>
                <c:pt idx="755">
                  <c:v>1.9213999999999998</c:v>
                </c:pt>
                <c:pt idx="756">
                  <c:v>1.8965000000000001</c:v>
                </c:pt>
                <c:pt idx="757">
                  <c:v>1.9054999999999995</c:v>
                </c:pt>
                <c:pt idx="758">
                  <c:v>1.9060000000000001</c:v>
                </c:pt>
                <c:pt idx="759">
                  <c:v>1.9060000000000001</c:v>
                </c:pt>
                <c:pt idx="760">
                  <c:v>1.9060000000000001</c:v>
                </c:pt>
                <c:pt idx="761">
                  <c:v>1.8562000000000003</c:v>
                </c:pt>
                <c:pt idx="762">
                  <c:v>1.8516999999999997</c:v>
                </c:pt>
                <c:pt idx="763">
                  <c:v>1.8496999999999999</c:v>
                </c:pt>
                <c:pt idx="764">
                  <c:v>1.9016999999999999</c:v>
                </c:pt>
                <c:pt idx="765">
                  <c:v>1.8343000000000003</c:v>
                </c:pt>
                <c:pt idx="766">
                  <c:v>1.8343000000000003</c:v>
                </c:pt>
                <c:pt idx="767">
                  <c:v>1.8343000000000003</c:v>
                </c:pt>
                <c:pt idx="768">
                  <c:v>1.8761000000000001</c:v>
                </c:pt>
                <c:pt idx="769">
                  <c:v>1.8846999999999996</c:v>
                </c:pt>
                <c:pt idx="770">
                  <c:v>1.8665000000000003</c:v>
                </c:pt>
                <c:pt idx="771">
                  <c:v>1.8482999999999996</c:v>
                </c:pt>
                <c:pt idx="772">
                  <c:v>1.8486000000000002</c:v>
                </c:pt>
                <c:pt idx="773">
                  <c:v>1.8486000000000002</c:v>
                </c:pt>
                <c:pt idx="774">
                  <c:v>1.8486000000000002</c:v>
                </c:pt>
                <c:pt idx="775">
                  <c:v>1.8584999999999994</c:v>
                </c:pt>
                <c:pt idx="776">
                  <c:v>1.9138999999999999</c:v>
                </c:pt>
                <c:pt idx="777">
                  <c:v>1.9323000000000006</c:v>
                </c:pt>
                <c:pt idx="778">
                  <c:v>1.9472999999999998</c:v>
                </c:pt>
                <c:pt idx="779">
                  <c:v>1.9658000000000002</c:v>
                </c:pt>
                <c:pt idx="780">
                  <c:v>1.9658000000000002</c:v>
                </c:pt>
                <c:pt idx="781">
                  <c:v>1.9658000000000002</c:v>
                </c:pt>
                <c:pt idx="782">
                  <c:v>2.0356000000000001</c:v>
                </c:pt>
                <c:pt idx="783">
                  <c:v>1.9937999999999998</c:v>
                </c:pt>
                <c:pt idx="784">
                  <c:v>1.9712999999999998</c:v>
                </c:pt>
                <c:pt idx="785">
                  <c:v>1.9635999999999996</c:v>
                </c:pt>
                <c:pt idx="786">
                  <c:v>1.9910000000000001</c:v>
                </c:pt>
                <c:pt idx="787">
                  <c:v>1.9910000000000001</c:v>
                </c:pt>
                <c:pt idx="788">
                  <c:v>1.9910000000000001</c:v>
                </c:pt>
                <c:pt idx="789">
                  <c:v>2.0069000000000004</c:v>
                </c:pt>
                <c:pt idx="790">
                  <c:v>1.9828000000000001</c:v>
                </c:pt>
                <c:pt idx="791">
                  <c:v>2.0112999999999994</c:v>
                </c:pt>
                <c:pt idx="792">
                  <c:v>2.0010000000000003</c:v>
                </c:pt>
                <c:pt idx="793">
                  <c:v>1.9013</c:v>
                </c:pt>
                <c:pt idx="794">
                  <c:v>1.9013</c:v>
                </c:pt>
                <c:pt idx="795">
                  <c:v>1.9013</c:v>
                </c:pt>
                <c:pt idx="796">
                  <c:v>1.8418000000000001</c:v>
                </c:pt>
                <c:pt idx="797">
                  <c:v>1.8802999999999996</c:v>
                </c:pt>
                <c:pt idx="798">
                  <c:v>1.8733999999999997</c:v>
                </c:pt>
                <c:pt idx="799">
                  <c:v>1.8745000000000003</c:v>
                </c:pt>
                <c:pt idx="800">
                  <c:v>1.9026000000000001</c:v>
                </c:pt>
                <c:pt idx="801">
                  <c:v>1.9026000000000001</c:v>
                </c:pt>
                <c:pt idx="802">
                  <c:v>1.9026000000000001</c:v>
                </c:pt>
                <c:pt idx="803">
                  <c:v>1.8924999999999996</c:v>
                </c:pt>
                <c:pt idx="804">
                  <c:v>1.9236999999999997</c:v>
                </c:pt>
                <c:pt idx="805">
                  <c:v>1.8837000000000002</c:v>
                </c:pt>
                <c:pt idx="806">
                  <c:v>1.9211999999999998</c:v>
                </c:pt>
                <c:pt idx="807">
                  <c:v>2.0043000000000002</c:v>
                </c:pt>
                <c:pt idx="808">
                  <c:v>2.0043000000000002</c:v>
                </c:pt>
                <c:pt idx="809">
                  <c:v>2.0043000000000002</c:v>
                </c:pt>
                <c:pt idx="810">
                  <c:v>1.8942000000000005</c:v>
                </c:pt>
                <c:pt idx="811">
                  <c:v>2.0143000000000004</c:v>
                </c:pt>
                <c:pt idx="812">
                  <c:v>2.0752999999999999</c:v>
                </c:pt>
                <c:pt idx="813">
                  <c:v>2.0697999999999999</c:v>
                </c:pt>
                <c:pt idx="814">
                  <c:v>2.0926999999999998</c:v>
                </c:pt>
                <c:pt idx="815">
                  <c:v>2.0926999999999998</c:v>
                </c:pt>
                <c:pt idx="816">
                  <c:v>2.0926999999999998</c:v>
                </c:pt>
                <c:pt idx="817">
                  <c:v>2.0606999999999998</c:v>
                </c:pt>
                <c:pt idx="818">
                  <c:v>2.1031</c:v>
                </c:pt>
                <c:pt idx="819">
                  <c:v>2.0961000000000007</c:v>
                </c:pt>
                <c:pt idx="820">
                  <c:v>2.1040999999999999</c:v>
                </c:pt>
                <c:pt idx="821">
                  <c:v>2.1105</c:v>
                </c:pt>
                <c:pt idx="822">
                  <c:v>2.1105</c:v>
                </c:pt>
                <c:pt idx="823">
                  <c:v>2.1105</c:v>
                </c:pt>
                <c:pt idx="824">
                  <c:v>2.1427</c:v>
                </c:pt>
                <c:pt idx="825">
                  <c:v>2.1346000000000003</c:v>
                </c:pt>
                <c:pt idx="826">
                  <c:v>2.0589</c:v>
                </c:pt>
                <c:pt idx="827">
                  <c:v>2.0348999999999995</c:v>
                </c:pt>
                <c:pt idx="828">
                  <c:v>1.9990000000000001</c:v>
                </c:pt>
                <c:pt idx="829">
                  <c:v>1.9990000000000001</c:v>
                </c:pt>
                <c:pt idx="830">
                  <c:v>1.9990000000000001</c:v>
                </c:pt>
                <c:pt idx="831">
                  <c:v>2.0143999999999993</c:v>
                </c:pt>
                <c:pt idx="832">
                  <c:v>1.9530999999999996</c:v>
                </c:pt>
                <c:pt idx="833">
                  <c:v>1.8744999999999998</c:v>
                </c:pt>
                <c:pt idx="834">
                  <c:v>1.9240000000000004</c:v>
                </c:pt>
                <c:pt idx="835">
                  <c:v>2.0175000000000001</c:v>
                </c:pt>
                <c:pt idx="836">
                  <c:v>2.0175000000000001</c:v>
                </c:pt>
                <c:pt idx="837">
                  <c:v>2.0175000000000001</c:v>
                </c:pt>
                <c:pt idx="838">
                  <c:v>1.9679999999999995</c:v>
                </c:pt>
                <c:pt idx="839">
                  <c:v>1.9420999999999999</c:v>
                </c:pt>
                <c:pt idx="840">
                  <c:v>1.9127000000000001</c:v>
                </c:pt>
                <c:pt idx="841">
                  <c:v>1.8978000000000002</c:v>
                </c:pt>
                <c:pt idx="842">
                  <c:v>1.8826000000000001</c:v>
                </c:pt>
                <c:pt idx="843">
                  <c:v>1.8826000000000001</c:v>
                </c:pt>
                <c:pt idx="844">
                  <c:v>1.8826000000000001</c:v>
                </c:pt>
                <c:pt idx="845">
                  <c:v>1.9418000000000002</c:v>
                </c:pt>
                <c:pt idx="846">
                  <c:v>1.8946999999999998</c:v>
                </c:pt>
                <c:pt idx="847">
                  <c:v>1.9196</c:v>
                </c:pt>
                <c:pt idx="848">
                  <c:v>2.0393999999999997</c:v>
                </c:pt>
                <c:pt idx="849">
                  <c:v>1.9843000000000002</c:v>
                </c:pt>
                <c:pt idx="850">
                  <c:v>1.9843000000000002</c:v>
                </c:pt>
                <c:pt idx="851">
                  <c:v>1.9843000000000002</c:v>
                </c:pt>
                <c:pt idx="852">
                  <c:v>1.9847999999999999</c:v>
                </c:pt>
                <c:pt idx="853">
                  <c:v>1.9748000000000001</c:v>
                </c:pt>
                <c:pt idx="854">
                  <c:v>1.9404999999999997</c:v>
                </c:pt>
                <c:pt idx="855">
                  <c:v>1.8778999999999999</c:v>
                </c:pt>
                <c:pt idx="856">
                  <c:v>1.8905000000000003</c:v>
                </c:pt>
                <c:pt idx="857">
                  <c:v>1.8905000000000003</c:v>
                </c:pt>
                <c:pt idx="858">
                  <c:v>1.8905000000000003</c:v>
                </c:pt>
                <c:pt idx="859">
                  <c:v>1.8810000000000002</c:v>
                </c:pt>
                <c:pt idx="860">
                  <c:v>1.8736000000000002</c:v>
                </c:pt>
                <c:pt idx="861">
                  <c:v>1.8580999999999999</c:v>
                </c:pt>
                <c:pt idx="862">
                  <c:v>1.8155999999999999</c:v>
                </c:pt>
                <c:pt idx="863">
                  <c:v>1.7449999999999997</c:v>
                </c:pt>
                <c:pt idx="864">
                  <c:v>1.7449999999999997</c:v>
                </c:pt>
                <c:pt idx="865">
                  <c:v>1.7449999999999997</c:v>
                </c:pt>
                <c:pt idx="866">
                  <c:v>1.7804000000000002</c:v>
                </c:pt>
                <c:pt idx="867">
                  <c:v>1.7777999999999996</c:v>
                </c:pt>
                <c:pt idx="868">
                  <c:v>1.8700999999999999</c:v>
                </c:pt>
                <c:pt idx="869">
                  <c:v>1.8435999999999995</c:v>
                </c:pt>
                <c:pt idx="870">
                  <c:v>1.8787000000000003</c:v>
                </c:pt>
                <c:pt idx="871">
                  <c:v>1.8787000000000003</c:v>
                </c:pt>
                <c:pt idx="872">
                  <c:v>1.8787000000000003</c:v>
                </c:pt>
                <c:pt idx="873">
                  <c:v>1.8657000000000004</c:v>
                </c:pt>
                <c:pt idx="874">
                  <c:v>1.8422999999999998</c:v>
                </c:pt>
                <c:pt idx="875">
                  <c:v>1.9216000000000006</c:v>
                </c:pt>
                <c:pt idx="876">
                  <c:v>1.9417999999999997</c:v>
                </c:pt>
                <c:pt idx="877">
                  <c:v>1.9853000000000005</c:v>
                </c:pt>
                <c:pt idx="878">
                  <c:v>1.9853000000000005</c:v>
                </c:pt>
                <c:pt idx="879">
                  <c:v>1.9853000000000005</c:v>
                </c:pt>
                <c:pt idx="880">
                  <c:v>2.0183999999999997</c:v>
                </c:pt>
                <c:pt idx="881">
                  <c:v>1.9912999999999998</c:v>
                </c:pt>
                <c:pt idx="882">
                  <c:v>2.0121999999999995</c:v>
                </c:pt>
                <c:pt idx="883">
                  <c:v>1.9729000000000001</c:v>
                </c:pt>
                <c:pt idx="884">
                  <c:v>2.0335000000000001</c:v>
                </c:pt>
                <c:pt idx="885">
                  <c:v>2.0335000000000001</c:v>
                </c:pt>
                <c:pt idx="886">
                  <c:v>2.0335000000000001</c:v>
                </c:pt>
                <c:pt idx="887">
                  <c:v>2.0334000000000003</c:v>
                </c:pt>
                <c:pt idx="888">
                  <c:v>2.0136000000000003</c:v>
                </c:pt>
                <c:pt idx="889">
                  <c:v>2.0827999999999998</c:v>
                </c:pt>
                <c:pt idx="890">
                  <c:v>2.0827</c:v>
                </c:pt>
                <c:pt idx="891">
                  <c:v>2.1372000000000004</c:v>
                </c:pt>
                <c:pt idx="892">
                  <c:v>2.1372000000000004</c:v>
                </c:pt>
                <c:pt idx="893">
                  <c:v>2.1372000000000004</c:v>
                </c:pt>
                <c:pt idx="894">
                  <c:v>2.1122000000000005</c:v>
                </c:pt>
                <c:pt idx="895">
                  <c:v>2.0727000000000002</c:v>
                </c:pt>
                <c:pt idx="896">
                  <c:v>2.0507</c:v>
                </c:pt>
                <c:pt idx="897">
                  <c:v>2.0599000000000003</c:v>
                </c:pt>
                <c:pt idx="898">
                  <c:v>2.0866999999999996</c:v>
                </c:pt>
                <c:pt idx="899">
                  <c:v>2.0866999999999996</c:v>
                </c:pt>
                <c:pt idx="900">
                  <c:v>2.0866999999999996</c:v>
                </c:pt>
                <c:pt idx="901">
                  <c:v>2.0846999999999998</c:v>
                </c:pt>
                <c:pt idx="902">
                  <c:v>2.0917000000000003</c:v>
                </c:pt>
                <c:pt idx="903">
                  <c:v>2.1143000000000005</c:v>
                </c:pt>
                <c:pt idx="904">
                  <c:v>2.153</c:v>
                </c:pt>
                <c:pt idx="905">
                  <c:v>2.1900000000000004</c:v>
                </c:pt>
                <c:pt idx="906">
                  <c:v>2.1900000000000004</c:v>
                </c:pt>
                <c:pt idx="907">
                  <c:v>2.1900000000000004</c:v>
                </c:pt>
                <c:pt idx="908">
                  <c:v>2.1300000000000003</c:v>
                </c:pt>
                <c:pt idx="909">
                  <c:v>2.1291999999999995</c:v>
                </c:pt>
                <c:pt idx="910">
                  <c:v>2.1665999999999999</c:v>
                </c:pt>
                <c:pt idx="911">
                  <c:v>2.1427</c:v>
                </c:pt>
                <c:pt idx="912">
                  <c:v>2.1326999999999998</c:v>
                </c:pt>
                <c:pt idx="913">
                  <c:v>2.1326999999999998</c:v>
                </c:pt>
                <c:pt idx="914">
                  <c:v>2.1326999999999998</c:v>
                </c:pt>
                <c:pt idx="915">
                  <c:v>2.1058000000000003</c:v>
                </c:pt>
                <c:pt idx="916">
                  <c:v>2.1026999999999996</c:v>
                </c:pt>
                <c:pt idx="917">
                  <c:v>2.1076999999999995</c:v>
                </c:pt>
                <c:pt idx="918">
                  <c:v>2.1006</c:v>
                </c:pt>
                <c:pt idx="919">
                  <c:v>2.1633000000000004</c:v>
                </c:pt>
                <c:pt idx="920">
                  <c:v>2.1633000000000004</c:v>
                </c:pt>
                <c:pt idx="921">
                  <c:v>2.1633000000000004</c:v>
                </c:pt>
                <c:pt idx="922">
                  <c:v>2.1772000000000005</c:v>
                </c:pt>
                <c:pt idx="923">
                  <c:v>2.1318000000000001</c:v>
                </c:pt>
                <c:pt idx="924">
                  <c:v>2.0454999999999997</c:v>
                </c:pt>
                <c:pt idx="925">
                  <c:v>2.0831</c:v>
                </c:pt>
                <c:pt idx="926">
                  <c:v>2.0829000000000004</c:v>
                </c:pt>
                <c:pt idx="927">
                  <c:v>2.0829000000000004</c:v>
                </c:pt>
                <c:pt idx="928">
                  <c:v>2.0829000000000004</c:v>
                </c:pt>
                <c:pt idx="929">
                  <c:v>2.0581000000000005</c:v>
                </c:pt>
                <c:pt idx="930">
                  <c:v>2.0965000000000003</c:v>
                </c:pt>
                <c:pt idx="931">
                  <c:v>2.1132</c:v>
                </c:pt>
                <c:pt idx="932">
                  <c:v>2.0555999999999996</c:v>
                </c:pt>
                <c:pt idx="933">
                  <c:v>2.1196999999999999</c:v>
                </c:pt>
                <c:pt idx="934">
                  <c:v>2.1196999999999999</c:v>
                </c:pt>
                <c:pt idx="935">
                  <c:v>2.1196999999999999</c:v>
                </c:pt>
                <c:pt idx="936">
                  <c:v>2.1166999999999998</c:v>
                </c:pt>
                <c:pt idx="937">
                  <c:v>2.1453000000000002</c:v>
                </c:pt>
                <c:pt idx="938">
                  <c:v>2.0682999999999998</c:v>
                </c:pt>
                <c:pt idx="939">
                  <c:v>2.0658000000000003</c:v>
                </c:pt>
                <c:pt idx="940">
                  <c:v>2.0277000000000003</c:v>
                </c:pt>
                <c:pt idx="941">
                  <c:v>2.0277000000000003</c:v>
                </c:pt>
                <c:pt idx="942">
                  <c:v>2.0277000000000003</c:v>
                </c:pt>
                <c:pt idx="943">
                  <c:v>2.0303</c:v>
                </c:pt>
                <c:pt idx="944">
                  <c:v>1.9992999999999999</c:v>
                </c:pt>
                <c:pt idx="945">
                  <c:v>1.9786999999999999</c:v>
                </c:pt>
                <c:pt idx="946">
                  <c:v>2.0503999999999998</c:v>
                </c:pt>
                <c:pt idx="947">
                  <c:v>1.9657</c:v>
                </c:pt>
                <c:pt idx="948">
                  <c:v>1.9657</c:v>
                </c:pt>
                <c:pt idx="949">
                  <c:v>1.9657</c:v>
                </c:pt>
                <c:pt idx="950">
                  <c:v>1.9037000000000006</c:v>
                </c:pt>
                <c:pt idx="951">
                  <c:v>1.8584000000000005</c:v>
                </c:pt>
                <c:pt idx="952">
                  <c:v>1.8681999999999999</c:v>
                </c:pt>
                <c:pt idx="953">
                  <c:v>1.8624000000000001</c:v>
                </c:pt>
                <c:pt idx="954">
                  <c:v>1.7319999999999998</c:v>
                </c:pt>
                <c:pt idx="955">
                  <c:v>1.7319999999999998</c:v>
                </c:pt>
                <c:pt idx="956">
                  <c:v>1.7319999999999998</c:v>
                </c:pt>
                <c:pt idx="957">
                  <c:v>1.7750000000000004</c:v>
                </c:pt>
                <c:pt idx="958">
                  <c:v>1.8607</c:v>
                </c:pt>
                <c:pt idx="959">
                  <c:v>1.8595999999999999</c:v>
                </c:pt>
                <c:pt idx="960">
                  <c:v>1.875</c:v>
                </c:pt>
                <c:pt idx="961">
                  <c:v>1.9320999999999993</c:v>
                </c:pt>
                <c:pt idx="962">
                  <c:v>1.9320999999999993</c:v>
                </c:pt>
                <c:pt idx="963">
                  <c:v>1.9320999999999993</c:v>
                </c:pt>
                <c:pt idx="964">
                  <c:v>1.9340999999999995</c:v>
                </c:pt>
                <c:pt idx="965">
                  <c:v>1.8172000000000006</c:v>
                </c:pt>
                <c:pt idx="966">
                  <c:v>1.8713000000000002</c:v>
                </c:pt>
                <c:pt idx="967">
                  <c:v>1.8058000000000001</c:v>
                </c:pt>
                <c:pt idx="968">
                  <c:v>1.8109999999999999</c:v>
                </c:pt>
                <c:pt idx="969">
                  <c:v>1.8109999999999999</c:v>
                </c:pt>
                <c:pt idx="970">
                  <c:v>1.8109999999999999</c:v>
                </c:pt>
                <c:pt idx="971">
                  <c:v>1.8657000000000004</c:v>
                </c:pt>
                <c:pt idx="972">
                  <c:v>1.7810000000000006</c:v>
                </c:pt>
                <c:pt idx="973">
                  <c:v>1.7840999999999996</c:v>
                </c:pt>
                <c:pt idx="974">
                  <c:v>1.8225000000000007</c:v>
                </c:pt>
                <c:pt idx="975">
                  <c:v>1.883</c:v>
                </c:pt>
                <c:pt idx="976">
                  <c:v>1.883</c:v>
                </c:pt>
                <c:pt idx="977">
                  <c:v>1.883</c:v>
                </c:pt>
                <c:pt idx="978">
                  <c:v>1.8331</c:v>
                </c:pt>
                <c:pt idx="979">
                  <c:v>1.8391000000000006</c:v>
                </c:pt>
                <c:pt idx="980">
                  <c:v>1.8504</c:v>
                </c:pt>
                <c:pt idx="981">
                  <c:v>1.8522999999999996</c:v>
                </c:pt>
                <c:pt idx="982">
                  <c:v>1.8293000000000004</c:v>
                </c:pt>
                <c:pt idx="983">
                  <c:v>1.8293000000000004</c:v>
                </c:pt>
                <c:pt idx="984">
                  <c:v>1.8293000000000004</c:v>
                </c:pt>
                <c:pt idx="985">
                  <c:v>1.8977999999999997</c:v>
                </c:pt>
                <c:pt idx="986">
                  <c:v>1.9417</c:v>
                </c:pt>
                <c:pt idx="987">
                  <c:v>1.8532000000000002</c:v>
                </c:pt>
                <c:pt idx="988">
                  <c:v>1.8482000000000003</c:v>
                </c:pt>
                <c:pt idx="989">
                  <c:v>2.0084999999999997</c:v>
                </c:pt>
                <c:pt idx="990">
                  <c:v>2.0084999999999997</c:v>
                </c:pt>
                <c:pt idx="991">
                  <c:v>2.0084999999999997</c:v>
                </c:pt>
                <c:pt idx="992">
                  <c:v>1.9224999999999999</c:v>
                </c:pt>
                <c:pt idx="993">
                  <c:v>1.9383999999999997</c:v>
                </c:pt>
                <c:pt idx="994">
                  <c:v>1.9454000000000002</c:v>
                </c:pt>
                <c:pt idx="995">
                  <c:v>1.9504999999999999</c:v>
                </c:pt>
                <c:pt idx="996">
                  <c:v>1.9717999999999996</c:v>
                </c:pt>
                <c:pt idx="997">
                  <c:v>1.9717999999999996</c:v>
                </c:pt>
                <c:pt idx="998">
                  <c:v>1.9717999999999996</c:v>
                </c:pt>
                <c:pt idx="999">
                  <c:v>1.9616000000000002</c:v>
                </c:pt>
                <c:pt idx="1000">
                  <c:v>1.9453</c:v>
                </c:pt>
                <c:pt idx="1001">
                  <c:v>1.8441999999999998</c:v>
                </c:pt>
                <c:pt idx="1002">
                  <c:v>1.9527000000000001</c:v>
                </c:pt>
                <c:pt idx="1003">
                  <c:v>1.9643000000000002</c:v>
                </c:pt>
                <c:pt idx="1004">
                  <c:v>1.9643000000000002</c:v>
                </c:pt>
                <c:pt idx="1005">
                  <c:v>1.9643000000000002</c:v>
                </c:pt>
                <c:pt idx="1006">
                  <c:v>1.9039999999999999</c:v>
                </c:pt>
                <c:pt idx="1007">
                  <c:v>1.8891999999999998</c:v>
                </c:pt>
                <c:pt idx="1008">
                  <c:v>1.8982000000000001</c:v>
                </c:pt>
                <c:pt idx="1009">
                  <c:v>1.9563999999999995</c:v>
                </c:pt>
                <c:pt idx="1010">
                  <c:v>1.9384000000000001</c:v>
                </c:pt>
                <c:pt idx="1011">
                  <c:v>1.9384000000000001</c:v>
                </c:pt>
                <c:pt idx="1012">
                  <c:v>1.9384000000000001</c:v>
                </c:pt>
                <c:pt idx="1013">
                  <c:v>1.8522000000000003</c:v>
                </c:pt>
                <c:pt idx="1014">
                  <c:v>1.8661999999999996</c:v>
                </c:pt>
                <c:pt idx="1015">
                  <c:v>1.8672</c:v>
                </c:pt>
                <c:pt idx="1016">
                  <c:v>1.9072999999999998</c:v>
                </c:pt>
                <c:pt idx="1017">
                  <c:v>1.8932000000000002</c:v>
                </c:pt>
                <c:pt idx="1018">
                  <c:v>1.8932000000000002</c:v>
                </c:pt>
                <c:pt idx="1019">
                  <c:v>1.8932000000000002</c:v>
                </c:pt>
                <c:pt idx="1020">
                  <c:v>1.8891999999999998</c:v>
                </c:pt>
                <c:pt idx="1021">
                  <c:v>1.8921999999999999</c:v>
                </c:pt>
                <c:pt idx="1022">
                  <c:v>1.9558000000000004</c:v>
                </c:pt>
                <c:pt idx="1023">
                  <c:v>1.9229000000000003</c:v>
                </c:pt>
                <c:pt idx="1024">
                  <c:v>1.9366999999999996</c:v>
                </c:pt>
                <c:pt idx="1025">
                  <c:v>1.9366999999999996</c:v>
                </c:pt>
                <c:pt idx="1026">
                  <c:v>1.9366999999999996</c:v>
                </c:pt>
                <c:pt idx="1027">
                  <c:v>1.9976000000000003</c:v>
                </c:pt>
                <c:pt idx="1028">
                  <c:v>1.9746000000000001</c:v>
                </c:pt>
                <c:pt idx="1029">
                  <c:v>2.0375000000000001</c:v>
                </c:pt>
                <c:pt idx="1030">
                  <c:v>2.0846999999999998</c:v>
                </c:pt>
                <c:pt idx="1031">
                  <c:v>2.1104000000000003</c:v>
                </c:pt>
                <c:pt idx="1032">
                  <c:v>2.1104000000000003</c:v>
                </c:pt>
                <c:pt idx="1033">
                  <c:v>2.1104000000000003</c:v>
                </c:pt>
                <c:pt idx="1034">
                  <c:v>2.0870000000000002</c:v>
                </c:pt>
                <c:pt idx="1035">
                  <c:v>2.1435000000000004</c:v>
                </c:pt>
                <c:pt idx="1036">
                  <c:v>2.1568000000000001</c:v>
                </c:pt>
                <c:pt idx="1037">
                  <c:v>2.1637000000000004</c:v>
                </c:pt>
                <c:pt idx="1038">
                  <c:v>2.1091999999999995</c:v>
                </c:pt>
                <c:pt idx="1039">
                  <c:v>2.1091999999999995</c:v>
                </c:pt>
                <c:pt idx="1040">
                  <c:v>2.1091999999999995</c:v>
                </c:pt>
                <c:pt idx="1041">
                  <c:v>2.1273000000000004</c:v>
                </c:pt>
                <c:pt idx="1042">
                  <c:v>2.1468000000000003</c:v>
                </c:pt>
                <c:pt idx="1043">
                  <c:v>2.1344999999999996</c:v>
                </c:pt>
                <c:pt idx="1044">
                  <c:v>2.1638999999999999</c:v>
                </c:pt>
                <c:pt idx="1045">
                  <c:v>2.1996000000000002</c:v>
                </c:pt>
                <c:pt idx="1046">
                  <c:v>2.1996000000000002</c:v>
                </c:pt>
                <c:pt idx="1047">
                  <c:v>2.1996000000000002</c:v>
                </c:pt>
                <c:pt idx="1048">
                  <c:v>2.1861000000000002</c:v>
                </c:pt>
                <c:pt idx="1049">
                  <c:v>2.2278000000000002</c:v>
                </c:pt>
                <c:pt idx="1050">
                  <c:v>2.2081</c:v>
                </c:pt>
                <c:pt idx="1051">
                  <c:v>2.3620000000000001</c:v>
                </c:pt>
                <c:pt idx="1052">
                  <c:v>2.2660999999999998</c:v>
                </c:pt>
                <c:pt idx="1053">
                  <c:v>2.2660999999999998</c:v>
                </c:pt>
                <c:pt idx="1054">
                  <c:v>2.2660999999999998</c:v>
                </c:pt>
                <c:pt idx="1055">
                  <c:v>2.2733999999999996</c:v>
                </c:pt>
                <c:pt idx="1056">
                  <c:v>2.4497999999999998</c:v>
                </c:pt>
                <c:pt idx="1057">
                  <c:v>2.3188999999999997</c:v>
                </c:pt>
                <c:pt idx="1058">
                  <c:v>2.3151999999999995</c:v>
                </c:pt>
                <c:pt idx="1059">
                  <c:v>2.2617000000000003</c:v>
                </c:pt>
                <c:pt idx="1060">
                  <c:v>2.2617000000000003</c:v>
                </c:pt>
                <c:pt idx="1061">
                  <c:v>2.2617000000000003</c:v>
                </c:pt>
                <c:pt idx="1062">
                  <c:v>2.2814999999999999</c:v>
                </c:pt>
                <c:pt idx="1063">
                  <c:v>2.2444000000000006</c:v>
                </c:pt>
                <c:pt idx="1064">
                  <c:v>2.3026</c:v>
                </c:pt>
                <c:pt idx="1065">
                  <c:v>2.3532999999999999</c:v>
                </c:pt>
                <c:pt idx="1066">
                  <c:v>2.2572000000000001</c:v>
                </c:pt>
                <c:pt idx="1067">
                  <c:v>2.2572000000000001</c:v>
                </c:pt>
                <c:pt idx="1068">
                  <c:v>2.2572000000000001</c:v>
                </c:pt>
                <c:pt idx="1069">
                  <c:v>2.1970000000000001</c:v>
                </c:pt>
                <c:pt idx="1070">
                  <c:v>2.2080000000000002</c:v>
                </c:pt>
                <c:pt idx="1071">
                  <c:v>2.1931999999999996</c:v>
                </c:pt>
                <c:pt idx="1072">
                  <c:v>2.2633000000000001</c:v>
                </c:pt>
                <c:pt idx="1073">
                  <c:v>2.1753999999999998</c:v>
                </c:pt>
                <c:pt idx="1074">
                  <c:v>2.1753999999999998</c:v>
                </c:pt>
                <c:pt idx="1075">
                  <c:v>2.1753999999999998</c:v>
                </c:pt>
                <c:pt idx="1076">
                  <c:v>2.1442000000000005</c:v>
                </c:pt>
                <c:pt idx="1077">
                  <c:v>2.1942000000000004</c:v>
                </c:pt>
                <c:pt idx="1078">
                  <c:v>2.2033</c:v>
                </c:pt>
                <c:pt idx="1079">
                  <c:v>2.3022</c:v>
                </c:pt>
                <c:pt idx="1080">
                  <c:v>2.3384000000000005</c:v>
                </c:pt>
                <c:pt idx="1081">
                  <c:v>2.3384000000000005</c:v>
                </c:pt>
                <c:pt idx="1082">
                  <c:v>2.3384000000000005</c:v>
                </c:pt>
                <c:pt idx="1083">
                  <c:v>2.2682000000000002</c:v>
                </c:pt>
                <c:pt idx="1084">
                  <c:v>2.1642000000000001</c:v>
                </c:pt>
                <c:pt idx="1085">
                  <c:v>2.2310000000000003</c:v>
                </c:pt>
                <c:pt idx="1086">
                  <c:v>2.2919</c:v>
                </c:pt>
                <c:pt idx="1087">
                  <c:v>2.2508000000000004</c:v>
                </c:pt>
                <c:pt idx="1088">
                  <c:v>2.2508000000000004</c:v>
                </c:pt>
                <c:pt idx="1089">
                  <c:v>2.2508000000000004</c:v>
                </c:pt>
                <c:pt idx="1090">
                  <c:v>2.2204999999999999</c:v>
                </c:pt>
                <c:pt idx="1091">
                  <c:v>2.2341000000000002</c:v>
                </c:pt>
                <c:pt idx="1092">
                  <c:v>2.2298</c:v>
                </c:pt>
                <c:pt idx="1093">
                  <c:v>2.2084000000000001</c:v>
                </c:pt>
                <c:pt idx="1094">
                  <c:v>2.1396999999999999</c:v>
                </c:pt>
                <c:pt idx="1095">
                  <c:v>2.1396999999999999</c:v>
                </c:pt>
                <c:pt idx="1096">
                  <c:v>2.1396999999999999</c:v>
                </c:pt>
                <c:pt idx="1097">
                  <c:v>2.1677</c:v>
                </c:pt>
                <c:pt idx="1098">
                  <c:v>2.1355</c:v>
                </c:pt>
                <c:pt idx="1099">
                  <c:v>2.1322999999999999</c:v>
                </c:pt>
                <c:pt idx="1100">
                  <c:v>1.9864000000000002</c:v>
                </c:pt>
                <c:pt idx="1101">
                  <c:v>1.9179999999999997</c:v>
                </c:pt>
                <c:pt idx="1102">
                  <c:v>1.9179999999999997</c:v>
                </c:pt>
                <c:pt idx="1103">
                  <c:v>1.9179999999999997</c:v>
                </c:pt>
                <c:pt idx="1104">
                  <c:v>1.9409999999999998</c:v>
                </c:pt>
                <c:pt idx="1105">
                  <c:v>1.8888000000000003</c:v>
                </c:pt>
                <c:pt idx="1106">
                  <c:v>1.9294000000000002</c:v>
                </c:pt>
                <c:pt idx="1107">
                  <c:v>1.9358999999999997</c:v>
                </c:pt>
                <c:pt idx="1108">
                  <c:v>1.8851999999999998</c:v>
                </c:pt>
                <c:pt idx="1109">
                  <c:v>1.8851999999999998</c:v>
                </c:pt>
                <c:pt idx="1110">
                  <c:v>1.8851999999999998</c:v>
                </c:pt>
                <c:pt idx="1111">
                  <c:v>1.9650999999999996</c:v>
                </c:pt>
                <c:pt idx="1112">
                  <c:v>2.0146999999999995</c:v>
                </c:pt>
                <c:pt idx="1113">
                  <c:v>2.1011999999999995</c:v>
                </c:pt>
                <c:pt idx="1114">
                  <c:v>2.0778000000000003</c:v>
                </c:pt>
                <c:pt idx="1115">
                  <c:v>2.0655999999999999</c:v>
                </c:pt>
                <c:pt idx="1116">
                  <c:v>2.0655999999999999</c:v>
                </c:pt>
                <c:pt idx="1117">
                  <c:v>2.0655999999999999</c:v>
                </c:pt>
                <c:pt idx="1118">
                  <c:v>2.0419</c:v>
                </c:pt>
                <c:pt idx="1119">
                  <c:v>2.0168000000000004</c:v>
                </c:pt>
                <c:pt idx="1120">
                  <c:v>2.0003000000000002</c:v>
                </c:pt>
                <c:pt idx="1121">
                  <c:v>1.9221999999999997</c:v>
                </c:pt>
                <c:pt idx="1122">
                  <c:v>2.0527000000000002</c:v>
                </c:pt>
                <c:pt idx="1123">
                  <c:v>2.0527000000000002</c:v>
                </c:pt>
                <c:pt idx="1124">
                  <c:v>2.0527000000000002</c:v>
                </c:pt>
                <c:pt idx="1125">
                  <c:v>1.8952</c:v>
                </c:pt>
                <c:pt idx="1126">
                  <c:v>1.8704000000000001</c:v>
                </c:pt>
                <c:pt idx="1127">
                  <c:v>1.8401999999999998</c:v>
                </c:pt>
                <c:pt idx="1128">
                  <c:v>1.9272</c:v>
                </c:pt>
                <c:pt idx="1129">
                  <c:v>1.9025999999999996</c:v>
                </c:pt>
                <c:pt idx="1130">
                  <c:v>1.9025999999999996</c:v>
                </c:pt>
                <c:pt idx="1131">
                  <c:v>1.9025999999999996</c:v>
                </c:pt>
                <c:pt idx="1132">
                  <c:v>1.6876999999999995</c:v>
                </c:pt>
                <c:pt idx="1133">
                  <c:v>1.8306999999999998</c:v>
                </c:pt>
                <c:pt idx="1134">
                  <c:v>1.9056999999999999</c:v>
                </c:pt>
                <c:pt idx="1135">
                  <c:v>1.8471000000000002</c:v>
                </c:pt>
                <c:pt idx="1136">
                  <c:v>1.8792000000000004</c:v>
                </c:pt>
                <c:pt idx="1137">
                  <c:v>1.8792000000000004</c:v>
                </c:pt>
                <c:pt idx="1138">
                  <c:v>1.8792000000000004</c:v>
                </c:pt>
                <c:pt idx="1139">
                  <c:v>1.8790999999999998</c:v>
                </c:pt>
                <c:pt idx="1140">
                  <c:v>1.8965999999999998</c:v>
                </c:pt>
                <c:pt idx="1141">
                  <c:v>1.7688999999999999</c:v>
                </c:pt>
                <c:pt idx="1142">
                  <c:v>1.8006000000000002</c:v>
                </c:pt>
                <c:pt idx="1143">
                  <c:v>1.6895999999999995</c:v>
                </c:pt>
                <c:pt idx="1144">
                  <c:v>1.6895999999999995</c:v>
                </c:pt>
                <c:pt idx="1145">
                  <c:v>1.6895999999999995</c:v>
                </c:pt>
                <c:pt idx="1146">
                  <c:v>1.6310000000000002</c:v>
                </c:pt>
                <c:pt idx="1147">
                  <c:v>1.6878999999999995</c:v>
                </c:pt>
                <c:pt idx="1148">
                  <c:v>1.7061999999999999</c:v>
                </c:pt>
                <c:pt idx="1149">
                  <c:v>1.7342999999999997</c:v>
                </c:pt>
                <c:pt idx="1150">
                  <c:v>1.7393999999999998</c:v>
                </c:pt>
                <c:pt idx="1151">
                  <c:v>1.7393999999999998</c:v>
                </c:pt>
                <c:pt idx="1152">
                  <c:v>1.7393999999999998</c:v>
                </c:pt>
                <c:pt idx="1153">
                  <c:v>1.7220000000000004</c:v>
                </c:pt>
                <c:pt idx="1154">
                  <c:v>1.7227000000000001</c:v>
                </c:pt>
                <c:pt idx="1155">
                  <c:v>1.7902999999999998</c:v>
                </c:pt>
                <c:pt idx="1156">
                  <c:v>1.8937000000000004</c:v>
                </c:pt>
                <c:pt idx="1157">
                  <c:v>1.8443000000000005</c:v>
                </c:pt>
                <c:pt idx="1158">
                  <c:v>1.8443000000000005</c:v>
                </c:pt>
                <c:pt idx="1159">
                  <c:v>1.8443000000000005</c:v>
                </c:pt>
                <c:pt idx="1160">
                  <c:v>1.8731999999999998</c:v>
                </c:pt>
                <c:pt idx="1161">
                  <c:v>1.9241999999999999</c:v>
                </c:pt>
                <c:pt idx="1162">
                  <c:v>1.8991999999999996</c:v>
                </c:pt>
                <c:pt idx="1163">
                  <c:v>1.835</c:v>
                </c:pt>
                <c:pt idx="1164">
                  <c:v>1.835</c:v>
                </c:pt>
                <c:pt idx="1165">
                  <c:v>1.835</c:v>
                </c:pt>
                <c:pt idx="1166">
                  <c:v>1.835</c:v>
                </c:pt>
                <c:pt idx="1167">
                  <c:v>1.7992000000000004</c:v>
                </c:pt>
                <c:pt idx="1168">
                  <c:v>1.7871000000000001</c:v>
                </c:pt>
                <c:pt idx="1169">
                  <c:v>1.8177999999999996</c:v>
                </c:pt>
                <c:pt idx="1170">
                  <c:v>1.7782000000000004</c:v>
                </c:pt>
                <c:pt idx="1171">
                  <c:v>1.9256000000000002</c:v>
                </c:pt>
                <c:pt idx="1172">
                  <c:v>1.9256000000000002</c:v>
                </c:pt>
                <c:pt idx="1173">
                  <c:v>1.9256000000000002</c:v>
                </c:pt>
                <c:pt idx="1174">
                  <c:v>1.8566000000000003</c:v>
                </c:pt>
                <c:pt idx="1175">
                  <c:v>1.8984999999999999</c:v>
                </c:pt>
                <c:pt idx="1176">
                  <c:v>1.8975</c:v>
                </c:pt>
                <c:pt idx="1177">
                  <c:v>1.8795000000000002</c:v>
                </c:pt>
                <c:pt idx="1178">
                  <c:v>1.9147000000000007</c:v>
                </c:pt>
                <c:pt idx="1179">
                  <c:v>1.9147000000000007</c:v>
                </c:pt>
                <c:pt idx="1180">
                  <c:v>1.9147000000000007</c:v>
                </c:pt>
                <c:pt idx="1181">
                  <c:v>1.9081999999999999</c:v>
                </c:pt>
                <c:pt idx="1182">
                  <c:v>1.8852999999999995</c:v>
                </c:pt>
                <c:pt idx="1183">
                  <c:v>1.7961999999999998</c:v>
                </c:pt>
                <c:pt idx="1184">
                  <c:v>1.7363</c:v>
                </c:pt>
                <c:pt idx="1185">
                  <c:v>1.6539999999999999</c:v>
                </c:pt>
                <c:pt idx="1186">
                  <c:v>1.6539999999999999</c:v>
                </c:pt>
                <c:pt idx="1187">
                  <c:v>1.6539999999999999</c:v>
                </c:pt>
                <c:pt idx="1188">
                  <c:v>1.6808000000000001</c:v>
                </c:pt>
                <c:pt idx="1189">
                  <c:v>1.6855000000000002</c:v>
                </c:pt>
                <c:pt idx="1190">
                  <c:v>1.6202999999999999</c:v>
                </c:pt>
                <c:pt idx="1191">
                  <c:v>1.6075000000000004</c:v>
                </c:pt>
                <c:pt idx="1192">
                  <c:v>1.6210999999999998</c:v>
                </c:pt>
                <c:pt idx="1193">
                  <c:v>1.6210999999999998</c:v>
                </c:pt>
                <c:pt idx="1194">
                  <c:v>1.6210999999999998</c:v>
                </c:pt>
                <c:pt idx="1195">
                  <c:v>1.6080999999999999</c:v>
                </c:pt>
                <c:pt idx="1196">
                  <c:v>1.6219999999999994</c:v>
                </c:pt>
                <c:pt idx="1197">
                  <c:v>1.6947999999999999</c:v>
                </c:pt>
                <c:pt idx="1198">
                  <c:v>1.5682999999999998</c:v>
                </c:pt>
                <c:pt idx="1199">
                  <c:v>1.4899999999999993</c:v>
                </c:pt>
                <c:pt idx="1200">
                  <c:v>1.4899999999999993</c:v>
                </c:pt>
                <c:pt idx="1201">
                  <c:v>1.4899999999999993</c:v>
                </c:pt>
                <c:pt idx="1202">
                  <c:v>1.4927999999999999</c:v>
                </c:pt>
                <c:pt idx="1203">
                  <c:v>1.5076000000000001</c:v>
                </c:pt>
                <c:pt idx="1204">
                  <c:v>1.4708999999999999</c:v>
                </c:pt>
                <c:pt idx="1205">
                  <c:v>1.4418999999999995</c:v>
                </c:pt>
                <c:pt idx="1206">
                  <c:v>1.3383000000000003</c:v>
                </c:pt>
                <c:pt idx="1207">
                  <c:v>1.3383000000000003</c:v>
                </c:pt>
                <c:pt idx="1208">
                  <c:v>1.3383000000000003</c:v>
                </c:pt>
                <c:pt idx="1209">
                  <c:v>1.3393000000000002</c:v>
                </c:pt>
                <c:pt idx="1210">
                  <c:v>1.3854999999999995</c:v>
                </c:pt>
                <c:pt idx="1211">
                  <c:v>1.3895</c:v>
                </c:pt>
                <c:pt idx="1212">
                  <c:v>1.3247999999999998</c:v>
                </c:pt>
                <c:pt idx="1213">
                  <c:v>1.3399999999999999</c:v>
                </c:pt>
                <c:pt idx="1214">
                  <c:v>1.3399999999999999</c:v>
                </c:pt>
                <c:pt idx="1215">
                  <c:v>1.3399999999999999</c:v>
                </c:pt>
                <c:pt idx="1216">
                  <c:v>1.2323999999999997</c:v>
                </c:pt>
                <c:pt idx="1217">
                  <c:v>1.2385999999999999</c:v>
                </c:pt>
                <c:pt idx="1218">
                  <c:v>1.1407000000000003</c:v>
                </c:pt>
                <c:pt idx="1219">
                  <c:v>1.2174999999999998</c:v>
                </c:pt>
                <c:pt idx="1220">
                  <c:v>1.1374</c:v>
                </c:pt>
                <c:pt idx="1221">
                  <c:v>1.1374</c:v>
                </c:pt>
                <c:pt idx="1222">
                  <c:v>1.1374</c:v>
                </c:pt>
                <c:pt idx="1223">
                  <c:v>0.94310000000000027</c:v>
                </c:pt>
                <c:pt idx="1224">
                  <c:v>1.0652000000000004</c:v>
                </c:pt>
                <c:pt idx="1225">
                  <c:v>1.2561999999999998</c:v>
                </c:pt>
                <c:pt idx="1226">
                  <c:v>1.1644000000000001</c:v>
                </c:pt>
                <c:pt idx="1227">
                  <c:v>1.1543999999999999</c:v>
                </c:pt>
                <c:pt idx="1228">
                  <c:v>1.1543999999999999</c:v>
                </c:pt>
                <c:pt idx="1229">
                  <c:v>1.1543999999999999</c:v>
                </c:pt>
                <c:pt idx="1230">
                  <c:v>1.1128999999999998</c:v>
                </c:pt>
                <c:pt idx="1231">
                  <c:v>1.1795999999999998</c:v>
                </c:pt>
                <c:pt idx="1232">
                  <c:v>1.2691999999999997</c:v>
                </c:pt>
                <c:pt idx="1233">
                  <c:v>1.3261000000000003</c:v>
                </c:pt>
                <c:pt idx="1234">
                  <c:v>1.3997999999999999</c:v>
                </c:pt>
                <c:pt idx="1235">
                  <c:v>1.3997999999999999</c:v>
                </c:pt>
                <c:pt idx="1236">
                  <c:v>1.3997999999999999</c:v>
                </c:pt>
                <c:pt idx="1237">
                  <c:v>1.4501999999999997</c:v>
                </c:pt>
                <c:pt idx="1238">
                  <c:v>1.2769000000000004</c:v>
                </c:pt>
                <c:pt idx="1239">
                  <c:v>1.3337999999999997</c:v>
                </c:pt>
                <c:pt idx="1240">
                  <c:v>1.4176000000000002</c:v>
                </c:pt>
                <c:pt idx="1241">
                  <c:v>1.4420000000000002</c:v>
                </c:pt>
                <c:pt idx="1242">
                  <c:v>1.4420000000000002</c:v>
                </c:pt>
                <c:pt idx="1243">
                  <c:v>1.4420000000000002</c:v>
                </c:pt>
                <c:pt idx="1244">
                  <c:v>1.3628999999999998</c:v>
                </c:pt>
                <c:pt idx="1245">
                  <c:v>1.3433999999999999</c:v>
                </c:pt>
                <c:pt idx="1246">
                  <c:v>1.2678000000000003</c:v>
                </c:pt>
                <c:pt idx="1247">
                  <c:v>1.3207</c:v>
                </c:pt>
                <c:pt idx="1248">
                  <c:v>1.4094000000000007</c:v>
                </c:pt>
                <c:pt idx="1249">
                  <c:v>1.4094000000000007</c:v>
                </c:pt>
                <c:pt idx="1250">
                  <c:v>1.4094000000000007</c:v>
                </c:pt>
                <c:pt idx="1251">
                  <c:v>1.4435000000000002</c:v>
                </c:pt>
                <c:pt idx="1252">
                  <c:v>1.4095000000000004</c:v>
                </c:pt>
                <c:pt idx="1253">
                  <c:v>1.5053999999999998</c:v>
                </c:pt>
                <c:pt idx="1254">
                  <c:v>1.4359000000000002</c:v>
                </c:pt>
                <c:pt idx="1255">
                  <c:v>1.3546999999999998</c:v>
                </c:pt>
                <c:pt idx="1256">
                  <c:v>1.3546999999999998</c:v>
                </c:pt>
                <c:pt idx="1257">
                  <c:v>1.3546999999999998</c:v>
                </c:pt>
                <c:pt idx="1258">
                  <c:v>1.2332000000000001</c:v>
                </c:pt>
                <c:pt idx="1259">
                  <c:v>1.2741000000000002</c:v>
                </c:pt>
                <c:pt idx="1260">
                  <c:v>1.1632999999999996</c:v>
                </c:pt>
                <c:pt idx="1261">
                  <c:v>1.1473</c:v>
                </c:pt>
                <c:pt idx="1262">
                  <c:v>1.1611000000000002</c:v>
                </c:pt>
                <c:pt idx="1263">
                  <c:v>1.1611000000000002</c:v>
                </c:pt>
                <c:pt idx="1264">
                  <c:v>1.1611000000000002</c:v>
                </c:pt>
                <c:pt idx="1265">
                  <c:v>1.1135999999999999</c:v>
                </c:pt>
                <c:pt idx="1266">
                  <c:v>1.1021999999999998</c:v>
                </c:pt>
                <c:pt idx="1267">
                  <c:v>1.1930000000000001</c:v>
                </c:pt>
                <c:pt idx="1268">
                  <c:v>1.2267000000000001</c:v>
                </c:pt>
                <c:pt idx="1269">
                  <c:v>1.1305000000000001</c:v>
                </c:pt>
                <c:pt idx="1270">
                  <c:v>1.1305000000000001</c:v>
                </c:pt>
                <c:pt idx="1271">
                  <c:v>1.1305000000000001</c:v>
                </c:pt>
                <c:pt idx="1272">
                  <c:v>1.0707</c:v>
                </c:pt>
                <c:pt idx="1273">
                  <c:v>1.0221</c:v>
                </c:pt>
                <c:pt idx="1274">
                  <c:v>1.1185</c:v>
                </c:pt>
                <c:pt idx="1275">
                  <c:v>1.0291000000000001</c:v>
                </c:pt>
                <c:pt idx="1276">
                  <c:v>1.0447000000000002</c:v>
                </c:pt>
                <c:pt idx="1277">
                  <c:v>1.0447000000000002</c:v>
                </c:pt>
                <c:pt idx="1278">
                  <c:v>1.0447000000000002</c:v>
                </c:pt>
                <c:pt idx="1279">
                  <c:v>1.0295999999999998</c:v>
                </c:pt>
                <c:pt idx="1280">
                  <c:v>0.84719999999999995</c:v>
                </c:pt>
                <c:pt idx="1281">
                  <c:v>0.97449999999999992</c:v>
                </c:pt>
                <c:pt idx="1282">
                  <c:v>1.0592999999999999</c:v>
                </c:pt>
                <c:pt idx="1283">
                  <c:v>0.91889999999999983</c:v>
                </c:pt>
                <c:pt idx="1284">
                  <c:v>0.91889999999999983</c:v>
                </c:pt>
                <c:pt idx="1285">
                  <c:v>0.91889999999999983</c:v>
                </c:pt>
                <c:pt idx="1286">
                  <c:v>0.93760000000000021</c:v>
                </c:pt>
                <c:pt idx="1287">
                  <c:v>0.96739999999999959</c:v>
                </c:pt>
                <c:pt idx="1288">
                  <c:v>0.88310000000000022</c:v>
                </c:pt>
                <c:pt idx="1289">
                  <c:v>0.87559999999999949</c:v>
                </c:pt>
                <c:pt idx="1290">
                  <c:v>0.83360000000000012</c:v>
                </c:pt>
                <c:pt idx="1291">
                  <c:v>0.83360000000000012</c:v>
                </c:pt>
                <c:pt idx="1292">
                  <c:v>0.83360000000000012</c:v>
                </c:pt>
                <c:pt idx="1293">
                  <c:v>0.9769000000000001</c:v>
                </c:pt>
                <c:pt idx="1294">
                  <c:v>0.94359999999999999</c:v>
                </c:pt>
                <c:pt idx="1295">
                  <c:v>0.91749999999999954</c:v>
                </c:pt>
                <c:pt idx="1296">
                  <c:v>1.0838999999999999</c:v>
                </c:pt>
                <c:pt idx="1297">
                  <c:v>0.93480000000000008</c:v>
                </c:pt>
                <c:pt idx="1298">
                  <c:v>0.93480000000000008</c:v>
                </c:pt>
                <c:pt idx="1299">
                  <c:v>0.93480000000000008</c:v>
                </c:pt>
                <c:pt idx="1300">
                  <c:v>0.89389999999999992</c:v>
                </c:pt>
                <c:pt idx="1301">
                  <c:v>0.89490000000000025</c:v>
                </c:pt>
                <c:pt idx="1302">
                  <c:v>1.0207000000000002</c:v>
                </c:pt>
                <c:pt idx="1303">
                  <c:v>1.1162999999999998</c:v>
                </c:pt>
                <c:pt idx="1304">
                  <c:v>1.0446</c:v>
                </c:pt>
                <c:pt idx="1305">
                  <c:v>1.0446</c:v>
                </c:pt>
                <c:pt idx="1306">
                  <c:v>1.0446</c:v>
                </c:pt>
                <c:pt idx="1307">
                  <c:v>0.98160000000000025</c:v>
                </c:pt>
                <c:pt idx="1308">
                  <c:v>1.0933999999999999</c:v>
                </c:pt>
                <c:pt idx="1309">
                  <c:v>1.0292000000000003</c:v>
                </c:pt>
                <c:pt idx="1310">
                  <c:v>0.94309999999999983</c:v>
                </c:pt>
                <c:pt idx="1311">
                  <c:v>1.0145</c:v>
                </c:pt>
                <c:pt idx="1312">
                  <c:v>1.0145</c:v>
                </c:pt>
                <c:pt idx="1313">
                  <c:v>1.0145</c:v>
                </c:pt>
                <c:pt idx="1314">
                  <c:v>1.0383999999999998</c:v>
                </c:pt>
                <c:pt idx="1315">
                  <c:v>0.95960000000000001</c:v>
                </c:pt>
                <c:pt idx="1316">
                  <c:v>0.91510000000000025</c:v>
                </c:pt>
                <c:pt idx="1317">
                  <c:v>0.74919999999999964</c:v>
                </c:pt>
                <c:pt idx="1318">
                  <c:v>0.61639999999999961</c:v>
                </c:pt>
                <c:pt idx="1319">
                  <c:v>0.61639999999999961</c:v>
                </c:pt>
                <c:pt idx="1320">
                  <c:v>0.61639999999999961</c:v>
                </c:pt>
                <c:pt idx="1321">
                  <c:v>0.60430000000000028</c:v>
                </c:pt>
                <c:pt idx="1322">
                  <c:v>0.64670000000000005</c:v>
                </c:pt>
                <c:pt idx="1323">
                  <c:v>0.60550000000000015</c:v>
                </c:pt>
                <c:pt idx="1324">
                  <c:v>0.58860000000000046</c:v>
                </c:pt>
                <c:pt idx="1325">
                  <c:v>0.40219999999999967</c:v>
                </c:pt>
                <c:pt idx="1326">
                  <c:v>0.40219999999999967</c:v>
                </c:pt>
                <c:pt idx="1327">
                  <c:v>0.40219999999999967</c:v>
                </c:pt>
                <c:pt idx="1328">
                  <c:v>0.32989999999999986</c:v>
                </c:pt>
                <c:pt idx="1329">
                  <c:v>0.44709999999999983</c:v>
                </c:pt>
                <c:pt idx="1330">
                  <c:v>0.35040000000000004</c:v>
                </c:pt>
                <c:pt idx="1331">
                  <c:v>0.48669999999999991</c:v>
                </c:pt>
                <c:pt idx="1332">
                  <c:v>0.53089999999999993</c:v>
                </c:pt>
                <c:pt idx="1333">
                  <c:v>0.53089999999999993</c:v>
                </c:pt>
                <c:pt idx="1334">
                  <c:v>0.53089999999999993</c:v>
                </c:pt>
                <c:pt idx="1335">
                  <c:v>0.49909999999999988</c:v>
                </c:pt>
                <c:pt idx="1336">
                  <c:v>0.62729999999999997</c:v>
                </c:pt>
                <c:pt idx="1337">
                  <c:v>0.56419999999999959</c:v>
                </c:pt>
                <c:pt idx="1338">
                  <c:v>0.48390000000000022</c:v>
                </c:pt>
                <c:pt idx="1339">
                  <c:v>0.48380000000000001</c:v>
                </c:pt>
                <c:pt idx="1340">
                  <c:v>0.48380000000000001</c:v>
                </c:pt>
                <c:pt idx="1341">
                  <c:v>0.48380000000000001</c:v>
                </c:pt>
                <c:pt idx="1342">
                  <c:v>0.72010000000000041</c:v>
                </c:pt>
                <c:pt idx="1343">
                  <c:v>0.8052999999999999</c:v>
                </c:pt>
                <c:pt idx="1344">
                  <c:v>0.74719999999999986</c:v>
                </c:pt>
                <c:pt idx="1345">
                  <c:v>0.7341000000000002</c:v>
                </c:pt>
                <c:pt idx="1346">
                  <c:v>0.67619999999999969</c:v>
                </c:pt>
                <c:pt idx="1347">
                  <c:v>0.67619999999999969</c:v>
                </c:pt>
                <c:pt idx="1348">
                  <c:v>0.67619999999999969</c:v>
                </c:pt>
                <c:pt idx="1349">
                  <c:v>0.63160000000000016</c:v>
                </c:pt>
                <c:pt idx="1350">
                  <c:v>0.74719999999999986</c:v>
                </c:pt>
                <c:pt idx="1351">
                  <c:v>0.81390000000000029</c:v>
                </c:pt>
                <c:pt idx="1352">
                  <c:v>0.80980000000000008</c:v>
                </c:pt>
                <c:pt idx="1353">
                  <c:v>0.77029999999999976</c:v>
                </c:pt>
                <c:pt idx="1354">
                  <c:v>0.77029999999999976</c:v>
                </c:pt>
                <c:pt idx="1355">
                  <c:v>0.77029999999999976</c:v>
                </c:pt>
                <c:pt idx="1356">
                  <c:v>0.83919999999999995</c:v>
                </c:pt>
                <c:pt idx="1357">
                  <c:v>0.79539999999999988</c:v>
                </c:pt>
                <c:pt idx="1358">
                  <c:v>0.74009999999999998</c:v>
                </c:pt>
                <c:pt idx="1359">
                  <c:v>0.79269999999999996</c:v>
                </c:pt>
                <c:pt idx="1360">
                  <c:v>0.71379999999999955</c:v>
                </c:pt>
                <c:pt idx="1361">
                  <c:v>0.71379999999999955</c:v>
                </c:pt>
                <c:pt idx="1362">
                  <c:v>0.71379999999999955</c:v>
                </c:pt>
                <c:pt idx="1363">
                  <c:v>0.73629999999999995</c:v>
                </c:pt>
                <c:pt idx="1364">
                  <c:v>0.80180000000000007</c:v>
                </c:pt>
                <c:pt idx="1365">
                  <c:v>0.89230000000000009</c:v>
                </c:pt>
                <c:pt idx="1366">
                  <c:v>0.91259999999999986</c:v>
                </c:pt>
                <c:pt idx="1367">
                  <c:v>0.98850000000000016</c:v>
                </c:pt>
                <c:pt idx="1368">
                  <c:v>0.98850000000000016</c:v>
                </c:pt>
                <c:pt idx="1369">
                  <c:v>0.98850000000000016</c:v>
                </c:pt>
                <c:pt idx="1370">
                  <c:v>0.98320000000000007</c:v>
                </c:pt>
                <c:pt idx="1371">
                  <c:v>0.89489999999999981</c:v>
                </c:pt>
                <c:pt idx="1372">
                  <c:v>0.96150000000000002</c:v>
                </c:pt>
                <c:pt idx="1373">
                  <c:v>1.0589</c:v>
                </c:pt>
                <c:pt idx="1374">
                  <c:v>1.0582999999999996</c:v>
                </c:pt>
                <c:pt idx="1375">
                  <c:v>1.0582999999999996</c:v>
                </c:pt>
                <c:pt idx="1376">
                  <c:v>1.0582999999999996</c:v>
                </c:pt>
                <c:pt idx="1377">
                  <c:v>1.0747000000000004</c:v>
                </c:pt>
                <c:pt idx="1378">
                  <c:v>1.0823999999999998</c:v>
                </c:pt>
                <c:pt idx="1379">
                  <c:v>1.0350000000000001</c:v>
                </c:pt>
                <c:pt idx="1380">
                  <c:v>1.0274000000000001</c:v>
                </c:pt>
                <c:pt idx="1381">
                  <c:v>1.0491000000000001</c:v>
                </c:pt>
                <c:pt idx="1382">
                  <c:v>1.0491000000000001</c:v>
                </c:pt>
                <c:pt idx="1383">
                  <c:v>1.0491000000000001</c:v>
                </c:pt>
                <c:pt idx="1384">
                  <c:v>1.0190999999999999</c:v>
                </c:pt>
                <c:pt idx="1385">
                  <c:v>1.0673999999999997</c:v>
                </c:pt>
                <c:pt idx="1386">
                  <c:v>1.0955000000000004</c:v>
                </c:pt>
                <c:pt idx="1387">
                  <c:v>1.0337999999999998</c:v>
                </c:pt>
                <c:pt idx="1388">
                  <c:v>0.96120000000000028</c:v>
                </c:pt>
                <c:pt idx="1389">
                  <c:v>0.96120000000000028</c:v>
                </c:pt>
                <c:pt idx="1390">
                  <c:v>0.96120000000000028</c:v>
                </c:pt>
                <c:pt idx="1391">
                  <c:v>0.98390000000000022</c:v>
                </c:pt>
                <c:pt idx="1392">
                  <c:v>1.0710999999999999</c:v>
                </c:pt>
                <c:pt idx="1393">
                  <c:v>1.0306999999999999</c:v>
                </c:pt>
                <c:pt idx="1394">
                  <c:v>0.95889999999999986</c:v>
                </c:pt>
                <c:pt idx="1395">
                  <c:v>0.9150999999999998</c:v>
                </c:pt>
                <c:pt idx="1396">
                  <c:v>0.9150999999999998</c:v>
                </c:pt>
                <c:pt idx="1397">
                  <c:v>0.9150999999999998</c:v>
                </c:pt>
                <c:pt idx="1398">
                  <c:v>0.94740000000000002</c:v>
                </c:pt>
                <c:pt idx="1399">
                  <c:v>0.86909999999999998</c:v>
                </c:pt>
                <c:pt idx="1400">
                  <c:v>0.88569999999999993</c:v>
                </c:pt>
                <c:pt idx="1401">
                  <c:v>0.98260000000000014</c:v>
                </c:pt>
                <c:pt idx="1402">
                  <c:v>0.93050000000000033</c:v>
                </c:pt>
                <c:pt idx="1403">
                  <c:v>0.93050000000000033</c:v>
                </c:pt>
                <c:pt idx="1404">
                  <c:v>0.93050000000000033</c:v>
                </c:pt>
                <c:pt idx="1405">
                  <c:v>0.92300000000000004</c:v>
                </c:pt>
                <c:pt idx="1406">
                  <c:v>1.0072999999999999</c:v>
                </c:pt>
                <c:pt idx="1407">
                  <c:v>1.0958000000000006</c:v>
                </c:pt>
                <c:pt idx="1408">
                  <c:v>1.1550000000000002</c:v>
                </c:pt>
                <c:pt idx="1409">
                  <c:v>1.0895000000000001</c:v>
                </c:pt>
                <c:pt idx="1410">
                  <c:v>1.0895000000000001</c:v>
                </c:pt>
                <c:pt idx="1411">
                  <c:v>1.0895000000000001</c:v>
                </c:pt>
                <c:pt idx="1412">
                  <c:v>1.0246</c:v>
                </c:pt>
                <c:pt idx="1413">
                  <c:v>1.0379</c:v>
                </c:pt>
                <c:pt idx="1414">
                  <c:v>1.1513999999999998</c:v>
                </c:pt>
                <c:pt idx="1415">
                  <c:v>1.1407999999999996</c:v>
                </c:pt>
                <c:pt idx="1416">
                  <c:v>0.9982000000000002</c:v>
                </c:pt>
                <c:pt idx="1417">
                  <c:v>0.9982000000000002</c:v>
                </c:pt>
                <c:pt idx="1418">
                  <c:v>0.9982000000000002</c:v>
                </c:pt>
                <c:pt idx="1419">
                  <c:v>1.0411999999999999</c:v>
                </c:pt>
                <c:pt idx="1420">
                  <c:v>1.0681999999999996</c:v>
                </c:pt>
                <c:pt idx="1421">
                  <c:v>1.0470000000000002</c:v>
                </c:pt>
                <c:pt idx="1422">
                  <c:v>1.1993</c:v>
                </c:pt>
                <c:pt idx="1423">
                  <c:v>1.1970000000000001</c:v>
                </c:pt>
                <c:pt idx="1424">
                  <c:v>1.1970000000000001</c:v>
                </c:pt>
                <c:pt idx="1425">
                  <c:v>1.1970000000000001</c:v>
                </c:pt>
                <c:pt idx="1426">
                  <c:v>1.2316000000000003</c:v>
                </c:pt>
                <c:pt idx="1427">
                  <c:v>1.2138</c:v>
                </c:pt>
                <c:pt idx="1428">
                  <c:v>1.1813000000000002</c:v>
                </c:pt>
                <c:pt idx="1429">
                  <c:v>1.2242999999999999</c:v>
                </c:pt>
                <c:pt idx="1430">
                  <c:v>1.1961000000000004</c:v>
                </c:pt>
                <c:pt idx="1431">
                  <c:v>1.1961000000000004</c:v>
                </c:pt>
                <c:pt idx="1432">
                  <c:v>1.1961000000000004</c:v>
                </c:pt>
                <c:pt idx="1433">
                  <c:v>1.1721000000000004</c:v>
                </c:pt>
                <c:pt idx="1434">
                  <c:v>1.1478000000000002</c:v>
                </c:pt>
                <c:pt idx="1435">
                  <c:v>1.1629</c:v>
                </c:pt>
                <c:pt idx="1436">
                  <c:v>1.0355000000000003</c:v>
                </c:pt>
                <c:pt idx="1437">
                  <c:v>0.95319999999999983</c:v>
                </c:pt>
                <c:pt idx="1438">
                  <c:v>0.95319999999999983</c:v>
                </c:pt>
                <c:pt idx="1439">
                  <c:v>0.95319999999999983</c:v>
                </c:pt>
                <c:pt idx="1440">
                  <c:v>0.95549999999999979</c:v>
                </c:pt>
                <c:pt idx="1441">
                  <c:v>0.90899999999999981</c:v>
                </c:pt>
                <c:pt idx="1442">
                  <c:v>0.9115000000000002</c:v>
                </c:pt>
                <c:pt idx="1443">
                  <c:v>0.91800000000000015</c:v>
                </c:pt>
                <c:pt idx="1444">
                  <c:v>0.88700000000000001</c:v>
                </c:pt>
                <c:pt idx="1445">
                  <c:v>0.88700000000000001</c:v>
                </c:pt>
                <c:pt idx="1446">
                  <c:v>0.88700000000000001</c:v>
                </c:pt>
                <c:pt idx="1447">
                  <c:v>0.89649999999999963</c:v>
                </c:pt>
                <c:pt idx="1448">
                  <c:v>0.89670000000000005</c:v>
                </c:pt>
                <c:pt idx="1449">
                  <c:v>0.83619999999999983</c:v>
                </c:pt>
                <c:pt idx="1450">
                  <c:v>0.84640000000000004</c:v>
                </c:pt>
                <c:pt idx="1451">
                  <c:v>0.91810000000000036</c:v>
                </c:pt>
                <c:pt idx="1452">
                  <c:v>0.91810000000000036</c:v>
                </c:pt>
                <c:pt idx="1453">
                  <c:v>0.91810000000000036</c:v>
                </c:pt>
                <c:pt idx="1454">
                  <c:v>0.82129999999999992</c:v>
                </c:pt>
                <c:pt idx="1455">
                  <c:v>0.8248000000000002</c:v>
                </c:pt>
                <c:pt idx="1456">
                  <c:v>0.91490000000000027</c:v>
                </c:pt>
                <c:pt idx="1457">
                  <c:v>0.96720000000000006</c:v>
                </c:pt>
                <c:pt idx="1458">
                  <c:v>1.0732999999999997</c:v>
                </c:pt>
                <c:pt idx="1459">
                  <c:v>1.0732999999999997</c:v>
                </c:pt>
                <c:pt idx="1460">
                  <c:v>1.0732999999999997</c:v>
                </c:pt>
                <c:pt idx="1461">
                  <c:v>1.1115999999999997</c:v>
                </c:pt>
                <c:pt idx="1462">
                  <c:v>1.1326999999999998</c:v>
                </c:pt>
                <c:pt idx="1463">
                  <c:v>1.2315000000000005</c:v>
                </c:pt>
                <c:pt idx="1464">
                  <c:v>1.1608000000000001</c:v>
                </c:pt>
                <c:pt idx="1465">
                  <c:v>1.2218999999999998</c:v>
                </c:pt>
                <c:pt idx="1466">
                  <c:v>1.2218999999999998</c:v>
                </c:pt>
                <c:pt idx="1467">
                  <c:v>1.2218999999999998</c:v>
                </c:pt>
                <c:pt idx="1468">
                  <c:v>1.1197999999999997</c:v>
                </c:pt>
                <c:pt idx="1469">
                  <c:v>1.2395000000000005</c:v>
                </c:pt>
                <c:pt idx="1470">
                  <c:v>1.2218999999999998</c:v>
                </c:pt>
                <c:pt idx="1471">
                  <c:v>1.1581999999999999</c:v>
                </c:pt>
                <c:pt idx="1472">
                  <c:v>1.1236999999999999</c:v>
                </c:pt>
                <c:pt idx="1473">
                  <c:v>1.1236999999999999</c:v>
                </c:pt>
                <c:pt idx="1474">
                  <c:v>1.1236999999999999</c:v>
                </c:pt>
                <c:pt idx="1475">
                  <c:v>1.1513999999999998</c:v>
                </c:pt>
                <c:pt idx="1476">
                  <c:v>1.1837</c:v>
                </c:pt>
                <c:pt idx="1477">
                  <c:v>1.3075999999999994</c:v>
                </c:pt>
                <c:pt idx="1478">
                  <c:v>1.2199999999999998</c:v>
                </c:pt>
                <c:pt idx="1479">
                  <c:v>1.1680999999999999</c:v>
                </c:pt>
                <c:pt idx="1480">
                  <c:v>1.1680999999999999</c:v>
                </c:pt>
                <c:pt idx="1481">
                  <c:v>1.1680999999999999</c:v>
                </c:pt>
                <c:pt idx="1482">
                  <c:v>1.2934000000000001</c:v>
                </c:pt>
                <c:pt idx="1483">
                  <c:v>1.2174</c:v>
                </c:pt>
                <c:pt idx="1484">
                  <c:v>1.2239</c:v>
                </c:pt>
                <c:pt idx="1485">
                  <c:v>1.1755</c:v>
                </c:pt>
                <c:pt idx="1486">
                  <c:v>1.1489000000000003</c:v>
                </c:pt>
                <c:pt idx="1487">
                  <c:v>1.1489000000000003</c:v>
                </c:pt>
                <c:pt idx="1488">
                  <c:v>1.1489000000000003</c:v>
                </c:pt>
                <c:pt idx="1489">
                  <c:v>1.1299000000000001</c:v>
                </c:pt>
                <c:pt idx="1490">
                  <c:v>1.1442000000000001</c:v>
                </c:pt>
                <c:pt idx="1491">
                  <c:v>1.0909</c:v>
                </c:pt>
                <c:pt idx="1492">
                  <c:v>1.0861000000000001</c:v>
                </c:pt>
                <c:pt idx="1493">
                  <c:v>1.1903999999999999</c:v>
                </c:pt>
                <c:pt idx="1494">
                  <c:v>1.1903999999999999</c:v>
                </c:pt>
                <c:pt idx="1495">
                  <c:v>1.1903999999999999</c:v>
                </c:pt>
                <c:pt idx="1496">
                  <c:v>1.2207000000000003</c:v>
                </c:pt>
                <c:pt idx="1497">
                  <c:v>1.1275000000000004</c:v>
                </c:pt>
                <c:pt idx="1498">
                  <c:v>1.097</c:v>
                </c:pt>
                <c:pt idx="1499">
                  <c:v>1.1128999999999998</c:v>
                </c:pt>
                <c:pt idx="1500">
                  <c:v>1.1475999999999997</c:v>
                </c:pt>
                <c:pt idx="1501">
                  <c:v>1.1475999999999997</c:v>
                </c:pt>
                <c:pt idx="1502">
                  <c:v>1.1475999999999997</c:v>
                </c:pt>
                <c:pt idx="1503">
                  <c:v>1.1955</c:v>
                </c:pt>
                <c:pt idx="1504">
                  <c:v>1.2536</c:v>
                </c:pt>
                <c:pt idx="1505">
                  <c:v>1.2685</c:v>
                </c:pt>
                <c:pt idx="1506">
                  <c:v>1.2686999999999999</c:v>
                </c:pt>
                <c:pt idx="1507">
                  <c:v>1.2361</c:v>
                </c:pt>
                <c:pt idx="1508">
                  <c:v>1.2361</c:v>
                </c:pt>
                <c:pt idx="1509">
                  <c:v>1.2361</c:v>
                </c:pt>
                <c:pt idx="1510">
                  <c:v>1.2523</c:v>
                </c:pt>
                <c:pt idx="1511">
                  <c:v>1.2077999999999998</c:v>
                </c:pt>
                <c:pt idx="1512">
                  <c:v>1.2275</c:v>
                </c:pt>
                <c:pt idx="1513">
                  <c:v>1.2520000000000002</c:v>
                </c:pt>
                <c:pt idx="1514">
                  <c:v>1.2991999999999999</c:v>
                </c:pt>
                <c:pt idx="1515">
                  <c:v>1.2991999999999999</c:v>
                </c:pt>
                <c:pt idx="1516">
                  <c:v>1.2991999999999999</c:v>
                </c:pt>
                <c:pt idx="1517">
                  <c:v>1.1657999999999999</c:v>
                </c:pt>
                <c:pt idx="1518">
                  <c:v>1.2931999999999997</c:v>
                </c:pt>
                <c:pt idx="1519">
                  <c:v>1.3786999999999998</c:v>
                </c:pt>
                <c:pt idx="1520">
                  <c:v>1.4691999999999998</c:v>
                </c:pt>
                <c:pt idx="1521">
                  <c:v>1.3380000000000001</c:v>
                </c:pt>
                <c:pt idx="1522">
                  <c:v>1.3380000000000001</c:v>
                </c:pt>
                <c:pt idx="1523">
                  <c:v>1.3380000000000001</c:v>
                </c:pt>
                <c:pt idx="1524">
                  <c:v>1.3440999999999996</c:v>
                </c:pt>
                <c:pt idx="1525">
                  <c:v>1.3586</c:v>
                </c:pt>
                <c:pt idx="1526">
                  <c:v>1.4874000000000001</c:v>
                </c:pt>
                <c:pt idx="1527">
                  <c:v>1.4205000000000001</c:v>
                </c:pt>
                <c:pt idx="1528">
                  <c:v>1.4975000000000001</c:v>
                </c:pt>
                <c:pt idx="1529">
                  <c:v>1.4975000000000001</c:v>
                </c:pt>
                <c:pt idx="1530">
                  <c:v>1.4975000000000001</c:v>
                </c:pt>
                <c:pt idx="1531">
                  <c:v>1.3176000000000001</c:v>
                </c:pt>
                <c:pt idx="1532">
                  <c:v>1.6473999999999998</c:v>
                </c:pt>
                <c:pt idx="1533">
                  <c:v>1.5912000000000002</c:v>
                </c:pt>
                <c:pt idx="1534">
                  <c:v>1.4971000000000001</c:v>
                </c:pt>
                <c:pt idx="1535">
                  <c:v>1.5705999999999998</c:v>
                </c:pt>
                <c:pt idx="1536">
                  <c:v>1.5705999999999998</c:v>
                </c:pt>
                <c:pt idx="1537">
                  <c:v>1.5705999999999998</c:v>
                </c:pt>
                <c:pt idx="1538">
                  <c:v>1.4631999999999998</c:v>
                </c:pt>
                <c:pt idx="1539">
                  <c:v>1.6793</c:v>
                </c:pt>
                <c:pt idx="1540">
                  <c:v>1.7300999999999997</c:v>
                </c:pt>
                <c:pt idx="1541">
                  <c:v>1.726</c:v>
                </c:pt>
                <c:pt idx="1542">
                  <c:v>2.1764999999999999</c:v>
                </c:pt>
                <c:pt idx="1543">
                  <c:v>2.1764999999999999</c:v>
                </c:pt>
                <c:pt idx="1544">
                  <c:v>2.1764999999999999</c:v>
                </c:pt>
                <c:pt idx="1545">
                  <c:v>2.2839999999999998</c:v>
                </c:pt>
                <c:pt idx="1546">
                  <c:v>2.0787000000000004</c:v>
                </c:pt>
                <c:pt idx="1547">
                  <c:v>1.9578</c:v>
                </c:pt>
                <c:pt idx="1548">
                  <c:v>2.1119000000000003</c:v>
                </c:pt>
                <c:pt idx="1549">
                  <c:v>2.0713999999999997</c:v>
                </c:pt>
                <c:pt idx="1550">
                  <c:v>2.0713999999999997</c:v>
                </c:pt>
                <c:pt idx="1551">
                  <c:v>2.0713999999999997</c:v>
                </c:pt>
                <c:pt idx="1552">
                  <c:v>1.8431000000000002</c:v>
                </c:pt>
                <c:pt idx="1553">
                  <c:v>1.8112999999999999</c:v>
                </c:pt>
                <c:pt idx="1554">
                  <c:v>1.7885</c:v>
                </c:pt>
                <c:pt idx="1555">
                  <c:v>1.9535</c:v>
                </c:pt>
                <c:pt idx="1556">
                  <c:v>2.2126000000000001</c:v>
                </c:pt>
                <c:pt idx="1557">
                  <c:v>2.2126000000000001</c:v>
                </c:pt>
                <c:pt idx="1558">
                  <c:v>2.2126000000000001</c:v>
                </c:pt>
                <c:pt idx="1559">
                  <c:v>2.1619000000000002</c:v>
                </c:pt>
                <c:pt idx="1560">
                  <c:v>2.0735999999999999</c:v>
                </c:pt>
                <c:pt idx="1561">
                  <c:v>1.8820999999999999</c:v>
                </c:pt>
                <c:pt idx="1562">
                  <c:v>1.9535</c:v>
                </c:pt>
                <c:pt idx="1563">
                  <c:v>2.1054999999999997</c:v>
                </c:pt>
                <c:pt idx="1564">
                  <c:v>2.1054999999999997</c:v>
                </c:pt>
                <c:pt idx="1565">
                  <c:v>2.1054999999999997</c:v>
                </c:pt>
                <c:pt idx="1566">
                  <c:v>1.9845999999999999</c:v>
                </c:pt>
                <c:pt idx="1567">
                  <c:v>1.6092</c:v>
                </c:pt>
                <c:pt idx="1568">
                  <c:v>1.4574000000000003</c:v>
                </c:pt>
                <c:pt idx="1569">
                  <c:v>1.4331</c:v>
                </c:pt>
                <c:pt idx="1570">
                  <c:v>1.5154000000000001</c:v>
                </c:pt>
                <c:pt idx="1571">
                  <c:v>1.5154000000000001</c:v>
                </c:pt>
                <c:pt idx="1572">
                  <c:v>1.5154000000000001</c:v>
                </c:pt>
                <c:pt idx="1573">
                  <c:v>1.4861999999999997</c:v>
                </c:pt>
                <c:pt idx="1574">
                  <c:v>1.6176999999999997</c:v>
                </c:pt>
                <c:pt idx="1575">
                  <c:v>1.5030999999999999</c:v>
                </c:pt>
                <c:pt idx="1576">
                  <c:v>1.7730000000000001</c:v>
                </c:pt>
                <c:pt idx="1577">
                  <c:v>1.5569000000000002</c:v>
                </c:pt>
                <c:pt idx="1578">
                  <c:v>1.5569000000000002</c:v>
                </c:pt>
                <c:pt idx="1579">
                  <c:v>1.5569000000000002</c:v>
                </c:pt>
                <c:pt idx="1580">
                  <c:v>1.5413999999999999</c:v>
                </c:pt>
                <c:pt idx="1581">
                  <c:v>1.5643000000000002</c:v>
                </c:pt>
                <c:pt idx="1582">
                  <c:v>1.7084999999999999</c:v>
                </c:pt>
                <c:pt idx="1583">
                  <c:v>1.7211000000000001</c:v>
                </c:pt>
                <c:pt idx="1584">
                  <c:v>2.0274000000000001</c:v>
                </c:pt>
                <c:pt idx="1585">
                  <c:v>2.0274000000000001</c:v>
                </c:pt>
                <c:pt idx="1586">
                  <c:v>2.0274000000000001</c:v>
                </c:pt>
                <c:pt idx="1587">
                  <c:v>2.0905999999999998</c:v>
                </c:pt>
                <c:pt idx="1588">
                  <c:v>1.9618000000000002</c:v>
                </c:pt>
                <c:pt idx="1589">
                  <c:v>1.8054000000000001</c:v>
                </c:pt>
                <c:pt idx="1590">
                  <c:v>1.6718000000000002</c:v>
                </c:pt>
                <c:pt idx="1591">
                  <c:v>1.716</c:v>
                </c:pt>
                <c:pt idx="1592">
                  <c:v>1.716</c:v>
                </c:pt>
                <c:pt idx="1593">
                  <c:v>1.716</c:v>
                </c:pt>
                <c:pt idx="1594">
                  <c:v>1.4359000000000002</c:v>
                </c:pt>
                <c:pt idx="1595">
                  <c:v>1.2009000000000001</c:v>
                </c:pt>
                <c:pt idx="1596">
                  <c:v>1.0845000000000002</c:v>
                </c:pt>
                <c:pt idx="1597">
                  <c:v>0.82229999999999981</c:v>
                </c:pt>
                <c:pt idx="1598">
                  <c:v>1.1167</c:v>
                </c:pt>
                <c:pt idx="1599">
                  <c:v>1.1167</c:v>
                </c:pt>
                <c:pt idx="1600">
                  <c:v>1.1167</c:v>
                </c:pt>
                <c:pt idx="1601">
                  <c:v>1.4622999999999999</c:v>
                </c:pt>
                <c:pt idx="1602">
                  <c:v>1.4183999999999999</c:v>
                </c:pt>
                <c:pt idx="1603">
                  <c:v>1.3304</c:v>
                </c:pt>
                <c:pt idx="1604">
                  <c:v>1.3044000000000002</c:v>
                </c:pt>
                <c:pt idx="1605">
                  <c:v>1.2530000000000001</c:v>
                </c:pt>
                <c:pt idx="1606">
                  <c:v>1.2530000000000001</c:v>
                </c:pt>
                <c:pt idx="1607">
                  <c:v>1.2530000000000001</c:v>
                </c:pt>
                <c:pt idx="1608">
                  <c:v>1.2242000000000002</c:v>
                </c:pt>
                <c:pt idx="1609">
                  <c:v>0.96729999999999983</c:v>
                </c:pt>
                <c:pt idx="1610">
                  <c:v>0.53200000000000003</c:v>
                </c:pt>
                <c:pt idx="1611">
                  <c:v>0.35380000000000011</c:v>
                </c:pt>
                <c:pt idx="1612">
                  <c:v>0.52110000000000012</c:v>
                </c:pt>
                <c:pt idx="1613">
                  <c:v>0.52110000000000012</c:v>
                </c:pt>
                <c:pt idx="1614">
                  <c:v>0.52110000000000012</c:v>
                </c:pt>
                <c:pt idx="1615">
                  <c:v>0.56400000000000006</c:v>
                </c:pt>
                <c:pt idx="1616">
                  <c:v>0.57289999999999974</c:v>
                </c:pt>
                <c:pt idx="1617">
                  <c:v>0.59699999999999998</c:v>
                </c:pt>
                <c:pt idx="1618">
                  <c:v>0.59589999999999987</c:v>
                </c:pt>
                <c:pt idx="1619">
                  <c:v>0.54680000000000017</c:v>
                </c:pt>
                <c:pt idx="1620">
                  <c:v>0.54680000000000017</c:v>
                </c:pt>
                <c:pt idx="1621">
                  <c:v>0.54680000000000017</c:v>
                </c:pt>
                <c:pt idx="1622">
                  <c:v>0.45089999999999986</c:v>
                </c:pt>
                <c:pt idx="1623">
                  <c:v>0.41799999999999993</c:v>
                </c:pt>
                <c:pt idx="1624">
                  <c:v>0.68629999999999991</c:v>
                </c:pt>
                <c:pt idx="1625">
                  <c:v>0.69119999999999981</c:v>
                </c:pt>
                <c:pt idx="1626">
                  <c:v>0.73380000000000023</c:v>
                </c:pt>
                <c:pt idx="1627">
                  <c:v>0.73380000000000023</c:v>
                </c:pt>
                <c:pt idx="1628">
                  <c:v>0.73380000000000023</c:v>
                </c:pt>
                <c:pt idx="1629">
                  <c:v>0.84019999999999984</c:v>
                </c:pt>
                <c:pt idx="1630">
                  <c:v>1.0204000000000002</c:v>
                </c:pt>
                <c:pt idx="1631">
                  <c:v>0.80020000000000024</c:v>
                </c:pt>
                <c:pt idx="1632">
                  <c:v>0.64979999999999993</c:v>
                </c:pt>
                <c:pt idx="1633">
                  <c:v>0.63000000000000012</c:v>
                </c:pt>
                <c:pt idx="1634">
                  <c:v>0.63000000000000012</c:v>
                </c:pt>
                <c:pt idx="1635">
                  <c:v>0.63000000000000012</c:v>
                </c:pt>
                <c:pt idx="1636">
                  <c:v>0.6474000000000002</c:v>
                </c:pt>
                <c:pt idx="1637">
                  <c:v>0.62839999999999963</c:v>
                </c:pt>
                <c:pt idx="1638">
                  <c:v>0.56930000000000014</c:v>
                </c:pt>
                <c:pt idx="1639">
                  <c:v>0.65549999999999975</c:v>
                </c:pt>
                <c:pt idx="1640">
                  <c:v>0.71119999999999983</c:v>
                </c:pt>
                <c:pt idx="1641">
                  <c:v>0.71119999999999983</c:v>
                </c:pt>
                <c:pt idx="1642">
                  <c:v>0.71119999999999983</c:v>
                </c:pt>
                <c:pt idx="1643">
                  <c:v>0.78839999999999999</c:v>
                </c:pt>
                <c:pt idx="1644">
                  <c:v>0.86460000000000004</c:v>
                </c:pt>
                <c:pt idx="1645">
                  <c:v>0.91349999999999998</c:v>
                </c:pt>
                <c:pt idx="1646">
                  <c:v>0.99020000000000019</c:v>
                </c:pt>
                <c:pt idx="1647">
                  <c:v>0.98570000000000002</c:v>
                </c:pt>
                <c:pt idx="1648">
                  <c:v>0.98570000000000002</c:v>
                </c:pt>
                <c:pt idx="1649">
                  <c:v>0.98570000000000002</c:v>
                </c:pt>
                <c:pt idx="1650">
                  <c:v>0.84909999999999974</c:v>
                </c:pt>
                <c:pt idx="1651">
                  <c:v>0.81040000000000001</c:v>
                </c:pt>
                <c:pt idx="1652">
                  <c:v>0.71950000000000003</c:v>
                </c:pt>
                <c:pt idx="1653">
                  <c:v>0.98859999999999992</c:v>
                </c:pt>
                <c:pt idx="1654">
                  <c:v>0.79830000000000023</c:v>
                </c:pt>
                <c:pt idx="1655">
                  <c:v>0.79830000000000023</c:v>
                </c:pt>
                <c:pt idx="1656">
                  <c:v>0.79830000000000023</c:v>
                </c:pt>
                <c:pt idx="1657">
                  <c:v>0.69359999999999999</c:v>
                </c:pt>
                <c:pt idx="1658">
                  <c:v>0.85199999999999987</c:v>
                </c:pt>
                <c:pt idx="1659">
                  <c:v>0.81529999999999969</c:v>
                </c:pt>
                <c:pt idx="1660">
                  <c:v>0.81749999999999989</c:v>
                </c:pt>
                <c:pt idx="1661">
                  <c:v>0.78949999999999987</c:v>
                </c:pt>
                <c:pt idx="1662">
                  <c:v>0.78949999999999987</c:v>
                </c:pt>
                <c:pt idx="1663">
                  <c:v>0.78949999999999987</c:v>
                </c:pt>
                <c:pt idx="1664">
                  <c:v>0.63109999999999999</c:v>
                </c:pt>
                <c:pt idx="1665">
                  <c:v>0.57760000000000034</c:v>
                </c:pt>
                <c:pt idx="1666">
                  <c:v>0.58350000000000035</c:v>
                </c:pt>
                <c:pt idx="1667">
                  <c:v>0.65980000000000016</c:v>
                </c:pt>
                <c:pt idx="1668">
                  <c:v>0.60440000000000005</c:v>
                </c:pt>
                <c:pt idx="1669">
                  <c:v>0.60440000000000005</c:v>
                </c:pt>
                <c:pt idx="1670">
                  <c:v>0.60440000000000005</c:v>
                </c:pt>
                <c:pt idx="1671">
                  <c:v>0.62449999999999983</c:v>
                </c:pt>
                <c:pt idx="1672">
                  <c:v>0.53849999999999998</c:v>
                </c:pt>
                <c:pt idx="1673">
                  <c:v>0.64539999999999997</c:v>
                </c:pt>
                <c:pt idx="1674">
                  <c:v>0.69499999999999984</c:v>
                </c:pt>
                <c:pt idx="1675">
                  <c:v>0.63529999999999998</c:v>
                </c:pt>
                <c:pt idx="1676">
                  <c:v>0.63529999999999998</c:v>
                </c:pt>
                <c:pt idx="1677">
                  <c:v>0.63529999999999998</c:v>
                </c:pt>
                <c:pt idx="1678">
                  <c:v>0.66429999999999989</c:v>
                </c:pt>
                <c:pt idx="1679">
                  <c:v>0.70619999999999994</c:v>
                </c:pt>
                <c:pt idx="1680">
                  <c:v>0.83979999999999988</c:v>
                </c:pt>
                <c:pt idx="1681">
                  <c:v>0.88490000000000002</c:v>
                </c:pt>
                <c:pt idx="1682">
                  <c:v>0.90680000000000005</c:v>
                </c:pt>
                <c:pt idx="1683">
                  <c:v>0.90680000000000005</c:v>
                </c:pt>
                <c:pt idx="1684">
                  <c:v>0.90680000000000005</c:v>
                </c:pt>
                <c:pt idx="1685">
                  <c:v>0.80100000000000016</c:v>
                </c:pt>
                <c:pt idx="1686">
                  <c:v>0.8125</c:v>
                </c:pt>
                <c:pt idx="1687">
                  <c:v>0.88810000000000011</c:v>
                </c:pt>
                <c:pt idx="1688">
                  <c:v>0.76650000000000018</c:v>
                </c:pt>
                <c:pt idx="1689">
                  <c:v>0.82820000000000027</c:v>
                </c:pt>
                <c:pt idx="1690">
                  <c:v>0.82820000000000027</c:v>
                </c:pt>
                <c:pt idx="1691">
                  <c:v>0.82820000000000027</c:v>
                </c:pt>
                <c:pt idx="1692">
                  <c:v>0.84450000000000003</c:v>
                </c:pt>
                <c:pt idx="1693">
                  <c:v>0.9556</c:v>
                </c:pt>
                <c:pt idx="1694">
                  <c:v>0.83369999999999989</c:v>
                </c:pt>
                <c:pt idx="1695">
                  <c:v>0.6593</c:v>
                </c:pt>
                <c:pt idx="1696">
                  <c:v>0.68690000000000007</c:v>
                </c:pt>
                <c:pt idx="1697">
                  <c:v>0.68690000000000007</c:v>
                </c:pt>
                <c:pt idx="1698">
                  <c:v>0.68690000000000007</c:v>
                </c:pt>
                <c:pt idx="1699">
                  <c:v>0.69450000000000012</c:v>
                </c:pt>
                <c:pt idx="1700">
                  <c:v>0.71520000000000028</c:v>
                </c:pt>
                <c:pt idx="1701">
                  <c:v>0.13680000000000003</c:v>
                </c:pt>
                <c:pt idx="1702">
                  <c:v>8.6500000000000021E-2</c:v>
                </c:pt>
                <c:pt idx="1703">
                  <c:v>0.23869999999999969</c:v>
                </c:pt>
                <c:pt idx="1704">
                  <c:v>0.23869999999999969</c:v>
                </c:pt>
                <c:pt idx="1705">
                  <c:v>0.23869999999999969</c:v>
                </c:pt>
                <c:pt idx="1706">
                  <c:v>0.19950000000000001</c:v>
                </c:pt>
                <c:pt idx="1707">
                  <c:v>0.18369999999999997</c:v>
                </c:pt>
                <c:pt idx="1708">
                  <c:v>0.21259999999999968</c:v>
                </c:pt>
                <c:pt idx="1709">
                  <c:v>0.11340000000000039</c:v>
                </c:pt>
                <c:pt idx="1710">
                  <c:v>0.23649999999999993</c:v>
                </c:pt>
                <c:pt idx="1711">
                  <c:v>0.23649999999999993</c:v>
                </c:pt>
                <c:pt idx="1712">
                  <c:v>0.23649999999999993</c:v>
                </c:pt>
                <c:pt idx="1713">
                  <c:v>0.27329999999999988</c:v>
                </c:pt>
                <c:pt idx="1714">
                  <c:v>0.28069999999999995</c:v>
                </c:pt>
                <c:pt idx="1715">
                  <c:v>0.23850000000000016</c:v>
                </c:pt>
                <c:pt idx="1716">
                  <c:v>0.33660000000000023</c:v>
                </c:pt>
                <c:pt idx="1717">
                  <c:v>0.4262999999999999</c:v>
                </c:pt>
                <c:pt idx="1718">
                  <c:v>0.4262999999999999</c:v>
                </c:pt>
                <c:pt idx="1719">
                  <c:v>0.4262999999999999</c:v>
                </c:pt>
                <c:pt idx="1720">
                  <c:v>0.45690000000000008</c:v>
                </c:pt>
                <c:pt idx="1721">
                  <c:v>0.5512999999999999</c:v>
                </c:pt>
                <c:pt idx="1722">
                  <c:v>0.52160000000000029</c:v>
                </c:pt>
                <c:pt idx="1723">
                  <c:v>0.55610000000000026</c:v>
                </c:pt>
                <c:pt idx="1724">
                  <c:v>0.55520000000000014</c:v>
                </c:pt>
                <c:pt idx="1725">
                  <c:v>0.55520000000000014</c:v>
                </c:pt>
                <c:pt idx="1726">
                  <c:v>0.55520000000000014</c:v>
                </c:pt>
                <c:pt idx="1727">
                  <c:v>0.49540000000000006</c:v>
                </c:pt>
                <c:pt idx="1728">
                  <c:v>0.45860000000000012</c:v>
                </c:pt>
                <c:pt idx="1729">
                  <c:v>0.4549000000000003</c:v>
                </c:pt>
                <c:pt idx="1730">
                  <c:v>0.60680000000000023</c:v>
                </c:pt>
                <c:pt idx="1731">
                  <c:v>0.72420000000000018</c:v>
                </c:pt>
                <c:pt idx="1732">
                  <c:v>0.72420000000000018</c:v>
                </c:pt>
                <c:pt idx="1733">
                  <c:v>0.72420000000000018</c:v>
                </c:pt>
                <c:pt idx="1734">
                  <c:v>0.72590000000000021</c:v>
                </c:pt>
                <c:pt idx="1735">
                  <c:v>0.84140000000000015</c:v>
                </c:pt>
                <c:pt idx="1736">
                  <c:v>0.86760000000000037</c:v>
                </c:pt>
                <c:pt idx="1737">
                  <c:v>0.74149999999999983</c:v>
                </c:pt>
                <c:pt idx="1738">
                  <c:v>0.7753000000000001</c:v>
                </c:pt>
                <c:pt idx="1739">
                  <c:v>0.7753000000000001</c:v>
                </c:pt>
                <c:pt idx="1740">
                  <c:v>0.7753000000000001</c:v>
                </c:pt>
                <c:pt idx="1741">
                  <c:v>0.72789999999999999</c:v>
                </c:pt>
                <c:pt idx="1742">
                  <c:v>0.85040000000000004</c:v>
                </c:pt>
                <c:pt idx="1743">
                  <c:v>0.9977999999999998</c:v>
                </c:pt>
                <c:pt idx="1744">
                  <c:v>1.0781000000000001</c:v>
                </c:pt>
                <c:pt idx="1745">
                  <c:v>1.1843999999999997</c:v>
                </c:pt>
                <c:pt idx="1746">
                  <c:v>1.1843999999999997</c:v>
                </c:pt>
                <c:pt idx="1747">
                  <c:v>1.1843999999999997</c:v>
                </c:pt>
                <c:pt idx="1748">
                  <c:v>1.1524000000000001</c:v>
                </c:pt>
                <c:pt idx="1749">
                  <c:v>1.1553000000000004</c:v>
                </c:pt>
                <c:pt idx="1750">
                  <c:v>1.1484999999999999</c:v>
                </c:pt>
                <c:pt idx="1751">
                  <c:v>1.1757999999999997</c:v>
                </c:pt>
                <c:pt idx="1752">
                  <c:v>1.1423000000000001</c:v>
                </c:pt>
                <c:pt idx="1753">
                  <c:v>1.1423000000000001</c:v>
                </c:pt>
                <c:pt idx="1754">
                  <c:v>1.1423000000000001</c:v>
                </c:pt>
                <c:pt idx="1755">
                  <c:v>1.0813999999999999</c:v>
                </c:pt>
                <c:pt idx="1756">
                  <c:v>1.0814999999999997</c:v>
                </c:pt>
                <c:pt idx="1757">
                  <c:v>1.0893000000000002</c:v>
                </c:pt>
                <c:pt idx="1758">
                  <c:v>1.0594000000000001</c:v>
                </c:pt>
                <c:pt idx="1759">
                  <c:v>1.0539000000000001</c:v>
                </c:pt>
                <c:pt idx="1760">
                  <c:v>1.0539000000000001</c:v>
                </c:pt>
                <c:pt idx="1761">
                  <c:v>1.0539000000000001</c:v>
                </c:pt>
                <c:pt idx="1762">
                  <c:v>1.1177000000000001</c:v>
                </c:pt>
                <c:pt idx="1763">
                  <c:v>1.1179999999999999</c:v>
                </c:pt>
                <c:pt idx="1764">
                  <c:v>1.0397999999999996</c:v>
                </c:pt>
                <c:pt idx="1765">
                  <c:v>1.1659999999999999</c:v>
                </c:pt>
                <c:pt idx="1766">
                  <c:v>1.2145000000000001</c:v>
                </c:pt>
                <c:pt idx="1767">
                  <c:v>1.2145000000000001</c:v>
                </c:pt>
                <c:pt idx="1768">
                  <c:v>1.2145000000000001</c:v>
                </c:pt>
                <c:pt idx="1769">
                  <c:v>1.2396000000000003</c:v>
                </c:pt>
                <c:pt idx="1770">
                  <c:v>1.2456</c:v>
                </c:pt>
                <c:pt idx="1771">
                  <c:v>1.3152000000000004</c:v>
                </c:pt>
                <c:pt idx="1772">
                  <c:v>1.2534000000000001</c:v>
                </c:pt>
                <c:pt idx="1773">
                  <c:v>1.0920000000000001</c:v>
                </c:pt>
                <c:pt idx="1774">
                  <c:v>1.0920000000000001</c:v>
                </c:pt>
                <c:pt idx="1775">
                  <c:v>1.0920000000000001</c:v>
                </c:pt>
                <c:pt idx="1776">
                  <c:v>1.1549</c:v>
                </c:pt>
                <c:pt idx="1777">
                  <c:v>1.032</c:v>
                </c:pt>
                <c:pt idx="1778">
                  <c:v>1.0177</c:v>
                </c:pt>
                <c:pt idx="1779">
                  <c:v>1.1531000000000002</c:v>
                </c:pt>
                <c:pt idx="1780">
                  <c:v>1.1483000000000003</c:v>
                </c:pt>
                <c:pt idx="1781">
                  <c:v>1.1483000000000003</c:v>
                </c:pt>
                <c:pt idx="1782">
                  <c:v>1.1483000000000003</c:v>
                </c:pt>
                <c:pt idx="1783">
                  <c:v>1.1639000000000004</c:v>
                </c:pt>
                <c:pt idx="1784">
                  <c:v>1.1217000000000001</c:v>
                </c:pt>
                <c:pt idx="1785">
                  <c:v>1.1316000000000002</c:v>
                </c:pt>
                <c:pt idx="1786">
                  <c:v>1.1141000000000001</c:v>
                </c:pt>
                <c:pt idx="1787">
                  <c:v>1.1426999999999996</c:v>
                </c:pt>
                <c:pt idx="1788">
                  <c:v>1.1426999999999996</c:v>
                </c:pt>
                <c:pt idx="1789">
                  <c:v>1.1426999999999996</c:v>
                </c:pt>
                <c:pt idx="1790">
                  <c:v>1.1472000000000002</c:v>
                </c:pt>
                <c:pt idx="1791">
                  <c:v>1.1811000000000003</c:v>
                </c:pt>
                <c:pt idx="1792">
                  <c:v>1.2133000000000003</c:v>
                </c:pt>
                <c:pt idx="1793">
                  <c:v>1.2081</c:v>
                </c:pt>
                <c:pt idx="1794">
                  <c:v>1.1557000000000004</c:v>
                </c:pt>
                <c:pt idx="1795">
                  <c:v>1.1557000000000004</c:v>
                </c:pt>
                <c:pt idx="1796">
                  <c:v>1.1557000000000004</c:v>
                </c:pt>
                <c:pt idx="1797">
                  <c:v>1.1264000000000003</c:v>
                </c:pt>
                <c:pt idx="1798">
                  <c:v>1.0476999999999999</c:v>
                </c:pt>
                <c:pt idx="1799">
                  <c:v>1.1504000000000003</c:v>
                </c:pt>
                <c:pt idx="1800">
                  <c:v>1.0565000000000002</c:v>
                </c:pt>
                <c:pt idx="1801">
                  <c:v>1.0806999999999998</c:v>
                </c:pt>
                <c:pt idx="1802">
                  <c:v>1.0806999999999998</c:v>
                </c:pt>
                <c:pt idx="1803">
                  <c:v>1.0806999999999998</c:v>
                </c:pt>
                <c:pt idx="1804">
                  <c:v>1.0069999999999997</c:v>
                </c:pt>
                <c:pt idx="1805">
                  <c:v>0.96729999999999983</c:v>
                </c:pt>
                <c:pt idx="1806">
                  <c:v>1.0062000000000002</c:v>
                </c:pt>
                <c:pt idx="1807">
                  <c:v>1.0728</c:v>
                </c:pt>
                <c:pt idx="1808">
                  <c:v>1.0285000000000002</c:v>
                </c:pt>
                <c:pt idx="1809">
                  <c:v>1.0285000000000002</c:v>
                </c:pt>
                <c:pt idx="1810">
                  <c:v>1.0285000000000002</c:v>
                </c:pt>
                <c:pt idx="1811">
                  <c:v>1.1082999999999998</c:v>
                </c:pt>
                <c:pt idx="1812">
                  <c:v>1.0511000000000004</c:v>
                </c:pt>
                <c:pt idx="1813">
                  <c:v>0.97880000000000011</c:v>
                </c:pt>
                <c:pt idx="1814">
                  <c:v>1.06</c:v>
                </c:pt>
                <c:pt idx="1815">
                  <c:v>0.99670000000000014</c:v>
                </c:pt>
                <c:pt idx="1816">
                  <c:v>0.99670000000000014</c:v>
                </c:pt>
                <c:pt idx="1817">
                  <c:v>0.99670000000000014</c:v>
                </c:pt>
                <c:pt idx="1818">
                  <c:v>1.0310999999999999</c:v>
                </c:pt>
                <c:pt idx="1819">
                  <c:v>1.0468999999999999</c:v>
                </c:pt>
                <c:pt idx="1820">
                  <c:v>1.0713000000000004</c:v>
                </c:pt>
                <c:pt idx="1821">
                  <c:v>1.0156000000000001</c:v>
                </c:pt>
                <c:pt idx="1822">
                  <c:v>1.0131000000000001</c:v>
                </c:pt>
                <c:pt idx="1823">
                  <c:v>1.0131000000000001</c:v>
                </c:pt>
                <c:pt idx="1824">
                  <c:v>1.0131000000000001</c:v>
                </c:pt>
                <c:pt idx="1825">
                  <c:v>0.9426000000000001</c:v>
                </c:pt>
                <c:pt idx="1826">
                  <c:v>0.92400000000000038</c:v>
                </c:pt>
                <c:pt idx="1827">
                  <c:v>0.99209999999999976</c:v>
                </c:pt>
                <c:pt idx="1828">
                  <c:v>1.0566</c:v>
                </c:pt>
                <c:pt idx="1829">
                  <c:v>1.0945</c:v>
                </c:pt>
                <c:pt idx="1830">
                  <c:v>1.0945</c:v>
                </c:pt>
                <c:pt idx="1831">
                  <c:v>1.0945</c:v>
                </c:pt>
                <c:pt idx="1832">
                  <c:v>1.1348000000000003</c:v>
                </c:pt>
                <c:pt idx="1833">
                  <c:v>1.1470000000000002</c:v>
                </c:pt>
                <c:pt idx="1834">
                  <c:v>1.1276000000000002</c:v>
                </c:pt>
                <c:pt idx="1835">
                  <c:v>1.0432000000000001</c:v>
                </c:pt>
                <c:pt idx="1836">
                  <c:v>1.0173999999999999</c:v>
                </c:pt>
                <c:pt idx="1837">
                  <c:v>1.0173999999999999</c:v>
                </c:pt>
                <c:pt idx="1838">
                  <c:v>1.0173999999999999</c:v>
                </c:pt>
                <c:pt idx="1839">
                  <c:v>1.0232000000000001</c:v>
                </c:pt>
                <c:pt idx="1840">
                  <c:v>1.0646</c:v>
                </c:pt>
                <c:pt idx="1841">
                  <c:v>1.0797999999999996</c:v>
                </c:pt>
                <c:pt idx="1842">
                  <c:v>1.1086</c:v>
                </c:pt>
                <c:pt idx="1843">
                  <c:v>1.1071</c:v>
                </c:pt>
                <c:pt idx="1844">
                  <c:v>1.1071</c:v>
                </c:pt>
                <c:pt idx="1845">
                  <c:v>1.1071</c:v>
                </c:pt>
                <c:pt idx="1846">
                  <c:v>1.0706000000000002</c:v>
                </c:pt>
                <c:pt idx="1847">
                  <c:v>1.0356999999999998</c:v>
                </c:pt>
                <c:pt idx="1848">
                  <c:v>1.1246999999999998</c:v>
                </c:pt>
                <c:pt idx="1849">
                  <c:v>1.1325999999999996</c:v>
                </c:pt>
                <c:pt idx="1850">
                  <c:v>1.1812</c:v>
                </c:pt>
                <c:pt idx="1851">
                  <c:v>1.1812</c:v>
                </c:pt>
                <c:pt idx="1852">
                  <c:v>1.1812</c:v>
                </c:pt>
                <c:pt idx="1853">
                  <c:v>1.1200000000000001</c:v>
                </c:pt>
                <c:pt idx="1854">
                  <c:v>1.0924</c:v>
                </c:pt>
                <c:pt idx="1855">
                  <c:v>1.0118999999999998</c:v>
                </c:pt>
                <c:pt idx="1856">
                  <c:v>0.90670000000000028</c:v>
                </c:pt>
                <c:pt idx="1857">
                  <c:v>1.0080999999999998</c:v>
                </c:pt>
                <c:pt idx="1858">
                  <c:v>1.0080999999999998</c:v>
                </c:pt>
                <c:pt idx="1859">
                  <c:v>1.0080999999999998</c:v>
                </c:pt>
                <c:pt idx="1860">
                  <c:v>0.99309999999999965</c:v>
                </c:pt>
                <c:pt idx="1861">
                  <c:v>1.0335999999999999</c:v>
                </c:pt>
                <c:pt idx="1862">
                  <c:v>1.0300000000000002</c:v>
                </c:pt>
                <c:pt idx="1863">
                  <c:v>1.052</c:v>
                </c:pt>
                <c:pt idx="1864">
                  <c:v>1.0574999999999997</c:v>
                </c:pt>
                <c:pt idx="1865">
                  <c:v>1.0574999999999997</c:v>
                </c:pt>
                <c:pt idx="1866">
                  <c:v>1.0574999999999997</c:v>
                </c:pt>
                <c:pt idx="1867">
                  <c:v>1.0680000000000001</c:v>
                </c:pt>
                <c:pt idx="1868">
                  <c:v>1.0349999999999997</c:v>
                </c:pt>
                <c:pt idx="1869">
                  <c:v>1.0433000000000003</c:v>
                </c:pt>
                <c:pt idx="1870">
                  <c:v>1.0112999999999999</c:v>
                </c:pt>
                <c:pt idx="1871">
                  <c:v>1.0238</c:v>
                </c:pt>
                <c:pt idx="1872">
                  <c:v>1.0238</c:v>
                </c:pt>
                <c:pt idx="1873">
                  <c:v>1.0238</c:v>
                </c:pt>
                <c:pt idx="1874">
                  <c:v>1.0095000000000001</c:v>
                </c:pt>
                <c:pt idx="1875">
                  <c:v>0.98619999999999974</c:v>
                </c:pt>
                <c:pt idx="1876">
                  <c:v>0.9735999999999998</c:v>
                </c:pt>
                <c:pt idx="1877">
                  <c:v>0.92309999999999981</c:v>
                </c:pt>
                <c:pt idx="1878">
                  <c:v>0.92189999999999994</c:v>
                </c:pt>
                <c:pt idx="1879">
                  <c:v>0.92189999999999994</c:v>
                </c:pt>
                <c:pt idx="1880">
                  <c:v>0.92189999999999994</c:v>
                </c:pt>
                <c:pt idx="1881">
                  <c:v>0.95969999999999978</c:v>
                </c:pt>
                <c:pt idx="1882">
                  <c:v>0.92530000000000001</c:v>
                </c:pt>
                <c:pt idx="1883">
                  <c:v>0.89749999999999996</c:v>
                </c:pt>
                <c:pt idx="1884">
                  <c:v>0.88319999999999999</c:v>
                </c:pt>
                <c:pt idx="1885">
                  <c:v>0.94520000000000026</c:v>
                </c:pt>
                <c:pt idx="1886">
                  <c:v>0.94520000000000026</c:v>
                </c:pt>
                <c:pt idx="1887">
                  <c:v>0.94520000000000026</c:v>
                </c:pt>
                <c:pt idx="1888">
                  <c:v>0.97439999999999971</c:v>
                </c:pt>
                <c:pt idx="1889">
                  <c:v>0.96640000000000015</c:v>
                </c:pt>
                <c:pt idx="1890">
                  <c:v>0.9469000000000003</c:v>
                </c:pt>
                <c:pt idx="1891">
                  <c:v>0.97279999999999989</c:v>
                </c:pt>
                <c:pt idx="1892">
                  <c:v>0.93869999999999987</c:v>
                </c:pt>
                <c:pt idx="1893">
                  <c:v>0.93869999999999987</c:v>
                </c:pt>
                <c:pt idx="1894">
                  <c:v>0.93869999999999987</c:v>
                </c:pt>
                <c:pt idx="1895">
                  <c:v>0.93769999999999998</c:v>
                </c:pt>
                <c:pt idx="1896">
                  <c:v>0.96839999999999993</c:v>
                </c:pt>
                <c:pt idx="1897">
                  <c:v>0.96130000000000004</c:v>
                </c:pt>
                <c:pt idx="1898">
                  <c:v>0.88879999999999981</c:v>
                </c:pt>
                <c:pt idx="1899">
                  <c:v>0.93949999999999978</c:v>
                </c:pt>
                <c:pt idx="1900">
                  <c:v>0.93949999999999978</c:v>
                </c:pt>
                <c:pt idx="1901">
                  <c:v>0.93949999999999978</c:v>
                </c:pt>
                <c:pt idx="1902">
                  <c:v>0.91389999999999993</c:v>
                </c:pt>
                <c:pt idx="1903">
                  <c:v>0.91419999999999968</c:v>
                </c:pt>
                <c:pt idx="1904">
                  <c:v>0.86039999999999983</c:v>
                </c:pt>
                <c:pt idx="1905">
                  <c:v>0.89270000000000005</c:v>
                </c:pt>
                <c:pt idx="1906">
                  <c:v>0.99609999999999976</c:v>
                </c:pt>
                <c:pt idx="1907">
                  <c:v>0.99609999999999976</c:v>
                </c:pt>
                <c:pt idx="1908">
                  <c:v>0.99609999999999976</c:v>
                </c:pt>
                <c:pt idx="1909">
                  <c:v>0.99529999999999985</c:v>
                </c:pt>
                <c:pt idx="1910">
                  <c:v>0.9245000000000001</c:v>
                </c:pt>
                <c:pt idx="1911">
                  <c:v>0.93340000000000023</c:v>
                </c:pt>
                <c:pt idx="1912">
                  <c:v>0.93270000000000008</c:v>
                </c:pt>
                <c:pt idx="1913">
                  <c:v>0.89640000000000031</c:v>
                </c:pt>
                <c:pt idx="1914">
                  <c:v>0.89640000000000031</c:v>
                </c:pt>
                <c:pt idx="1915">
                  <c:v>0.89640000000000031</c:v>
                </c:pt>
                <c:pt idx="1916">
                  <c:v>0.79870000000000019</c:v>
                </c:pt>
                <c:pt idx="1917">
                  <c:v>0.80299999999999994</c:v>
                </c:pt>
                <c:pt idx="1918">
                  <c:v>0.84810000000000008</c:v>
                </c:pt>
                <c:pt idx="1919">
                  <c:v>0.90919999999999979</c:v>
                </c:pt>
                <c:pt idx="1920">
                  <c:v>0.94860000000000033</c:v>
                </c:pt>
                <c:pt idx="1921">
                  <c:v>0.94860000000000033</c:v>
                </c:pt>
                <c:pt idx="1922">
                  <c:v>0.94860000000000033</c:v>
                </c:pt>
                <c:pt idx="1923">
                  <c:v>1.0188999999999999</c:v>
                </c:pt>
                <c:pt idx="1924">
                  <c:v>0.92569999999999997</c:v>
                </c:pt>
                <c:pt idx="1925">
                  <c:v>0.9307000000000003</c:v>
                </c:pt>
                <c:pt idx="1926">
                  <c:v>0.94660000000000011</c:v>
                </c:pt>
                <c:pt idx="1927">
                  <c:v>0.86520000000000019</c:v>
                </c:pt>
                <c:pt idx="1928">
                  <c:v>0.86520000000000019</c:v>
                </c:pt>
                <c:pt idx="1929">
                  <c:v>0.86520000000000019</c:v>
                </c:pt>
                <c:pt idx="1930">
                  <c:v>0.87609999999999966</c:v>
                </c:pt>
                <c:pt idx="1931">
                  <c:v>0.90849999999999964</c:v>
                </c:pt>
                <c:pt idx="1932">
                  <c:v>0.90489999999999959</c:v>
                </c:pt>
                <c:pt idx="1933">
                  <c:v>0.89820000000000011</c:v>
                </c:pt>
                <c:pt idx="1934">
                  <c:v>0.87080000000000002</c:v>
                </c:pt>
                <c:pt idx="1935">
                  <c:v>0.87080000000000002</c:v>
                </c:pt>
                <c:pt idx="1936">
                  <c:v>0.87080000000000002</c:v>
                </c:pt>
                <c:pt idx="1937">
                  <c:v>0.80520000000000014</c:v>
                </c:pt>
                <c:pt idx="1938">
                  <c:v>0.8176000000000001</c:v>
                </c:pt>
                <c:pt idx="1939">
                  <c:v>0.81309999999999993</c:v>
                </c:pt>
                <c:pt idx="1940">
                  <c:v>0.84019999999999984</c:v>
                </c:pt>
                <c:pt idx="1941">
                  <c:v>0.81700000000000017</c:v>
                </c:pt>
                <c:pt idx="1942">
                  <c:v>0.81700000000000017</c:v>
                </c:pt>
                <c:pt idx="1943">
                  <c:v>0.81700000000000017</c:v>
                </c:pt>
                <c:pt idx="1944">
                  <c:v>0.73049999999999971</c:v>
                </c:pt>
                <c:pt idx="1945">
                  <c:v>0.73740000000000006</c:v>
                </c:pt>
                <c:pt idx="1946">
                  <c:v>0.72219999999999995</c:v>
                </c:pt>
                <c:pt idx="1947">
                  <c:v>0.71200000000000019</c:v>
                </c:pt>
                <c:pt idx="1948">
                  <c:v>0.71930000000000005</c:v>
                </c:pt>
                <c:pt idx="1949">
                  <c:v>0.71930000000000005</c:v>
                </c:pt>
                <c:pt idx="1950">
                  <c:v>0.71930000000000005</c:v>
                </c:pt>
                <c:pt idx="1951">
                  <c:v>0.69079999999999986</c:v>
                </c:pt>
                <c:pt idx="1952">
                  <c:v>0.71240000000000014</c:v>
                </c:pt>
                <c:pt idx="1953">
                  <c:v>0.66690000000000005</c:v>
                </c:pt>
                <c:pt idx="1954">
                  <c:v>0.64340000000000019</c:v>
                </c:pt>
                <c:pt idx="1955">
                  <c:v>0.64769999999999994</c:v>
                </c:pt>
                <c:pt idx="1956">
                  <c:v>0.64769999999999994</c:v>
                </c:pt>
                <c:pt idx="1957">
                  <c:v>0.64769999999999994</c:v>
                </c:pt>
                <c:pt idx="1958">
                  <c:v>0.62999999999999989</c:v>
                </c:pt>
                <c:pt idx="1959">
                  <c:v>0.66100000000000003</c:v>
                </c:pt>
                <c:pt idx="1960">
                  <c:v>0.68849999999999989</c:v>
                </c:pt>
                <c:pt idx="1961">
                  <c:v>0.74189999999999978</c:v>
                </c:pt>
                <c:pt idx="1962">
                  <c:v>0.82120000000000015</c:v>
                </c:pt>
                <c:pt idx="1963">
                  <c:v>0.82120000000000015</c:v>
                </c:pt>
                <c:pt idx="1964">
                  <c:v>0.82120000000000015</c:v>
                </c:pt>
                <c:pt idx="1965">
                  <c:v>0.76949999999999985</c:v>
                </c:pt>
                <c:pt idx="1966">
                  <c:v>0.75649999999999995</c:v>
                </c:pt>
                <c:pt idx="1967">
                  <c:v>0.81829999999999981</c:v>
                </c:pt>
                <c:pt idx="1968">
                  <c:v>0.86920000000000019</c:v>
                </c:pt>
                <c:pt idx="1969">
                  <c:v>0.86830000000000007</c:v>
                </c:pt>
                <c:pt idx="1970">
                  <c:v>0.86830000000000007</c:v>
                </c:pt>
                <c:pt idx="1971">
                  <c:v>0.86830000000000007</c:v>
                </c:pt>
                <c:pt idx="1972">
                  <c:v>0.83289999999999997</c:v>
                </c:pt>
                <c:pt idx="1973">
                  <c:v>0.83090000000000019</c:v>
                </c:pt>
                <c:pt idx="1974">
                  <c:v>0.82630000000000026</c:v>
                </c:pt>
                <c:pt idx="1975">
                  <c:v>0.74949999999999983</c:v>
                </c:pt>
                <c:pt idx="1976">
                  <c:v>0.77760000000000007</c:v>
                </c:pt>
                <c:pt idx="1977">
                  <c:v>0.77760000000000007</c:v>
                </c:pt>
                <c:pt idx="1978">
                  <c:v>0.77760000000000007</c:v>
                </c:pt>
                <c:pt idx="1979">
                  <c:v>0.86180000000000012</c:v>
                </c:pt>
                <c:pt idx="1980">
                  <c:v>0.9144000000000001</c:v>
                </c:pt>
                <c:pt idx="1981">
                  <c:v>0.92640000000000011</c:v>
                </c:pt>
                <c:pt idx="1982">
                  <c:v>0.96950000000000003</c:v>
                </c:pt>
                <c:pt idx="1983">
                  <c:v>0.9695999999999998</c:v>
                </c:pt>
                <c:pt idx="1984">
                  <c:v>0.9695999999999998</c:v>
                </c:pt>
                <c:pt idx="1985">
                  <c:v>0.9695999999999998</c:v>
                </c:pt>
                <c:pt idx="1986">
                  <c:v>0.99029999999999996</c:v>
                </c:pt>
                <c:pt idx="1987">
                  <c:v>0.94920000000000027</c:v>
                </c:pt>
                <c:pt idx="1988">
                  <c:v>0.94379999999999997</c:v>
                </c:pt>
                <c:pt idx="1989">
                  <c:v>0.98190000000000044</c:v>
                </c:pt>
                <c:pt idx="1990">
                  <c:v>0.98010000000000019</c:v>
                </c:pt>
                <c:pt idx="1991">
                  <c:v>0.98010000000000019</c:v>
                </c:pt>
                <c:pt idx="1992">
                  <c:v>0.98010000000000019</c:v>
                </c:pt>
                <c:pt idx="1993">
                  <c:v>0.99160000000000004</c:v>
                </c:pt>
                <c:pt idx="1994">
                  <c:v>0.97900000000000009</c:v>
                </c:pt>
                <c:pt idx="1995">
                  <c:v>1.0278</c:v>
                </c:pt>
                <c:pt idx="1996">
                  <c:v>0.97900000000000009</c:v>
                </c:pt>
                <c:pt idx="1997">
                  <c:v>0.97459999999999969</c:v>
                </c:pt>
                <c:pt idx="1998">
                  <c:v>0.97459999999999969</c:v>
                </c:pt>
                <c:pt idx="1999">
                  <c:v>0.97459999999999969</c:v>
                </c:pt>
                <c:pt idx="2000">
                  <c:v>0.96899999999999986</c:v>
                </c:pt>
                <c:pt idx="2001">
                  <c:v>0.91819999999999968</c:v>
                </c:pt>
                <c:pt idx="2002">
                  <c:v>1.0114999999999998</c:v>
                </c:pt>
                <c:pt idx="2003">
                  <c:v>0.97949999999999982</c:v>
                </c:pt>
                <c:pt idx="2004">
                  <c:v>0.95079999999999965</c:v>
                </c:pt>
                <c:pt idx="2005">
                  <c:v>0.95079999999999965</c:v>
                </c:pt>
                <c:pt idx="2006">
                  <c:v>0.95079999999999965</c:v>
                </c:pt>
                <c:pt idx="2007">
                  <c:v>0.94450000000000012</c:v>
                </c:pt>
                <c:pt idx="2008">
                  <c:v>0.96700000000000008</c:v>
                </c:pt>
                <c:pt idx="2009">
                  <c:v>0.94420000000000037</c:v>
                </c:pt>
                <c:pt idx="2010">
                  <c:v>0.91489999999999982</c:v>
                </c:pt>
                <c:pt idx="2011">
                  <c:v>0.95670000000000011</c:v>
                </c:pt>
                <c:pt idx="2012">
                  <c:v>0.95670000000000011</c:v>
                </c:pt>
                <c:pt idx="2013">
                  <c:v>0.95670000000000011</c:v>
                </c:pt>
                <c:pt idx="2014">
                  <c:v>0.95590000000000019</c:v>
                </c:pt>
                <c:pt idx="2015">
                  <c:v>0.92949999999999999</c:v>
                </c:pt>
                <c:pt idx="2016">
                  <c:v>0.96279999999999966</c:v>
                </c:pt>
                <c:pt idx="2017">
                  <c:v>0.93599999999999994</c:v>
                </c:pt>
                <c:pt idx="2018">
                  <c:v>0.89490000000000025</c:v>
                </c:pt>
                <c:pt idx="2019">
                  <c:v>0.89490000000000025</c:v>
                </c:pt>
                <c:pt idx="2020">
                  <c:v>0.89490000000000025</c:v>
                </c:pt>
                <c:pt idx="2021">
                  <c:v>0.89100000000000001</c:v>
                </c:pt>
                <c:pt idx="2022">
                  <c:v>0.87670000000000003</c:v>
                </c:pt>
                <c:pt idx="2023">
                  <c:v>0.95109999999999983</c:v>
                </c:pt>
                <c:pt idx="2024">
                  <c:v>0.90640000000000009</c:v>
                </c:pt>
                <c:pt idx="2025">
                  <c:v>0.93120000000000003</c:v>
                </c:pt>
                <c:pt idx="2026">
                  <c:v>0.93120000000000003</c:v>
                </c:pt>
                <c:pt idx="2027">
                  <c:v>0.93120000000000003</c:v>
                </c:pt>
                <c:pt idx="2028">
                  <c:v>0.93690000000000007</c:v>
                </c:pt>
                <c:pt idx="2029">
                  <c:v>0.98580000000000023</c:v>
                </c:pt>
                <c:pt idx="2030">
                  <c:v>1.0342000000000002</c:v>
                </c:pt>
                <c:pt idx="2031">
                  <c:v>1.0703999999999998</c:v>
                </c:pt>
                <c:pt idx="2032">
                  <c:v>1.0705</c:v>
                </c:pt>
                <c:pt idx="2033">
                  <c:v>1.0705</c:v>
                </c:pt>
                <c:pt idx="2034">
                  <c:v>1.0705</c:v>
                </c:pt>
                <c:pt idx="2035">
                  <c:v>1.0709</c:v>
                </c:pt>
                <c:pt idx="2036">
                  <c:v>1.0309000000000004</c:v>
                </c:pt>
                <c:pt idx="2037">
                  <c:v>1.08</c:v>
                </c:pt>
                <c:pt idx="2038">
                  <c:v>1.1194000000000002</c:v>
                </c:pt>
                <c:pt idx="2039">
                  <c:v>1.1170999999999998</c:v>
                </c:pt>
                <c:pt idx="2040">
                  <c:v>1.1170999999999998</c:v>
                </c:pt>
                <c:pt idx="2041">
                  <c:v>1.1170999999999998</c:v>
                </c:pt>
                <c:pt idx="2042">
                  <c:v>1.1526999999999998</c:v>
                </c:pt>
                <c:pt idx="2043">
                  <c:v>1.0992999999999999</c:v>
                </c:pt>
                <c:pt idx="2044">
                  <c:v>1.1149</c:v>
                </c:pt>
                <c:pt idx="2045">
                  <c:v>1.0999000000000003</c:v>
                </c:pt>
                <c:pt idx="2046">
                  <c:v>1.0756999999999999</c:v>
                </c:pt>
                <c:pt idx="2047">
                  <c:v>1.0756999999999999</c:v>
                </c:pt>
                <c:pt idx="2048">
                  <c:v>1.0756999999999999</c:v>
                </c:pt>
                <c:pt idx="2049">
                  <c:v>1.0871</c:v>
                </c:pt>
                <c:pt idx="2050">
                  <c:v>1.0743999999999998</c:v>
                </c:pt>
                <c:pt idx="2051">
                  <c:v>1.0801000000000003</c:v>
                </c:pt>
                <c:pt idx="2052">
                  <c:v>1.0839999999999996</c:v>
                </c:pt>
                <c:pt idx="2053">
                  <c:v>1.1018999999999997</c:v>
                </c:pt>
                <c:pt idx="2054">
                  <c:v>1.1018999999999997</c:v>
                </c:pt>
                <c:pt idx="2055">
                  <c:v>1.1018999999999997</c:v>
                </c:pt>
                <c:pt idx="2056">
                  <c:v>1.1131000000000002</c:v>
                </c:pt>
                <c:pt idx="2057">
                  <c:v>1.0931999999999999</c:v>
                </c:pt>
                <c:pt idx="2058">
                  <c:v>1.1234999999999999</c:v>
                </c:pt>
                <c:pt idx="2059">
                  <c:v>1.1345999999999998</c:v>
                </c:pt>
                <c:pt idx="2060">
                  <c:v>1.0872000000000002</c:v>
                </c:pt>
                <c:pt idx="2061">
                  <c:v>1.0872000000000002</c:v>
                </c:pt>
                <c:pt idx="2062">
                  <c:v>1.0872000000000002</c:v>
                </c:pt>
                <c:pt idx="2063">
                  <c:v>1.0981999999999998</c:v>
                </c:pt>
                <c:pt idx="2064">
                  <c:v>1.0592000000000001</c:v>
                </c:pt>
                <c:pt idx="2065">
                  <c:v>1.0232000000000001</c:v>
                </c:pt>
                <c:pt idx="2066">
                  <c:v>1.0924999999999998</c:v>
                </c:pt>
                <c:pt idx="2067">
                  <c:v>1.1177999999999999</c:v>
                </c:pt>
                <c:pt idx="2068">
                  <c:v>1.1177999999999999</c:v>
                </c:pt>
                <c:pt idx="2069">
                  <c:v>1.1177999999999999</c:v>
                </c:pt>
                <c:pt idx="2070">
                  <c:v>1.1043000000000003</c:v>
                </c:pt>
                <c:pt idx="2071">
                  <c:v>1.1164999999999998</c:v>
                </c:pt>
                <c:pt idx="2072">
                  <c:v>1.2876000000000003</c:v>
                </c:pt>
                <c:pt idx="2073">
                  <c:v>1.3144</c:v>
                </c:pt>
                <c:pt idx="2074">
                  <c:v>1.2991999999999999</c:v>
                </c:pt>
                <c:pt idx="2075">
                  <c:v>1.2991999999999999</c:v>
                </c:pt>
                <c:pt idx="2076">
                  <c:v>1.2991999999999999</c:v>
                </c:pt>
                <c:pt idx="2077">
                  <c:v>1.3267000000000002</c:v>
                </c:pt>
                <c:pt idx="2078">
                  <c:v>1.3197000000000001</c:v>
                </c:pt>
                <c:pt idx="2079">
                  <c:v>1.2549999999999999</c:v>
                </c:pt>
                <c:pt idx="2080">
                  <c:v>1.2591000000000001</c:v>
                </c:pt>
                <c:pt idx="2081">
                  <c:v>1.3304999999999998</c:v>
                </c:pt>
                <c:pt idx="2082">
                  <c:v>1.3304999999999998</c:v>
                </c:pt>
                <c:pt idx="2083">
                  <c:v>1.3304999999999998</c:v>
                </c:pt>
                <c:pt idx="2084">
                  <c:v>1.3199000000000001</c:v>
                </c:pt>
                <c:pt idx="2085">
                  <c:v>1.2904999999999998</c:v>
                </c:pt>
                <c:pt idx="2086">
                  <c:v>1.1776</c:v>
                </c:pt>
                <c:pt idx="2087">
                  <c:v>1.2105000000000001</c:v>
                </c:pt>
                <c:pt idx="2088">
                  <c:v>1.1802999999999999</c:v>
                </c:pt>
                <c:pt idx="2089">
                  <c:v>1.1802999999999999</c:v>
                </c:pt>
                <c:pt idx="2090">
                  <c:v>1.1802999999999999</c:v>
                </c:pt>
                <c:pt idx="2091">
                  <c:v>1.1372</c:v>
                </c:pt>
                <c:pt idx="2092">
                  <c:v>1.1389000000000005</c:v>
                </c:pt>
                <c:pt idx="2093">
                  <c:v>1.1516000000000002</c:v>
                </c:pt>
                <c:pt idx="2094">
                  <c:v>1.1057999999999999</c:v>
                </c:pt>
                <c:pt idx="2095">
                  <c:v>1.0686</c:v>
                </c:pt>
                <c:pt idx="2096">
                  <c:v>1.0686</c:v>
                </c:pt>
                <c:pt idx="2097">
                  <c:v>1.0686</c:v>
                </c:pt>
                <c:pt idx="2098">
                  <c:v>1.1019999999999999</c:v>
                </c:pt>
                <c:pt idx="2099">
                  <c:v>1.0858000000000003</c:v>
                </c:pt>
                <c:pt idx="2100">
                  <c:v>1.0172999999999996</c:v>
                </c:pt>
                <c:pt idx="2101">
                  <c:v>1.0691999999999999</c:v>
                </c:pt>
                <c:pt idx="2102">
                  <c:v>1.0686</c:v>
                </c:pt>
                <c:pt idx="2103">
                  <c:v>1.0686</c:v>
                </c:pt>
                <c:pt idx="2104">
                  <c:v>1.0686</c:v>
                </c:pt>
                <c:pt idx="2105">
                  <c:v>1.0595000000000003</c:v>
                </c:pt>
                <c:pt idx="2106">
                  <c:v>0.96450000000000014</c:v>
                </c:pt>
                <c:pt idx="2107">
                  <c:v>0.99860000000000015</c:v>
                </c:pt>
                <c:pt idx="2108">
                  <c:v>0.92390000000000017</c:v>
                </c:pt>
                <c:pt idx="2109">
                  <c:v>0.88719999999999999</c:v>
                </c:pt>
                <c:pt idx="2110">
                  <c:v>0.88719999999999999</c:v>
                </c:pt>
                <c:pt idx="2111">
                  <c:v>0.88719999999999999</c:v>
                </c:pt>
                <c:pt idx="2112">
                  <c:v>0.90729999999999977</c:v>
                </c:pt>
                <c:pt idx="2113">
                  <c:v>0.89159999999999995</c:v>
                </c:pt>
                <c:pt idx="2114">
                  <c:v>0.87510000000000021</c:v>
                </c:pt>
                <c:pt idx="2115">
                  <c:v>0.8389000000000002</c:v>
                </c:pt>
                <c:pt idx="2116">
                  <c:v>0.82799999999999985</c:v>
                </c:pt>
                <c:pt idx="2117">
                  <c:v>0.82799999999999985</c:v>
                </c:pt>
                <c:pt idx="2118">
                  <c:v>0.82799999999999985</c:v>
                </c:pt>
                <c:pt idx="2119">
                  <c:v>0.86699999999999999</c:v>
                </c:pt>
                <c:pt idx="2120">
                  <c:v>0.8261999999999996</c:v>
                </c:pt>
                <c:pt idx="2121">
                  <c:v>0.81619999999999981</c:v>
                </c:pt>
                <c:pt idx="2122">
                  <c:v>0.81349999999999989</c:v>
                </c:pt>
                <c:pt idx="2123">
                  <c:v>0.79710000000000036</c:v>
                </c:pt>
                <c:pt idx="2124">
                  <c:v>0.79710000000000036</c:v>
                </c:pt>
                <c:pt idx="2125">
                  <c:v>0.79710000000000036</c:v>
                </c:pt>
                <c:pt idx="2126">
                  <c:v>0.85420000000000007</c:v>
                </c:pt>
                <c:pt idx="2127">
                  <c:v>0.75209999999999999</c:v>
                </c:pt>
                <c:pt idx="2128">
                  <c:v>0.84339999999999993</c:v>
                </c:pt>
                <c:pt idx="2129">
                  <c:v>0.80889999999999995</c:v>
                </c:pt>
                <c:pt idx="2130">
                  <c:v>0.78329999999999966</c:v>
                </c:pt>
                <c:pt idx="2131">
                  <c:v>0.78329999999999966</c:v>
                </c:pt>
                <c:pt idx="2132">
                  <c:v>0.78329999999999966</c:v>
                </c:pt>
                <c:pt idx="2133">
                  <c:v>0.71079999999999988</c:v>
                </c:pt>
                <c:pt idx="2134">
                  <c:v>0.70679999999999987</c:v>
                </c:pt>
                <c:pt idx="2135">
                  <c:v>0.72190000000000021</c:v>
                </c:pt>
                <c:pt idx="2136">
                  <c:v>0.78920000000000012</c:v>
                </c:pt>
                <c:pt idx="2137">
                  <c:v>0.74990000000000023</c:v>
                </c:pt>
                <c:pt idx="2138">
                  <c:v>0.74990000000000023</c:v>
                </c:pt>
                <c:pt idx="2139">
                  <c:v>0.74990000000000023</c:v>
                </c:pt>
                <c:pt idx="2140">
                  <c:v>0.73980000000000024</c:v>
                </c:pt>
                <c:pt idx="2141">
                  <c:v>0.73899999999999988</c:v>
                </c:pt>
                <c:pt idx="2142">
                  <c:v>0.77109999999999967</c:v>
                </c:pt>
                <c:pt idx="2143">
                  <c:v>0.7629999999999999</c:v>
                </c:pt>
                <c:pt idx="2144">
                  <c:v>0.69990000000000041</c:v>
                </c:pt>
                <c:pt idx="2145">
                  <c:v>0.69990000000000041</c:v>
                </c:pt>
                <c:pt idx="2146">
                  <c:v>0.69990000000000041</c:v>
                </c:pt>
                <c:pt idx="2147">
                  <c:v>0.6823999999999999</c:v>
                </c:pt>
                <c:pt idx="2148">
                  <c:v>0.72060000000000013</c:v>
                </c:pt>
                <c:pt idx="2149">
                  <c:v>0.7275999999999998</c:v>
                </c:pt>
                <c:pt idx="2150">
                  <c:v>0.8125</c:v>
                </c:pt>
                <c:pt idx="2151">
                  <c:v>0.76739999999999986</c:v>
                </c:pt>
                <c:pt idx="2152">
                  <c:v>0.76739999999999986</c:v>
                </c:pt>
                <c:pt idx="2153">
                  <c:v>0.76739999999999986</c:v>
                </c:pt>
                <c:pt idx="2154">
                  <c:v>0.75819999999999999</c:v>
                </c:pt>
                <c:pt idx="2155">
                  <c:v>0.77590000000000003</c:v>
                </c:pt>
                <c:pt idx="2156">
                  <c:v>0.78290000000000015</c:v>
                </c:pt>
                <c:pt idx="2157">
                  <c:v>0.69779999999999998</c:v>
                </c:pt>
                <c:pt idx="2158">
                  <c:v>0.72509999999999986</c:v>
                </c:pt>
                <c:pt idx="2159">
                  <c:v>0.72509999999999986</c:v>
                </c:pt>
                <c:pt idx="2160">
                  <c:v>0.72509999999999986</c:v>
                </c:pt>
                <c:pt idx="2161">
                  <c:v>0.72710000000000008</c:v>
                </c:pt>
                <c:pt idx="2162">
                  <c:v>0.69110000000000005</c:v>
                </c:pt>
                <c:pt idx="2163">
                  <c:v>0.65129999999999999</c:v>
                </c:pt>
                <c:pt idx="2164">
                  <c:v>0.68590000000000018</c:v>
                </c:pt>
                <c:pt idx="2165">
                  <c:v>0.66809999999999992</c:v>
                </c:pt>
                <c:pt idx="2166">
                  <c:v>0.66809999999999992</c:v>
                </c:pt>
                <c:pt idx="2167">
                  <c:v>0.66809999999999992</c:v>
                </c:pt>
                <c:pt idx="2168">
                  <c:v>0.59940000000000015</c:v>
                </c:pt>
                <c:pt idx="2169">
                  <c:v>0.56130000000000013</c:v>
                </c:pt>
                <c:pt idx="2170">
                  <c:v>0.57450000000000001</c:v>
                </c:pt>
                <c:pt idx="2171">
                  <c:v>0.6142000000000003</c:v>
                </c:pt>
                <c:pt idx="2172">
                  <c:v>0.66579999999999995</c:v>
                </c:pt>
                <c:pt idx="2173">
                  <c:v>0.66579999999999995</c:v>
                </c:pt>
                <c:pt idx="2174">
                  <c:v>0.66579999999999995</c:v>
                </c:pt>
                <c:pt idx="2175">
                  <c:v>0.66230000000000011</c:v>
                </c:pt>
                <c:pt idx="2176">
                  <c:v>0.66349999999999998</c:v>
                </c:pt>
                <c:pt idx="2177">
                  <c:v>0.68949999999999978</c:v>
                </c:pt>
                <c:pt idx="2178">
                  <c:v>0.69090000000000007</c:v>
                </c:pt>
                <c:pt idx="2179">
                  <c:v>0.68020000000000014</c:v>
                </c:pt>
                <c:pt idx="2180">
                  <c:v>0.68020000000000014</c:v>
                </c:pt>
                <c:pt idx="2181">
                  <c:v>0.68020000000000014</c:v>
                </c:pt>
                <c:pt idx="2182">
                  <c:v>0.68020000000000014</c:v>
                </c:pt>
                <c:pt idx="2183">
                  <c:v>0.70230000000000015</c:v>
                </c:pt>
                <c:pt idx="2184">
                  <c:v>0.67180000000000017</c:v>
                </c:pt>
                <c:pt idx="2185">
                  <c:v>0.66449999999999987</c:v>
                </c:pt>
                <c:pt idx="2186">
                  <c:v>0.69490000000000007</c:v>
                </c:pt>
                <c:pt idx="2187">
                  <c:v>0.69490000000000007</c:v>
                </c:pt>
                <c:pt idx="2188">
                  <c:v>0.69490000000000007</c:v>
                </c:pt>
                <c:pt idx="2189">
                  <c:v>0.74549999999999983</c:v>
                </c:pt>
                <c:pt idx="2190">
                  <c:v>0.72809999999999997</c:v>
                </c:pt>
                <c:pt idx="2191">
                  <c:v>0.64820000000000011</c:v>
                </c:pt>
                <c:pt idx="2192">
                  <c:v>0.69229999999999992</c:v>
                </c:pt>
                <c:pt idx="2193">
                  <c:v>0.74029999999999996</c:v>
                </c:pt>
                <c:pt idx="2194">
                  <c:v>0.74029999999999996</c:v>
                </c:pt>
                <c:pt idx="2195">
                  <c:v>0.74029999999999996</c:v>
                </c:pt>
                <c:pt idx="2196">
                  <c:v>0.71839999999999993</c:v>
                </c:pt>
                <c:pt idx="2197">
                  <c:v>0.74750000000000005</c:v>
                </c:pt>
                <c:pt idx="2198">
                  <c:v>0.70399999999999974</c:v>
                </c:pt>
                <c:pt idx="2199">
                  <c:v>0.71240000000000014</c:v>
                </c:pt>
                <c:pt idx="2200">
                  <c:v>0.6581999999999999</c:v>
                </c:pt>
                <c:pt idx="2201">
                  <c:v>0.6581999999999999</c:v>
                </c:pt>
                <c:pt idx="2202">
                  <c:v>0.6581999999999999</c:v>
                </c:pt>
                <c:pt idx="2203">
                  <c:v>0.66789999999999994</c:v>
                </c:pt>
                <c:pt idx="2204">
                  <c:v>0.62650000000000006</c:v>
                </c:pt>
                <c:pt idx="2205">
                  <c:v>0.67529999999999957</c:v>
                </c:pt>
                <c:pt idx="2206">
                  <c:v>0.6171000000000002</c:v>
                </c:pt>
                <c:pt idx="2207">
                  <c:v>0.5466000000000002</c:v>
                </c:pt>
                <c:pt idx="2208">
                  <c:v>0.5466000000000002</c:v>
                </c:pt>
                <c:pt idx="2209">
                  <c:v>0.5466000000000002</c:v>
                </c:pt>
                <c:pt idx="2210">
                  <c:v>0.56389999999999985</c:v>
                </c:pt>
                <c:pt idx="2211">
                  <c:v>0.50329999999999986</c:v>
                </c:pt>
                <c:pt idx="2212">
                  <c:v>0.41639999999999988</c:v>
                </c:pt>
                <c:pt idx="2213">
                  <c:v>0.51949999999999985</c:v>
                </c:pt>
                <c:pt idx="2214">
                  <c:v>0.49259999999999993</c:v>
                </c:pt>
                <c:pt idx="2215">
                  <c:v>0.49259999999999993</c:v>
                </c:pt>
                <c:pt idx="2216">
                  <c:v>0.49259999999999993</c:v>
                </c:pt>
                <c:pt idx="2217">
                  <c:v>0.40359999999999996</c:v>
                </c:pt>
                <c:pt idx="2218">
                  <c:v>0.48809999999999976</c:v>
                </c:pt>
                <c:pt idx="2219">
                  <c:v>0.49309999999999965</c:v>
                </c:pt>
                <c:pt idx="2220">
                  <c:v>0.47599999999999998</c:v>
                </c:pt>
                <c:pt idx="2221">
                  <c:v>0.52459999999999996</c:v>
                </c:pt>
                <c:pt idx="2222">
                  <c:v>0.52459999999999996</c:v>
                </c:pt>
                <c:pt idx="2223">
                  <c:v>0.52459999999999996</c:v>
                </c:pt>
                <c:pt idx="2224">
                  <c:v>0.52160000000000029</c:v>
                </c:pt>
                <c:pt idx="2225">
                  <c:v>0.45299999999999985</c:v>
                </c:pt>
                <c:pt idx="2226">
                  <c:v>0.46299999999999963</c:v>
                </c:pt>
                <c:pt idx="2227">
                  <c:v>0.42449999999999966</c:v>
                </c:pt>
                <c:pt idx="2228">
                  <c:v>0.56370000000000031</c:v>
                </c:pt>
                <c:pt idx="2229">
                  <c:v>0.56370000000000031</c:v>
                </c:pt>
                <c:pt idx="2230">
                  <c:v>0.56370000000000031</c:v>
                </c:pt>
                <c:pt idx="2231">
                  <c:v>0.44350000000000023</c:v>
                </c:pt>
                <c:pt idx="2232">
                  <c:v>0.45830000000000037</c:v>
                </c:pt>
                <c:pt idx="2233">
                  <c:v>0.54300000000000015</c:v>
                </c:pt>
                <c:pt idx="2234">
                  <c:v>0.58309999999999995</c:v>
                </c:pt>
                <c:pt idx="2235">
                  <c:v>0.58700000000000019</c:v>
                </c:pt>
                <c:pt idx="2236">
                  <c:v>0.58700000000000019</c:v>
                </c:pt>
                <c:pt idx="2237">
                  <c:v>0.58700000000000019</c:v>
                </c:pt>
                <c:pt idx="2238">
                  <c:v>0.62749999999999995</c:v>
                </c:pt>
                <c:pt idx="2239">
                  <c:v>0.54990000000000006</c:v>
                </c:pt>
                <c:pt idx="2240">
                  <c:v>0.59649999999999981</c:v>
                </c:pt>
                <c:pt idx="2241">
                  <c:v>0.69879999999999987</c:v>
                </c:pt>
                <c:pt idx="2242">
                  <c:v>0.63169999999999993</c:v>
                </c:pt>
                <c:pt idx="2243">
                  <c:v>0.63169999999999993</c:v>
                </c:pt>
                <c:pt idx="2244">
                  <c:v>0.63169999999999993</c:v>
                </c:pt>
                <c:pt idx="2245">
                  <c:v>0.60100000000000042</c:v>
                </c:pt>
                <c:pt idx="2246">
                  <c:v>0.57600000000000007</c:v>
                </c:pt>
                <c:pt idx="2247">
                  <c:v>0.61569999999999991</c:v>
                </c:pt>
                <c:pt idx="2248">
                  <c:v>0.65779999999999994</c:v>
                </c:pt>
                <c:pt idx="2249">
                  <c:v>0.62820000000000009</c:v>
                </c:pt>
                <c:pt idx="2250">
                  <c:v>0.62820000000000009</c:v>
                </c:pt>
                <c:pt idx="2251">
                  <c:v>0.62820000000000009</c:v>
                </c:pt>
                <c:pt idx="2252">
                  <c:v>0.59559999999999969</c:v>
                </c:pt>
                <c:pt idx="2253">
                  <c:v>0.40470000000000006</c:v>
                </c:pt>
                <c:pt idx="2254">
                  <c:v>0.40629999999999988</c:v>
                </c:pt>
                <c:pt idx="2255">
                  <c:v>0.40410000000000013</c:v>
                </c:pt>
                <c:pt idx="2256">
                  <c:v>0.44499999999999984</c:v>
                </c:pt>
                <c:pt idx="2257">
                  <c:v>0.44499999999999984</c:v>
                </c:pt>
                <c:pt idx="2258">
                  <c:v>0.44499999999999984</c:v>
                </c:pt>
                <c:pt idx="2259">
                  <c:v>0.38920000000000021</c:v>
                </c:pt>
                <c:pt idx="2260">
                  <c:v>0.2883</c:v>
                </c:pt>
                <c:pt idx="2261">
                  <c:v>0.32319999999999993</c:v>
                </c:pt>
                <c:pt idx="2262">
                  <c:v>0.31280000000000019</c:v>
                </c:pt>
                <c:pt idx="2263">
                  <c:v>0.30270000000000019</c:v>
                </c:pt>
                <c:pt idx="2264">
                  <c:v>0.30270000000000019</c:v>
                </c:pt>
                <c:pt idx="2265">
                  <c:v>0.30270000000000019</c:v>
                </c:pt>
                <c:pt idx="2266">
                  <c:v>0.28080000000000016</c:v>
                </c:pt>
                <c:pt idx="2267">
                  <c:v>0.20120000000000005</c:v>
                </c:pt>
                <c:pt idx="2268">
                  <c:v>6.5100000000000158E-2</c:v>
                </c:pt>
                <c:pt idx="2269">
                  <c:v>8.3300000000000374E-2</c:v>
                </c:pt>
                <c:pt idx="2270">
                  <c:v>2.0000000000000018E-2</c:v>
                </c:pt>
                <c:pt idx="2271">
                  <c:v>2.0000000000000018E-2</c:v>
                </c:pt>
                <c:pt idx="2272">
                  <c:v>2.0000000000000018E-2</c:v>
                </c:pt>
                <c:pt idx="2273">
                  <c:v>6.6899999999999959E-2</c:v>
                </c:pt>
                <c:pt idx="2274">
                  <c:v>7.0899999999999963E-2</c:v>
                </c:pt>
                <c:pt idx="2275">
                  <c:v>-2.9999999999996696E-3</c:v>
                </c:pt>
                <c:pt idx="2276">
                  <c:v>-3.5400000000000098E-2</c:v>
                </c:pt>
                <c:pt idx="2277">
                  <c:v>5.4699999999999971E-2</c:v>
                </c:pt>
                <c:pt idx="2278">
                  <c:v>5.4699999999999971E-2</c:v>
                </c:pt>
                <c:pt idx="2279">
                  <c:v>5.4699999999999971E-2</c:v>
                </c:pt>
                <c:pt idx="2280">
                  <c:v>5.3499999999999659E-2</c:v>
                </c:pt>
                <c:pt idx="2281">
                  <c:v>1.7199999999999882E-2</c:v>
                </c:pt>
                <c:pt idx="2282">
                  <c:v>4.8799999999999955E-2</c:v>
                </c:pt>
                <c:pt idx="2283">
                  <c:v>6.7200000000000149E-2</c:v>
                </c:pt>
                <c:pt idx="2284">
                  <c:v>7.6100000000000279E-2</c:v>
                </c:pt>
                <c:pt idx="2285">
                  <c:v>7.6100000000000279E-2</c:v>
                </c:pt>
                <c:pt idx="2286">
                  <c:v>7.6100000000000279E-2</c:v>
                </c:pt>
                <c:pt idx="2287">
                  <c:v>1.4299999999999979E-2</c:v>
                </c:pt>
                <c:pt idx="2288">
                  <c:v>7.2799999999999976E-2</c:v>
                </c:pt>
                <c:pt idx="2289">
                  <c:v>0.1778000000000004</c:v>
                </c:pt>
                <c:pt idx="2290">
                  <c:v>0.15560000000000018</c:v>
                </c:pt>
                <c:pt idx="2291">
                  <c:v>0.12130000000000019</c:v>
                </c:pt>
                <c:pt idx="2292">
                  <c:v>0.12130000000000019</c:v>
                </c:pt>
                <c:pt idx="2293">
                  <c:v>0.12130000000000019</c:v>
                </c:pt>
                <c:pt idx="2294">
                  <c:v>9.2899999999999761E-2</c:v>
                </c:pt>
                <c:pt idx="2295">
                  <c:v>4.6599999999999753E-2</c:v>
                </c:pt>
                <c:pt idx="2296">
                  <c:v>6.4199999999999591E-2</c:v>
                </c:pt>
                <c:pt idx="2297">
                  <c:v>5.600000000000005E-2</c:v>
                </c:pt>
                <c:pt idx="2298">
                  <c:v>5.2400000000000446E-2</c:v>
                </c:pt>
                <c:pt idx="2299">
                  <c:v>5.2400000000000446E-2</c:v>
                </c:pt>
                <c:pt idx="2300">
                  <c:v>5.2400000000000446E-2</c:v>
                </c:pt>
                <c:pt idx="2301">
                  <c:v>7.6200000000000045E-2</c:v>
                </c:pt>
                <c:pt idx="2302">
                  <c:v>0.12729999999999997</c:v>
                </c:pt>
                <c:pt idx="2303">
                  <c:v>0.1586000000000003</c:v>
                </c:pt>
                <c:pt idx="2304">
                  <c:v>0.12870000000000026</c:v>
                </c:pt>
                <c:pt idx="2305">
                  <c:v>0.29410000000000025</c:v>
                </c:pt>
                <c:pt idx="2306">
                  <c:v>0.29410000000000025</c:v>
                </c:pt>
                <c:pt idx="2307">
                  <c:v>0.29410000000000025</c:v>
                </c:pt>
                <c:pt idx="2308">
                  <c:v>0.45730000000000004</c:v>
                </c:pt>
                <c:pt idx="2309">
                  <c:v>0.38649999999999984</c:v>
                </c:pt>
                <c:pt idx="2310">
                  <c:v>0.33759999999999968</c:v>
                </c:pt>
                <c:pt idx="2311">
                  <c:v>0.33899999999999997</c:v>
                </c:pt>
                <c:pt idx="2312">
                  <c:v>0.2923</c:v>
                </c:pt>
                <c:pt idx="2313">
                  <c:v>0.2923</c:v>
                </c:pt>
                <c:pt idx="2314">
                  <c:v>0.2923</c:v>
                </c:pt>
                <c:pt idx="2315">
                  <c:v>0.21389999999999976</c:v>
                </c:pt>
                <c:pt idx="2316">
                  <c:v>0.2319</c:v>
                </c:pt>
                <c:pt idx="2317">
                  <c:v>0.31550000000000011</c:v>
                </c:pt>
                <c:pt idx="2318">
                  <c:v>0.31749999999999989</c:v>
                </c:pt>
                <c:pt idx="2319">
                  <c:v>0.29630000000000001</c:v>
                </c:pt>
                <c:pt idx="2320">
                  <c:v>0.29630000000000001</c:v>
                </c:pt>
                <c:pt idx="2321">
                  <c:v>0.29630000000000001</c:v>
                </c:pt>
                <c:pt idx="2322">
                  <c:v>0.26200000000000001</c:v>
                </c:pt>
                <c:pt idx="2323">
                  <c:v>0.24780000000000024</c:v>
                </c:pt>
                <c:pt idx="2324">
                  <c:v>0.3772000000000002</c:v>
                </c:pt>
                <c:pt idx="2325">
                  <c:v>0.36350000000000016</c:v>
                </c:pt>
                <c:pt idx="2326">
                  <c:v>0.38650000000000029</c:v>
                </c:pt>
                <c:pt idx="2327">
                  <c:v>0.38650000000000029</c:v>
                </c:pt>
                <c:pt idx="2328">
                  <c:v>0.38650000000000029</c:v>
                </c:pt>
                <c:pt idx="2329">
                  <c:v>0.32960000000000012</c:v>
                </c:pt>
                <c:pt idx="2330">
                  <c:v>0.45420000000000016</c:v>
                </c:pt>
                <c:pt idx="2331">
                  <c:v>0.69729999999999981</c:v>
                </c:pt>
                <c:pt idx="2332">
                  <c:v>0.67470000000000008</c:v>
                </c:pt>
                <c:pt idx="2333">
                  <c:v>0.76200000000000001</c:v>
                </c:pt>
                <c:pt idx="2334">
                  <c:v>0.76200000000000001</c:v>
                </c:pt>
                <c:pt idx="2335">
                  <c:v>0.76200000000000001</c:v>
                </c:pt>
                <c:pt idx="2336">
                  <c:v>0.69600000000000017</c:v>
                </c:pt>
                <c:pt idx="2337">
                  <c:v>0.87670000000000003</c:v>
                </c:pt>
                <c:pt idx="2338">
                  <c:v>0.85630000000000006</c:v>
                </c:pt>
                <c:pt idx="2339">
                  <c:v>0.73290000000000033</c:v>
                </c:pt>
                <c:pt idx="2340">
                  <c:v>0.69790000000000019</c:v>
                </c:pt>
                <c:pt idx="2341">
                  <c:v>0.69790000000000019</c:v>
                </c:pt>
                <c:pt idx="2342">
                  <c:v>0.69790000000000019</c:v>
                </c:pt>
                <c:pt idx="2343">
                  <c:v>0.71179999999999977</c:v>
                </c:pt>
                <c:pt idx="2344">
                  <c:v>0.67510000000000003</c:v>
                </c:pt>
                <c:pt idx="2345">
                  <c:v>0.71779999999999999</c:v>
                </c:pt>
                <c:pt idx="2346">
                  <c:v>0.75169999999999959</c:v>
                </c:pt>
                <c:pt idx="2347">
                  <c:v>0.7583000000000002</c:v>
                </c:pt>
                <c:pt idx="2348">
                  <c:v>0.7583000000000002</c:v>
                </c:pt>
                <c:pt idx="2349">
                  <c:v>0.7583000000000002</c:v>
                </c:pt>
                <c:pt idx="2350">
                  <c:v>0.68640000000000034</c:v>
                </c:pt>
                <c:pt idx="2351">
                  <c:v>0.84450000000000003</c:v>
                </c:pt>
                <c:pt idx="2352">
                  <c:v>0.70889999999999986</c:v>
                </c:pt>
                <c:pt idx="2353">
                  <c:v>0.73059999999999992</c:v>
                </c:pt>
                <c:pt idx="2354">
                  <c:v>0.67349999999999977</c:v>
                </c:pt>
                <c:pt idx="2355">
                  <c:v>0.67349999999999977</c:v>
                </c:pt>
                <c:pt idx="2356">
                  <c:v>0.67349999999999977</c:v>
                </c:pt>
                <c:pt idx="2357">
                  <c:v>0.7163999999999997</c:v>
                </c:pt>
                <c:pt idx="2358">
                  <c:v>0.6987000000000001</c:v>
                </c:pt>
                <c:pt idx="2359">
                  <c:v>0.77539999999999987</c:v>
                </c:pt>
                <c:pt idx="2360">
                  <c:v>0.70870000000000033</c:v>
                </c:pt>
                <c:pt idx="2361">
                  <c:v>0.67420000000000035</c:v>
                </c:pt>
                <c:pt idx="2362">
                  <c:v>0.67420000000000035</c:v>
                </c:pt>
                <c:pt idx="2363">
                  <c:v>0.67420000000000035</c:v>
                </c:pt>
                <c:pt idx="2364">
                  <c:v>0.61919999999999975</c:v>
                </c:pt>
                <c:pt idx="2365">
                  <c:v>0.62760000000000016</c:v>
                </c:pt>
                <c:pt idx="2366">
                  <c:v>0.65500000000000025</c:v>
                </c:pt>
                <c:pt idx="2367">
                  <c:v>0.6272000000000002</c:v>
                </c:pt>
                <c:pt idx="2368">
                  <c:v>0.67810000000000015</c:v>
                </c:pt>
                <c:pt idx="2369">
                  <c:v>0.67810000000000015</c:v>
                </c:pt>
                <c:pt idx="2370">
                  <c:v>0.67810000000000015</c:v>
                </c:pt>
                <c:pt idx="2371">
                  <c:v>0.67110000000000003</c:v>
                </c:pt>
                <c:pt idx="2372">
                  <c:v>0.6463000000000001</c:v>
                </c:pt>
                <c:pt idx="2373">
                  <c:v>0.66400000000000015</c:v>
                </c:pt>
                <c:pt idx="2374">
                  <c:v>0.81380000000000008</c:v>
                </c:pt>
                <c:pt idx="2375">
                  <c:v>0.77619999999999978</c:v>
                </c:pt>
                <c:pt idx="2376">
                  <c:v>0.77619999999999978</c:v>
                </c:pt>
                <c:pt idx="2377">
                  <c:v>0.77619999999999978</c:v>
                </c:pt>
                <c:pt idx="2378">
                  <c:v>0.78439999999999976</c:v>
                </c:pt>
                <c:pt idx="2379">
                  <c:v>0.69540000000000024</c:v>
                </c:pt>
                <c:pt idx="2380">
                  <c:v>0.76460000000000017</c:v>
                </c:pt>
                <c:pt idx="2381">
                  <c:v>0.75629999999999953</c:v>
                </c:pt>
                <c:pt idx="2382">
                  <c:v>0.67190000000000039</c:v>
                </c:pt>
                <c:pt idx="2383">
                  <c:v>0.67190000000000039</c:v>
                </c:pt>
                <c:pt idx="2384">
                  <c:v>0.67190000000000039</c:v>
                </c:pt>
                <c:pt idx="2385">
                  <c:v>0.6903999999999999</c:v>
                </c:pt>
                <c:pt idx="2386">
                  <c:v>0.73240000000000016</c:v>
                </c:pt>
                <c:pt idx="2387">
                  <c:v>0.78160000000000007</c:v>
                </c:pt>
                <c:pt idx="2388">
                  <c:v>0.87880000000000003</c:v>
                </c:pt>
                <c:pt idx="2389">
                  <c:v>0.95260000000000034</c:v>
                </c:pt>
                <c:pt idx="2390">
                  <c:v>0.95260000000000034</c:v>
                </c:pt>
                <c:pt idx="2391">
                  <c:v>0.95260000000000034</c:v>
                </c:pt>
                <c:pt idx="2392">
                  <c:v>0.93990000000000018</c:v>
                </c:pt>
                <c:pt idx="2393">
                  <c:v>1.0672999999999999</c:v>
                </c:pt>
                <c:pt idx="2394">
                  <c:v>0.96950000000000003</c:v>
                </c:pt>
                <c:pt idx="2395">
                  <c:v>1.0438000000000001</c:v>
                </c:pt>
                <c:pt idx="2396">
                  <c:v>0.99080000000000013</c:v>
                </c:pt>
                <c:pt idx="2397">
                  <c:v>0.99080000000000013</c:v>
                </c:pt>
                <c:pt idx="2398">
                  <c:v>0.99080000000000013</c:v>
                </c:pt>
                <c:pt idx="2399">
                  <c:v>0.96839999999999993</c:v>
                </c:pt>
                <c:pt idx="2400">
                  <c:v>0.95440000000000014</c:v>
                </c:pt>
                <c:pt idx="2401">
                  <c:v>0.99629999999999974</c:v>
                </c:pt>
                <c:pt idx="2402">
                  <c:v>0.96950000000000003</c:v>
                </c:pt>
                <c:pt idx="2403">
                  <c:v>0.83889999999999976</c:v>
                </c:pt>
                <c:pt idx="2404">
                  <c:v>0.83889999999999976</c:v>
                </c:pt>
                <c:pt idx="2405">
                  <c:v>0.83889999999999976</c:v>
                </c:pt>
                <c:pt idx="2406">
                  <c:v>0.8924000000000003</c:v>
                </c:pt>
                <c:pt idx="2407">
                  <c:v>0.73830000000000018</c:v>
                </c:pt>
                <c:pt idx="2408">
                  <c:v>0.81479999999999997</c:v>
                </c:pt>
                <c:pt idx="2409">
                  <c:v>0.69969999999999999</c:v>
                </c:pt>
                <c:pt idx="2410">
                  <c:v>0.66250000000000009</c:v>
                </c:pt>
                <c:pt idx="2411">
                  <c:v>0.66250000000000009</c:v>
                </c:pt>
                <c:pt idx="2412">
                  <c:v>0.66250000000000009</c:v>
                </c:pt>
                <c:pt idx="2413">
                  <c:v>0.70319999999999983</c:v>
                </c:pt>
                <c:pt idx="2414">
                  <c:v>0.63210000000000033</c:v>
                </c:pt>
                <c:pt idx="2415">
                  <c:v>0.67120000000000024</c:v>
                </c:pt>
                <c:pt idx="2416">
                  <c:v>0.67040000000000033</c:v>
                </c:pt>
                <c:pt idx="2417">
                  <c:v>0.65500000000000025</c:v>
                </c:pt>
                <c:pt idx="2418">
                  <c:v>0.65500000000000025</c:v>
                </c:pt>
                <c:pt idx="2419">
                  <c:v>0.65500000000000025</c:v>
                </c:pt>
                <c:pt idx="2420">
                  <c:v>0.6722999999999999</c:v>
                </c:pt>
                <c:pt idx="2421">
                  <c:v>0.68269999999999964</c:v>
                </c:pt>
                <c:pt idx="2422">
                  <c:v>0.58250000000000046</c:v>
                </c:pt>
                <c:pt idx="2423">
                  <c:v>0.55840000000000023</c:v>
                </c:pt>
                <c:pt idx="2424">
                  <c:v>0.69</c:v>
                </c:pt>
                <c:pt idx="2425">
                  <c:v>0.69</c:v>
                </c:pt>
                <c:pt idx="2426">
                  <c:v>0.69</c:v>
                </c:pt>
                <c:pt idx="2427">
                  <c:v>0.62630000000000008</c:v>
                </c:pt>
                <c:pt idx="2428">
                  <c:v>0.59299999999999997</c:v>
                </c:pt>
                <c:pt idx="2429">
                  <c:v>0.43999999999999995</c:v>
                </c:pt>
                <c:pt idx="2430">
                  <c:v>0.54</c:v>
                </c:pt>
                <c:pt idx="2431">
                  <c:v>0.55379999999999985</c:v>
                </c:pt>
                <c:pt idx="2432">
                  <c:v>0.55379999999999985</c:v>
                </c:pt>
                <c:pt idx="2433">
                  <c:v>0.55379999999999985</c:v>
                </c:pt>
                <c:pt idx="2434">
                  <c:v>0.60820000000000007</c:v>
                </c:pt>
                <c:pt idx="2435">
                  <c:v>0.65829999999999966</c:v>
                </c:pt>
                <c:pt idx="2436">
                  <c:v>0.69009999999999971</c:v>
                </c:pt>
                <c:pt idx="2437">
                  <c:v>0.74720000000000031</c:v>
                </c:pt>
                <c:pt idx="2438">
                  <c:v>0.71379999999999999</c:v>
                </c:pt>
                <c:pt idx="2439">
                  <c:v>0.71379999999999999</c:v>
                </c:pt>
                <c:pt idx="2440">
                  <c:v>0.71379999999999999</c:v>
                </c:pt>
                <c:pt idx="2441">
                  <c:v>0.70230000000000015</c:v>
                </c:pt>
                <c:pt idx="2442">
                  <c:v>0.77320000000000011</c:v>
                </c:pt>
                <c:pt idx="2443">
                  <c:v>0.71589999999999998</c:v>
                </c:pt>
                <c:pt idx="2444">
                  <c:v>0.70629999999999971</c:v>
                </c:pt>
                <c:pt idx="2445">
                  <c:v>0.66320000000000023</c:v>
                </c:pt>
                <c:pt idx="2446">
                  <c:v>0.66320000000000023</c:v>
                </c:pt>
                <c:pt idx="2447">
                  <c:v>0.66320000000000023</c:v>
                </c:pt>
                <c:pt idx="2448">
                  <c:v>0.64340000000000019</c:v>
                </c:pt>
                <c:pt idx="2449">
                  <c:v>0.65850000000000009</c:v>
                </c:pt>
                <c:pt idx="2450">
                  <c:v>0.71919999999999984</c:v>
                </c:pt>
                <c:pt idx="2451">
                  <c:v>0.67910000000000004</c:v>
                </c:pt>
                <c:pt idx="2452">
                  <c:v>0.71269999999999989</c:v>
                </c:pt>
                <c:pt idx="2453">
                  <c:v>0.71269999999999989</c:v>
                </c:pt>
                <c:pt idx="2454">
                  <c:v>0.71269999999999989</c:v>
                </c:pt>
                <c:pt idx="2455">
                  <c:v>0.70269999999999966</c:v>
                </c:pt>
                <c:pt idx="2456">
                  <c:v>0.63540000000000019</c:v>
                </c:pt>
                <c:pt idx="2457">
                  <c:v>0.58349999999999991</c:v>
                </c:pt>
                <c:pt idx="2458">
                  <c:v>0.60389999999999988</c:v>
                </c:pt>
                <c:pt idx="2459">
                  <c:v>0.53790000000000004</c:v>
                </c:pt>
                <c:pt idx="2460">
                  <c:v>0.53790000000000004</c:v>
                </c:pt>
                <c:pt idx="2461">
                  <c:v>0.53790000000000004</c:v>
                </c:pt>
                <c:pt idx="2462">
                  <c:v>0.53379999999999983</c:v>
                </c:pt>
                <c:pt idx="2463">
                  <c:v>0.50310000000000032</c:v>
                </c:pt>
                <c:pt idx="2464">
                  <c:v>0.53770000000000007</c:v>
                </c:pt>
                <c:pt idx="2465">
                  <c:v>0.56130000000000013</c:v>
                </c:pt>
                <c:pt idx="2466">
                  <c:v>0.55569999999999986</c:v>
                </c:pt>
                <c:pt idx="2467">
                  <c:v>0.55569999999999986</c:v>
                </c:pt>
                <c:pt idx="2468">
                  <c:v>0.55569999999999986</c:v>
                </c:pt>
                <c:pt idx="2469">
                  <c:v>0.51820000000000022</c:v>
                </c:pt>
                <c:pt idx="2470">
                  <c:v>0.52950000000000008</c:v>
                </c:pt>
                <c:pt idx="2471">
                  <c:v>0.58020000000000005</c:v>
                </c:pt>
                <c:pt idx="2472">
                  <c:v>0.50309999999999988</c:v>
                </c:pt>
                <c:pt idx="2473">
                  <c:v>0.43229999999999968</c:v>
                </c:pt>
                <c:pt idx="2474">
                  <c:v>0.43229999999999968</c:v>
                </c:pt>
                <c:pt idx="2475">
                  <c:v>0.43229999999999968</c:v>
                </c:pt>
                <c:pt idx="2476">
                  <c:v>0.43080000000000007</c:v>
                </c:pt>
                <c:pt idx="2477">
                  <c:v>0.40629999999999988</c:v>
                </c:pt>
                <c:pt idx="2478">
                  <c:v>0.34889999999999999</c:v>
                </c:pt>
                <c:pt idx="2479">
                  <c:v>0.37690000000000001</c:v>
                </c:pt>
                <c:pt idx="2480">
                  <c:v>0.36190000000000033</c:v>
                </c:pt>
                <c:pt idx="2481">
                  <c:v>0.36190000000000033</c:v>
                </c:pt>
                <c:pt idx="2482">
                  <c:v>0.36190000000000033</c:v>
                </c:pt>
                <c:pt idx="2483">
                  <c:v>0.3519000000000001</c:v>
                </c:pt>
                <c:pt idx="2484">
                  <c:v>0.39349999999999996</c:v>
                </c:pt>
                <c:pt idx="2485">
                  <c:v>0.41979999999999995</c:v>
                </c:pt>
                <c:pt idx="2486">
                  <c:v>0.46550000000000002</c:v>
                </c:pt>
                <c:pt idx="2487">
                  <c:v>0.4509000000000003</c:v>
                </c:pt>
                <c:pt idx="2488">
                  <c:v>0.4509000000000003</c:v>
                </c:pt>
                <c:pt idx="2489">
                  <c:v>0.4509000000000003</c:v>
                </c:pt>
                <c:pt idx="2490">
                  <c:v>0.46099999999999985</c:v>
                </c:pt>
                <c:pt idx="2491">
                  <c:v>0.47679999999999989</c:v>
                </c:pt>
                <c:pt idx="2492">
                  <c:v>0.47809999999999997</c:v>
                </c:pt>
                <c:pt idx="2493">
                  <c:v>0.51140000000000008</c:v>
                </c:pt>
                <c:pt idx="2494">
                  <c:v>0.48209999999999997</c:v>
                </c:pt>
                <c:pt idx="2495">
                  <c:v>0.48209999999999997</c:v>
                </c:pt>
                <c:pt idx="2496">
                  <c:v>0.48209999999999997</c:v>
                </c:pt>
                <c:pt idx="2497">
                  <c:v>0.4735999999999998</c:v>
                </c:pt>
                <c:pt idx="2498">
                  <c:v>0.40090000000000003</c:v>
                </c:pt>
                <c:pt idx="2499">
                  <c:v>0.41690000000000005</c:v>
                </c:pt>
                <c:pt idx="2500">
                  <c:v>0.36519999999999975</c:v>
                </c:pt>
                <c:pt idx="2501">
                  <c:v>0.38750000000000018</c:v>
                </c:pt>
                <c:pt idx="2502">
                  <c:v>0.38750000000000018</c:v>
                </c:pt>
                <c:pt idx="2503">
                  <c:v>0.38750000000000018</c:v>
                </c:pt>
                <c:pt idx="2504">
                  <c:v>0.37349999999999994</c:v>
                </c:pt>
                <c:pt idx="2505">
                  <c:v>0.38570000000000038</c:v>
                </c:pt>
                <c:pt idx="2506">
                  <c:v>0.28479999999999972</c:v>
                </c:pt>
                <c:pt idx="2507">
                  <c:v>0.3496999999999999</c:v>
                </c:pt>
                <c:pt idx="2508">
                  <c:v>0.27890000000000015</c:v>
                </c:pt>
                <c:pt idx="2509">
                  <c:v>0.27890000000000015</c:v>
                </c:pt>
                <c:pt idx="2510">
                  <c:v>0.27890000000000015</c:v>
                </c:pt>
                <c:pt idx="2511">
                  <c:v>0.29499999999999993</c:v>
                </c:pt>
                <c:pt idx="2512">
                  <c:v>0.29489999999999972</c:v>
                </c:pt>
                <c:pt idx="2513">
                  <c:v>0.27669999999999995</c:v>
                </c:pt>
                <c:pt idx="2514">
                  <c:v>0.31919999999999993</c:v>
                </c:pt>
                <c:pt idx="2515">
                  <c:v>0.3248000000000002</c:v>
                </c:pt>
                <c:pt idx="2516">
                  <c:v>0.3248000000000002</c:v>
                </c:pt>
                <c:pt idx="2517">
                  <c:v>0.3248000000000002</c:v>
                </c:pt>
                <c:pt idx="2518">
                  <c:v>0.33979999999999988</c:v>
                </c:pt>
                <c:pt idx="2519">
                  <c:v>0.39719999999999978</c:v>
                </c:pt>
                <c:pt idx="2520">
                  <c:v>0.31519999999999992</c:v>
                </c:pt>
                <c:pt idx="2521">
                  <c:v>0.28639999999999999</c:v>
                </c:pt>
                <c:pt idx="2522">
                  <c:v>0.3035000000000001</c:v>
                </c:pt>
                <c:pt idx="2523">
                  <c:v>0.3035000000000001</c:v>
                </c:pt>
                <c:pt idx="2524">
                  <c:v>0.3035000000000001</c:v>
                </c:pt>
                <c:pt idx="2525">
                  <c:v>0.31899999999999995</c:v>
                </c:pt>
                <c:pt idx="2526">
                  <c:v>0.31950000000000012</c:v>
                </c:pt>
                <c:pt idx="2527">
                  <c:v>0.33250000000000002</c:v>
                </c:pt>
                <c:pt idx="2528">
                  <c:v>0.25559999999999983</c:v>
                </c:pt>
                <c:pt idx="2529">
                  <c:v>0.18359999999999976</c:v>
                </c:pt>
                <c:pt idx="2530">
                  <c:v>0.18359999999999976</c:v>
                </c:pt>
                <c:pt idx="2531">
                  <c:v>0.18359999999999976</c:v>
                </c:pt>
                <c:pt idx="2532">
                  <c:v>0.21449999999999969</c:v>
                </c:pt>
                <c:pt idx="2533">
                  <c:v>0.27580000000000027</c:v>
                </c:pt>
                <c:pt idx="2534">
                  <c:v>0.2793000000000001</c:v>
                </c:pt>
                <c:pt idx="2535">
                  <c:v>0.3360000000000003</c:v>
                </c:pt>
                <c:pt idx="2536">
                  <c:v>0.36529999999999996</c:v>
                </c:pt>
                <c:pt idx="2537">
                  <c:v>0.36529999999999996</c:v>
                </c:pt>
                <c:pt idx="2538">
                  <c:v>0.36529999999999996</c:v>
                </c:pt>
                <c:pt idx="2539">
                  <c:v>0.36230000000000029</c:v>
                </c:pt>
                <c:pt idx="2540">
                  <c:v>0.35400000000000009</c:v>
                </c:pt>
                <c:pt idx="2541">
                  <c:v>0.34800000000000031</c:v>
                </c:pt>
                <c:pt idx="2542">
                  <c:v>0.32869999999999999</c:v>
                </c:pt>
                <c:pt idx="2543">
                  <c:v>0.2988000000000004</c:v>
                </c:pt>
                <c:pt idx="2544">
                  <c:v>0.2988000000000004</c:v>
                </c:pt>
                <c:pt idx="2545">
                  <c:v>0.2988000000000004</c:v>
                </c:pt>
                <c:pt idx="2546">
                  <c:v>0.19789999999999974</c:v>
                </c:pt>
                <c:pt idx="2547">
                  <c:v>0.16500000000000004</c:v>
                </c:pt>
                <c:pt idx="2548">
                  <c:v>0.15339999999999998</c:v>
                </c:pt>
                <c:pt idx="2549">
                  <c:v>0.25990000000000002</c:v>
                </c:pt>
                <c:pt idx="2550">
                  <c:v>0.17379999999999995</c:v>
                </c:pt>
                <c:pt idx="2551">
                  <c:v>0.17379999999999995</c:v>
                </c:pt>
                <c:pt idx="2552">
                  <c:v>0.17379999999999995</c:v>
                </c:pt>
                <c:pt idx="2553">
                  <c:v>0.15559999999999974</c:v>
                </c:pt>
                <c:pt idx="2554">
                  <c:v>0.10219999999999985</c:v>
                </c:pt>
                <c:pt idx="2555">
                  <c:v>0.16349999999999998</c:v>
                </c:pt>
                <c:pt idx="2556">
                  <c:v>0.2145999999999999</c:v>
                </c:pt>
                <c:pt idx="2557">
                  <c:v>0.16909999999999981</c:v>
                </c:pt>
                <c:pt idx="2558">
                  <c:v>0.16909999999999981</c:v>
                </c:pt>
                <c:pt idx="2559">
                  <c:v>0.16909999999999981</c:v>
                </c:pt>
                <c:pt idx="2560">
                  <c:v>0.15159999999999973</c:v>
                </c:pt>
                <c:pt idx="2561">
                  <c:v>0.16190000000000015</c:v>
                </c:pt>
                <c:pt idx="2562">
                  <c:v>0.16029999999999989</c:v>
                </c:pt>
                <c:pt idx="2563">
                  <c:v>0.13339999999999996</c:v>
                </c:pt>
                <c:pt idx="2564">
                  <c:v>3.0100000000000016E-2</c:v>
                </c:pt>
                <c:pt idx="2565">
                  <c:v>3.0100000000000016E-2</c:v>
                </c:pt>
                <c:pt idx="2566">
                  <c:v>3.0100000000000016E-2</c:v>
                </c:pt>
                <c:pt idx="2567">
                  <c:v>-2.3299999999999876E-2</c:v>
                </c:pt>
                <c:pt idx="2568">
                  <c:v>-7.0099999999999607E-2</c:v>
                </c:pt>
                <c:pt idx="2569">
                  <c:v>5.1999999999998714E-3</c:v>
                </c:pt>
                <c:pt idx="2570">
                  <c:v>-0.24219999999999997</c:v>
                </c:pt>
                <c:pt idx="2571">
                  <c:v>-9.2499999999999805E-2</c:v>
                </c:pt>
                <c:pt idx="2572">
                  <c:v>-9.2499999999999805E-2</c:v>
                </c:pt>
                <c:pt idx="2573">
                  <c:v>-9.2499999999999805E-2</c:v>
                </c:pt>
                <c:pt idx="2574">
                  <c:v>-0.27859999999999996</c:v>
                </c:pt>
                <c:pt idx="2575">
                  <c:v>-0.41569999999999974</c:v>
                </c:pt>
                <c:pt idx="2576">
                  <c:v>-0.6278999999999999</c:v>
                </c:pt>
                <c:pt idx="2577">
                  <c:v>-0.38759999999999994</c:v>
                </c:pt>
                <c:pt idx="2578">
                  <c:v>-0.40920000000000023</c:v>
                </c:pt>
                <c:pt idx="2579">
                  <c:v>-0.40920000000000023</c:v>
                </c:pt>
                <c:pt idx="2580">
                  <c:v>-0.40920000000000023</c:v>
                </c:pt>
                <c:pt idx="2581">
                  <c:v>-0.35670000000000002</c:v>
                </c:pt>
                <c:pt idx="2582">
                  <c:v>-0.39340000000000019</c:v>
                </c:pt>
                <c:pt idx="2583">
                  <c:v>-0.44379999999999997</c:v>
                </c:pt>
                <c:pt idx="2584">
                  <c:v>-0.36410000000000009</c:v>
                </c:pt>
                <c:pt idx="2585">
                  <c:v>-0.36520000000000019</c:v>
                </c:pt>
                <c:pt idx="2586">
                  <c:v>-0.36520000000000019</c:v>
                </c:pt>
                <c:pt idx="2587">
                  <c:v>-0.36520000000000019</c:v>
                </c:pt>
                <c:pt idx="2588">
                  <c:v>-0.35070000000000023</c:v>
                </c:pt>
                <c:pt idx="2589">
                  <c:v>-0.26799999999999979</c:v>
                </c:pt>
                <c:pt idx="2590">
                  <c:v>-0.13359999999999994</c:v>
                </c:pt>
                <c:pt idx="2591">
                  <c:v>-0.2578999999999998</c:v>
                </c:pt>
                <c:pt idx="2592">
                  <c:v>-0.24409999999999998</c:v>
                </c:pt>
                <c:pt idx="2593">
                  <c:v>-0.24409999999999998</c:v>
                </c:pt>
                <c:pt idx="2594">
                  <c:v>-0.24409999999999998</c:v>
                </c:pt>
                <c:pt idx="2595">
                  <c:v>-0.18290000000000006</c:v>
                </c:pt>
                <c:pt idx="2596">
                  <c:v>-0.25280000000000014</c:v>
                </c:pt>
                <c:pt idx="2597">
                  <c:v>-0.22660000000000036</c:v>
                </c:pt>
                <c:pt idx="2598">
                  <c:v>-0.31729999999999992</c:v>
                </c:pt>
                <c:pt idx="2599">
                  <c:v>-0.41429999999999989</c:v>
                </c:pt>
                <c:pt idx="2600">
                  <c:v>-0.41429999999999989</c:v>
                </c:pt>
                <c:pt idx="2601">
                  <c:v>-0.41429999999999989</c:v>
                </c:pt>
                <c:pt idx="2602">
                  <c:v>-0.41930000000000023</c:v>
                </c:pt>
                <c:pt idx="2603">
                  <c:v>-0.33400000000000007</c:v>
                </c:pt>
                <c:pt idx="2604">
                  <c:v>-0.31009999999999982</c:v>
                </c:pt>
                <c:pt idx="2605">
                  <c:v>-0.41030000000000033</c:v>
                </c:pt>
                <c:pt idx="2606">
                  <c:v>-0.42969999999999997</c:v>
                </c:pt>
                <c:pt idx="2607">
                  <c:v>-0.42969999999999997</c:v>
                </c:pt>
                <c:pt idx="2608">
                  <c:v>-0.42969999999999997</c:v>
                </c:pt>
                <c:pt idx="2609">
                  <c:v>-0.38950000000000018</c:v>
                </c:pt>
                <c:pt idx="2610">
                  <c:v>-0.33440000000000003</c:v>
                </c:pt>
                <c:pt idx="2611">
                  <c:v>-0.32530000000000014</c:v>
                </c:pt>
                <c:pt idx="2612">
                  <c:v>-0.26200000000000001</c:v>
                </c:pt>
                <c:pt idx="2613">
                  <c:v>-0.28910000000000036</c:v>
                </c:pt>
                <c:pt idx="2614">
                  <c:v>-0.28910000000000036</c:v>
                </c:pt>
                <c:pt idx="2615">
                  <c:v>-0.28910000000000036</c:v>
                </c:pt>
                <c:pt idx="2616">
                  <c:v>-0.34489999999999998</c:v>
                </c:pt>
                <c:pt idx="2617">
                  <c:v>-0.4205000000000001</c:v>
                </c:pt>
                <c:pt idx="2618">
                  <c:v>-0.45689999999999964</c:v>
                </c:pt>
                <c:pt idx="2619">
                  <c:v>-0.49549999999999983</c:v>
                </c:pt>
                <c:pt idx="2620">
                  <c:v>-0.39060000000000006</c:v>
                </c:pt>
                <c:pt idx="2621">
                  <c:v>-0.39060000000000006</c:v>
                </c:pt>
                <c:pt idx="2622">
                  <c:v>-0.39060000000000006</c:v>
                </c:pt>
                <c:pt idx="2623">
                  <c:v>-0.34929999999999994</c:v>
                </c:pt>
                <c:pt idx="2624">
                  <c:v>-0.3609</c:v>
                </c:pt>
                <c:pt idx="2625">
                  <c:v>-0.3122999999999998</c:v>
                </c:pt>
                <c:pt idx="2626">
                  <c:v>-0.2623000000000002</c:v>
                </c:pt>
                <c:pt idx="2627">
                  <c:v>-0.28810000000000002</c:v>
                </c:pt>
                <c:pt idx="2628">
                  <c:v>-0.28810000000000002</c:v>
                </c:pt>
                <c:pt idx="2629">
                  <c:v>-0.28810000000000002</c:v>
                </c:pt>
                <c:pt idx="2630">
                  <c:v>-0.40000000000000013</c:v>
                </c:pt>
                <c:pt idx="2631">
                  <c:v>-0.39080000000000004</c:v>
                </c:pt>
                <c:pt idx="2632">
                  <c:v>-0.34479999999999977</c:v>
                </c:pt>
                <c:pt idx="2633">
                  <c:v>-0.31879999999999997</c:v>
                </c:pt>
                <c:pt idx="2634">
                  <c:v>-0.29760000000000009</c:v>
                </c:pt>
                <c:pt idx="2635">
                  <c:v>-0.29760000000000009</c:v>
                </c:pt>
                <c:pt idx="2636">
                  <c:v>-0.29760000000000009</c:v>
                </c:pt>
                <c:pt idx="2637">
                  <c:v>-0.29360000000000008</c:v>
                </c:pt>
                <c:pt idx="2638">
                  <c:v>-0.19090000000000007</c:v>
                </c:pt>
                <c:pt idx="2639">
                  <c:v>-0.12690000000000001</c:v>
                </c:pt>
                <c:pt idx="2640">
                  <c:v>-9.360000000000035E-2</c:v>
                </c:pt>
                <c:pt idx="2641">
                  <c:v>-5.3300000000000125E-2</c:v>
                </c:pt>
                <c:pt idx="2642">
                  <c:v>-5.3300000000000125E-2</c:v>
                </c:pt>
                <c:pt idx="2643">
                  <c:v>-5.3300000000000125E-2</c:v>
                </c:pt>
                <c:pt idx="2644">
                  <c:v>-0.12749999999999995</c:v>
                </c:pt>
                <c:pt idx="2645">
                  <c:v>-6.3700000000000312E-2</c:v>
                </c:pt>
                <c:pt idx="2646">
                  <c:v>-0.13070000000000004</c:v>
                </c:pt>
                <c:pt idx="2647">
                  <c:v>-0.11569999999999991</c:v>
                </c:pt>
                <c:pt idx="2648">
                  <c:v>-9.9300000000000388E-2</c:v>
                </c:pt>
                <c:pt idx="2649">
                  <c:v>-9.9300000000000388E-2</c:v>
                </c:pt>
                <c:pt idx="2650">
                  <c:v>-9.9300000000000388E-2</c:v>
                </c:pt>
                <c:pt idx="2651">
                  <c:v>-0.11139999999999972</c:v>
                </c:pt>
                <c:pt idx="2652">
                  <c:v>-0.22909999999999986</c:v>
                </c:pt>
                <c:pt idx="2653">
                  <c:v>-0.20889999999999986</c:v>
                </c:pt>
                <c:pt idx="2654">
                  <c:v>-9.7599999999999909E-2</c:v>
                </c:pt>
                <c:pt idx="2655">
                  <c:v>-0.14530000000000021</c:v>
                </c:pt>
                <c:pt idx="2656">
                  <c:v>-0.14530000000000021</c:v>
                </c:pt>
                <c:pt idx="2657">
                  <c:v>-0.14530000000000021</c:v>
                </c:pt>
                <c:pt idx="2658">
                  <c:v>-0.29669999999999996</c:v>
                </c:pt>
                <c:pt idx="2659">
                  <c:v>-0.39759999999999973</c:v>
                </c:pt>
                <c:pt idx="2660">
                  <c:v>-0.42860000000000009</c:v>
                </c:pt>
                <c:pt idx="2661">
                  <c:v>-0.34460000000000024</c:v>
                </c:pt>
                <c:pt idx="2662">
                  <c:v>-0.40229999999999988</c:v>
                </c:pt>
                <c:pt idx="2663">
                  <c:v>-0.40229999999999988</c:v>
                </c:pt>
                <c:pt idx="2664">
                  <c:v>-0.40229999999999988</c:v>
                </c:pt>
                <c:pt idx="2665">
                  <c:v>-0.41589999999999971</c:v>
                </c:pt>
                <c:pt idx="2666">
                  <c:v>-0.37659999999999982</c:v>
                </c:pt>
                <c:pt idx="2667">
                  <c:v>-0.38600000000000012</c:v>
                </c:pt>
                <c:pt idx="2668">
                  <c:v>-0.36459999999999981</c:v>
                </c:pt>
                <c:pt idx="2669">
                  <c:v>-0.36859999999999982</c:v>
                </c:pt>
                <c:pt idx="2670">
                  <c:v>-0.36859999999999982</c:v>
                </c:pt>
                <c:pt idx="2671">
                  <c:v>-0.36859999999999982</c:v>
                </c:pt>
                <c:pt idx="2672">
                  <c:v>-0.29340000000000011</c:v>
                </c:pt>
                <c:pt idx="2673">
                  <c:v>-0.32489999999999997</c:v>
                </c:pt>
                <c:pt idx="2674">
                  <c:v>-0.31400000000000006</c:v>
                </c:pt>
                <c:pt idx="2675">
                  <c:v>-0.29680000000000017</c:v>
                </c:pt>
                <c:pt idx="2676">
                  <c:v>-0.28410000000000002</c:v>
                </c:pt>
                <c:pt idx="2677">
                  <c:v>-0.28410000000000002</c:v>
                </c:pt>
                <c:pt idx="2678">
                  <c:v>-0.28410000000000002</c:v>
                </c:pt>
                <c:pt idx="2679">
                  <c:v>-0.29150000000000009</c:v>
                </c:pt>
                <c:pt idx="2680">
                  <c:v>-0.30999999999999983</c:v>
                </c:pt>
                <c:pt idx="2681">
                  <c:v>-0.35699999999999998</c:v>
                </c:pt>
                <c:pt idx="2682">
                  <c:v>-0.36250000000000004</c:v>
                </c:pt>
                <c:pt idx="2683">
                  <c:v>-0.31650000000000023</c:v>
                </c:pt>
                <c:pt idx="2684">
                  <c:v>-0.31650000000000023</c:v>
                </c:pt>
                <c:pt idx="2685">
                  <c:v>-0.31650000000000023</c:v>
                </c:pt>
                <c:pt idx="2686">
                  <c:v>-0.33910000000000018</c:v>
                </c:pt>
                <c:pt idx="2687">
                  <c:v>-0.34420000000000028</c:v>
                </c:pt>
                <c:pt idx="2688">
                  <c:v>-0.31599999999999984</c:v>
                </c:pt>
                <c:pt idx="2689">
                  <c:v>-0.30270000000000019</c:v>
                </c:pt>
                <c:pt idx="2690">
                  <c:v>-0.41489999999999982</c:v>
                </c:pt>
                <c:pt idx="2691">
                  <c:v>-0.41489999999999982</c:v>
                </c:pt>
                <c:pt idx="2692">
                  <c:v>-0.41489999999999982</c:v>
                </c:pt>
                <c:pt idx="2693">
                  <c:v>-0.34540000000000015</c:v>
                </c:pt>
                <c:pt idx="2694">
                  <c:v>-0.29589999999999961</c:v>
                </c:pt>
                <c:pt idx="2695">
                  <c:v>-0.36740000000000039</c:v>
                </c:pt>
                <c:pt idx="2696">
                  <c:v>-0.31809999999999983</c:v>
                </c:pt>
                <c:pt idx="2697">
                  <c:v>-0.32069999999999999</c:v>
                </c:pt>
                <c:pt idx="2698">
                  <c:v>-0.32069999999999999</c:v>
                </c:pt>
                <c:pt idx="2699">
                  <c:v>-0.32069999999999999</c:v>
                </c:pt>
                <c:pt idx="2700">
                  <c:v>-0.34589999999999987</c:v>
                </c:pt>
                <c:pt idx="2701">
                  <c:v>-0.33689999999999998</c:v>
                </c:pt>
                <c:pt idx="2702">
                  <c:v>-0.38630000000000031</c:v>
                </c:pt>
                <c:pt idx="2703">
                  <c:v>-0.35959999999999992</c:v>
                </c:pt>
                <c:pt idx="2704">
                  <c:v>-0.37660000000000027</c:v>
                </c:pt>
                <c:pt idx="2705">
                  <c:v>-0.37660000000000027</c:v>
                </c:pt>
                <c:pt idx="2706">
                  <c:v>-0.37660000000000027</c:v>
                </c:pt>
                <c:pt idx="2707">
                  <c:v>-0.46539999999999981</c:v>
                </c:pt>
                <c:pt idx="2708">
                  <c:v>-0.45220000000000016</c:v>
                </c:pt>
                <c:pt idx="2709">
                  <c:v>-0.41670000000000007</c:v>
                </c:pt>
                <c:pt idx="2710">
                  <c:v>-0.41089999999999982</c:v>
                </c:pt>
                <c:pt idx="2711">
                  <c:v>-0.3801000000000001</c:v>
                </c:pt>
                <c:pt idx="2712">
                  <c:v>-0.3801000000000001</c:v>
                </c:pt>
                <c:pt idx="2713">
                  <c:v>-0.3801000000000001</c:v>
                </c:pt>
                <c:pt idx="2714">
                  <c:v>-0.46810000000000018</c:v>
                </c:pt>
                <c:pt idx="2715">
                  <c:v>-0.34080000000000021</c:v>
                </c:pt>
                <c:pt idx="2716">
                  <c:v>-0.38779999999999992</c:v>
                </c:pt>
                <c:pt idx="2717">
                  <c:v>-0.3822000000000001</c:v>
                </c:pt>
                <c:pt idx="2718">
                  <c:v>-0.39030000000000031</c:v>
                </c:pt>
                <c:pt idx="2719">
                  <c:v>-0.39030000000000031</c:v>
                </c:pt>
                <c:pt idx="2720">
                  <c:v>-0.39030000000000031</c:v>
                </c:pt>
                <c:pt idx="2721">
                  <c:v>-0.39080000000000004</c:v>
                </c:pt>
                <c:pt idx="2722">
                  <c:v>-0.36709999999999976</c:v>
                </c:pt>
                <c:pt idx="2723">
                  <c:v>-0.38839999999999986</c:v>
                </c:pt>
                <c:pt idx="2724">
                  <c:v>-0.40689999999999982</c:v>
                </c:pt>
                <c:pt idx="2725">
                  <c:v>-0.43120000000000025</c:v>
                </c:pt>
                <c:pt idx="2726">
                  <c:v>-0.43120000000000025</c:v>
                </c:pt>
                <c:pt idx="2727">
                  <c:v>-0.43120000000000025</c:v>
                </c:pt>
                <c:pt idx="2728">
                  <c:v>-0.43419999999999992</c:v>
                </c:pt>
                <c:pt idx="2729">
                  <c:v>-0.39769999999999994</c:v>
                </c:pt>
                <c:pt idx="2730">
                  <c:v>-0.42979999999999996</c:v>
                </c:pt>
                <c:pt idx="2731">
                  <c:v>-0.42769999999999975</c:v>
                </c:pt>
                <c:pt idx="2732">
                  <c:v>-0.47740000000000027</c:v>
                </c:pt>
                <c:pt idx="2733">
                  <c:v>-0.47740000000000027</c:v>
                </c:pt>
                <c:pt idx="2734">
                  <c:v>-0.47740000000000027</c:v>
                </c:pt>
                <c:pt idx="2735">
                  <c:v>-0.47040000000000015</c:v>
                </c:pt>
                <c:pt idx="2736">
                  <c:v>-0.49590000000000001</c:v>
                </c:pt>
                <c:pt idx="2737">
                  <c:v>-0.4892000000000003</c:v>
                </c:pt>
                <c:pt idx="2738">
                  <c:v>-0.45150000000000023</c:v>
                </c:pt>
                <c:pt idx="2739">
                  <c:v>-0.41789999999999994</c:v>
                </c:pt>
                <c:pt idx="2740">
                  <c:v>-0.41789999999999994</c:v>
                </c:pt>
                <c:pt idx="2741">
                  <c:v>-0.41789999999999994</c:v>
                </c:pt>
                <c:pt idx="2742">
                  <c:v>-0.41139999999999999</c:v>
                </c:pt>
                <c:pt idx="2743">
                  <c:v>-0.41999999999999993</c:v>
                </c:pt>
                <c:pt idx="2744">
                  <c:v>-0.53089999999999993</c:v>
                </c:pt>
                <c:pt idx="2745">
                  <c:v>-0.58819999999999983</c:v>
                </c:pt>
                <c:pt idx="2746">
                  <c:v>-0.63850000000000007</c:v>
                </c:pt>
                <c:pt idx="2747">
                  <c:v>-0.63850000000000007</c:v>
                </c:pt>
                <c:pt idx="2748">
                  <c:v>-0.63850000000000007</c:v>
                </c:pt>
                <c:pt idx="2749">
                  <c:v>-0.6846000000000001</c:v>
                </c:pt>
                <c:pt idx="2750">
                  <c:v>-0.73740000000000006</c:v>
                </c:pt>
                <c:pt idx="2751">
                  <c:v>-0.74050000000000016</c:v>
                </c:pt>
                <c:pt idx="2752">
                  <c:v>-0.76429999999999998</c:v>
                </c:pt>
                <c:pt idx="2753">
                  <c:v>-0.67459999999999987</c:v>
                </c:pt>
                <c:pt idx="2754">
                  <c:v>-0.67459999999999987</c:v>
                </c:pt>
                <c:pt idx="2755">
                  <c:v>-0.67459999999999987</c:v>
                </c:pt>
                <c:pt idx="2756">
                  <c:v>-0.70239999999999991</c:v>
                </c:pt>
                <c:pt idx="2757">
                  <c:v>-0.66009999999999969</c:v>
                </c:pt>
                <c:pt idx="2758">
                  <c:v>-0.6483000000000001</c:v>
                </c:pt>
                <c:pt idx="2759">
                  <c:v>-0.5766</c:v>
                </c:pt>
                <c:pt idx="2760">
                  <c:v>-0.60730000000000017</c:v>
                </c:pt>
                <c:pt idx="2761">
                  <c:v>-0.60730000000000017</c:v>
                </c:pt>
                <c:pt idx="2762">
                  <c:v>-0.60730000000000017</c:v>
                </c:pt>
                <c:pt idx="2763">
                  <c:v>-0.64389999999999992</c:v>
                </c:pt>
                <c:pt idx="2764">
                  <c:v>-0.66089999999999982</c:v>
                </c:pt>
                <c:pt idx="2765">
                  <c:v>-0.67549999999999977</c:v>
                </c:pt>
                <c:pt idx="2766">
                  <c:v>-0.6762999999999999</c:v>
                </c:pt>
                <c:pt idx="2767">
                  <c:v>-0.67329999999999979</c:v>
                </c:pt>
                <c:pt idx="2768">
                  <c:v>-0.67329999999999979</c:v>
                </c:pt>
                <c:pt idx="2769">
                  <c:v>-0.67329999999999979</c:v>
                </c:pt>
                <c:pt idx="2770">
                  <c:v>-0.66630000000000011</c:v>
                </c:pt>
                <c:pt idx="2771">
                  <c:v>-0.63989999999999991</c:v>
                </c:pt>
                <c:pt idx="2772">
                  <c:v>-0.6886000000000001</c:v>
                </c:pt>
                <c:pt idx="2773">
                  <c:v>-0.69349999999999978</c:v>
                </c:pt>
                <c:pt idx="2774">
                  <c:v>-0.6912999999999998</c:v>
                </c:pt>
                <c:pt idx="2775">
                  <c:v>-0.6912999999999998</c:v>
                </c:pt>
                <c:pt idx="2776">
                  <c:v>-0.6912999999999998</c:v>
                </c:pt>
                <c:pt idx="2777">
                  <c:v>-0.75300000000000011</c:v>
                </c:pt>
                <c:pt idx="2778">
                  <c:v>-0.65019999999999989</c:v>
                </c:pt>
                <c:pt idx="2779">
                  <c:v>-0.67200000000000015</c:v>
                </c:pt>
                <c:pt idx="2780">
                  <c:v>-0.62840000000000007</c:v>
                </c:pt>
                <c:pt idx="2781">
                  <c:v>-0.6261000000000001</c:v>
                </c:pt>
                <c:pt idx="2782">
                  <c:v>-0.6261000000000001</c:v>
                </c:pt>
                <c:pt idx="2783">
                  <c:v>-0.6261000000000001</c:v>
                </c:pt>
                <c:pt idx="2784">
                  <c:v>-0.57459999999999978</c:v>
                </c:pt>
                <c:pt idx="2785">
                  <c:v>-0.6113000000000004</c:v>
                </c:pt>
                <c:pt idx="2786">
                  <c:v>-0.61439999999999984</c:v>
                </c:pt>
                <c:pt idx="2787">
                  <c:v>-0.60689999999999955</c:v>
                </c:pt>
                <c:pt idx="2788">
                  <c:v>-0.62010000000000032</c:v>
                </c:pt>
                <c:pt idx="2789">
                  <c:v>-0.62010000000000032</c:v>
                </c:pt>
                <c:pt idx="2790">
                  <c:v>-0.62010000000000032</c:v>
                </c:pt>
                <c:pt idx="2791">
                  <c:v>-0.6198999999999999</c:v>
                </c:pt>
                <c:pt idx="2792">
                  <c:v>-0.55719999999999992</c:v>
                </c:pt>
                <c:pt idx="2793">
                  <c:v>-0.43189999999999973</c:v>
                </c:pt>
                <c:pt idx="2794">
                  <c:v>-0.47210000000000019</c:v>
                </c:pt>
                <c:pt idx="2795">
                  <c:v>-0.42599999999999971</c:v>
                </c:pt>
                <c:pt idx="2796">
                  <c:v>-0.42599999999999971</c:v>
                </c:pt>
                <c:pt idx="2797">
                  <c:v>-0.42599999999999971</c:v>
                </c:pt>
                <c:pt idx="2798">
                  <c:v>-0.36729999999999974</c:v>
                </c:pt>
                <c:pt idx="2799">
                  <c:v>-0.39640000000000031</c:v>
                </c:pt>
                <c:pt idx="2800">
                  <c:v>-0.41350000000000042</c:v>
                </c:pt>
                <c:pt idx="2801">
                  <c:v>-0.41089999999999982</c:v>
                </c:pt>
                <c:pt idx="2802">
                  <c:v>-0.44979999999999976</c:v>
                </c:pt>
                <c:pt idx="2803">
                  <c:v>-0.44979999999999976</c:v>
                </c:pt>
                <c:pt idx="2804">
                  <c:v>-0.44979999999999976</c:v>
                </c:pt>
                <c:pt idx="2805">
                  <c:v>-0.41360000000000019</c:v>
                </c:pt>
                <c:pt idx="2806">
                  <c:v>-0.47489999999999988</c:v>
                </c:pt>
                <c:pt idx="2807">
                  <c:v>-0.46030000000000015</c:v>
                </c:pt>
                <c:pt idx="2808">
                  <c:v>-0.48279999999999967</c:v>
                </c:pt>
                <c:pt idx="2809">
                  <c:v>-0.43219999999999992</c:v>
                </c:pt>
                <c:pt idx="2810">
                  <c:v>-0.43219999999999992</c:v>
                </c:pt>
                <c:pt idx="2811">
                  <c:v>-0.43219999999999992</c:v>
                </c:pt>
                <c:pt idx="2812">
                  <c:v>-0.50500000000000034</c:v>
                </c:pt>
                <c:pt idx="2813">
                  <c:v>-0.37769999999999992</c:v>
                </c:pt>
                <c:pt idx="2814">
                  <c:v>-0.39369999999999994</c:v>
                </c:pt>
                <c:pt idx="2815">
                  <c:v>-0.41800000000000015</c:v>
                </c:pt>
                <c:pt idx="2816">
                  <c:v>-0.49399999999999977</c:v>
                </c:pt>
                <c:pt idx="2817">
                  <c:v>-0.49399999999999977</c:v>
                </c:pt>
                <c:pt idx="2818">
                  <c:v>-0.49399999999999977</c:v>
                </c:pt>
                <c:pt idx="2819">
                  <c:v>-0.49209999999999976</c:v>
                </c:pt>
                <c:pt idx="2820">
                  <c:v>-0.57419999999999982</c:v>
                </c:pt>
                <c:pt idx="2821">
                  <c:v>-0.58340000000000014</c:v>
                </c:pt>
                <c:pt idx="2822">
                  <c:v>-0.57099999999999973</c:v>
                </c:pt>
                <c:pt idx="2823">
                  <c:v>-0.56220000000000026</c:v>
                </c:pt>
                <c:pt idx="2824">
                  <c:v>-0.56220000000000026</c:v>
                </c:pt>
                <c:pt idx="2825">
                  <c:v>-0.56220000000000026</c:v>
                </c:pt>
                <c:pt idx="2826">
                  <c:v>-0.58949999999999969</c:v>
                </c:pt>
                <c:pt idx="2827">
                  <c:v>-0.56390000000000029</c:v>
                </c:pt>
                <c:pt idx="2828">
                  <c:v>-0.62070000000000025</c:v>
                </c:pt>
                <c:pt idx="2829">
                  <c:v>-0.60349999999999993</c:v>
                </c:pt>
                <c:pt idx="2830">
                  <c:v>-0.60709999999999997</c:v>
                </c:pt>
                <c:pt idx="2831">
                  <c:v>-0.60709999999999997</c:v>
                </c:pt>
                <c:pt idx="2832">
                  <c:v>-0.60709999999999997</c:v>
                </c:pt>
                <c:pt idx="2833">
                  <c:v>-0.6351</c:v>
                </c:pt>
                <c:pt idx="2834">
                  <c:v>-0.62149999999999972</c:v>
                </c:pt>
                <c:pt idx="2835">
                  <c:v>-0.6160000000000001</c:v>
                </c:pt>
                <c:pt idx="2836">
                  <c:v>-0.72420000000000018</c:v>
                </c:pt>
                <c:pt idx="2837">
                  <c:v>-0.72269999999999968</c:v>
                </c:pt>
                <c:pt idx="2838">
                  <c:v>-0.72269999999999968</c:v>
                </c:pt>
                <c:pt idx="2839">
                  <c:v>-0.72269999999999968</c:v>
                </c:pt>
                <c:pt idx="2840">
                  <c:v>-0.63580000000000014</c:v>
                </c:pt>
                <c:pt idx="2841">
                  <c:v>-0.66649999999999987</c:v>
                </c:pt>
                <c:pt idx="2842">
                  <c:v>-0.67230000000000012</c:v>
                </c:pt>
                <c:pt idx="2843">
                  <c:v>-0.67179999999999973</c:v>
                </c:pt>
                <c:pt idx="2844">
                  <c:v>-0.68140000000000001</c:v>
                </c:pt>
                <c:pt idx="2845">
                  <c:v>-0.68140000000000001</c:v>
                </c:pt>
                <c:pt idx="2846">
                  <c:v>-0.68140000000000001</c:v>
                </c:pt>
                <c:pt idx="2847">
                  <c:v>-0.68340000000000023</c:v>
                </c:pt>
                <c:pt idx="2848">
                  <c:v>-0.65129999999999999</c:v>
                </c:pt>
                <c:pt idx="2849">
                  <c:v>-0.75230000000000019</c:v>
                </c:pt>
                <c:pt idx="2850">
                  <c:v>-0.71300000000000008</c:v>
                </c:pt>
                <c:pt idx="2851">
                  <c:v>-0.62739999999999974</c:v>
                </c:pt>
                <c:pt idx="2852">
                  <c:v>-0.62739999999999974</c:v>
                </c:pt>
                <c:pt idx="2853">
                  <c:v>-0.62739999999999974</c:v>
                </c:pt>
                <c:pt idx="2854">
                  <c:v>-0.77380000000000004</c:v>
                </c:pt>
                <c:pt idx="2855">
                  <c:v>-0.80039999999999978</c:v>
                </c:pt>
                <c:pt idx="2856">
                  <c:v>-0.72020000000000017</c:v>
                </c:pt>
                <c:pt idx="2857">
                  <c:v>-0.78039999999999998</c:v>
                </c:pt>
                <c:pt idx="2858">
                  <c:v>-0.77740000000000009</c:v>
                </c:pt>
                <c:pt idx="2859">
                  <c:v>-0.77740000000000009</c:v>
                </c:pt>
                <c:pt idx="2860">
                  <c:v>-0.77740000000000009</c:v>
                </c:pt>
                <c:pt idx="2861">
                  <c:v>-0.81610000000000005</c:v>
                </c:pt>
                <c:pt idx="2862">
                  <c:v>-0.7612000000000001</c:v>
                </c:pt>
                <c:pt idx="2863">
                  <c:v>-0.71289999999999987</c:v>
                </c:pt>
                <c:pt idx="2864">
                  <c:v>-0.69859999999999989</c:v>
                </c:pt>
                <c:pt idx="2865">
                  <c:v>-0.70350000000000001</c:v>
                </c:pt>
                <c:pt idx="2866">
                  <c:v>-0.70350000000000001</c:v>
                </c:pt>
                <c:pt idx="2867">
                  <c:v>-0.70350000000000001</c:v>
                </c:pt>
                <c:pt idx="2868">
                  <c:v>-0.74699999999999989</c:v>
                </c:pt>
                <c:pt idx="2869">
                  <c:v>-0.71519999999999984</c:v>
                </c:pt>
                <c:pt idx="2870">
                  <c:v>-0.7629999999999999</c:v>
                </c:pt>
                <c:pt idx="2871">
                  <c:v>-0.84470000000000001</c:v>
                </c:pt>
                <c:pt idx="2872">
                  <c:v>-0.95300000000000029</c:v>
                </c:pt>
                <c:pt idx="2873">
                  <c:v>-0.95300000000000029</c:v>
                </c:pt>
                <c:pt idx="2874">
                  <c:v>-0.95300000000000029</c:v>
                </c:pt>
                <c:pt idx="2875">
                  <c:v>-0.90710000000000002</c:v>
                </c:pt>
                <c:pt idx="2876">
                  <c:v>-0.89759999999999995</c:v>
                </c:pt>
                <c:pt idx="2877">
                  <c:v>-0.78579999999999983</c:v>
                </c:pt>
                <c:pt idx="2878">
                  <c:v>-0.79370000000000007</c:v>
                </c:pt>
                <c:pt idx="2879">
                  <c:v>-0.78670000000000018</c:v>
                </c:pt>
                <c:pt idx="2880">
                  <c:v>-0.78670000000000018</c:v>
                </c:pt>
                <c:pt idx="2881">
                  <c:v>-0.78670000000000018</c:v>
                </c:pt>
                <c:pt idx="2882">
                  <c:v>-0.83150000000000013</c:v>
                </c:pt>
                <c:pt idx="2883">
                  <c:v>-0.75530000000000008</c:v>
                </c:pt>
                <c:pt idx="2884">
                  <c:v>-0.86230000000000007</c:v>
                </c:pt>
                <c:pt idx="2885">
                  <c:v>-0.79600000000000026</c:v>
                </c:pt>
                <c:pt idx="2886">
                  <c:v>-0.8277000000000001</c:v>
                </c:pt>
                <c:pt idx="2887">
                  <c:v>-0.8277000000000001</c:v>
                </c:pt>
                <c:pt idx="2888">
                  <c:v>-0.8277000000000001</c:v>
                </c:pt>
                <c:pt idx="2889">
                  <c:v>-0.88120000000000021</c:v>
                </c:pt>
                <c:pt idx="2890">
                  <c:v>-0.86030000000000006</c:v>
                </c:pt>
                <c:pt idx="2891">
                  <c:v>-0.84779999999999989</c:v>
                </c:pt>
                <c:pt idx="2892">
                  <c:v>-0.75130000000000008</c:v>
                </c:pt>
                <c:pt idx="2893">
                  <c:v>-0.71580000000000021</c:v>
                </c:pt>
                <c:pt idx="2894">
                  <c:v>-0.71580000000000021</c:v>
                </c:pt>
                <c:pt idx="2895">
                  <c:v>-0.71580000000000021</c:v>
                </c:pt>
                <c:pt idx="2896">
                  <c:v>-0.83010000000000006</c:v>
                </c:pt>
                <c:pt idx="2897">
                  <c:v>-0.71630000000000038</c:v>
                </c:pt>
                <c:pt idx="2898">
                  <c:v>-0.82479999999999976</c:v>
                </c:pt>
                <c:pt idx="2899">
                  <c:v>-0.74319999999999986</c:v>
                </c:pt>
                <c:pt idx="2900">
                  <c:v>-0.77010000000000001</c:v>
                </c:pt>
                <c:pt idx="2901">
                  <c:v>-0.77010000000000001</c:v>
                </c:pt>
                <c:pt idx="2902">
                  <c:v>-0.77010000000000001</c:v>
                </c:pt>
                <c:pt idx="2903">
                  <c:v>-0.76150000000000007</c:v>
                </c:pt>
                <c:pt idx="2904">
                  <c:v>-0.78560000000000008</c:v>
                </c:pt>
                <c:pt idx="2905">
                  <c:v>-0.78659999999999997</c:v>
                </c:pt>
                <c:pt idx="2906">
                  <c:v>-0.82309999999999994</c:v>
                </c:pt>
                <c:pt idx="2907">
                  <c:v>-0.84489999999999998</c:v>
                </c:pt>
                <c:pt idx="2908">
                  <c:v>-0.84489999999999998</c:v>
                </c:pt>
                <c:pt idx="2909">
                  <c:v>-0.84489999999999998</c:v>
                </c:pt>
                <c:pt idx="2910">
                  <c:v>-0.83479999999999976</c:v>
                </c:pt>
                <c:pt idx="2911">
                  <c:v>-0.89349999999999996</c:v>
                </c:pt>
                <c:pt idx="2912">
                  <c:v>-0.87829999999999986</c:v>
                </c:pt>
                <c:pt idx="2913">
                  <c:v>-0.92870000000000008</c:v>
                </c:pt>
                <c:pt idx="2914">
                  <c:v>-0.95889999999999986</c:v>
                </c:pt>
                <c:pt idx="2915">
                  <c:v>-0.95889999999999986</c:v>
                </c:pt>
                <c:pt idx="2916">
                  <c:v>-0.95889999999999986</c:v>
                </c:pt>
                <c:pt idx="2917">
                  <c:v>-0.88059999999999983</c:v>
                </c:pt>
                <c:pt idx="2918">
                  <c:v>-0.89219999999999988</c:v>
                </c:pt>
                <c:pt idx="2919">
                  <c:v>-0.90579999999999994</c:v>
                </c:pt>
                <c:pt idx="2920">
                  <c:v>-0.87229999999999985</c:v>
                </c:pt>
                <c:pt idx="2921">
                  <c:v>-0.94729999999999981</c:v>
                </c:pt>
                <c:pt idx="2922">
                  <c:v>-0.94729999999999981</c:v>
                </c:pt>
                <c:pt idx="2923">
                  <c:v>-0.94729999999999981</c:v>
                </c:pt>
                <c:pt idx="2924">
                  <c:v>-0.9476</c:v>
                </c:pt>
                <c:pt idx="2925">
                  <c:v>-0.96210000000000018</c:v>
                </c:pt>
                <c:pt idx="2926">
                  <c:v>-0.93360000000000021</c:v>
                </c:pt>
                <c:pt idx="2927">
                  <c:v>-0.92530000000000023</c:v>
                </c:pt>
                <c:pt idx="2928">
                  <c:v>-0.87400000000000011</c:v>
                </c:pt>
                <c:pt idx="2929">
                  <c:v>-0.87400000000000011</c:v>
                </c:pt>
                <c:pt idx="2930">
                  <c:v>-0.87400000000000011</c:v>
                </c:pt>
                <c:pt idx="2931">
                  <c:v>-0.91869999999999985</c:v>
                </c:pt>
                <c:pt idx="2932">
                  <c:v>-0.98120000000000007</c:v>
                </c:pt>
                <c:pt idx="2933">
                  <c:v>-0.9504999999999999</c:v>
                </c:pt>
                <c:pt idx="2934">
                  <c:v>-0.96209999999999996</c:v>
                </c:pt>
                <c:pt idx="2935">
                  <c:v>-0.93650000000000011</c:v>
                </c:pt>
                <c:pt idx="2936">
                  <c:v>-0.93650000000000011</c:v>
                </c:pt>
                <c:pt idx="2937">
                  <c:v>-0.93650000000000011</c:v>
                </c:pt>
                <c:pt idx="2938">
                  <c:v>-0.95399999999999996</c:v>
                </c:pt>
                <c:pt idx="2939">
                  <c:v>-0.92990000000000039</c:v>
                </c:pt>
                <c:pt idx="2940">
                  <c:v>-0.90999999999999992</c:v>
                </c:pt>
                <c:pt idx="2941">
                  <c:v>-0.8395999999999999</c:v>
                </c:pt>
                <c:pt idx="2942">
                  <c:v>-0.85850000000000004</c:v>
                </c:pt>
                <c:pt idx="2943">
                  <c:v>-0.85850000000000004</c:v>
                </c:pt>
                <c:pt idx="2944">
                  <c:v>-0.85850000000000004</c:v>
                </c:pt>
                <c:pt idx="2945">
                  <c:v>-0.83909999999999973</c:v>
                </c:pt>
                <c:pt idx="2946">
                  <c:v>-0.7854000000000001</c:v>
                </c:pt>
                <c:pt idx="2947">
                  <c:v>-0.7044999999999999</c:v>
                </c:pt>
                <c:pt idx="2948">
                  <c:v>-0.6875</c:v>
                </c:pt>
                <c:pt idx="2949">
                  <c:v>-0.69869999999999988</c:v>
                </c:pt>
                <c:pt idx="2950">
                  <c:v>-0.69869999999999988</c:v>
                </c:pt>
                <c:pt idx="2951">
                  <c:v>-0.69869999999999988</c:v>
                </c:pt>
                <c:pt idx="2952">
                  <c:v>-0.69969999999999999</c:v>
                </c:pt>
                <c:pt idx="2953">
                  <c:v>-0.71859999999999991</c:v>
                </c:pt>
                <c:pt idx="2954">
                  <c:v>-0.84099999999999997</c:v>
                </c:pt>
                <c:pt idx="2955">
                  <c:v>-0.88840000000000008</c:v>
                </c:pt>
                <c:pt idx="2956">
                  <c:v>-0.86850000000000005</c:v>
                </c:pt>
                <c:pt idx="2957">
                  <c:v>-0.86850000000000005</c:v>
                </c:pt>
                <c:pt idx="2958">
                  <c:v>-0.86850000000000005</c:v>
                </c:pt>
                <c:pt idx="2959">
                  <c:v>-0.89939999999999998</c:v>
                </c:pt>
                <c:pt idx="2960">
                  <c:v>-0.95159999999999978</c:v>
                </c:pt>
                <c:pt idx="2961">
                  <c:v>-0.91570000000000018</c:v>
                </c:pt>
                <c:pt idx="2962">
                  <c:v>-0.90830000000000011</c:v>
                </c:pt>
                <c:pt idx="2963">
                  <c:v>-0.99760000000000026</c:v>
                </c:pt>
                <c:pt idx="2964">
                  <c:v>-0.99760000000000026</c:v>
                </c:pt>
                <c:pt idx="2965">
                  <c:v>-0.99760000000000026</c:v>
                </c:pt>
                <c:pt idx="2966">
                  <c:v>-0.99760000000000026</c:v>
                </c:pt>
                <c:pt idx="2967">
                  <c:v>-0.9617</c:v>
                </c:pt>
                <c:pt idx="2968">
                  <c:v>-0.96229999999999993</c:v>
                </c:pt>
                <c:pt idx="2969">
                  <c:v>-0.90260000000000007</c:v>
                </c:pt>
                <c:pt idx="2970">
                  <c:v>-0.91819999999999991</c:v>
                </c:pt>
                <c:pt idx="2971">
                  <c:v>-0.91819999999999991</c:v>
                </c:pt>
                <c:pt idx="2972">
                  <c:v>-0.91819999999999991</c:v>
                </c:pt>
                <c:pt idx="2973">
                  <c:v>-0.96679999999999966</c:v>
                </c:pt>
                <c:pt idx="2974">
                  <c:v>-0.94169999999999998</c:v>
                </c:pt>
                <c:pt idx="2975">
                  <c:v>-0.8862000000000001</c:v>
                </c:pt>
                <c:pt idx="2976">
                  <c:v>-1.0261</c:v>
                </c:pt>
                <c:pt idx="2977">
                  <c:v>-0.98399999999999999</c:v>
                </c:pt>
                <c:pt idx="2978">
                  <c:v>-0.98399999999999999</c:v>
                </c:pt>
                <c:pt idx="2979">
                  <c:v>-0.98399999999999999</c:v>
                </c:pt>
                <c:pt idx="2980">
                  <c:v>-1.0095000000000001</c:v>
                </c:pt>
                <c:pt idx="2981">
                  <c:v>-0.97670000000000012</c:v>
                </c:pt>
                <c:pt idx="2982">
                  <c:v>-0.96759999999999979</c:v>
                </c:pt>
                <c:pt idx="2983">
                  <c:v>-0.95629999999999993</c:v>
                </c:pt>
                <c:pt idx="2984">
                  <c:v>-0.93219999999999992</c:v>
                </c:pt>
                <c:pt idx="2985">
                  <c:v>-0.93219999999999992</c:v>
                </c:pt>
                <c:pt idx="2986">
                  <c:v>-0.93219999999999992</c:v>
                </c:pt>
                <c:pt idx="2987">
                  <c:v>-0.95520000000000005</c:v>
                </c:pt>
                <c:pt idx="2988">
                  <c:v>-0.98500000000000032</c:v>
                </c:pt>
                <c:pt idx="2989">
                  <c:v>-1.0286999999999997</c:v>
                </c:pt>
                <c:pt idx="2990">
                  <c:v>-1.0177</c:v>
                </c:pt>
                <c:pt idx="2991">
                  <c:v>-1.0229999999999999</c:v>
                </c:pt>
                <c:pt idx="2992">
                  <c:v>-1.0229999999999999</c:v>
                </c:pt>
                <c:pt idx="2993">
                  <c:v>-1.0229999999999999</c:v>
                </c:pt>
                <c:pt idx="2994">
                  <c:v>-1.0349000000000002</c:v>
                </c:pt>
                <c:pt idx="2995">
                  <c:v>-1.0851999999999999</c:v>
                </c:pt>
                <c:pt idx="2996">
                  <c:v>-1.0304</c:v>
                </c:pt>
                <c:pt idx="2997">
                  <c:v>-1.1229</c:v>
                </c:pt>
                <c:pt idx="2998">
                  <c:v>-1.0673000000000004</c:v>
                </c:pt>
                <c:pt idx="2999">
                  <c:v>-1.0673000000000004</c:v>
                </c:pt>
                <c:pt idx="3000">
                  <c:v>-1.0673000000000004</c:v>
                </c:pt>
                <c:pt idx="3001">
                  <c:v>-1.0522</c:v>
                </c:pt>
                <c:pt idx="3002">
                  <c:v>-1.0808</c:v>
                </c:pt>
                <c:pt idx="3003">
                  <c:v>-1.0696000000000003</c:v>
                </c:pt>
                <c:pt idx="3004">
                  <c:v>-1.0440999999999998</c:v>
                </c:pt>
                <c:pt idx="3005">
                  <c:v>-1.0583</c:v>
                </c:pt>
                <c:pt idx="3006">
                  <c:v>-1.0583</c:v>
                </c:pt>
                <c:pt idx="3007">
                  <c:v>-1.0583</c:v>
                </c:pt>
                <c:pt idx="3008">
                  <c:v>-1.0629999999999999</c:v>
                </c:pt>
                <c:pt idx="3009">
                  <c:v>-1</c:v>
                </c:pt>
                <c:pt idx="3010">
                  <c:v>-0.91329999999999978</c:v>
                </c:pt>
                <c:pt idx="3011">
                  <c:v>-0.87860000000000005</c:v>
                </c:pt>
                <c:pt idx="3012">
                  <c:v>-1.0059999999999998</c:v>
                </c:pt>
                <c:pt idx="3013">
                  <c:v>-1.0059999999999998</c:v>
                </c:pt>
                <c:pt idx="3014">
                  <c:v>-1.0059999999999998</c:v>
                </c:pt>
                <c:pt idx="3015">
                  <c:v>-0.96429999999999971</c:v>
                </c:pt>
                <c:pt idx="3016">
                  <c:v>-1.0082</c:v>
                </c:pt>
                <c:pt idx="3017">
                  <c:v>-0.95509999999999984</c:v>
                </c:pt>
                <c:pt idx="3018">
                  <c:v>-0.92939999999999978</c:v>
                </c:pt>
                <c:pt idx="3019">
                  <c:v>-0.97750000000000004</c:v>
                </c:pt>
                <c:pt idx="3020">
                  <c:v>-0.97750000000000004</c:v>
                </c:pt>
                <c:pt idx="3021">
                  <c:v>-0.97750000000000004</c:v>
                </c:pt>
                <c:pt idx="3022">
                  <c:v>-0.97409999999999997</c:v>
                </c:pt>
                <c:pt idx="3023">
                  <c:v>-0.94809999999999972</c:v>
                </c:pt>
                <c:pt idx="3024">
                  <c:v>-0.97789999999999999</c:v>
                </c:pt>
                <c:pt idx="3025">
                  <c:v>-0.94480000000000008</c:v>
                </c:pt>
                <c:pt idx="3026">
                  <c:v>-0.95429999999999993</c:v>
                </c:pt>
                <c:pt idx="3027">
                  <c:v>-0.95429999999999993</c:v>
                </c:pt>
                <c:pt idx="3028">
                  <c:v>-0.95429999999999993</c:v>
                </c:pt>
                <c:pt idx="3029">
                  <c:v>-0.98490000000000011</c:v>
                </c:pt>
                <c:pt idx="3030">
                  <c:v>-0.91929999999999978</c:v>
                </c:pt>
                <c:pt idx="3031">
                  <c:v>-1.0580000000000003</c:v>
                </c:pt>
                <c:pt idx="3032">
                  <c:v>-1.0974999999999999</c:v>
                </c:pt>
                <c:pt idx="3033">
                  <c:v>-1.0832999999999999</c:v>
                </c:pt>
                <c:pt idx="3034">
                  <c:v>-1.0832999999999999</c:v>
                </c:pt>
                <c:pt idx="3035">
                  <c:v>-1.0832999999999999</c:v>
                </c:pt>
                <c:pt idx="3036">
                  <c:v>-1.1126999999999998</c:v>
                </c:pt>
                <c:pt idx="3037">
                  <c:v>-1.0806</c:v>
                </c:pt>
                <c:pt idx="3038">
                  <c:v>-1.0608</c:v>
                </c:pt>
                <c:pt idx="3039">
                  <c:v>-1.0449999999999999</c:v>
                </c:pt>
                <c:pt idx="3040">
                  <c:v>-1.0667999999999997</c:v>
                </c:pt>
                <c:pt idx="3041">
                  <c:v>-1.0667999999999997</c:v>
                </c:pt>
                <c:pt idx="3042">
                  <c:v>-1.0667999999999997</c:v>
                </c:pt>
                <c:pt idx="3043">
                  <c:v>-1.0457000000000003</c:v>
                </c:pt>
                <c:pt idx="3044">
                  <c:v>-1.0057999999999998</c:v>
                </c:pt>
                <c:pt idx="3045">
                  <c:v>-0.99649999999999994</c:v>
                </c:pt>
                <c:pt idx="3046">
                  <c:v>-0.99039999999999995</c:v>
                </c:pt>
                <c:pt idx="3047">
                  <c:v>-0.99110000000000009</c:v>
                </c:pt>
                <c:pt idx="3048">
                  <c:v>-0.99110000000000009</c:v>
                </c:pt>
                <c:pt idx="3049">
                  <c:v>-0.99110000000000009</c:v>
                </c:pt>
                <c:pt idx="3050">
                  <c:v>-1.0185</c:v>
                </c:pt>
                <c:pt idx="3051">
                  <c:v>-1.0353000000000001</c:v>
                </c:pt>
                <c:pt idx="3052">
                  <c:v>-1.0537999999999998</c:v>
                </c:pt>
                <c:pt idx="3053">
                  <c:v>-1.0939999999999999</c:v>
                </c:pt>
                <c:pt idx="3054">
                  <c:v>-1.0964999999999998</c:v>
                </c:pt>
                <c:pt idx="3055">
                  <c:v>-1.0964999999999998</c:v>
                </c:pt>
                <c:pt idx="3056">
                  <c:v>-1.0964999999999998</c:v>
                </c:pt>
                <c:pt idx="3057">
                  <c:v>-1.1260999999999999</c:v>
                </c:pt>
                <c:pt idx="3058">
                  <c:v>-1.1441999999999999</c:v>
                </c:pt>
                <c:pt idx="3059">
                  <c:v>-1.1657000000000002</c:v>
                </c:pt>
                <c:pt idx="3060">
                  <c:v>-1.1638999999999999</c:v>
                </c:pt>
                <c:pt idx="3061">
                  <c:v>-1.1534</c:v>
                </c:pt>
                <c:pt idx="3062">
                  <c:v>-1.1534</c:v>
                </c:pt>
                <c:pt idx="3063">
                  <c:v>-1.1534</c:v>
                </c:pt>
                <c:pt idx="3064">
                  <c:v>-1.1619999999999999</c:v>
                </c:pt>
                <c:pt idx="3065">
                  <c:v>-1.1231</c:v>
                </c:pt>
                <c:pt idx="3066">
                  <c:v>-1.0769000000000002</c:v>
                </c:pt>
                <c:pt idx="3067">
                  <c:v>-1.01</c:v>
                </c:pt>
                <c:pt idx="3068">
                  <c:v>-1.0103000000000002</c:v>
                </c:pt>
                <c:pt idx="3069">
                  <c:v>-1.0103000000000002</c:v>
                </c:pt>
                <c:pt idx="3070">
                  <c:v>-1.0103000000000002</c:v>
                </c:pt>
                <c:pt idx="3071">
                  <c:v>-0.95540000000000003</c:v>
                </c:pt>
                <c:pt idx="3072">
                  <c:v>-0.95340000000000003</c:v>
                </c:pt>
                <c:pt idx="3073">
                  <c:v>-0.95059999999999967</c:v>
                </c:pt>
                <c:pt idx="3074">
                  <c:v>-0.95410000000000017</c:v>
                </c:pt>
                <c:pt idx="3075">
                  <c:v>-0.98190000000000022</c:v>
                </c:pt>
                <c:pt idx="3076">
                  <c:v>-0.98190000000000022</c:v>
                </c:pt>
                <c:pt idx="3077">
                  <c:v>-0.98190000000000022</c:v>
                </c:pt>
                <c:pt idx="3078">
                  <c:v>-0.9648000000000001</c:v>
                </c:pt>
                <c:pt idx="3079">
                  <c:v>-0.96630000000000016</c:v>
                </c:pt>
                <c:pt idx="3080">
                  <c:v>-0.99209999999999976</c:v>
                </c:pt>
                <c:pt idx="3081">
                  <c:v>-0.99239999999999995</c:v>
                </c:pt>
                <c:pt idx="3082">
                  <c:v>-1.0036</c:v>
                </c:pt>
                <c:pt idx="3083">
                  <c:v>-1.0036</c:v>
                </c:pt>
                <c:pt idx="3084">
                  <c:v>-1.0036</c:v>
                </c:pt>
                <c:pt idx="3085">
                  <c:v>-0.96240000000000014</c:v>
                </c:pt>
                <c:pt idx="3086">
                  <c:v>-0.98510000000000009</c:v>
                </c:pt>
                <c:pt idx="3087">
                  <c:v>-0.90450000000000008</c:v>
                </c:pt>
                <c:pt idx="3088">
                  <c:v>-0.81800000000000006</c:v>
                </c:pt>
                <c:pt idx="3089">
                  <c:v>-0.83839999999999981</c:v>
                </c:pt>
                <c:pt idx="3090">
                  <c:v>-0.83839999999999981</c:v>
                </c:pt>
                <c:pt idx="3091">
                  <c:v>-0.83839999999999981</c:v>
                </c:pt>
                <c:pt idx="3092">
                  <c:v>-0.85960000000000014</c:v>
                </c:pt>
                <c:pt idx="3093">
                  <c:v>-0.87690000000000001</c:v>
                </c:pt>
                <c:pt idx="3094">
                  <c:v>-0.88840000000000008</c:v>
                </c:pt>
                <c:pt idx="3095">
                  <c:v>-0.87910000000000021</c:v>
                </c:pt>
                <c:pt idx="3096">
                  <c:v>-0.90720000000000001</c:v>
                </c:pt>
                <c:pt idx="3097">
                  <c:v>-0.90720000000000001</c:v>
                </c:pt>
                <c:pt idx="3098">
                  <c:v>-0.90720000000000001</c:v>
                </c:pt>
                <c:pt idx="3099">
                  <c:v>-0.92480000000000007</c:v>
                </c:pt>
                <c:pt idx="3100">
                  <c:v>-0.93600000000000039</c:v>
                </c:pt>
                <c:pt idx="3101">
                  <c:v>-0.92749999999999999</c:v>
                </c:pt>
                <c:pt idx="3102">
                  <c:v>-0.88850000000000007</c:v>
                </c:pt>
                <c:pt idx="3103">
                  <c:v>-0.92379999999999995</c:v>
                </c:pt>
                <c:pt idx="3104">
                  <c:v>-0.92379999999999995</c:v>
                </c:pt>
                <c:pt idx="3105">
                  <c:v>-0.92379999999999995</c:v>
                </c:pt>
                <c:pt idx="3106">
                  <c:v>-0.90439999999999987</c:v>
                </c:pt>
                <c:pt idx="3107">
                  <c:v>-0.90569999999999995</c:v>
                </c:pt>
                <c:pt idx="3108">
                  <c:v>-0.91840000000000011</c:v>
                </c:pt>
                <c:pt idx="3109">
                  <c:v>-0.9139999999999997</c:v>
                </c:pt>
                <c:pt idx="3110">
                  <c:v>-0.81509999999999971</c:v>
                </c:pt>
                <c:pt idx="3111">
                  <c:v>-0.81509999999999971</c:v>
                </c:pt>
                <c:pt idx="3112">
                  <c:v>-0.81509999999999971</c:v>
                </c:pt>
                <c:pt idx="3113">
                  <c:v>-0.83879999999999999</c:v>
                </c:pt>
                <c:pt idx="3114">
                  <c:v>-0.80580000000000007</c:v>
                </c:pt>
                <c:pt idx="3115">
                  <c:v>-0.81190000000000007</c:v>
                </c:pt>
                <c:pt idx="3116">
                  <c:v>-0.8367</c:v>
                </c:pt>
                <c:pt idx="3117">
                  <c:v>-0.80970000000000031</c:v>
                </c:pt>
                <c:pt idx="3118">
                  <c:v>-0.80970000000000031</c:v>
                </c:pt>
                <c:pt idx="3119">
                  <c:v>-0.80970000000000031</c:v>
                </c:pt>
                <c:pt idx="3120">
                  <c:v>-0.86209999999999987</c:v>
                </c:pt>
                <c:pt idx="3121">
                  <c:v>-0.8194999999999999</c:v>
                </c:pt>
                <c:pt idx="3122">
                  <c:v>-0.84649999999999981</c:v>
                </c:pt>
                <c:pt idx="3123">
                  <c:v>-0.84509999999999996</c:v>
                </c:pt>
                <c:pt idx="3124">
                  <c:v>-0.84289999999999976</c:v>
                </c:pt>
                <c:pt idx="3125">
                  <c:v>-0.84289999999999976</c:v>
                </c:pt>
                <c:pt idx="3126">
                  <c:v>-0.84289999999999976</c:v>
                </c:pt>
                <c:pt idx="3127">
                  <c:v>-0.83119999999999972</c:v>
                </c:pt>
                <c:pt idx="3128">
                  <c:v>-0.84319999999999995</c:v>
                </c:pt>
                <c:pt idx="3129">
                  <c:v>-0.7652000000000001</c:v>
                </c:pt>
                <c:pt idx="3130">
                  <c:v>-0.80270000000000019</c:v>
                </c:pt>
                <c:pt idx="3131">
                  <c:v>-0.77389999999999981</c:v>
                </c:pt>
                <c:pt idx="3132">
                  <c:v>-0.77389999999999981</c:v>
                </c:pt>
                <c:pt idx="3133">
                  <c:v>-0.77389999999999981</c:v>
                </c:pt>
                <c:pt idx="3134">
                  <c:v>-0.79630000000000001</c:v>
                </c:pt>
                <c:pt idx="3135">
                  <c:v>-0.7477999999999998</c:v>
                </c:pt>
                <c:pt idx="3136">
                  <c:v>-0.79159999999999986</c:v>
                </c:pt>
                <c:pt idx="3137">
                  <c:v>-0.79680000000000017</c:v>
                </c:pt>
                <c:pt idx="3138">
                  <c:v>-0.83110000000000017</c:v>
                </c:pt>
                <c:pt idx="3139">
                  <c:v>-0.83110000000000017</c:v>
                </c:pt>
                <c:pt idx="3140">
                  <c:v>-0.83110000000000017</c:v>
                </c:pt>
                <c:pt idx="3141">
                  <c:v>-0.92930000000000001</c:v>
                </c:pt>
                <c:pt idx="3142">
                  <c:v>-0.89510000000000001</c:v>
                </c:pt>
                <c:pt idx="3143">
                  <c:v>-0.85949999999999993</c:v>
                </c:pt>
                <c:pt idx="3144">
                  <c:v>-0.8992</c:v>
                </c:pt>
                <c:pt idx="3145">
                  <c:v>-0.93899999999999983</c:v>
                </c:pt>
                <c:pt idx="3146">
                  <c:v>-0.93899999999999983</c:v>
                </c:pt>
                <c:pt idx="3147">
                  <c:v>-0.93899999999999983</c:v>
                </c:pt>
                <c:pt idx="3148">
                  <c:v>-0.90979999999999994</c:v>
                </c:pt>
                <c:pt idx="3149">
                  <c:v>-0.88749999999999973</c:v>
                </c:pt>
                <c:pt idx="3150">
                  <c:v>-0.86180000000000012</c:v>
                </c:pt>
                <c:pt idx="3151">
                  <c:v>-0.80579999999999963</c:v>
                </c:pt>
                <c:pt idx="3152">
                  <c:v>-0.75700000000000012</c:v>
                </c:pt>
                <c:pt idx="3153">
                  <c:v>-0.75700000000000012</c:v>
                </c:pt>
                <c:pt idx="3154">
                  <c:v>-0.75700000000000012</c:v>
                </c:pt>
                <c:pt idx="3155">
                  <c:v>-0.7421000000000002</c:v>
                </c:pt>
                <c:pt idx="3156">
                  <c:v>-0.77299999999999969</c:v>
                </c:pt>
                <c:pt idx="3157">
                  <c:v>-0.7676999999999996</c:v>
                </c:pt>
                <c:pt idx="3158">
                  <c:v>-0.76070000000000038</c:v>
                </c:pt>
                <c:pt idx="3159">
                  <c:v>-0.80109999999999992</c:v>
                </c:pt>
                <c:pt idx="3160">
                  <c:v>-0.80109999999999992</c:v>
                </c:pt>
                <c:pt idx="3161">
                  <c:v>-0.80109999999999992</c:v>
                </c:pt>
                <c:pt idx="3162">
                  <c:v>-0.83599999999999985</c:v>
                </c:pt>
                <c:pt idx="3163">
                  <c:v>-0.8783000000000003</c:v>
                </c:pt>
                <c:pt idx="3164">
                  <c:v>-0.82390000000000008</c:v>
                </c:pt>
                <c:pt idx="3165">
                  <c:v>-0.87080000000000002</c:v>
                </c:pt>
                <c:pt idx="3166">
                  <c:v>-0.8488</c:v>
                </c:pt>
                <c:pt idx="3167">
                  <c:v>-0.8488</c:v>
                </c:pt>
                <c:pt idx="3168">
                  <c:v>-0.8488</c:v>
                </c:pt>
                <c:pt idx="3169">
                  <c:v>-0.85400000000000009</c:v>
                </c:pt>
                <c:pt idx="3170">
                  <c:v>-0.87250000000000028</c:v>
                </c:pt>
                <c:pt idx="3171">
                  <c:v>-0.91100000000000003</c:v>
                </c:pt>
                <c:pt idx="3172">
                  <c:v>-0.92180000000000017</c:v>
                </c:pt>
                <c:pt idx="3173">
                  <c:v>-0.91390000000000016</c:v>
                </c:pt>
                <c:pt idx="3174">
                  <c:v>-0.91390000000000016</c:v>
                </c:pt>
                <c:pt idx="3175">
                  <c:v>-0.91390000000000016</c:v>
                </c:pt>
                <c:pt idx="3176">
                  <c:v>-0.93930000000000025</c:v>
                </c:pt>
                <c:pt idx="3177">
                  <c:v>-0.91129999999999978</c:v>
                </c:pt>
                <c:pt idx="3178">
                  <c:v>-0.95969999999999978</c:v>
                </c:pt>
                <c:pt idx="3179">
                  <c:v>-0.97689999999999988</c:v>
                </c:pt>
                <c:pt idx="3180">
                  <c:v>-1.0137999999999998</c:v>
                </c:pt>
                <c:pt idx="3181">
                  <c:v>-1.0137999999999998</c:v>
                </c:pt>
                <c:pt idx="3182">
                  <c:v>-1.0137999999999998</c:v>
                </c:pt>
                <c:pt idx="3183">
                  <c:v>-0.97140000000000004</c:v>
                </c:pt>
                <c:pt idx="3184">
                  <c:v>-0.9464999999999999</c:v>
                </c:pt>
                <c:pt idx="3185">
                  <c:v>-0.89490000000000025</c:v>
                </c:pt>
                <c:pt idx="3186">
                  <c:v>-0.92669999999999986</c:v>
                </c:pt>
                <c:pt idx="3187">
                  <c:v>-0.9695999999999998</c:v>
                </c:pt>
                <c:pt idx="3188">
                  <c:v>-0.9695999999999998</c:v>
                </c:pt>
                <c:pt idx="3189">
                  <c:v>-0.9695999999999998</c:v>
                </c:pt>
                <c:pt idx="3190">
                  <c:v>-0.98230000000000017</c:v>
                </c:pt>
                <c:pt idx="3191">
                  <c:v>-0.93089999999999984</c:v>
                </c:pt>
                <c:pt idx="3192">
                  <c:v>-0.92520000000000024</c:v>
                </c:pt>
                <c:pt idx="3193">
                  <c:v>-0.83040000000000003</c:v>
                </c:pt>
                <c:pt idx="3194">
                  <c:v>-0.87200000000000033</c:v>
                </c:pt>
                <c:pt idx="3195">
                  <c:v>-0.87200000000000033</c:v>
                </c:pt>
                <c:pt idx="3196">
                  <c:v>-0.87200000000000033</c:v>
                </c:pt>
                <c:pt idx="3197">
                  <c:v>-0.92220000000000013</c:v>
                </c:pt>
                <c:pt idx="3198">
                  <c:v>-0.92649999999999988</c:v>
                </c:pt>
                <c:pt idx="3199">
                  <c:v>-0.92830000000000013</c:v>
                </c:pt>
                <c:pt idx="3200">
                  <c:v>-0.93229999999999991</c:v>
                </c:pt>
                <c:pt idx="3201">
                  <c:v>-0.97029999999999994</c:v>
                </c:pt>
                <c:pt idx="3202">
                  <c:v>-0.97029999999999994</c:v>
                </c:pt>
                <c:pt idx="3203">
                  <c:v>-0.97029999999999994</c:v>
                </c:pt>
                <c:pt idx="3204">
                  <c:v>-0.94899999999999984</c:v>
                </c:pt>
                <c:pt idx="3205">
                  <c:v>-0.92779999999999996</c:v>
                </c:pt>
                <c:pt idx="3206">
                  <c:v>-0.93179999999999996</c:v>
                </c:pt>
                <c:pt idx="3207">
                  <c:v>-0.91549999999999998</c:v>
                </c:pt>
                <c:pt idx="3208">
                  <c:v>-0.80590000000000028</c:v>
                </c:pt>
                <c:pt idx="3209">
                  <c:v>-0.80590000000000028</c:v>
                </c:pt>
                <c:pt idx="3210">
                  <c:v>-0.80590000000000028</c:v>
                </c:pt>
                <c:pt idx="3211">
                  <c:v>-0.82690000000000019</c:v>
                </c:pt>
                <c:pt idx="3212">
                  <c:v>-0.81909999999999972</c:v>
                </c:pt>
                <c:pt idx="3213">
                  <c:v>-0.80300000000000016</c:v>
                </c:pt>
                <c:pt idx="3214">
                  <c:v>-0.77400000000000024</c:v>
                </c:pt>
                <c:pt idx="3215">
                  <c:v>-0.72560000000000002</c:v>
                </c:pt>
                <c:pt idx="3216">
                  <c:v>-0.72560000000000002</c:v>
                </c:pt>
                <c:pt idx="3217">
                  <c:v>-0.72560000000000002</c:v>
                </c:pt>
                <c:pt idx="3218">
                  <c:v>-0.70299999999999985</c:v>
                </c:pt>
                <c:pt idx="3219">
                  <c:v>-0.63970000000000016</c:v>
                </c:pt>
                <c:pt idx="3220">
                  <c:v>-0.63529999999999998</c:v>
                </c:pt>
                <c:pt idx="3221">
                  <c:v>-0.64389999999999992</c:v>
                </c:pt>
                <c:pt idx="3222">
                  <c:v>-0.58069999999999977</c:v>
                </c:pt>
                <c:pt idx="3223">
                  <c:v>-0.58069999999999977</c:v>
                </c:pt>
                <c:pt idx="3224">
                  <c:v>-0.58069999999999977</c:v>
                </c:pt>
                <c:pt idx="3225">
                  <c:v>-0.56659999999999977</c:v>
                </c:pt>
                <c:pt idx="3226">
                  <c:v>-0.62060000000000004</c:v>
                </c:pt>
                <c:pt idx="3227">
                  <c:v>-0.48790000000000022</c:v>
                </c:pt>
                <c:pt idx="3228">
                  <c:v>-0.51180000000000003</c:v>
                </c:pt>
                <c:pt idx="3229">
                  <c:v>-0.53439999999999976</c:v>
                </c:pt>
                <c:pt idx="3230">
                  <c:v>-0.53439999999999976</c:v>
                </c:pt>
                <c:pt idx="3231">
                  <c:v>-0.53439999999999976</c:v>
                </c:pt>
                <c:pt idx="3232">
                  <c:v>-0.47439999999999971</c:v>
                </c:pt>
                <c:pt idx="3233">
                  <c:v>-0.39860000000000007</c:v>
                </c:pt>
                <c:pt idx="3234">
                  <c:v>-0.40759999999999996</c:v>
                </c:pt>
                <c:pt idx="3235">
                  <c:v>-0.41199999999999992</c:v>
                </c:pt>
                <c:pt idx="3236">
                  <c:v>-0.38969999999999994</c:v>
                </c:pt>
                <c:pt idx="3237">
                  <c:v>-0.38969999999999994</c:v>
                </c:pt>
                <c:pt idx="3238">
                  <c:v>-0.38969999999999994</c:v>
                </c:pt>
                <c:pt idx="3239">
                  <c:v>-0.40080000000000027</c:v>
                </c:pt>
                <c:pt idx="3240">
                  <c:v>-0.38640000000000008</c:v>
                </c:pt>
                <c:pt idx="3241">
                  <c:v>-0.44340000000000002</c:v>
                </c:pt>
                <c:pt idx="3242">
                  <c:v>-0.43339999999999979</c:v>
                </c:pt>
                <c:pt idx="3243">
                  <c:v>-0.33539999999999992</c:v>
                </c:pt>
                <c:pt idx="3244">
                  <c:v>-0.33539999999999992</c:v>
                </c:pt>
                <c:pt idx="3245">
                  <c:v>-0.33539999999999992</c:v>
                </c:pt>
                <c:pt idx="3246">
                  <c:v>-0.27010000000000023</c:v>
                </c:pt>
                <c:pt idx="3247">
                  <c:v>-0.26739999999999986</c:v>
                </c:pt>
                <c:pt idx="3248">
                  <c:v>-0.24180000000000001</c:v>
                </c:pt>
                <c:pt idx="3249">
                  <c:v>-0.28810000000000002</c:v>
                </c:pt>
                <c:pt idx="3250">
                  <c:v>-0.34849999999999959</c:v>
                </c:pt>
                <c:pt idx="3251">
                  <c:v>-0.34849999999999959</c:v>
                </c:pt>
                <c:pt idx="3252">
                  <c:v>-0.34849999999999959</c:v>
                </c:pt>
                <c:pt idx="3253">
                  <c:v>-0.30030000000000001</c:v>
                </c:pt>
                <c:pt idx="3254">
                  <c:v>-0.30759999999999987</c:v>
                </c:pt>
                <c:pt idx="3255">
                  <c:v>-0.10530000000000017</c:v>
                </c:pt>
                <c:pt idx="3256">
                  <c:v>2.5399999999999867E-2</c:v>
                </c:pt>
                <c:pt idx="3257">
                  <c:v>0.19300000000000006</c:v>
                </c:pt>
                <c:pt idx="3258">
                  <c:v>0.19300000000000006</c:v>
                </c:pt>
                <c:pt idx="3259">
                  <c:v>0.19300000000000006</c:v>
                </c:pt>
                <c:pt idx="3260">
                  <c:v>0.19379999999999997</c:v>
                </c:pt>
                <c:pt idx="3261">
                  <c:v>0.23320000000000007</c:v>
                </c:pt>
                <c:pt idx="3262">
                  <c:v>0.13329999999999975</c:v>
                </c:pt>
                <c:pt idx="3263">
                  <c:v>2.7100000000000346E-2</c:v>
                </c:pt>
                <c:pt idx="3264">
                  <c:v>4.7699999999999854E-2</c:v>
                </c:pt>
                <c:pt idx="3265">
                  <c:v>4.7699999999999854E-2</c:v>
                </c:pt>
                <c:pt idx="3266">
                  <c:v>4.7699999999999854E-2</c:v>
                </c:pt>
                <c:pt idx="3267">
                  <c:v>-2.4999999999999467E-3</c:v>
                </c:pt>
                <c:pt idx="3268">
                  <c:v>-6.1700000000000088E-2</c:v>
                </c:pt>
                <c:pt idx="3269">
                  <c:v>6.4700000000000202E-2</c:v>
                </c:pt>
                <c:pt idx="3270">
                  <c:v>-1.5800000000000036E-2</c:v>
                </c:pt>
                <c:pt idx="3271">
                  <c:v>0.19309999999999983</c:v>
                </c:pt>
                <c:pt idx="3272">
                  <c:v>0.19309999999999983</c:v>
                </c:pt>
                <c:pt idx="3273">
                  <c:v>0.19309999999999983</c:v>
                </c:pt>
                <c:pt idx="3274">
                  <c:v>8.9599999999999902E-2</c:v>
                </c:pt>
                <c:pt idx="3275">
                  <c:v>0.11099999999999977</c:v>
                </c:pt>
                <c:pt idx="3276">
                  <c:v>0.11480000000000024</c:v>
                </c:pt>
                <c:pt idx="3277">
                  <c:v>0.10509999999999975</c:v>
                </c:pt>
                <c:pt idx="3278">
                  <c:v>0.10510000000000019</c:v>
                </c:pt>
                <c:pt idx="3279">
                  <c:v>0.10510000000000019</c:v>
                </c:pt>
                <c:pt idx="3280">
                  <c:v>0.10510000000000019</c:v>
                </c:pt>
                <c:pt idx="3281">
                  <c:v>4.469999999999974E-2</c:v>
                </c:pt>
                <c:pt idx="3282">
                  <c:v>-7.8000000000000291E-3</c:v>
                </c:pt>
                <c:pt idx="3283">
                  <c:v>-4.2200000000000237E-2</c:v>
                </c:pt>
                <c:pt idx="3284">
                  <c:v>-2.8599999999999959E-2</c:v>
                </c:pt>
                <c:pt idx="3285">
                  <c:v>-0.10709999999999997</c:v>
                </c:pt>
                <c:pt idx="3286">
                  <c:v>-0.10709999999999997</c:v>
                </c:pt>
                <c:pt idx="3287">
                  <c:v>-0.10709999999999997</c:v>
                </c:pt>
                <c:pt idx="3288">
                  <c:v>-0.10760000000000014</c:v>
                </c:pt>
                <c:pt idx="3289">
                  <c:v>-6.8099999999999827E-2</c:v>
                </c:pt>
                <c:pt idx="3290">
                  <c:v>4.8999999999999932E-2</c:v>
                </c:pt>
                <c:pt idx="3291">
                  <c:v>2.9200000000000337E-2</c:v>
                </c:pt>
                <c:pt idx="3292">
                  <c:v>-5.5999999999998273E-3</c:v>
                </c:pt>
                <c:pt idx="3293">
                  <c:v>-5.5999999999998273E-3</c:v>
                </c:pt>
                <c:pt idx="3294">
                  <c:v>-5.5999999999998273E-3</c:v>
                </c:pt>
                <c:pt idx="3295">
                  <c:v>2.1300000000000097E-2</c:v>
                </c:pt>
                <c:pt idx="3296">
                  <c:v>1.6100000000000225E-2</c:v>
                </c:pt>
                <c:pt idx="3297">
                  <c:v>-6.3800000000000079E-2</c:v>
                </c:pt>
                <c:pt idx="3298">
                  <c:v>8.1999999999999851E-2</c:v>
                </c:pt>
                <c:pt idx="3299">
                  <c:v>4.9999999999998934E-3</c:v>
                </c:pt>
                <c:pt idx="3300">
                  <c:v>4.9999999999998934E-3</c:v>
                </c:pt>
                <c:pt idx="3301">
                  <c:v>4.9999999999998934E-3</c:v>
                </c:pt>
                <c:pt idx="3302">
                  <c:v>1.23000000000002E-2</c:v>
                </c:pt>
                <c:pt idx="3303">
                  <c:v>-1.2900000000000134E-2</c:v>
                </c:pt>
                <c:pt idx="3304">
                  <c:v>-4.1399999999999881E-2</c:v>
                </c:pt>
                <c:pt idx="3305">
                  <c:v>-5.4800000000000182E-2</c:v>
                </c:pt>
                <c:pt idx="3306">
                  <c:v>-7.2599999999999554E-2</c:v>
                </c:pt>
                <c:pt idx="3307">
                  <c:v>-7.2599999999999554E-2</c:v>
                </c:pt>
                <c:pt idx="3308">
                  <c:v>-7.2599999999999554E-2</c:v>
                </c:pt>
                <c:pt idx="3309">
                  <c:v>-1.9400000000000084E-2</c:v>
                </c:pt>
                <c:pt idx="3310">
                  <c:v>8.1999999999999851E-2</c:v>
                </c:pt>
                <c:pt idx="3311">
                  <c:v>0.11160000000000014</c:v>
                </c:pt>
                <c:pt idx="3312">
                  <c:v>0.21139999999999981</c:v>
                </c:pt>
                <c:pt idx="3313">
                  <c:v>0.28810000000000002</c:v>
                </c:pt>
                <c:pt idx="3314">
                  <c:v>0.28810000000000002</c:v>
                </c:pt>
                <c:pt idx="3315">
                  <c:v>0.28810000000000002</c:v>
                </c:pt>
                <c:pt idx="3316">
                  <c:v>0.37739999999999974</c:v>
                </c:pt>
                <c:pt idx="3317">
                  <c:v>0.3125</c:v>
                </c:pt>
                <c:pt idx="3318">
                  <c:v>0.4009999999999998</c:v>
                </c:pt>
                <c:pt idx="3319">
                  <c:v>0.40739999999999998</c:v>
                </c:pt>
                <c:pt idx="3320">
                  <c:v>0.32359999999999989</c:v>
                </c:pt>
                <c:pt idx="3321">
                  <c:v>0.32359999999999989</c:v>
                </c:pt>
                <c:pt idx="3322">
                  <c:v>0.32359999999999989</c:v>
                </c:pt>
                <c:pt idx="3323">
                  <c:v>0.2753000000000001</c:v>
                </c:pt>
                <c:pt idx="3324">
                  <c:v>0.18270000000000008</c:v>
                </c:pt>
                <c:pt idx="3325">
                  <c:v>0.24629999999999974</c:v>
                </c:pt>
                <c:pt idx="3326">
                  <c:v>0.28770000000000007</c:v>
                </c:pt>
                <c:pt idx="3327">
                  <c:v>0.32790000000000008</c:v>
                </c:pt>
                <c:pt idx="3328">
                  <c:v>0.32790000000000008</c:v>
                </c:pt>
                <c:pt idx="3329">
                  <c:v>0.32790000000000008</c:v>
                </c:pt>
                <c:pt idx="3330">
                  <c:v>0.3389000000000002</c:v>
                </c:pt>
                <c:pt idx="3331">
                  <c:v>0.39159999999999995</c:v>
                </c:pt>
                <c:pt idx="3332">
                  <c:v>0.46259999999999968</c:v>
                </c:pt>
                <c:pt idx="3333">
                  <c:v>0.56769999999999987</c:v>
                </c:pt>
                <c:pt idx="3334">
                  <c:v>0.51920000000000011</c:v>
                </c:pt>
                <c:pt idx="3335">
                  <c:v>0.51920000000000011</c:v>
                </c:pt>
                <c:pt idx="3336">
                  <c:v>0.51920000000000011</c:v>
                </c:pt>
                <c:pt idx="3337">
                  <c:v>0.49199999999999999</c:v>
                </c:pt>
                <c:pt idx="3338">
                  <c:v>0.51029999999999998</c:v>
                </c:pt>
                <c:pt idx="3339">
                  <c:v>0.44519999999999982</c:v>
                </c:pt>
                <c:pt idx="3340">
                  <c:v>0.4504999999999999</c:v>
                </c:pt>
                <c:pt idx="3341">
                  <c:v>0.43159999999999998</c:v>
                </c:pt>
                <c:pt idx="3342">
                  <c:v>0.43159999999999998</c:v>
                </c:pt>
                <c:pt idx="3343">
                  <c:v>0.43159999999999998</c:v>
                </c:pt>
                <c:pt idx="3344">
                  <c:v>0.36929999999999996</c:v>
                </c:pt>
                <c:pt idx="3345">
                  <c:v>0.31679999999999975</c:v>
                </c:pt>
                <c:pt idx="3346">
                  <c:v>9.4800000000000217E-2</c:v>
                </c:pt>
                <c:pt idx="3347">
                  <c:v>0.16300000000000026</c:v>
                </c:pt>
                <c:pt idx="3348">
                  <c:v>0.11369999999999969</c:v>
                </c:pt>
                <c:pt idx="3349">
                  <c:v>0.11369999999999969</c:v>
                </c:pt>
                <c:pt idx="3350">
                  <c:v>0.11369999999999969</c:v>
                </c:pt>
                <c:pt idx="3351">
                  <c:v>6.590000000000007E-2</c:v>
                </c:pt>
                <c:pt idx="3352">
                  <c:v>9.0199999999999836E-2</c:v>
                </c:pt>
                <c:pt idx="3353">
                  <c:v>7.2999999999999954E-2</c:v>
                </c:pt>
                <c:pt idx="3354">
                  <c:v>7.4799999999999756E-2</c:v>
                </c:pt>
                <c:pt idx="3355">
                  <c:v>7.1500000000000341E-2</c:v>
                </c:pt>
                <c:pt idx="3356">
                  <c:v>7.1500000000000341E-2</c:v>
                </c:pt>
                <c:pt idx="3357">
                  <c:v>7.1500000000000341E-2</c:v>
                </c:pt>
                <c:pt idx="3358">
                  <c:v>4.8999999999999932E-2</c:v>
                </c:pt>
                <c:pt idx="3359">
                  <c:v>8.0999999999999961E-2</c:v>
                </c:pt>
                <c:pt idx="3360">
                  <c:v>4.610000000000003E-2</c:v>
                </c:pt>
                <c:pt idx="3361">
                  <c:v>4.0599999999999969E-2</c:v>
                </c:pt>
                <c:pt idx="3362">
                  <c:v>7.2200000000000486E-2</c:v>
                </c:pt>
                <c:pt idx="3363">
                  <c:v>7.2200000000000486E-2</c:v>
                </c:pt>
                <c:pt idx="3364">
                  <c:v>7.2200000000000486E-2</c:v>
                </c:pt>
                <c:pt idx="3365">
                  <c:v>5.8499999999999996E-2</c:v>
                </c:pt>
                <c:pt idx="3366">
                  <c:v>8.4999999999999964E-2</c:v>
                </c:pt>
                <c:pt idx="3367">
                  <c:v>8.7099999999999955E-2</c:v>
                </c:pt>
                <c:pt idx="3368">
                  <c:v>0.10040000000000004</c:v>
                </c:pt>
                <c:pt idx="3369">
                  <c:v>0.10309999999999997</c:v>
                </c:pt>
                <c:pt idx="3370">
                  <c:v>0.10309999999999997</c:v>
                </c:pt>
                <c:pt idx="3371">
                  <c:v>0.10309999999999997</c:v>
                </c:pt>
                <c:pt idx="3372">
                  <c:v>0.12460000000000004</c:v>
                </c:pt>
                <c:pt idx="3373">
                  <c:v>0.15259999999999962</c:v>
                </c:pt>
                <c:pt idx="3374">
                  <c:v>0.11430000000000007</c:v>
                </c:pt>
                <c:pt idx="3375">
                  <c:v>5.3399999999999892E-2</c:v>
                </c:pt>
                <c:pt idx="3376">
                  <c:v>2.3699999999999832E-2</c:v>
                </c:pt>
                <c:pt idx="3377">
                  <c:v>2.3699999999999832E-2</c:v>
                </c:pt>
                <c:pt idx="3378">
                  <c:v>2.3699999999999832E-2</c:v>
                </c:pt>
                <c:pt idx="3379">
                  <c:v>4.1900000000000048E-2</c:v>
                </c:pt>
                <c:pt idx="3380">
                  <c:v>-3.0100000000000016E-2</c:v>
                </c:pt>
                <c:pt idx="3381">
                  <c:v>-1.9900000000000251E-2</c:v>
                </c:pt>
                <c:pt idx="3382">
                  <c:v>-2.5799999999999823E-2</c:v>
                </c:pt>
                <c:pt idx="3383">
                  <c:v>-5.2700000000000191E-2</c:v>
                </c:pt>
                <c:pt idx="3384">
                  <c:v>-5.2700000000000191E-2</c:v>
                </c:pt>
                <c:pt idx="3385">
                  <c:v>-5.2700000000000191E-2</c:v>
                </c:pt>
                <c:pt idx="3386">
                  <c:v>-3.3199999999999896E-2</c:v>
                </c:pt>
                <c:pt idx="3387">
                  <c:v>-4.1100000000000136E-2</c:v>
                </c:pt>
                <c:pt idx="3388">
                  <c:v>-1.8699999999999939E-2</c:v>
                </c:pt>
                <c:pt idx="3389">
                  <c:v>2.3699999999999832E-2</c:v>
                </c:pt>
                <c:pt idx="3390">
                  <c:v>0.11430000000000007</c:v>
                </c:pt>
                <c:pt idx="3391">
                  <c:v>0.11430000000000007</c:v>
                </c:pt>
                <c:pt idx="3392">
                  <c:v>0.11430000000000007</c:v>
                </c:pt>
                <c:pt idx="3393">
                  <c:v>9.1499999999999915E-2</c:v>
                </c:pt>
                <c:pt idx="3394">
                  <c:v>0.15160000000000018</c:v>
                </c:pt>
                <c:pt idx="3395">
                  <c:v>7.4100000000000055E-2</c:v>
                </c:pt>
                <c:pt idx="3396">
                  <c:v>5.9899999999999842E-2</c:v>
                </c:pt>
                <c:pt idx="3397">
                  <c:v>0.246</c:v>
                </c:pt>
                <c:pt idx="3398">
                  <c:v>0.246</c:v>
                </c:pt>
                <c:pt idx="3399">
                  <c:v>0.246</c:v>
                </c:pt>
                <c:pt idx="3400">
                  <c:v>0.25519999999999987</c:v>
                </c:pt>
                <c:pt idx="3401">
                  <c:v>0.25910000000000011</c:v>
                </c:pt>
                <c:pt idx="3402">
                  <c:v>0.18590000000000018</c:v>
                </c:pt>
                <c:pt idx="3403">
                  <c:v>0.17209999999999992</c:v>
                </c:pt>
                <c:pt idx="3404">
                  <c:v>0.14530000000000021</c:v>
                </c:pt>
                <c:pt idx="3405">
                  <c:v>0.14530000000000021</c:v>
                </c:pt>
                <c:pt idx="3406">
                  <c:v>0.14530000000000021</c:v>
                </c:pt>
                <c:pt idx="3407">
                  <c:v>0.1048</c:v>
                </c:pt>
                <c:pt idx="3408">
                  <c:v>0.15090000000000003</c:v>
                </c:pt>
                <c:pt idx="3409">
                  <c:v>0.26069999999999993</c:v>
                </c:pt>
                <c:pt idx="3410">
                  <c:v>0.30470000000000041</c:v>
                </c:pt>
                <c:pt idx="3411">
                  <c:v>0.25470000000000015</c:v>
                </c:pt>
                <c:pt idx="3412">
                  <c:v>0.25470000000000015</c:v>
                </c:pt>
                <c:pt idx="3413">
                  <c:v>0.25470000000000015</c:v>
                </c:pt>
                <c:pt idx="3414">
                  <c:v>0.22500000000000009</c:v>
                </c:pt>
                <c:pt idx="3415">
                  <c:v>0.22319999999999984</c:v>
                </c:pt>
                <c:pt idx="3416">
                  <c:v>0.2466999999999997</c:v>
                </c:pt>
                <c:pt idx="3417">
                  <c:v>0.29929999999999968</c:v>
                </c:pt>
                <c:pt idx="3418">
                  <c:v>0.27049999999999974</c:v>
                </c:pt>
                <c:pt idx="3419">
                  <c:v>0.27049999999999974</c:v>
                </c:pt>
                <c:pt idx="3420">
                  <c:v>0.27049999999999974</c:v>
                </c:pt>
                <c:pt idx="3421">
                  <c:v>0.32109999999999994</c:v>
                </c:pt>
                <c:pt idx="3422">
                  <c:v>0.30219999999999958</c:v>
                </c:pt>
                <c:pt idx="3423">
                  <c:v>0.40899999999999981</c:v>
                </c:pt>
                <c:pt idx="3424">
                  <c:v>0.4216000000000002</c:v>
                </c:pt>
                <c:pt idx="3425">
                  <c:v>0.43329999999999957</c:v>
                </c:pt>
                <c:pt idx="3426">
                  <c:v>0.43329999999999957</c:v>
                </c:pt>
                <c:pt idx="3427">
                  <c:v>0.43329999999999957</c:v>
                </c:pt>
                <c:pt idx="3428">
                  <c:v>0.40989999999999993</c:v>
                </c:pt>
                <c:pt idx="3429">
                  <c:v>0.36960000000000015</c:v>
                </c:pt>
                <c:pt idx="3430">
                  <c:v>0.41549999999999976</c:v>
                </c:pt>
                <c:pt idx="3431">
                  <c:v>0.4668000000000001</c:v>
                </c:pt>
                <c:pt idx="3432">
                  <c:v>0.42860000000000031</c:v>
                </c:pt>
                <c:pt idx="3433">
                  <c:v>0.42860000000000031</c:v>
                </c:pt>
                <c:pt idx="3434">
                  <c:v>0.42860000000000031</c:v>
                </c:pt>
                <c:pt idx="3435">
                  <c:v>0.42640000000000011</c:v>
                </c:pt>
                <c:pt idx="3436">
                  <c:v>0.35939999999999994</c:v>
                </c:pt>
                <c:pt idx="3437">
                  <c:v>0.40410000000000013</c:v>
                </c:pt>
                <c:pt idx="3438">
                  <c:v>0.49610000000000021</c:v>
                </c:pt>
                <c:pt idx="3439">
                  <c:v>0.43159999999999998</c:v>
                </c:pt>
                <c:pt idx="3440">
                  <c:v>0.43159999999999998</c:v>
                </c:pt>
                <c:pt idx="3441">
                  <c:v>0.43159999999999998</c:v>
                </c:pt>
                <c:pt idx="3442">
                  <c:v>0.4403999999999999</c:v>
                </c:pt>
                <c:pt idx="3443">
                  <c:v>0.52050000000000018</c:v>
                </c:pt>
                <c:pt idx="3444">
                  <c:v>0.51319999999999988</c:v>
                </c:pt>
                <c:pt idx="3445">
                  <c:v>0.49750000000000005</c:v>
                </c:pt>
                <c:pt idx="3446">
                  <c:v>0.51200000000000001</c:v>
                </c:pt>
                <c:pt idx="3447">
                  <c:v>0.51200000000000001</c:v>
                </c:pt>
                <c:pt idx="3448">
                  <c:v>0.51200000000000001</c:v>
                </c:pt>
                <c:pt idx="3449">
                  <c:v>0.48029999999999973</c:v>
                </c:pt>
                <c:pt idx="3450">
                  <c:v>0.4887999999999999</c:v>
                </c:pt>
                <c:pt idx="3451">
                  <c:v>0.53439999999999976</c:v>
                </c:pt>
                <c:pt idx="3452">
                  <c:v>0.45399999999999974</c:v>
                </c:pt>
                <c:pt idx="3453">
                  <c:v>0.43530000000000024</c:v>
                </c:pt>
                <c:pt idx="3454">
                  <c:v>0.43530000000000024</c:v>
                </c:pt>
                <c:pt idx="3455">
                  <c:v>0.43530000000000024</c:v>
                </c:pt>
                <c:pt idx="3456">
                  <c:v>0.45110000000000028</c:v>
                </c:pt>
                <c:pt idx="3457">
                  <c:v>0.4240999999999997</c:v>
                </c:pt>
                <c:pt idx="3458">
                  <c:v>0.4403999999999999</c:v>
                </c:pt>
                <c:pt idx="3459">
                  <c:v>0.40419999999999989</c:v>
                </c:pt>
                <c:pt idx="3460">
                  <c:v>0.31889999999999974</c:v>
                </c:pt>
                <c:pt idx="3461">
                  <c:v>0.31889999999999974</c:v>
                </c:pt>
                <c:pt idx="3462">
                  <c:v>0.31889999999999974</c:v>
                </c:pt>
                <c:pt idx="3463">
                  <c:v>0.30069999999999997</c:v>
                </c:pt>
                <c:pt idx="3464">
                  <c:v>0.34489999999999998</c:v>
                </c:pt>
                <c:pt idx="3465">
                  <c:v>0.38470000000000004</c:v>
                </c:pt>
                <c:pt idx="3466">
                  <c:v>0.35440000000000005</c:v>
                </c:pt>
                <c:pt idx="3467">
                  <c:v>0.2984</c:v>
                </c:pt>
                <c:pt idx="3468">
                  <c:v>0.2984</c:v>
                </c:pt>
                <c:pt idx="3469">
                  <c:v>0.2984</c:v>
                </c:pt>
                <c:pt idx="3470">
                  <c:v>0.26439999999999975</c:v>
                </c:pt>
                <c:pt idx="3471">
                  <c:v>0.28549999999999986</c:v>
                </c:pt>
                <c:pt idx="3472">
                  <c:v>0.32529999999999992</c:v>
                </c:pt>
                <c:pt idx="3473">
                  <c:v>0.26720000000000033</c:v>
                </c:pt>
                <c:pt idx="3474">
                  <c:v>0.1971999999999996</c:v>
                </c:pt>
                <c:pt idx="3475">
                  <c:v>0.1971999999999996</c:v>
                </c:pt>
                <c:pt idx="3476">
                  <c:v>0.1971999999999996</c:v>
                </c:pt>
                <c:pt idx="3477">
                  <c:v>0.2399</c:v>
                </c:pt>
                <c:pt idx="3478">
                  <c:v>0.24180000000000001</c:v>
                </c:pt>
                <c:pt idx="3479">
                  <c:v>0.17569999999999997</c:v>
                </c:pt>
                <c:pt idx="3480">
                  <c:v>0.1886000000000001</c:v>
                </c:pt>
                <c:pt idx="3481">
                  <c:v>0.14400000000000013</c:v>
                </c:pt>
                <c:pt idx="3482">
                  <c:v>0.14400000000000013</c:v>
                </c:pt>
                <c:pt idx="3483">
                  <c:v>0.14400000000000013</c:v>
                </c:pt>
                <c:pt idx="3484">
                  <c:v>7.8099999999999614E-2</c:v>
                </c:pt>
                <c:pt idx="3485">
                  <c:v>0.13640000000000008</c:v>
                </c:pt>
                <c:pt idx="3486">
                  <c:v>0.17249999999999988</c:v>
                </c:pt>
                <c:pt idx="3487">
                  <c:v>0.19309999999999983</c:v>
                </c:pt>
                <c:pt idx="3488">
                  <c:v>0.17569999999999997</c:v>
                </c:pt>
                <c:pt idx="3489">
                  <c:v>0.17569999999999997</c:v>
                </c:pt>
                <c:pt idx="3490">
                  <c:v>0.17569999999999997</c:v>
                </c:pt>
                <c:pt idx="3491">
                  <c:v>0.13939999999999975</c:v>
                </c:pt>
                <c:pt idx="3492">
                  <c:v>0.21099999999999985</c:v>
                </c:pt>
                <c:pt idx="3493">
                  <c:v>0.24080000000000013</c:v>
                </c:pt>
                <c:pt idx="3494">
                  <c:v>0.22900000000000009</c:v>
                </c:pt>
                <c:pt idx="3495">
                  <c:v>0.24949999999999983</c:v>
                </c:pt>
                <c:pt idx="3496">
                  <c:v>0.24949999999999983</c:v>
                </c:pt>
                <c:pt idx="3497">
                  <c:v>0.24949999999999983</c:v>
                </c:pt>
                <c:pt idx="3498">
                  <c:v>0.24880000000000013</c:v>
                </c:pt>
                <c:pt idx="3499">
                  <c:v>0.2269000000000001</c:v>
                </c:pt>
                <c:pt idx="3500">
                  <c:v>0.26019999999999976</c:v>
                </c:pt>
                <c:pt idx="3501">
                  <c:v>0.28590000000000027</c:v>
                </c:pt>
                <c:pt idx="3502">
                  <c:v>0.26370000000000005</c:v>
                </c:pt>
                <c:pt idx="3503">
                  <c:v>0.26370000000000005</c:v>
                </c:pt>
                <c:pt idx="3504">
                  <c:v>0.26370000000000005</c:v>
                </c:pt>
                <c:pt idx="3505">
                  <c:v>0.24920000000000009</c:v>
                </c:pt>
                <c:pt idx="3506">
                  <c:v>0.21229999999999993</c:v>
                </c:pt>
                <c:pt idx="3507">
                  <c:v>0.17249999999999988</c:v>
                </c:pt>
                <c:pt idx="3508">
                  <c:v>0.15870000000000006</c:v>
                </c:pt>
                <c:pt idx="3509">
                  <c:v>0.1599999999999997</c:v>
                </c:pt>
                <c:pt idx="3510">
                  <c:v>0.1599999999999997</c:v>
                </c:pt>
                <c:pt idx="3511">
                  <c:v>0.1599999999999997</c:v>
                </c:pt>
                <c:pt idx="3512">
                  <c:v>0.11119999999999974</c:v>
                </c:pt>
                <c:pt idx="3513">
                  <c:v>0.19670000000000032</c:v>
                </c:pt>
                <c:pt idx="3514">
                  <c:v>0.19779999999999998</c:v>
                </c:pt>
                <c:pt idx="3515">
                  <c:v>0.2072999999999996</c:v>
                </c:pt>
                <c:pt idx="3516">
                  <c:v>0.26250000000000018</c:v>
                </c:pt>
                <c:pt idx="3517">
                  <c:v>0.26250000000000018</c:v>
                </c:pt>
                <c:pt idx="3518">
                  <c:v>0.26250000000000018</c:v>
                </c:pt>
                <c:pt idx="3519">
                  <c:v>0.24900000000000011</c:v>
                </c:pt>
                <c:pt idx="3520">
                  <c:v>0.23999999999999977</c:v>
                </c:pt>
                <c:pt idx="3521">
                  <c:v>0.23530000000000006</c:v>
                </c:pt>
                <c:pt idx="3522">
                  <c:v>0.14990000000000014</c:v>
                </c:pt>
                <c:pt idx="3523">
                  <c:v>0.17759999999999998</c:v>
                </c:pt>
                <c:pt idx="3524">
                  <c:v>0.17759999999999998</c:v>
                </c:pt>
                <c:pt idx="3525">
                  <c:v>0.17759999999999998</c:v>
                </c:pt>
                <c:pt idx="3526">
                  <c:v>0.20509999999999984</c:v>
                </c:pt>
                <c:pt idx="3527">
                  <c:v>0.18040000000000012</c:v>
                </c:pt>
                <c:pt idx="3528">
                  <c:v>0.28069999999999995</c:v>
                </c:pt>
                <c:pt idx="3529">
                  <c:v>0.31689999999999996</c:v>
                </c:pt>
                <c:pt idx="3530">
                  <c:v>0.28239999999999998</c:v>
                </c:pt>
                <c:pt idx="3531">
                  <c:v>0.28239999999999998</c:v>
                </c:pt>
                <c:pt idx="3532">
                  <c:v>0.28239999999999998</c:v>
                </c:pt>
                <c:pt idx="3533">
                  <c:v>0.26049999999999995</c:v>
                </c:pt>
                <c:pt idx="3534">
                  <c:v>0.28550000000000031</c:v>
                </c:pt>
                <c:pt idx="3535">
                  <c:v>0.22940000000000005</c:v>
                </c:pt>
                <c:pt idx="3536">
                  <c:v>0.22610000000000019</c:v>
                </c:pt>
                <c:pt idx="3537">
                  <c:v>0.27870000000000017</c:v>
                </c:pt>
                <c:pt idx="3538">
                  <c:v>0.27870000000000017</c:v>
                </c:pt>
                <c:pt idx="3539">
                  <c:v>0.27870000000000017</c:v>
                </c:pt>
                <c:pt idx="3540">
                  <c:v>0.27300000000000013</c:v>
                </c:pt>
                <c:pt idx="3541">
                  <c:v>0.30469999999999997</c:v>
                </c:pt>
                <c:pt idx="3542">
                  <c:v>0.35519999999999996</c:v>
                </c:pt>
                <c:pt idx="3543">
                  <c:v>0.34750000000000014</c:v>
                </c:pt>
                <c:pt idx="3544">
                  <c:v>0.27039999999999997</c:v>
                </c:pt>
                <c:pt idx="3545">
                  <c:v>0.27039999999999997</c:v>
                </c:pt>
                <c:pt idx="3546">
                  <c:v>0.27039999999999997</c:v>
                </c:pt>
                <c:pt idx="3547">
                  <c:v>0.24949999999999983</c:v>
                </c:pt>
                <c:pt idx="3548">
                  <c:v>0.25079999999999991</c:v>
                </c:pt>
                <c:pt idx="3549">
                  <c:v>0.24690000000000012</c:v>
                </c:pt>
                <c:pt idx="3550">
                  <c:v>0.20450000000000035</c:v>
                </c:pt>
                <c:pt idx="3551">
                  <c:v>0.18809999999999993</c:v>
                </c:pt>
                <c:pt idx="3552">
                  <c:v>0.18809999999999993</c:v>
                </c:pt>
                <c:pt idx="3553">
                  <c:v>0.18809999999999993</c:v>
                </c:pt>
                <c:pt idx="3554">
                  <c:v>0.21739999999999959</c:v>
                </c:pt>
                <c:pt idx="3555">
                  <c:v>0.19139999999999979</c:v>
                </c:pt>
                <c:pt idx="3556">
                  <c:v>0.16559999999999997</c:v>
                </c:pt>
                <c:pt idx="3557">
                  <c:v>0.22489999999999988</c:v>
                </c:pt>
                <c:pt idx="3558">
                  <c:v>0.21399999999999997</c:v>
                </c:pt>
                <c:pt idx="3559">
                  <c:v>0.21399999999999997</c:v>
                </c:pt>
                <c:pt idx="3560">
                  <c:v>0.21399999999999997</c:v>
                </c:pt>
                <c:pt idx="3561">
                  <c:v>0.21510000000000007</c:v>
                </c:pt>
                <c:pt idx="3562">
                  <c:v>0.22070000000000034</c:v>
                </c:pt>
                <c:pt idx="3563">
                  <c:v>0.20630000000000015</c:v>
                </c:pt>
                <c:pt idx="3564">
                  <c:v>0.18569999999999975</c:v>
                </c:pt>
                <c:pt idx="3565">
                  <c:v>0.16199999999999992</c:v>
                </c:pt>
                <c:pt idx="3566">
                  <c:v>0.16199999999999992</c:v>
                </c:pt>
                <c:pt idx="3567">
                  <c:v>0.16199999999999992</c:v>
                </c:pt>
                <c:pt idx="3568">
                  <c:v>0.2117</c:v>
                </c:pt>
                <c:pt idx="3569">
                  <c:v>0.2410000000000001</c:v>
                </c:pt>
                <c:pt idx="3570">
                  <c:v>0.18620000000000037</c:v>
                </c:pt>
                <c:pt idx="3571">
                  <c:v>0.15049999999999963</c:v>
                </c:pt>
                <c:pt idx="3572">
                  <c:v>0.11430000000000007</c:v>
                </c:pt>
                <c:pt idx="3573">
                  <c:v>0.11430000000000007</c:v>
                </c:pt>
                <c:pt idx="3574">
                  <c:v>0.11430000000000007</c:v>
                </c:pt>
                <c:pt idx="3575">
                  <c:v>0.14679999999999982</c:v>
                </c:pt>
                <c:pt idx="3576">
                  <c:v>0.14939999999999998</c:v>
                </c:pt>
                <c:pt idx="3577">
                  <c:v>0.14300000000000024</c:v>
                </c:pt>
                <c:pt idx="3578">
                  <c:v>0.15809999999999969</c:v>
                </c:pt>
                <c:pt idx="3579">
                  <c:v>0.15830000000000011</c:v>
                </c:pt>
                <c:pt idx="3580">
                  <c:v>0.15830000000000011</c:v>
                </c:pt>
                <c:pt idx="3581">
                  <c:v>0.15830000000000011</c:v>
                </c:pt>
                <c:pt idx="3582">
                  <c:v>0.20110000000000028</c:v>
                </c:pt>
                <c:pt idx="3583">
                  <c:v>0.16530000000000022</c:v>
                </c:pt>
                <c:pt idx="3584">
                  <c:v>8.6899999999999977E-2</c:v>
                </c:pt>
                <c:pt idx="3585">
                  <c:v>3.3500000000000085E-2</c:v>
                </c:pt>
                <c:pt idx="3586">
                  <c:v>6.3099999999999934E-2</c:v>
                </c:pt>
                <c:pt idx="3587">
                  <c:v>6.3099999999999934E-2</c:v>
                </c:pt>
                <c:pt idx="3588">
                  <c:v>6.3099999999999934E-2</c:v>
                </c:pt>
                <c:pt idx="3589">
                  <c:v>8.8300000000000267E-2</c:v>
                </c:pt>
                <c:pt idx="3590">
                  <c:v>5.4400000000000226E-2</c:v>
                </c:pt>
                <c:pt idx="3591">
                  <c:v>7.9000000000000181E-2</c:v>
                </c:pt>
                <c:pt idx="3592">
                  <c:v>5.3799999999999848E-2</c:v>
                </c:pt>
                <c:pt idx="3593">
                  <c:v>2.8999999999999915E-2</c:v>
                </c:pt>
                <c:pt idx="3594">
                  <c:v>2.8999999999999915E-2</c:v>
                </c:pt>
                <c:pt idx="3595">
                  <c:v>2.8999999999999915E-2</c:v>
                </c:pt>
                <c:pt idx="3596">
                  <c:v>5.500000000000016E-2</c:v>
                </c:pt>
                <c:pt idx="3597">
                  <c:v>2.0899999999999697E-2</c:v>
                </c:pt>
                <c:pt idx="3598">
                  <c:v>-5.4499999999999993E-2</c:v>
                </c:pt>
                <c:pt idx="3599">
                  <c:v>-5.5899999999999839E-2</c:v>
                </c:pt>
                <c:pt idx="3600">
                  <c:v>-3.5099999999999909E-2</c:v>
                </c:pt>
                <c:pt idx="3601">
                  <c:v>-3.5099999999999909E-2</c:v>
                </c:pt>
                <c:pt idx="3602">
                  <c:v>-3.5099999999999909E-2</c:v>
                </c:pt>
                <c:pt idx="3603">
                  <c:v>2.1199999999999886E-2</c:v>
                </c:pt>
                <c:pt idx="3604">
                  <c:v>0.10460000000000003</c:v>
                </c:pt>
                <c:pt idx="3605">
                  <c:v>0.12340000000000018</c:v>
                </c:pt>
                <c:pt idx="3606">
                  <c:v>8.5199999999999942E-2</c:v>
                </c:pt>
                <c:pt idx="3607">
                  <c:v>7.3599999999999888E-2</c:v>
                </c:pt>
                <c:pt idx="3608">
                  <c:v>7.3599999999999888E-2</c:v>
                </c:pt>
                <c:pt idx="3609">
                  <c:v>7.3599999999999888E-2</c:v>
                </c:pt>
                <c:pt idx="3610">
                  <c:v>8.8400000000000034E-2</c:v>
                </c:pt>
                <c:pt idx="3611">
                  <c:v>0.12759999999999971</c:v>
                </c:pt>
                <c:pt idx="3612">
                  <c:v>0.12309999999999999</c:v>
                </c:pt>
                <c:pt idx="3613">
                  <c:v>7.7999999999999847E-2</c:v>
                </c:pt>
                <c:pt idx="3614">
                  <c:v>9.3099999999999739E-2</c:v>
                </c:pt>
                <c:pt idx="3615">
                  <c:v>9.3099999999999739E-2</c:v>
                </c:pt>
                <c:pt idx="3616">
                  <c:v>9.3099999999999739E-2</c:v>
                </c:pt>
                <c:pt idx="3617">
                  <c:v>7.6700000000000212E-2</c:v>
                </c:pt>
                <c:pt idx="3618">
                  <c:v>9.629999999999983E-2</c:v>
                </c:pt>
                <c:pt idx="3619">
                  <c:v>4.170000000000007E-2</c:v>
                </c:pt>
                <c:pt idx="3620">
                  <c:v>3.0299999999999994E-2</c:v>
                </c:pt>
                <c:pt idx="3621">
                  <c:v>-1.18999999999998E-2</c:v>
                </c:pt>
                <c:pt idx="3622">
                  <c:v>-1.18999999999998E-2</c:v>
                </c:pt>
                <c:pt idx="3623">
                  <c:v>-1.18999999999998E-2</c:v>
                </c:pt>
                <c:pt idx="3624">
                  <c:v>1.130000000000031E-2</c:v>
                </c:pt>
                <c:pt idx="3625">
                  <c:v>-3.3399999999999874E-2</c:v>
                </c:pt>
                <c:pt idx="3626">
                  <c:v>-7.1199999999999708E-2</c:v>
                </c:pt>
                <c:pt idx="3627">
                  <c:v>-8.1500000000000128E-2</c:v>
                </c:pt>
                <c:pt idx="3628">
                  <c:v>-7.3900000000000077E-2</c:v>
                </c:pt>
                <c:pt idx="3629">
                  <c:v>-7.3900000000000077E-2</c:v>
                </c:pt>
                <c:pt idx="3630">
                  <c:v>-7.3900000000000077E-2</c:v>
                </c:pt>
                <c:pt idx="3631">
                  <c:v>-6.759999999999966E-2</c:v>
                </c:pt>
                <c:pt idx="3632">
                  <c:v>-2.4299999999999766E-2</c:v>
                </c:pt>
                <c:pt idx="3633">
                  <c:v>3.6299999999999777E-2</c:v>
                </c:pt>
                <c:pt idx="3634">
                  <c:v>2.430000000000021E-2</c:v>
                </c:pt>
                <c:pt idx="3635">
                  <c:v>2.8300000000000214E-2</c:v>
                </c:pt>
                <c:pt idx="3636">
                  <c:v>2.8300000000000214E-2</c:v>
                </c:pt>
                <c:pt idx="3637">
                  <c:v>2.8300000000000214E-2</c:v>
                </c:pt>
                <c:pt idx="3638">
                  <c:v>5.9999999999997833E-3</c:v>
                </c:pt>
                <c:pt idx="3639">
                  <c:v>-4.3200000000000127E-2</c:v>
                </c:pt>
                <c:pt idx="3640">
                  <c:v>-7.1899999999999853E-2</c:v>
                </c:pt>
                <c:pt idx="3641">
                  <c:v>-9.5100000000000406E-2</c:v>
                </c:pt>
                <c:pt idx="3642">
                  <c:v>-0.11359999999999992</c:v>
                </c:pt>
                <c:pt idx="3643">
                  <c:v>-0.11359999999999992</c:v>
                </c:pt>
                <c:pt idx="3644">
                  <c:v>-0.11359999999999992</c:v>
                </c:pt>
                <c:pt idx="3645">
                  <c:v>-7.889999999999997E-2</c:v>
                </c:pt>
                <c:pt idx="3646">
                  <c:v>-4.5199999999999907E-2</c:v>
                </c:pt>
                <c:pt idx="3647">
                  <c:v>-7.140000000000013E-2</c:v>
                </c:pt>
                <c:pt idx="3648">
                  <c:v>-0.13019999999999987</c:v>
                </c:pt>
                <c:pt idx="3649">
                  <c:v>-9.8799999999999777E-2</c:v>
                </c:pt>
                <c:pt idx="3650">
                  <c:v>-9.8799999999999777E-2</c:v>
                </c:pt>
                <c:pt idx="3651">
                  <c:v>-9.8799999999999777E-2</c:v>
                </c:pt>
                <c:pt idx="3652">
                  <c:v>-0.12159999999999993</c:v>
                </c:pt>
                <c:pt idx="3653">
                  <c:v>-0.1198999999999999</c:v>
                </c:pt>
                <c:pt idx="3654">
                  <c:v>-0.11229999999999984</c:v>
                </c:pt>
                <c:pt idx="3655">
                  <c:v>-0.10250000000000004</c:v>
                </c:pt>
                <c:pt idx="3656">
                  <c:v>-0.19459999999999988</c:v>
                </c:pt>
                <c:pt idx="3657">
                  <c:v>-0.19459999999999988</c:v>
                </c:pt>
                <c:pt idx="3658">
                  <c:v>-0.19459999999999988</c:v>
                </c:pt>
                <c:pt idx="3659">
                  <c:v>-0.10990000000000011</c:v>
                </c:pt>
                <c:pt idx="3660">
                  <c:v>-0.13199999999999967</c:v>
                </c:pt>
                <c:pt idx="3661">
                  <c:v>-4.0600000000000414E-2</c:v>
                </c:pt>
                <c:pt idx="3662">
                  <c:v>-5.5600000000000094E-2</c:v>
                </c:pt>
                <c:pt idx="3663">
                  <c:v>-0.12089999999999979</c:v>
                </c:pt>
                <c:pt idx="3664">
                  <c:v>-0.12089999999999979</c:v>
                </c:pt>
                <c:pt idx="3665">
                  <c:v>-0.12089999999999979</c:v>
                </c:pt>
                <c:pt idx="3666">
                  <c:v>-8.5900000000000087E-2</c:v>
                </c:pt>
                <c:pt idx="3667">
                  <c:v>-8.9599999999999902E-2</c:v>
                </c:pt>
                <c:pt idx="3668">
                  <c:v>-0.10319999999999974</c:v>
                </c:pt>
                <c:pt idx="3669">
                  <c:v>-0.15910000000000002</c:v>
                </c:pt>
                <c:pt idx="3670">
                  <c:v>-0.16129999999999978</c:v>
                </c:pt>
                <c:pt idx="3671">
                  <c:v>-0.16129999999999978</c:v>
                </c:pt>
                <c:pt idx="3672">
                  <c:v>-0.16129999999999978</c:v>
                </c:pt>
                <c:pt idx="3673">
                  <c:v>-0.16149999999999975</c:v>
                </c:pt>
                <c:pt idx="3674">
                  <c:v>-0.12590000000000012</c:v>
                </c:pt>
                <c:pt idx="3675">
                  <c:v>-0.14840000000000009</c:v>
                </c:pt>
                <c:pt idx="3676">
                  <c:v>-0.14950000000000019</c:v>
                </c:pt>
                <c:pt idx="3677">
                  <c:v>-0.19229999999999992</c:v>
                </c:pt>
                <c:pt idx="3678">
                  <c:v>-0.19229999999999992</c:v>
                </c:pt>
                <c:pt idx="3679">
                  <c:v>-0.19229999999999992</c:v>
                </c:pt>
                <c:pt idx="3680">
                  <c:v>-0.13129999999999997</c:v>
                </c:pt>
                <c:pt idx="3681">
                  <c:v>-0.11029999999999962</c:v>
                </c:pt>
                <c:pt idx="3682">
                  <c:v>-7.9099999999999948E-2</c:v>
                </c:pt>
                <c:pt idx="3683">
                  <c:v>-0.10179999999999989</c:v>
                </c:pt>
                <c:pt idx="3684">
                  <c:v>-8.1699999999999662E-2</c:v>
                </c:pt>
                <c:pt idx="3685">
                  <c:v>-8.1699999999999662E-2</c:v>
                </c:pt>
                <c:pt idx="3686">
                  <c:v>-8.1699999999999662E-2</c:v>
                </c:pt>
                <c:pt idx="3687">
                  <c:v>-0.10429999999999984</c:v>
                </c:pt>
                <c:pt idx="3688">
                  <c:v>-9.6799999999999997E-2</c:v>
                </c:pt>
                <c:pt idx="3689">
                  <c:v>-0.12869999999999981</c:v>
                </c:pt>
                <c:pt idx="3690">
                  <c:v>-0.14040000000000008</c:v>
                </c:pt>
                <c:pt idx="3691">
                  <c:v>-0.12519999999999998</c:v>
                </c:pt>
                <c:pt idx="3692">
                  <c:v>-0.12519999999999998</c:v>
                </c:pt>
                <c:pt idx="3693">
                  <c:v>-0.12519999999999998</c:v>
                </c:pt>
                <c:pt idx="3694">
                  <c:v>-0.12689999999999957</c:v>
                </c:pt>
                <c:pt idx="3695">
                  <c:v>-8.089999999999975E-2</c:v>
                </c:pt>
                <c:pt idx="3696">
                  <c:v>-0.10280000000000022</c:v>
                </c:pt>
                <c:pt idx="3697">
                  <c:v>-3.7300000000000111E-2</c:v>
                </c:pt>
                <c:pt idx="3698">
                  <c:v>-2.5100000000000122E-2</c:v>
                </c:pt>
                <c:pt idx="3699">
                  <c:v>-2.5100000000000122E-2</c:v>
                </c:pt>
                <c:pt idx="3700">
                  <c:v>-2.5100000000000122E-2</c:v>
                </c:pt>
                <c:pt idx="3701">
                  <c:v>1.0499999999999954E-2</c:v>
                </c:pt>
                <c:pt idx="3702">
                  <c:v>6.2800000000000189E-2</c:v>
                </c:pt>
                <c:pt idx="3703">
                  <c:v>0.10060000000000002</c:v>
                </c:pt>
                <c:pt idx="3704">
                  <c:v>9.4599999999999795E-2</c:v>
                </c:pt>
                <c:pt idx="3705">
                  <c:v>0.15450000000000008</c:v>
                </c:pt>
                <c:pt idx="3706">
                  <c:v>0.15450000000000008</c:v>
                </c:pt>
                <c:pt idx="3707">
                  <c:v>0.15450000000000008</c:v>
                </c:pt>
                <c:pt idx="3708">
                  <c:v>0.13670000000000027</c:v>
                </c:pt>
                <c:pt idx="3709">
                  <c:v>0.14440000000000008</c:v>
                </c:pt>
                <c:pt idx="3710">
                  <c:v>0.24180000000000001</c:v>
                </c:pt>
                <c:pt idx="3711">
                  <c:v>0.22839999999999971</c:v>
                </c:pt>
                <c:pt idx="3712">
                  <c:v>0.21850000000000014</c:v>
                </c:pt>
                <c:pt idx="3713">
                  <c:v>0.21850000000000014</c:v>
                </c:pt>
                <c:pt idx="3714">
                  <c:v>0.21850000000000014</c:v>
                </c:pt>
                <c:pt idx="3715">
                  <c:v>0.24029999999999996</c:v>
                </c:pt>
                <c:pt idx="3716">
                  <c:v>0.1835</c:v>
                </c:pt>
                <c:pt idx="3717">
                  <c:v>0.20719999999999983</c:v>
                </c:pt>
                <c:pt idx="3718">
                  <c:v>0.15969999999999995</c:v>
                </c:pt>
                <c:pt idx="3719">
                  <c:v>0.2139000000000002</c:v>
                </c:pt>
                <c:pt idx="3720">
                  <c:v>0.2139000000000002</c:v>
                </c:pt>
                <c:pt idx="3721">
                  <c:v>0.2139000000000002</c:v>
                </c:pt>
                <c:pt idx="3722">
                  <c:v>0.18210000000000015</c:v>
                </c:pt>
                <c:pt idx="3723">
                  <c:v>0.17280000000000006</c:v>
                </c:pt>
                <c:pt idx="3724">
                  <c:v>7.7600000000000335E-2</c:v>
                </c:pt>
                <c:pt idx="3725">
                  <c:v>0.121</c:v>
                </c:pt>
                <c:pt idx="3726">
                  <c:v>0.15399999999999991</c:v>
                </c:pt>
                <c:pt idx="3727">
                  <c:v>0.15399999999999991</c:v>
                </c:pt>
                <c:pt idx="3728">
                  <c:v>0.15399999999999991</c:v>
                </c:pt>
                <c:pt idx="3729">
                  <c:v>0.14259999999999984</c:v>
                </c:pt>
                <c:pt idx="3730">
                  <c:v>7.4100000000000055E-2</c:v>
                </c:pt>
                <c:pt idx="3731">
                  <c:v>1.6299999999999759E-2</c:v>
                </c:pt>
                <c:pt idx="3732">
                  <c:v>1.4100000000000001E-2</c:v>
                </c:pt>
                <c:pt idx="3733">
                  <c:v>-1.9599999999999618E-2</c:v>
                </c:pt>
                <c:pt idx="3734">
                  <c:v>-1.9599999999999618E-2</c:v>
                </c:pt>
                <c:pt idx="3735">
                  <c:v>-1.9599999999999618E-2</c:v>
                </c:pt>
                <c:pt idx="3736">
                  <c:v>-1.5599999999999614E-2</c:v>
                </c:pt>
                <c:pt idx="3737">
                  <c:v>-4.9700000000000077E-2</c:v>
                </c:pt>
                <c:pt idx="3738">
                  <c:v>-7.7199999999999935E-2</c:v>
                </c:pt>
                <c:pt idx="3739">
                  <c:v>-7.4100000000000055E-2</c:v>
                </c:pt>
                <c:pt idx="3740">
                  <c:v>-5.7200000000000362E-2</c:v>
                </c:pt>
              </c:numCache>
            </c:numRef>
          </c:val>
          <c:smooth val="0"/>
        </c:ser>
        <c:ser>
          <c:idx val="2"/>
          <c:order val="1"/>
          <c:tx>
            <c:v>UK</c:v>
          </c:tx>
          <c:marker>
            <c:symbol val="none"/>
          </c:marker>
          <c:cat>
            <c:numRef>
              <c:f>'[2]10yr yields'!$AQ$32:$AQ$3772</c:f>
              <c:numCache>
                <c:formatCode>General</c:formatCode>
                <c:ptCount val="3741"/>
                <c:pt idx="0">
                  <c:v>38189</c:v>
                </c:pt>
                <c:pt idx="1">
                  <c:v>38190</c:v>
                </c:pt>
                <c:pt idx="2">
                  <c:v>38191</c:v>
                </c:pt>
                <c:pt idx="3">
                  <c:v>38192</c:v>
                </c:pt>
                <c:pt idx="4">
                  <c:v>38193</c:v>
                </c:pt>
                <c:pt idx="5">
                  <c:v>38194</c:v>
                </c:pt>
                <c:pt idx="6">
                  <c:v>38195</c:v>
                </c:pt>
                <c:pt idx="7">
                  <c:v>38196</c:v>
                </c:pt>
                <c:pt idx="8">
                  <c:v>38197</c:v>
                </c:pt>
                <c:pt idx="9">
                  <c:v>38198</c:v>
                </c:pt>
                <c:pt idx="10">
                  <c:v>38199</c:v>
                </c:pt>
                <c:pt idx="11">
                  <c:v>38200</c:v>
                </c:pt>
                <c:pt idx="12">
                  <c:v>38201</c:v>
                </c:pt>
                <c:pt idx="13">
                  <c:v>38202</c:v>
                </c:pt>
                <c:pt idx="14">
                  <c:v>38203</c:v>
                </c:pt>
                <c:pt idx="15">
                  <c:v>38204</c:v>
                </c:pt>
                <c:pt idx="16">
                  <c:v>38205</c:v>
                </c:pt>
                <c:pt idx="17">
                  <c:v>38206</c:v>
                </c:pt>
                <c:pt idx="18">
                  <c:v>38207</c:v>
                </c:pt>
                <c:pt idx="19">
                  <c:v>38208</c:v>
                </c:pt>
                <c:pt idx="20">
                  <c:v>38209</c:v>
                </c:pt>
                <c:pt idx="21">
                  <c:v>38210</c:v>
                </c:pt>
                <c:pt idx="22">
                  <c:v>38211</c:v>
                </c:pt>
                <c:pt idx="23">
                  <c:v>38212</c:v>
                </c:pt>
                <c:pt idx="24">
                  <c:v>38213</c:v>
                </c:pt>
                <c:pt idx="25">
                  <c:v>38214</c:v>
                </c:pt>
                <c:pt idx="26">
                  <c:v>38215</c:v>
                </c:pt>
                <c:pt idx="27">
                  <c:v>38216</c:v>
                </c:pt>
                <c:pt idx="28">
                  <c:v>38217</c:v>
                </c:pt>
                <c:pt idx="29">
                  <c:v>38218</c:v>
                </c:pt>
                <c:pt idx="30">
                  <c:v>38219</c:v>
                </c:pt>
                <c:pt idx="31">
                  <c:v>38220</c:v>
                </c:pt>
                <c:pt idx="32">
                  <c:v>38221</c:v>
                </c:pt>
                <c:pt idx="33">
                  <c:v>38222</c:v>
                </c:pt>
                <c:pt idx="34">
                  <c:v>38223</c:v>
                </c:pt>
                <c:pt idx="35">
                  <c:v>38224</c:v>
                </c:pt>
                <c:pt idx="36">
                  <c:v>38225</c:v>
                </c:pt>
                <c:pt idx="37">
                  <c:v>38226</c:v>
                </c:pt>
                <c:pt idx="38">
                  <c:v>38227</c:v>
                </c:pt>
                <c:pt idx="39">
                  <c:v>38228</c:v>
                </c:pt>
                <c:pt idx="40">
                  <c:v>38229</c:v>
                </c:pt>
                <c:pt idx="41">
                  <c:v>38230</c:v>
                </c:pt>
                <c:pt idx="42">
                  <c:v>38231</c:v>
                </c:pt>
                <c:pt idx="43">
                  <c:v>38232</c:v>
                </c:pt>
                <c:pt idx="44">
                  <c:v>38233</c:v>
                </c:pt>
                <c:pt idx="45">
                  <c:v>38234</c:v>
                </c:pt>
                <c:pt idx="46">
                  <c:v>38235</c:v>
                </c:pt>
                <c:pt idx="47">
                  <c:v>38236</c:v>
                </c:pt>
                <c:pt idx="48">
                  <c:v>38237</c:v>
                </c:pt>
                <c:pt idx="49">
                  <c:v>38238</c:v>
                </c:pt>
                <c:pt idx="50">
                  <c:v>38239</c:v>
                </c:pt>
                <c:pt idx="51">
                  <c:v>38240</c:v>
                </c:pt>
                <c:pt idx="52">
                  <c:v>38241</c:v>
                </c:pt>
                <c:pt idx="53">
                  <c:v>38242</c:v>
                </c:pt>
                <c:pt idx="54">
                  <c:v>38243</c:v>
                </c:pt>
                <c:pt idx="55">
                  <c:v>38244</c:v>
                </c:pt>
                <c:pt idx="56">
                  <c:v>38245</c:v>
                </c:pt>
                <c:pt idx="57">
                  <c:v>38246</c:v>
                </c:pt>
                <c:pt idx="58">
                  <c:v>38247</c:v>
                </c:pt>
                <c:pt idx="59">
                  <c:v>38248</c:v>
                </c:pt>
                <c:pt idx="60">
                  <c:v>38249</c:v>
                </c:pt>
                <c:pt idx="61">
                  <c:v>38250</c:v>
                </c:pt>
                <c:pt idx="62">
                  <c:v>38251</c:v>
                </c:pt>
                <c:pt idx="63">
                  <c:v>38252</c:v>
                </c:pt>
                <c:pt idx="64">
                  <c:v>38253</c:v>
                </c:pt>
                <c:pt idx="65">
                  <c:v>38254</c:v>
                </c:pt>
                <c:pt idx="66">
                  <c:v>38255</c:v>
                </c:pt>
                <c:pt idx="67">
                  <c:v>38256</c:v>
                </c:pt>
                <c:pt idx="68">
                  <c:v>38257</c:v>
                </c:pt>
                <c:pt idx="69">
                  <c:v>38258</c:v>
                </c:pt>
                <c:pt idx="70">
                  <c:v>38259</c:v>
                </c:pt>
                <c:pt idx="71">
                  <c:v>38260</c:v>
                </c:pt>
                <c:pt idx="72">
                  <c:v>38261</c:v>
                </c:pt>
                <c:pt idx="73">
                  <c:v>38262</c:v>
                </c:pt>
                <c:pt idx="74">
                  <c:v>38263</c:v>
                </c:pt>
                <c:pt idx="75">
                  <c:v>38264</c:v>
                </c:pt>
                <c:pt idx="76">
                  <c:v>38265</c:v>
                </c:pt>
                <c:pt idx="77">
                  <c:v>38266</c:v>
                </c:pt>
                <c:pt idx="78">
                  <c:v>38267</c:v>
                </c:pt>
                <c:pt idx="79">
                  <c:v>38268</c:v>
                </c:pt>
                <c:pt idx="80">
                  <c:v>38269</c:v>
                </c:pt>
                <c:pt idx="81">
                  <c:v>38270</c:v>
                </c:pt>
                <c:pt idx="82">
                  <c:v>38271</c:v>
                </c:pt>
                <c:pt idx="83">
                  <c:v>38272</c:v>
                </c:pt>
                <c:pt idx="84">
                  <c:v>38273</c:v>
                </c:pt>
                <c:pt idx="85">
                  <c:v>38274</c:v>
                </c:pt>
                <c:pt idx="86">
                  <c:v>38275</c:v>
                </c:pt>
                <c:pt idx="87">
                  <c:v>38276</c:v>
                </c:pt>
                <c:pt idx="88">
                  <c:v>38277</c:v>
                </c:pt>
                <c:pt idx="89">
                  <c:v>38278</c:v>
                </c:pt>
                <c:pt idx="90">
                  <c:v>38279</c:v>
                </c:pt>
                <c:pt idx="91">
                  <c:v>38280</c:v>
                </c:pt>
                <c:pt idx="92">
                  <c:v>38281</c:v>
                </c:pt>
                <c:pt idx="93">
                  <c:v>38282</c:v>
                </c:pt>
                <c:pt idx="94">
                  <c:v>38283</c:v>
                </c:pt>
                <c:pt idx="95">
                  <c:v>38284</c:v>
                </c:pt>
                <c:pt idx="96">
                  <c:v>38285</c:v>
                </c:pt>
                <c:pt idx="97">
                  <c:v>38286</c:v>
                </c:pt>
                <c:pt idx="98">
                  <c:v>38287</c:v>
                </c:pt>
                <c:pt idx="99">
                  <c:v>38288</c:v>
                </c:pt>
                <c:pt idx="100">
                  <c:v>38289</c:v>
                </c:pt>
                <c:pt idx="101">
                  <c:v>38290</c:v>
                </c:pt>
                <c:pt idx="102">
                  <c:v>38291</c:v>
                </c:pt>
                <c:pt idx="103">
                  <c:v>38292</c:v>
                </c:pt>
                <c:pt idx="104">
                  <c:v>38293</c:v>
                </c:pt>
                <c:pt idx="105">
                  <c:v>38294</c:v>
                </c:pt>
                <c:pt idx="106">
                  <c:v>38295</c:v>
                </c:pt>
                <c:pt idx="107">
                  <c:v>38296</c:v>
                </c:pt>
                <c:pt idx="108">
                  <c:v>38297</c:v>
                </c:pt>
                <c:pt idx="109">
                  <c:v>38298</c:v>
                </c:pt>
                <c:pt idx="110">
                  <c:v>38299</c:v>
                </c:pt>
                <c:pt idx="111">
                  <c:v>38300</c:v>
                </c:pt>
                <c:pt idx="112">
                  <c:v>38301</c:v>
                </c:pt>
                <c:pt idx="113">
                  <c:v>38302</c:v>
                </c:pt>
                <c:pt idx="114">
                  <c:v>38303</c:v>
                </c:pt>
                <c:pt idx="115">
                  <c:v>38304</c:v>
                </c:pt>
                <c:pt idx="116">
                  <c:v>38305</c:v>
                </c:pt>
                <c:pt idx="117">
                  <c:v>38306</c:v>
                </c:pt>
                <c:pt idx="118">
                  <c:v>38307</c:v>
                </c:pt>
                <c:pt idx="119">
                  <c:v>38308</c:v>
                </c:pt>
                <c:pt idx="120">
                  <c:v>38309</c:v>
                </c:pt>
                <c:pt idx="121">
                  <c:v>38310</c:v>
                </c:pt>
                <c:pt idx="122">
                  <c:v>38311</c:v>
                </c:pt>
                <c:pt idx="123">
                  <c:v>38312</c:v>
                </c:pt>
                <c:pt idx="124">
                  <c:v>38313</c:v>
                </c:pt>
                <c:pt idx="125">
                  <c:v>38314</c:v>
                </c:pt>
                <c:pt idx="126">
                  <c:v>38315</c:v>
                </c:pt>
                <c:pt idx="127">
                  <c:v>38316</c:v>
                </c:pt>
                <c:pt idx="128">
                  <c:v>38317</c:v>
                </c:pt>
                <c:pt idx="129">
                  <c:v>38318</c:v>
                </c:pt>
                <c:pt idx="130">
                  <c:v>38319</c:v>
                </c:pt>
                <c:pt idx="131">
                  <c:v>38320</c:v>
                </c:pt>
                <c:pt idx="132">
                  <c:v>38321</c:v>
                </c:pt>
                <c:pt idx="133">
                  <c:v>38322</c:v>
                </c:pt>
                <c:pt idx="134">
                  <c:v>38323</c:v>
                </c:pt>
                <c:pt idx="135">
                  <c:v>38324</c:v>
                </c:pt>
                <c:pt idx="136">
                  <c:v>38325</c:v>
                </c:pt>
                <c:pt idx="137">
                  <c:v>38326</c:v>
                </c:pt>
                <c:pt idx="138">
                  <c:v>38327</c:v>
                </c:pt>
                <c:pt idx="139">
                  <c:v>38328</c:v>
                </c:pt>
                <c:pt idx="140">
                  <c:v>38329</c:v>
                </c:pt>
                <c:pt idx="141">
                  <c:v>38330</c:v>
                </c:pt>
                <c:pt idx="142">
                  <c:v>38331</c:v>
                </c:pt>
                <c:pt idx="143">
                  <c:v>38332</c:v>
                </c:pt>
                <c:pt idx="144">
                  <c:v>38333</c:v>
                </c:pt>
                <c:pt idx="145">
                  <c:v>38334</c:v>
                </c:pt>
                <c:pt idx="146">
                  <c:v>38335</c:v>
                </c:pt>
                <c:pt idx="147">
                  <c:v>38336</c:v>
                </c:pt>
                <c:pt idx="148">
                  <c:v>38337</c:v>
                </c:pt>
                <c:pt idx="149">
                  <c:v>38338</c:v>
                </c:pt>
                <c:pt idx="150">
                  <c:v>38339</c:v>
                </c:pt>
                <c:pt idx="151">
                  <c:v>38340</c:v>
                </c:pt>
                <c:pt idx="152">
                  <c:v>38341</c:v>
                </c:pt>
                <c:pt idx="153">
                  <c:v>38342</c:v>
                </c:pt>
                <c:pt idx="154">
                  <c:v>38343</c:v>
                </c:pt>
                <c:pt idx="155">
                  <c:v>38344</c:v>
                </c:pt>
                <c:pt idx="156">
                  <c:v>38345</c:v>
                </c:pt>
                <c:pt idx="157">
                  <c:v>38346</c:v>
                </c:pt>
                <c:pt idx="158">
                  <c:v>38347</c:v>
                </c:pt>
                <c:pt idx="159">
                  <c:v>38348</c:v>
                </c:pt>
                <c:pt idx="160">
                  <c:v>38349</c:v>
                </c:pt>
                <c:pt idx="161">
                  <c:v>38350</c:v>
                </c:pt>
                <c:pt idx="162">
                  <c:v>38351</c:v>
                </c:pt>
                <c:pt idx="163">
                  <c:v>38352</c:v>
                </c:pt>
                <c:pt idx="164">
                  <c:v>38353</c:v>
                </c:pt>
                <c:pt idx="165">
                  <c:v>38354</c:v>
                </c:pt>
                <c:pt idx="166">
                  <c:v>38355</c:v>
                </c:pt>
                <c:pt idx="167">
                  <c:v>38356</c:v>
                </c:pt>
                <c:pt idx="168">
                  <c:v>38357</c:v>
                </c:pt>
                <c:pt idx="169">
                  <c:v>38358</c:v>
                </c:pt>
                <c:pt idx="170">
                  <c:v>38359</c:v>
                </c:pt>
                <c:pt idx="171">
                  <c:v>38360</c:v>
                </c:pt>
                <c:pt idx="172">
                  <c:v>38361</c:v>
                </c:pt>
                <c:pt idx="173">
                  <c:v>38362</c:v>
                </c:pt>
                <c:pt idx="174">
                  <c:v>38363</c:v>
                </c:pt>
                <c:pt idx="175">
                  <c:v>38364</c:v>
                </c:pt>
                <c:pt idx="176">
                  <c:v>38365</c:v>
                </c:pt>
                <c:pt idx="177">
                  <c:v>38366</c:v>
                </c:pt>
                <c:pt idx="178">
                  <c:v>38367</c:v>
                </c:pt>
                <c:pt idx="179">
                  <c:v>38368</c:v>
                </c:pt>
                <c:pt idx="180">
                  <c:v>38369</c:v>
                </c:pt>
                <c:pt idx="181">
                  <c:v>38370</c:v>
                </c:pt>
                <c:pt idx="182">
                  <c:v>38371</c:v>
                </c:pt>
                <c:pt idx="183">
                  <c:v>38372</c:v>
                </c:pt>
                <c:pt idx="184">
                  <c:v>38373</c:v>
                </c:pt>
                <c:pt idx="185">
                  <c:v>38374</c:v>
                </c:pt>
                <c:pt idx="186">
                  <c:v>38375</c:v>
                </c:pt>
                <c:pt idx="187">
                  <c:v>38376</c:v>
                </c:pt>
                <c:pt idx="188">
                  <c:v>38377</c:v>
                </c:pt>
                <c:pt idx="189">
                  <c:v>38378</c:v>
                </c:pt>
                <c:pt idx="190">
                  <c:v>38379</c:v>
                </c:pt>
                <c:pt idx="191">
                  <c:v>38380</c:v>
                </c:pt>
                <c:pt idx="192">
                  <c:v>38381</c:v>
                </c:pt>
                <c:pt idx="193">
                  <c:v>38382</c:v>
                </c:pt>
                <c:pt idx="194">
                  <c:v>38383</c:v>
                </c:pt>
                <c:pt idx="195">
                  <c:v>38384</c:v>
                </c:pt>
                <c:pt idx="196">
                  <c:v>38385</c:v>
                </c:pt>
                <c:pt idx="197">
                  <c:v>38386</c:v>
                </c:pt>
                <c:pt idx="198">
                  <c:v>38387</c:v>
                </c:pt>
                <c:pt idx="199">
                  <c:v>38388</c:v>
                </c:pt>
                <c:pt idx="200">
                  <c:v>38389</c:v>
                </c:pt>
                <c:pt idx="201">
                  <c:v>38390</c:v>
                </c:pt>
                <c:pt idx="202">
                  <c:v>38391</c:v>
                </c:pt>
                <c:pt idx="203">
                  <c:v>38392</c:v>
                </c:pt>
                <c:pt idx="204">
                  <c:v>38393</c:v>
                </c:pt>
                <c:pt idx="205">
                  <c:v>38394</c:v>
                </c:pt>
                <c:pt idx="206">
                  <c:v>38395</c:v>
                </c:pt>
                <c:pt idx="207">
                  <c:v>38396</c:v>
                </c:pt>
                <c:pt idx="208">
                  <c:v>38397</c:v>
                </c:pt>
                <c:pt idx="209">
                  <c:v>38398</c:v>
                </c:pt>
                <c:pt idx="210">
                  <c:v>38399</c:v>
                </c:pt>
                <c:pt idx="211">
                  <c:v>38400</c:v>
                </c:pt>
                <c:pt idx="212">
                  <c:v>38401</c:v>
                </c:pt>
                <c:pt idx="213">
                  <c:v>38402</c:v>
                </c:pt>
                <c:pt idx="214">
                  <c:v>38403</c:v>
                </c:pt>
                <c:pt idx="215">
                  <c:v>38404</c:v>
                </c:pt>
                <c:pt idx="216">
                  <c:v>38405</c:v>
                </c:pt>
                <c:pt idx="217">
                  <c:v>38406</c:v>
                </c:pt>
                <c:pt idx="218">
                  <c:v>38407</c:v>
                </c:pt>
                <c:pt idx="219">
                  <c:v>38408</c:v>
                </c:pt>
                <c:pt idx="220">
                  <c:v>38409</c:v>
                </c:pt>
                <c:pt idx="221">
                  <c:v>38410</c:v>
                </c:pt>
                <c:pt idx="222">
                  <c:v>38411</c:v>
                </c:pt>
                <c:pt idx="223">
                  <c:v>38412</c:v>
                </c:pt>
                <c:pt idx="224">
                  <c:v>38413</c:v>
                </c:pt>
                <c:pt idx="225">
                  <c:v>38414</c:v>
                </c:pt>
                <c:pt idx="226">
                  <c:v>38415</c:v>
                </c:pt>
                <c:pt idx="227">
                  <c:v>38416</c:v>
                </c:pt>
                <c:pt idx="228">
                  <c:v>38417</c:v>
                </c:pt>
                <c:pt idx="229">
                  <c:v>38418</c:v>
                </c:pt>
                <c:pt idx="230">
                  <c:v>38419</c:v>
                </c:pt>
                <c:pt idx="231">
                  <c:v>38420</c:v>
                </c:pt>
                <c:pt idx="232">
                  <c:v>38421</c:v>
                </c:pt>
                <c:pt idx="233">
                  <c:v>38422</c:v>
                </c:pt>
                <c:pt idx="234">
                  <c:v>38423</c:v>
                </c:pt>
                <c:pt idx="235">
                  <c:v>38424</c:v>
                </c:pt>
                <c:pt idx="236">
                  <c:v>38425</c:v>
                </c:pt>
                <c:pt idx="237">
                  <c:v>38426</c:v>
                </c:pt>
                <c:pt idx="238">
                  <c:v>38427</c:v>
                </c:pt>
                <c:pt idx="239">
                  <c:v>38428</c:v>
                </c:pt>
                <c:pt idx="240">
                  <c:v>38429</c:v>
                </c:pt>
                <c:pt idx="241">
                  <c:v>38430</c:v>
                </c:pt>
                <c:pt idx="242">
                  <c:v>38431</c:v>
                </c:pt>
                <c:pt idx="243">
                  <c:v>38432</c:v>
                </c:pt>
                <c:pt idx="244">
                  <c:v>38433</c:v>
                </c:pt>
                <c:pt idx="245">
                  <c:v>38434</c:v>
                </c:pt>
                <c:pt idx="246">
                  <c:v>38435</c:v>
                </c:pt>
                <c:pt idx="247">
                  <c:v>38436</c:v>
                </c:pt>
                <c:pt idx="248">
                  <c:v>38437</c:v>
                </c:pt>
                <c:pt idx="249">
                  <c:v>38438</c:v>
                </c:pt>
                <c:pt idx="250">
                  <c:v>38439</c:v>
                </c:pt>
                <c:pt idx="251">
                  <c:v>38440</c:v>
                </c:pt>
                <c:pt idx="252">
                  <c:v>38441</c:v>
                </c:pt>
                <c:pt idx="253">
                  <c:v>38442</c:v>
                </c:pt>
                <c:pt idx="254">
                  <c:v>38443</c:v>
                </c:pt>
                <c:pt idx="255">
                  <c:v>38444</c:v>
                </c:pt>
                <c:pt idx="256">
                  <c:v>38445</c:v>
                </c:pt>
                <c:pt idx="257">
                  <c:v>38446</c:v>
                </c:pt>
                <c:pt idx="258">
                  <c:v>38447</c:v>
                </c:pt>
                <c:pt idx="259">
                  <c:v>38448</c:v>
                </c:pt>
                <c:pt idx="260">
                  <c:v>38449</c:v>
                </c:pt>
                <c:pt idx="261">
                  <c:v>38450</c:v>
                </c:pt>
                <c:pt idx="262">
                  <c:v>38451</c:v>
                </c:pt>
                <c:pt idx="263">
                  <c:v>38452</c:v>
                </c:pt>
                <c:pt idx="264">
                  <c:v>38453</c:v>
                </c:pt>
                <c:pt idx="265">
                  <c:v>38454</c:v>
                </c:pt>
                <c:pt idx="266">
                  <c:v>38455</c:v>
                </c:pt>
                <c:pt idx="267">
                  <c:v>38456</c:v>
                </c:pt>
                <c:pt idx="268">
                  <c:v>38457</c:v>
                </c:pt>
                <c:pt idx="269">
                  <c:v>38458</c:v>
                </c:pt>
                <c:pt idx="270">
                  <c:v>38459</c:v>
                </c:pt>
                <c:pt idx="271">
                  <c:v>38460</c:v>
                </c:pt>
                <c:pt idx="272">
                  <c:v>38461</c:v>
                </c:pt>
                <c:pt idx="273">
                  <c:v>38462</c:v>
                </c:pt>
                <c:pt idx="274">
                  <c:v>38463</c:v>
                </c:pt>
                <c:pt idx="275">
                  <c:v>38464</c:v>
                </c:pt>
                <c:pt idx="276">
                  <c:v>38465</c:v>
                </c:pt>
                <c:pt idx="277">
                  <c:v>38466</c:v>
                </c:pt>
                <c:pt idx="278">
                  <c:v>38467</c:v>
                </c:pt>
                <c:pt idx="279">
                  <c:v>38468</c:v>
                </c:pt>
                <c:pt idx="280">
                  <c:v>38469</c:v>
                </c:pt>
                <c:pt idx="281">
                  <c:v>38470</c:v>
                </c:pt>
                <c:pt idx="282">
                  <c:v>38471</c:v>
                </c:pt>
                <c:pt idx="283">
                  <c:v>38472</c:v>
                </c:pt>
                <c:pt idx="284">
                  <c:v>38473</c:v>
                </c:pt>
                <c:pt idx="285">
                  <c:v>38474</c:v>
                </c:pt>
                <c:pt idx="286">
                  <c:v>38475</c:v>
                </c:pt>
                <c:pt idx="287">
                  <c:v>38476</c:v>
                </c:pt>
                <c:pt idx="288">
                  <c:v>38477</c:v>
                </c:pt>
                <c:pt idx="289">
                  <c:v>38478</c:v>
                </c:pt>
                <c:pt idx="290">
                  <c:v>38479</c:v>
                </c:pt>
                <c:pt idx="291">
                  <c:v>38480</c:v>
                </c:pt>
                <c:pt idx="292">
                  <c:v>38481</c:v>
                </c:pt>
                <c:pt idx="293">
                  <c:v>38482</c:v>
                </c:pt>
                <c:pt idx="294">
                  <c:v>38483</c:v>
                </c:pt>
                <c:pt idx="295">
                  <c:v>38484</c:v>
                </c:pt>
                <c:pt idx="296">
                  <c:v>38485</c:v>
                </c:pt>
                <c:pt idx="297">
                  <c:v>38486</c:v>
                </c:pt>
                <c:pt idx="298">
                  <c:v>38487</c:v>
                </c:pt>
                <c:pt idx="299">
                  <c:v>38488</c:v>
                </c:pt>
                <c:pt idx="300">
                  <c:v>38489</c:v>
                </c:pt>
                <c:pt idx="301">
                  <c:v>38490</c:v>
                </c:pt>
                <c:pt idx="302">
                  <c:v>38491</c:v>
                </c:pt>
                <c:pt idx="303">
                  <c:v>38492</c:v>
                </c:pt>
                <c:pt idx="304">
                  <c:v>38493</c:v>
                </c:pt>
                <c:pt idx="305">
                  <c:v>38494</c:v>
                </c:pt>
                <c:pt idx="306">
                  <c:v>38495</c:v>
                </c:pt>
                <c:pt idx="307">
                  <c:v>38496</c:v>
                </c:pt>
                <c:pt idx="308">
                  <c:v>38497</c:v>
                </c:pt>
                <c:pt idx="309">
                  <c:v>38498</c:v>
                </c:pt>
                <c:pt idx="310">
                  <c:v>38499</c:v>
                </c:pt>
                <c:pt idx="311">
                  <c:v>38500</c:v>
                </c:pt>
                <c:pt idx="312">
                  <c:v>38501</c:v>
                </c:pt>
                <c:pt idx="313">
                  <c:v>38502</c:v>
                </c:pt>
                <c:pt idx="314">
                  <c:v>38503</c:v>
                </c:pt>
                <c:pt idx="315">
                  <c:v>38504</c:v>
                </c:pt>
                <c:pt idx="316">
                  <c:v>38505</c:v>
                </c:pt>
                <c:pt idx="317">
                  <c:v>38506</c:v>
                </c:pt>
                <c:pt idx="318">
                  <c:v>38507</c:v>
                </c:pt>
                <c:pt idx="319">
                  <c:v>38508</c:v>
                </c:pt>
                <c:pt idx="320">
                  <c:v>38509</c:v>
                </c:pt>
                <c:pt idx="321">
                  <c:v>38510</c:v>
                </c:pt>
                <c:pt idx="322">
                  <c:v>38511</c:v>
                </c:pt>
                <c:pt idx="323">
                  <c:v>38512</c:v>
                </c:pt>
                <c:pt idx="324">
                  <c:v>38513</c:v>
                </c:pt>
                <c:pt idx="325">
                  <c:v>38514</c:v>
                </c:pt>
                <c:pt idx="326">
                  <c:v>38515</c:v>
                </c:pt>
                <c:pt idx="327">
                  <c:v>38516</c:v>
                </c:pt>
                <c:pt idx="328">
                  <c:v>38517</c:v>
                </c:pt>
                <c:pt idx="329">
                  <c:v>38518</c:v>
                </c:pt>
                <c:pt idx="330">
                  <c:v>38519</c:v>
                </c:pt>
                <c:pt idx="331">
                  <c:v>38520</c:v>
                </c:pt>
                <c:pt idx="332">
                  <c:v>38521</c:v>
                </c:pt>
                <c:pt idx="333">
                  <c:v>38522</c:v>
                </c:pt>
                <c:pt idx="334">
                  <c:v>38523</c:v>
                </c:pt>
                <c:pt idx="335">
                  <c:v>38524</c:v>
                </c:pt>
                <c:pt idx="336">
                  <c:v>38525</c:v>
                </c:pt>
                <c:pt idx="337">
                  <c:v>38526</c:v>
                </c:pt>
                <c:pt idx="338">
                  <c:v>38527</c:v>
                </c:pt>
                <c:pt idx="339">
                  <c:v>38528</c:v>
                </c:pt>
                <c:pt idx="340">
                  <c:v>38529</c:v>
                </c:pt>
                <c:pt idx="341">
                  <c:v>38530</c:v>
                </c:pt>
                <c:pt idx="342">
                  <c:v>38531</c:v>
                </c:pt>
                <c:pt idx="343">
                  <c:v>38532</c:v>
                </c:pt>
                <c:pt idx="344">
                  <c:v>38533</c:v>
                </c:pt>
                <c:pt idx="345">
                  <c:v>38534</c:v>
                </c:pt>
                <c:pt idx="346">
                  <c:v>38535</c:v>
                </c:pt>
                <c:pt idx="347">
                  <c:v>38536</c:v>
                </c:pt>
                <c:pt idx="348">
                  <c:v>38537</c:v>
                </c:pt>
                <c:pt idx="349">
                  <c:v>38538</c:v>
                </c:pt>
                <c:pt idx="350">
                  <c:v>38539</c:v>
                </c:pt>
                <c:pt idx="351">
                  <c:v>38540</c:v>
                </c:pt>
                <c:pt idx="352">
                  <c:v>38541</c:v>
                </c:pt>
                <c:pt idx="353">
                  <c:v>38542</c:v>
                </c:pt>
                <c:pt idx="354">
                  <c:v>38543</c:v>
                </c:pt>
                <c:pt idx="355">
                  <c:v>38544</c:v>
                </c:pt>
                <c:pt idx="356">
                  <c:v>38545</c:v>
                </c:pt>
                <c:pt idx="357">
                  <c:v>38546</c:v>
                </c:pt>
                <c:pt idx="358">
                  <c:v>38547</c:v>
                </c:pt>
                <c:pt idx="359">
                  <c:v>38548</c:v>
                </c:pt>
                <c:pt idx="360">
                  <c:v>38549</c:v>
                </c:pt>
                <c:pt idx="361">
                  <c:v>38550</c:v>
                </c:pt>
                <c:pt idx="362">
                  <c:v>38551</c:v>
                </c:pt>
                <c:pt idx="363">
                  <c:v>38552</c:v>
                </c:pt>
                <c:pt idx="364">
                  <c:v>38553</c:v>
                </c:pt>
                <c:pt idx="365">
                  <c:v>38554</c:v>
                </c:pt>
                <c:pt idx="366">
                  <c:v>38555</c:v>
                </c:pt>
                <c:pt idx="367">
                  <c:v>38556</c:v>
                </c:pt>
                <c:pt idx="368">
                  <c:v>38557</c:v>
                </c:pt>
                <c:pt idx="369">
                  <c:v>38558</c:v>
                </c:pt>
                <c:pt idx="370">
                  <c:v>38559</c:v>
                </c:pt>
                <c:pt idx="371">
                  <c:v>38560</c:v>
                </c:pt>
                <c:pt idx="372">
                  <c:v>38561</c:v>
                </c:pt>
                <c:pt idx="373">
                  <c:v>38562</c:v>
                </c:pt>
                <c:pt idx="374">
                  <c:v>38563</c:v>
                </c:pt>
                <c:pt idx="375">
                  <c:v>38564</c:v>
                </c:pt>
                <c:pt idx="376">
                  <c:v>38565</c:v>
                </c:pt>
                <c:pt idx="377">
                  <c:v>38566</c:v>
                </c:pt>
                <c:pt idx="378">
                  <c:v>38567</c:v>
                </c:pt>
                <c:pt idx="379">
                  <c:v>38568</c:v>
                </c:pt>
                <c:pt idx="380">
                  <c:v>38569</c:v>
                </c:pt>
                <c:pt idx="381">
                  <c:v>38570</c:v>
                </c:pt>
                <c:pt idx="382">
                  <c:v>38571</c:v>
                </c:pt>
                <c:pt idx="383">
                  <c:v>38572</c:v>
                </c:pt>
                <c:pt idx="384">
                  <c:v>38573</c:v>
                </c:pt>
                <c:pt idx="385">
                  <c:v>38574</c:v>
                </c:pt>
                <c:pt idx="386">
                  <c:v>38575</c:v>
                </c:pt>
                <c:pt idx="387">
                  <c:v>38576</c:v>
                </c:pt>
                <c:pt idx="388">
                  <c:v>38577</c:v>
                </c:pt>
                <c:pt idx="389">
                  <c:v>38578</c:v>
                </c:pt>
                <c:pt idx="390">
                  <c:v>38579</c:v>
                </c:pt>
                <c:pt idx="391">
                  <c:v>38580</c:v>
                </c:pt>
                <c:pt idx="392">
                  <c:v>38581</c:v>
                </c:pt>
                <c:pt idx="393">
                  <c:v>38582</c:v>
                </c:pt>
                <c:pt idx="394">
                  <c:v>38583</c:v>
                </c:pt>
                <c:pt idx="395">
                  <c:v>38584</c:v>
                </c:pt>
                <c:pt idx="396">
                  <c:v>38585</c:v>
                </c:pt>
                <c:pt idx="397">
                  <c:v>38586</c:v>
                </c:pt>
                <c:pt idx="398">
                  <c:v>38587</c:v>
                </c:pt>
                <c:pt idx="399">
                  <c:v>38588</c:v>
                </c:pt>
                <c:pt idx="400">
                  <c:v>38589</c:v>
                </c:pt>
                <c:pt idx="401">
                  <c:v>38590</c:v>
                </c:pt>
                <c:pt idx="402">
                  <c:v>38591</c:v>
                </c:pt>
                <c:pt idx="403">
                  <c:v>38592</c:v>
                </c:pt>
                <c:pt idx="404">
                  <c:v>38593</c:v>
                </c:pt>
                <c:pt idx="405">
                  <c:v>38594</c:v>
                </c:pt>
                <c:pt idx="406">
                  <c:v>38595</c:v>
                </c:pt>
                <c:pt idx="407">
                  <c:v>38596</c:v>
                </c:pt>
                <c:pt idx="408">
                  <c:v>38597</c:v>
                </c:pt>
                <c:pt idx="409">
                  <c:v>38598</c:v>
                </c:pt>
                <c:pt idx="410">
                  <c:v>38599</c:v>
                </c:pt>
                <c:pt idx="411">
                  <c:v>38600</c:v>
                </c:pt>
                <c:pt idx="412">
                  <c:v>38601</c:v>
                </c:pt>
                <c:pt idx="413">
                  <c:v>38602</c:v>
                </c:pt>
                <c:pt idx="414">
                  <c:v>38603</c:v>
                </c:pt>
                <c:pt idx="415">
                  <c:v>38604</c:v>
                </c:pt>
                <c:pt idx="416">
                  <c:v>38605</c:v>
                </c:pt>
                <c:pt idx="417">
                  <c:v>38606</c:v>
                </c:pt>
                <c:pt idx="418">
                  <c:v>38607</c:v>
                </c:pt>
                <c:pt idx="419">
                  <c:v>38608</c:v>
                </c:pt>
                <c:pt idx="420">
                  <c:v>38609</c:v>
                </c:pt>
                <c:pt idx="421">
                  <c:v>38610</c:v>
                </c:pt>
                <c:pt idx="422">
                  <c:v>38611</c:v>
                </c:pt>
                <c:pt idx="423">
                  <c:v>38612</c:v>
                </c:pt>
                <c:pt idx="424">
                  <c:v>38613</c:v>
                </c:pt>
                <c:pt idx="425">
                  <c:v>38614</c:v>
                </c:pt>
                <c:pt idx="426">
                  <c:v>38615</c:v>
                </c:pt>
                <c:pt idx="427">
                  <c:v>38616</c:v>
                </c:pt>
                <c:pt idx="428">
                  <c:v>38617</c:v>
                </c:pt>
                <c:pt idx="429">
                  <c:v>38618</c:v>
                </c:pt>
                <c:pt idx="430">
                  <c:v>38619</c:v>
                </c:pt>
                <c:pt idx="431">
                  <c:v>38620</c:v>
                </c:pt>
                <c:pt idx="432">
                  <c:v>38621</c:v>
                </c:pt>
                <c:pt idx="433">
                  <c:v>38622</c:v>
                </c:pt>
                <c:pt idx="434">
                  <c:v>38623</c:v>
                </c:pt>
                <c:pt idx="435">
                  <c:v>38624</c:v>
                </c:pt>
                <c:pt idx="436">
                  <c:v>38625</c:v>
                </c:pt>
                <c:pt idx="437">
                  <c:v>38626</c:v>
                </c:pt>
                <c:pt idx="438">
                  <c:v>38627</c:v>
                </c:pt>
                <c:pt idx="439">
                  <c:v>38628</c:v>
                </c:pt>
                <c:pt idx="440">
                  <c:v>38629</c:v>
                </c:pt>
                <c:pt idx="441">
                  <c:v>38630</c:v>
                </c:pt>
                <c:pt idx="442">
                  <c:v>38631</c:v>
                </c:pt>
                <c:pt idx="443">
                  <c:v>38632</c:v>
                </c:pt>
                <c:pt idx="444">
                  <c:v>38633</c:v>
                </c:pt>
                <c:pt idx="445">
                  <c:v>38634</c:v>
                </c:pt>
                <c:pt idx="446">
                  <c:v>38635</c:v>
                </c:pt>
                <c:pt idx="447">
                  <c:v>38636</c:v>
                </c:pt>
                <c:pt idx="448">
                  <c:v>38637</c:v>
                </c:pt>
                <c:pt idx="449">
                  <c:v>38638</c:v>
                </c:pt>
                <c:pt idx="450">
                  <c:v>38639</c:v>
                </c:pt>
                <c:pt idx="451">
                  <c:v>38640</c:v>
                </c:pt>
                <c:pt idx="452">
                  <c:v>38641</c:v>
                </c:pt>
                <c:pt idx="453">
                  <c:v>38642</c:v>
                </c:pt>
                <c:pt idx="454">
                  <c:v>38643</c:v>
                </c:pt>
                <c:pt idx="455">
                  <c:v>38644</c:v>
                </c:pt>
                <c:pt idx="456">
                  <c:v>38645</c:v>
                </c:pt>
                <c:pt idx="457">
                  <c:v>38646</c:v>
                </c:pt>
                <c:pt idx="458">
                  <c:v>38647</c:v>
                </c:pt>
                <c:pt idx="459">
                  <c:v>38648</c:v>
                </c:pt>
                <c:pt idx="460">
                  <c:v>38649</c:v>
                </c:pt>
                <c:pt idx="461">
                  <c:v>38650</c:v>
                </c:pt>
                <c:pt idx="462">
                  <c:v>38651</c:v>
                </c:pt>
                <c:pt idx="463">
                  <c:v>38652</c:v>
                </c:pt>
                <c:pt idx="464">
                  <c:v>38653</c:v>
                </c:pt>
                <c:pt idx="465">
                  <c:v>38654</c:v>
                </c:pt>
                <c:pt idx="466">
                  <c:v>38655</c:v>
                </c:pt>
                <c:pt idx="467">
                  <c:v>38656</c:v>
                </c:pt>
                <c:pt idx="468">
                  <c:v>38657</c:v>
                </c:pt>
                <c:pt idx="469">
                  <c:v>38658</c:v>
                </c:pt>
                <c:pt idx="470">
                  <c:v>38659</c:v>
                </c:pt>
                <c:pt idx="471">
                  <c:v>38660</c:v>
                </c:pt>
                <c:pt idx="472">
                  <c:v>38661</c:v>
                </c:pt>
                <c:pt idx="473">
                  <c:v>38662</c:v>
                </c:pt>
                <c:pt idx="474">
                  <c:v>38663</c:v>
                </c:pt>
                <c:pt idx="475">
                  <c:v>38664</c:v>
                </c:pt>
                <c:pt idx="476">
                  <c:v>38665</c:v>
                </c:pt>
                <c:pt idx="477">
                  <c:v>38666</c:v>
                </c:pt>
                <c:pt idx="478">
                  <c:v>38667</c:v>
                </c:pt>
                <c:pt idx="479">
                  <c:v>38668</c:v>
                </c:pt>
                <c:pt idx="480">
                  <c:v>38669</c:v>
                </c:pt>
                <c:pt idx="481">
                  <c:v>38670</c:v>
                </c:pt>
                <c:pt idx="482">
                  <c:v>38671</c:v>
                </c:pt>
                <c:pt idx="483">
                  <c:v>38672</c:v>
                </c:pt>
                <c:pt idx="484">
                  <c:v>38673</c:v>
                </c:pt>
                <c:pt idx="485">
                  <c:v>38674</c:v>
                </c:pt>
                <c:pt idx="486">
                  <c:v>38675</c:v>
                </c:pt>
                <c:pt idx="487">
                  <c:v>38676</c:v>
                </c:pt>
                <c:pt idx="488">
                  <c:v>38677</c:v>
                </c:pt>
                <c:pt idx="489">
                  <c:v>38678</c:v>
                </c:pt>
                <c:pt idx="490">
                  <c:v>38679</c:v>
                </c:pt>
                <c:pt idx="491">
                  <c:v>38680</c:v>
                </c:pt>
                <c:pt idx="492">
                  <c:v>38681</c:v>
                </c:pt>
                <c:pt idx="493">
                  <c:v>38682</c:v>
                </c:pt>
                <c:pt idx="494">
                  <c:v>38683</c:v>
                </c:pt>
                <c:pt idx="495">
                  <c:v>38684</c:v>
                </c:pt>
                <c:pt idx="496">
                  <c:v>38685</c:v>
                </c:pt>
                <c:pt idx="497">
                  <c:v>38686</c:v>
                </c:pt>
                <c:pt idx="498">
                  <c:v>38687</c:v>
                </c:pt>
                <c:pt idx="499">
                  <c:v>38688</c:v>
                </c:pt>
                <c:pt idx="500">
                  <c:v>38689</c:v>
                </c:pt>
                <c:pt idx="501">
                  <c:v>38690</c:v>
                </c:pt>
                <c:pt idx="502">
                  <c:v>38691</c:v>
                </c:pt>
                <c:pt idx="503">
                  <c:v>38692</c:v>
                </c:pt>
                <c:pt idx="504">
                  <c:v>38693</c:v>
                </c:pt>
                <c:pt idx="505">
                  <c:v>38694</c:v>
                </c:pt>
                <c:pt idx="506">
                  <c:v>38695</c:v>
                </c:pt>
                <c:pt idx="507">
                  <c:v>38696</c:v>
                </c:pt>
                <c:pt idx="508">
                  <c:v>38697</c:v>
                </c:pt>
                <c:pt idx="509">
                  <c:v>38698</c:v>
                </c:pt>
                <c:pt idx="510">
                  <c:v>38699</c:v>
                </c:pt>
                <c:pt idx="511">
                  <c:v>38700</c:v>
                </c:pt>
                <c:pt idx="512">
                  <c:v>38701</c:v>
                </c:pt>
                <c:pt idx="513">
                  <c:v>38702</c:v>
                </c:pt>
                <c:pt idx="514">
                  <c:v>38703</c:v>
                </c:pt>
                <c:pt idx="515">
                  <c:v>38704</c:v>
                </c:pt>
                <c:pt idx="516">
                  <c:v>38705</c:v>
                </c:pt>
                <c:pt idx="517">
                  <c:v>38706</c:v>
                </c:pt>
                <c:pt idx="518">
                  <c:v>38707</c:v>
                </c:pt>
                <c:pt idx="519">
                  <c:v>38708</c:v>
                </c:pt>
                <c:pt idx="520">
                  <c:v>38709</c:v>
                </c:pt>
                <c:pt idx="521">
                  <c:v>38710</c:v>
                </c:pt>
                <c:pt idx="522">
                  <c:v>38711</c:v>
                </c:pt>
                <c:pt idx="523">
                  <c:v>38712</c:v>
                </c:pt>
                <c:pt idx="524">
                  <c:v>38713</c:v>
                </c:pt>
                <c:pt idx="525">
                  <c:v>38714</c:v>
                </c:pt>
                <c:pt idx="526">
                  <c:v>38715</c:v>
                </c:pt>
                <c:pt idx="527">
                  <c:v>38716</c:v>
                </c:pt>
                <c:pt idx="528">
                  <c:v>38717</c:v>
                </c:pt>
                <c:pt idx="529">
                  <c:v>38718</c:v>
                </c:pt>
                <c:pt idx="530">
                  <c:v>38719</c:v>
                </c:pt>
                <c:pt idx="531">
                  <c:v>38720</c:v>
                </c:pt>
                <c:pt idx="532">
                  <c:v>38721</c:v>
                </c:pt>
                <c:pt idx="533">
                  <c:v>38722</c:v>
                </c:pt>
                <c:pt idx="534">
                  <c:v>38723</c:v>
                </c:pt>
                <c:pt idx="535">
                  <c:v>38724</c:v>
                </c:pt>
                <c:pt idx="536">
                  <c:v>38725</c:v>
                </c:pt>
                <c:pt idx="537">
                  <c:v>38726</c:v>
                </c:pt>
                <c:pt idx="538">
                  <c:v>38727</c:v>
                </c:pt>
                <c:pt idx="539">
                  <c:v>38728</c:v>
                </c:pt>
                <c:pt idx="540">
                  <c:v>38729</c:v>
                </c:pt>
                <c:pt idx="541">
                  <c:v>38730</c:v>
                </c:pt>
                <c:pt idx="542">
                  <c:v>38731</c:v>
                </c:pt>
                <c:pt idx="543">
                  <c:v>38732</c:v>
                </c:pt>
                <c:pt idx="544">
                  <c:v>38733</c:v>
                </c:pt>
                <c:pt idx="545">
                  <c:v>38734</c:v>
                </c:pt>
                <c:pt idx="546">
                  <c:v>38735</c:v>
                </c:pt>
                <c:pt idx="547">
                  <c:v>38736</c:v>
                </c:pt>
                <c:pt idx="548">
                  <c:v>38737</c:v>
                </c:pt>
                <c:pt idx="549">
                  <c:v>38738</c:v>
                </c:pt>
                <c:pt idx="550">
                  <c:v>38739</c:v>
                </c:pt>
                <c:pt idx="551">
                  <c:v>38740</c:v>
                </c:pt>
                <c:pt idx="552">
                  <c:v>38741</c:v>
                </c:pt>
                <c:pt idx="553">
                  <c:v>38742</c:v>
                </c:pt>
                <c:pt idx="554">
                  <c:v>38743</c:v>
                </c:pt>
                <c:pt idx="555">
                  <c:v>38744</c:v>
                </c:pt>
                <c:pt idx="556">
                  <c:v>38745</c:v>
                </c:pt>
                <c:pt idx="557">
                  <c:v>38746</c:v>
                </c:pt>
                <c:pt idx="558">
                  <c:v>38747</c:v>
                </c:pt>
                <c:pt idx="559">
                  <c:v>38748</c:v>
                </c:pt>
                <c:pt idx="560">
                  <c:v>38749</c:v>
                </c:pt>
                <c:pt idx="561">
                  <c:v>38750</c:v>
                </c:pt>
                <c:pt idx="562">
                  <c:v>38751</c:v>
                </c:pt>
                <c:pt idx="563">
                  <c:v>38752</c:v>
                </c:pt>
                <c:pt idx="564">
                  <c:v>38753</c:v>
                </c:pt>
                <c:pt idx="565">
                  <c:v>38754</c:v>
                </c:pt>
                <c:pt idx="566">
                  <c:v>38755</c:v>
                </c:pt>
                <c:pt idx="567">
                  <c:v>38756</c:v>
                </c:pt>
                <c:pt idx="568">
                  <c:v>38757</c:v>
                </c:pt>
                <c:pt idx="569">
                  <c:v>38758</c:v>
                </c:pt>
                <c:pt idx="570">
                  <c:v>38759</c:v>
                </c:pt>
                <c:pt idx="571">
                  <c:v>38760</c:v>
                </c:pt>
                <c:pt idx="572">
                  <c:v>38761</c:v>
                </c:pt>
                <c:pt idx="573">
                  <c:v>38762</c:v>
                </c:pt>
                <c:pt idx="574">
                  <c:v>38763</c:v>
                </c:pt>
                <c:pt idx="575">
                  <c:v>38764</c:v>
                </c:pt>
                <c:pt idx="576">
                  <c:v>38765</c:v>
                </c:pt>
                <c:pt idx="577">
                  <c:v>38766</c:v>
                </c:pt>
                <c:pt idx="578">
                  <c:v>38767</c:v>
                </c:pt>
                <c:pt idx="579">
                  <c:v>38768</c:v>
                </c:pt>
                <c:pt idx="580">
                  <c:v>38769</c:v>
                </c:pt>
                <c:pt idx="581">
                  <c:v>38770</c:v>
                </c:pt>
                <c:pt idx="582">
                  <c:v>38771</c:v>
                </c:pt>
                <c:pt idx="583">
                  <c:v>38772</c:v>
                </c:pt>
                <c:pt idx="584">
                  <c:v>38773</c:v>
                </c:pt>
                <c:pt idx="585">
                  <c:v>38774</c:v>
                </c:pt>
                <c:pt idx="586">
                  <c:v>38775</c:v>
                </c:pt>
                <c:pt idx="587">
                  <c:v>38776</c:v>
                </c:pt>
                <c:pt idx="588">
                  <c:v>38777</c:v>
                </c:pt>
                <c:pt idx="589">
                  <c:v>38778</c:v>
                </c:pt>
                <c:pt idx="590">
                  <c:v>38779</c:v>
                </c:pt>
                <c:pt idx="591">
                  <c:v>38780</c:v>
                </c:pt>
                <c:pt idx="592">
                  <c:v>38781</c:v>
                </c:pt>
                <c:pt idx="593">
                  <c:v>38782</c:v>
                </c:pt>
                <c:pt idx="594">
                  <c:v>38783</c:v>
                </c:pt>
                <c:pt idx="595">
                  <c:v>38784</c:v>
                </c:pt>
                <c:pt idx="596">
                  <c:v>38785</c:v>
                </c:pt>
                <c:pt idx="597">
                  <c:v>38786</c:v>
                </c:pt>
                <c:pt idx="598">
                  <c:v>38787</c:v>
                </c:pt>
                <c:pt idx="599">
                  <c:v>38788</c:v>
                </c:pt>
                <c:pt idx="600">
                  <c:v>38789</c:v>
                </c:pt>
                <c:pt idx="601">
                  <c:v>38790</c:v>
                </c:pt>
                <c:pt idx="602">
                  <c:v>38791</c:v>
                </c:pt>
                <c:pt idx="603">
                  <c:v>38792</c:v>
                </c:pt>
                <c:pt idx="604">
                  <c:v>38793</c:v>
                </c:pt>
                <c:pt idx="605">
                  <c:v>38794</c:v>
                </c:pt>
                <c:pt idx="606">
                  <c:v>38795</c:v>
                </c:pt>
                <c:pt idx="607">
                  <c:v>38796</c:v>
                </c:pt>
                <c:pt idx="608">
                  <c:v>38797</c:v>
                </c:pt>
                <c:pt idx="609">
                  <c:v>38798</c:v>
                </c:pt>
                <c:pt idx="610">
                  <c:v>38799</c:v>
                </c:pt>
                <c:pt idx="611">
                  <c:v>38800</c:v>
                </c:pt>
                <c:pt idx="612">
                  <c:v>38801</c:v>
                </c:pt>
                <c:pt idx="613">
                  <c:v>38802</c:v>
                </c:pt>
                <c:pt idx="614">
                  <c:v>38803</c:v>
                </c:pt>
                <c:pt idx="615">
                  <c:v>38804</c:v>
                </c:pt>
                <c:pt idx="616">
                  <c:v>38805</c:v>
                </c:pt>
                <c:pt idx="617">
                  <c:v>38806</c:v>
                </c:pt>
                <c:pt idx="618">
                  <c:v>38807</c:v>
                </c:pt>
                <c:pt idx="619">
                  <c:v>38808</c:v>
                </c:pt>
                <c:pt idx="620">
                  <c:v>38809</c:v>
                </c:pt>
                <c:pt idx="621">
                  <c:v>38810</c:v>
                </c:pt>
                <c:pt idx="622">
                  <c:v>38811</c:v>
                </c:pt>
                <c:pt idx="623">
                  <c:v>38812</c:v>
                </c:pt>
                <c:pt idx="624">
                  <c:v>38813</c:v>
                </c:pt>
                <c:pt idx="625">
                  <c:v>38814</c:v>
                </c:pt>
                <c:pt idx="626">
                  <c:v>38815</c:v>
                </c:pt>
                <c:pt idx="627">
                  <c:v>38816</c:v>
                </c:pt>
                <c:pt idx="628">
                  <c:v>38817</c:v>
                </c:pt>
                <c:pt idx="629">
                  <c:v>38818</c:v>
                </c:pt>
                <c:pt idx="630">
                  <c:v>38819</c:v>
                </c:pt>
                <c:pt idx="631">
                  <c:v>38820</c:v>
                </c:pt>
                <c:pt idx="632">
                  <c:v>38821</c:v>
                </c:pt>
                <c:pt idx="633">
                  <c:v>38822</c:v>
                </c:pt>
                <c:pt idx="634">
                  <c:v>38823</c:v>
                </c:pt>
                <c:pt idx="635">
                  <c:v>38824</c:v>
                </c:pt>
                <c:pt idx="636">
                  <c:v>38825</c:v>
                </c:pt>
                <c:pt idx="637">
                  <c:v>38826</c:v>
                </c:pt>
                <c:pt idx="638">
                  <c:v>38827</c:v>
                </c:pt>
                <c:pt idx="639">
                  <c:v>38828</c:v>
                </c:pt>
                <c:pt idx="640">
                  <c:v>38829</c:v>
                </c:pt>
                <c:pt idx="641">
                  <c:v>38830</c:v>
                </c:pt>
                <c:pt idx="642">
                  <c:v>38831</c:v>
                </c:pt>
                <c:pt idx="643">
                  <c:v>38832</c:v>
                </c:pt>
                <c:pt idx="644">
                  <c:v>38833</c:v>
                </c:pt>
                <c:pt idx="645">
                  <c:v>38834</c:v>
                </c:pt>
                <c:pt idx="646">
                  <c:v>38835</c:v>
                </c:pt>
                <c:pt idx="647">
                  <c:v>38836</c:v>
                </c:pt>
                <c:pt idx="648">
                  <c:v>38837</c:v>
                </c:pt>
                <c:pt idx="649">
                  <c:v>38838</c:v>
                </c:pt>
                <c:pt idx="650">
                  <c:v>38839</c:v>
                </c:pt>
                <c:pt idx="651">
                  <c:v>38840</c:v>
                </c:pt>
                <c:pt idx="652">
                  <c:v>38841</c:v>
                </c:pt>
                <c:pt idx="653">
                  <c:v>38842</c:v>
                </c:pt>
                <c:pt idx="654">
                  <c:v>38843</c:v>
                </c:pt>
                <c:pt idx="655">
                  <c:v>38844</c:v>
                </c:pt>
                <c:pt idx="656">
                  <c:v>38845</c:v>
                </c:pt>
                <c:pt idx="657">
                  <c:v>38846</c:v>
                </c:pt>
                <c:pt idx="658">
                  <c:v>38847</c:v>
                </c:pt>
                <c:pt idx="659">
                  <c:v>38848</c:v>
                </c:pt>
                <c:pt idx="660">
                  <c:v>38849</c:v>
                </c:pt>
                <c:pt idx="661">
                  <c:v>38850</c:v>
                </c:pt>
                <c:pt idx="662">
                  <c:v>38851</c:v>
                </c:pt>
                <c:pt idx="663">
                  <c:v>38852</c:v>
                </c:pt>
                <c:pt idx="664">
                  <c:v>38853</c:v>
                </c:pt>
                <c:pt idx="665">
                  <c:v>38854</c:v>
                </c:pt>
                <c:pt idx="666">
                  <c:v>38855</c:v>
                </c:pt>
                <c:pt idx="667">
                  <c:v>38856</c:v>
                </c:pt>
                <c:pt idx="668">
                  <c:v>38857</c:v>
                </c:pt>
                <c:pt idx="669">
                  <c:v>38858</c:v>
                </c:pt>
                <c:pt idx="670">
                  <c:v>38859</c:v>
                </c:pt>
                <c:pt idx="671">
                  <c:v>38860</c:v>
                </c:pt>
                <c:pt idx="672">
                  <c:v>38861</c:v>
                </c:pt>
                <c:pt idx="673">
                  <c:v>38862</c:v>
                </c:pt>
                <c:pt idx="674">
                  <c:v>38863</c:v>
                </c:pt>
                <c:pt idx="675">
                  <c:v>38864</c:v>
                </c:pt>
                <c:pt idx="676">
                  <c:v>38865</c:v>
                </c:pt>
                <c:pt idx="677">
                  <c:v>38866</c:v>
                </c:pt>
                <c:pt idx="678">
                  <c:v>38867</c:v>
                </c:pt>
                <c:pt idx="679">
                  <c:v>38868</c:v>
                </c:pt>
                <c:pt idx="680">
                  <c:v>38869</c:v>
                </c:pt>
                <c:pt idx="681">
                  <c:v>38870</c:v>
                </c:pt>
                <c:pt idx="682">
                  <c:v>38871</c:v>
                </c:pt>
                <c:pt idx="683">
                  <c:v>38872</c:v>
                </c:pt>
                <c:pt idx="684">
                  <c:v>38873</c:v>
                </c:pt>
                <c:pt idx="685">
                  <c:v>38874</c:v>
                </c:pt>
                <c:pt idx="686">
                  <c:v>38875</c:v>
                </c:pt>
                <c:pt idx="687">
                  <c:v>38876</c:v>
                </c:pt>
                <c:pt idx="688">
                  <c:v>38877</c:v>
                </c:pt>
                <c:pt idx="689">
                  <c:v>38878</c:v>
                </c:pt>
                <c:pt idx="690">
                  <c:v>38879</c:v>
                </c:pt>
                <c:pt idx="691">
                  <c:v>38880</c:v>
                </c:pt>
                <c:pt idx="692">
                  <c:v>38881</c:v>
                </c:pt>
                <c:pt idx="693">
                  <c:v>38882</c:v>
                </c:pt>
                <c:pt idx="694">
                  <c:v>38883</c:v>
                </c:pt>
                <c:pt idx="695">
                  <c:v>38884</c:v>
                </c:pt>
                <c:pt idx="696">
                  <c:v>38885</c:v>
                </c:pt>
                <c:pt idx="697">
                  <c:v>38886</c:v>
                </c:pt>
                <c:pt idx="698">
                  <c:v>38887</c:v>
                </c:pt>
                <c:pt idx="699">
                  <c:v>38888</c:v>
                </c:pt>
                <c:pt idx="700">
                  <c:v>38889</c:v>
                </c:pt>
                <c:pt idx="701">
                  <c:v>38890</c:v>
                </c:pt>
                <c:pt idx="702">
                  <c:v>38891</c:v>
                </c:pt>
                <c:pt idx="703">
                  <c:v>38892</c:v>
                </c:pt>
                <c:pt idx="704">
                  <c:v>38893</c:v>
                </c:pt>
                <c:pt idx="705">
                  <c:v>38894</c:v>
                </c:pt>
                <c:pt idx="706">
                  <c:v>38895</c:v>
                </c:pt>
                <c:pt idx="707">
                  <c:v>38896</c:v>
                </c:pt>
                <c:pt idx="708">
                  <c:v>38897</c:v>
                </c:pt>
                <c:pt idx="709">
                  <c:v>38898</c:v>
                </c:pt>
                <c:pt idx="710">
                  <c:v>38899</c:v>
                </c:pt>
                <c:pt idx="711">
                  <c:v>38900</c:v>
                </c:pt>
                <c:pt idx="712">
                  <c:v>38901</c:v>
                </c:pt>
                <c:pt idx="713">
                  <c:v>38902</c:v>
                </c:pt>
                <c:pt idx="714">
                  <c:v>38903</c:v>
                </c:pt>
                <c:pt idx="715">
                  <c:v>38904</c:v>
                </c:pt>
                <c:pt idx="716">
                  <c:v>38905</c:v>
                </c:pt>
                <c:pt idx="717">
                  <c:v>38906</c:v>
                </c:pt>
                <c:pt idx="718">
                  <c:v>38907</c:v>
                </c:pt>
                <c:pt idx="719">
                  <c:v>38908</c:v>
                </c:pt>
                <c:pt idx="720">
                  <c:v>38909</c:v>
                </c:pt>
                <c:pt idx="721">
                  <c:v>38910</c:v>
                </c:pt>
                <c:pt idx="722">
                  <c:v>38911</c:v>
                </c:pt>
                <c:pt idx="723">
                  <c:v>38912</c:v>
                </c:pt>
                <c:pt idx="724">
                  <c:v>38913</c:v>
                </c:pt>
                <c:pt idx="725">
                  <c:v>38914</c:v>
                </c:pt>
                <c:pt idx="726">
                  <c:v>38915</c:v>
                </c:pt>
                <c:pt idx="727">
                  <c:v>38916</c:v>
                </c:pt>
                <c:pt idx="728">
                  <c:v>38917</c:v>
                </c:pt>
                <c:pt idx="729">
                  <c:v>38918</c:v>
                </c:pt>
                <c:pt idx="730">
                  <c:v>38919</c:v>
                </c:pt>
                <c:pt idx="731">
                  <c:v>38920</c:v>
                </c:pt>
                <c:pt idx="732">
                  <c:v>38921</c:v>
                </c:pt>
                <c:pt idx="733">
                  <c:v>38922</c:v>
                </c:pt>
                <c:pt idx="734">
                  <c:v>38923</c:v>
                </c:pt>
                <c:pt idx="735">
                  <c:v>38924</c:v>
                </c:pt>
                <c:pt idx="736">
                  <c:v>38925</c:v>
                </c:pt>
                <c:pt idx="737">
                  <c:v>38926</c:v>
                </c:pt>
                <c:pt idx="738">
                  <c:v>38927</c:v>
                </c:pt>
                <c:pt idx="739">
                  <c:v>38928</c:v>
                </c:pt>
                <c:pt idx="740">
                  <c:v>38929</c:v>
                </c:pt>
                <c:pt idx="741">
                  <c:v>38930</c:v>
                </c:pt>
                <c:pt idx="742">
                  <c:v>38931</c:v>
                </c:pt>
                <c:pt idx="743">
                  <c:v>38932</c:v>
                </c:pt>
                <c:pt idx="744">
                  <c:v>38933</c:v>
                </c:pt>
                <c:pt idx="745">
                  <c:v>38934</c:v>
                </c:pt>
                <c:pt idx="746">
                  <c:v>38935</c:v>
                </c:pt>
                <c:pt idx="747">
                  <c:v>38936</c:v>
                </c:pt>
                <c:pt idx="748">
                  <c:v>38937</c:v>
                </c:pt>
                <c:pt idx="749">
                  <c:v>38938</c:v>
                </c:pt>
                <c:pt idx="750">
                  <c:v>38939</c:v>
                </c:pt>
                <c:pt idx="751">
                  <c:v>38940</c:v>
                </c:pt>
                <c:pt idx="752">
                  <c:v>38941</c:v>
                </c:pt>
                <c:pt idx="753">
                  <c:v>38942</c:v>
                </c:pt>
                <c:pt idx="754">
                  <c:v>38943</c:v>
                </c:pt>
                <c:pt idx="755">
                  <c:v>38944</c:v>
                </c:pt>
                <c:pt idx="756">
                  <c:v>38945</c:v>
                </c:pt>
                <c:pt idx="757">
                  <c:v>38946</c:v>
                </c:pt>
                <c:pt idx="758">
                  <c:v>38947</c:v>
                </c:pt>
                <c:pt idx="759">
                  <c:v>38948</c:v>
                </c:pt>
                <c:pt idx="760">
                  <c:v>38949</c:v>
                </c:pt>
                <c:pt idx="761">
                  <c:v>38950</c:v>
                </c:pt>
                <c:pt idx="762">
                  <c:v>38951</c:v>
                </c:pt>
                <c:pt idx="763">
                  <c:v>38952</c:v>
                </c:pt>
                <c:pt idx="764">
                  <c:v>38953</c:v>
                </c:pt>
                <c:pt idx="765">
                  <c:v>38954</c:v>
                </c:pt>
                <c:pt idx="766">
                  <c:v>38955</c:v>
                </c:pt>
                <c:pt idx="767">
                  <c:v>38956</c:v>
                </c:pt>
                <c:pt idx="768">
                  <c:v>38957</c:v>
                </c:pt>
                <c:pt idx="769">
                  <c:v>38958</c:v>
                </c:pt>
                <c:pt idx="770">
                  <c:v>38959</c:v>
                </c:pt>
                <c:pt idx="771">
                  <c:v>38960</c:v>
                </c:pt>
                <c:pt idx="772">
                  <c:v>38961</c:v>
                </c:pt>
                <c:pt idx="773">
                  <c:v>38962</c:v>
                </c:pt>
                <c:pt idx="774">
                  <c:v>38963</c:v>
                </c:pt>
                <c:pt idx="775">
                  <c:v>38964</c:v>
                </c:pt>
                <c:pt idx="776">
                  <c:v>38965</c:v>
                </c:pt>
                <c:pt idx="777">
                  <c:v>38966</c:v>
                </c:pt>
                <c:pt idx="778">
                  <c:v>38967</c:v>
                </c:pt>
                <c:pt idx="779">
                  <c:v>38968</c:v>
                </c:pt>
                <c:pt idx="780">
                  <c:v>38969</c:v>
                </c:pt>
                <c:pt idx="781">
                  <c:v>38970</c:v>
                </c:pt>
                <c:pt idx="782">
                  <c:v>38971</c:v>
                </c:pt>
                <c:pt idx="783">
                  <c:v>38972</c:v>
                </c:pt>
                <c:pt idx="784">
                  <c:v>38973</c:v>
                </c:pt>
                <c:pt idx="785">
                  <c:v>38974</c:v>
                </c:pt>
                <c:pt idx="786">
                  <c:v>38975</c:v>
                </c:pt>
                <c:pt idx="787">
                  <c:v>38976</c:v>
                </c:pt>
                <c:pt idx="788">
                  <c:v>38977</c:v>
                </c:pt>
                <c:pt idx="789">
                  <c:v>38978</c:v>
                </c:pt>
                <c:pt idx="790">
                  <c:v>38979</c:v>
                </c:pt>
                <c:pt idx="791">
                  <c:v>38980</c:v>
                </c:pt>
                <c:pt idx="792">
                  <c:v>38981</c:v>
                </c:pt>
                <c:pt idx="793">
                  <c:v>38982</c:v>
                </c:pt>
                <c:pt idx="794">
                  <c:v>38983</c:v>
                </c:pt>
                <c:pt idx="795">
                  <c:v>38984</c:v>
                </c:pt>
                <c:pt idx="796">
                  <c:v>38985</c:v>
                </c:pt>
                <c:pt idx="797">
                  <c:v>38986</c:v>
                </c:pt>
                <c:pt idx="798">
                  <c:v>38987</c:v>
                </c:pt>
                <c:pt idx="799">
                  <c:v>38988</c:v>
                </c:pt>
                <c:pt idx="800">
                  <c:v>38989</c:v>
                </c:pt>
                <c:pt idx="801">
                  <c:v>38990</c:v>
                </c:pt>
                <c:pt idx="802">
                  <c:v>38991</c:v>
                </c:pt>
                <c:pt idx="803">
                  <c:v>38992</c:v>
                </c:pt>
                <c:pt idx="804">
                  <c:v>38993</c:v>
                </c:pt>
                <c:pt idx="805">
                  <c:v>38994</c:v>
                </c:pt>
                <c:pt idx="806">
                  <c:v>38995</c:v>
                </c:pt>
                <c:pt idx="807">
                  <c:v>38996</c:v>
                </c:pt>
                <c:pt idx="808">
                  <c:v>38997</c:v>
                </c:pt>
                <c:pt idx="809">
                  <c:v>38998</c:v>
                </c:pt>
                <c:pt idx="810">
                  <c:v>38999</c:v>
                </c:pt>
                <c:pt idx="811">
                  <c:v>39000</c:v>
                </c:pt>
                <c:pt idx="812">
                  <c:v>39001</c:v>
                </c:pt>
                <c:pt idx="813">
                  <c:v>39002</c:v>
                </c:pt>
                <c:pt idx="814">
                  <c:v>39003</c:v>
                </c:pt>
                <c:pt idx="815">
                  <c:v>39004</c:v>
                </c:pt>
                <c:pt idx="816">
                  <c:v>39005</c:v>
                </c:pt>
                <c:pt idx="817">
                  <c:v>39006</c:v>
                </c:pt>
                <c:pt idx="818">
                  <c:v>39007</c:v>
                </c:pt>
                <c:pt idx="819">
                  <c:v>39008</c:v>
                </c:pt>
                <c:pt idx="820">
                  <c:v>39009</c:v>
                </c:pt>
                <c:pt idx="821">
                  <c:v>39010</c:v>
                </c:pt>
                <c:pt idx="822">
                  <c:v>39011</c:v>
                </c:pt>
                <c:pt idx="823">
                  <c:v>39012</c:v>
                </c:pt>
                <c:pt idx="824">
                  <c:v>39013</c:v>
                </c:pt>
                <c:pt idx="825">
                  <c:v>39014</c:v>
                </c:pt>
                <c:pt idx="826">
                  <c:v>39015</c:v>
                </c:pt>
                <c:pt idx="827">
                  <c:v>39016</c:v>
                </c:pt>
                <c:pt idx="828">
                  <c:v>39017</c:v>
                </c:pt>
                <c:pt idx="829">
                  <c:v>39018</c:v>
                </c:pt>
                <c:pt idx="830">
                  <c:v>39019</c:v>
                </c:pt>
                <c:pt idx="831">
                  <c:v>39020</c:v>
                </c:pt>
                <c:pt idx="832">
                  <c:v>39021</c:v>
                </c:pt>
                <c:pt idx="833">
                  <c:v>39022</c:v>
                </c:pt>
                <c:pt idx="834">
                  <c:v>39023</c:v>
                </c:pt>
                <c:pt idx="835">
                  <c:v>39024</c:v>
                </c:pt>
                <c:pt idx="836">
                  <c:v>39025</c:v>
                </c:pt>
                <c:pt idx="837">
                  <c:v>39026</c:v>
                </c:pt>
                <c:pt idx="838">
                  <c:v>39027</c:v>
                </c:pt>
                <c:pt idx="839">
                  <c:v>39028</c:v>
                </c:pt>
                <c:pt idx="840">
                  <c:v>39029</c:v>
                </c:pt>
                <c:pt idx="841">
                  <c:v>39030</c:v>
                </c:pt>
                <c:pt idx="842">
                  <c:v>39031</c:v>
                </c:pt>
                <c:pt idx="843">
                  <c:v>39032</c:v>
                </c:pt>
                <c:pt idx="844">
                  <c:v>39033</c:v>
                </c:pt>
                <c:pt idx="845">
                  <c:v>39034</c:v>
                </c:pt>
                <c:pt idx="846">
                  <c:v>39035</c:v>
                </c:pt>
                <c:pt idx="847">
                  <c:v>39036</c:v>
                </c:pt>
                <c:pt idx="848">
                  <c:v>39037</c:v>
                </c:pt>
                <c:pt idx="849">
                  <c:v>39038</c:v>
                </c:pt>
                <c:pt idx="850">
                  <c:v>39039</c:v>
                </c:pt>
                <c:pt idx="851">
                  <c:v>39040</c:v>
                </c:pt>
                <c:pt idx="852">
                  <c:v>39041</c:v>
                </c:pt>
                <c:pt idx="853">
                  <c:v>39042</c:v>
                </c:pt>
                <c:pt idx="854">
                  <c:v>39043</c:v>
                </c:pt>
                <c:pt idx="855">
                  <c:v>39044</c:v>
                </c:pt>
                <c:pt idx="856">
                  <c:v>39045</c:v>
                </c:pt>
                <c:pt idx="857">
                  <c:v>39046</c:v>
                </c:pt>
                <c:pt idx="858">
                  <c:v>39047</c:v>
                </c:pt>
                <c:pt idx="859">
                  <c:v>39048</c:v>
                </c:pt>
                <c:pt idx="860">
                  <c:v>39049</c:v>
                </c:pt>
                <c:pt idx="861">
                  <c:v>39050</c:v>
                </c:pt>
                <c:pt idx="862">
                  <c:v>39051</c:v>
                </c:pt>
                <c:pt idx="863">
                  <c:v>39052</c:v>
                </c:pt>
                <c:pt idx="864">
                  <c:v>39053</c:v>
                </c:pt>
                <c:pt idx="865">
                  <c:v>39054</c:v>
                </c:pt>
                <c:pt idx="866">
                  <c:v>39055</c:v>
                </c:pt>
                <c:pt idx="867">
                  <c:v>39056</c:v>
                </c:pt>
                <c:pt idx="868">
                  <c:v>39057</c:v>
                </c:pt>
                <c:pt idx="869">
                  <c:v>39058</c:v>
                </c:pt>
                <c:pt idx="870">
                  <c:v>39059</c:v>
                </c:pt>
                <c:pt idx="871">
                  <c:v>39060</c:v>
                </c:pt>
                <c:pt idx="872">
                  <c:v>39061</c:v>
                </c:pt>
                <c:pt idx="873">
                  <c:v>39062</c:v>
                </c:pt>
                <c:pt idx="874">
                  <c:v>39063</c:v>
                </c:pt>
                <c:pt idx="875">
                  <c:v>39064</c:v>
                </c:pt>
                <c:pt idx="876">
                  <c:v>39065</c:v>
                </c:pt>
                <c:pt idx="877">
                  <c:v>39066</c:v>
                </c:pt>
                <c:pt idx="878">
                  <c:v>39067</c:v>
                </c:pt>
                <c:pt idx="879">
                  <c:v>39068</c:v>
                </c:pt>
                <c:pt idx="880">
                  <c:v>39069</c:v>
                </c:pt>
                <c:pt idx="881">
                  <c:v>39070</c:v>
                </c:pt>
                <c:pt idx="882">
                  <c:v>39071</c:v>
                </c:pt>
                <c:pt idx="883">
                  <c:v>39072</c:v>
                </c:pt>
                <c:pt idx="884">
                  <c:v>39073</c:v>
                </c:pt>
                <c:pt idx="885">
                  <c:v>39074</c:v>
                </c:pt>
                <c:pt idx="886">
                  <c:v>39075</c:v>
                </c:pt>
                <c:pt idx="887">
                  <c:v>39076</c:v>
                </c:pt>
                <c:pt idx="888">
                  <c:v>39077</c:v>
                </c:pt>
                <c:pt idx="889">
                  <c:v>39078</c:v>
                </c:pt>
                <c:pt idx="890">
                  <c:v>39079</c:v>
                </c:pt>
                <c:pt idx="891">
                  <c:v>39080</c:v>
                </c:pt>
                <c:pt idx="892">
                  <c:v>39081</c:v>
                </c:pt>
                <c:pt idx="893">
                  <c:v>39082</c:v>
                </c:pt>
                <c:pt idx="894">
                  <c:v>39083</c:v>
                </c:pt>
                <c:pt idx="895">
                  <c:v>39084</c:v>
                </c:pt>
                <c:pt idx="896">
                  <c:v>39085</c:v>
                </c:pt>
                <c:pt idx="897">
                  <c:v>39086</c:v>
                </c:pt>
                <c:pt idx="898">
                  <c:v>39087</c:v>
                </c:pt>
                <c:pt idx="899">
                  <c:v>39088</c:v>
                </c:pt>
                <c:pt idx="900">
                  <c:v>39089</c:v>
                </c:pt>
                <c:pt idx="901">
                  <c:v>39090</c:v>
                </c:pt>
                <c:pt idx="902">
                  <c:v>39091</c:v>
                </c:pt>
                <c:pt idx="903">
                  <c:v>39092</c:v>
                </c:pt>
                <c:pt idx="904">
                  <c:v>39093</c:v>
                </c:pt>
                <c:pt idx="905">
                  <c:v>39094</c:v>
                </c:pt>
                <c:pt idx="906">
                  <c:v>39095</c:v>
                </c:pt>
                <c:pt idx="907">
                  <c:v>39096</c:v>
                </c:pt>
                <c:pt idx="908">
                  <c:v>39097</c:v>
                </c:pt>
                <c:pt idx="909">
                  <c:v>39098</c:v>
                </c:pt>
                <c:pt idx="910">
                  <c:v>39099</c:v>
                </c:pt>
                <c:pt idx="911">
                  <c:v>39100</c:v>
                </c:pt>
                <c:pt idx="912">
                  <c:v>39101</c:v>
                </c:pt>
                <c:pt idx="913">
                  <c:v>39102</c:v>
                </c:pt>
                <c:pt idx="914">
                  <c:v>39103</c:v>
                </c:pt>
                <c:pt idx="915">
                  <c:v>39104</c:v>
                </c:pt>
                <c:pt idx="916">
                  <c:v>39105</c:v>
                </c:pt>
                <c:pt idx="917">
                  <c:v>39106</c:v>
                </c:pt>
                <c:pt idx="918">
                  <c:v>39107</c:v>
                </c:pt>
                <c:pt idx="919">
                  <c:v>39108</c:v>
                </c:pt>
                <c:pt idx="920">
                  <c:v>39109</c:v>
                </c:pt>
                <c:pt idx="921">
                  <c:v>39110</c:v>
                </c:pt>
                <c:pt idx="922">
                  <c:v>39111</c:v>
                </c:pt>
                <c:pt idx="923">
                  <c:v>39112</c:v>
                </c:pt>
                <c:pt idx="924">
                  <c:v>39113</c:v>
                </c:pt>
                <c:pt idx="925">
                  <c:v>39114</c:v>
                </c:pt>
                <c:pt idx="926">
                  <c:v>39115</c:v>
                </c:pt>
                <c:pt idx="927">
                  <c:v>39116</c:v>
                </c:pt>
                <c:pt idx="928">
                  <c:v>39117</c:v>
                </c:pt>
                <c:pt idx="929">
                  <c:v>39118</c:v>
                </c:pt>
                <c:pt idx="930">
                  <c:v>39119</c:v>
                </c:pt>
                <c:pt idx="931">
                  <c:v>39120</c:v>
                </c:pt>
                <c:pt idx="932">
                  <c:v>39121</c:v>
                </c:pt>
                <c:pt idx="933">
                  <c:v>39122</c:v>
                </c:pt>
                <c:pt idx="934">
                  <c:v>39123</c:v>
                </c:pt>
                <c:pt idx="935">
                  <c:v>39124</c:v>
                </c:pt>
                <c:pt idx="936">
                  <c:v>39125</c:v>
                </c:pt>
                <c:pt idx="937">
                  <c:v>39126</c:v>
                </c:pt>
                <c:pt idx="938">
                  <c:v>39127</c:v>
                </c:pt>
                <c:pt idx="939">
                  <c:v>39128</c:v>
                </c:pt>
                <c:pt idx="940">
                  <c:v>39129</c:v>
                </c:pt>
                <c:pt idx="941">
                  <c:v>39130</c:v>
                </c:pt>
                <c:pt idx="942">
                  <c:v>39131</c:v>
                </c:pt>
                <c:pt idx="943">
                  <c:v>39132</c:v>
                </c:pt>
                <c:pt idx="944">
                  <c:v>39133</c:v>
                </c:pt>
                <c:pt idx="945">
                  <c:v>39134</c:v>
                </c:pt>
                <c:pt idx="946">
                  <c:v>39135</c:v>
                </c:pt>
                <c:pt idx="947">
                  <c:v>39136</c:v>
                </c:pt>
                <c:pt idx="948">
                  <c:v>39137</c:v>
                </c:pt>
                <c:pt idx="949">
                  <c:v>39138</c:v>
                </c:pt>
                <c:pt idx="950">
                  <c:v>39139</c:v>
                </c:pt>
                <c:pt idx="951">
                  <c:v>39140</c:v>
                </c:pt>
                <c:pt idx="952">
                  <c:v>39141</c:v>
                </c:pt>
                <c:pt idx="953">
                  <c:v>39142</c:v>
                </c:pt>
                <c:pt idx="954">
                  <c:v>39143</c:v>
                </c:pt>
                <c:pt idx="955">
                  <c:v>39144</c:v>
                </c:pt>
                <c:pt idx="956">
                  <c:v>39145</c:v>
                </c:pt>
                <c:pt idx="957">
                  <c:v>39146</c:v>
                </c:pt>
                <c:pt idx="958">
                  <c:v>39147</c:v>
                </c:pt>
                <c:pt idx="959">
                  <c:v>39148</c:v>
                </c:pt>
                <c:pt idx="960">
                  <c:v>39149</c:v>
                </c:pt>
                <c:pt idx="961">
                  <c:v>39150</c:v>
                </c:pt>
                <c:pt idx="962">
                  <c:v>39151</c:v>
                </c:pt>
                <c:pt idx="963">
                  <c:v>39152</c:v>
                </c:pt>
                <c:pt idx="964">
                  <c:v>39153</c:v>
                </c:pt>
                <c:pt idx="965">
                  <c:v>39154</c:v>
                </c:pt>
                <c:pt idx="966">
                  <c:v>39155</c:v>
                </c:pt>
                <c:pt idx="967">
                  <c:v>39156</c:v>
                </c:pt>
                <c:pt idx="968">
                  <c:v>39157</c:v>
                </c:pt>
                <c:pt idx="969">
                  <c:v>39158</c:v>
                </c:pt>
                <c:pt idx="970">
                  <c:v>39159</c:v>
                </c:pt>
                <c:pt idx="971">
                  <c:v>39160</c:v>
                </c:pt>
                <c:pt idx="972">
                  <c:v>39161</c:v>
                </c:pt>
                <c:pt idx="973">
                  <c:v>39162</c:v>
                </c:pt>
                <c:pt idx="974">
                  <c:v>39163</c:v>
                </c:pt>
                <c:pt idx="975">
                  <c:v>39164</c:v>
                </c:pt>
                <c:pt idx="976">
                  <c:v>39165</c:v>
                </c:pt>
                <c:pt idx="977">
                  <c:v>39166</c:v>
                </c:pt>
                <c:pt idx="978">
                  <c:v>39167</c:v>
                </c:pt>
                <c:pt idx="979">
                  <c:v>39168</c:v>
                </c:pt>
                <c:pt idx="980">
                  <c:v>39169</c:v>
                </c:pt>
                <c:pt idx="981">
                  <c:v>39170</c:v>
                </c:pt>
                <c:pt idx="982">
                  <c:v>39171</c:v>
                </c:pt>
                <c:pt idx="983">
                  <c:v>39172</c:v>
                </c:pt>
                <c:pt idx="984">
                  <c:v>39173</c:v>
                </c:pt>
                <c:pt idx="985">
                  <c:v>39174</c:v>
                </c:pt>
                <c:pt idx="986">
                  <c:v>39175</c:v>
                </c:pt>
                <c:pt idx="987">
                  <c:v>39176</c:v>
                </c:pt>
                <c:pt idx="988">
                  <c:v>39177</c:v>
                </c:pt>
                <c:pt idx="989">
                  <c:v>39178</c:v>
                </c:pt>
                <c:pt idx="990">
                  <c:v>39179</c:v>
                </c:pt>
                <c:pt idx="991">
                  <c:v>39180</c:v>
                </c:pt>
                <c:pt idx="992">
                  <c:v>39181</c:v>
                </c:pt>
                <c:pt idx="993">
                  <c:v>39182</c:v>
                </c:pt>
                <c:pt idx="994">
                  <c:v>39183</c:v>
                </c:pt>
                <c:pt idx="995">
                  <c:v>39184</c:v>
                </c:pt>
                <c:pt idx="996">
                  <c:v>39185</c:v>
                </c:pt>
                <c:pt idx="997">
                  <c:v>39186</c:v>
                </c:pt>
                <c:pt idx="998">
                  <c:v>39187</c:v>
                </c:pt>
                <c:pt idx="999">
                  <c:v>39188</c:v>
                </c:pt>
                <c:pt idx="1000">
                  <c:v>39189</c:v>
                </c:pt>
                <c:pt idx="1001">
                  <c:v>39190</c:v>
                </c:pt>
                <c:pt idx="1002">
                  <c:v>39191</c:v>
                </c:pt>
                <c:pt idx="1003">
                  <c:v>39192</c:v>
                </c:pt>
                <c:pt idx="1004">
                  <c:v>39193</c:v>
                </c:pt>
                <c:pt idx="1005">
                  <c:v>39194</c:v>
                </c:pt>
                <c:pt idx="1006">
                  <c:v>39195</c:v>
                </c:pt>
                <c:pt idx="1007">
                  <c:v>39196</c:v>
                </c:pt>
                <c:pt idx="1008">
                  <c:v>39197</c:v>
                </c:pt>
                <c:pt idx="1009">
                  <c:v>39198</c:v>
                </c:pt>
                <c:pt idx="1010">
                  <c:v>39199</c:v>
                </c:pt>
                <c:pt idx="1011">
                  <c:v>39200</c:v>
                </c:pt>
                <c:pt idx="1012">
                  <c:v>39201</c:v>
                </c:pt>
                <c:pt idx="1013">
                  <c:v>39202</c:v>
                </c:pt>
                <c:pt idx="1014">
                  <c:v>39203</c:v>
                </c:pt>
                <c:pt idx="1015">
                  <c:v>39204</c:v>
                </c:pt>
                <c:pt idx="1016">
                  <c:v>39205</c:v>
                </c:pt>
                <c:pt idx="1017">
                  <c:v>39206</c:v>
                </c:pt>
                <c:pt idx="1018">
                  <c:v>39207</c:v>
                </c:pt>
                <c:pt idx="1019">
                  <c:v>39208</c:v>
                </c:pt>
                <c:pt idx="1020">
                  <c:v>39209</c:v>
                </c:pt>
                <c:pt idx="1021">
                  <c:v>39210</c:v>
                </c:pt>
                <c:pt idx="1022">
                  <c:v>39211</c:v>
                </c:pt>
                <c:pt idx="1023">
                  <c:v>39212</c:v>
                </c:pt>
                <c:pt idx="1024">
                  <c:v>39213</c:v>
                </c:pt>
                <c:pt idx="1025">
                  <c:v>39214</c:v>
                </c:pt>
                <c:pt idx="1026">
                  <c:v>39215</c:v>
                </c:pt>
                <c:pt idx="1027">
                  <c:v>39216</c:v>
                </c:pt>
                <c:pt idx="1028">
                  <c:v>39217</c:v>
                </c:pt>
                <c:pt idx="1029">
                  <c:v>39218</c:v>
                </c:pt>
                <c:pt idx="1030">
                  <c:v>39219</c:v>
                </c:pt>
                <c:pt idx="1031">
                  <c:v>39220</c:v>
                </c:pt>
                <c:pt idx="1032">
                  <c:v>39221</c:v>
                </c:pt>
                <c:pt idx="1033">
                  <c:v>39222</c:v>
                </c:pt>
                <c:pt idx="1034">
                  <c:v>39223</c:v>
                </c:pt>
                <c:pt idx="1035">
                  <c:v>39224</c:v>
                </c:pt>
                <c:pt idx="1036">
                  <c:v>39225</c:v>
                </c:pt>
                <c:pt idx="1037">
                  <c:v>39226</c:v>
                </c:pt>
                <c:pt idx="1038">
                  <c:v>39227</c:v>
                </c:pt>
                <c:pt idx="1039">
                  <c:v>39228</c:v>
                </c:pt>
                <c:pt idx="1040">
                  <c:v>39229</c:v>
                </c:pt>
                <c:pt idx="1041">
                  <c:v>39230</c:v>
                </c:pt>
                <c:pt idx="1042">
                  <c:v>39231</c:v>
                </c:pt>
                <c:pt idx="1043">
                  <c:v>39232</c:v>
                </c:pt>
                <c:pt idx="1044">
                  <c:v>39233</c:v>
                </c:pt>
                <c:pt idx="1045">
                  <c:v>39234</c:v>
                </c:pt>
                <c:pt idx="1046">
                  <c:v>39235</c:v>
                </c:pt>
                <c:pt idx="1047">
                  <c:v>39236</c:v>
                </c:pt>
                <c:pt idx="1048">
                  <c:v>39237</c:v>
                </c:pt>
                <c:pt idx="1049">
                  <c:v>39238</c:v>
                </c:pt>
                <c:pt idx="1050">
                  <c:v>39239</c:v>
                </c:pt>
                <c:pt idx="1051">
                  <c:v>39240</c:v>
                </c:pt>
                <c:pt idx="1052">
                  <c:v>39241</c:v>
                </c:pt>
                <c:pt idx="1053">
                  <c:v>39242</c:v>
                </c:pt>
                <c:pt idx="1054">
                  <c:v>39243</c:v>
                </c:pt>
                <c:pt idx="1055">
                  <c:v>39244</c:v>
                </c:pt>
                <c:pt idx="1056">
                  <c:v>39245</c:v>
                </c:pt>
                <c:pt idx="1057">
                  <c:v>39246</c:v>
                </c:pt>
                <c:pt idx="1058">
                  <c:v>39247</c:v>
                </c:pt>
                <c:pt idx="1059">
                  <c:v>39248</c:v>
                </c:pt>
                <c:pt idx="1060">
                  <c:v>39249</c:v>
                </c:pt>
                <c:pt idx="1061">
                  <c:v>39250</c:v>
                </c:pt>
                <c:pt idx="1062">
                  <c:v>39251</c:v>
                </c:pt>
                <c:pt idx="1063">
                  <c:v>39252</c:v>
                </c:pt>
                <c:pt idx="1064">
                  <c:v>39253</c:v>
                </c:pt>
                <c:pt idx="1065">
                  <c:v>39254</c:v>
                </c:pt>
                <c:pt idx="1066">
                  <c:v>39255</c:v>
                </c:pt>
                <c:pt idx="1067">
                  <c:v>39256</c:v>
                </c:pt>
                <c:pt idx="1068">
                  <c:v>39257</c:v>
                </c:pt>
                <c:pt idx="1069">
                  <c:v>39258</c:v>
                </c:pt>
                <c:pt idx="1070">
                  <c:v>39259</c:v>
                </c:pt>
                <c:pt idx="1071">
                  <c:v>39260</c:v>
                </c:pt>
                <c:pt idx="1072">
                  <c:v>39261</c:v>
                </c:pt>
                <c:pt idx="1073">
                  <c:v>39262</c:v>
                </c:pt>
                <c:pt idx="1074">
                  <c:v>39263</c:v>
                </c:pt>
                <c:pt idx="1075">
                  <c:v>39264</c:v>
                </c:pt>
                <c:pt idx="1076">
                  <c:v>39265</c:v>
                </c:pt>
                <c:pt idx="1077">
                  <c:v>39266</c:v>
                </c:pt>
                <c:pt idx="1078">
                  <c:v>39267</c:v>
                </c:pt>
                <c:pt idx="1079">
                  <c:v>39268</c:v>
                </c:pt>
                <c:pt idx="1080">
                  <c:v>39269</c:v>
                </c:pt>
                <c:pt idx="1081">
                  <c:v>39270</c:v>
                </c:pt>
                <c:pt idx="1082">
                  <c:v>39271</c:v>
                </c:pt>
                <c:pt idx="1083">
                  <c:v>39272</c:v>
                </c:pt>
                <c:pt idx="1084">
                  <c:v>39273</c:v>
                </c:pt>
                <c:pt idx="1085">
                  <c:v>39274</c:v>
                </c:pt>
                <c:pt idx="1086">
                  <c:v>39275</c:v>
                </c:pt>
                <c:pt idx="1087">
                  <c:v>39276</c:v>
                </c:pt>
                <c:pt idx="1088">
                  <c:v>39277</c:v>
                </c:pt>
                <c:pt idx="1089">
                  <c:v>39278</c:v>
                </c:pt>
                <c:pt idx="1090">
                  <c:v>39279</c:v>
                </c:pt>
                <c:pt idx="1091">
                  <c:v>39280</c:v>
                </c:pt>
                <c:pt idx="1092">
                  <c:v>39281</c:v>
                </c:pt>
                <c:pt idx="1093">
                  <c:v>39282</c:v>
                </c:pt>
                <c:pt idx="1094">
                  <c:v>39283</c:v>
                </c:pt>
                <c:pt idx="1095">
                  <c:v>39284</c:v>
                </c:pt>
                <c:pt idx="1096">
                  <c:v>39285</c:v>
                </c:pt>
                <c:pt idx="1097">
                  <c:v>39286</c:v>
                </c:pt>
                <c:pt idx="1098">
                  <c:v>39287</c:v>
                </c:pt>
                <c:pt idx="1099">
                  <c:v>39288</c:v>
                </c:pt>
                <c:pt idx="1100">
                  <c:v>39289</c:v>
                </c:pt>
                <c:pt idx="1101">
                  <c:v>39290</c:v>
                </c:pt>
                <c:pt idx="1102">
                  <c:v>39291</c:v>
                </c:pt>
                <c:pt idx="1103">
                  <c:v>39292</c:v>
                </c:pt>
                <c:pt idx="1104">
                  <c:v>39293</c:v>
                </c:pt>
                <c:pt idx="1105">
                  <c:v>39294</c:v>
                </c:pt>
                <c:pt idx="1106">
                  <c:v>39295</c:v>
                </c:pt>
                <c:pt idx="1107">
                  <c:v>39296</c:v>
                </c:pt>
                <c:pt idx="1108">
                  <c:v>39297</c:v>
                </c:pt>
                <c:pt idx="1109">
                  <c:v>39298</c:v>
                </c:pt>
                <c:pt idx="1110">
                  <c:v>39299</c:v>
                </c:pt>
                <c:pt idx="1111">
                  <c:v>39300</c:v>
                </c:pt>
                <c:pt idx="1112">
                  <c:v>39301</c:v>
                </c:pt>
                <c:pt idx="1113">
                  <c:v>39302</c:v>
                </c:pt>
                <c:pt idx="1114">
                  <c:v>39303</c:v>
                </c:pt>
                <c:pt idx="1115">
                  <c:v>39304</c:v>
                </c:pt>
                <c:pt idx="1116">
                  <c:v>39305</c:v>
                </c:pt>
                <c:pt idx="1117">
                  <c:v>39306</c:v>
                </c:pt>
                <c:pt idx="1118">
                  <c:v>39307</c:v>
                </c:pt>
                <c:pt idx="1119">
                  <c:v>39308</c:v>
                </c:pt>
                <c:pt idx="1120">
                  <c:v>39309</c:v>
                </c:pt>
                <c:pt idx="1121">
                  <c:v>39310</c:v>
                </c:pt>
                <c:pt idx="1122">
                  <c:v>39311</c:v>
                </c:pt>
                <c:pt idx="1123">
                  <c:v>39312</c:v>
                </c:pt>
                <c:pt idx="1124">
                  <c:v>39313</c:v>
                </c:pt>
                <c:pt idx="1125">
                  <c:v>39314</c:v>
                </c:pt>
                <c:pt idx="1126">
                  <c:v>39315</c:v>
                </c:pt>
                <c:pt idx="1127">
                  <c:v>39316</c:v>
                </c:pt>
                <c:pt idx="1128">
                  <c:v>39317</c:v>
                </c:pt>
                <c:pt idx="1129">
                  <c:v>39318</c:v>
                </c:pt>
                <c:pt idx="1130">
                  <c:v>39319</c:v>
                </c:pt>
                <c:pt idx="1131">
                  <c:v>39320</c:v>
                </c:pt>
                <c:pt idx="1132">
                  <c:v>39321</c:v>
                </c:pt>
                <c:pt idx="1133">
                  <c:v>39322</c:v>
                </c:pt>
                <c:pt idx="1134">
                  <c:v>39323</c:v>
                </c:pt>
                <c:pt idx="1135">
                  <c:v>39324</c:v>
                </c:pt>
                <c:pt idx="1136">
                  <c:v>39325</c:v>
                </c:pt>
                <c:pt idx="1137">
                  <c:v>39326</c:v>
                </c:pt>
                <c:pt idx="1138">
                  <c:v>39327</c:v>
                </c:pt>
                <c:pt idx="1139">
                  <c:v>39328</c:v>
                </c:pt>
                <c:pt idx="1140">
                  <c:v>39329</c:v>
                </c:pt>
                <c:pt idx="1141">
                  <c:v>39330</c:v>
                </c:pt>
                <c:pt idx="1142">
                  <c:v>39331</c:v>
                </c:pt>
                <c:pt idx="1143">
                  <c:v>39332</c:v>
                </c:pt>
                <c:pt idx="1144">
                  <c:v>39333</c:v>
                </c:pt>
                <c:pt idx="1145">
                  <c:v>39334</c:v>
                </c:pt>
                <c:pt idx="1146">
                  <c:v>39335</c:v>
                </c:pt>
                <c:pt idx="1147">
                  <c:v>39336</c:v>
                </c:pt>
                <c:pt idx="1148">
                  <c:v>39337</c:v>
                </c:pt>
                <c:pt idx="1149">
                  <c:v>39338</c:v>
                </c:pt>
                <c:pt idx="1150">
                  <c:v>39339</c:v>
                </c:pt>
                <c:pt idx="1151">
                  <c:v>39340</c:v>
                </c:pt>
                <c:pt idx="1152">
                  <c:v>39341</c:v>
                </c:pt>
                <c:pt idx="1153">
                  <c:v>39342</c:v>
                </c:pt>
                <c:pt idx="1154">
                  <c:v>39343</c:v>
                </c:pt>
                <c:pt idx="1155">
                  <c:v>39344</c:v>
                </c:pt>
                <c:pt idx="1156">
                  <c:v>39345</c:v>
                </c:pt>
                <c:pt idx="1157">
                  <c:v>39346</c:v>
                </c:pt>
                <c:pt idx="1158">
                  <c:v>39347</c:v>
                </c:pt>
                <c:pt idx="1159">
                  <c:v>39348</c:v>
                </c:pt>
                <c:pt idx="1160">
                  <c:v>39349</c:v>
                </c:pt>
                <c:pt idx="1161">
                  <c:v>39350</c:v>
                </c:pt>
                <c:pt idx="1162">
                  <c:v>39351</c:v>
                </c:pt>
                <c:pt idx="1163">
                  <c:v>39352</c:v>
                </c:pt>
                <c:pt idx="1164">
                  <c:v>39353</c:v>
                </c:pt>
                <c:pt idx="1165">
                  <c:v>39354</c:v>
                </c:pt>
                <c:pt idx="1166">
                  <c:v>39355</c:v>
                </c:pt>
                <c:pt idx="1167">
                  <c:v>39356</c:v>
                </c:pt>
                <c:pt idx="1168">
                  <c:v>39357</c:v>
                </c:pt>
                <c:pt idx="1169">
                  <c:v>39358</c:v>
                </c:pt>
                <c:pt idx="1170">
                  <c:v>39359</c:v>
                </c:pt>
                <c:pt idx="1171">
                  <c:v>39360</c:v>
                </c:pt>
                <c:pt idx="1172">
                  <c:v>39361</c:v>
                </c:pt>
                <c:pt idx="1173">
                  <c:v>39362</c:v>
                </c:pt>
                <c:pt idx="1174">
                  <c:v>39363</c:v>
                </c:pt>
                <c:pt idx="1175">
                  <c:v>39364</c:v>
                </c:pt>
                <c:pt idx="1176">
                  <c:v>39365</c:v>
                </c:pt>
                <c:pt idx="1177">
                  <c:v>39366</c:v>
                </c:pt>
                <c:pt idx="1178">
                  <c:v>39367</c:v>
                </c:pt>
                <c:pt idx="1179">
                  <c:v>39368</c:v>
                </c:pt>
                <c:pt idx="1180">
                  <c:v>39369</c:v>
                </c:pt>
                <c:pt idx="1181">
                  <c:v>39370</c:v>
                </c:pt>
                <c:pt idx="1182">
                  <c:v>39371</c:v>
                </c:pt>
                <c:pt idx="1183">
                  <c:v>39372</c:v>
                </c:pt>
                <c:pt idx="1184">
                  <c:v>39373</c:v>
                </c:pt>
                <c:pt idx="1185">
                  <c:v>39374</c:v>
                </c:pt>
                <c:pt idx="1186">
                  <c:v>39375</c:v>
                </c:pt>
                <c:pt idx="1187">
                  <c:v>39376</c:v>
                </c:pt>
                <c:pt idx="1188">
                  <c:v>39377</c:v>
                </c:pt>
                <c:pt idx="1189">
                  <c:v>39378</c:v>
                </c:pt>
                <c:pt idx="1190">
                  <c:v>39379</c:v>
                </c:pt>
                <c:pt idx="1191">
                  <c:v>39380</c:v>
                </c:pt>
                <c:pt idx="1192">
                  <c:v>39381</c:v>
                </c:pt>
                <c:pt idx="1193">
                  <c:v>39382</c:v>
                </c:pt>
                <c:pt idx="1194">
                  <c:v>39383</c:v>
                </c:pt>
                <c:pt idx="1195">
                  <c:v>39384</c:v>
                </c:pt>
                <c:pt idx="1196">
                  <c:v>39385</c:v>
                </c:pt>
                <c:pt idx="1197">
                  <c:v>39386</c:v>
                </c:pt>
                <c:pt idx="1198">
                  <c:v>39387</c:v>
                </c:pt>
                <c:pt idx="1199">
                  <c:v>39388</c:v>
                </c:pt>
                <c:pt idx="1200">
                  <c:v>39389</c:v>
                </c:pt>
                <c:pt idx="1201">
                  <c:v>39390</c:v>
                </c:pt>
                <c:pt idx="1202">
                  <c:v>39391</c:v>
                </c:pt>
                <c:pt idx="1203">
                  <c:v>39392</c:v>
                </c:pt>
                <c:pt idx="1204">
                  <c:v>39393</c:v>
                </c:pt>
                <c:pt idx="1205">
                  <c:v>39394</c:v>
                </c:pt>
                <c:pt idx="1206">
                  <c:v>39395</c:v>
                </c:pt>
                <c:pt idx="1207">
                  <c:v>39396</c:v>
                </c:pt>
                <c:pt idx="1208">
                  <c:v>39397</c:v>
                </c:pt>
                <c:pt idx="1209">
                  <c:v>39398</c:v>
                </c:pt>
                <c:pt idx="1210">
                  <c:v>39399</c:v>
                </c:pt>
                <c:pt idx="1211">
                  <c:v>39400</c:v>
                </c:pt>
                <c:pt idx="1212">
                  <c:v>39401</c:v>
                </c:pt>
                <c:pt idx="1213">
                  <c:v>39402</c:v>
                </c:pt>
                <c:pt idx="1214">
                  <c:v>39403</c:v>
                </c:pt>
                <c:pt idx="1215">
                  <c:v>39404</c:v>
                </c:pt>
                <c:pt idx="1216">
                  <c:v>39405</c:v>
                </c:pt>
                <c:pt idx="1217">
                  <c:v>39406</c:v>
                </c:pt>
                <c:pt idx="1218">
                  <c:v>39407</c:v>
                </c:pt>
                <c:pt idx="1219">
                  <c:v>39408</c:v>
                </c:pt>
                <c:pt idx="1220">
                  <c:v>39409</c:v>
                </c:pt>
                <c:pt idx="1221">
                  <c:v>39410</c:v>
                </c:pt>
                <c:pt idx="1222">
                  <c:v>39411</c:v>
                </c:pt>
                <c:pt idx="1223">
                  <c:v>39412</c:v>
                </c:pt>
                <c:pt idx="1224">
                  <c:v>39413</c:v>
                </c:pt>
                <c:pt idx="1225">
                  <c:v>39414</c:v>
                </c:pt>
                <c:pt idx="1226">
                  <c:v>39415</c:v>
                </c:pt>
                <c:pt idx="1227">
                  <c:v>39416</c:v>
                </c:pt>
                <c:pt idx="1228">
                  <c:v>39417</c:v>
                </c:pt>
                <c:pt idx="1229">
                  <c:v>39418</c:v>
                </c:pt>
                <c:pt idx="1230">
                  <c:v>39419</c:v>
                </c:pt>
                <c:pt idx="1231">
                  <c:v>39420</c:v>
                </c:pt>
                <c:pt idx="1232">
                  <c:v>39421</c:v>
                </c:pt>
                <c:pt idx="1233">
                  <c:v>39422</c:v>
                </c:pt>
                <c:pt idx="1234">
                  <c:v>39423</c:v>
                </c:pt>
                <c:pt idx="1235">
                  <c:v>39424</c:v>
                </c:pt>
                <c:pt idx="1236">
                  <c:v>39425</c:v>
                </c:pt>
                <c:pt idx="1237">
                  <c:v>39426</c:v>
                </c:pt>
                <c:pt idx="1238">
                  <c:v>39427</c:v>
                </c:pt>
                <c:pt idx="1239">
                  <c:v>39428</c:v>
                </c:pt>
                <c:pt idx="1240">
                  <c:v>39429</c:v>
                </c:pt>
                <c:pt idx="1241">
                  <c:v>39430</c:v>
                </c:pt>
                <c:pt idx="1242">
                  <c:v>39431</c:v>
                </c:pt>
                <c:pt idx="1243">
                  <c:v>39432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39438</c:v>
                </c:pt>
                <c:pt idx="1250">
                  <c:v>39439</c:v>
                </c:pt>
                <c:pt idx="1251">
                  <c:v>39440</c:v>
                </c:pt>
                <c:pt idx="1252">
                  <c:v>39441</c:v>
                </c:pt>
                <c:pt idx="1253">
                  <c:v>39442</c:v>
                </c:pt>
                <c:pt idx="1254">
                  <c:v>39443</c:v>
                </c:pt>
                <c:pt idx="1255">
                  <c:v>39444</c:v>
                </c:pt>
                <c:pt idx="1256">
                  <c:v>39445</c:v>
                </c:pt>
                <c:pt idx="1257">
                  <c:v>39446</c:v>
                </c:pt>
                <c:pt idx="1258">
                  <c:v>39447</c:v>
                </c:pt>
                <c:pt idx="1259">
                  <c:v>39448</c:v>
                </c:pt>
                <c:pt idx="1260">
                  <c:v>39449</c:v>
                </c:pt>
                <c:pt idx="1261">
                  <c:v>39450</c:v>
                </c:pt>
                <c:pt idx="1262">
                  <c:v>39451</c:v>
                </c:pt>
                <c:pt idx="1263">
                  <c:v>39452</c:v>
                </c:pt>
                <c:pt idx="1264">
                  <c:v>39453</c:v>
                </c:pt>
                <c:pt idx="1265">
                  <c:v>39454</c:v>
                </c:pt>
                <c:pt idx="1266">
                  <c:v>39455</c:v>
                </c:pt>
                <c:pt idx="1267">
                  <c:v>39456</c:v>
                </c:pt>
                <c:pt idx="1268">
                  <c:v>39457</c:v>
                </c:pt>
                <c:pt idx="1269">
                  <c:v>39458</c:v>
                </c:pt>
                <c:pt idx="1270">
                  <c:v>39459</c:v>
                </c:pt>
                <c:pt idx="1271">
                  <c:v>39460</c:v>
                </c:pt>
                <c:pt idx="1272">
                  <c:v>39461</c:v>
                </c:pt>
                <c:pt idx="1273">
                  <c:v>39462</c:v>
                </c:pt>
                <c:pt idx="1274">
                  <c:v>39463</c:v>
                </c:pt>
                <c:pt idx="1275">
                  <c:v>39464</c:v>
                </c:pt>
                <c:pt idx="1276">
                  <c:v>39465</c:v>
                </c:pt>
                <c:pt idx="1277">
                  <c:v>39466</c:v>
                </c:pt>
                <c:pt idx="1278">
                  <c:v>39467</c:v>
                </c:pt>
                <c:pt idx="1279">
                  <c:v>39468</c:v>
                </c:pt>
                <c:pt idx="1280">
                  <c:v>39469</c:v>
                </c:pt>
                <c:pt idx="1281">
                  <c:v>39470</c:v>
                </c:pt>
                <c:pt idx="1282">
                  <c:v>39471</c:v>
                </c:pt>
                <c:pt idx="1283">
                  <c:v>39472</c:v>
                </c:pt>
                <c:pt idx="1284">
                  <c:v>39473</c:v>
                </c:pt>
                <c:pt idx="1285">
                  <c:v>39474</c:v>
                </c:pt>
                <c:pt idx="1286">
                  <c:v>39475</c:v>
                </c:pt>
                <c:pt idx="1287">
                  <c:v>39476</c:v>
                </c:pt>
                <c:pt idx="1288">
                  <c:v>39477</c:v>
                </c:pt>
                <c:pt idx="1289">
                  <c:v>39478</c:v>
                </c:pt>
                <c:pt idx="1290">
                  <c:v>39479</c:v>
                </c:pt>
                <c:pt idx="1291">
                  <c:v>39480</c:v>
                </c:pt>
                <c:pt idx="1292">
                  <c:v>39481</c:v>
                </c:pt>
                <c:pt idx="1293">
                  <c:v>39482</c:v>
                </c:pt>
                <c:pt idx="1294">
                  <c:v>39483</c:v>
                </c:pt>
                <c:pt idx="1295">
                  <c:v>39484</c:v>
                </c:pt>
                <c:pt idx="1296">
                  <c:v>39485</c:v>
                </c:pt>
                <c:pt idx="1297">
                  <c:v>39486</c:v>
                </c:pt>
                <c:pt idx="1298">
                  <c:v>39487</c:v>
                </c:pt>
                <c:pt idx="1299">
                  <c:v>39488</c:v>
                </c:pt>
                <c:pt idx="1300">
                  <c:v>39489</c:v>
                </c:pt>
                <c:pt idx="1301">
                  <c:v>39490</c:v>
                </c:pt>
                <c:pt idx="1302">
                  <c:v>39491</c:v>
                </c:pt>
                <c:pt idx="1303">
                  <c:v>39492</c:v>
                </c:pt>
                <c:pt idx="1304">
                  <c:v>39493</c:v>
                </c:pt>
                <c:pt idx="1305">
                  <c:v>39494</c:v>
                </c:pt>
                <c:pt idx="1306">
                  <c:v>39495</c:v>
                </c:pt>
                <c:pt idx="1307">
                  <c:v>39496</c:v>
                </c:pt>
                <c:pt idx="1308">
                  <c:v>39497</c:v>
                </c:pt>
                <c:pt idx="1309">
                  <c:v>39498</c:v>
                </c:pt>
                <c:pt idx="1310">
                  <c:v>39499</c:v>
                </c:pt>
                <c:pt idx="1311">
                  <c:v>39500</c:v>
                </c:pt>
                <c:pt idx="1312">
                  <c:v>39501</c:v>
                </c:pt>
                <c:pt idx="1313">
                  <c:v>39502</c:v>
                </c:pt>
                <c:pt idx="1314">
                  <c:v>39503</c:v>
                </c:pt>
                <c:pt idx="1315">
                  <c:v>39504</c:v>
                </c:pt>
                <c:pt idx="1316">
                  <c:v>39505</c:v>
                </c:pt>
                <c:pt idx="1317">
                  <c:v>39506</c:v>
                </c:pt>
                <c:pt idx="1318">
                  <c:v>39507</c:v>
                </c:pt>
                <c:pt idx="1319">
                  <c:v>39508</c:v>
                </c:pt>
                <c:pt idx="1320">
                  <c:v>39509</c:v>
                </c:pt>
                <c:pt idx="1321">
                  <c:v>39510</c:v>
                </c:pt>
                <c:pt idx="1322">
                  <c:v>39511</c:v>
                </c:pt>
                <c:pt idx="1323">
                  <c:v>39512</c:v>
                </c:pt>
                <c:pt idx="1324">
                  <c:v>39513</c:v>
                </c:pt>
                <c:pt idx="1325">
                  <c:v>39514</c:v>
                </c:pt>
                <c:pt idx="1326">
                  <c:v>39515</c:v>
                </c:pt>
                <c:pt idx="1327">
                  <c:v>39516</c:v>
                </c:pt>
                <c:pt idx="1328">
                  <c:v>39517</c:v>
                </c:pt>
                <c:pt idx="1329">
                  <c:v>39518</c:v>
                </c:pt>
                <c:pt idx="1330">
                  <c:v>39519</c:v>
                </c:pt>
                <c:pt idx="1331">
                  <c:v>39520</c:v>
                </c:pt>
                <c:pt idx="1332">
                  <c:v>39521</c:v>
                </c:pt>
                <c:pt idx="1333">
                  <c:v>39522</c:v>
                </c:pt>
                <c:pt idx="1334">
                  <c:v>39523</c:v>
                </c:pt>
                <c:pt idx="1335">
                  <c:v>39524</c:v>
                </c:pt>
                <c:pt idx="1336">
                  <c:v>39525</c:v>
                </c:pt>
                <c:pt idx="1337">
                  <c:v>39526</c:v>
                </c:pt>
                <c:pt idx="1338">
                  <c:v>39527</c:v>
                </c:pt>
                <c:pt idx="1339">
                  <c:v>39528</c:v>
                </c:pt>
                <c:pt idx="1340">
                  <c:v>39529</c:v>
                </c:pt>
                <c:pt idx="1341">
                  <c:v>39530</c:v>
                </c:pt>
                <c:pt idx="1342">
                  <c:v>39531</c:v>
                </c:pt>
                <c:pt idx="1343">
                  <c:v>39532</c:v>
                </c:pt>
                <c:pt idx="1344">
                  <c:v>39533</c:v>
                </c:pt>
                <c:pt idx="1345">
                  <c:v>39534</c:v>
                </c:pt>
                <c:pt idx="1346">
                  <c:v>39535</c:v>
                </c:pt>
                <c:pt idx="1347">
                  <c:v>39536</c:v>
                </c:pt>
                <c:pt idx="1348">
                  <c:v>39537</c:v>
                </c:pt>
                <c:pt idx="1349">
                  <c:v>39538</c:v>
                </c:pt>
                <c:pt idx="1350">
                  <c:v>39539</c:v>
                </c:pt>
                <c:pt idx="1351">
                  <c:v>39540</c:v>
                </c:pt>
                <c:pt idx="1352">
                  <c:v>39541</c:v>
                </c:pt>
                <c:pt idx="1353">
                  <c:v>39542</c:v>
                </c:pt>
                <c:pt idx="1354">
                  <c:v>39543</c:v>
                </c:pt>
                <c:pt idx="1355">
                  <c:v>39544</c:v>
                </c:pt>
                <c:pt idx="1356">
                  <c:v>39545</c:v>
                </c:pt>
                <c:pt idx="1357">
                  <c:v>39546</c:v>
                </c:pt>
                <c:pt idx="1358">
                  <c:v>39547</c:v>
                </c:pt>
                <c:pt idx="1359">
                  <c:v>39548</c:v>
                </c:pt>
                <c:pt idx="1360">
                  <c:v>39549</c:v>
                </c:pt>
                <c:pt idx="1361">
                  <c:v>39550</c:v>
                </c:pt>
                <c:pt idx="1362">
                  <c:v>39551</c:v>
                </c:pt>
                <c:pt idx="1363">
                  <c:v>39552</c:v>
                </c:pt>
                <c:pt idx="1364">
                  <c:v>39553</c:v>
                </c:pt>
                <c:pt idx="1365">
                  <c:v>39554</c:v>
                </c:pt>
                <c:pt idx="1366">
                  <c:v>39555</c:v>
                </c:pt>
                <c:pt idx="1367">
                  <c:v>39556</c:v>
                </c:pt>
                <c:pt idx="1368">
                  <c:v>39557</c:v>
                </c:pt>
                <c:pt idx="1369">
                  <c:v>39558</c:v>
                </c:pt>
                <c:pt idx="1370">
                  <c:v>39559</c:v>
                </c:pt>
                <c:pt idx="1371">
                  <c:v>39560</c:v>
                </c:pt>
                <c:pt idx="1372">
                  <c:v>39561</c:v>
                </c:pt>
                <c:pt idx="1373">
                  <c:v>39562</c:v>
                </c:pt>
                <c:pt idx="1374">
                  <c:v>39563</c:v>
                </c:pt>
                <c:pt idx="1375">
                  <c:v>39564</c:v>
                </c:pt>
                <c:pt idx="1376">
                  <c:v>39565</c:v>
                </c:pt>
                <c:pt idx="1377">
                  <c:v>39566</c:v>
                </c:pt>
                <c:pt idx="1378">
                  <c:v>39567</c:v>
                </c:pt>
                <c:pt idx="1379">
                  <c:v>39568</c:v>
                </c:pt>
                <c:pt idx="1380">
                  <c:v>39569</c:v>
                </c:pt>
                <c:pt idx="1381">
                  <c:v>39570</c:v>
                </c:pt>
                <c:pt idx="1382">
                  <c:v>39571</c:v>
                </c:pt>
                <c:pt idx="1383">
                  <c:v>39572</c:v>
                </c:pt>
                <c:pt idx="1384">
                  <c:v>39573</c:v>
                </c:pt>
                <c:pt idx="1385">
                  <c:v>39574</c:v>
                </c:pt>
                <c:pt idx="1386">
                  <c:v>39575</c:v>
                </c:pt>
                <c:pt idx="1387">
                  <c:v>39576</c:v>
                </c:pt>
                <c:pt idx="1388">
                  <c:v>39577</c:v>
                </c:pt>
                <c:pt idx="1389">
                  <c:v>39578</c:v>
                </c:pt>
                <c:pt idx="1390">
                  <c:v>39579</c:v>
                </c:pt>
                <c:pt idx="1391">
                  <c:v>39580</c:v>
                </c:pt>
                <c:pt idx="1392">
                  <c:v>39581</c:v>
                </c:pt>
                <c:pt idx="1393">
                  <c:v>39582</c:v>
                </c:pt>
                <c:pt idx="1394">
                  <c:v>39583</c:v>
                </c:pt>
                <c:pt idx="1395">
                  <c:v>39584</c:v>
                </c:pt>
                <c:pt idx="1396">
                  <c:v>39585</c:v>
                </c:pt>
                <c:pt idx="1397">
                  <c:v>39586</c:v>
                </c:pt>
                <c:pt idx="1398">
                  <c:v>39587</c:v>
                </c:pt>
                <c:pt idx="1399">
                  <c:v>39588</c:v>
                </c:pt>
                <c:pt idx="1400">
                  <c:v>39589</c:v>
                </c:pt>
                <c:pt idx="1401">
                  <c:v>39590</c:v>
                </c:pt>
                <c:pt idx="1402">
                  <c:v>39591</c:v>
                </c:pt>
                <c:pt idx="1403">
                  <c:v>39592</c:v>
                </c:pt>
                <c:pt idx="1404">
                  <c:v>39593</c:v>
                </c:pt>
                <c:pt idx="1405">
                  <c:v>39594</c:v>
                </c:pt>
                <c:pt idx="1406">
                  <c:v>39595</c:v>
                </c:pt>
                <c:pt idx="1407">
                  <c:v>39596</c:v>
                </c:pt>
                <c:pt idx="1408">
                  <c:v>39597</c:v>
                </c:pt>
                <c:pt idx="1409">
                  <c:v>39598</c:v>
                </c:pt>
                <c:pt idx="1410">
                  <c:v>39599</c:v>
                </c:pt>
                <c:pt idx="1411">
                  <c:v>39600</c:v>
                </c:pt>
                <c:pt idx="1412">
                  <c:v>39601</c:v>
                </c:pt>
                <c:pt idx="1413">
                  <c:v>39602</c:v>
                </c:pt>
                <c:pt idx="1414">
                  <c:v>39603</c:v>
                </c:pt>
                <c:pt idx="1415">
                  <c:v>39604</c:v>
                </c:pt>
                <c:pt idx="1416">
                  <c:v>39605</c:v>
                </c:pt>
                <c:pt idx="1417">
                  <c:v>39606</c:v>
                </c:pt>
                <c:pt idx="1418">
                  <c:v>39607</c:v>
                </c:pt>
                <c:pt idx="1419">
                  <c:v>39608</c:v>
                </c:pt>
                <c:pt idx="1420">
                  <c:v>39609</c:v>
                </c:pt>
                <c:pt idx="1421">
                  <c:v>39610</c:v>
                </c:pt>
                <c:pt idx="1422">
                  <c:v>39611</c:v>
                </c:pt>
                <c:pt idx="1423">
                  <c:v>39612</c:v>
                </c:pt>
                <c:pt idx="1424">
                  <c:v>39613</c:v>
                </c:pt>
                <c:pt idx="1425">
                  <c:v>39614</c:v>
                </c:pt>
                <c:pt idx="1426">
                  <c:v>39615</c:v>
                </c:pt>
                <c:pt idx="1427">
                  <c:v>39616</c:v>
                </c:pt>
                <c:pt idx="1428">
                  <c:v>39617</c:v>
                </c:pt>
                <c:pt idx="1429">
                  <c:v>39618</c:v>
                </c:pt>
                <c:pt idx="1430">
                  <c:v>39619</c:v>
                </c:pt>
                <c:pt idx="1431">
                  <c:v>39620</c:v>
                </c:pt>
                <c:pt idx="1432">
                  <c:v>39621</c:v>
                </c:pt>
                <c:pt idx="1433">
                  <c:v>39622</c:v>
                </c:pt>
                <c:pt idx="1434">
                  <c:v>39623</c:v>
                </c:pt>
                <c:pt idx="1435">
                  <c:v>39624</c:v>
                </c:pt>
                <c:pt idx="1436">
                  <c:v>39625</c:v>
                </c:pt>
                <c:pt idx="1437">
                  <c:v>39626</c:v>
                </c:pt>
                <c:pt idx="1438">
                  <c:v>39627</c:v>
                </c:pt>
                <c:pt idx="1439">
                  <c:v>39628</c:v>
                </c:pt>
                <c:pt idx="1440">
                  <c:v>39629</c:v>
                </c:pt>
                <c:pt idx="1441">
                  <c:v>39630</c:v>
                </c:pt>
                <c:pt idx="1442">
                  <c:v>39631</c:v>
                </c:pt>
                <c:pt idx="1443">
                  <c:v>39632</c:v>
                </c:pt>
                <c:pt idx="1444">
                  <c:v>39633</c:v>
                </c:pt>
                <c:pt idx="1445">
                  <c:v>39634</c:v>
                </c:pt>
                <c:pt idx="1446">
                  <c:v>39635</c:v>
                </c:pt>
                <c:pt idx="1447">
                  <c:v>39636</c:v>
                </c:pt>
                <c:pt idx="1448">
                  <c:v>39637</c:v>
                </c:pt>
                <c:pt idx="1449">
                  <c:v>39638</c:v>
                </c:pt>
                <c:pt idx="1450">
                  <c:v>39639</c:v>
                </c:pt>
                <c:pt idx="1451">
                  <c:v>39640</c:v>
                </c:pt>
                <c:pt idx="1452">
                  <c:v>39641</c:v>
                </c:pt>
                <c:pt idx="1453">
                  <c:v>39642</c:v>
                </c:pt>
                <c:pt idx="1454">
                  <c:v>39643</c:v>
                </c:pt>
                <c:pt idx="1455">
                  <c:v>39644</c:v>
                </c:pt>
                <c:pt idx="1456">
                  <c:v>39645</c:v>
                </c:pt>
                <c:pt idx="1457">
                  <c:v>39646</c:v>
                </c:pt>
                <c:pt idx="1458">
                  <c:v>39647</c:v>
                </c:pt>
                <c:pt idx="1459">
                  <c:v>39648</c:v>
                </c:pt>
                <c:pt idx="1460">
                  <c:v>39649</c:v>
                </c:pt>
                <c:pt idx="1461">
                  <c:v>39650</c:v>
                </c:pt>
                <c:pt idx="1462">
                  <c:v>39651</c:v>
                </c:pt>
                <c:pt idx="1463">
                  <c:v>39652</c:v>
                </c:pt>
                <c:pt idx="1464">
                  <c:v>39653</c:v>
                </c:pt>
                <c:pt idx="1465">
                  <c:v>39654</c:v>
                </c:pt>
                <c:pt idx="1466">
                  <c:v>39655</c:v>
                </c:pt>
                <c:pt idx="1467">
                  <c:v>39656</c:v>
                </c:pt>
                <c:pt idx="1468">
                  <c:v>39657</c:v>
                </c:pt>
                <c:pt idx="1469">
                  <c:v>39658</c:v>
                </c:pt>
                <c:pt idx="1470">
                  <c:v>39659</c:v>
                </c:pt>
                <c:pt idx="1471">
                  <c:v>39660</c:v>
                </c:pt>
                <c:pt idx="1472">
                  <c:v>39661</c:v>
                </c:pt>
                <c:pt idx="1473">
                  <c:v>39662</c:v>
                </c:pt>
                <c:pt idx="1474">
                  <c:v>39663</c:v>
                </c:pt>
                <c:pt idx="1475">
                  <c:v>39664</c:v>
                </c:pt>
                <c:pt idx="1476">
                  <c:v>39665</c:v>
                </c:pt>
                <c:pt idx="1477">
                  <c:v>39666</c:v>
                </c:pt>
                <c:pt idx="1478">
                  <c:v>39667</c:v>
                </c:pt>
                <c:pt idx="1479">
                  <c:v>39668</c:v>
                </c:pt>
                <c:pt idx="1480">
                  <c:v>39669</c:v>
                </c:pt>
                <c:pt idx="1481">
                  <c:v>39670</c:v>
                </c:pt>
                <c:pt idx="1482">
                  <c:v>39671</c:v>
                </c:pt>
                <c:pt idx="1483">
                  <c:v>39672</c:v>
                </c:pt>
                <c:pt idx="1484">
                  <c:v>39673</c:v>
                </c:pt>
                <c:pt idx="1485">
                  <c:v>39674</c:v>
                </c:pt>
                <c:pt idx="1486">
                  <c:v>39675</c:v>
                </c:pt>
                <c:pt idx="1487">
                  <c:v>39676</c:v>
                </c:pt>
                <c:pt idx="1488">
                  <c:v>39677</c:v>
                </c:pt>
                <c:pt idx="1489">
                  <c:v>39678</c:v>
                </c:pt>
                <c:pt idx="1490">
                  <c:v>39679</c:v>
                </c:pt>
                <c:pt idx="1491">
                  <c:v>39680</c:v>
                </c:pt>
                <c:pt idx="1492">
                  <c:v>39681</c:v>
                </c:pt>
                <c:pt idx="1493">
                  <c:v>39682</c:v>
                </c:pt>
                <c:pt idx="1494">
                  <c:v>39683</c:v>
                </c:pt>
                <c:pt idx="1495">
                  <c:v>39684</c:v>
                </c:pt>
                <c:pt idx="1496">
                  <c:v>39685</c:v>
                </c:pt>
                <c:pt idx="1497">
                  <c:v>39686</c:v>
                </c:pt>
                <c:pt idx="1498">
                  <c:v>39687</c:v>
                </c:pt>
                <c:pt idx="1499">
                  <c:v>39688</c:v>
                </c:pt>
                <c:pt idx="1500">
                  <c:v>39689</c:v>
                </c:pt>
                <c:pt idx="1501">
                  <c:v>39690</c:v>
                </c:pt>
                <c:pt idx="1502">
                  <c:v>39691</c:v>
                </c:pt>
                <c:pt idx="1503">
                  <c:v>39692</c:v>
                </c:pt>
                <c:pt idx="1504">
                  <c:v>39693</c:v>
                </c:pt>
                <c:pt idx="1505">
                  <c:v>39694</c:v>
                </c:pt>
                <c:pt idx="1506">
                  <c:v>39695</c:v>
                </c:pt>
                <c:pt idx="1507">
                  <c:v>39696</c:v>
                </c:pt>
                <c:pt idx="1508">
                  <c:v>39697</c:v>
                </c:pt>
                <c:pt idx="1509">
                  <c:v>39698</c:v>
                </c:pt>
                <c:pt idx="1510">
                  <c:v>39699</c:v>
                </c:pt>
                <c:pt idx="1511">
                  <c:v>39700</c:v>
                </c:pt>
                <c:pt idx="1512">
                  <c:v>39701</c:v>
                </c:pt>
                <c:pt idx="1513">
                  <c:v>39702</c:v>
                </c:pt>
                <c:pt idx="1514">
                  <c:v>39703</c:v>
                </c:pt>
                <c:pt idx="1515">
                  <c:v>39704</c:v>
                </c:pt>
                <c:pt idx="1516">
                  <c:v>39705</c:v>
                </c:pt>
                <c:pt idx="1517">
                  <c:v>39706</c:v>
                </c:pt>
                <c:pt idx="1518">
                  <c:v>39707</c:v>
                </c:pt>
                <c:pt idx="1519">
                  <c:v>39708</c:v>
                </c:pt>
                <c:pt idx="1520">
                  <c:v>39709</c:v>
                </c:pt>
                <c:pt idx="1521">
                  <c:v>39710</c:v>
                </c:pt>
                <c:pt idx="1522">
                  <c:v>39711</c:v>
                </c:pt>
                <c:pt idx="1523">
                  <c:v>39712</c:v>
                </c:pt>
                <c:pt idx="1524">
                  <c:v>39713</c:v>
                </c:pt>
                <c:pt idx="1525">
                  <c:v>39714</c:v>
                </c:pt>
                <c:pt idx="1526">
                  <c:v>39715</c:v>
                </c:pt>
                <c:pt idx="1527">
                  <c:v>39716</c:v>
                </c:pt>
                <c:pt idx="1528">
                  <c:v>39717</c:v>
                </c:pt>
                <c:pt idx="1529">
                  <c:v>39718</c:v>
                </c:pt>
                <c:pt idx="1530">
                  <c:v>39719</c:v>
                </c:pt>
                <c:pt idx="1531">
                  <c:v>39720</c:v>
                </c:pt>
                <c:pt idx="1532">
                  <c:v>39721</c:v>
                </c:pt>
                <c:pt idx="1533">
                  <c:v>39722</c:v>
                </c:pt>
                <c:pt idx="1534">
                  <c:v>39723</c:v>
                </c:pt>
                <c:pt idx="1535">
                  <c:v>39724</c:v>
                </c:pt>
                <c:pt idx="1536">
                  <c:v>39725</c:v>
                </c:pt>
                <c:pt idx="1537">
                  <c:v>39726</c:v>
                </c:pt>
                <c:pt idx="1538">
                  <c:v>39727</c:v>
                </c:pt>
                <c:pt idx="1539">
                  <c:v>39728</c:v>
                </c:pt>
                <c:pt idx="1540">
                  <c:v>39729</c:v>
                </c:pt>
                <c:pt idx="1541">
                  <c:v>39730</c:v>
                </c:pt>
                <c:pt idx="1542">
                  <c:v>39731</c:v>
                </c:pt>
                <c:pt idx="1543">
                  <c:v>39732</c:v>
                </c:pt>
                <c:pt idx="1544">
                  <c:v>39733</c:v>
                </c:pt>
                <c:pt idx="1545">
                  <c:v>39734</c:v>
                </c:pt>
                <c:pt idx="1546">
                  <c:v>39735</c:v>
                </c:pt>
                <c:pt idx="1547">
                  <c:v>39736</c:v>
                </c:pt>
                <c:pt idx="1548">
                  <c:v>39737</c:v>
                </c:pt>
                <c:pt idx="1549">
                  <c:v>39738</c:v>
                </c:pt>
                <c:pt idx="1550">
                  <c:v>39739</c:v>
                </c:pt>
                <c:pt idx="1551">
                  <c:v>39740</c:v>
                </c:pt>
                <c:pt idx="1552">
                  <c:v>39741</c:v>
                </c:pt>
                <c:pt idx="1553">
                  <c:v>39742</c:v>
                </c:pt>
                <c:pt idx="1554">
                  <c:v>39743</c:v>
                </c:pt>
                <c:pt idx="1555">
                  <c:v>39744</c:v>
                </c:pt>
                <c:pt idx="1556">
                  <c:v>39745</c:v>
                </c:pt>
                <c:pt idx="1557">
                  <c:v>39746</c:v>
                </c:pt>
                <c:pt idx="1558">
                  <c:v>39747</c:v>
                </c:pt>
                <c:pt idx="1559">
                  <c:v>39748</c:v>
                </c:pt>
                <c:pt idx="1560">
                  <c:v>39749</c:v>
                </c:pt>
                <c:pt idx="1561">
                  <c:v>39750</c:v>
                </c:pt>
                <c:pt idx="1562">
                  <c:v>39751</c:v>
                </c:pt>
                <c:pt idx="1563">
                  <c:v>39752</c:v>
                </c:pt>
                <c:pt idx="1564">
                  <c:v>39753</c:v>
                </c:pt>
                <c:pt idx="1565">
                  <c:v>39754</c:v>
                </c:pt>
                <c:pt idx="1566">
                  <c:v>39755</c:v>
                </c:pt>
                <c:pt idx="1567">
                  <c:v>39756</c:v>
                </c:pt>
                <c:pt idx="1568">
                  <c:v>39757</c:v>
                </c:pt>
                <c:pt idx="1569">
                  <c:v>39758</c:v>
                </c:pt>
                <c:pt idx="1570">
                  <c:v>39759</c:v>
                </c:pt>
                <c:pt idx="1571">
                  <c:v>39760</c:v>
                </c:pt>
                <c:pt idx="1572">
                  <c:v>39761</c:v>
                </c:pt>
                <c:pt idx="1573">
                  <c:v>39762</c:v>
                </c:pt>
                <c:pt idx="1574">
                  <c:v>39763</c:v>
                </c:pt>
                <c:pt idx="1575">
                  <c:v>39764</c:v>
                </c:pt>
                <c:pt idx="1576">
                  <c:v>39765</c:v>
                </c:pt>
                <c:pt idx="1577">
                  <c:v>39766</c:v>
                </c:pt>
                <c:pt idx="1578">
                  <c:v>39767</c:v>
                </c:pt>
                <c:pt idx="1579">
                  <c:v>39768</c:v>
                </c:pt>
                <c:pt idx="1580">
                  <c:v>39769</c:v>
                </c:pt>
                <c:pt idx="1581">
                  <c:v>39770</c:v>
                </c:pt>
                <c:pt idx="1582">
                  <c:v>39771</c:v>
                </c:pt>
                <c:pt idx="1583">
                  <c:v>39772</c:v>
                </c:pt>
                <c:pt idx="1584">
                  <c:v>39773</c:v>
                </c:pt>
                <c:pt idx="1585">
                  <c:v>39774</c:v>
                </c:pt>
                <c:pt idx="1586">
                  <c:v>39775</c:v>
                </c:pt>
                <c:pt idx="1587">
                  <c:v>39776</c:v>
                </c:pt>
                <c:pt idx="1588">
                  <c:v>39777</c:v>
                </c:pt>
                <c:pt idx="1589">
                  <c:v>39778</c:v>
                </c:pt>
                <c:pt idx="1590">
                  <c:v>39779</c:v>
                </c:pt>
                <c:pt idx="1591">
                  <c:v>39780</c:v>
                </c:pt>
                <c:pt idx="1592">
                  <c:v>39781</c:v>
                </c:pt>
                <c:pt idx="1593">
                  <c:v>39782</c:v>
                </c:pt>
                <c:pt idx="1594">
                  <c:v>39783</c:v>
                </c:pt>
                <c:pt idx="1595">
                  <c:v>39784</c:v>
                </c:pt>
                <c:pt idx="1596">
                  <c:v>39785</c:v>
                </c:pt>
                <c:pt idx="1597">
                  <c:v>39786</c:v>
                </c:pt>
                <c:pt idx="1598">
                  <c:v>39787</c:v>
                </c:pt>
                <c:pt idx="1599">
                  <c:v>39788</c:v>
                </c:pt>
                <c:pt idx="1600">
                  <c:v>39789</c:v>
                </c:pt>
                <c:pt idx="1601">
                  <c:v>39790</c:v>
                </c:pt>
                <c:pt idx="1602">
                  <c:v>39791</c:v>
                </c:pt>
                <c:pt idx="1603">
                  <c:v>39792</c:v>
                </c:pt>
                <c:pt idx="1604">
                  <c:v>39793</c:v>
                </c:pt>
                <c:pt idx="1605">
                  <c:v>39794</c:v>
                </c:pt>
                <c:pt idx="1606">
                  <c:v>39795</c:v>
                </c:pt>
                <c:pt idx="1607">
                  <c:v>39796</c:v>
                </c:pt>
                <c:pt idx="1608">
                  <c:v>39797</c:v>
                </c:pt>
                <c:pt idx="1609">
                  <c:v>39798</c:v>
                </c:pt>
                <c:pt idx="1610">
                  <c:v>39799</c:v>
                </c:pt>
                <c:pt idx="1611">
                  <c:v>39800</c:v>
                </c:pt>
                <c:pt idx="1612">
                  <c:v>39801</c:v>
                </c:pt>
                <c:pt idx="1613">
                  <c:v>39802</c:v>
                </c:pt>
                <c:pt idx="1614">
                  <c:v>39803</c:v>
                </c:pt>
                <c:pt idx="1615">
                  <c:v>39804</c:v>
                </c:pt>
                <c:pt idx="1616">
                  <c:v>39805</c:v>
                </c:pt>
                <c:pt idx="1617">
                  <c:v>39806</c:v>
                </c:pt>
                <c:pt idx="1618">
                  <c:v>39807</c:v>
                </c:pt>
                <c:pt idx="1619">
                  <c:v>39808</c:v>
                </c:pt>
                <c:pt idx="1620">
                  <c:v>39809</c:v>
                </c:pt>
                <c:pt idx="1621">
                  <c:v>39810</c:v>
                </c:pt>
                <c:pt idx="1622">
                  <c:v>39811</c:v>
                </c:pt>
                <c:pt idx="1623">
                  <c:v>39812</c:v>
                </c:pt>
                <c:pt idx="1624">
                  <c:v>39813</c:v>
                </c:pt>
                <c:pt idx="1625">
                  <c:v>39814</c:v>
                </c:pt>
                <c:pt idx="1626">
                  <c:v>39815</c:v>
                </c:pt>
                <c:pt idx="1627">
                  <c:v>39816</c:v>
                </c:pt>
                <c:pt idx="1628">
                  <c:v>39817</c:v>
                </c:pt>
                <c:pt idx="1629">
                  <c:v>39818</c:v>
                </c:pt>
                <c:pt idx="1630">
                  <c:v>39819</c:v>
                </c:pt>
                <c:pt idx="1631">
                  <c:v>39820</c:v>
                </c:pt>
                <c:pt idx="1632">
                  <c:v>39821</c:v>
                </c:pt>
                <c:pt idx="1633">
                  <c:v>39822</c:v>
                </c:pt>
                <c:pt idx="1634">
                  <c:v>39823</c:v>
                </c:pt>
                <c:pt idx="1635">
                  <c:v>39824</c:v>
                </c:pt>
                <c:pt idx="1636">
                  <c:v>39825</c:v>
                </c:pt>
                <c:pt idx="1637">
                  <c:v>39826</c:v>
                </c:pt>
                <c:pt idx="1638">
                  <c:v>39827</c:v>
                </c:pt>
                <c:pt idx="1639">
                  <c:v>39828</c:v>
                </c:pt>
                <c:pt idx="1640">
                  <c:v>39829</c:v>
                </c:pt>
                <c:pt idx="1641">
                  <c:v>39830</c:v>
                </c:pt>
                <c:pt idx="1642">
                  <c:v>39831</c:v>
                </c:pt>
                <c:pt idx="1643">
                  <c:v>39832</c:v>
                </c:pt>
                <c:pt idx="1644">
                  <c:v>39833</c:v>
                </c:pt>
                <c:pt idx="1645">
                  <c:v>39834</c:v>
                </c:pt>
                <c:pt idx="1646">
                  <c:v>39835</c:v>
                </c:pt>
                <c:pt idx="1647">
                  <c:v>39836</c:v>
                </c:pt>
                <c:pt idx="1648">
                  <c:v>39837</c:v>
                </c:pt>
                <c:pt idx="1649">
                  <c:v>39838</c:v>
                </c:pt>
                <c:pt idx="1650">
                  <c:v>39839</c:v>
                </c:pt>
                <c:pt idx="1651">
                  <c:v>39840</c:v>
                </c:pt>
                <c:pt idx="1652">
                  <c:v>39841</c:v>
                </c:pt>
                <c:pt idx="1653">
                  <c:v>39842</c:v>
                </c:pt>
                <c:pt idx="1654">
                  <c:v>39843</c:v>
                </c:pt>
                <c:pt idx="1655">
                  <c:v>39844</c:v>
                </c:pt>
                <c:pt idx="1656">
                  <c:v>39845</c:v>
                </c:pt>
                <c:pt idx="1657">
                  <c:v>39846</c:v>
                </c:pt>
                <c:pt idx="1658">
                  <c:v>39847</c:v>
                </c:pt>
                <c:pt idx="1659">
                  <c:v>39848</c:v>
                </c:pt>
                <c:pt idx="1660">
                  <c:v>39849</c:v>
                </c:pt>
                <c:pt idx="1661">
                  <c:v>39850</c:v>
                </c:pt>
                <c:pt idx="1662">
                  <c:v>39851</c:v>
                </c:pt>
                <c:pt idx="1663">
                  <c:v>39852</c:v>
                </c:pt>
                <c:pt idx="1664">
                  <c:v>39853</c:v>
                </c:pt>
                <c:pt idx="1665">
                  <c:v>39854</c:v>
                </c:pt>
                <c:pt idx="1666">
                  <c:v>39855</c:v>
                </c:pt>
                <c:pt idx="1667">
                  <c:v>39856</c:v>
                </c:pt>
                <c:pt idx="1668">
                  <c:v>39857</c:v>
                </c:pt>
                <c:pt idx="1669">
                  <c:v>39858</c:v>
                </c:pt>
                <c:pt idx="1670">
                  <c:v>39859</c:v>
                </c:pt>
                <c:pt idx="1671">
                  <c:v>39860</c:v>
                </c:pt>
                <c:pt idx="1672">
                  <c:v>39861</c:v>
                </c:pt>
                <c:pt idx="1673">
                  <c:v>39862</c:v>
                </c:pt>
                <c:pt idx="1674">
                  <c:v>39863</c:v>
                </c:pt>
                <c:pt idx="1675">
                  <c:v>39864</c:v>
                </c:pt>
                <c:pt idx="1676">
                  <c:v>39865</c:v>
                </c:pt>
                <c:pt idx="1677">
                  <c:v>39866</c:v>
                </c:pt>
                <c:pt idx="1678">
                  <c:v>39867</c:v>
                </c:pt>
                <c:pt idx="1679">
                  <c:v>39868</c:v>
                </c:pt>
                <c:pt idx="1680">
                  <c:v>39869</c:v>
                </c:pt>
                <c:pt idx="1681">
                  <c:v>39870</c:v>
                </c:pt>
                <c:pt idx="1682">
                  <c:v>39871</c:v>
                </c:pt>
                <c:pt idx="1683">
                  <c:v>39872</c:v>
                </c:pt>
                <c:pt idx="1684">
                  <c:v>39873</c:v>
                </c:pt>
                <c:pt idx="1685">
                  <c:v>39874</c:v>
                </c:pt>
                <c:pt idx="1686">
                  <c:v>39875</c:v>
                </c:pt>
                <c:pt idx="1687">
                  <c:v>39876</c:v>
                </c:pt>
                <c:pt idx="1688">
                  <c:v>39877</c:v>
                </c:pt>
                <c:pt idx="1689">
                  <c:v>39878</c:v>
                </c:pt>
                <c:pt idx="1690">
                  <c:v>39879</c:v>
                </c:pt>
                <c:pt idx="1691">
                  <c:v>39880</c:v>
                </c:pt>
                <c:pt idx="1692">
                  <c:v>39881</c:v>
                </c:pt>
                <c:pt idx="1693">
                  <c:v>39882</c:v>
                </c:pt>
                <c:pt idx="1694">
                  <c:v>39883</c:v>
                </c:pt>
                <c:pt idx="1695">
                  <c:v>39884</c:v>
                </c:pt>
                <c:pt idx="1696">
                  <c:v>39885</c:v>
                </c:pt>
                <c:pt idx="1697">
                  <c:v>39886</c:v>
                </c:pt>
                <c:pt idx="1698">
                  <c:v>39887</c:v>
                </c:pt>
                <c:pt idx="1699">
                  <c:v>39888</c:v>
                </c:pt>
                <c:pt idx="1700">
                  <c:v>39889</c:v>
                </c:pt>
                <c:pt idx="1701">
                  <c:v>39890</c:v>
                </c:pt>
                <c:pt idx="1702">
                  <c:v>39891</c:v>
                </c:pt>
                <c:pt idx="1703">
                  <c:v>39892</c:v>
                </c:pt>
                <c:pt idx="1704">
                  <c:v>39893</c:v>
                </c:pt>
                <c:pt idx="1705">
                  <c:v>39894</c:v>
                </c:pt>
                <c:pt idx="1706">
                  <c:v>39895</c:v>
                </c:pt>
                <c:pt idx="1707">
                  <c:v>39896</c:v>
                </c:pt>
                <c:pt idx="1708">
                  <c:v>39897</c:v>
                </c:pt>
                <c:pt idx="1709">
                  <c:v>39898</c:v>
                </c:pt>
                <c:pt idx="1710">
                  <c:v>39899</c:v>
                </c:pt>
                <c:pt idx="1711">
                  <c:v>39900</c:v>
                </c:pt>
                <c:pt idx="1712">
                  <c:v>39901</c:v>
                </c:pt>
                <c:pt idx="1713">
                  <c:v>39902</c:v>
                </c:pt>
                <c:pt idx="1714">
                  <c:v>39903</c:v>
                </c:pt>
                <c:pt idx="1715">
                  <c:v>39904</c:v>
                </c:pt>
                <c:pt idx="1716">
                  <c:v>39905</c:v>
                </c:pt>
                <c:pt idx="1717">
                  <c:v>39906</c:v>
                </c:pt>
                <c:pt idx="1718">
                  <c:v>39907</c:v>
                </c:pt>
                <c:pt idx="1719">
                  <c:v>39908</c:v>
                </c:pt>
                <c:pt idx="1720">
                  <c:v>39909</c:v>
                </c:pt>
                <c:pt idx="1721">
                  <c:v>39910</c:v>
                </c:pt>
                <c:pt idx="1722">
                  <c:v>39911</c:v>
                </c:pt>
                <c:pt idx="1723">
                  <c:v>39912</c:v>
                </c:pt>
                <c:pt idx="1724">
                  <c:v>39913</c:v>
                </c:pt>
                <c:pt idx="1725">
                  <c:v>39914</c:v>
                </c:pt>
                <c:pt idx="1726">
                  <c:v>39915</c:v>
                </c:pt>
                <c:pt idx="1727">
                  <c:v>39916</c:v>
                </c:pt>
                <c:pt idx="1728">
                  <c:v>39917</c:v>
                </c:pt>
                <c:pt idx="1729">
                  <c:v>39918</c:v>
                </c:pt>
                <c:pt idx="1730">
                  <c:v>39919</c:v>
                </c:pt>
                <c:pt idx="1731">
                  <c:v>39920</c:v>
                </c:pt>
                <c:pt idx="1732">
                  <c:v>39921</c:v>
                </c:pt>
                <c:pt idx="1733">
                  <c:v>39922</c:v>
                </c:pt>
                <c:pt idx="1734">
                  <c:v>39923</c:v>
                </c:pt>
                <c:pt idx="1735">
                  <c:v>39924</c:v>
                </c:pt>
                <c:pt idx="1736">
                  <c:v>39925</c:v>
                </c:pt>
                <c:pt idx="1737">
                  <c:v>39926</c:v>
                </c:pt>
                <c:pt idx="1738">
                  <c:v>39927</c:v>
                </c:pt>
                <c:pt idx="1739">
                  <c:v>39928</c:v>
                </c:pt>
                <c:pt idx="1740">
                  <c:v>39929</c:v>
                </c:pt>
                <c:pt idx="1741">
                  <c:v>39930</c:v>
                </c:pt>
                <c:pt idx="1742">
                  <c:v>39931</c:v>
                </c:pt>
                <c:pt idx="1743">
                  <c:v>39932</c:v>
                </c:pt>
                <c:pt idx="1744">
                  <c:v>39933</c:v>
                </c:pt>
                <c:pt idx="1745">
                  <c:v>39934</c:v>
                </c:pt>
                <c:pt idx="1746">
                  <c:v>39935</c:v>
                </c:pt>
                <c:pt idx="1747">
                  <c:v>39936</c:v>
                </c:pt>
                <c:pt idx="1748">
                  <c:v>39937</c:v>
                </c:pt>
                <c:pt idx="1749">
                  <c:v>39938</c:v>
                </c:pt>
                <c:pt idx="1750">
                  <c:v>39939</c:v>
                </c:pt>
                <c:pt idx="1751">
                  <c:v>39940</c:v>
                </c:pt>
                <c:pt idx="1752">
                  <c:v>39941</c:v>
                </c:pt>
                <c:pt idx="1753">
                  <c:v>39942</c:v>
                </c:pt>
                <c:pt idx="1754">
                  <c:v>39943</c:v>
                </c:pt>
                <c:pt idx="1755">
                  <c:v>39944</c:v>
                </c:pt>
                <c:pt idx="1756">
                  <c:v>39945</c:v>
                </c:pt>
                <c:pt idx="1757">
                  <c:v>39946</c:v>
                </c:pt>
                <c:pt idx="1758">
                  <c:v>39947</c:v>
                </c:pt>
                <c:pt idx="1759">
                  <c:v>39948</c:v>
                </c:pt>
                <c:pt idx="1760">
                  <c:v>39949</c:v>
                </c:pt>
                <c:pt idx="1761">
                  <c:v>39950</c:v>
                </c:pt>
                <c:pt idx="1762">
                  <c:v>39951</c:v>
                </c:pt>
                <c:pt idx="1763">
                  <c:v>39952</c:v>
                </c:pt>
                <c:pt idx="1764">
                  <c:v>39953</c:v>
                </c:pt>
                <c:pt idx="1765">
                  <c:v>39954</c:v>
                </c:pt>
                <c:pt idx="1766">
                  <c:v>39955</c:v>
                </c:pt>
                <c:pt idx="1767">
                  <c:v>39956</c:v>
                </c:pt>
                <c:pt idx="1768">
                  <c:v>39957</c:v>
                </c:pt>
                <c:pt idx="1769">
                  <c:v>39958</c:v>
                </c:pt>
                <c:pt idx="1770">
                  <c:v>39959</c:v>
                </c:pt>
                <c:pt idx="1771">
                  <c:v>39960</c:v>
                </c:pt>
                <c:pt idx="1772">
                  <c:v>39961</c:v>
                </c:pt>
                <c:pt idx="1773">
                  <c:v>39962</c:v>
                </c:pt>
                <c:pt idx="1774">
                  <c:v>39963</c:v>
                </c:pt>
                <c:pt idx="1775">
                  <c:v>39964</c:v>
                </c:pt>
                <c:pt idx="1776">
                  <c:v>39965</c:v>
                </c:pt>
                <c:pt idx="1777">
                  <c:v>39966</c:v>
                </c:pt>
                <c:pt idx="1778">
                  <c:v>39967</c:v>
                </c:pt>
                <c:pt idx="1779">
                  <c:v>39968</c:v>
                </c:pt>
                <c:pt idx="1780">
                  <c:v>39969</c:v>
                </c:pt>
                <c:pt idx="1781">
                  <c:v>39970</c:v>
                </c:pt>
                <c:pt idx="1782">
                  <c:v>39971</c:v>
                </c:pt>
                <c:pt idx="1783">
                  <c:v>39972</c:v>
                </c:pt>
                <c:pt idx="1784">
                  <c:v>39973</c:v>
                </c:pt>
                <c:pt idx="1785">
                  <c:v>39974</c:v>
                </c:pt>
                <c:pt idx="1786">
                  <c:v>39975</c:v>
                </c:pt>
                <c:pt idx="1787">
                  <c:v>39976</c:v>
                </c:pt>
                <c:pt idx="1788">
                  <c:v>39977</c:v>
                </c:pt>
                <c:pt idx="1789">
                  <c:v>39978</c:v>
                </c:pt>
                <c:pt idx="1790">
                  <c:v>39979</c:v>
                </c:pt>
                <c:pt idx="1791">
                  <c:v>39980</c:v>
                </c:pt>
                <c:pt idx="1792">
                  <c:v>39981</c:v>
                </c:pt>
                <c:pt idx="1793">
                  <c:v>39982</c:v>
                </c:pt>
                <c:pt idx="1794">
                  <c:v>39983</c:v>
                </c:pt>
                <c:pt idx="1795">
                  <c:v>39984</c:v>
                </c:pt>
                <c:pt idx="1796">
                  <c:v>39985</c:v>
                </c:pt>
                <c:pt idx="1797">
                  <c:v>39986</c:v>
                </c:pt>
                <c:pt idx="1798">
                  <c:v>39987</c:v>
                </c:pt>
                <c:pt idx="1799">
                  <c:v>39988</c:v>
                </c:pt>
                <c:pt idx="1800">
                  <c:v>39989</c:v>
                </c:pt>
                <c:pt idx="1801">
                  <c:v>39990</c:v>
                </c:pt>
                <c:pt idx="1802">
                  <c:v>39991</c:v>
                </c:pt>
                <c:pt idx="1803">
                  <c:v>39992</c:v>
                </c:pt>
                <c:pt idx="1804">
                  <c:v>39993</c:v>
                </c:pt>
                <c:pt idx="1805">
                  <c:v>39994</c:v>
                </c:pt>
                <c:pt idx="1806">
                  <c:v>39995</c:v>
                </c:pt>
                <c:pt idx="1807">
                  <c:v>39996</c:v>
                </c:pt>
                <c:pt idx="1808">
                  <c:v>39997</c:v>
                </c:pt>
                <c:pt idx="1809">
                  <c:v>39998</c:v>
                </c:pt>
                <c:pt idx="1810">
                  <c:v>39999</c:v>
                </c:pt>
                <c:pt idx="1811">
                  <c:v>40000</c:v>
                </c:pt>
                <c:pt idx="1812">
                  <c:v>40001</c:v>
                </c:pt>
                <c:pt idx="1813">
                  <c:v>40002</c:v>
                </c:pt>
                <c:pt idx="1814">
                  <c:v>40003</c:v>
                </c:pt>
                <c:pt idx="1815">
                  <c:v>40004</c:v>
                </c:pt>
                <c:pt idx="1816">
                  <c:v>40005</c:v>
                </c:pt>
                <c:pt idx="1817">
                  <c:v>40006</c:v>
                </c:pt>
                <c:pt idx="1818">
                  <c:v>40007</c:v>
                </c:pt>
                <c:pt idx="1819">
                  <c:v>40008</c:v>
                </c:pt>
                <c:pt idx="1820">
                  <c:v>40009</c:v>
                </c:pt>
                <c:pt idx="1821">
                  <c:v>40010</c:v>
                </c:pt>
                <c:pt idx="1822">
                  <c:v>40011</c:v>
                </c:pt>
                <c:pt idx="1823">
                  <c:v>40012</c:v>
                </c:pt>
                <c:pt idx="1824">
                  <c:v>40013</c:v>
                </c:pt>
                <c:pt idx="1825">
                  <c:v>40014</c:v>
                </c:pt>
                <c:pt idx="1826">
                  <c:v>40015</c:v>
                </c:pt>
                <c:pt idx="1827">
                  <c:v>40016</c:v>
                </c:pt>
                <c:pt idx="1828">
                  <c:v>40017</c:v>
                </c:pt>
                <c:pt idx="1829">
                  <c:v>40018</c:v>
                </c:pt>
                <c:pt idx="1830">
                  <c:v>40019</c:v>
                </c:pt>
                <c:pt idx="1831">
                  <c:v>40020</c:v>
                </c:pt>
                <c:pt idx="1832">
                  <c:v>40021</c:v>
                </c:pt>
                <c:pt idx="1833">
                  <c:v>40022</c:v>
                </c:pt>
                <c:pt idx="1834">
                  <c:v>40023</c:v>
                </c:pt>
                <c:pt idx="1835">
                  <c:v>40024</c:v>
                </c:pt>
                <c:pt idx="1836">
                  <c:v>40025</c:v>
                </c:pt>
                <c:pt idx="1837">
                  <c:v>40026</c:v>
                </c:pt>
                <c:pt idx="1838">
                  <c:v>40027</c:v>
                </c:pt>
                <c:pt idx="1839">
                  <c:v>40028</c:v>
                </c:pt>
                <c:pt idx="1840">
                  <c:v>40029</c:v>
                </c:pt>
                <c:pt idx="1841">
                  <c:v>40030</c:v>
                </c:pt>
                <c:pt idx="1842">
                  <c:v>40031</c:v>
                </c:pt>
                <c:pt idx="1843">
                  <c:v>40032</c:v>
                </c:pt>
                <c:pt idx="1844">
                  <c:v>40033</c:v>
                </c:pt>
                <c:pt idx="1845">
                  <c:v>40034</c:v>
                </c:pt>
                <c:pt idx="1846">
                  <c:v>40035</c:v>
                </c:pt>
                <c:pt idx="1847">
                  <c:v>40036</c:v>
                </c:pt>
                <c:pt idx="1848">
                  <c:v>40037</c:v>
                </c:pt>
                <c:pt idx="1849">
                  <c:v>40038</c:v>
                </c:pt>
                <c:pt idx="1850">
                  <c:v>40039</c:v>
                </c:pt>
                <c:pt idx="1851">
                  <c:v>40040</c:v>
                </c:pt>
                <c:pt idx="1852">
                  <c:v>40041</c:v>
                </c:pt>
                <c:pt idx="1853">
                  <c:v>40042</c:v>
                </c:pt>
                <c:pt idx="1854">
                  <c:v>40043</c:v>
                </c:pt>
                <c:pt idx="1855">
                  <c:v>40044</c:v>
                </c:pt>
                <c:pt idx="1856">
                  <c:v>40045</c:v>
                </c:pt>
                <c:pt idx="1857">
                  <c:v>40046</c:v>
                </c:pt>
                <c:pt idx="1858">
                  <c:v>40047</c:v>
                </c:pt>
                <c:pt idx="1859">
                  <c:v>40048</c:v>
                </c:pt>
                <c:pt idx="1860">
                  <c:v>40049</c:v>
                </c:pt>
                <c:pt idx="1861">
                  <c:v>40050</c:v>
                </c:pt>
                <c:pt idx="1862">
                  <c:v>40051</c:v>
                </c:pt>
                <c:pt idx="1863">
                  <c:v>40052</c:v>
                </c:pt>
                <c:pt idx="1864">
                  <c:v>40053</c:v>
                </c:pt>
                <c:pt idx="1865">
                  <c:v>40054</c:v>
                </c:pt>
                <c:pt idx="1866">
                  <c:v>40055</c:v>
                </c:pt>
                <c:pt idx="1867">
                  <c:v>40056</c:v>
                </c:pt>
                <c:pt idx="1868">
                  <c:v>40057</c:v>
                </c:pt>
                <c:pt idx="1869">
                  <c:v>40058</c:v>
                </c:pt>
                <c:pt idx="1870">
                  <c:v>40059</c:v>
                </c:pt>
                <c:pt idx="1871">
                  <c:v>40060</c:v>
                </c:pt>
                <c:pt idx="1872">
                  <c:v>40061</c:v>
                </c:pt>
                <c:pt idx="1873">
                  <c:v>40062</c:v>
                </c:pt>
                <c:pt idx="1874">
                  <c:v>40063</c:v>
                </c:pt>
                <c:pt idx="1875">
                  <c:v>40064</c:v>
                </c:pt>
                <c:pt idx="1876">
                  <c:v>40065</c:v>
                </c:pt>
                <c:pt idx="1877">
                  <c:v>40066</c:v>
                </c:pt>
                <c:pt idx="1878">
                  <c:v>40067</c:v>
                </c:pt>
                <c:pt idx="1879">
                  <c:v>40068</c:v>
                </c:pt>
                <c:pt idx="1880">
                  <c:v>40069</c:v>
                </c:pt>
                <c:pt idx="1881">
                  <c:v>40070</c:v>
                </c:pt>
                <c:pt idx="1882">
                  <c:v>40071</c:v>
                </c:pt>
                <c:pt idx="1883">
                  <c:v>40072</c:v>
                </c:pt>
                <c:pt idx="1884">
                  <c:v>40073</c:v>
                </c:pt>
                <c:pt idx="1885">
                  <c:v>40074</c:v>
                </c:pt>
                <c:pt idx="1886">
                  <c:v>40075</c:v>
                </c:pt>
                <c:pt idx="1887">
                  <c:v>40076</c:v>
                </c:pt>
                <c:pt idx="1888">
                  <c:v>40077</c:v>
                </c:pt>
                <c:pt idx="1889">
                  <c:v>40078</c:v>
                </c:pt>
                <c:pt idx="1890">
                  <c:v>40079</c:v>
                </c:pt>
                <c:pt idx="1891">
                  <c:v>40080</c:v>
                </c:pt>
                <c:pt idx="1892">
                  <c:v>40081</c:v>
                </c:pt>
                <c:pt idx="1893">
                  <c:v>40082</c:v>
                </c:pt>
                <c:pt idx="1894">
                  <c:v>40083</c:v>
                </c:pt>
                <c:pt idx="1895">
                  <c:v>40084</c:v>
                </c:pt>
                <c:pt idx="1896">
                  <c:v>40085</c:v>
                </c:pt>
                <c:pt idx="1897">
                  <c:v>40086</c:v>
                </c:pt>
                <c:pt idx="1898">
                  <c:v>40087</c:v>
                </c:pt>
                <c:pt idx="1899">
                  <c:v>40088</c:v>
                </c:pt>
                <c:pt idx="1900">
                  <c:v>40089</c:v>
                </c:pt>
                <c:pt idx="1901">
                  <c:v>40090</c:v>
                </c:pt>
                <c:pt idx="1902">
                  <c:v>40091</c:v>
                </c:pt>
                <c:pt idx="1903">
                  <c:v>40092</c:v>
                </c:pt>
                <c:pt idx="1904">
                  <c:v>40093</c:v>
                </c:pt>
                <c:pt idx="1905">
                  <c:v>40094</c:v>
                </c:pt>
                <c:pt idx="1906">
                  <c:v>40095</c:v>
                </c:pt>
                <c:pt idx="1907">
                  <c:v>40096</c:v>
                </c:pt>
                <c:pt idx="1908">
                  <c:v>40097</c:v>
                </c:pt>
                <c:pt idx="1909">
                  <c:v>40098</c:v>
                </c:pt>
                <c:pt idx="1910">
                  <c:v>40099</c:v>
                </c:pt>
                <c:pt idx="1911">
                  <c:v>40100</c:v>
                </c:pt>
                <c:pt idx="1912">
                  <c:v>40101</c:v>
                </c:pt>
                <c:pt idx="1913">
                  <c:v>40102</c:v>
                </c:pt>
                <c:pt idx="1914">
                  <c:v>40103</c:v>
                </c:pt>
                <c:pt idx="1915">
                  <c:v>40104</c:v>
                </c:pt>
                <c:pt idx="1916">
                  <c:v>40105</c:v>
                </c:pt>
                <c:pt idx="1917">
                  <c:v>40106</c:v>
                </c:pt>
                <c:pt idx="1918">
                  <c:v>40107</c:v>
                </c:pt>
                <c:pt idx="1919">
                  <c:v>40108</c:v>
                </c:pt>
                <c:pt idx="1920">
                  <c:v>40109</c:v>
                </c:pt>
                <c:pt idx="1921">
                  <c:v>40110</c:v>
                </c:pt>
                <c:pt idx="1922">
                  <c:v>40111</c:v>
                </c:pt>
                <c:pt idx="1923">
                  <c:v>40112</c:v>
                </c:pt>
                <c:pt idx="1924">
                  <c:v>40113</c:v>
                </c:pt>
                <c:pt idx="1925">
                  <c:v>40114</c:v>
                </c:pt>
                <c:pt idx="1926">
                  <c:v>40115</c:v>
                </c:pt>
                <c:pt idx="1927">
                  <c:v>40116</c:v>
                </c:pt>
                <c:pt idx="1928">
                  <c:v>40117</c:v>
                </c:pt>
                <c:pt idx="1929">
                  <c:v>40118</c:v>
                </c:pt>
                <c:pt idx="1930">
                  <c:v>40119</c:v>
                </c:pt>
                <c:pt idx="1931">
                  <c:v>40120</c:v>
                </c:pt>
                <c:pt idx="1932">
                  <c:v>40121</c:v>
                </c:pt>
                <c:pt idx="1933">
                  <c:v>40122</c:v>
                </c:pt>
                <c:pt idx="1934">
                  <c:v>40123</c:v>
                </c:pt>
                <c:pt idx="1935">
                  <c:v>40124</c:v>
                </c:pt>
                <c:pt idx="1936">
                  <c:v>40125</c:v>
                </c:pt>
                <c:pt idx="1937">
                  <c:v>40126</c:v>
                </c:pt>
                <c:pt idx="1938">
                  <c:v>40127</c:v>
                </c:pt>
                <c:pt idx="1939">
                  <c:v>40128</c:v>
                </c:pt>
                <c:pt idx="1940">
                  <c:v>40129</c:v>
                </c:pt>
                <c:pt idx="1941">
                  <c:v>40130</c:v>
                </c:pt>
                <c:pt idx="1942">
                  <c:v>40131</c:v>
                </c:pt>
                <c:pt idx="1943">
                  <c:v>40132</c:v>
                </c:pt>
                <c:pt idx="1944">
                  <c:v>40133</c:v>
                </c:pt>
                <c:pt idx="1945">
                  <c:v>40134</c:v>
                </c:pt>
                <c:pt idx="1946">
                  <c:v>40135</c:v>
                </c:pt>
                <c:pt idx="1947">
                  <c:v>40136</c:v>
                </c:pt>
                <c:pt idx="1948">
                  <c:v>40137</c:v>
                </c:pt>
                <c:pt idx="1949">
                  <c:v>40138</c:v>
                </c:pt>
                <c:pt idx="1950">
                  <c:v>40139</c:v>
                </c:pt>
                <c:pt idx="1951">
                  <c:v>40140</c:v>
                </c:pt>
                <c:pt idx="1952">
                  <c:v>40141</c:v>
                </c:pt>
                <c:pt idx="1953">
                  <c:v>40142</c:v>
                </c:pt>
                <c:pt idx="1954">
                  <c:v>40143</c:v>
                </c:pt>
                <c:pt idx="1955">
                  <c:v>40144</c:v>
                </c:pt>
                <c:pt idx="1956">
                  <c:v>40145</c:v>
                </c:pt>
                <c:pt idx="1957">
                  <c:v>40146</c:v>
                </c:pt>
                <c:pt idx="1958">
                  <c:v>40147</c:v>
                </c:pt>
                <c:pt idx="1959">
                  <c:v>40148</c:v>
                </c:pt>
                <c:pt idx="1960">
                  <c:v>40149</c:v>
                </c:pt>
                <c:pt idx="1961">
                  <c:v>40150</c:v>
                </c:pt>
                <c:pt idx="1962">
                  <c:v>40151</c:v>
                </c:pt>
                <c:pt idx="1963">
                  <c:v>40152</c:v>
                </c:pt>
                <c:pt idx="1964">
                  <c:v>40153</c:v>
                </c:pt>
                <c:pt idx="1965">
                  <c:v>40154</c:v>
                </c:pt>
                <c:pt idx="1966">
                  <c:v>40155</c:v>
                </c:pt>
                <c:pt idx="1967">
                  <c:v>40156</c:v>
                </c:pt>
                <c:pt idx="1968">
                  <c:v>40157</c:v>
                </c:pt>
                <c:pt idx="1969">
                  <c:v>40158</c:v>
                </c:pt>
                <c:pt idx="1970">
                  <c:v>40159</c:v>
                </c:pt>
                <c:pt idx="1971">
                  <c:v>40160</c:v>
                </c:pt>
                <c:pt idx="1972">
                  <c:v>40161</c:v>
                </c:pt>
                <c:pt idx="1973">
                  <c:v>40162</c:v>
                </c:pt>
                <c:pt idx="1974">
                  <c:v>40163</c:v>
                </c:pt>
                <c:pt idx="1975">
                  <c:v>40164</c:v>
                </c:pt>
                <c:pt idx="1976">
                  <c:v>40165</c:v>
                </c:pt>
                <c:pt idx="1977">
                  <c:v>40166</c:v>
                </c:pt>
                <c:pt idx="1978">
                  <c:v>40167</c:v>
                </c:pt>
                <c:pt idx="1979">
                  <c:v>40168</c:v>
                </c:pt>
                <c:pt idx="1980">
                  <c:v>40169</c:v>
                </c:pt>
                <c:pt idx="1981">
                  <c:v>40170</c:v>
                </c:pt>
                <c:pt idx="1982">
                  <c:v>40171</c:v>
                </c:pt>
                <c:pt idx="1983">
                  <c:v>40172</c:v>
                </c:pt>
                <c:pt idx="1984">
                  <c:v>40173</c:v>
                </c:pt>
                <c:pt idx="1985">
                  <c:v>40174</c:v>
                </c:pt>
                <c:pt idx="1986">
                  <c:v>40175</c:v>
                </c:pt>
                <c:pt idx="1987">
                  <c:v>40176</c:v>
                </c:pt>
                <c:pt idx="1988">
                  <c:v>40177</c:v>
                </c:pt>
                <c:pt idx="1989">
                  <c:v>40178</c:v>
                </c:pt>
                <c:pt idx="1990">
                  <c:v>40179</c:v>
                </c:pt>
                <c:pt idx="1991">
                  <c:v>40180</c:v>
                </c:pt>
                <c:pt idx="1992">
                  <c:v>40181</c:v>
                </c:pt>
                <c:pt idx="1993">
                  <c:v>40182</c:v>
                </c:pt>
                <c:pt idx="1994">
                  <c:v>40183</c:v>
                </c:pt>
                <c:pt idx="1995">
                  <c:v>40184</c:v>
                </c:pt>
                <c:pt idx="1996">
                  <c:v>40185</c:v>
                </c:pt>
                <c:pt idx="1997">
                  <c:v>40186</c:v>
                </c:pt>
                <c:pt idx="1998">
                  <c:v>40187</c:v>
                </c:pt>
                <c:pt idx="1999">
                  <c:v>40188</c:v>
                </c:pt>
                <c:pt idx="2000">
                  <c:v>40189</c:v>
                </c:pt>
                <c:pt idx="2001">
                  <c:v>40190</c:v>
                </c:pt>
                <c:pt idx="2002">
                  <c:v>40191</c:v>
                </c:pt>
                <c:pt idx="2003">
                  <c:v>40192</c:v>
                </c:pt>
                <c:pt idx="2004">
                  <c:v>40193</c:v>
                </c:pt>
                <c:pt idx="2005">
                  <c:v>40194</c:v>
                </c:pt>
                <c:pt idx="2006">
                  <c:v>40195</c:v>
                </c:pt>
                <c:pt idx="2007">
                  <c:v>40196</c:v>
                </c:pt>
                <c:pt idx="2008">
                  <c:v>40197</c:v>
                </c:pt>
                <c:pt idx="2009">
                  <c:v>40198</c:v>
                </c:pt>
                <c:pt idx="2010">
                  <c:v>40199</c:v>
                </c:pt>
                <c:pt idx="2011">
                  <c:v>40200</c:v>
                </c:pt>
                <c:pt idx="2012">
                  <c:v>40201</c:v>
                </c:pt>
                <c:pt idx="2013">
                  <c:v>40202</c:v>
                </c:pt>
                <c:pt idx="2014">
                  <c:v>40203</c:v>
                </c:pt>
                <c:pt idx="2015">
                  <c:v>40204</c:v>
                </c:pt>
                <c:pt idx="2016">
                  <c:v>40205</c:v>
                </c:pt>
                <c:pt idx="2017">
                  <c:v>40206</c:v>
                </c:pt>
                <c:pt idx="2018">
                  <c:v>40207</c:v>
                </c:pt>
                <c:pt idx="2019">
                  <c:v>40208</c:v>
                </c:pt>
                <c:pt idx="2020">
                  <c:v>40209</c:v>
                </c:pt>
                <c:pt idx="2021">
                  <c:v>40210</c:v>
                </c:pt>
                <c:pt idx="2022">
                  <c:v>40211</c:v>
                </c:pt>
                <c:pt idx="2023">
                  <c:v>40212</c:v>
                </c:pt>
                <c:pt idx="2024">
                  <c:v>40213</c:v>
                </c:pt>
                <c:pt idx="2025">
                  <c:v>40214</c:v>
                </c:pt>
                <c:pt idx="2026">
                  <c:v>40215</c:v>
                </c:pt>
                <c:pt idx="2027">
                  <c:v>40216</c:v>
                </c:pt>
                <c:pt idx="2028">
                  <c:v>40217</c:v>
                </c:pt>
                <c:pt idx="2029">
                  <c:v>40218</c:v>
                </c:pt>
                <c:pt idx="2030">
                  <c:v>40219</c:v>
                </c:pt>
                <c:pt idx="2031">
                  <c:v>40220</c:v>
                </c:pt>
                <c:pt idx="2032">
                  <c:v>40221</c:v>
                </c:pt>
                <c:pt idx="2033">
                  <c:v>40222</c:v>
                </c:pt>
                <c:pt idx="2034">
                  <c:v>40223</c:v>
                </c:pt>
                <c:pt idx="2035">
                  <c:v>40224</c:v>
                </c:pt>
                <c:pt idx="2036">
                  <c:v>40225</c:v>
                </c:pt>
                <c:pt idx="2037">
                  <c:v>40226</c:v>
                </c:pt>
                <c:pt idx="2038">
                  <c:v>40227</c:v>
                </c:pt>
                <c:pt idx="2039">
                  <c:v>40228</c:v>
                </c:pt>
                <c:pt idx="2040">
                  <c:v>40229</c:v>
                </c:pt>
                <c:pt idx="2041">
                  <c:v>40230</c:v>
                </c:pt>
                <c:pt idx="2042">
                  <c:v>40231</c:v>
                </c:pt>
                <c:pt idx="2043">
                  <c:v>40232</c:v>
                </c:pt>
                <c:pt idx="2044">
                  <c:v>40233</c:v>
                </c:pt>
                <c:pt idx="2045">
                  <c:v>40234</c:v>
                </c:pt>
                <c:pt idx="2046">
                  <c:v>40235</c:v>
                </c:pt>
                <c:pt idx="2047">
                  <c:v>40236</c:v>
                </c:pt>
                <c:pt idx="2048">
                  <c:v>40237</c:v>
                </c:pt>
                <c:pt idx="2049">
                  <c:v>40238</c:v>
                </c:pt>
                <c:pt idx="2050">
                  <c:v>40239</c:v>
                </c:pt>
                <c:pt idx="2051">
                  <c:v>40240</c:v>
                </c:pt>
                <c:pt idx="2052">
                  <c:v>40241</c:v>
                </c:pt>
                <c:pt idx="2053">
                  <c:v>40242</c:v>
                </c:pt>
                <c:pt idx="2054">
                  <c:v>40243</c:v>
                </c:pt>
                <c:pt idx="2055">
                  <c:v>40244</c:v>
                </c:pt>
                <c:pt idx="2056">
                  <c:v>40245</c:v>
                </c:pt>
                <c:pt idx="2057">
                  <c:v>40246</c:v>
                </c:pt>
                <c:pt idx="2058">
                  <c:v>40247</c:v>
                </c:pt>
                <c:pt idx="2059">
                  <c:v>40248</c:v>
                </c:pt>
                <c:pt idx="2060">
                  <c:v>40249</c:v>
                </c:pt>
                <c:pt idx="2061">
                  <c:v>40250</c:v>
                </c:pt>
                <c:pt idx="2062">
                  <c:v>40251</c:v>
                </c:pt>
                <c:pt idx="2063">
                  <c:v>40252</c:v>
                </c:pt>
                <c:pt idx="2064">
                  <c:v>40253</c:v>
                </c:pt>
                <c:pt idx="2065">
                  <c:v>40254</c:v>
                </c:pt>
                <c:pt idx="2066">
                  <c:v>40255</c:v>
                </c:pt>
                <c:pt idx="2067">
                  <c:v>40256</c:v>
                </c:pt>
                <c:pt idx="2068">
                  <c:v>40257</c:v>
                </c:pt>
                <c:pt idx="2069">
                  <c:v>40258</c:v>
                </c:pt>
                <c:pt idx="2070">
                  <c:v>40259</c:v>
                </c:pt>
                <c:pt idx="2071">
                  <c:v>40260</c:v>
                </c:pt>
                <c:pt idx="2072">
                  <c:v>40261</c:v>
                </c:pt>
                <c:pt idx="2073">
                  <c:v>40262</c:v>
                </c:pt>
                <c:pt idx="2074">
                  <c:v>40263</c:v>
                </c:pt>
                <c:pt idx="2075">
                  <c:v>40264</c:v>
                </c:pt>
                <c:pt idx="2076">
                  <c:v>40265</c:v>
                </c:pt>
                <c:pt idx="2077">
                  <c:v>40266</c:v>
                </c:pt>
                <c:pt idx="2078">
                  <c:v>40267</c:v>
                </c:pt>
                <c:pt idx="2079">
                  <c:v>40268</c:v>
                </c:pt>
                <c:pt idx="2080">
                  <c:v>40269</c:v>
                </c:pt>
                <c:pt idx="2081">
                  <c:v>40270</c:v>
                </c:pt>
                <c:pt idx="2082">
                  <c:v>40271</c:v>
                </c:pt>
                <c:pt idx="2083">
                  <c:v>40272</c:v>
                </c:pt>
                <c:pt idx="2084">
                  <c:v>40273</c:v>
                </c:pt>
                <c:pt idx="2085">
                  <c:v>40274</c:v>
                </c:pt>
                <c:pt idx="2086">
                  <c:v>40275</c:v>
                </c:pt>
                <c:pt idx="2087">
                  <c:v>40276</c:v>
                </c:pt>
                <c:pt idx="2088">
                  <c:v>40277</c:v>
                </c:pt>
                <c:pt idx="2089">
                  <c:v>40278</c:v>
                </c:pt>
                <c:pt idx="2090">
                  <c:v>40279</c:v>
                </c:pt>
                <c:pt idx="2091">
                  <c:v>40280</c:v>
                </c:pt>
                <c:pt idx="2092">
                  <c:v>40281</c:v>
                </c:pt>
                <c:pt idx="2093">
                  <c:v>40282</c:v>
                </c:pt>
                <c:pt idx="2094">
                  <c:v>40283</c:v>
                </c:pt>
                <c:pt idx="2095">
                  <c:v>40284</c:v>
                </c:pt>
                <c:pt idx="2096">
                  <c:v>40285</c:v>
                </c:pt>
                <c:pt idx="2097">
                  <c:v>40286</c:v>
                </c:pt>
                <c:pt idx="2098">
                  <c:v>40287</c:v>
                </c:pt>
                <c:pt idx="2099">
                  <c:v>40288</c:v>
                </c:pt>
                <c:pt idx="2100">
                  <c:v>40289</c:v>
                </c:pt>
                <c:pt idx="2101">
                  <c:v>40290</c:v>
                </c:pt>
                <c:pt idx="2102">
                  <c:v>40291</c:v>
                </c:pt>
                <c:pt idx="2103">
                  <c:v>40292</c:v>
                </c:pt>
                <c:pt idx="2104">
                  <c:v>40293</c:v>
                </c:pt>
                <c:pt idx="2105">
                  <c:v>40294</c:v>
                </c:pt>
                <c:pt idx="2106">
                  <c:v>40295</c:v>
                </c:pt>
                <c:pt idx="2107">
                  <c:v>40296</c:v>
                </c:pt>
                <c:pt idx="2108">
                  <c:v>40297</c:v>
                </c:pt>
                <c:pt idx="2109">
                  <c:v>40298</c:v>
                </c:pt>
                <c:pt idx="2110">
                  <c:v>40299</c:v>
                </c:pt>
                <c:pt idx="2111">
                  <c:v>40300</c:v>
                </c:pt>
                <c:pt idx="2112">
                  <c:v>40301</c:v>
                </c:pt>
                <c:pt idx="2113">
                  <c:v>40302</c:v>
                </c:pt>
                <c:pt idx="2114">
                  <c:v>40303</c:v>
                </c:pt>
                <c:pt idx="2115">
                  <c:v>40304</c:v>
                </c:pt>
                <c:pt idx="2116">
                  <c:v>40305</c:v>
                </c:pt>
                <c:pt idx="2117">
                  <c:v>40306</c:v>
                </c:pt>
                <c:pt idx="2118">
                  <c:v>40307</c:v>
                </c:pt>
                <c:pt idx="2119">
                  <c:v>40308</c:v>
                </c:pt>
                <c:pt idx="2120">
                  <c:v>40309</c:v>
                </c:pt>
                <c:pt idx="2121">
                  <c:v>40310</c:v>
                </c:pt>
                <c:pt idx="2122">
                  <c:v>40311</c:v>
                </c:pt>
                <c:pt idx="2123">
                  <c:v>40312</c:v>
                </c:pt>
                <c:pt idx="2124">
                  <c:v>40313</c:v>
                </c:pt>
                <c:pt idx="2125">
                  <c:v>40314</c:v>
                </c:pt>
                <c:pt idx="2126">
                  <c:v>40315</c:v>
                </c:pt>
                <c:pt idx="2127">
                  <c:v>40316</c:v>
                </c:pt>
                <c:pt idx="2128">
                  <c:v>40317</c:v>
                </c:pt>
                <c:pt idx="2129">
                  <c:v>40318</c:v>
                </c:pt>
                <c:pt idx="2130">
                  <c:v>40319</c:v>
                </c:pt>
                <c:pt idx="2131">
                  <c:v>40320</c:v>
                </c:pt>
                <c:pt idx="2132">
                  <c:v>40321</c:v>
                </c:pt>
                <c:pt idx="2133">
                  <c:v>40322</c:v>
                </c:pt>
                <c:pt idx="2134">
                  <c:v>40323</c:v>
                </c:pt>
                <c:pt idx="2135">
                  <c:v>40324</c:v>
                </c:pt>
                <c:pt idx="2136">
                  <c:v>40325</c:v>
                </c:pt>
                <c:pt idx="2137">
                  <c:v>40326</c:v>
                </c:pt>
                <c:pt idx="2138">
                  <c:v>40327</c:v>
                </c:pt>
                <c:pt idx="2139">
                  <c:v>40328</c:v>
                </c:pt>
                <c:pt idx="2140">
                  <c:v>40329</c:v>
                </c:pt>
                <c:pt idx="2141">
                  <c:v>40330</c:v>
                </c:pt>
                <c:pt idx="2142">
                  <c:v>40331</c:v>
                </c:pt>
                <c:pt idx="2143">
                  <c:v>40332</c:v>
                </c:pt>
                <c:pt idx="2144">
                  <c:v>40333</c:v>
                </c:pt>
                <c:pt idx="2145">
                  <c:v>40334</c:v>
                </c:pt>
                <c:pt idx="2146">
                  <c:v>40335</c:v>
                </c:pt>
                <c:pt idx="2147">
                  <c:v>40336</c:v>
                </c:pt>
                <c:pt idx="2148">
                  <c:v>40337</c:v>
                </c:pt>
                <c:pt idx="2149">
                  <c:v>40338</c:v>
                </c:pt>
                <c:pt idx="2150">
                  <c:v>40339</c:v>
                </c:pt>
                <c:pt idx="2151">
                  <c:v>40340</c:v>
                </c:pt>
                <c:pt idx="2152">
                  <c:v>40341</c:v>
                </c:pt>
                <c:pt idx="2153">
                  <c:v>40342</c:v>
                </c:pt>
                <c:pt idx="2154">
                  <c:v>40343</c:v>
                </c:pt>
                <c:pt idx="2155">
                  <c:v>40344</c:v>
                </c:pt>
                <c:pt idx="2156">
                  <c:v>40345</c:v>
                </c:pt>
                <c:pt idx="2157">
                  <c:v>40346</c:v>
                </c:pt>
                <c:pt idx="2158">
                  <c:v>40347</c:v>
                </c:pt>
                <c:pt idx="2159">
                  <c:v>40348</c:v>
                </c:pt>
                <c:pt idx="2160">
                  <c:v>40349</c:v>
                </c:pt>
                <c:pt idx="2161">
                  <c:v>40350</c:v>
                </c:pt>
                <c:pt idx="2162">
                  <c:v>40351</c:v>
                </c:pt>
                <c:pt idx="2163">
                  <c:v>40352</c:v>
                </c:pt>
                <c:pt idx="2164">
                  <c:v>40353</c:v>
                </c:pt>
                <c:pt idx="2165">
                  <c:v>40354</c:v>
                </c:pt>
                <c:pt idx="2166">
                  <c:v>40355</c:v>
                </c:pt>
                <c:pt idx="2167">
                  <c:v>40356</c:v>
                </c:pt>
                <c:pt idx="2168">
                  <c:v>40357</c:v>
                </c:pt>
                <c:pt idx="2169">
                  <c:v>40358</c:v>
                </c:pt>
                <c:pt idx="2170">
                  <c:v>40359</c:v>
                </c:pt>
                <c:pt idx="2171">
                  <c:v>40360</c:v>
                </c:pt>
                <c:pt idx="2172">
                  <c:v>40361</c:v>
                </c:pt>
                <c:pt idx="2173">
                  <c:v>40362</c:v>
                </c:pt>
                <c:pt idx="2174">
                  <c:v>40363</c:v>
                </c:pt>
                <c:pt idx="2175">
                  <c:v>40364</c:v>
                </c:pt>
                <c:pt idx="2176">
                  <c:v>40365</c:v>
                </c:pt>
                <c:pt idx="2177">
                  <c:v>40366</c:v>
                </c:pt>
                <c:pt idx="2178">
                  <c:v>40367</c:v>
                </c:pt>
                <c:pt idx="2179">
                  <c:v>40368</c:v>
                </c:pt>
                <c:pt idx="2180">
                  <c:v>40369</c:v>
                </c:pt>
                <c:pt idx="2181">
                  <c:v>40370</c:v>
                </c:pt>
                <c:pt idx="2182">
                  <c:v>40371</c:v>
                </c:pt>
                <c:pt idx="2183">
                  <c:v>40372</c:v>
                </c:pt>
                <c:pt idx="2184">
                  <c:v>40373</c:v>
                </c:pt>
                <c:pt idx="2185">
                  <c:v>40374</c:v>
                </c:pt>
                <c:pt idx="2186">
                  <c:v>40375</c:v>
                </c:pt>
                <c:pt idx="2187">
                  <c:v>40376</c:v>
                </c:pt>
                <c:pt idx="2188">
                  <c:v>40377</c:v>
                </c:pt>
                <c:pt idx="2189">
                  <c:v>40378</c:v>
                </c:pt>
                <c:pt idx="2190">
                  <c:v>40379</c:v>
                </c:pt>
                <c:pt idx="2191">
                  <c:v>40380</c:v>
                </c:pt>
                <c:pt idx="2192">
                  <c:v>40381</c:v>
                </c:pt>
                <c:pt idx="2193">
                  <c:v>40382</c:v>
                </c:pt>
                <c:pt idx="2194">
                  <c:v>40383</c:v>
                </c:pt>
                <c:pt idx="2195">
                  <c:v>40384</c:v>
                </c:pt>
                <c:pt idx="2196">
                  <c:v>40385</c:v>
                </c:pt>
                <c:pt idx="2197">
                  <c:v>40386</c:v>
                </c:pt>
                <c:pt idx="2198">
                  <c:v>40387</c:v>
                </c:pt>
                <c:pt idx="2199">
                  <c:v>40388</c:v>
                </c:pt>
                <c:pt idx="2200">
                  <c:v>40389</c:v>
                </c:pt>
                <c:pt idx="2201">
                  <c:v>40390</c:v>
                </c:pt>
                <c:pt idx="2202">
                  <c:v>40391</c:v>
                </c:pt>
                <c:pt idx="2203">
                  <c:v>40392</c:v>
                </c:pt>
                <c:pt idx="2204">
                  <c:v>40393</c:v>
                </c:pt>
                <c:pt idx="2205">
                  <c:v>40394</c:v>
                </c:pt>
                <c:pt idx="2206">
                  <c:v>40395</c:v>
                </c:pt>
                <c:pt idx="2207">
                  <c:v>40396</c:v>
                </c:pt>
                <c:pt idx="2208">
                  <c:v>40397</c:v>
                </c:pt>
                <c:pt idx="2209">
                  <c:v>40398</c:v>
                </c:pt>
                <c:pt idx="2210">
                  <c:v>40399</c:v>
                </c:pt>
                <c:pt idx="2211">
                  <c:v>40400</c:v>
                </c:pt>
                <c:pt idx="2212">
                  <c:v>40401</c:v>
                </c:pt>
                <c:pt idx="2213">
                  <c:v>40402</c:v>
                </c:pt>
                <c:pt idx="2214">
                  <c:v>40403</c:v>
                </c:pt>
                <c:pt idx="2215">
                  <c:v>40404</c:v>
                </c:pt>
                <c:pt idx="2216">
                  <c:v>40405</c:v>
                </c:pt>
                <c:pt idx="2217">
                  <c:v>40406</c:v>
                </c:pt>
                <c:pt idx="2218">
                  <c:v>40407</c:v>
                </c:pt>
                <c:pt idx="2219">
                  <c:v>40408</c:v>
                </c:pt>
                <c:pt idx="2220">
                  <c:v>40409</c:v>
                </c:pt>
                <c:pt idx="2221">
                  <c:v>40410</c:v>
                </c:pt>
                <c:pt idx="2222">
                  <c:v>40411</c:v>
                </c:pt>
                <c:pt idx="2223">
                  <c:v>40412</c:v>
                </c:pt>
                <c:pt idx="2224">
                  <c:v>40413</c:v>
                </c:pt>
                <c:pt idx="2225">
                  <c:v>40414</c:v>
                </c:pt>
                <c:pt idx="2226">
                  <c:v>40415</c:v>
                </c:pt>
                <c:pt idx="2227">
                  <c:v>40416</c:v>
                </c:pt>
                <c:pt idx="2228">
                  <c:v>40417</c:v>
                </c:pt>
                <c:pt idx="2229">
                  <c:v>40418</c:v>
                </c:pt>
                <c:pt idx="2230">
                  <c:v>40419</c:v>
                </c:pt>
                <c:pt idx="2231">
                  <c:v>40420</c:v>
                </c:pt>
                <c:pt idx="2232">
                  <c:v>40421</c:v>
                </c:pt>
                <c:pt idx="2233">
                  <c:v>40422</c:v>
                </c:pt>
                <c:pt idx="2234">
                  <c:v>40423</c:v>
                </c:pt>
                <c:pt idx="2235">
                  <c:v>40424</c:v>
                </c:pt>
                <c:pt idx="2236">
                  <c:v>40425</c:v>
                </c:pt>
                <c:pt idx="2237">
                  <c:v>40426</c:v>
                </c:pt>
                <c:pt idx="2238">
                  <c:v>40427</c:v>
                </c:pt>
                <c:pt idx="2239">
                  <c:v>40428</c:v>
                </c:pt>
                <c:pt idx="2240">
                  <c:v>40429</c:v>
                </c:pt>
                <c:pt idx="2241">
                  <c:v>40430</c:v>
                </c:pt>
                <c:pt idx="2242">
                  <c:v>40431</c:v>
                </c:pt>
                <c:pt idx="2243">
                  <c:v>40432</c:v>
                </c:pt>
                <c:pt idx="2244">
                  <c:v>40433</c:v>
                </c:pt>
                <c:pt idx="2245">
                  <c:v>40434</c:v>
                </c:pt>
                <c:pt idx="2246">
                  <c:v>40435</c:v>
                </c:pt>
                <c:pt idx="2247">
                  <c:v>40436</c:v>
                </c:pt>
                <c:pt idx="2248">
                  <c:v>40437</c:v>
                </c:pt>
                <c:pt idx="2249">
                  <c:v>40438</c:v>
                </c:pt>
                <c:pt idx="2250">
                  <c:v>40439</c:v>
                </c:pt>
                <c:pt idx="2251">
                  <c:v>40440</c:v>
                </c:pt>
                <c:pt idx="2252">
                  <c:v>40441</c:v>
                </c:pt>
                <c:pt idx="2253">
                  <c:v>40442</c:v>
                </c:pt>
                <c:pt idx="2254">
                  <c:v>40443</c:v>
                </c:pt>
                <c:pt idx="2255">
                  <c:v>40444</c:v>
                </c:pt>
                <c:pt idx="2256">
                  <c:v>40445</c:v>
                </c:pt>
                <c:pt idx="2257">
                  <c:v>40446</c:v>
                </c:pt>
                <c:pt idx="2258">
                  <c:v>40447</c:v>
                </c:pt>
                <c:pt idx="2259">
                  <c:v>40448</c:v>
                </c:pt>
                <c:pt idx="2260">
                  <c:v>40449</c:v>
                </c:pt>
                <c:pt idx="2261">
                  <c:v>40450</c:v>
                </c:pt>
                <c:pt idx="2262">
                  <c:v>40451</c:v>
                </c:pt>
                <c:pt idx="2263">
                  <c:v>40452</c:v>
                </c:pt>
                <c:pt idx="2264">
                  <c:v>40453</c:v>
                </c:pt>
                <c:pt idx="2265">
                  <c:v>40454</c:v>
                </c:pt>
                <c:pt idx="2266">
                  <c:v>40455</c:v>
                </c:pt>
                <c:pt idx="2267">
                  <c:v>40456</c:v>
                </c:pt>
                <c:pt idx="2268">
                  <c:v>40457</c:v>
                </c:pt>
                <c:pt idx="2269">
                  <c:v>40458</c:v>
                </c:pt>
                <c:pt idx="2270">
                  <c:v>40459</c:v>
                </c:pt>
                <c:pt idx="2271">
                  <c:v>40460</c:v>
                </c:pt>
                <c:pt idx="2272">
                  <c:v>40461</c:v>
                </c:pt>
                <c:pt idx="2273">
                  <c:v>40462</c:v>
                </c:pt>
                <c:pt idx="2274">
                  <c:v>40463</c:v>
                </c:pt>
                <c:pt idx="2275">
                  <c:v>40464</c:v>
                </c:pt>
                <c:pt idx="2276">
                  <c:v>40465</c:v>
                </c:pt>
                <c:pt idx="2277">
                  <c:v>40466</c:v>
                </c:pt>
                <c:pt idx="2278">
                  <c:v>40467</c:v>
                </c:pt>
                <c:pt idx="2279">
                  <c:v>40468</c:v>
                </c:pt>
                <c:pt idx="2280">
                  <c:v>40469</c:v>
                </c:pt>
                <c:pt idx="2281">
                  <c:v>40470</c:v>
                </c:pt>
                <c:pt idx="2282">
                  <c:v>40471</c:v>
                </c:pt>
                <c:pt idx="2283">
                  <c:v>40472</c:v>
                </c:pt>
                <c:pt idx="2284">
                  <c:v>40473</c:v>
                </c:pt>
                <c:pt idx="2285">
                  <c:v>40474</c:v>
                </c:pt>
                <c:pt idx="2286">
                  <c:v>40475</c:v>
                </c:pt>
                <c:pt idx="2287">
                  <c:v>40476</c:v>
                </c:pt>
                <c:pt idx="2288">
                  <c:v>40477</c:v>
                </c:pt>
                <c:pt idx="2289">
                  <c:v>40478</c:v>
                </c:pt>
                <c:pt idx="2290">
                  <c:v>40479</c:v>
                </c:pt>
                <c:pt idx="2291">
                  <c:v>40480</c:v>
                </c:pt>
                <c:pt idx="2292">
                  <c:v>40481</c:v>
                </c:pt>
                <c:pt idx="2293">
                  <c:v>40482</c:v>
                </c:pt>
                <c:pt idx="2294">
                  <c:v>40483</c:v>
                </c:pt>
                <c:pt idx="2295">
                  <c:v>40484</c:v>
                </c:pt>
                <c:pt idx="2296">
                  <c:v>40485</c:v>
                </c:pt>
                <c:pt idx="2297">
                  <c:v>40486</c:v>
                </c:pt>
                <c:pt idx="2298">
                  <c:v>40487</c:v>
                </c:pt>
                <c:pt idx="2299">
                  <c:v>40488</c:v>
                </c:pt>
                <c:pt idx="2300">
                  <c:v>40489</c:v>
                </c:pt>
                <c:pt idx="2301">
                  <c:v>40490</c:v>
                </c:pt>
                <c:pt idx="2302">
                  <c:v>40491</c:v>
                </c:pt>
                <c:pt idx="2303">
                  <c:v>40492</c:v>
                </c:pt>
                <c:pt idx="2304">
                  <c:v>40493</c:v>
                </c:pt>
                <c:pt idx="2305">
                  <c:v>40494</c:v>
                </c:pt>
                <c:pt idx="2306">
                  <c:v>40495</c:v>
                </c:pt>
                <c:pt idx="2307">
                  <c:v>40496</c:v>
                </c:pt>
                <c:pt idx="2308">
                  <c:v>40497</c:v>
                </c:pt>
                <c:pt idx="2309">
                  <c:v>40498</c:v>
                </c:pt>
                <c:pt idx="2310">
                  <c:v>40499</c:v>
                </c:pt>
                <c:pt idx="2311">
                  <c:v>40500</c:v>
                </c:pt>
                <c:pt idx="2312">
                  <c:v>40501</c:v>
                </c:pt>
                <c:pt idx="2313">
                  <c:v>40502</c:v>
                </c:pt>
                <c:pt idx="2314">
                  <c:v>40503</c:v>
                </c:pt>
                <c:pt idx="2315">
                  <c:v>40504</c:v>
                </c:pt>
                <c:pt idx="2316">
                  <c:v>40505</c:v>
                </c:pt>
                <c:pt idx="2317">
                  <c:v>40506</c:v>
                </c:pt>
                <c:pt idx="2318">
                  <c:v>40507</c:v>
                </c:pt>
                <c:pt idx="2319">
                  <c:v>40508</c:v>
                </c:pt>
                <c:pt idx="2320">
                  <c:v>40509</c:v>
                </c:pt>
                <c:pt idx="2321">
                  <c:v>40510</c:v>
                </c:pt>
                <c:pt idx="2322">
                  <c:v>40511</c:v>
                </c:pt>
                <c:pt idx="2323">
                  <c:v>40512</c:v>
                </c:pt>
                <c:pt idx="2324">
                  <c:v>40513</c:v>
                </c:pt>
                <c:pt idx="2325">
                  <c:v>40514</c:v>
                </c:pt>
                <c:pt idx="2326">
                  <c:v>40515</c:v>
                </c:pt>
                <c:pt idx="2327">
                  <c:v>40516</c:v>
                </c:pt>
                <c:pt idx="2328">
                  <c:v>40517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40523</c:v>
                </c:pt>
                <c:pt idx="2335">
                  <c:v>40524</c:v>
                </c:pt>
                <c:pt idx="2336">
                  <c:v>40525</c:v>
                </c:pt>
                <c:pt idx="2337">
                  <c:v>40526</c:v>
                </c:pt>
                <c:pt idx="2338">
                  <c:v>40527</c:v>
                </c:pt>
                <c:pt idx="2339">
                  <c:v>40528</c:v>
                </c:pt>
                <c:pt idx="2340">
                  <c:v>40529</c:v>
                </c:pt>
                <c:pt idx="2341">
                  <c:v>40530</c:v>
                </c:pt>
                <c:pt idx="2342">
                  <c:v>40531</c:v>
                </c:pt>
                <c:pt idx="2343">
                  <c:v>40532</c:v>
                </c:pt>
                <c:pt idx="2344">
                  <c:v>40533</c:v>
                </c:pt>
                <c:pt idx="2345">
                  <c:v>40534</c:v>
                </c:pt>
                <c:pt idx="2346">
                  <c:v>40535</c:v>
                </c:pt>
                <c:pt idx="2347">
                  <c:v>40536</c:v>
                </c:pt>
                <c:pt idx="2348">
                  <c:v>40537</c:v>
                </c:pt>
                <c:pt idx="2349">
                  <c:v>40538</c:v>
                </c:pt>
                <c:pt idx="2350">
                  <c:v>40539</c:v>
                </c:pt>
                <c:pt idx="2351">
                  <c:v>40540</c:v>
                </c:pt>
                <c:pt idx="2352">
                  <c:v>40541</c:v>
                </c:pt>
                <c:pt idx="2353">
                  <c:v>40542</c:v>
                </c:pt>
                <c:pt idx="2354">
                  <c:v>40543</c:v>
                </c:pt>
                <c:pt idx="2355">
                  <c:v>40544</c:v>
                </c:pt>
                <c:pt idx="2356">
                  <c:v>40545</c:v>
                </c:pt>
                <c:pt idx="2357">
                  <c:v>40546</c:v>
                </c:pt>
                <c:pt idx="2358">
                  <c:v>40547</c:v>
                </c:pt>
                <c:pt idx="2359">
                  <c:v>40548</c:v>
                </c:pt>
                <c:pt idx="2360">
                  <c:v>40549</c:v>
                </c:pt>
                <c:pt idx="2361">
                  <c:v>40550</c:v>
                </c:pt>
                <c:pt idx="2362">
                  <c:v>40551</c:v>
                </c:pt>
                <c:pt idx="2363">
                  <c:v>40552</c:v>
                </c:pt>
                <c:pt idx="2364">
                  <c:v>40553</c:v>
                </c:pt>
                <c:pt idx="2365">
                  <c:v>40554</c:v>
                </c:pt>
                <c:pt idx="2366">
                  <c:v>40555</c:v>
                </c:pt>
                <c:pt idx="2367">
                  <c:v>40556</c:v>
                </c:pt>
                <c:pt idx="2368">
                  <c:v>40557</c:v>
                </c:pt>
                <c:pt idx="2369">
                  <c:v>40558</c:v>
                </c:pt>
                <c:pt idx="2370">
                  <c:v>40559</c:v>
                </c:pt>
                <c:pt idx="2371">
                  <c:v>40560</c:v>
                </c:pt>
                <c:pt idx="2372">
                  <c:v>40561</c:v>
                </c:pt>
                <c:pt idx="2373">
                  <c:v>40562</c:v>
                </c:pt>
                <c:pt idx="2374">
                  <c:v>40563</c:v>
                </c:pt>
                <c:pt idx="2375">
                  <c:v>40564</c:v>
                </c:pt>
                <c:pt idx="2376">
                  <c:v>40565</c:v>
                </c:pt>
                <c:pt idx="2377">
                  <c:v>40566</c:v>
                </c:pt>
                <c:pt idx="2378">
                  <c:v>40567</c:v>
                </c:pt>
                <c:pt idx="2379">
                  <c:v>40568</c:v>
                </c:pt>
                <c:pt idx="2380">
                  <c:v>40569</c:v>
                </c:pt>
                <c:pt idx="2381">
                  <c:v>40570</c:v>
                </c:pt>
                <c:pt idx="2382">
                  <c:v>40571</c:v>
                </c:pt>
                <c:pt idx="2383">
                  <c:v>40572</c:v>
                </c:pt>
                <c:pt idx="2384">
                  <c:v>40573</c:v>
                </c:pt>
                <c:pt idx="2385">
                  <c:v>40574</c:v>
                </c:pt>
                <c:pt idx="2386">
                  <c:v>40575</c:v>
                </c:pt>
                <c:pt idx="2387">
                  <c:v>40576</c:v>
                </c:pt>
                <c:pt idx="2388">
                  <c:v>40577</c:v>
                </c:pt>
                <c:pt idx="2389">
                  <c:v>40578</c:v>
                </c:pt>
                <c:pt idx="2390">
                  <c:v>40579</c:v>
                </c:pt>
                <c:pt idx="2391">
                  <c:v>40580</c:v>
                </c:pt>
                <c:pt idx="2392">
                  <c:v>40581</c:v>
                </c:pt>
                <c:pt idx="2393">
                  <c:v>40582</c:v>
                </c:pt>
                <c:pt idx="2394">
                  <c:v>40583</c:v>
                </c:pt>
                <c:pt idx="2395">
                  <c:v>40584</c:v>
                </c:pt>
                <c:pt idx="2396">
                  <c:v>40585</c:v>
                </c:pt>
                <c:pt idx="2397">
                  <c:v>40586</c:v>
                </c:pt>
                <c:pt idx="2398">
                  <c:v>40587</c:v>
                </c:pt>
                <c:pt idx="2399">
                  <c:v>40588</c:v>
                </c:pt>
                <c:pt idx="2400">
                  <c:v>40589</c:v>
                </c:pt>
                <c:pt idx="2401">
                  <c:v>40590</c:v>
                </c:pt>
                <c:pt idx="2402">
                  <c:v>40591</c:v>
                </c:pt>
                <c:pt idx="2403">
                  <c:v>40592</c:v>
                </c:pt>
                <c:pt idx="2404">
                  <c:v>40593</c:v>
                </c:pt>
                <c:pt idx="2405">
                  <c:v>40594</c:v>
                </c:pt>
                <c:pt idx="2406">
                  <c:v>40595</c:v>
                </c:pt>
                <c:pt idx="2407">
                  <c:v>40596</c:v>
                </c:pt>
                <c:pt idx="2408">
                  <c:v>40597</c:v>
                </c:pt>
                <c:pt idx="2409">
                  <c:v>40598</c:v>
                </c:pt>
                <c:pt idx="2410">
                  <c:v>40599</c:v>
                </c:pt>
                <c:pt idx="2411">
                  <c:v>40600</c:v>
                </c:pt>
                <c:pt idx="2412">
                  <c:v>40601</c:v>
                </c:pt>
                <c:pt idx="2413">
                  <c:v>40602</c:v>
                </c:pt>
                <c:pt idx="2414">
                  <c:v>40603</c:v>
                </c:pt>
                <c:pt idx="2415">
                  <c:v>40604</c:v>
                </c:pt>
                <c:pt idx="2416">
                  <c:v>40605</c:v>
                </c:pt>
                <c:pt idx="2417">
                  <c:v>40606</c:v>
                </c:pt>
                <c:pt idx="2418">
                  <c:v>40607</c:v>
                </c:pt>
                <c:pt idx="2419">
                  <c:v>40608</c:v>
                </c:pt>
                <c:pt idx="2420">
                  <c:v>40609</c:v>
                </c:pt>
                <c:pt idx="2421">
                  <c:v>40610</c:v>
                </c:pt>
                <c:pt idx="2422">
                  <c:v>40611</c:v>
                </c:pt>
                <c:pt idx="2423">
                  <c:v>40612</c:v>
                </c:pt>
                <c:pt idx="2424">
                  <c:v>40613</c:v>
                </c:pt>
                <c:pt idx="2425">
                  <c:v>40614</c:v>
                </c:pt>
                <c:pt idx="2426">
                  <c:v>40615</c:v>
                </c:pt>
                <c:pt idx="2427">
                  <c:v>40616</c:v>
                </c:pt>
                <c:pt idx="2428">
                  <c:v>40617</c:v>
                </c:pt>
                <c:pt idx="2429">
                  <c:v>40618</c:v>
                </c:pt>
                <c:pt idx="2430">
                  <c:v>40619</c:v>
                </c:pt>
                <c:pt idx="2431">
                  <c:v>40620</c:v>
                </c:pt>
                <c:pt idx="2432">
                  <c:v>40621</c:v>
                </c:pt>
                <c:pt idx="2433">
                  <c:v>40622</c:v>
                </c:pt>
                <c:pt idx="2434">
                  <c:v>40623</c:v>
                </c:pt>
                <c:pt idx="2435">
                  <c:v>40624</c:v>
                </c:pt>
                <c:pt idx="2436">
                  <c:v>40625</c:v>
                </c:pt>
                <c:pt idx="2437">
                  <c:v>40626</c:v>
                </c:pt>
                <c:pt idx="2438">
                  <c:v>40627</c:v>
                </c:pt>
                <c:pt idx="2439">
                  <c:v>40628</c:v>
                </c:pt>
                <c:pt idx="2440">
                  <c:v>40629</c:v>
                </c:pt>
                <c:pt idx="2441">
                  <c:v>40630</c:v>
                </c:pt>
                <c:pt idx="2442">
                  <c:v>40631</c:v>
                </c:pt>
                <c:pt idx="2443">
                  <c:v>40632</c:v>
                </c:pt>
                <c:pt idx="2444">
                  <c:v>40633</c:v>
                </c:pt>
                <c:pt idx="2445">
                  <c:v>40634</c:v>
                </c:pt>
                <c:pt idx="2446">
                  <c:v>40635</c:v>
                </c:pt>
                <c:pt idx="2447">
                  <c:v>40636</c:v>
                </c:pt>
                <c:pt idx="2448">
                  <c:v>40637</c:v>
                </c:pt>
                <c:pt idx="2449">
                  <c:v>40638</c:v>
                </c:pt>
                <c:pt idx="2450">
                  <c:v>40639</c:v>
                </c:pt>
                <c:pt idx="2451">
                  <c:v>40640</c:v>
                </c:pt>
                <c:pt idx="2452">
                  <c:v>40641</c:v>
                </c:pt>
                <c:pt idx="2453">
                  <c:v>40642</c:v>
                </c:pt>
                <c:pt idx="2454">
                  <c:v>40643</c:v>
                </c:pt>
                <c:pt idx="2455">
                  <c:v>40644</c:v>
                </c:pt>
                <c:pt idx="2456">
                  <c:v>40645</c:v>
                </c:pt>
                <c:pt idx="2457">
                  <c:v>40646</c:v>
                </c:pt>
                <c:pt idx="2458">
                  <c:v>40647</c:v>
                </c:pt>
                <c:pt idx="2459">
                  <c:v>40648</c:v>
                </c:pt>
                <c:pt idx="2460">
                  <c:v>40649</c:v>
                </c:pt>
                <c:pt idx="2461">
                  <c:v>40650</c:v>
                </c:pt>
                <c:pt idx="2462">
                  <c:v>40651</c:v>
                </c:pt>
                <c:pt idx="2463">
                  <c:v>40652</c:v>
                </c:pt>
                <c:pt idx="2464">
                  <c:v>40653</c:v>
                </c:pt>
                <c:pt idx="2465">
                  <c:v>40654</c:v>
                </c:pt>
                <c:pt idx="2466">
                  <c:v>40655</c:v>
                </c:pt>
                <c:pt idx="2467">
                  <c:v>40656</c:v>
                </c:pt>
                <c:pt idx="2468">
                  <c:v>40657</c:v>
                </c:pt>
                <c:pt idx="2469">
                  <c:v>40658</c:v>
                </c:pt>
                <c:pt idx="2470">
                  <c:v>40659</c:v>
                </c:pt>
                <c:pt idx="2471">
                  <c:v>40660</c:v>
                </c:pt>
                <c:pt idx="2472">
                  <c:v>40661</c:v>
                </c:pt>
                <c:pt idx="2473">
                  <c:v>40662</c:v>
                </c:pt>
                <c:pt idx="2474">
                  <c:v>40663</c:v>
                </c:pt>
                <c:pt idx="2475">
                  <c:v>40664</c:v>
                </c:pt>
                <c:pt idx="2476">
                  <c:v>40665</c:v>
                </c:pt>
                <c:pt idx="2477">
                  <c:v>40666</c:v>
                </c:pt>
                <c:pt idx="2478">
                  <c:v>40667</c:v>
                </c:pt>
                <c:pt idx="2479">
                  <c:v>40668</c:v>
                </c:pt>
                <c:pt idx="2480">
                  <c:v>40669</c:v>
                </c:pt>
                <c:pt idx="2481">
                  <c:v>40670</c:v>
                </c:pt>
                <c:pt idx="2482">
                  <c:v>40671</c:v>
                </c:pt>
                <c:pt idx="2483">
                  <c:v>40672</c:v>
                </c:pt>
                <c:pt idx="2484">
                  <c:v>40673</c:v>
                </c:pt>
                <c:pt idx="2485">
                  <c:v>40674</c:v>
                </c:pt>
                <c:pt idx="2486">
                  <c:v>40675</c:v>
                </c:pt>
                <c:pt idx="2487">
                  <c:v>40676</c:v>
                </c:pt>
                <c:pt idx="2488">
                  <c:v>40677</c:v>
                </c:pt>
                <c:pt idx="2489">
                  <c:v>40678</c:v>
                </c:pt>
                <c:pt idx="2490">
                  <c:v>40679</c:v>
                </c:pt>
                <c:pt idx="2491">
                  <c:v>40680</c:v>
                </c:pt>
                <c:pt idx="2492">
                  <c:v>40681</c:v>
                </c:pt>
                <c:pt idx="2493">
                  <c:v>40682</c:v>
                </c:pt>
                <c:pt idx="2494">
                  <c:v>40683</c:v>
                </c:pt>
                <c:pt idx="2495">
                  <c:v>40684</c:v>
                </c:pt>
                <c:pt idx="2496">
                  <c:v>40685</c:v>
                </c:pt>
                <c:pt idx="2497">
                  <c:v>40686</c:v>
                </c:pt>
                <c:pt idx="2498">
                  <c:v>40687</c:v>
                </c:pt>
                <c:pt idx="2499">
                  <c:v>40688</c:v>
                </c:pt>
                <c:pt idx="2500">
                  <c:v>40689</c:v>
                </c:pt>
                <c:pt idx="2501">
                  <c:v>40690</c:v>
                </c:pt>
                <c:pt idx="2502">
                  <c:v>40691</c:v>
                </c:pt>
                <c:pt idx="2503">
                  <c:v>40692</c:v>
                </c:pt>
                <c:pt idx="2504">
                  <c:v>40693</c:v>
                </c:pt>
                <c:pt idx="2505">
                  <c:v>40694</c:v>
                </c:pt>
                <c:pt idx="2506">
                  <c:v>40695</c:v>
                </c:pt>
                <c:pt idx="2507">
                  <c:v>40696</c:v>
                </c:pt>
                <c:pt idx="2508">
                  <c:v>40697</c:v>
                </c:pt>
                <c:pt idx="2509">
                  <c:v>40698</c:v>
                </c:pt>
                <c:pt idx="2510">
                  <c:v>40699</c:v>
                </c:pt>
                <c:pt idx="2511">
                  <c:v>40700</c:v>
                </c:pt>
                <c:pt idx="2512">
                  <c:v>40701</c:v>
                </c:pt>
                <c:pt idx="2513">
                  <c:v>40702</c:v>
                </c:pt>
                <c:pt idx="2514">
                  <c:v>40703</c:v>
                </c:pt>
                <c:pt idx="2515">
                  <c:v>40704</c:v>
                </c:pt>
                <c:pt idx="2516">
                  <c:v>40705</c:v>
                </c:pt>
                <c:pt idx="2517">
                  <c:v>40706</c:v>
                </c:pt>
                <c:pt idx="2518">
                  <c:v>40707</c:v>
                </c:pt>
                <c:pt idx="2519">
                  <c:v>40708</c:v>
                </c:pt>
                <c:pt idx="2520">
                  <c:v>40709</c:v>
                </c:pt>
                <c:pt idx="2521">
                  <c:v>40710</c:v>
                </c:pt>
                <c:pt idx="2522">
                  <c:v>40711</c:v>
                </c:pt>
                <c:pt idx="2523">
                  <c:v>40712</c:v>
                </c:pt>
                <c:pt idx="2524">
                  <c:v>40713</c:v>
                </c:pt>
                <c:pt idx="2525">
                  <c:v>40714</c:v>
                </c:pt>
                <c:pt idx="2526">
                  <c:v>40715</c:v>
                </c:pt>
                <c:pt idx="2527">
                  <c:v>40716</c:v>
                </c:pt>
                <c:pt idx="2528">
                  <c:v>40717</c:v>
                </c:pt>
                <c:pt idx="2529">
                  <c:v>40718</c:v>
                </c:pt>
                <c:pt idx="2530">
                  <c:v>40719</c:v>
                </c:pt>
                <c:pt idx="2531">
                  <c:v>40720</c:v>
                </c:pt>
                <c:pt idx="2532">
                  <c:v>40721</c:v>
                </c:pt>
                <c:pt idx="2533">
                  <c:v>40722</c:v>
                </c:pt>
                <c:pt idx="2534">
                  <c:v>40723</c:v>
                </c:pt>
                <c:pt idx="2535">
                  <c:v>40724</c:v>
                </c:pt>
                <c:pt idx="2536">
                  <c:v>40725</c:v>
                </c:pt>
                <c:pt idx="2537">
                  <c:v>40726</c:v>
                </c:pt>
                <c:pt idx="2538">
                  <c:v>40727</c:v>
                </c:pt>
                <c:pt idx="2539">
                  <c:v>40728</c:v>
                </c:pt>
                <c:pt idx="2540">
                  <c:v>40729</c:v>
                </c:pt>
                <c:pt idx="2541">
                  <c:v>40730</c:v>
                </c:pt>
                <c:pt idx="2542">
                  <c:v>40731</c:v>
                </c:pt>
                <c:pt idx="2543">
                  <c:v>40732</c:v>
                </c:pt>
                <c:pt idx="2544">
                  <c:v>40733</c:v>
                </c:pt>
                <c:pt idx="2545">
                  <c:v>40734</c:v>
                </c:pt>
                <c:pt idx="2546">
                  <c:v>40735</c:v>
                </c:pt>
                <c:pt idx="2547">
                  <c:v>40736</c:v>
                </c:pt>
                <c:pt idx="2548">
                  <c:v>40737</c:v>
                </c:pt>
                <c:pt idx="2549">
                  <c:v>40738</c:v>
                </c:pt>
                <c:pt idx="2550">
                  <c:v>40739</c:v>
                </c:pt>
                <c:pt idx="2551">
                  <c:v>40740</c:v>
                </c:pt>
                <c:pt idx="2552">
                  <c:v>40741</c:v>
                </c:pt>
                <c:pt idx="2553">
                  <c:v>40742</c:v>
                </c:pt>
                <c:pt idx="2554">
                  <c:v>40743</c:v>
                </c:pt>
                <c:pt idx="2555">
                  <c:v>40744</c:v>
                </c:pt>
                <c:pt idx="2556">
                  <c:v>40745</c:v>
                </c:pt>
                <c:pt idx="2557">
                  <c:v>40746</c:v>
                </c:pt>
                <c:pt idx="2558">
                  <c:v>40747</c:v>
                </c:pt>
                <c:pt idx="2559">
                  <c:v>40748</c:v>
                </c:pt>
                <c:pt idx="2560">
                  <c:v>40749</c:v>
                </c:pt>
                <c:pt idx="2561">
                  <c:v>40750</c:v>
                </c:pt>
                <c:pt idx="2562">
                  <c:v>40751</c:v>
                </c:pt>
                <c:pt idx="2563">
                  <c:v>40752</c:v>
                </c:pt>
                <c:pt idx="2564">
                  <c:v>40753</c:v>
                </c:pt>
                <c:pt idx="2565">
                  <c:v>40754</c:v>
                </c:pt>
                <c:pt idx="2566">
                  <c:v>40755</c:v>
                </c:pt>
                <c:pt idx="2567">
                  <c:v>40756</c:v>
                </c:pt>
                <c:pt idx="2568">
                  <c:v>40757</c:v>
                </c:pt>
                <c:pt idx="2569">
                  <c:v>40758</c:v>
                </c:pt>
                <c:pt idx="2570">
                  <c:v>40759</c:v>
                </c:pt>
                <c:pt idx="2571">
                  <c:v>40760</c:v>
                </c:pt>
                <c:pt idx="2572">
                  <c:v>40761</c:v>
                </c:pt>
                <c:pt idx="2573">
                  <c:v>40762</c:v>
                </c:pt>
                <c:pt idx="2574">
                  <c:v>40763</c:v>
                </c:pt>
                <c:pt idx="2575">
                  <c:v>40764</c:v>
                </c:pt>
                <c:pt idx="2576">
                  <c:v>40765</c:v>
                </c:pt>
                <c:pt idx="2577">
                  <c:v>40766</c:v>
                </c:pt>
                <c:pt idx="2578">
                  <c:v>40767</c:v>
                </c:pt>
                <c:pt idx="2579">
                  <c:v>40768</c:v>
                </c:pt>
                <c:pt idx="2580">
                  <c:v>40769</c:v>
                </c:pt>
                <c:pt idx="2581">
                  <c:v>40770</c:v>
                </c:pt>
                <c:pt idx="2582">
                  <c:v>40771</c:v>
                </c:pt>
                <c:pt idx="2583">
                  <c:v>40772</c:v>
                </c:pt>
                <c:pt idx="2584">
                  <c:v>40773</c:v>
                </c:pt>
                <c:pt idx="2585">
                  <c:v>40774</c:v>
                </c:pt>
                <c:pt idx="2586">
                  <c:v>40775</c:v>
                </c:pt>
                <c:pt idx="2587">
                  <c:v>40776</c:v>
                </c:pt>
                <c:pt idx="2588">
                  <c:v>40777</c:v>
                </c:pt>
                <c:pt idx="2589">
                  <c:v>40778</c:v>
                </c:pt>
                <c:pt idx="2590">
                  <c:v>40779</c:v>
                </c:pt>
                <c:pt idx="2591">
                  <c:v>40780</c:v>
                </c:pt>
                <c:pt idx="2592">
                  <c:v>40781</c:v>
                </c:pt>
                <c:pt idx="2593">
                  <c:v>40782</c:v>
                </c:pt>
                <c:pt idx="2594">
                  <c:v>40783</c:v>
                </c:pt>
                <c:pt idx="2595">
                  <c:v>40784</c:v>
                </c:pt>
                <c:pt idx="2596">
                  <c:v>40785</c:v>
                </c:pt>
                <c:pt idx="2597">
                  <c:v>40786</c:v>
                </c:pt>
                <c:pt idx="2598">
                  <c:v>40787</c:v>
                </c:pt>
                <c:pt idx="2599">
                  <c:v>40788</c:v>
                </c:pt>
                <c:pt idx="2600">
                  <c:v>40789</c:v>
                </c:pt>
                <c:pt idx="2601">
                  <c:v>40790</c:v>
                </c:pt>
                <c:pt idx="2602">
                  <c:v>40791</c:v>
                </c:pt>
                <c:pt idx="2603">
                  <c:v>40792</c:v>
                </c:pt>
                <c:pt idx="2604">
                  <c:v>40793</c:v>
                </c:pt>
                <c:pt idx="2605">
                  <c:v>40794</c:v>
                </c:pt>
                <c:pt idx="2606">
                  <c:v>40795</c:v>
                </c:pt>
                <c:pt idx="2607">
                  <c:v>40796</c:v>
                </c:pt>
                <c:pt idx="2608">
                  <c:v>40797</c:v>
                </c:pt>
                <c:pt idx="2609">
                  <c:v>40798</c:v>
                </c:pt>
                <c:pt idx="2610">
                  <c:v>40799</c:v>
                </c:pt>
                <c:pt idx="2611">
                  <c:v>40800</c:v>
                </c:pt>
                <c:pt idx="2612">
                  <c:v>40801</c:v>
                </c:pt>
                <c:pt idx="2613">
                  <c:v>40802</c:v>
                </c:pt>
                <c:pt idx="2614">
                  <c:v>40803</c:v>
                </c:pt>
                <c:pt idx="2615">
                  <c:v>40804</c:v>
                </c:pt>
                <c:pt idx="2616">
                  <c:v>40805</c:v>
                </c:pt>
                <c:pt idx="2617">
                  <c:v>40806</c:v>
                </c:pt>
                <c:pt idx="2618">
                  <c:v>40807</c:v>
                </c:pt>
                <c:pt idx="2619">
                  <c:v>40808</c:v>
                </c:pt>
                <c:pt idx="2620">
                  <c:v>40809</c:v>
                </c:pt>
                <c:pt idx="2621">
                  <c:v>40810</c:v>
                </c:pt>
                <c:pt idx="2622">
                  <c:v>40811</c:v>
                </c:pt>
                <c:pt idx="2623">
                  <c:v>40812</c:v>
                </c:pt>
                <c:pt idx="2624">
                  <c:v>40813</c:v>
                </c:pt>
                <c:pt idx="2625">
                  <c:v>40814</c:v>
                </c:pt>
                <c:pt idx="2626">
                  <c:v>40815</c:v>
                </c:pt>
                <c:pt idx="2627">
                  <c:v>40816</c:v>
                </c:pt>
                <c:pt idx="2628">
                  <c:v>40817</c:v>
                </c:pt>
                <c:pt idx="2629">
                  <c:v>40818</c:v>
                </c:pt>
                <c:pt idx="2630">
                  <c:v>40819</c:v>
                </c:pt>
                <c:pt idx="2631">
                  <c:v>40820</c:v>
                </c:pt>
                <c:pt idx="2632">
                  <c:v>40821</c:v>
                </c:pt>
                <c:pt idx="2633">
                  <c:v>40822</c:v>
                </c:pt>
                <c:pt idx="2634">
                  <c:v>40823</c:v>
                </c:pt>
                <c:pt idx="2635">
                  <c:v>40824</c:v>
                </c:pt>
                <c:pt idx="2636">
                  <c:v>40825</c:v>
                </c:pt>
                <c:pt idx="2637">
                  <c:v>40826</c:v>
                </c:pt>
                <c:pt idx="2638">
                  <c:v>40827</c:v>
                </c:pt>
                <c:pt idx="2639">
                  <c:v>40828</c:v>
                </c:pt>
                <c:pt idx="2640">
                  <c:v>40829</c:v>
                </c:pt>
                <c:pt idx="2641">
                  <c:v>40830</c:v>
                </c:pt>
                <c:pt idx="2642">
                  <c:v>40831</c:v>
                </c:pt>
                <c:pt idx="2643">
                  <c:v>40832</c:v>
                </c:pt>
                <c:pt idx="2644">
                  <c:v>40833</c:v>
                </c:pt>
                <c:pt idx="2645">
                  <c:v>40834</c:v>
                </c:pt>
                <c:pt idx="2646">
                  <c:v>40835</c:v>
                </c:pt>
                <c:pt idx="2647">
                  <c:v>40836</c:v>
                </c:pt>
                <c:pt idx="2648">
                  <c:v>40837</c:v>
                </c:pt>
                <c:pt idx="2649">
                  <c:v>40838</c:v>
                </c:pt>
                <c:pt idx="2650">
                  <c:v>40839</c:v>
                </c:pt>
                <c:pt idx="2651">
                  <c:v>40840</c:v>
                </c:pt>
                <c:pt idx="2652">
                  <c:v>40841</c:v>
                </c:pt>
                <c:pt idx="2653">
                  <c:v>40842</c:v>
                </c:pt>
                <c:pt idx="2654">
                  <c:v>40843</c:v>
                </c:pt>
                <c:pt idx="2655">
                  <c:v>40844</c:v>
                </c:pt>
                <c:pt idx="2656">
                  <c:v>40845</c:v>
                </c:pt>
                <c:pt idx="2657">
                  <c:v>40846</c:v>
                </c:pt>
                <c:pt idx="2658">
                  <c:v>40847</c:v>
                </c:pt>
                <c:pt idx="2659">
                  <c:v>40848</c:v>
                </c:pt>
                <c:pt idx="2660">
                  <c:v>40849</c:v>
                </c:pt>
                <c:pt idx="2661">
                  <c:v>40850</c:v>
                </c:pt>
                <c:pt idx="2662">
                  <c:v>40851</c:v>
                </c:pt>
                <c:pt idx="2663">
                  <c:v>40852</c:v>
                </c:pt>
                <c:pt idx="2664">
                  <c:v>40853</c:v>
                </c:pt>
                <c:pt idx="2665">
                  <c:v>40854</c:v>
                </c:pt>
                <c:pt idx="2666">
                  <c:v>40855</c:v>
                </c:pt>
                <c:pt idx="2667">
                  <c:v>40856</c:v>
                </c:pt>
                <c:pt idx="2668">
                  <c:v>40857</c:v>
                </c:pt>
                <c:pt idx="2669">
                  <c:v>40858</c:v>
                </c:pt>
                <c:pt idx="2670">
                  <c:v>40859</c:v>
                </c:pt>
                <c:pt idx="2671">
                  <c:v>40860</c:v>
                </c:pt>
                <c:pt idx="2672">
                  <c:v>40861</c:v>
                </c:pt>
                <c:pt idx="2673">
                  <c:v>40862</c:v>
                </c:pt>
                <c:pt idx="2674">
                  <c:v>40863</c:v>
                </c:pt>
                <c:pt idx="2675">
                  <c:v>40864</c:v>
                </c:pt>
                <c:pt idx="2676">
                  <c:v>40865</c:v>
                </c:pt>
                <c:pt idx="2677">
                  <c:v>40866</c:v>
                </c:pt>
                <c:pt idx="2678">
                  <c:v>40867</c:v>
                </c:pt>
                <c:pt idx="2679">
                  <c:v>40868</c:v>
                </c:pt>
                <c:pt idx="2680">
                  <c:v>40869</c:v>
                </c:pt>
                <c:pt idx="2681">
                  <c:v>40870</c:v>
                </c:pt>
                <c:pt idx="2682">
                  <c:v>40871</c:v>
                </c:pt>
                <c:pt idx="2683">
                  <c:v>40872</c:v>
                </c:pt>
                <c:pt idx="2684">
                  <c:v>40873</c:v>
                </c:pt>
                <c:pt idx="2685">
                  <c:v>40874</c:v>
                </c:pt>
                <c:pt idx="2686">
                  <c:v>40875</c:v>
                </c:pt>
                <c:pt idx="2687">
                  <c:v>40876</c:v>
                </c:pt>
                <c:pt idx="2688">
                  <c:v>40877</c:v>
                </c:pt>
                <c:pt idx="2689">
                  <c:v>40878</c:v>
                </c:pt>
                <c:pt idx="2690">
                  <c:v>40879</c:v>
                </c:pt>
                <c:pt idx="2691">
                  <c:v>40880</c:v>
                </c:pt>
                <c:pt idx="2692">
                  <c:v>40881</c:v>
                </c:pt>
                <c:pt idx="2693">
                  <c:v>40882</c:v>
                </c:pt>
                <c:pt idx="2694">
                  <c:v>40883</c:v>
                </c:pt>
                <c:pt idx="2695">
                  <c:v>40884</c:v>
                </c:pt>
                <c:pt idx="2696">
                  <c:v>40885</c:v>
                </c:pt>
                <c:pt idx="2697">
                  <c:v>40886</c:v>
                </c:pt>
                <c:pt idx="2698">
                  <c:v>40887</c:v>
                </c:pt>
                <c:pt idx="2699">
                  <c:v>40888</c:v>
                </c:pt>
                <c:pt idx="2700">
                  <c:v>40889</c:v>
                </c:pt>
                <c:pt idx="2701">
                  <c:v>40890</c:v>
                </c:pt>
                <c:pt idx="2702">
                  <c:v>40891</c:v>
                </c:pt>
                <c:pt idx="2703">
                  <c:v>40892</c:v>
                </c:pt>
                <c:pt idx="2704">
                  <c:v>40893</c:v>
                </c:pt>
                <c:pt idx="2705">
                  <c:v>40894</c:v>
                </c:pt>
                <c:pt idx="2706">
                  <c:v>40895</c:v>
                </c:pt>
                <c:pt idx="2707">
                  <c:v>40896</c:v>
                </c:pt>
                <c:pt idx="2708">
                  <c:v>40897</c:v>
                </c:pt>
                <c:pt idx="2709">
                  <c:v>40898</c:v>
                </c:pt>
                <c:pt idx="2710">
                  <c:v>40899</c:v>
                </c:pt>
                <c:pt idx="2711">
                  <c:v>40900</c:v>
                </c:pt>
                <c:pt idx="2712">
                  <c:v>40901</c:v>
                </c:pt>
                <c:pt idx="2713">
                  <c:v>40902</c:v>
                </c:pt>
                <c:pt idx="2714">
                  <c:v>40903</c:v>
                </c:pt>
                <c:pt idx="2715">
                  <c:v>40904</c:v>
                </c:pt>
                <c:pt idx="2716">
                  <c:v>40905</c:v>
                </c:pt>
                <c:pt idx="2717">
                  <c:v>40906</c:v>
                </c:pt>
                <c:pt idx="2718">
                  <c:v>40907</c:v>
                </c:pt>
                <c:pt idx="2719">
                  <c:v>40908</c:v>
                </c:pt>
                <c:pt idx="2720">
                  <c:v>40909</c:v>
                </c:pt>
                <c:pt idx="2721">
                  <c:v>40910</c:v>
                </c:pt>
                <c:pt idx="2722">
                  <c:v>40911</c:v>
                </c:pt>
                <c:pt idx="2723">
                  <c:v>40912</c:v>
                </c:pt>
                <c:pt idx="2724">
                  <c:v>40913</c:v>
                </c:pt>
                <c:pt idx="2725">
                  <c:v>40914</c:v>
                </c:pt>
                <c:pt idx="2726">
                  <c:v>40915</c:v>
                </c:pt>
                <c:pt idx="2727">
                  <c:v>40916</c:v>
                </c:pt>
                <c:pt idx="2728">
                  <c:v>40917</c:v>
                </c:pt>
                <c:pt idx="2729">
                  <c:v>40918</c:v>
                </c:pt>
                <c:pt idx="2730">
                  <c:v>40919</c:v>
                </c:pt>
                <c:pt idx="2731">
                  <c:v>40920</c:v>
                </c:pt>
                <c:pt idx="2732">
                  <c:v>40921</c:v>
                </c:pt>
                <c:pt idx="2733">
                  <c:v>40922</c:v>
                </c:pt>
                <c:pt idx="2734">
                  <c:v>40923</c:v>
                </c:pt>
                <c:pt idx="2735">
                  <c:v>40924</c:v>
                </c:pt>
                <c:pt idx="2736">
                  <c:v>40925</c:v>
                </c:pt>
                <c:pt idx="2737">
                  <c:v>40926</c:v>
                </c:pt>
                <c:pt idx="2738">
                  <c:v>40927</c:v>
                </c:pt>
                <c:pt idx="2739">
                  <c:v>40928</c:v>
                </c:pt>
                <c:pt idx="2740">
                  <c:v>40929</c:v>
                </c:pt>
                <c:pt idx="2741">
                  <c:v>40930</c:v>
                </c:pt>
                <c:pt idx="2742">
                  <c:v>40931</c:v>
                </c:pt>
                <c:pt idx="2743">
                  <c:v>40932</c:v>
                </c:pt>
                <c:pt idx="2744">
                  <c:v>40933</c:v>
                </c:pt>
                <c:pt idx="2745">
                  <c:v>40934</c:v>
                </c:pt>
                <c:pt idx="2746">
                  <c:v>40935</c:v>
                </c:pt>
                <c:pt idx="2747">
                  <c:v>40936</c:v>
                </c:pt>
                <c:pt idx="2748">
                  <c:v>40937</c:v>
                </c:pt>
                <c:pt idx="2749">
                  <c:v>40938</c:v>
                </c:pt>
                <c:pt idx="2750">
                  <c:v>40939</c:v>
                </c:pt>
                <c:pt idx="2751">
                  <c:v>40940</c:v>
                </c:pt>
                <c:pt idx="2752">
                  <c:v>40941</c:v>
                </c:pt>
                <c:pt idx="2753">
                  <c:v>40942</c:v>
                </c:pt>
                <c:pt idx="2754">
                  <c:v>40943</c:v>
                </c:pt>
                <c:pt idx="2755">
                  <c:v>40944</c:v>
                </c:pt>
                <c:pt idx="2756">
                  <c:v>40945</c:v>
                </c:pt>
                <c:pt idx="2757">
                  <c:v>40946</c:v>
                </c:pt>
                <c:pt idx="2758">
                  <c:v>40947</c:v>
                </c:pt>
                <c:pt idx="2759">
                  <c:v>40948</c:v>
                </c:pt>
                <c:pt idx="2760">
                  <c:v>40949</c:v>
                </c:pt>
                <c:pt idx="2761">
                  <c:v>40950</c:v>
                </c:pt>
                <c:pt idx="2762">
                  <c:v>40951</c:v>
                </c:pt>
                <c:pt idx="2763">
                  <c:v>40952</c:v>
                </c:pt>
                <c:pt idx="2764">
                  <c:v>40953</c:v>
                </c:pt>
                <c:pt idx="2765">
                  <c:v>40954</c:v>
                </c:pt>
                <c:pt idx="2766">
                  <c:v>40955</c:v>
                </c:pt>
                <c:pt idx="2767">
                  <c:v>40956</c:v>
                </c:pt>
                <c:pt idx="2768">
                  <c:v>40957</c:v>
                </c:pt>
                <c:pt idx="2769">
                  <c:v>40958</c:v>
                </c:pt>
                <c:pt idx="2770">
                  <c:v>40959</c:v>
                </c:pt>
                <c:pt idx="2771">
                  <c:v>40960</c:v>
                </c:pt>
                <c:pt idx="2772">
                  <c:v>40961</c:v>
                </c:pt>
                <c:pt idx="2773">
                  <c:v>40962</c:v>
                </c:pt>
                <c:pt idx="2774">
                  <c:v>40963</c:v>
                </c:pt>
                <c:pt idx="2775">
                  <c:v>40964</c:v>
                </c:pt>
                <c:pt idx="2776">
                  <c:v>40965</c:v>
                </c:pt>
                <c:pt idx="2777">
                  <c:v>40966</c:v>
                </c:pt>
                <c:pt idx="2778">
                  <c:v>40967</c:v>
                </c:pt>
                <c:pt idx="2779">
                  <c:v>40968</c:v>
                </c:pt>
                <c:pt idx="2780">
                  <c:v>40969</c:v>
                </c:pt>
                <c:pt idx="2781">
                  <c:v>40970</c:v>
                </c:pt>
                <c:pt idx="2782">
                  <c:v>40971</c:v>
                </c:pt>
                <c:pt idx="2783">
                  <c:v>40972</c:v>
                </c:pt>
                <c:pt idx="2784">
                  <c:v>40973</c:v>
                </c:pt>
                <c:pt idx="2785">
                  <c:v>40974</c:v>
                </c:pt>
                <c:pt idx="2786">
                  <c:v>40975</c:v>
                </c:pt>
                <c:pt idx="2787">
                  <c:v>40976</c:v>
                </c:pt>
                <c:pt idx="2788">
                  <c:v>40977</c:v>
                </c:pt>
                <c:pt idx="2789">
                  <c:v>40978</c:v>
                </c:pt>
                <c:pt idx="2790">
                  <c:v>40979</c:v>
                </c:pt>
                <c:pt idx="2791">
                  <c:v>40980</c:v>
                </c:pt>
                <c:pt idx="2792">
                  <c:v>40981</c:v>
                </c:pt>
                <c:pt idx="2793">
                  <c:v>40982</c:v>
                </c:pt>
                <c:pt idx="2794">
                  <c:v>40983</c:v>
                </c:pt>
                <c:pt idx="2795">
                  <c:v>40984</c:v>
                </c:pt>
                <c:pt idx="2796">
                  <c:v>40985</c:v>
                </c:pt>
                <c:pt idx="2797">
                  <c:v>40986</c:v>
                </c:pt>
                <c:pt idx="2798">
                  <c:v>40987</c:v>
                </c:pt>
                <c:pt idx="2799">
                  <c:v>40988</c:v>
                </c:pt>
                <c:pt idx="2800">
                  <c:v>40989</c:v>
                </c:pt>
                <c:pt idx="2801">
                  <c:v>40990</c:v>
                </c:pt>
                <c:pt idx="2802">
                  <c:v>40991</c:v>
                </c:pt>
                <c:pt idx="2803">
                  <c:v>40992</c:v>
                </c:pt>
                <c:pt idx="2804">
                  <c:v>40993</c:v>
                </c:pt>
                <c:pt idx="2805">
                  <c:v>40994</c:v>
                </c:pt>
                <c:pt idx="2806">
                  <c:v>40995</c:v>
                </c:pt>
                <c:pt idx="2807">
                  <c:v>40996</c:v>
                </c:pt>
                <c:pt idx="2808">
                  <c:v>40997</c:v>
                </c:pt>
                <c:pt idx="2809">
                  <c:v>40998</c:v>
                </c:pt>
                <c:pt idx="2810">
                  <c:v>40999</c:v>
                </c:pt>
                <c:pt idx="2811">
                  <c:v>41000</c:v>
                </c:pt>
                <c:pt idx="2812">
                  <c:v>41001</c:v>
                </c:pt>
                <c:pt idx="2813">
                  <c:v>41002</c:v>
                </c:pt>
                <c:pt idx="2814">
                  <c:v>41003</c:v>
                </c:pt>
                <c:pt idx="2815">
                  <c:v>41004</c:v>
                </c:pt>
                <c:pt idx="2816">
                  <c:v>41005</c:v>
                </c:pt>
                <c:pt idx="2817">
                  <c:v>41006</c:v>
                </c:pt>
                <c:pt idx="2818">
                  <c:v>41007</c:v>
                </c:pt>
                <c:pt idx="2819">
                  <c:v>41008</c:v>
                </c:pt>
                <c:pt idx="2820">
                  <c:v>41009</c:v>
                </c:pt>
                <c:pt idx="2821">
                  <c:v>41010</c:v>
                </c:pt>
                <c:pt idx="2822">
                  <c:v>41011</c:v>
                </c:pt>
                <c:pt idx="2823">
                  <c:v>41012</c:v>
                </c:pt>
                <c:pt idx="2824">
                  <c:v>41013</c:v>
                </c:pt>
                <c:pt idx="2825">
                  <c:v>41014</c:v>
                </c:pt>
                <c:pt idx="2826">
                  <c:v>41015</c:v>
                </c:pt>
                <c:pt idx="2827">
                  <c:v>41016</c:v>
                </c:pt>
                <c:pt idx="2828">
                  <c:v>41017</c:v>
                </c:pt>
                <c:pt idx="2829">
                  <c:v>41018</c:v>
                </c:pt>
                <c:pt idx="2830">
                  <c:v>41019</c:v>
                </c:pt>
                <c:pt idx="2831">
                  <c:v>41020</c:v>
                </c:pt>
                <c:pt idx="2832">
                  <c:v>41021</c:v>
                </c:pt>
                <c:pt idx="2833">
                  <c:v>41022</c:v>
                </c:pt>
                <c:pt idx="2834">
                  <c:v>41023</c:v>
                </c:pt>
                <c:pt idx="2835">
                  <c:v>41024</c:v>
                </c:pt>
                <c:pt idx="2836">
                  <c:v>41025</c:v>
                </c:pt>
                <c:pt idx="2837">
                  <c:v>41026</c:v>
                </c:pt>
                <c:pt idx="2838">
                  <c:v>41027</c:v>
                </c:pt>
                <c:pt idx="2839">
                  <c:v>41028</c:v>
                </c:pt>
                <c:pt idx="2840">
                  <c:v>41029</c:v>
                </c:pt>
                <c:pt idx="2841">
                  <c:v>41030</c:v>
                </c:pt>
                <c:pt idx="2842">
                  <c:v>41031</c:v>
                </c:pt>
                <c:pt idx="2843">
                  <c:v>41032</c:v>
                </c:pt>
                <c:pt idx="2844">
                  <c:v>41033</c:v>
                </c:pt>
                <c:pt idx="2845">
                  <c:v>41034</c:v>
                </c:pt>
                <c:pt idx="2846">
                  <c:v>41035</c:v>
                </c:pt>
                <c:pt idx="2847">
                  <c:v>41036</c:v>
                </c:pt>
                <c:pt idx="2848">
                  <c:v>41037</c:v>
                </c:pt>
                <c:pt idx="2849">
                  <c:v>41038</c:v>
                </c:pt>
                <c:pt idx="2850">
                  <c:v>41039</c:v>
                </c:pt>
                <c:pt idx="2851">
                  <c:v>41040</c:v>
                </c:pt>
                <c:pt idx="2852">
                  <c:v>41041</c:v>
                </c:pt>
                <c:pt idx="2853">
                  <c:v>41042</c:v>
                </c:pt>
                <c:pt idx="2854">
                  <c:v>41043</c:v>
                </c:pt>
                <c:pt idx="2855">
                  <c:v>41044</c:v>
                </c:pt>
                <c:pt idx="2856">
                  <c:v>41045</c:v>
                </c:pt>
                <c:pt idx="2857">
                  <c:v>41046</c:v>
                </c:pt>
                <c:pt idx="2858">
                  <c:v>41047</c:v>
                </c:pt>
                <c:pt idx="2859">
                  <c:v>41048</c:v>
                </c:pt>
                <c:pt idx="2860">
                  <c:v>41049</c:v>
                </c:pt>
                <c:pt idx="2861">
                  <c:v>41050</c:v>
                </c:pt>
                <c:pt idx="2862">
                  <c:v>41051</c:v>
                </c:pt>
                <c:pt idx="2863">
                  <c:v>41052</c:v>
                </c:pt>
                <c:pt idx="2864">
                  <c:v>41053</c:v>
                </c:pt>
                <c:pt idx="2865">
                  <c:v>41054</c:v>
                </c:pt>
                <c:pt idx="2866">
                  <c:v>41055</c:v>
                </c:pt>
                <c:pt idx="2867">
                  <c:v>41056</c:v>
                </c:pt>
                <c:pt idx="2868">
                  <c:v>41057</c:v>
                </c:pt>
                <c:pt idx="2869">
                  <c:v>41058</c:v>
                </c:pt>
                <c:pt idx="2870">
                  <c:v>41059</c:v>
                </c:pt>
                <c:pt idx="2871">
                  <c:v>41060</c:v>
                </c:pt>
                <c:pt idx="2872">
                  <c:v>41061</c:v>
                </c:pt>
                <c:pt idx="2873">
                  <c:v>41062</c:v>
                </c:pt>
                <c:pt idx="2874">
                  <c:v>41063</c:v>
                </c:pt>
                <c:pt idx="2875">
                  <c:v>41064</c:v>
                </c:pt>
                <c:pt idx="2876">
                  <c:v>41065</c:v>
                </c:pt>
                <c:pt idx="2877">
                  <c:v>41066</c:v>
                </c:pt>
                <c:pt idx="2878">
                  <c:v>41067</c:v>
                </c:pt>
                <c:pt idx="2879">
                  <c:v>41068</c:v>
                </c:pt>
                <c:pt idx="2880">
                  <c:v>41069</c:v>
                </c:pt>
                <c:pt idx="2881">
                  <c:v>41070</c:v>
                </c:pt>
                <c:pt idx="2882">
                  <c:v>41071</c:v>
                </c:pt>
                <c:pt idx="2883">
                  <c:v>41072</c:v>
                </c:pt>
                <c:pt idx="2884">
                  <c:v>41073</c:v>
                </c:pt>
                <c:pt idx="2885">
                  <c:v>41074</c:v>
                </c:pt>
                <c:pt idx="2886">
                  <c:v>41075</c:v>
                </c:pt>
                <c:pt idx="2887">
                  <c:v>41076</c:v>
                </c:pt>
                <c:pt idx="2888">
                  <c:v>41077</c:v>
                </c:pt>
                <c:pt idx="2889">
                  <c:v>41078</c:v>
                </c:pt>
                <c:pt idx="2890">
                  <c:v>41079</c:v>
                </c:pt>
                <c:pt idx="2891">
                  <c:v>41080</c:v>
                </c:pt>
                <c:pt idx="2892">
                  <c:v>41081</c:v>
                </c:pt>
                <c:pt idx="2893">
                  <c:v>41082</c:v>
                </c:pt>
                <c:pt idx="2894">
                  <c:v>41083</c:v>
                </c:pt>
                <c:pt idx="2895">
                  <c:v>41084</c:v>
                </c:pt>
                <c:pt idx="2896">
                  <c:v>41085</c:v>
                </c:pt>
                <c:pt idx="2897">
                  <c:v>41086</c:v>
                </c:pt>
                <c:pt idx="2898">
                  <c:v>41087</c:v>
                </c:pt>
                <c:pt idx="2899">
                  <c:v>41088</c:v>
                </c:pt>
                <c:pt idx="2900">
                  <c:v>41089</c:v>
                </c:pt>
                <c:pt idx="2901">
                  <c:v>41090</c:v>
                </c:pt>
                <c:pt idx="2902">
                  <c:v>41091</c:v>
                </c:pt>
                <c:pt idx="2903">
                  <c:v>41092</c:v>
                </c:pt>
                <c:pt idx="2904">
                  <c:v>41093</c:v>
                </c:pt>
                <c:pt idx="2905">
                  <c:v>41094</c:v>
                </c:pt>
                <c:pt idx="2906">
                  <c:v>41095</c:v>
                </c:pt>
                <c:pt idx="2907">
                  <c:v>41096</c:v>
                </c:pt>
                <c:pt idx="2908">
                  <c:v>41097</c:v>
                </c:pt>
                <c:pt idx="2909">
                  <c:v>41098</c:v>
                </c:pt>
                <c:pt idx="2910">
                  <c:v>41099</c:v>
                </c:pt>
                <c:pt idx="2911">
                  <c:v>41100</c:v>
                </c:pt>
                <c:pt idx="2912">
                  <c:v>41101</c:v>
                </c:pt>
                <c:pt idx="2913">
                  <c:v>41102</c:v>
                </c:pt>
                <c:pt idx="2914">
                  <c:v>41103</c:v>
                </c:pt>
                <c:pt idx="2915">
                  <c:v>41104</c:v>
                </c:pt>
                <c:pt idx="2916">
                  <c:v>41105</c:v>
                </c:pt>
                <c:pt idx="2917">
                  <c:v>41106</c:v>
                </c:pt>
                <c:pt idx="2918">
                  <c:v>41107</c:v>
                </c:pt>
                <c:pt idx="2919">
                  <c:v>41108</c:v>
                </c:pt>
                <c:pt idx="2920">
                  <c:v>41109</c:v>
                </c:pt>
                <c:pt idx="2921">
                  <c:v>41110</c:v>
                </c:pt>
                <c:pt idx="2922">
                  <c:v>41111</c:v>
                </c:pt>
                <c:pt idx="2923">
                  <c:v>41112</c:v>
                </c:pt>
                <c:pt idx="2924">
                  <c:v>41113</c:v>
                </c:pt>
                <c:pt idx="2925">
                  <c:v>41114</c:v>
                </c:pt>
                <c:pt idx="2926">
                  <c:v>41115</c:v>
                </c:pt>
                <c:pt idx="2927">
                  <c:v>41116</c:v>
                </c:pt>
                <c:pt idx="2928">
                  <c:v>41117</c:v>
                </c:pt>
                <c:pt idx="2929">
                  <c:v>41118</c:v>
                </c:pt>
                <c:pt idx="2930">
                  <c:v>41119</c:v>
                </c:pt>
                <c:pt idx="2931">
                  <c:v>41120</c:v>
                </c:pt>
                <c:pt idx="2932">
                  <c:v>41121</c:v>
                </c:pt>
                <c:pt idx="2933">
                  <c:v>41122</c:v>
                </c:pt>
                <c:pt idx="2934">
                  <c:v>41123</c:v>
                </c:pt>
                <c:pt idx="2935">
                  <c:v>41124</c:v>
                </c:pt>
                <c:pt idx="2936">
                  <c:v>41125</c:v>
                </c:pt>
                <c:pt idx="2937">
                  <c:v>41126</c:v>
                </c:pt>
                <c:pt idx="2938">
                  <c:v>41127</c:v>
                </c:pt>
                <c:pt idx="2939">
                  <c:v>41128</c:v>
                </c:pt>
                <c:pt idx="2940">
                  <c:v>41129</c:v>
                </c:pt>
                <c:pt idx="2941">
                  <c:v>41130</c:v>
                </c:pt>
                <c:pt idx="2942">
                  <c:v>41131</c:v>
                </c:pt>
                <c:pt idx="2943">
                  <c:v>41132</c:v>
                </c:pt>
                <c:pt idx="2944">
                  <c:v>41133</c:v>
                </c:pt>
                <c:pt idx="2945">
                  <c:v>41134</c:v>
                </c:pt>
                <c:pt idx="2946">
                  <c:v>41135</c:v>
                </c:pt>
                <c:pt idx="2947">
                  <c:v>41136</c:v>
                </c:pt>
                <c:pt idx="2948">
                  <c:v>41137</c:v>
                </c:pt>
                <c:pt idx="2949">
                  <c:v>41138</c:v>
                </c:pt>
                <c:pt idx="2950">
                  <c:v>41139</c:v>
                </c:pt>
                <c:pt idx="2951">
                  <c:v>41140</c:v>
                </c:pt>
                <c:pt idx="2952">
                  <c:v>41141</c:v>
                </c:pt>
                <c:pt idx="2953">
                  <c:v>41142</c:v>
                </c:pt>
                <c:pt idx="2954">
                  <c:v>41143</c:v>
                </c:pt>
                <c:pt idx="2955">
                  <c:v>41144</c:v>
                </c:pt>
                <c:pt idx="2956">
                  <c:v>41145</c:v>
                </c:pt>
                <c:pt idx="2957">
                  <c:v>41146</c:v>
                </c:pt>
                <c:pt idx="2958">
                  <c:v>41147</c:v>
                </c:pt>
                <c:pt idx="2959">
                  <c:v>41148</c:v>
                </c:pt>
                <c:pt idx="2960">
                  <c:v>41149</c:v>
                </c:pt>
                <c:pt idx="2961">
                  <c:v>41150</c:v>
                </c:pt>
                <c:pt idx="2962">
                  <c:v>41151</c:v>
                </c:pt>
                <c:pt idx="2963">
                  <c:v>41152</c:v>
                </c:pt>
                <c:pt idx="2964">
                  <c:v>41153</c:v>
                </c:pt>
                <c:pt idx="2965">
                  <c:v>41154</c:v>
                </c:pt>
                <c:pt idx="2966">
                  <c:v>41155</c:v>
                </c:pt>
                <c:pt idx="2967">
                  <c:v>41156</c:v>
                </c:pt>
                <c:pt idx="2968">
                  <c:v>41157</c:v>
                </c:pt>
                <c:pt idx="2969">
                  <c:v>41158</c:v>
                </c:pt>
                <c:pt idx="2970">
                  <c:v>41159</c:v>
                </c:pt>
                <c:pt idx="2971">
                  <c:v>41160</c:v>
                </c:pt>
                <c:pt idx="2972">
                  <c:v>41161</c:v>
                </c:pt>
                <c:pt idx="2973">
                  <c:v>41162</c:v>
                </c:pt>
                <c:pt idx="2974">
                  <c:v>41163</c:v>
                </c:pt>
                <c:pt idx="2975">
                  <c:v>41164</c:v>
                </c:pt>
                <c:pt idx="2976">
                  <c:v>41165</c:v>
                </c:pt>
                <c:pt idx="2977">
                  <c:v>41166</c:v>
                </c:pt>
                <c:pt idx="2978">
                  <c:v>41167</c:v>
                </c:pt>
                <c:pt idx="2979">
                  <c:v>41168</c:v>
                </c:pt>
                <c:pt idx="2980">
                  <c:v>41169</c:v>
                </c:pt>
                <c:pt idx="2981">
                  <c:v>41170</c:v>
                </c:pt>
                <c:pt idx="2982">
                  <c:v>41171</c:v>
                </c:pt>
                <c:pt idx="2983">
                  <c:v>41172</c:v>
                </c:pt>
                <c:pt idx="2984">
                  <c:v>41173</c:v>
                </c:pt>
                <c:pt idx="2985">
                  <c:v>41174</c:v>
                </c:pt>
                <c:pt idx="2986">
                  <c:v>41175</c:v>
                </c:pt>
                <c:pt idx="2987">
                  <c:v>41176</c:v>
                </c:pt>
                <c:pt idx="2988">
                  <c:v>41177</c:v>
                </c:pt>
                <c:pt idx="2989">
                  <c:v>41178</c:v>
                </c:pt>
                <c:pt idx="2990">
                  <c:v>41179</c:v>
                </c:pt>
                <c:pt idx="2991">
                  <c:v>41180</c:v>
                </c:pt>
                <c:pt idx="2992">
                  <c:v>41181</c:v>
                </c:pt>
                <c:pt idx="2993">
                  <c:v>41182</c:v>
                </c:pt>
                <c:pt idx="2994">
                  <c:v>41183</c:v>
                </c:pt>
                <c:pt idx="2995">
                  <c:v>41184</c:v>
                </c:pt>
                <c:pt idx="2996">
                  <c:v>41185</c:v>
                </c:pt>
                <c:pt idx="2997">
                  <c:v>41186</c:v>
                </c:pt>
                <c:pt idx="2998">
                  <c:v>41187</c:v>
                </c:pt>
                <c:pt idx="2999">
                  <c:v>41188</c:v>
                </c:pt>
                <c:pt idx="3000">
                  <c:v>41189</c:v>
                </c:pt>
                <c:pt idx="3001">
                  <c:v>41190</c:v>
                </c:pt>
                <c:pt idx="3002">
                  <c:v>41191</c:v>
                </c:pt>
                <c:pt idx="3003">
                  <c:v>41192</c:v>
                </c:pt>
                <c:pt idx="3004">
                  <c:v>41193</c:v>
                </c:pt>
                <c:pt idx="3005">
                  <c:v>41194</c:v>
                </c:pt>
                <c:pt idx="3006">
                  <c:v>41195</c:v>
                </c:pt>
                <c:pt idx="3007">
                  <c:v>41196</c:v>
                </c:pt>
                <c:pt idx="3008">
                  <c:v>41197</c:v>
                </c:pt>
                <c:pt idx="3009">
                  <c:v>41198</c:v>
                </c:pt>
                <c:pt idx="3010">
                  <c:v>41199</c:v>
                </c:pt>
                <c:pt idx="3011">
                  <c:v>41200</c:v>
                </c:pt>
                <c:pt idx="3012">
                  <c:v>41201</c:v>
                </c:pt>
                <c:pt idx="3013">
                  <c:v>41202</c:v>
                </c:pt>
                <c:pt idx="3014">
                  <c:v>41203</c:v>
                </c:pt>
                <c:pt idx="3015">
                  <c:v>41204</c:v>
                </c:pt>
                <c:pt idx="3016">
                  <c:v>41205</c:v>
                </c:pt>
                <c:pt idx="3017">
                  <c:v>41206</c:v>
                </c:pt>
                <c:pt idx="3018">
                  <c:v>41207</c:v>
                </c:pt>
                <c:pt idx="3019">
                  <c:v>41208</c:v>
                </c:pt>
                <c:pt idx="3020">
                  <c:v>41209</c:v>
                </c:pt>
                <c:pt idx="3021">
                  <c:v>41210</c:v>
                </c:pt>
                <c:pt idx="3022">
                  <c:v>41211</c:v>
                </c:pt>
                <c:pt idx="3023">
                  <c:v>41212</c:v>
                </c:pt>
                <c:pt idx="3024">
                  <c:v>41213</c:v>
                </c:pt>
                <c:pt idx="3025">
                  <c:v>41214</c:v>
                </c:pt>
                <c:pt idx="3026">
                  <c:v>41215</c:v>
                </c:pt>
                <c:pt idx="3027">
                  <c:v>41216</c:v>
                </c:pt>
                <c:pt idx="3028">
                  <c:v>41217</c:v>
                </c:pt>
                <c:pt idx="3029">
                  <c:v>41218</c:v>
                </c:pt>
                <c:pt idx="3030">
                  <c:v>41219</c:v>
                </c:pt>
                <c:pt idx="3031">
                  <c:v>41220</c:v>
                </c:pt>
                <c:pt idx="3032">
                  <c:v>41221</c:v>
                </c:pt>
                <c:pt idx="3033">
                  <c:v>41222</c:v>
                </c:pt>
                <c:pt idx="3034">
                  <c:v>41223</c:v>
                </c:pt>
                <c:pt idx="3035">
                  <c:v>41224</c:v>
                </c:pt>
                <c:pt idx="3036">
                  <c:v>41225</c:v>
                </c:pt>
                <c:pt idx="3037">
                  <c:v>41226</c:v>
                </c:pt>
                <c:pt idx="3038">
                  <c:v>41227</c:v>
                </c:pt>
                <c:pt idx="3039">
                  <c:v>41228</c:v>
                </c:pt>
                <c:pt idx="3040">
                  <c:v>41229</c:v>
                </c:pt>
                <c:pt idx="3041">
                  <c:v>41230</c:v>
                </c:pt>
                <c:pt idx="3042">
                  <c:v>41231</c:v>
                </c:pt>
                <c:pt idx="3043">
                  <c:v>41232</c:v>
                </c:pt>
                <c:pt idx="3044">
                  <c:v>41233</c:v>
                </c:pt>
                <c:pt idx="3045">
                  <c:v>41234</c:v>
                </c:pt>
                <c:pt idx="3046">
                  <c:v>41235</c:v>
                </c:pt>
                <c:pt idx="3047">
                  <c:v>41236</c:v>
                </c:pt>
                <c:pt idx="3048">
                  <c:v>41237</c:v>
                </c:pt>
                <c:pt idx="3049">
                  <c:v>41238</c:v>
                </c:pt>
                <c:pt idx="3050">
                  <c:v>41239</c:v>
                </c:pt>
                <c:pt idx="3051">
                  <c:v>41240</c:v>
                </c:pt>
                <c:pt idx="3052">
                  <c:v>41241</c:v>
                </c:pt>
                <c:pt idx="3053">
                  <c:v>41242</c:v>
                </c:pt>
                <c:pt idx="3054">
                  <c:v>41243</c:v>
                </c:pt>
                <c:pt idx="3055">
                  <c:v>41244</c:v>
                </c:pt>
                <c:pt idx="3056">
                  <c:v>41245</c:v>
                </c:pt>
                <c:pt idx="3057">
                  <c:v>41246</c:v>
                </c:pt>
                <c:pt idx="3058">
                  <c:v>41247</c:v>
                </c:pt>
                <c:pt idx="3059">
                  <c:v>41248</c:v>
                </c:pt>
                <c:pt idx="3060">
                  <c:v>41249</c:v>
                </c:pt>
                <c:pt idx="3061">
                  <c:v>41250</c:v>
                </c:pt>
                <c:pt idx="3062">
                  <c:v>41251</c:v>
                </c:pt>
                <c:pt idx="3063">
                  <c:v>41252</c:v>
                </c:pt>
                <c:pt idx="3064">
                  <c:v>41253</c:v>
                </c:pt>
                <c:pt idx="3065">
                  <c:v>41254</c:v>
                </c:pt>
                <c:pt idx="3066">
                  <c:v>41255</c:v>
                </c:pt>
                <c:pt idx="3067">
                  <c:v>41256</c:v>
                </c:pt>
                <c:pt idx="3068">
                  <c:v>41257</c:v>
                </c:pt>
                <c:pt idx="3069">
                  <c:v>41258</c:v>
                </c:pt>
                <c:pt idx="3070">
                  <c:v>41259</c:v>
                </c:pt>
                <c:pt idx="3071">
                  <c:v>41260</c:v>
                </c:pt>
                <c:pt idx="3072">
                  <c:v>41261</c:v>
                </c:pt>
                <c:pt idx="3073">
                  <c:v>41262</c:v>
                </c:pt>
                <c:pt idx="3074">
                  <c:v>41263</c:v>
                </c:pt>
                <c:pt idx="3075">
                  <c:v>41264</c:v>
                </c:pt>
                <c:pt idx="3076">
                  <c:v>41265</c:v>
                </c:pt>
                <c:pt idx="3077">
                  <c:v>41266</c:v>
                </c:pt>
                <c:pt idx="3078">
                  <c:v>41267</c:v>
                </c:pt>
                <c:pt idx="3079">
                  <c:v>41268</c:v>
                </c:pt>
                <c:pt idx="3080">
                  <c:v>41269</c:v>
                </c:pt>
                <c:pt idx="3081">
                  <c:v>41270</c:v>
                </c:pt>
                <c:pt idx="3082">
                  <c:v>41271</c:v>
                </c:pt>
                <c:pt idx="3083">
                  <c:v>41272</c:v>
                </c:pt>
                <c:pt idx="3084">
                  <c:v>41273</c:v>
                </c:pt>
                <c:pt idx="3085">
                  <c:v>41274</c:v>
                </c:pt>
                <c:pt idx="3086">
                  <c:v>41275</c:v>
                </c:pt>
                <c:pt idx="3087">
                  <c:v>41276</c:v>
                </c:pt>
                <c:pt idx="3088">
                  <c:v>41277</c:v>
                </c:pt>
                <c:pt idx="3089">
                  <c:v>41278</c:v>
                </c:pt>
                <c:pt idx="3090">
                  <c:v>41279</c:v>
                </c:pt>
                <c:pt idx="3091">
                  <c:v>41280</c:v>
                </c:pt>
                <c:pt idx="3092">
                  <c:v>41281</c:v>
                </c:pt>
                <c:pt idx="3093">
                  <c:v>41282</c:v>
                </c:pt>
                <c:pt idx="3094">
                  <c:v>41283</c:v>
                </c:pt>
                <c:pt idx="3095">
                  <c:v>41284</c:v>
                </c:pt>
                <c:pt idx="3096">
                  <c:v>41285</c:v>
                </c:pt>
                <c:pt idx="3097">
                  <c:v>41286</c:v>
                </c:pt>
                <c:pt idx="3098">
                  <c:v>41287</c:v>
                </c:pt>
                <c:pt idx="3099">
                  <c:v>41288</c:v>
                </c:pt>
                <c:pt idx="3100">
                  <c:v>41289</c:v>
                </c:pt>
                <c:pt idx="3101">
                  <c:v>41290</c:v>
                </c:pt>
                <c:pt idx="3102">
                  <c:v>41291</c:v>
                </c:pt>
                <c:pt idx="3103">
                  <c:v>41292</c:v>
                </c:pt>
                <c:pt idx="3104">
                  <c:v>41293</c:v>
                </c:pt>
                <c:pt idx="3105">
                  <c:v>41294</c:v>
                </c:pt>
                <c:pt idx="3106">
                  <c:v>41295</c:v>
                </c:pt>
                <c:pt idx="3107">
                  <c:v>41296</c:v>
                </c:pt>
                <c:pt idx="3108">
                  <c:v>41297</c:v>
                </c:pt>
                <c:pt idx="3109">
                  <c:v>41298</c:v>
                </c:pt>
                <c:pt idx="3110">
                  <c:v>41299</c:v>
                </c:pt>
                <c:pt idx="3111">
                  <c:v>41300</c:v>
                </c:pt>
                <c:pt idx="3112">
                  <c:v>41301</c:v>
                </c:pt>
                <c:pt idx="3113">
                  <c:v>41302</c:v>
                </c:pt>
                <c:pt idx="3114">
                  <c:v>41303</c:v>
                </c:pt>
                <c:pt idx="3115">
                  <c:v>41304</c:v>
                </c:pt>
                <c:pt idx="3116">
                  <c:v>41305</c:v>
                </c:pt>
                <c:pt idx="3117">
                  <c:v>41306</c:v>
                </c:pt>
                <c:pt idx="3118">
                  <c:v>41307</c:v>
                </c:pt>
                <c:pt idx="3119">
                  <c:v>41308</c:v>
                </c:pt>
                <c:pt idx="3120">
                  <c:v>41309</c:v>
                </c:pt>
                <c:pt idx="3121">
                  <c:v>41310</c:v>
                </c:pt>
                <c:pt idx="3122">
                  <c:v>41311</c:v>
                </c:pt>
                <c:pt idx="3123">
                  <c:v>41312</c:v>
                </c:pt>
                <c:pt idx="3124">
                  <c:v>41313</c:v>
                </c:pt>
                <c:pt idx="3125">
                  <c:v>41314</c:v>
                </c:pt>
                <c:pt idx="3126">
                  <c:v>41315</c:v>
                </c:pt>
                <c:pt idx="3127">
                  <c:v>41316</c:v>
                </c:pt>
                <c:pt idx="3128">
                  <c:v>41317</c:v>
                </c:pt>
                <c:pt idx="3129">
                  <c:v>41318</c:v>
                </c:pt>
                <c:pt idx="3130">
                  <c:v>41319</c:v>
                </c:pt>
                <c:pt idx="3131">
                  <c:v>41320</c:v>
                </c:pt>
                <c:pt idx="3132">
                  <c:v>41321</c:v>
                </c:pt>
                <c:pt idx="3133">
                  <c:v>41322</c:v>
                </c:pt>
                <c:pt idx="3134">
                  <c:v>41323</c:v>
                </c:pt>
                <c:pt idx="3135">
                  <c:v>41324</c:v>
                </c:pt>
                <c:pt idx="3136">
                  <c:v>41325</c:v>
                </c:pt>
                <c:pt idx="3137">
                  <c:v>41326</c:v>
                </c:pt>
                <c:pt idx="3138">
                  <c:v>41327</c:v>
                </c:pt>
                <c:pt idx="3139">
                  <c:v>41328</c:v>
                </c:pt>
                <c:pt idx="3140">
                  <c:v>41329</c:v>
                </c:pt>
                <c:pt idx="3141">
                  <c:v>41330</c:v>
                </c:pt>
                <c:pt idx="3142">
                  <c:v>41331</c:v>
                </c:pt>
                <c:pt idx="3143">
                  <c:v>41332</c:v>
                </c:pt>
                <c:pt idx="3144">
                  <c:v>41333</c:v>
                </c:pt>
                <c:pt idx="3145">
                  <c:v>41334</c:v>
                </c:pt>
                <c:pt idx="3146">
                  <c:v>41335</c:v>
                </c:pt>
                <c:pt idx="3147">
                  <c:v>41336</c:v>
                </c:pt>
                <c:pt idx="3148">
                  <c:v>41337</c:v>
                </c:pt>
                <c:pt idx="3149">
                  <c:v>41338</c:v>
                </c:pt>
                <c:pt idx="3150">
                  <c:v>41339</c:v>
                </c:pt>
                <c:pt idx="3151">
                  <c:v>41340</c:v>
                </c:pt>
                <c:pt idx="3152">
                  <c:v>41341</c:v>
                </c:pt>
                <c:pt idx="3153">
                  <c:v>41342</c:v>
                </c:pt>
                <c:pt idx="3154">
                  <c:v>41343</c:v>
                </c:pt>
                <c:pt idx="3155">
                  <c:v>41344</c:v>
                </c:pt>
                <c:pt idx="3156">
                  <c:v>41345</c:v>
                </c:pt>
                <c:pt idx="3157">
                  <c:v>41346</c:v>
                </c:pt>
                <c:pt idx="3158">
                  <c:v>41347</c:v>
                </c:pt>
                <c:pt idx="3159">
                  <c:v>41348</c:v>
                </c:pt>
                <c:pt idx="3160">
                  <c:v>41349</c:v>
                </c:pt>
                <c:pt idx="3161">
                  <c:v>41350</c:v>
                </c:pt>
                <c:pt idx="3162">
                  <c:v>41351</c:v>
                </c:pt>
                <c:pt idx="3163">
                  <c:v>41352</c:v>
                </c:pt>
                <c:pt idx="3164">
                  <c:v>41353</c:v>
                </c:pt>
                <c:pt idx="3165">
                  <c:v>41354</c:v>
                </c:pt>
                <c:pt idx="3166">
                  <c:v>41355</c:v>
                </c:pt>
                <c:pt idx="3167">
                  <c:v>41356</c:v>
                </c:pt>
                <c:pt idx="3168">
                  <c:v>41357</c:v>
                </c:pt>
                <c:pt idx="3169">
                  <c:v>41358</c:v>
                </c:pt>
                <c:pt idx="3170">
                  <c:v>41359</c:v>
                </c:pt>
                <c:pt idx="3171">
                  <c:v>41360</c:v>
                </c:pt>
                <c:pt idx="3172">
                  <c:v>41361</c:v>
                </c:pt>
                <c:pt idx="3173">
                  <c:v>41362</c:v>
                </c:pt>
                <c:pt idx="3174">
                  <c:v>41363</c:v>
                </c:pt>
                <c:pt idx="3175">
                  <c:v>41364</c:v>
                </c:pt>
                <c:pt idx="3176">
                  <c:v>41365</c:v>
                </c:pt>
                <c:pt idx="3177">
                  <c:v>41366</c:v>
                </c:pt>
                <c:pt idx="3178">
                  <c:v>41367</c:v>
                </c:pt>
                <c:pt idx="3179">
                  <c:v>41368</c:v>
                </c:pt>
                <c:pt idx="3180">
                  <c:v>41369</c:v>
                </c:pt>
                <c:pt idx="3181">
                  <c:v>41370</c:v>
                </c:pt>
                <c:pt idx="3182">
                  <c:v>41371</c:v>
                </c:pt>
                <c:pt idx="3183">
                  <c:v>41372</c:v>
                </c:pt>
                <c:pt idx="3184">
                  <c:v>41373</c:v>
                </c:pt>
                <c:pt idx="3185">
                  <c:v>41374</c:v>
                </c:pt>
                <c:pt idx="3186">
                  <c:v>41375</c:v>
                </c:pt>
                <c:pt idx="3187">
                  <c:v>41376</c:v>
                </c:pt>
                <c:pt idx="3188">
                  <c:v>41377</c:v>
                </c:pt>
                <c:pt idx="3189">
                  <c:v>41378</c:v>
                </c:pt>
                <c:pt idx="3190">
                  <c:v>41379</c:v>
                </c:pt>
                <c:pt idx="3191">
                  <c:v>41380</c:v>
                </c:pt>
                <c:pt idx="3192">
                  <c:v>41381</c:v>
                </c:pt>
                <c:pt idx="3193">
                  <c:v>41382</c:v>
                </c:pt>
                <c:pt idx="3194">
                  <c:v>41383</c:v>
                </c:pt>
                <c:pt idx="3195">
                  <c:v>41384</c:v>
                </c:pt>
                <c:pt idx="3196">
                  <c:v>41385</c:v>
                </c:pt>
                <c:pt idx="3197">
                  <c:v>41386</c:v>
                </c:pt>
                <c:pt idx="3198">
                  <c:v>41387</c:v>
                </c:pt>
                <c:pt idx="3199">
                  <c:v>41388</c:v>
                </c:pt>
                <c:pt idx="3200">
                  <c:v>41389</c:v>
                </c:pt>
                <c:pt idx="3201">
                  <c:v>41390</c:v>
                </c:pt>
                <c:pt idx="3202">
                  <c:v>41391</c:v>
                </c:pt>
                <c:pt idx="3203">
                  <c:v>41392</c:v>
                </c:pt>
                <c:pt idx="3204">
                  <c:v>41393</c:v>
                </c:pt>
                <c:pt idx="3205">
                  <c:v>41394</c:v>
                </c:pt>
                <c:pt idx="3206">
                  <c:v>41395</c:v>
                </c:pt>
                <c:pt idx="3207">
                  <c:v>41396</c:v>
                </c:pt>
                <c:pt idx="3208">
                  <c:v>41397</c:v>
                </c:pt>
                <c:pt idx="3209">
                  <c:v>41398</c:v>
                </c:pt>
                <c:pt idx="3210">
                  <c:v>41399</c:v>
                </c:pt>
                <c:pt idx="3211">
                  <c:v>41400</c:v>
                </c:pt>
                <c:pt idx="3212">
                  <c:v>41401</c:v>
                </c:pt>
                <c:pt idx="3213">
                  <c:v>41402</c:v>
                </c:pt>
                <c:pt idx="3214">
                  <c:v>41403</c:v>
                </c:pt>
                <c:pt idx="3215">
                  <c:v>41404</c:v>
                </c:pt>
                <c:pt idx="3216">
                  <c:v>41405</c:v>
                </c:pt>
                <c:pt idx="3217">
                  <c:v>41406</c:v>
                </c:pt>
                <c:pt idx="3218">
                  <c:v>41407</c:v>
                </c:pt>
                <c:pt idx="3219">
                  <c:v>41408</c:v>
                </c:pt>
                <c:pt idx="3220">
                  <c:v>41409</c:v>
                </c:pt>
                <c:pt idx="3221">
                  <c:v>41410</c:v>
                </c:pt>
                <c:pt idx="3222">
                  <c:v>41411</c:v>
                </c:pt>
                <c:pt idx="3223">
                  <c:v>41412</c:v>
                </c:pt>
                <c:pt idx="3224">
                  <c:v>41413</c:v>
                </c:pt>
                <c:pt idx="3225">
                  <c:v>41414</c:v>
                </c:pt>
                <c:pt idx="3226">
                  <c:v>41415</c:v>
                </c:pt>
                <c:pt idx="3227">
                  <c:v>41416</c:v>
                </c:pt>
                <c:pt idx="3228">
                  <c:v>41417</c:v>
                </c:pt>
                <c:pt idx="3229">
                  <c:v>41418</c:v>
                </c:pt>
                <c:pt idx="3230">
                  <c:v>41419</c:v>
                </c:pt>
                <c:pt idx="3231">
                  <c:v>41420</c:v>
                </c:pt>
                <c:pt idx="3232">
                  <c:v>41421</c:v>
                </c:pt>
                <c:pt idx="3233">
                  <c:v>41422</c:v>
                </c:pt>
                <c:pt idx="3234">
                  <c:v>41423</c:v>
                </c:pt>
                <c:pt idx="3235">
                  <c:v>41424</c:v>
                </c:pt>
                <c:pt idx="3236">
                  <c:v>41425</c:v>
                </c:pt>
                <c:pt idx="3237">
                  <c:v>41426</c:v>
                </c:pt>
                <c:pt idx="3238">
                  <c:v>41427</c:v>
                </c:pt>
                <c:pt idx="3239">
                  <c:v>41428</c:v>
                </c:pt>
                <c:pt idx="3240">
                  <c:v>41429</c:v>
                </c:pt>
                <c:pt idx="3241">
                  <c:v>41430</c:v>
                </c:pt>
                <c:pt idx="3242">
                  <c:v>41431</c:v>
                </c:pt>
                <c:pt idx="3243">
                  <c:v>41432</c:v>
                </c:pt>
                <c:pt idx="3244">
                  <c:v>41433</c:v>
                </c:pt>
                <c:pt idx="3245">
                  <c:v>41434</c:v>
                </c:pt>
                <c:pt idx="3246">
                  <c:v>41435</c:v>
                </c:pt>
                <c:pt idx="3247">
                  <c:v>41436</c:v>
                </c:pt>
                <c:pt idx="3248">
                  <c:v>41437</c:v>
                </c:pt>
                <c:pt idx="3249">
                  <c:v>41438</c:v>
                </c:pt>
                <c:pt idx="3250">
                  <c:v>41439</c:v>
                </c:pt>
                <c:pt idx="3251">
                  <c:v>41440</c:v>
                </c:pt>
                <c:pt idx="3252">
                  <c:v>41441</c:v>
                </c:pt>
                <c:pt idx="3253">
                  <c:v>41442</c:v>
                </c:pt>
                <c:pt idx="3254">
                  <c:v>41443</c:v>
                </c:pt>
                <c:pt idx="3255">
                  <c:v>41444</c:v>
                </c:pt>
                <c:pt idx="3256">
                  <c:v>41445</c:v>
                </c:pt>
                <c:pt idx="3257">
                  <c:v>41446</c:v>
                </c:pt>
                <c:pt idx="3258">
                  <c:v>41447</c:v>
                </c:pt>
                <c:pt idx="3259">
                  <c:v>41448</c:v>
                </c:pt>
                <c:pt idx="3260">
                  <c:v>41449</c:v>
                </c:pt>
                <c:pt idx="3261">
                  <c:v>41450</c:v>
                </c:pt>
                <c:pt idx="3262">
                  <c:v>41451</c:v>
                </c:pt>
                <c:pt idx="3263">
                  <c:v>41452</c:v>
                </c:pt>
                <c:pt idx="3264">
                  <c:v>41453</c:v>
                </c:pt>
                <c:pt idx="3265">
                  <c:v>41454</c:v>
                </c:pt>
                <c:pt idx="3266">
                  <c:v>41455</c:v>
                </c:pt>
                <c:pt idx="3267">
                  <c:v>41456</c:v>
                </c:pt>
                <c:pt idx="3268">
                  <c:v>41457</c:v>
                </c:pt>
                <c:pt idx="3269">
                  <c:v>41458</c:v>
                </c:pt>
                <c:pt idx="3270">
                  <c:v>41459</c:v>
                </c:pt>
                <c:pt idx="3271">
                  <c:v>41460</c:v>
                </c:pt>
                <c:pt idx="3272">
                  <c:v>41461</c:v>
                </c:pt>
                <c:pt idx="3273">
                  <c:v>41462</c:v>
                </c:pt>
                <c:pt idx="3274">
                  <c:v>41463</c:v>
                </c:pt>
                <c:pt idx="3275">
                  <c:v>41464</c:v>
                </c:pt>
                <c:pt idx="3276">
                  <c:v>41465</c:v>
                </c:pt>
                <c:pt idx="3277">
                  <c:v>41466</c:v>
                </c:pt>
                <c:pt idx="3278">
                  <c:v>41467</c:v>
                </c:pt>
                <c:pt idx="3279">
                  <c:v>41468</c:v>
                </c:pt>
                <c:pt idx="3280">
                  <c:v>41469</c:v>
                </c:pt>
                <c:pt idx="3281">
                  <c:v>41470</c:v>
                </c:pt>
                <c:pt idx="3282">
                  <c:v>41471</c:v>
                </c:pt>
                <c:pt idx="3283">
                  <c:v>41472</c:v>
                </c:pt>
                <c:pt idx="3284">
                  <c:v>41473</c:v>
                </c:pt>
                <c:pt idx="3285">
                  <c:v>41474</c:v>
                </c:pt>
                <c:pt idx="3286">
                  <c:v>41475</c:v>
                </c:pt>
                <c:pt idx="3287">
                  <c:v>41476</c:v>
                </c:pt>
                <c:pt idx="3288">
                  <c:v>41477</c:v>
                </c:pt>
                <c:pt idx="3289">
                  <c:v>41478</c:v>
                </c:pt>
                <c:pt idx="3290">
                  <c:v>41479</c:v>
                </c:pt>
                <c:pt idx="3291">
                  <c:v>41480</c:v>
                </c:pt>
                <c:pt idx="3292">
                  <c:v>41481</c:v>
                </c:pt>
                <c:pt idx="3293">
                  <c:v>41482</c:v>
                </c:pt>
                <c:pt idx="3294">
                  <c:v>41483</c:v>
                </c:pt>
                <c:pt idx="3295">
                  <c:v>41484</c:v>
                </c:pt>
                <c:pt idx="3296">
                  <c:v>41485</c:v>
                </c:pt>
                <c:pt idx="3297">
                  <c:v>41486</c:v>
                </c:pt>
                <c:pt idx="3298">
                  <c:v>41487</c:v>
                </c:pt>
                <c:pt idx="3299">
                  <c:v>41488</c:v>
                </c:pt>
                <c:pt idx="3300">
                  <c:v>41489</c:v>
                </c:pt>
                <c:pt idx="3301">
                  <c:v>41490</c:v>
                </c:pt>
                <c:pt idx="3302">
                  <c:v>41491</c:v>
                </c:pt>
                <c:pt idx="3303">
                  <c:v>41492</c:v>
                </c:pt>
                <c:pt idx="3304">
                  <c:v>41493</c:v>
                </c:pt>
                <c:pt idx="3305">
                  <c:v>41494</c:v>
                </c:pt>
                <c:pt idx="3306">
                  <c:v>41495</c:v>
                </c:pt>
                <c:pt idx="3307">
                  <c:v>41496</c:v>
                </c:pt>
                <c:pt idx="3308">
                  <c:v>41497</c:v>
                </c:pt>
                <c:pt idx="3309">
                  <c:v>41498</c:v>
                </c:pt>
                <c:pt idx="3310">
                  <c:v>41499</c:v>
                </c:pt>
                <c:pt idx="3311">
                  <c:v>41500</c:v>
                </c:pt>
                <c:pt idx="3312">
                  <c:v>41501</c:v>
                </c:pt>
                <c:pt idx="3313">
                  <c:v>41502</c:v>
                </c:pt>
                <c:pt idx="3314">
                  <c:v>41503</c:v>
                </c:pt>
                <c:pt idx="3315">
                  <c:v>41504</c:v>
                </c:pt>
                <c:pt idx="3316">
                  <c:v>41505</c:v>
                </c:pt>
                <c:pt idx="3317">
                  <c:v>41506</c:v>
                </c:pt>
                <c:pt idx="3318">
                  <c:v>41507</c:v>
                </c:pt>
                <c:pt idx="3319">
                  <c:v>41508</c:v>
                </c:pt>
                <c:pt idx="3320">
                  <c:v>41509</c:v>
                </c:pt>
                <c:pt idx="3321">
                  <c:v>41510</c:v>
                </c:pt>
                <c:pt idx="3322">
                  <c:v>41511</c:v>
                </c:pt>
                <c:pt idx="3323">
                  <c:v>41512</c:v>
                </c:pt>
                <c:pt idx="3324">
                  <c:v>41513</c:v>
                </c:pt>
                <c:pt idx="3325">
                  <c:v>41514</c:v>
                </c:pt>
                <c:pt idx="3326">
                  <c:v>41515</c:v>
                </c:pt>
                <c:pt idx="3327">
                  <c:v>41516</c:v>
                </c:pt>
                <c:pt idx="3328">
                  <c:v>41517</c:v>
                </c:pt>
                <c:pt idx="3329">
                  <c:v>41518</c:v>
                </c:pt>
                <c:pt idx="3330">
                  <c:v>41519</c:v>
                </c:pt>
                <c:pt idx="3331">
                  <c:v>41520</c:v>
                </c:pt>
                <c:pt idx="3332">
                  <c:v>41521</c:v>
                </c:pt>
                <c:pt idx="3333">
                  <c:v>41522</c:v>
                </c:pt>
                <c:pt idx="3334">
                  <c:v>41523</c:v>
                </c:pt>
                <c:pt idx="3335">
                  <c:v>41524</c:v>
                </c:pt>
                <c:pt idx="3336">
                  <c:v>41525</c:v>
                </c:pt>
                <c:pt idx="3337">
                  <c:v>41526</c:v>
                </c:pt>
                <c:pt idx="3338">
                  <c:v>41527</c:v>
                </c:pt>
                <c:pt idx="3339">
                  <c:v>41528</c:v>
                </c:pt>
                <c:pt idx="3340">
                  <c:v>41529</c:v>
                </c:pt>
                <c:pt idx="3341">
                  <c:v>41530</c:v>
                </c:pt>
                <c:pt idx="3342">
                  <c:v>41531</c:v>
                </c:pt>
                <c:pt idx="3343">
                  <c:v>41532</c:v>
                </c:pt>
                <c:pt idx="3344">
                  <c:v>41533</c:v>
                </c:pt>
                <c:pt idx="3345">
                  <c:v>41534</c:v>
                </c:pt>
                <c:pt idx="3346">
                  <c:v>41535</c:v>
                </c:pt>
                <c:pt idx="3347">
                  <c:v>41536</c:v>
                </c:pt>
                <c:pt idx="3348">
                  <c:v>41537</c:v>
                </c:pt>
                <c:pt idx="3349">
                  <c:v>41538</c:v>
                </c:pt>
                <c:pt idx="3350">
                  <c:v>41539</c:v>
                </c:pt>
                <c:pt idx="3351">
                  <c:v>41540</c:v>
                </c:pt>
                <c:pt idx="3352">
                  <c:v>41541</c:v>
                </c:pt>
                <c:pt idx="3353">
                  <c:v>41542</c:v>
                </c:pt>
                <c:pt idx="3354">
                  <c:v>41543</c:v>
                </c:pt>
                <c:pt idx="3355">
                  <c:v>41544</c:v>
                </c:pt>
                <c:pt idx="3356">
                  <c:v>41545</c:v>
                </c:pt>
                <c:pt idx="3357">
                  <c:v>41546</c:v>
                </c:pt>
                <c:pt idx="3358">
                  <c:v>41547</c:v>
                </c:pt>
                <c:pt idx="3359">
                  <c:v>41548</c:v>
                </c:pt>
                <c:pt idx="3360">
                  <c:v>41549</c:v>
                </c:pt>
                <c:pt idx="3361">
                  <c:v>41550</c:v>
                </c:pt>
                <c:pt idx="3362">
                  <c:v>41551</c:v>
                </c:pt>
                <c:pt idx="3363">
                  <c:v>41552</c:v>
                </c:pt>
                <c:pt idx="3364">
                  <c:v>41553</c:v>
                </c:pt>
                <c:pt idx="3365">
                  <c:v>41554</c:v>
                </c:pt>
                <c:pt idx="3366">
                  <c:v>41555</c:v>
                </c:pt>
                <c:pt idx="3367">
                  <c:v>41556</c:v>
                </c:pt>
                <c:pt idx="3368">
                  <c:v>41557</c:v>
                </c:pt>
                <c:pt idx="3369">
                  <c:v>41558</c:v>
                </c:pt>
                <c:pt idx="3370">
                  <c:v>41559</c:v>
                </c:pt>
                <c:pt idx="3371">
                  <c:v>41560</c:v>
                </c:pt>
                <c:pt idx="3372">
                  <c:v>41561</c:v>
                </c:pt>
                <c:pt idx="3373">
                  <c:v>41562</c:v>
                </c:pt>
                <c:pt idx="3374">
                  <c:v>41563</c:v>
                </c:pt>
                <c:pt idx="3375">
                  <c:v>41564</c:v>
                </c:pt>
                <c:pt idx="3376">
                  <c:v>41565</c:v>
                </c:pt>
                <c:pt idx="3377">
                  <c:v>41566</c:v>
                </c:pt>
                <c:pt idx="3378">
                  <c:v>41567</c:v>
                </c:pt>
                <c:pt idx="3379">
                  <c:v>41568</c:v>
                </c:pt>
                <c:pt idx="3380">
                  <c:v>41569</c:v>
                </c:pt>
                <c:pt idx="3381">
                  <c:v>41570</c:v>
                </c:pt>
                <c:pt idx="3382">
                  <c:v>41571</c:v>
                </c:pt>
                <c:pt idx="3383">
                  <c:v>41572</c:v>
                </c:pt>
                <c:pt idx="3384">
                  <c:v>41573</c:v>
                </c:pt>
                <c:pt idx="3385">
                  <c:v>41574</c:v>
                </c:pt>
                <c:pt idx="3386">
                  <c:v>41575</c:v>
                </c:pt>
                <c:pt idx="3387">
                  <c:v>41576</c:v>
                </c:pt>
                <c:pt idx="3388">
                  <c:v>41577</c:v>
                </c:pt>
                <c:pt idx="3389">
                  <c:v>41578</c:v>
                </c:pt>
                <c:pt idx="3390">
                  <c:v>41579</c:v>
                </c:pt>
                <c:pt idx="3391">
                  <c:v>41580</c:v>
                </c:pt>
                <c:pt idx="3392">
                  <c:v>41581</c:v>
                </c:pt>
                <c:pt idx="3393">
                  <c:v>41582</c:v>
                </c:pt>
                <c:pt idx="3394">
                  <c:v>41583</c:v>
                </c:pt>
                <c:pt idx="3395">
                  <c:v>41584</c:v>
                </c:pt>
                <c:pt idx="3396">
                  <c:v>41585</c:v>
                </c:pt>
                <c:pt idx="3397">
                  <c:v>41586</c:v>
                </c:pt>
                <c:pt idx="3398">
                  <c:v>41587</c:v>
                </c:pt>
                <c:pt idx="3399">
                  <c:v>41588</c:v>
                </c:pt>
                <c:pt idx="3400">
                  <c:v>41589</c:v>
                </c:pt>
                <c:pt idx="3401">
                  <c:v>41590</c:v>
                </c:pt>
                <c:pt idx="3402">
                  <c:v>41591</c:v>
                </c:pt>
                <c:pt idx="3403">
                  <c:v>41592</c:v>
                </c:pt>
                <c:pt idx="3404">
                  <c:v>41593</c:v>
                </c:pt>
                <c:pt idx="3405">
                  <c:v>41594</c:v>
                </c:pt>
                <c:pt idx="3406">
                  <c:v>41595</c:v>
                </c:pt>
                <c:pt idx="3407">
                  <c:v>41596</c:v>
                </c:pt>
                <c:pt idx="3408">
                  <c:v>41597</c:v>
                </c:pt>
                <c:pt idx="3409">
                  <c:v>41598</c:v>
                </c:pt>
                <c:pt idx="3410">
                  <c:v>41599</c:v>
                </c:pt>
                <c:pt idx="3411">
                  <c:v>41600</c:v>
                </c:pt>
                <c:pt idx="3412">
                  <c:v>41601</c:v>
                </c:pt>
                <c:pt idx="3413">
                  <c:v>41602</c:v>
                </c:pt>
                <c:pt idx="3414">
                  <c:v>41603</c:v>
                </c:pt>
                <c:pt idx="3415">
                  <c:v>41604</c:v>
                </c:pt>
                <c:pt idx="3416">
                  <c:v>41605</c:v>
                </c:pt>
                <c:pt idx="3417">
                  <c:v>41606</c:v>
                </c:pt>
                <c:pt idx="3418">
                  <c:v>41607</c:v>
                </c:pt>
                <c:pt idx="3419">
                  <c:v>41608</c:v>
                </c:pt>
                <c:pt idx="3420">
                  <c:v>41609</c:v>
                </c:pt>
                <c:pt idx="3421">
                  <c:v>41610</c:v>
                </c:pt>
                <c:pt idx="3422">
                  <c:v>41611</c:v>
                </c:pt>
                <c:pt idx="3423">
                  <c:v>41612</c:v>
                </c:pt>
                <c:pt idx="3424">
                  <c:v>41613</c:v>
                </c:pt>
                <c:pt idx="3425">
                  <c:v>41614</c:v>
                </c:pt>
                <c:pt idx="3426">
                  <c:v>41615</c:v>
                </c:pt>
                <c:pt idx="3427">
                  <c:v>41616</c:v>
                </c:pt>
                <c:pt idx="3428">
                  <c:v>41617</c:v>
                </c:pt>
                <c:pt idx="3429">
                  <c:v>41618</c:v>
                </c:pt>
                <c:pt idx="3430">
                  <c:v>41619</c:v>
                </c:pt>
                <c:pt idx="3431">
                  <c:v>41620</c:v>
                </c:pt>
                <c:pt idx="3432">
                  <c:v>41621</c:v>
                </c:pt>
                <c:pt idx="3433">
                  <c:v>41622</c:v>
                </c:pt>
                <c:pt idx="3434">
                  <c:v>41623</c:v>
                </c:pt>
                <c:pt idx="3435">
                  <c:v>41624</c:v>
                </c:pt>
                <c:pt idx="3436">
                  <c:v>41625</c:v>
                </c:pt>
                <c:pt idx="3437">
                  <c:v>41626</c:v>
                </c:pt>
                <c:pt idx="3438">
                  <c:v>41627</c:v>
                </c:pt>
                <c:pt idx="3439">
                  <c:v>41628</c:v>
                </c:pt>
                <c:pt idx="3440">
                  <c:v>41629</c:v>
                </c:pt>
                <c:pt idx="3441">
                  <c:v>41630</c:v>
                </c:pt>
                <c:pt idx="3442">
                  <c:v>41631</c:v>
                </c:pt>
                <c:pt idx="3443">
                  <c:v>41632</c:v>
                </c:pt>
                <c:pt idx="3444">
                  <c:v>41633</c:v>
                </c:pt>
                <c:pt idx="3445">
                  <c:v>41634</c:v>
                </c:pt>
                <c:pt idx="3446">
                  <c:v>41635</c:v>
                </c:pt>
                <c:pt idx="3447">
                  <c:v>41636</c:v>
                </c:pt>
                <c:pt idx="3448">
                  <c:v>41637</c:v>
                </c:pt>
                <c:pt idx="3449">
                  <c:v>41638</c:v>
                </c:pt>
                <c:pt idx="3450">
                  <c:v>41639</c:v>
                </c:pt>
                <c:pt idx="3451">
                  <c:v>41640</c:v>
                </c:pt>
                <c:pt idx="3452">
                  <c:v>41641</c:v>
                </c:pt>
                <c:pt idx="3453">
                  <c:v>41642</c:v>
                </c:pt>
                <c:pt idx="3454">
                  <c:v>41643</c:v>
                </c:pt>
                <c:pt idx="3455">
                  <c:v>41644</c:v>
                </c:pt>
                <c:pt idx="3456">
                  <c:v>41645</c:v>
                </c:pt>
                <c:pt idx="3457">
                  <c:v>41646</c:v>
                </c:pt>
                <c:pt idx="3458">
                  <c:v>41647</c:v>
                </c:pt>
                <c:pt idx="3459">
                  <c:v>41648</c:v>
                </c:pt>
                <c:pt idx="3460">
                  <c:v>41649</c:v>
                </c:pt>
                <c:pt idx="3461">
                  <c:v>41650</c:v>
                </c:pt>
                <c:pt idx="3462">
                  <c:v>41651</c:v>
                </c:pt>
                <c:pt idx="3463">
                  <c:v>41652</c:v>
                </c:pt>
                <c:pt idx="3464">
                  <c:v>41653</c:v>
                </c:pt>
                <c:pt idx="3465">
                  <c:v>41654</c:v>
                </c:pt>
                <c:pt idx="3466">
                  <c:v>41655</c:v>
                </c:pt>
                <c:pt idx="3467">
                  <c:v>41656</c:v>
                </c:pt>
                <c:pt idx="3468">
                  <c:v>41657</c:v>
                </c:pt>
                <c:pt idx="3469">
                  <c:v>41658</c:v>
                </c:pt>
                <c:pt idx="3470">
                  <c:v>41659</c:v>
                </c:pt>
                <c:pt idx="3471">
                  <c:v>41660</c:v>
                </c:pt>
                <c:pt idx="3472">
                  <c:v>41661</c:v>
                </c:pt>
                <c:pt idx="3473">
                  <c:v>41662</c:v>
                </c:pt>
                <c:pt idx="3474">
                  <c:v>41663</c:v>
                </c:pt>
                <c:pt idx="3475">
                  <c:v>41664</c:v>
                </c:pt>
                <c:pt idx="3476">
                  <c:v>41665</c:v>
                </c:pt>
                <c:pt idx="3477">
                  <c:v>41666</c:v>
                </c:pt>
                <c:pt idx="3478">
                  <c:v>41667</c:v>
                </c:pt>
                <c:pt idx="3479">
                  <c:v>41668</c:v>
                </c:pt>
                <c:pt idx="3480">
                  <c:v>41669</c:v>
                </c:pt>
                <c:pt idx="3481">
                  <c:v>41670</c:v>
                </c:pt>
                <c:pt idx="3482">
                  <c:v>41671</c:v>
                </c:pt>
                <c:pt idx="3483">
                  <c:v>41672</c:v>
                </c:pt>
                <c:pt idx="3484">
                  <c:v>41673</c:v>
                </c:pt>
                <c:pt idx="3485">
                  <c:v>41674</c:v>
                </c:pt>
                <c:pt idx="3486">
                  <c:v>41675</c:v>
                </c:pt>
                <c:pt idx="3487">
                  <c:v>41676</c:v>
                </c:pt>
                <c:pt idx="3488">
                  <c:v>41677</c:v>
                </c:pt>
                <c:pt idx="3489">
                  <c:v>41678</c:v>
                </c:pt>
                <c:pt idx="3490">
                  <c:v>41679</c:v>
                </c:pt>
                <c:pt idx="3491">
                  <c:v>41680</c:v>
                </c:pt>
                <c:pt idx="3492">
                  <c:v>41681</c:v>
                </c:pt>
                <c:pt idx="3493">
                  <c:v>41682</c:v>
                </c:pt>
                <c:pt idx="3494">
                  <c:v>41683</c:v>
                </c:pt>
                <c:pt idx="3495">
                  <c:v>41684</c:v>
                </c:pt>
                <c:pt idx="3496">
                  <c:v>41685</c:v>
                </c:pt>
                <c:pt idx="3497">
                  <c:v>41686</c:v>
                </c:pt>
                <c:pt idx="3498">
                  <c:v>41687</c:v>
                </c:pt>
                <c:pt idx="3499">
                  <c:v>41688</c:v>
                </c:pt>
                <c:pt idx="3500">
                  <c:v>41689</c:v>
                </c:pt>
                <c:pt idx="3501">
                  <c:v>41690</c:v>
                </c:pt>
                <c:pt idx="3502">
                  <c:v>41691</c:v>
                </c:pt>
                <c:pt idx="3503">
                  <c:v>41692</c:v>
                </c:pt>
                <c:pt idx="3504">
                  <c:v>41693</c:v>
                </c:pt>
                <c:pt idx="3505">
                  <c:v>41694</c:v>
                </c:pt>
                <c:pt idx="3506">
                  <c:v>41695</c:v>
                </c:pt>
                <c:pt idx="3507">
                  <c:v>41696</c:v>
                </c:pt>
                <c:pt idx="3508">
                  <c:v>41697</c:v>
                </c:pt>
                <c:pt idx="3509">
                  <c:v>41698</c:v>
                </c:pt>
                <c:pt idx="3510">
                  <c:v>41699</c:v>
                </c:pt>
                <c:pt idx="3511">
                  <c:v>41700</c:v>
                </c:pt>
                <c:pt idx="3512">
                  <c:v>41701</c:v>
                </c:pt>
                <c:pt idx="3513">
                  <c:v>41702</c:v>
                </c:pt>
                <c:pt idx="3514">
                  <c:v>41703</c:v>
                </c:pt>
                <c:pt idx="3515">
                  <c:v>41704</c:v>
                </c:pt>
                <c:pt idx="3516">
                  <c:v>41705</c:v>
                </c:pt>
                <c:pt idx="3517">
                  <c:v>41706</c:v>
                </c:pt>
                <c:pt idx="3518">
                  <c:v>41707</c:v>
                </c:pt>
                <c:pt idx="3519">
                  <c:v>41708</c:v>
                </c:pt>
                <c:pt idx="3520">
                  <c:v>41709</c:v>
                </c:pt>
                <c:pt idx="3521">
                  <c:v>41710</c:v>
                </c:pt>
                <c:pt idx="3522">
                  <c:v>41711</c:v>
                </c:pt>
                <c:pt idx="3523">
                  <c:v>41712</c:v>
                </c:pt>
                <c:pt idx="3524">
                  <c:v>41713</c:v>
                </c:pt>
                <c:pt idx="3525">
                  <c:v>41714</c:v>
                </c:pt>
                <c:pt idx="3526">
                  <c:v>41715</c:v>
                </c:pt>
                <c:pt idx="3527">
                  <c:v>41716</c:v>
                </c:pt>
                <c:pt idx="3528">
                  <c:v>41717</c:v>
                </c:pt>
                <c:pt idx="3529">
                  <c:v>41718</c:v>
                </c:pt>
                <c:pt idx="3530">
                  <c:v>41719</c:v>
                </c:pt>
                <c:pt idx="3531">
                  <c:v>41720</c:v>
                </c:pt>
                <c:pt idx="3532">
                  <c:v>41721</c:v>
                </c:pt>
                <c:pt idx="3533">
                  <c:v>41722</c:v>
                </c:pt>
                <c:pt idx="3534">
                  <c:v>41723</c:v>
                </c:pt>
                <c:pt idx="3535">
                  <c:v>41724</c:v>
                </c:pt>
                <c:pt idx="3536">
                  <c:v>41725</c:v>
                </c:pt>
                <c:pt idx="3537">
                  <c:v>41726</c:v>
                </c:pt>
                <c:pt idx="3538">
                  <c:v>41727</c:v>
                </c:pt>
                <c:pt idx="3539">
                  <c:v>41728</c:v>
                </c:pt>
                <c:pt idx="3540">
                  <c:v>41729</c:v>
                </c:pt>
                <c:pt idx="3541">
                  <c:v>41730</c:v>
                </c:pt>
                <c:pt idx="3542">
                  <c:v>41731</c:v>
                </c:pt>
                <c:pt idx="3543">
                  <c:v>41732</c:v>
                </c:pt>
                <c:pt idx="3544">
                  <c:v>41733</c:v>
                </c:pt>
                <c:pt idx="3545">
                  <c:v>41734</c:v>
                </c:pt>
                <c:pt idx="3546">
                  <c:v>41735</c:v>
                </c:pt>
                <c:pt idx="3547">
                  <c:v>41736</c:v>
                </c:pt>
                <c:pt idx="3548">
                  <c:v>41737</c:v>
                </c:pt>
                <c:pt idx="3549">
                  <c:v>41738</c:v>
                </c:pt>
                <c:pt idx="3550">
                  <c:v>41739</c:v>
                </c:pt>
                <c:pt idx="3551">
                  <c:v>41740</c:v>
                </c:pt>
                <c:pt idx="3552">
                  <c:v>41741</c:v>
                </c:pt>
                <c:pt idx="3553">
                  <c:v>41742</c:v>
                </c:pt>
                <c:pt idx="3554">
                  <c:v>41743</c:v>
                </c:pt>
                <c:pt idx="3555">
                  <c:v>41744</c:v>
                </c:pt>
                <c:pt idx="3556">
                  <c:v>41745</c:v>
                </c:pt>
                <c:pt idx="3557">
                  <c:v>41746</c:v>
                </c:pt>
                <c:pt idx="3558">
                  <c:v>41747</c:v>
                </c:pt>
                <c:pt idx="3559">
                  <c:v>41748</c:v>
                </c:pt>
                <c:pt idx="3560">
                  <c:v>41749</c:v>
                </c:pt>
                <c:pt idx="3561">
                  <c:v>41750</c:v>
                </c:pt>
                <c:pt idx="3562">
                  <c:v>41751</c:v>
                </c:pt>
                <c:pt idx="3563">
                  <c:v>41752</c:v>
                </c:pt>
                <c:pt idx="3564">
                  <c:v>41753</c:v>
                </c:pt>
                <c:pt idx="3565">
                  <c:v>41754</c:v>
                </c:pt>
                <c:pt idx="3566">
                  <c:v>41755</c:v>
                </c:pt>
                <c:pt idx="3567">
                  <c:v>41756</c:v>
                </c:pt>
                <c:pt idx="3568">
                  <c:v>41757</c:v>
                </c:pt>
                <c:pt idx="3569">
                  <c:v>41758</c:v>
                </c:pt>
                <c:pt idx="3570">
                  <c:v>41759</c:v>
                </c:pt>
                <c:pt idx="3571">
                  <c:v>41760</c:v>
                </c:pt>
                <c:pt idx="3572">
                  <c:v>41761</c:v>
                </c:pt>
                <c:pt idx="3573">
                  <c:v>41762</c:v>
                </c:pt>
                <c:pt idx="3574">
                  <c:v>41763</c:v>
                </c:pt>
                <c:pt idx="3575">
                  <c:v>41764</c:v>
                </c:pt>
                <c:pt idx="3576">
                  <c:v>41765</c:v>
                </c:pt>
                <c:pt idx="3577">
                  <c:v>41766</c:v>
                </c:pt>
                <c:pt idx="3578">
                  <c:v>41767</c:v>
                </c:pt>
                <c:pt idx="3579">
                  <c:v>41768</c:v>
                </c:pt>
                <c:pt idx="3580">
                  <c:v>41769</c:v>
                </c:pt>
                <c:pt idx="3581">
                  <c:v>41770</c:v>
                </c:pt>
                <c:pt idx="3582">
                  <c:v>41771</c:v>
                </c:pt>
                <c:pt idx="3583">
                  <c:v>41772</c:v>
                </c:pt>
                <c:pt idx="3584">
                  <c:v>41773</c:v>
                </c:pt>
                <c:pt idx="3585">
                  <c:v>41774</c:v>
                </c:pt>
                <c:pt idx="3586">
                  <c:v>41775</c:v>
                </c:pt>
                <c:pt idx="3587">
                  <c:v>41776</c:v>
                </c:pt>
                <c:pt idx="3588">
                  <c:v>41777</c:v>
                </c:pt>
                <c:pt idx="3589">
                  <c:v>41778</c:v>
                </c:pt>
                <c:pt idx="3590">
                  <c:v>41779</c:v>
                </c:pt>
                <c:pt idx="3591">
                  <c:v>41780</c:v>
                </c:pt>
                <c:pt idx="3592">
                  <c:v>41781</c:v>
                </c:pt>
                <c:pt idx="3593">
                  <c:v>41782</c:v>
                </c:pt>
                <c:pt idx="3594">
                  <c:v>41783</c:v>
                </c:pt>
                <c:pt idx="3595">
                  <c:v>41784</c:v>
                </c:pt>
                <c:pt idx="3596">
                  <c:v>41785</c:v>
                </c:pt>
                <c:pt idx="3597">
                  <c:v>41786</c:v>
                </c:pt>
                <c:pt idx="3598">
                  <c:v>41787</c:v>
                </c:pt>
                <c:pt idx="3599">
                  <c:v>41788</c:v>
                </c:pt>
                <c:pt idx="3600">
                  <c:v>41789</c:v>
                </c:pt>
                <c:pt idx="3601">
                  <c:v>41790</c:v>
                </c:pt>
                <c:pt idx="3602">
                  <c:v>41791</c:v>
                </c:pt>
                <c:pt idx="3603">
                  <c:v>41792</c:v>
                </c:pt>
                <c:pt idx="3604">
                  <c:v>41793</c:v>
                </c:pt>
                <c:pt idx="3605">
                  <c:v>41794</c:v>
                </c:pt>
                <c:pt idx="3606">
                  <c:v>41795</c:v>
                </c:pt>
                <c:pt idx="3607">
                  <c:v>41796</c:v>
                </c:pt>
                <c:pt idx="3608">
                  <c:v>41797</c:v>
                </c:pt>
                <c:pt idx="3609">
                  <c:v>41798</c:v>
                </c:pt>
                <c:pt idx="3610">
                  <c:v>41799</c:v>
                </c:pt>
                <c:pt idx="3611">
                  <c:v>41800</c:v>
                </c:pt>
                <c:pt idx="3612">
                  <c:v>41801</c:v>
                </c:pt>
                <c:pt idx="3613">
                  <c:v>41802</c:v>
                </c:pt>
                <c:pt idx="3614">
                  <c:v>41803</c:v>
                </c:pt>
                <c:pt idx="3615">
                  <c:v>41804</c:v>
                </c:pt>
                <c:pt idx="3616">
                  <c:v>41805</c:v>
                </c:pt>
                <c:pt idx="3617">
                  <c:v>41806</c:v>
                </c:pt>
                <c:pt idx="3618">
                  <c:v>41807</c:v>
                </c:pt>
                <c:pt idx="3619">
                  <c:v>41808</c:v>
                </c:pt>
                <c:pt idx="3620">
                  <c:v>41809</c:v>
                </c:pt>
                <c:pt idx="3621">
                  <c:v>41810</c:v>
                </c:pt>
                <c:pt idx="3622">
                  <c:v>41811</c:v>
                </c:pt>
                <c:pt idx="3623">
                  <c:v>41812</c:v>
                </c:pt>
                <c:pt idx="3624">
                  <c:v>41813</c:v>
                </c:pt>
                <c:pt idx="3625">
                  <c:v>41814</c:v>
                </c:pt>
                <c:pt idx="3626">
                  <c:v>41815</c:v>
                </c:pt>
                <c:pt idx="3627">
                  <c:v>41816</c:v>
                </c:pt>
                <c:pt idx="3628">
                  <c:v>41817</c:v>
                </c:pt>
                <c:pt idx="3629">
                  <c:v>41818</c:v>
                </c:pt>
                <c:pt idx="3630">
                  <c:v>41819</c:v>
                </c:pt>
                <c:pt idx="3631">
                  <c:v>41820</c:v>
                </c:pt>
                <c:pt idx="3632">
                  <c:v>41821</c:v>
                </c:pt>
                <c:pt idx="3633">
                  <c:v>41822</c:v>
                </c:pt>
                <c:pt idx="3634">
                  <c:v>41823</c:v>
                </c:pt>
                <c:pt idx="3635">
                  <c:v>41824</c:v>
                </c:pt>
                <c:pt idx="3636">
                  <c:v>41825</c:v>
                </c:pt>
                <c:pt idx="3637">
                  <c:v>41826</c:v>
                </c:pt>
                <c:pt idx="3638">
                  <c:v>41827</c:v>
                </c:pt>
                <c:pt idx="3639">
                  <c:v>41828</c:v>
                </c:pt>
                <c:pt idx="3640">
                  <c:v>41829</c:v>
                </c:pt>
                <c:pt idx="3641">
                  <c:v>41830</c:v>
                </c:pt>
                <c:pt idx="3642">
                  <c:v>41831</c:v>
                </c:pt>
                <c:pt idx="3643">
                  <c:v>41832</c:v>
                </c:pt>
                <c:pt idx="3644">
                  <c:v>41833</c:v>
                </c:pt>
                <c:pt idx="3645">
                  <c:v>41834</c:v>
                </c:pt>
                <c:pt idx="3646">
                  <c:v>41835</c:v>
                </c:pt>
                <c:pt idx="3647">
                  <c:v>41836</c:v>
                </c:pt>
                <c:pt idx="3648">
                  <c:v>41837</c:v>
                </c:pt>
                <c:pt idx="3649">
                  <c:v>41838</c:v>
                </c:pt>
                <c:pt idx="3650">
                  <c:v>41839</c:v>
                </c:pt>
                <c:pt idx="3651">
                  <c:v>41840</c:v>
                </c:pt>
                <c:pt idx="3652">
                  <c:v>41841</c:v>
                </c:pt>
                <c:pt idx="3653">
                  <c:v>41842</c:v>
                </c:pt>
                <c:pt idx="3654">
                  <c:v>41843</c:v>
                </c:pt>
                <c:pt idx="3655">
                  <c:v>41844</c:v>
                </c:pt>
                <c:pt idx="3656">
                  <c:v>41845</c:v>
                </c:pt>
                <c:pt idx="3657">
                  <c:v>41846</c:v>
                </c:pt>
                <c:pt idx="3658">
                  <c:v>41847</c:v>
                </c:pt>
                <c:pt idx="3659">
                  <c:v>41848</c:v>
                </c:pt>
                <c:pt idx="3660">
                  <c:v>41849</c:v>
                </c:pt>
                <c:pt idx="3661">
                  <c:v>41850</c:v>
                </c:pt>
                <c:pt idx="3662">
                  <c:v>41851</c:v>
                </c:pt>
                <c:pt idx="3663">
                  <c:v>41852</c:v>
                </c:pt>
                <c:pt idx="3664">
                  <c:v>41853</c:v>
                </c:pt>
                <c:pt idx="3665">
                  <c:v>41854</c:v>
                </c:pt>
                <c:pt idx="3666">
                  <c:v>41855</c:v>
                </c:pt>
                <c:pt idx="3667">
                  <c:v>41856</c:v>
                </c:pt>
                <c:pt idx="3668">
                  <c:v>41857</c:v>
                </c:pt>
                <c:pt idx="3669">
                  <c:v>41858</c:v>
                </c:pt>
                <c:pt idx="3670">
                  <c:v>41859</c:v>
                </c:pt>
                <c:pt idx="3671">
                  <c:v>41860</c:v>
                </c:pt>
                <c:pt idx="3672">
                  <c:v>41861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41867</c:v>
                </c:pt>
                <c:pt idx="3679">
                  <c:v>41868</c:v>
                </c:pt>
                <c:pt idx="3680">
                  <c:v>41869</c:v>
                </c:pt>
                <c:pt idx="3681">
                  <c:v>41870</c:v>
                </c:pt>
                <c:pt idx="3682">
                  <c:v>41871</c:v>
                </c:pt>
                <c:pt idx="3683">
                  <c:v>41872</c:v>
                </c:pt>
                <c:pt idx="3684">
                  <c:v>41873</c:v>
                </c:pt>
                <c:pt idx="3685">
                  <c:v>41874</c:v>
                </c:pt>
                <c:pt idx="3686">
                  <c:v>41875</c:v>
                </c:pt>
                <c:pt idx="3687">
                  <c:v>41876</c:v>
                </c:pt>
                <c:pt idx="3688">
                  <c:v>41877</c:v>
                </c:pt>
                <c:pt idx="3689">
                  <c:v>41878</c:v>
                </c:pt>
                <c:pt idx="3690">
                  <c:v>41879</c:v>
                </c:pt>
                <c:pt idx="3691">
                  <c:v>41880</c:v>
                </c:pt>
                <c:pt idx="3692">
                  <c:v>41881</c:v>
                </c:pt>
                <c:pt idx="3693">
                  <c:v>41882</c:v>
                </c:pt>
                <c:pt idx="3694">
                  <c:v>41883</c:v>
                </c:pt>
                <c:pt idx="3695">
                  <c:v>41884</c:v>
                </c:pt>
                <c:pt idx="3696">
                  <c:v>41885</c:v>
                </c:pt>
                <c:pt idx="3697">
                  <c:v>41886</c:v>
                </c:pt>
                <c:pt idx="3698">
                  <c:v>41887</c:v>
                </c:pt>
                <c:pt idx="3699">
                  <c:v>41888</c:v>
                </c:pt>
                <c:pt idx="3700">
                  <c:v>41889</c:v>
                </c:pt>
                <c:pt idx="3701">
                  <c:v>41890</c:v>
                </c:pt>
                <c:pt idx="3702">
                  <c:v>41891</c:v>
                </c:pt>
                <c:pt idx="3703">
                  <c:v>41892</c:v>
                </c:pt>
                <c:pt idx="3704">
                  <c:v>41893</c:v>
                </c:pt>
                <c:pt idx="3705">
                  <c:v>41894</c:v>
                </c:pt>
                <c:pt idx="3706">
                  <c:v>41895</c:v>
                </c:pt>
                <c:pt idx="3707">
                  <c:v>41896</c:v>
                </c:pt>
                <c:pt idx="3708">
                  <c:v>41897</c:v>
                </c:pt>
                <c:pt idx="3709">
                  <c:v>41898</c:v>
                </c:pt>
                <c:pt idx="3710">
                  <c:v>41899</c:v>
                </c:pt>
                <c:pt idx="3711">
                  <c:v>41900</c:v>
                </c:pt>
                <c:pt idx="3712">
                  <c:v>41901</c:v>
                </c:pt>
                <c:pt idx="3713">
                  <c:v>41902</c:v>
                </c:pt>
                <c:pt idx="3714">
                  <c:v>41903</c:v>
                </c:pt>
                <c:pt idx="3715">
                  <c:v>41904</c:v>
                </c:pt>
                <c:pt idx="3716">
                  <c:v>41905</c:v>
                </c:pt>
                <c:pt idx="3717">
                  <c:v>41906</c:v>
                </c:pt>
                <c:pt idx="3718">
                  <c:v>41907</c:v>
                </c:pt>
                <c:pt idx="3719">
                  <c:v>41908</c:v>
                </c:pt>
                <c:pt idx="3720">
                  <c:v>41909</c:v>
                </c:pt>
                <c:pt idx="3721">
                  <c:v>41910</c:v>
                </c:pt>
                <c:pt idx="3722">
                  <c:v>41911</c:v>
                </c:pt>
                <c:pt idx="3723">
                  <c:v>41912</c:v>
                </c:pt>
                <c:pt idx="3724">
                  <c:v>41913</c:v>
                </c:pt>
                <c:pt idx="3725">
                  <c:v>41914</c:v>
                </c:pt>
                <c:pt idx="3726">
                  <c:v>41915</c:v>
                </c:pt>
                <c:pt idx="3727">
                  <c:v>41916</c:v>
                </c:pt>
                <c:pt idx="3728">
                  <c:v>41917</c:v>
                </c:pt>
                <c:pt idx="3729">
                  <c:v>41918</c:v>
                </c:pt>
                <c:pt idx="3730">
                  <c:v>41919</c:v>
                </c:pt>
                <c:pt idx="3731">
                  <c:v>41920</c:v>
                </c:pt>
                <c:pt idx="3732">
                  <c:v>41921</c:v>
                </c:pt>
                <c:pt idx="3733">
                  <c:v>41922</c:v>
                </c:pt>
                <c:pt idx="3734">
                  <c:v>41923</c:v>
                </c:pt>
                <c:pt idx="3735">
                  <c:v>41924</c:v>
                </c:pt>
                <c:pt idx="3736">
                  <c:v>41925</c:v>
                </c:pt>
                <c:pt idx="3737">
                  <c:v>41926</c:v>
                </c:pt>
                <c:pt idx="3738">
                  <c:v>41927</c:v>
                </c:pt>
                <c:pt idx="3739">
                  <c:v>41928</c:v>
                </c:pt>
                <c:pt idx="3740">
                  <c:v>41929</c:v>
                </c:pt>
              </c:numCache>
            </c:numRef>
          </c:cat>
          <c:val>
            <c:numRef>
              <c:f>'[2]10yr yields'!$AS$32:$AS$3772</c:f>
              <c:numCache>
                <c:formatCode>General</c:formatCode>
                <c:ptCount val="3741"/>
                <c:pt idx="0">
                  <c:v>2.0699999999999998</c:v>
                </c:pt>
                <c:pt idx="1">
                  <c:v>2.0500000000000003</c:v>
                </c:pt>
                <c:pt idx="2">
                  <c:v>2.0739999999999998</c:v>
                </c:pt>
                <c:pt idx="3">
                  <c:v>2.0739999999999998</c:v>
                </c:pt>
                <c:pt idx="4">
                  <c:v>2.0739999999999998</c:v>
                </c:pt>
                <c:pt idx="5">
                  <c:v>2.0900000000000003</c:v>
                </c:pt>
                <c:pt idx="6">
                  <c:v>2.1189999999999998</c:v>
                </c:pt>
                <c:pt idx="7">
                  <c:v>2.1710000000000003</c:v>
                </c:pt>
                <c:pt idx="8">
                  <c:v>2.165</c:v>
                </c:pt>
                <c:pt idx="9">
                  <c:v>2.0960000000000001</c:v>
                </c:pt>
                <c:pt idx="10">
                  <c:v>2.0960000000000001</c:v>
                </c:pt>
                <c:pt idx="11">
                  <c:v>2.0960000000000001</c:v>
                </c:pt>
                <c:pt idx="12">
                  <c:v>2.0919999999999996</c:v>
                </c:pt>
                <c:pt idx="13">
                  <c:v>2.0830000000000002</c:v>
                </c:pt>
                <c:pt idx="14">
                  <c:v>2.0910000000000002</c:v>
                </c:pt>
                <c:pt idx="15">
                  <c:v>2.0180000000000002</c:v>
                </c:pt>
                <c:pt idx="16">
                  <c:v>1.9560000000000004</c:v>
                </c:pt>
                <c:pt idx="17">
                  <c:v>1.9560000000000004</c:v>
                </c:pt>
                <c:pt idx="18">
                  <c:v>1.9560000000000004</c:v>
                </c:pt>
                <c:pt idx="19">
                  <c:v>1.9830000000000001</c:v>
                </c:pt>
                <c:pt idx="20">
                  <c:v>1.9740000000000002</c:v>
                </c:pt>
                <c:pt idx="21">
                  <c:v>2.0050000000000003</c:v>
                </c:pt>
                <c:pt idx="22">
                  <c:v>1.9870000000000001</c:v>
                </c:pt>
                <c:pt idx="23">
                  <c:v>1.9640000000000004</c:v>
                </c:pt>
                <c:pt idx="24">
                  <c:v>1.9640000000000004</c:v>
                </c:pt>
                <c:pt idx="25">
                  <c:v>1.9640000000000004</c:v>
                </c:pt>
                <c:pt idx="26">
                  <c:v>1.9790000000000001</c:v>
                </c:pt>
                <c:pt idx="27">
                  <c:v>1.9860000000000002</c:v>
                </c:pt>
                <c:pt idx="28">
                  <c:v>1.9759999999999995</c:v>
                </c:pt>
                <c:pt idx="29">
                  <c:v>2.0049999999999999</c:v>
                </c:pt>
                <c:pt idx="30">
                  <c:v>1.9650000000000007</c:v>
                </c:pt>
                <c:pt idx="31">
                  <c:v>1.9650000000000007</c:v>
                </c:pt>
                <c:pt idx="32">
                  <c:v>1.9650000000000007</c:v>
                </c:pt>
                <c:pt idx="33">
                  <c:v>2.0229999999999997</c:v>
                </c:pt>
                <c:pt idx="34">
                  <c:v>2.0179999999999998</c:v>
                </c:pt>
                <c:pt idx="35">
                  <c:v>1.9849999999999999</c:v>
                </c:pt>
                <c:pt idx="36">
                  <c:v>1.9730000000000003</c:v>
                </c:pt>
                <c:pt idx="37">
                  <c:v>1.9689999999999994</c:v>
                </c:pt>
                <c:pt idx="38">
                  <c:v>1.9689999999999994</c:v>
                </c:pt>
                <c:pt idx="39">
                  <c:v>1.9689999999999994</c:v>
                </c:pt>
                <c:pt idx="40">
                  <c:v>1.968</c:v>
                </c:pt>
                <c:pt idx="41">
                  <c:v>1.9329999999999998</c:v>
                </c:pt>
                <c:pt idx="42">
                  <c:v>1.9350000000000005</c:v>
                </c:pt>
                <c:pt idx="43">
                  <c:v>1.9690000000000003</c:v>
                </c:pt>
                <c:pt idx="44">
                  <c:v>2.0369999999999999</c:v>
                </c:pt>
                <c:pt idx="45">
                  <c:v>2.0369999999999999</c:v>
                </c:pt>
                <c:pt idx="46">
                  <c:v>2.0369999999999999</c:v>
                </c:pt>
                <c:pt idx="47">
                  <c:v>2.008</c:v>
                </c:pt>
                <c:pt idx="48">
                  <c:v>2.0150000000000006</c:v>
                </c:pt>
                <c:pt idx="49">
                  <c:v>2.0099999999999998</c:v>
                </c:pt>
                <c:pt idx="50">
                  <c:v>1.9779999999999998</c:v>
                </c:pt>
                <c:pt idx="51">
                  <c:v>1.9580000000000002</c:v>
                </c:pt>
                <c:pt idx="52">
                  <c:v>1.9580000000000002</c:v>
                </c:pt>
                <c:pt idx="53">
                  <c:v>1.9580000000000002</c:v>
                </c:pt>
                <c:pt idx="54">
                  <c:v>1.9660000000000002</c:v>
                </c:pt>
                <c:pt idx="55">
                  <c:v>1.9500000000000002</c:v>
                </c:pt>
                <c:pt idx="56">
                  <c:v>1.9560000000000004</c:v>
                </c:pt>
                <c:pt idx="57">
                  <c:v>1.9829999999999997</c:v>
                </c:pt>
                <c:pt idx="58">
                  <c:v>1.9550000000000001</c:v>
                </c:pt>
                <c:pt idx="59">
                  <c:v>1.9550000000000001</c:v>
                </c:pt>
                <c:pt idx="60">
                  <c:v>1.9550000000000001</c:v>
                </c:pt>
                <c:pt idx="61">
                  <c:v>1.9449999999999994</c:v>
                </c:pt>
                <c:pt idx="62">
                  <c:v>1.9249999999999998</c:v>
                </c:pt>
                <c:pt idx="63">
                  <c:v>1.8709999999999996</c:v>
                </c:pt>
                <c:pt idx="64">
                  <c:v>1.8500000000000005</c:v>
                </c:pt>
                <c:pt idx="65">
                  <c:v>1.8709999999999996</c:v>
                </c:pt>
                <c:pt idx="66">
                  <c:v>1.8709999999999996</c:v>
                </c:pt>
                <c:pt idx="67">
                  <c:v>1.8709999999999996</c:v>
                </c:pt>
                <c:pt idx="68">
                  <c:v>1.8360000000000003</c:v>
                </c:pt>
                <c:pt idx="69">
                  <c:v>1.8500000000000005</c:v>
                </c:pt>
                <c:pt idx="70">
                  <c:v>1.8680000000000003</c:v>
                </c:pt>
                <c:pt idx="71">
                  <c:v>1.8730000000000002</c:v>
                </c:pt>
                <c:pt idx="72">
                  <c:v>1.9029999999999996</c:v>
                </c:pt>
                <c:pt idx="73">
                  <c:v>1.9029999999999996</c:v>
                </c:pt>
                <c:pt idx="74">
                  <c:v>1.9029999999999996</c:v>
                </c:pt>
                <c:pt idx="75">
                  <c:v>1.9299999999999997</c:v>
                </c:pt>
                <c:pt idx="76">
                  <c:v>1.9035000000000002</c:v>
                </c:pt>
                <c:pt idx="77">
                  <c:v>1.8769999999999998</c:v>
                </c:pt>
                <c:pt idx="78">
                  <c:v>1.9000000000000004</c:v>
                </c:pt>
                <c:pt idx="79">
                  <c:v>1.83</c:v>
                </c:pt>
                <c:pt idx="80">
                  <c:v>1.83</c:v>
                </c:pt>
                <c:pt idx="81">
                  <c:v>1.83</c:v>
                </c:pt>
                <c:pt idx="82">
                  <c:v>1.8399999999999999</c:v>
                </c:pt>
                <c:pt idx="83">
                  <c:v>1.7869999999999999</c:v>
                </c:pt>
                <c:pt idx="84">
                  <c:v>1.7930000000000001</c:v>
                </c:pt>
                <c:pt idx="85">
                  <c:v>1.7700000000000005</c:v>
                </c:pt>
                <c:pt idx="86">
                  <c:v>1.8970000000000002</c:v>
                </c:pt>
                <c:pt idx="87">
                  <c:v>1.8970000000000002</c:v>
                </c:pt>
                <c:pt idx="88">
                  <c:v>1.8970000000000002</c:v>
                </c:pt>
                <c:pt idx="89">
                  <c:v>1.8819999999999997</c:v>
                </c:pt>
                <c:pt idx="90">
                  <c:v>1.9119999999999999</c:v>
                </c:pt>
                <c:pt idx="91">
                  <c:v>1.851</c:v>
                </c:pt>
                <c:pt idx="92">
                  <c:v>1.8630000000000004</c:v>
                </c:pt>
                <c:pt idx="93">
                  <c:v>1.8600000000000003</c:v>
                </c:pt>
                <c:pt idx="94">
                  <c:v>1.8600000000000003</c:v>
                </c:pt>
                <c:pt idx="95">
                  <c:v>1.8600000000000003</c:v>
                </c:pt>
                <c:pt idx="96">
                  <c:v>1.8399999999999999</c:v>
                </c:pt>
                <c:pt idx="97">
                  <c:v>1.851</c:v>
                </c:pt>
                <c:pt idx="98">
                  <c:v>1.8740000000000006</c:v>
                </c:pt>
                <c:pt idx="99">
                  <c:v>1.9080000000000004</c:v>
                </c:pt>
                <c:pt idx="100">
                  <c:v>1.8979999999999997</c:v>
                </c:pt>
                <c:pt idx="101">
                  <c:v>1.8979999999999997</c:v>
                </c:pt>
                <c:pt idx="102">
                  <c:v>1.8979999999999997</c:v>
                </c:pt>
                <c:pt idx="103">
                  <c:v>1.8319999999999999</c:v>
                </c:pt>
                <c:pt idx="104">
                  <c:v>1.9690000000000003</c:v>
                </c:pt>
                <c:pt idx="105">
                  <c:v>1.9510000000000005</c:v>
                </c:pt>
                <c:pt idx="106">
                  <c:v>1.9000000000000004</c:v>
                </c:pt>
                <c:pt idx="107">
                  <c:v>1.9569999999999999</c:v>
                </c:pt>
                <c:pt idx="108">
                  <c:v>1.9569999999999999</c:v>
                </c:pt>
                <c:pt idx="109">
                  <c:v>1.9569999999999999</c:v>
                </c:pt>
                <c:pt idx="110">
                  <c:v>1.9330000000000003</c:v>
                </c:pt>
                <c:pt idx="111">
                  <c:v>1.9049999999999998</c:v>
                </c:pt>
                <c:pt idx="112">
                  <c:v>1.9089999999999998</c:v>
                </c:pt>
                <c:pt idx="113">
                  <c:v>1.8839999999999999</c:v>
                </c:pt>
                <c:pt idx="114">
                  <c:v>1.8439999999999999</c:v>
                </c:pt>
                <c:pt idx="115">
                  <c:v>1.8439999999999999</c:v>
                </c:pt>
                <c:pt idx="116">
                  <c:v>1.8439999999999999</c:v>
                </c:pt>
                <c:pt idx="117">
                  <c:v>1.8380000000000001</c:v>
                </c:pt>
                <c:pt idx="118">
                  <c:v>1.843</c:v>
                </c:pt>
                <c:pt idx="119">
                  <c:v>1.8759999999999994</c:v>
                </c:pt>
                <c:pt idx="120">
                  <c:v>1.8959999999999995</c:v>
                </c:pt>
                <c:pt idx="121">
                  <c:v>1.8720000000000003</c:v>
                </c:pt>
                <c:pt idx="122">
                  <c:v>1.8720000000000003</c:v>
                </c:pt>
                <c:pt idx="123">
                  <c:v>1.8720000000000003</c:v>
                </c:pt>
                <c:pt idx="124">
                  <c:v>1.8399999999999999</c:v>
                </c:pt>
                <c:pt idx="125">
                  <c:v>1.819</c:v>
                </c:pt>
                <c:pt idx="126">
                  <c:v>1.8039999999999998</c:v>
                </c:pt>
                <c:pt idx="127">
                  <c:v>1.7659999999999996</c:v>
                </c:pt>
                <c:pt idx="128">
                  <c:v>1.8059999999999996</c:v>
                </c:pt>
                <c:pt idx="129">
                  <c:v>1.8059999999999996</c:v>
                </c:pt>
                <c:pt idx="130">
                  <c:v>1.8059999999999996</c:v>
                </c:pt>
                <c:pt idx="131">
                  <c:v>1.8079999999999998</c:v>
                </c:pt>
                <c:pt idx="132">
                  <c:v>1.806</c:v>
                </c:pt>
                <c:pt idx="133">
                  <c:v>1.8360000000000003</c:v>
                </c:pt>
                <c:pt idx="134">
                  <c:v>1.871</c:v>
                </c:pt>
                <c:pt idx="135">
                  <c:v>1.8549999999999995</c:v>
                </c:pt>
                <c:pt idx="136">
                  <c:v>1.8549999999999995</c:v>
                </c:pt>
                <c:pt idx="137">
                  <c:v>1.8549999999999995</c:v>
                </c:pt>
                <c:pt idx="138">
                  <c:v>1.7810000000000001</c:v>
                </c:pt>
                <c:pt idx="139">
                  <c:v>1.7659999999999996</c:v>
                </c:pt>
                <c:pt idx="140">
                  <c:v>1.7419999999999995</c:v>
                </c:pt>
                <c:pt idx="141">
                  <c:v>1.7200000000000002</c:v>
                </c:pt>
                <c:pt idx="142">
                  <c:v>1.7290000000000001</c:v>
                </c:pt>
                <c:pt idx="143">
                  <c:v>1.7290000000000001</c:v>
                </c:pt>
                <c:pt idx="144">
                  <c:v>1.7290000000000001</c:v>
                </c:pt>
                <c:pt idx="145">
                  <c:v>1.6999999999999997</c:v>
                </c:pt>
                <c:pt idx="146">
                  <c:v>1.7190000000000003</c:v>
                </c:pt>
                <c:pt idx="147">
                  <c:v>1.6880000000000002</c:v>
                </c:pt>
                <c:pt idx="148">
                  <c:v>1.7010000000000001</c:v>
                </c:pt>
                <c:pt idx="149">
                  <c:v>1.6819999999999999</c:v>
                </c:pt>
                <c:pt idx="150">
                  <c:v>1.6819999999999999</c:v>
                </c:pt>
                <c:pt idx="151">
                  <c:v>1.6819999999999999</c:v>
                </c:pt>
                <c:pt idx="152">
                  <c:v>1.6590000000000003</c:v>
                </c:pt>
                <c:pt idx="153">
                  <c:v>1.6779999999999995</c:v>
                </c:pt>
                <c:pt idx="154">
                  <c:v>1.7010000000000001</c:v>
                </c:pt>
                <c:pt idx="155">
                  <c:v>1.6800000000000002</c:v>
                </c:pt>
                <c:pt idx="156">
                  <c:v>1.6480000000000001</c:v>
                </c:pt>
                <c:pt idx="157">
                  <c:v>1.6480000000000001</c:v>
                </c:pt>
                <c:pt idx="158">
                  <c:v>1.6480000000000001</c:v>
                </c:pt>
                <c:pt idx="159">
                  <c:v>1.6460000000000004</c:v>
                </c:pt>
                <c:pt idx="160">
                  <c:v>1.6810000000000005</c:v>
                </c:pt>
                <c:pt idx="161">
                  <c:v>1.7689999999999997</c:v>
                </c:pt>
                <c:pt idx="162">
                  <c:v>1.7589999999999999</c:v>
                </c:pt>
                <c:pt idx="163">
                  <c:v>1.7269999999999999</c:v>
                </c:pt>
                <c:pt idx="164">
                  <c:v>1.7269999999999999</c:v>
                </c:pt>
                <c:pt idx="165">
                  <c:v>1.7269999999999999</c:v>
                </c:pt>
                <c:pt idx="166">
                  <c:v>1.7399999999999998</c:v>
                </c:pt>
                <c:pt idx="167">
                  <c:v>1.7050000000000001</c:v>
                </c:pt>
                <c:pt idx="168">
                  <c:v>1.7119999999999997</c:v>
                </c:pt>
                <c:pt idx="169">
                  <c:v>1.7010000000000001</c:v>
                </c:pt>
                <c:pt idx="170">
                  <c:v>1.6999999999999997</c:v>
                </c:pt>
                <c:pt idx="171">
                  <c:v>1.6999999999999997</c:v>
                </c:pt>
                <c:pt idx="172">
                  <c:v>1.6999999999999997</c:v>
                </c:pt>
                <c:pt idx="173">
                  <c:v>1.7019999999999995</c:v>
                </c:pt>
                <c:pt idx="174">
                  <c:v>1.7099999999999995</c:v>
                </c:pt>
                <c:pt idx="175">
                  <c:v>1.714</c:v>
                </c:pt>
                <c:pt idx="176">
                  <c:v>1.6629999999999994</c:v>
                </c:pt>
                <c:pt idx="177">
                  <c:v>1.6810000000000005</c:v>
                </c:pt>
                <c:pt idx="178">
                  <c:v>1.6810000000000005</c:v>
                </c:pt>
                <c:pt idx="179">
                  <c:v>1.6810000000000005</c:v>
                </c:pt>
                <c:pt idx="180">
                  <c:v>1.6850000000000001</c:v>
                </c:pt>
                <c:pt idx="181">
                  <c:v>1.7429999999999999</c:v>
                </c:pt>
                <c:pt idx="182">
                  <c:v>1.7429999999999994</c:v>
                </c:pt>
                <c:pt idx="183">
                  <c:v>1.7809999999999997</c:v>
                </c:pt>
                <c:pt idx="184">
                  <c:v>1.7870000000000004</c:v>
                </c:pt>
                <c:pt idx="185">
                  <c:v>1.7870000000000004</c:v>
                </c:pt>
                <c:pt idx="186">
                  <c:v>1.7870000000000004</c:v>
                </c:pt>
                <c:pt idx="187">
                  <c:v>1.7590000000000003</c:v>
                </c:pt>
                <c:pt idx="188">
                  <c:v>1.7619999999999996</c:v>
                </c:pt>
                <c:pt idx="189">
                  <c:v>1.774</c:v>
                </c:pt>
                <c:pt idx="190">
                  <c:v>1.8069999999999995</c:v>
                </c:pt>
                <c:pt idx="191">
                  <c:v>1.7909999999999999</c:v>
                </c:pt>
                <c:pt idx="192">
                  <c:v>1.7909999999999999</c:v>
                </c:pt>
                <c:pt idx="193">
                  <c:v>1.7909999999999999</c:v>
                </c:pt>
                <c:pt idx="194">
                  <c:v>1.7809999999999997</c:v>
                </c:pt>
                <c:pt idx="195">
                  <c:v>1.7840000000000003</c:v>
                </c:pt>
                <c:pt idx="196">
                  <c:v>1.7879999999999998</c:v>
                </c:pt>
                <c:pt idx="197">
                  <c:v>1.7920000000000003</c:v>
                </c:pt>
                <c:pt idx="198">
                  <c:v>1.7090000000000001</c:v>
                </c:pt>
                <c:pt idx="199">
                  <c:v>1.7090000000000001</c:v>
                </c:pt>
                <c:pt idx="200">
                  <c:v>1.7090000000000001</c:v>
                </c:pt>
                <c:pt idx="201">
                  <c:v>1.6989999999999994</c:v>
                </c:pt>
                <c:pt idx="202">
                  <c:v>1.6919999999999997</c:v>
                </c:pt>
                <c:pt idx="203">
                  <c:v>1.694</c:v>
                </c:pt>
                <c:pt idx="204">
                  <c:v>1.7119999999999997</c:v>
                </c:pt>
                <c:pt idx="205">
                  <c:v>1.7489999999999997</c:v>
                </c:pt>
                <c:pt idx="206">
                  <c:v>1.7489999999999997</c:v>
                </c:pt>
                <c:pt idx="207">
                  <c:v>1.7489999999999997</c:v>
                </c:pt>
                <c:pt idx="208">
                  <c:v>1.7739999999999996</c:v>
                </c:pt>
                <c:pt idx="209">
                  <c:v>1.7869999999999999</c:v>
                </c:pt>
                <c:pt idx="210">
                  <c:v>1.7969999999999997</c:v>
                </c:pt>
                <c:pt idx="211">
                  <c:v>1.8399999999999999</c:v>
                </c:pt>
                <c:pt idx="212">
                  <c:v>1.8809999999999998</c:v>
                </c:pt>
                <c:pt idx="213">
                  <c:v>1.8809999999999998</c:v>
                </c:pt>
                <c:pt idx="214">
                  <c:v>1.8809999999999998</c:v>
                </c:pt>
                <c:pt idx="215">
                  <c:v>1.9200000000000004</c:v>
                </c:pt>
                <c:pt idx="216">
                  <c:v>1.931</c:v>
                </c:pt>
                <c:pt idx="217">
                  <c:v>1.9449999999999998</c:v>
                </c:pt>
                <c:pt idx="218">
                  <c:v>1.98</c:v>
                </c:pt>
                <c:pt idx="219">
                  <c:v>1.9420000000000006</c:v>
                </c:pt>
                <c:pt idx="220">
                  <c:v>1.9420000000000006</c:v>
                </c:pt>
                <c:pt idx="221">
                  <c:v>1.9420000000000006</c:v>
                </c:pt>
                <c:pt idx="222">
                  <c:v>1.9059999999999997</c:v>
                </c:pt>
                <c:pt idx="223">
                  <c:v>1.9159999999999995</c:v>
                </c:pt>
                <c:pt idx="224">
                  <c:v>1.9830000000000001</c:v>
                </c:pt>
                <c:pt idx="225">
                  <c:v>1.9739999999999998</c:v>
                </c:pt>
                <c:pt idx="226">
                  <c:v>1.9280000000000004</c:v>
                </c:pt>
                <c:pt idx="227">
                  <c:v>1.9280000000000004</c:v>
                </c:pt>
                <c:pt idx="228">
                  <c:v>1.9280000000000004</c:v>
                </c:pt>
                <c:pt idx="229">
                  <c:v>1.9419999999999997</c:v>
                </c:pt>
                <c:pt idx="230">
                  <c:v>1.9819999999999998</c:v>
                </c:pt>
                <c:pt idx="231">
                  <c:v>2.004</c:v>
                </c:pt>
                <c:pt idx="232">
                  <c:v>2.0030000000000001</c:v>
                </c:pt>
                <c:pt idx="233">
                  <c:v>1.9870000000000001</c:v>
                </c:pt>
                <c:pt idx="234">
                  <c:v>1.9870000000000001</c:v>
                </c:pt>
                <c:pt idx="235">
                  <c:v>1.9870000000000001</c:v>
                </c:pt>
                <c:pt idx="236">
                  <c:v>1.9859999999999998</c:v>
                </c:pt>
                <c:pt idx="237">
                  <c:v>1.9219999999999997</c:v>
                </c:pt>
                <c:pt idx="238">
                  <c:v>1.9039999999999999</c:v>
                </c:pt>
                <c:pt idx="239">
                  <c:v>1.9329999999999998</c:v>
                </c:pt>
                <c:pt idx="240">
                  <c:v>1.9670000000000001</c:v>
                </c:pt>
                <c:pt idx="241">
                  <c:v>1.9670000000000001</c:v>
                </c:pt>
                <c:pt idx="242">
                  <c:v>1.9670000000000001</c:v>
                </c:pt>
                <c:pt idx="243">
                  <c:v>2.02</c:v>
                </c:pt>
                <c:pt idx="244">
                  <c:v>1.9239999999999999</c:v>
                </c:pt>
                <c:pt idx="245">
                  <c:v>1.9810000000000003</c:v>
                </c:pt>
                <c:pt idx="246">
                  <c:v>1.9940000000000002</c:v>
                </c:pt>
                <c:pt idx="247">
                  <c:v>1.9949999999999997</c:v>
                </c:pt>
                <c:pt idx="248">
                  <c:v>1.9949999999999997</c:v>
                </c:pt>
                <c:pt idx="249">
                  <c:v>1.9949999999999997</c:v>
                </c:pt>
                <c:pt idx="250">
                  <c:v>1.9949999999999997</c:v>
                </c:pt>
                <c:pt idx="251">
                  <c:v>1.9369999999999998</c:v>
                </c:pt>
                <c:pt idx="252">
                  <c:v>1.8970000000000002</c:v>
                </c:pt>
                <c:pt idx="253">
                  <c:v>1.8489999999999998</c:v>
                </c:pt>
                <c:pt idx="254">
                  <c:v>1.8889999999999998</c:v>
                </c:pt>
                <c:pt idx="255">
                  <c:v>1.8889999999999998</c:v>
                </c:pt>
                <c:pt idx="256">
                  <c:v>1.8889999999999998</c:v>
                </c:pt>
                <c:pt idx="257">
                  <c:v>1.8855000000000004</c:v>
                </c:pt>
                <c:pt idx="258">
                  <c:v>1.9035000000000002</c:v>
                </c:pt>
                <c:pt idx="259">
                  <c:v>1.8459999999999996</c:v>
                </c:pt>
                <c:pt idx="260">
                  <c:v>1.8039999999999998</c:v>
                </c:pt>
                <c:pt idx="261">
                  <c:v>1.8715000000000002</c:v>
                </c:pt>
                <c:pt idx="262">
                  <c:v>1.8715000000000002</c:v>
                </c:pt>
                <c:pt idx="263">
                  <c:v>1.8715000000000002</c:v>
                </c:pt>
                <c:pt idx="264">
                  <c:v>1.8450000000000006</c:v>
                </c:pt>
                <c:pt idx="265">
                  <c:v>1.8399999999999994</c:v>
                </c:pt>
                <c:pt idx="266">
                  <c:v>1.8069999999999999</c:v>
                </c:pt>
                <c:pt idx="267">
                  <c:v>1.8439999999999999</c:v>
                </c:pt>
                <c:pt idx="268">
                  <c:v>1.7629999999999995</c:v>
                </c:pt>
                <c:pt idx="269">
                  <c:v>1.7629999999999995</c:v>
                </c:pt>
                <c:pt idx="270">
                  <c:v>1.7629999999999995</c:v>
                </c:pt>
                <c:pt idx="271">
                  <c:v>1.7605000000000004</c:v>
                </c:pt>
                <c:pt idx="272">
                  <c:v>1.7440000000000002</c:v>
                </c:pt>
                <c:pt idx="273">
                  <c:v>1.7449999999999997</c:v>
                </c:pt>
                <c:pt idx="274">
                  <c:v>1.7419999999999995</c:v>
                </c:pt>
                <c:pt idx="275">
                  <c:v>1.7469999999999994</c:v>
                </c:pt>
                <c:pt idx="276">
                  <c:v>1.7469999999999994</c:v>
                </c:pt>
                <c:pt idx="277">
                  <c:v>1.7469999999999994</c:v>
                </c:pt>
                <c:pt idx="278">
                  <c:v>1.7884999999999995</c:v>
                </c:pt>
                <c:pt idx="279">
                  <c:v>1.7565</c:v>
                </c:pt>
                <c:pt idx="280">
                  <c:v>1.7499999999999996</c:v>
                </c:pt>
                <c:pt idx="281">
                  <c:v>1.7380000000000004</c:v>
                </c:pt>
                <c:pt idx="282">
                  <c:v>1.7409999999999997</c:v>
                </c:pt>
                <c:pt idx="283">
                  <c:v>1.7409999999999997</c:v>
                </c:pt>
                <c:pt idx="284">
                  <c:v>1.7409999999999997</c:v>
                </c:pt>
                <c:pt idx="285">
                  <c:v>1.7300000000000004</c:v>
                </c:pt>
                <c:pt idx="286">
                  <c:v>1.7120000000000006</c:v>
                </c:pt>
                <c:pt idx="287">
                  <c:v>1.7469999999999999</c:v>
                </c:pt>
                <c:pt idx="288">
                  <c:v>1.7495000000000003</c:v>
                </c:pt>
                <c:pt idx="289">
                  <c:v>1.8119999999999994</c:v>
                </c:pt>
                <c:pt idx="290">
                  <c:v>1.8119999999999994</c:v>
                </c:pt>
                <c:pt idx="291">
                  <c:v>1.8119999999999994</c:v>
                </c:pt>
                <c:pt idx="292">
                  <c:v>1.7929999999999997</c:v>
                </c:pt>
                <c:pt idx="293">
                  <c:v>1.7090000000000005</c:v>
                </c:pt>
                <c:pt idx="294">
                  <c:v>1.6870000000000003</c:v>
                </c:pt>
                <c:pt idx="295">
                  <c:v>1.6109999999999998</c:v>
                </c:pt>
                <c:pt idx="296">
                  <c:v>1.6260000000000003</c:v>
                </c:pt>
                <c:pt idx="297">
                  <c:v>1.6260000000000003</c:v>
                </c:pt>
                <c:pt idx="298">
                  <c:v>1.6260000000000003</c:v>
                </c:pt>
                <c:pt idx="299">
                  <c:v>1.6410000000000005</c:v>
                </c:pt>
                <c:pt idx="300">
                  <c:v>1.6250000000000004</c:v>
                </c:pt>
                <c:pt idx="301">
                  <c:v>1.6249999999999996</c:v>
                </c:pt>
                <c:pt idx="302">
                  <c:v>1.6469999999999998</c:v>
                </c:pt>
                <c:pt idx="303">
                  <c:v>1.6659999999999999</c:v>
                </c:pt>
                <c:pt idx="304">
                  <c:v>1.6659999999999999</c:v>
                </c:pt>
                <c:pt idx="305">
                  <c:v>1.6659999999999999</c:v>
                </c:pt>
                <c:pt idx="306">
                  <c:v>1.7589999999999999</c:v>
                </c:pt>
                <c:pt idx="307">
                  <c:v>1.6019999999999999</c:v>
                </c:pt>
                <c:pt idx="308">
                  <c:v>1.5959999999999996</c:v>
                </c:pt>
                <c:pt idx="309">
                  <c:v>1.629</c:v>
                </c:pt>
                <c:pt idx="310">
                  <c:v>1.6599999999999997</c:v>
                </c:pt>
                <c:pt idx="311">
                  <c:v>1.6599999999999997</c:v>
                </c:pt>
                <c:pt idx="312">
                  <c:v>1.6599999999999997</c:v>
                </c:pt>
                <c:pt idx="313">
                  <c:v>1.6599999999999997</c:v>
                </c:pt>
                <c:pt idx="314">
                  <c:v>1.6550000000000002</c:v>
                </c:pt>
                <c:pt idx="315">
                  <c:v>1.6119999999999997</c:v>
                </c:pt>
                <c:pt idx="316">
                  <c:v>1.5989999999999998</c:v>
                </c:pt>
                <c:pt idx="317">
                  <c:v>1.6499999999999995</c:v>
                </c:pt>
                <c:pt idx="318">
                  <c:v>1.6499999999999995</c:v>
                </c:pt>
                <c:pt idx="319">
                  <c:v>1.6499999999999995</c:v>
                </c:pt>
                <c:pt idx="320">
                  <c:v>1.6730000000000005</c:v>
                </c:pt>
                <c:pt idx="321">
                  <c:v>1.6419999999999999</c:v>
                </c:pt>
                <c:pt idx="322">
                  <c:v>1.5749999999999997</c:v>
                </c:pt>
                <c:pt idx="323">
                  <c:v>1.6309999999999998</c:v>
                </c:pt>
                <c:pt idx="324">
                  <c:v>1.5860000000000003</c:v>
                </c:pt>
                <c:pt idx="325">
                  <c:v>1.5860000000000003</c:v>
                </c:pt>
                <c:pt idx="326">
                  <c:v>1.5860000000000003</c:v>
                </c:pt>
                <c:pt idx="327">
                  <c:v>1.6480000000000001</c:v>
                </c:pt>
                <c:pt idx="328">
                  <c:v>1.6800000000000002</c:v>
                </c:pt>
                <c:pt idx="329">
                  <c:v>1.7500000000000004</c:v>
                </c:pt>
                <c:pt idx="330">
                  <c:v>1.7349999999999999</c:v>
                </c:pt>
                <c:pt idx="331">
                  <c:v>1.7290000000000001</c:v>
                </c:pt>
                <c:pt idx="332">
                  <c:v>1.7290000000000001</c:v>
                </c:pt>
                <c:pt idx="333">
                  <c:v>1.7290000000000001</c:v>
                </c:pt>
                <c:pt idx="334">
                  <c:v>1.7489999999999997</c:v>
                </c:pt>
                <c:pt idx="335">
                  <c:v>1.6929999999999996</c:v>
                </c:pt>
                <c:pt idx="336">
                  <c:v>1.5890000000000004</c:v>
                </c:pt>
                <c:pt idx="337">
                  <c:v>1.6310000000000002</c:v>
                </c:pt>
                <c:pt idx="338">
                  <c:v>1.6059999999999999</c:v>
                </c:pt>
                <c:pt idx="339">
                  <c:v>1.6059999999999999</c:v>
                </c:pt>
                <c:pt idx="340">
                  <c:v>1.6059999999999999</c:v>
                </c:pt>
                <c:pt idx="341">
                  <c:v>1.573</c:v>
                </c:pt>
                <c:pt idx="342">
                  <c:v>1.6150000000000002</c:v>
                </c:pt>
                <c:pt idx="343">
                  <c:v>1.5899999999999999</c:v>
                </c:pt>
                <c:pt idx="344">
                  <c:v>1.5430000000000001</c:v>
                </c:pt>
                <c:pt idx="345">
                  <c:v>1.5699999999999998</c:v>
                </c:pt>
                <c:pt idx="346">
                  <c:v>1.5699999999999998</c:v>
                </c:pt>
                <c:pt idx="347">
                  <c:v>1.5699999999999998</c:v>
                </c:pt>
                <c:pt idx="348">
                  <c:v>1.5820000000000003</c:v>
                </c:pt>
                <c:pt idx="349">
                  <c:v>1.6270000000000002</c:v>
                </c:pt>
                <c:pt idx="350">
                  <c:v>1.6469999999999998</c:v>
                </c:pt>
                <c:pt idx="351">
                  <c:v>1.5639999999999996</c:v>
                </c:pt>
                <c:pt idx="352">
                  <c:v>1.5790000000000002</c:v>
                </c:pt>
                <c:pt idx="353">
                  <c:v>1.5790000000000002</c:v>
                </c:pt>
                <c:pt idx="354">
                  <c:v>1.5790000000000002</c:v>
                </c:pt>
                <c:pt idx="355">
                  <c:v>1.6549999999999998</c:v>
                </c:pt>
                <c:pt idx="356">
                  <c:v>1.6620000000000004</c:v>
                </c:pt>
                <c:pt idx="357">
                  <c:v>1.6600000000000001</c:v>
                </c:pt>
                <c:pt idx="358">
                  <c:v>1.6879999999999997</c:v>
                </c:pt>
                <c:pt idx="359">
                  <c:v>1.6880000000000002</c:v>
                </c:pt>
                <c:pt idx="360">
                  <c:v>1.6880000000000002</c:v>
                </c:pt>
                <c:pt idx="361">
                  <c:v>1.6880000000000002</c:v>
                </c:pt>
                <c:pt idx="362">
                  <c:v>1.6349999999999998</c:v>
                </c:pt>
                <c:pt idx="363">
                  <c:v>1.6589999999999998</c:v>
                </c:pt>
                <c:pt idx="364">
                  <c:v>1.6849999999999996</c:v>
                </c:pt>
                <c:pt idx="365">
                  <c:v>1.7100000000000004</c:v>
                </c:pt>
                <c:pt idx="366">
                  <c:v>1.6369999999999996</c:v>
                </c:pt>
                <c:pt idx="367">
                  <c:v>1.6369999999999996</c:v>
                </c:pt>
                <c:pt idx="368">
                  <c:v>1.6369999999999996</c:v>
                </c:pt>
                <c:pt idx="369">
                  <c:v>1.6359999999999997</c:v>
                </c:pt>
                <c:pt idx="370">
                  <c:v>1.6509999999999998</c:v>
                </c:pt>
                <c:pt idx="371">
                  <c:v>1.6440000000000001</c:v>
                </c:pt>
                <c:pt idx="372">
                  <c:v>1.6579999999999999</c:v>
                </c:pt>
                <c:pt idx="373">
                  <c:v>1.6650000000000005</c:v>
                </c:pt>
                <c:pt idx="374">
                  <c:v>1.6650000000000005</c:v>
                </c:pt>
                <c:pt idx="375">
                  <c:v>1.6650000000000005</c:v>
                </c:pt>
                <c:pt idx="376">
                  <c:v>1.702</c:v>
                </c:pt>
                <c:pt idx="377">
                  <c:v>1.7229999999999999</c:v>
                </c:pt>
                <c:pt idx="378">
                  <c:v>1.7210000000000001</c:v>
                </c:pt>
                <c:pt idx="379">
                  <c:v>1.6839999999999997</c:v>
                </c:pt>
                <c:pt idx="380">
                  <c:v>1.6880000000000002</c:v>
                </c:pt>
                <c:pt idx="381">
                  <c:v>1.6880000000000002</c:v>
                </c:pt>
                <c:pt idx="382">
                  <c:v>1.6880000000000002</c:v>
                </c:pt>
                <c:pt idx="383">
                  <c:v>1.6790000000000003</c:v>
                </c:pt>
                <c:pt idx="384">
                  <c:v>1.6789999999999998</c:v>
                </c:pt>
                <c:pt idx="385">
                  <c:v>1.6830000000000007</c:v>
                </c:pt>
                <c:pt idx="386">
                  <c:v>1.6780000000000004</c:v>
                </c:pt>
                <c:pt idx="387">
                  <c:v>1.6090000000000004</c:v>
                </c:pt>
                <c:pt idx="388">
                  <c:v>1.6090000000000004</c:v>
                </c:pt>
                <c:pt idx="389">
                  <c:v>1.6090000000000004</c:v>
                </c:pt>
                <c:pt idx="390">
                  <c:v>1.5910000000000002</c:v>
                </c:pt>
                <c:pt idx="391">
                  <c:v>1.5609999999999999</c:v>
                </c:pt>
                <c:pt idx="392">
                  <c:v>1.5489999999999995</c:v>
                </c:pt>
                <c:pt idx="393">
                  <c:v>1.5360000000000005</c:v>
                </c:pt>
                <c:pt idx="394">
                  <c:v>1.5529999999999999</c:v>
                </c:pt>
                <c:pt idx="395">
                  <c:v>1.5529999999999999</c:v>
                </c:pt>
                <c:pt idx="396">
                  <c:v>1.5529999999999999</c:v>
                </c:pt>
                <c:pt idx="397">
                  <c:v>1.548</c:v>
                </c:pt>
                <c:pt idx="398">
                  <c:v>1.5210000000000004</c:v>
                </c:pt>
                <c:pt idx="399">
                  <c:v>1.4989999999999997</c:v>
                </c:pt>
                <c:pt idx="400">
                  <c:v>1.4849999999999999</c:v>
                </c:pt>
                <c:pt idx="401">
                  <c:v>1.488</c:v>
                </c:pt>
                <c:pt idx="402">
                  <c:v>1.488</c:v>
                </c:pt>
                <c:pt idx="403">
                  <c:v>1.488</c:v>
                </c:pt>
                <c:pt idx="404">
                  <c:v>1.4869999999999997</c:v>
                </c:pt>
                <c:pt idx="405">
                  <c:v>1.4510000000000001</c:v>
                </c:pt>
                <c:pt idx="406">
                  <c:v>1.4489999999999998</c:v>
                </c:pt>
                <c:pt idx="407">
                  <c:v>1.4300000000000002</c:v>
                </c:pt>
                <c:pt idx="408">
                  <c:v>1.423</c:v>
                </c:pt>
                <c:pt idx="409">
                  <c:v>1.423</c:v>
                </c:pt>
                <c:pt idx="410">
                  <c:v>1.423</c:v>
                </c:pt>
                <c:pt idx="411">
                  <c:v>1.431</c:v>
                </c:pt>
                <c:pt idx="412">
                  <c:v>1.4709999999999996</c:v>
                </c:pt>
                <c:pt idx="413">
                  <c:v>1.4990000000000006</c:v>
                </c:pt>
                <c:pt idx="414">
                  <c:v>1.4700000000000006</c:v>
                </c:pt>
                <c:pt idx="415">
                  <c:v>1.4400000000000004</c:v>
                </c:pt>
                <c:pt idx="416">
                  <c:v>1.4400000000000004</c:v>
                </c:pt>
                <c:pt idx="417">
                  <c:v>1.4400000000000004</c:v>
                </c:pt>
                <c:pt idx="418">
                  <c:v>1.5150000000000006</c:v>
                </c:pt>
                <c:pt idx="419">
                  <c:v>1.4720000000000004</c:v>
                </c:pt>
                <c:pt idx="420">
                  <c:v>1.46</c:v>
                </c:pt>
                <c:pt idx="421">
                  <c:v>1.4720000000000004</c:v>
                </c:pt>
                <c:pt idx="422">
                  <c:v>1.532</c:v>
                </c:pt>
                <c:pt idx="423">
                  <c:v>1.532</c:v>
                </c:pt>
                <c:pt idx="424">
                  <c:v>1.532</c:v>
                </c:pt>
                <c:pt idx="425">
                  <c:v>1.5049999999999999</c:v>
                </c:pt>
                <c:pt idx="426">
                  <c:v>1.5179999999999998</c:v>
                </c:pt>
                <c:pt idx="427">
                  <c:v>1.4539999999999997</c:v>
                </c:pt>
                <c:pt idx="428">
                  <c:v>1.4740000000000002</c:v>
                </c:pt>
                <c:pt idx="429">
                  <c:v>1.5030000000000001</c:v>
                </c:pt>
                <c:pt idx="430">
                  <c:v>1.5030000000000001</c:v>
                </c:pt>
                <c:pt idx="431">
                  <c:v>1.5030000000000001</c:v>
                </c:pt>
                <c:pt idx="432">
                  <c:v>1.5720000000000001</c:v>
                </c:pt>
                <c:pt idx="433">
                  <c:v>1.5699999999999998</c:v>
                </c:pt>
                <c:pt idx="434">
                  <c:v>1.5540000000000003</c:v>
                </c:pt>
                <c:pt idx="435">
                  <c:v>1.5529999999999999</c:v>
                </c:pt>
                <c:pt idx="436">
                  <c:v>1.5419999999999998</c:v>
                </c:pt>
                <c:pt idx="437">
                  <c:v>1.5419999999999998</c:v>
                </c:pt>
                <c:pt idx="438">
                  <c:v>1.5419999999999998</c:v>
                </c:pt>
                <c:pt idx="439">
                  <c:v>1.5640000000000001</c:v>
                </c:pt>
                <c:pt idx="440">
                  <c:v>1.5380000000000003</c:v>
                </c:pt>
                <c:pt idx="441">
                  <c:v>1.5290000000000004</c:v>
                </c:pt>
                <c:pt idx="442">
                  <c:v>1.5149999999999997</c:v>
                </c:pt>
                <c:pt idx="443">
                  <c:v>1.524</c:v>
                </c:pt>
                <c:pt idx="444">
                  <c:v>1.524</c:v>
                </c:pt>
                <c:pt idx="445">
                  <c:v>1.524</c:v>
                </c:pt>
                <c:pt idx="446">
                  <c:v>1.5219999999999998</c:v>
                </c:pt>
                <c:pt idx="447">
                  <c:v>1.5400000000000005</c:v>
                </c:pt>
                <c:pt idx="448">
                  <c:v>1.5819999999999999</c:v>
                </c:pt>
                <c:pt idx="449">
                  <c:v>1.6329999999999996</c:v>
                </c:pt>
                <c:pt idx="450">
                  <c:v>1.6210000000000004</c:v>
                </c:pt>
                <c:pt idx="451">
                  <c:v>1.6210000000000004</c:v>
                </c:pt>
                <c:pt idx="452">
                  <c:v>1.6210000000000004</c:v>
                </c:pt>
                <c:pt idx="453">
                  <c:v>1.6169999999999995</c:v>
                </c:pt>
                <c:pt idx="454">
                  <c:v>1.5980000000000003</c:v>
                </c:pt>
                <c:pt idx="455">
                  <c:v>1.5569999999999999</c:v>
                </c:pt>
                <c:pt idx="456">
                  <c:v>1.6009999999999995</c:v>
                </c:pt>
                <c:pt idx="457">
                  <c:v>1.5809999999999995</c:v>
                </c:pt>
                <c:pt idx="458">
                  <c:v>1.5809999999999995</c:v>
                </c:pt>
                <c:pt idx="459">
                  <c:v>1.5809999999999995</c:v>
                </c:pt>
                <c:pt idx="460">
                  <c:v>1.5739999999999998</c:v>
                </c:pt>
                <c:pt idx="461">
                  <c:v>1.625</c:v>
                </c:pt>
                <c:pt idx="462">
                  <c:v>1.6440000000000001</c:v>
                </c:pt>
                <c:pt idx="463">
                  <c:v>1.6230000000000002</c:v>
                </c:pt>
                <c:pt idx="464">
                  <c:v>1.5750000000000002</c:v>
                </c:pt>
                <c:pt idx="465">
                  <c:v>1.5750000000000002</c:v>
                </c:pt>
                <c:pt idx="466">
                  <c:v>1.5750000000000002</c:v>
                </c:pt>
                <c:pt idx="467">
                  <c:v>1.5699999999999998</c:v>
                </c:pt>
                <c:pt idx="468">
                  <c:v>1.556</c:v>
                </c:pt>
                <c:pt idx="469">
                  <c:v>1.6269999999999998</c:v>
                </c:pt>
                <c:pt idx="470">
                  <c:v>1.6559999999999997</c:v>
                </c:pt>
                <c:pt idx="471">
                  <c:v>1.6320000000000001</c:v>
                </c:pt>
                <c:pt idx="472">
                  <c:v>1.6320000000000001</c:v>
                </c:pt>
                <c:pt idx="473">
                  <c:v>1.6320000000000001</c:v>
                </c:pt>
                <c:pt idx="474">
                  <c:v>1.5430000000000001</c:v>
                </c:pt>
                <c:pt idx="475">
                  <c:v>1.5840000000000001</c:v>
                </c:pt>
                <c:pt idx="476">
                  <c:v>1.6150000000000002</c:v>
                </c:pt>
                <c:pt idx="477">
                  <c:v>1.5970000000000004</c:v>
                </c:pt>
                <c:pt idx="478">
                  <c:v>1.6150000000000002</c:v>
                </c:pt>
                <c:pt idx="479">
                  <c:v>1.6150000000000002</c:v>
                </c:pt>
                <c:pt idx="480">
                  <c:v>1.6150000000000002</c:v>
                </c:pt>
                <c:pt idx="481">
                  <c:v>1.6040000000000001</c:v>
                </c:pt>
                <c:pt idx="482">
                  <c:v>1.5140000000000002</c:v>
                </c:pt>
                <c:pt idx="483">
                  <c:v>1.4249999999999998</c:v>
                </c:pt>
                <c:pt idx="484">
                  <c:v>1.456</c:v>
                </c:pt>
                <c:pt idx="485">
                  <c:v>1.5029999999999997</c:v>
                </c:pt>
                <c:pt idx="486">
                  <c:v>1.5029999999999997</c:v>
                </c:pt>
                <c:pt idx="487">
                  <c:v>1.5029999999999997</c:v>
                </c:pt>
                <c:pt idx="488">
                  <c:v>1.4740000000000002</c:v>
                </c:pt>
                <c:pt idx="489">
                  <c:v>1.5150000000000001</c:v>
                </c:pt>
                <c:pt idx="490">
                  <c:v>1.5310000000000006</c:v>
                </c:pt>
                <c:pt idx="491">
                  <c:v>1.4589999999999996</c:v>
                </c:pt>
                <c:pt idx="492">
                  <c:v>1.4559999999999995</c:v>
                </c:pt>
                <c:pt idx="493">
                  <c:v>1.4559999999999995</c:v>
                </c:pt>
                <c:pt idx="494">
                  <c:v>1.4559999999999995</c:v>
                </c:pt>
                <c:pt idx="495">
                  <c:v>1.4874999999999998</c:v>
                </c:pt>
                <c:pt idx="496">
                  <c:v>1.5110000000000006</c:v>
                </c:pt>
                <c:pt idx="497">
                  <c:v>1.496</c:v>
                </c:pt>
                <c:pt idx="498">
                  <c:v>1.4550000000000005</c:v>
                </c:pt>
                <c:pt idx="499">
                  <c:v>1.4910000000000001</c:v>
                </c:pt>
                <c:pt idx="500">
                  <c:v>1.4910000000000001</c:v>
                </c:pt>
                <c:pt idx="501">
                  <c:v>1.4910000000000001</c:v>
                </c:pt>
                <c:pt idx="502">
                  <c:v>1.5330000000000004</c:v>
                </c:pt>
                <c:pt idx="503">
                  <c:v>1.4989999999999997</c:v>
                </c:pt>
                <c:pt idx="504">
                  <c:v>1.5389999999999997</c:v>
                </c:pt>
                <c:pt idx="505">
                  <c:v>1.4950000000000001</c:v>
                </c:pt>
                <c:pt idx="506">
                  <c:v>1.5760000000000005</c:v>
                </c:pt>
                <c:pt idx="507">
                  <c:v>1.5760000000000005</c:v>
                </c:pt>
                <c:pt idx="508">
                  <c:v>1.5760000000000005</c:v>
                </c:pt>
                <c:pt idx="509">
                  <c:v>1.5499999999999998</c:v>
                </c:pt>
                <c:pt idx="510">
                  <c:v>1.5319999999999996</c:v>
                </c:pt>
                <c:pt idx="511">
                  <c:v>1.4900000000000002</c:v>
                </c:pt>
                <c:pt idx="512">
                  <c:v>1.4900000000000002</c:v>
                </c:pt>
                <c:pt idx="513">
                  <c:v>1.4539999999999997</c:v>
                </c:pt>
                <c:pt idx="514">
                  <c:v>1.4539999999999997</c:v>
                </c:pt>
                <c:pt idx="515">
                  <c:v>1.4539999999999997</c:v>
                </c:pt>
                <c:pt idx="516">
                  <c:v>1.4209999999999998</c:v>
                </c:pt>
                <c:pt idx="517">
                  <c:v>1.4129999999999998</c:v>
                </c:pt>
                <c:pt idx="518">
                  <c:v>1.4490000000000003</c:v>
                </c:pt>
                <c:pt idx="519">
                  <c:v>1.4120000000000004</c:v>
                </c:pt>
                <c:pt idx="520">
                  <c:v>1.4060000000000001</c:v>
                </c:pt>
                <c:pt idx="521">
                  <c:v>1.4060000000000001</c:v>
                </c:pt>
                <c:pt idx="522">
                  <c:v>1.4060000000000001</c:v>
                </c:pt>
                <c:pt idx="523">
                  <c:v>1.4060000000000001</c:v>
                </c:pt>
                <c:pt idx="524">
                  <c:v>1.4060000000000001</c:v>
                </c:pt>
                <c:pt idx="525">
                  <c:v>1.3420000000000001</c:v>
                </c:pt>
                <c:pt idx="526">
                  <c:v>1.3489999999999998</c:v>
                </c:pt>
                <c:pt idx="527">
                  <c:v>1.3249999999999997</c:v>
                </c:pt>
                <c:pt idx="528">
                  <c:v>1.3249999999999997</c:v>
                </c:pt>
                <c:pt idx="529">
                  <c:v>1.3249999999999997</c:v>
                </c:pt>
                <c:pt idx="530">
                  <c:v>1.3249999999999997</c:v>
                </c:pt>
                <c:pt idx="531">
                  <c:v>1.3200000000000003</c:v>
                </c:pt>
                <c:pt idx="532">
                  <c:v>1.2989999999999999</c:v>
                </c:pt>
                <c:pt idx="533">
                  <c:v>1.2859999999999996</c:v>
                </c:pt>
                <c:pt idx="534">
                  <c:v>1.3009999999999997</c:v>
                </c:pt>
                <c:pt idx="535">
                  <c:v>1.3009999999999997</c:v>
                </c:pt>
                <c:pt idx="536">
                  <c:v>1.3009999999999997</c:v>
                </c:pt>
                <c:pt idx="537">
                  <c:v>1.331</c:v>
                </c:pt>
                <c:pt idx="538">
                  <c:v>1.3610000000000002</c:v>
                </c:pt>
                <c:pt idx="539">
                  <c:v>1.335</c:v>
                </c:pt>
                <c:pt idx="540">
                  <c:v>1.3080000000000003</c:v>
                </c:pt>
                <c:pt idx="541">
                  <c:v>1.2829999999999999</c:v>
                </c:pt>
                <c:pt idx="542">
                  <c:v>1.2829999999999999</c:v>
                </c:pt>
                <c:pt idx="543">
                  <c:v>1.2829999999999999</c:v>
                </c:pt>
                <c:pt idx="544">
                  <c:v>1.2740000000000005</c:v>
                </c:pt>
                <c:pt idx="545">
                  <c:v>1.2029999999999998</c:v>
                </c:pt>
                <c:pt idx="546">
                  <c:v>1.2189999999999999</c:v>
                </c:pt>
                <c:pt idx="547">
                  <c:v>1.2889999999999997</c:v>
                </c:pt>
                <c:pt idx="548">
                  <c:v>1.2769999999999997</c:v>
                </c:pt>
                <c:pt idx="549">
                  <c:v>1.2769999999999997</c:v>
                </c:pt>
                <c:pt idx="550">
                  <c:v>1.2769999999999997</c:v>
                </c:pt>
                <c:pt idx="551">
                  <c:v>1.2379999999999995</c:v>
                </c:pt>
                <c:pt idx="552">
                  <c:v>1.2589999999999999</c:v>
                </c:pt>
                <c:pt idx="553">
                  <c:v>1.3209999999999997</c:v>
                </c:pt>
                <c:pt idx="554">
                  <c:v>1.3699999999999997</c:v>
                </c:pt>
                <c:pt idx="555">
                  <c:v>1.3930000000000002</c:v>
                </c:pt>
                <c:pt idx="556">
                  <c:v>1.3930000000000002</c:v>
                </c:pt>
                <c:pt idx="557">
                  <c:v>1.3930000000000002</c:v>
                </c:pt>
                <c:pt idx="558">
                  <c:v>1.3619999999999997</c:v>
                </c:pt>
                <c:pt idx="559">
                  <c:v>1.3250000000000002</c:v>
                </c:pt>
                <c:pt idx="560">
                  <c:v>1.3750000000000004</c:v>
                </c:pt>
                <c:pt idx="561">
                  <c:v>1.387</c:v>
                </c:pt>
                <c:pt idx="562">
                  <c:v>1.359</c:v>
                </c:pt>
                <c:pt idx="563">
                  <c:v>1.359</c:v>
                </c:pt>
                <c:pt idx="564">
                  <c:v>1.359</c:v>
                </c:pt>
                <c:pt idx="565">
                  <c:v>1.379</c:v>
                </c:pt>
                <c:pt idx="566">
                  <c:v>1.403</c:v>
                </c:pt>
                <c:pt idx="567">
                  <c:v>1.3919999999999995</c:v>
                </c:pt>
                <c:pt idx="568">
                  <c:v>1.347</c:v>
                </c:pt>
                <c:pt idx="569">
                  <c:v>1.3770000000000002</c:v>
                </c:pt>
                <c:pt idx="570">
                  <c:v>1.3770000000000002</c:v>
                </c:pt>
                <c:pt idx="571">
                  <c:v>1.3770000000000002</c:v>
                </c:pt>
                <c:pt idx="572">
                  <c:v>1.399</c:v>
                </c:pt>
                <c:pt idx="573">
                  <c:v>1.375</c:v>
                </c:pt>
                <c:pt idx="574">
                  <c:v>1.4300000000000002</c:v>
                </c:pt>
                <c:pt idx="575">
                  <c:v>1.3939999999999997</c:v>
                </c:pt>
                <c:pt idx="576">
                  <c:v>1.3599999999999999</c:v>
                </c:pt>
                <c:pt idx="577">
                  <c:v>1.3599999999999999</c:v>
                </c:pt>
                <c:pt idx="578">
                  <c:v>1.3599999999999999</c:v>
                </c:pt>
                <c:pt idx="579">
                  <c:v>1.3209999999999997</c:v>
                </c:pt>
                <c:pt idx="580">
                  <c:v>1.3319999999999999</c:v>
                </c:pt>
                <c:pt idx="581">
                  <c:v>1.3259999999999996</c:v>
                </c:pt>
                <c:pt idx="582">
                  <c:v>1.3490000000000002</c:v>
                </c:pt>
                <c:pt idx="583">
                  <c:v>1.3930000000000002</c:v>
                </c:pt>
                <c:pt idx="584">
                  <c:v>1.3930000000000002</c:v>
                </c:pt>
                <c:pt idx="585">
                  <c:v>1.3930000000000002</c:v>
                </c:pt>
                <c:pt idx="586">
                  <c:v>1.4379999999999997</c:v>
                </c:pt>
                <c:pt idx="587">
                  <c:v>1.4150000000000005</c:v>
                </c:pt>
                <c:pt idx="588">
                  <c:v>1.3960000000000004</c:v>
                </c:pt>
                <c:pt idx="589">
                  <c:v>1.4340000000000002</c:v>
                </c:pt>
                <c:pt idx="590">
                  <c:v>1.4449999999999998</c:v>
                </c:pt>
                <c:pt idx="591">
                  <c:v>1.4449999999999998</c:v>
                </c:pt>
                <c:pt idx="592">
                  <c:v>1.4449999999999998</c:v>
                </c:pt>
                <c:pt idx="593">
                  <c:v>1.4529999999999998</c:v>
                </c:pt>
                <c:pt idx="594">
                  <c:v>1.468</c:v>
                </c:pt>
                <c:pt idx="595">
                  <c:v>1.4909999999999997</c:v>
                </c:pt>
                <c:pt idx="596">
                  <c:v>1.5089999999999999</c:v>
                </c:pt>
                <c:pt idx="597">
                  <c:v>1.5190000000000001</c:v>
                </c:pt>
                <c:pt idx="598">
                  <c:v>1.5190000000000001</c:v>
                </c:pt>
                <c:pt idx="599">
                  <c:v>1.5190000000000001</c:v>
                </c:pt>
                <c:pt idx="600">
                  <c:v>1.5229999999999997</c:v>
                </c:pt>
                <c:pt idx="601">
                  <c:v>1.4779999999999998</c:v>
                </c:pt>
                <c:pt idx="602">
                  <c:v>1.5130000000000003</c:v>
                </c:pt>
                <c:pt idx="603">
                  <c:v>1.5059999999999998</c:v>
                </c:pt>
                <c:pt idx="604">
                  <c:v>1.5609999999999995</c:v>
                </c:pt>
                <c:pt idx="605">
                  <c:v>1.5609999999999995</c:v>
                </c:pt>
                <c:pt idx="606">
                  <c:v>1.5609999999999995</c:v>
                </c:pt>
                <c:pt idx="607">
                  <c:v>1.5390000000000001</c:v>
                </c:pt>
                <c:pt idx="608">
                  <c:v>1.556</c:v>
                </c:pt>
                <c:pt idx="609">
                  <c:v>1.5330000000000004</c:v>
                </c:pt>
                <c:pt idx="610">
                  <c:v>1.5419999999999998</c:v>
                </c:pt>
                <c:pt idx="611">
                  <c:v>1.5413999999999999</c:v>
                </c:pt>
                <c:pt idx="612">
                  <c:v>1.5413999999999999</c:v>
                </c:pt>
                <c:pt idx="613">
                  <c:v>1.5413999999999999</c:v>
                </c:pt>
                <c:pt idx="614">
                  <c:v>1.5385</c:v>
                </c:pt>
                <c:pt idx="615">
                  <c:v>1.6020000000000003</c:v>
                </c:pt>
                <c:pt idx="616">
                  <c:v>1.5949999999999998</c:v>
                </c:pt>
                <c:pt idx="617">
                  <c:v>1.5949999999999998</c:v>
                </c:pt>
                <c:pt idx="618">
                  <c:v>1.5810999999999997</c:v>
                </c:pt>
                <c:pt idx="619">
                  <c:v>1.5810999999999997</c:v>
                </c:pt>
                <c:pt idx="620">
                  <c:v>1.5810999999999997</c:v>
                </c:pt>
                <c:pt idx="621">
                  <c:v>1.6019999999999999</c:v>
                </c:pt>
                <c:pt idx="622">
                  <c:v>1.5990000000000002</c:v>
                </c:pt>
                <c:pt idx="623">
                  <c:v>1.5579999999999998</c:v>
                </c:pt>
                <c:pt idx="624">
                  <c:v>1.548</c:v>
                </c:pt>
                <c:pt idx="625">
                  <c:v>1.5389999999999997</c:v>
                </c:pt>
                <c:pt idx="626">
                  <c:v>1.5389999999999997</c:v>
                </c:pt>
                <c:pt idx="627">
                  <c:v>1.5389999999999997</c:v>
                </c:pt>
                <c:pt idx="628">
                  <c:v>1.5789999999999997</c:v>
                </c:pt>
                <c:pt idx="629">
                  <c:v>1.569</c:v>
                </c:pt>
                <c:pt idx="630">
                  <c:v>1.5790000000000006</c:v>
                </c:pt>
                <c:pt idx="631">
                  <c:v>1.6500000000000004</c:v>
                </c:pt>
                <c:pt idx="632">
                  <c:v>1.6540000000000004</c:v>
                </c:pt>
                <c:pt idx="633">
                  <c:v>1.6540000000000004</c:v>
                </c:pt>
                <c:pt idx="634">
                  <c:v>1.6540000000000004</c:v>
                </c:pt>
                <c:pt idx="635">
                  <c:v>1.6540000000000004</c:v>
                </c:pt>
                <c:pt idx="636">
                  <c:v>1.6359999999999997</c:v>
                </c:pt>
                <c:pt idx="637">
                  <c:v>1.6160000000000001</c:v>
                </c:pt>
                <c:pt idx="638">
                  <c:v>1.6140000000000003</c:v>
                </c:pt>
                <c:pt idx="639">
                  <c:v>1.6651999999999996</c:v>
                </c:pt>
                <c:pt idx="640">
                  <c:v>1.6651999999999996</c:v>
                </c:pt>
                <c:pt idx="641">
                  <c:v>1.6651999999999996</c:v>
                </c:pt>
                <c:pt idx="642">
                  <c:v>1.6600000000000001</c:v>
                </c:pt>
                <c:pt idx="643">
                  <c:v>1.7190000000000003</c:v>
                </c:pt>
                <c:pt idx="644">
                  <c:v>1.786</c:v>
                </c:pt>
                <c:pt idx="645">
                  <c:v>1.7129999999999996</c:v>
                </c:pt>
                <c:pt idx="646">
                  <c:v>1.7299999999999995</c:v>
                </c:pt>
                <c:pt idx="647">
                  <c:v>1.7299999999999995</c:v>
                </c:pt>
                <c:pt idx="648">
                  <c:v>1.7299999999999995</c:v>
                </c:pt>
                <c:pt idx="649">
                  <c:v>1.6608999999999998</c:v>
                </c:pt>
                <c:pt idx="650">
                  <c:v>1.7379999999999995</c:v>
                </c:pt>
                <c:pt idx="651">
                  <c:v>1.6910000000000003</c:v>
                </c:pt>
                <c:pt idx="652">
                  <c:v>1.7230000000000003</c:v>
                </c:pt>
                <c:pt idx="653">
                  <c:v>1.6590000000000003</c:v>
                </c:pt>
                <c:pt idx="654">
                  <c:v>1.6590000000000003</c:v>
                </c:pt>
                <c:pt idx="655">
                  <c:v>1.6590000000000003</c:v>
                </c:pt>
                <c:pt idx="656">
                  <c:v>1.7000000000000002</c:v>
                </c:pt>
                <c:pt idx="657">
                  <c:v>1.7199999999999998</c:v>
                </c:pt>
                <c:pt idx="658">
                  <c:v>1.6959999999999997</c:v>
                </c:pt>
                <c:pt idx="659">
                  <c:v>1.7219999999999995</c:v>
                </c:pt>
                <c:pt idx="660">
                  <c:v>1.7289999999999996</c:v>
                </c:pt>
                <c:pt idx="661">
                  <c:v>1.7289999999999996</c:v>
                </c:pt>
                <c:pt idx="662">
                  <c:v>1.7289999999999996</c:v>
                </c:pt>
                <c:pt idx="663">
                  <c:v>1.6649999999999996</c:v>
                </c:pt>
                <c:pt idx="664">
                  <c:v>1.6219999999999999</c:v>
                </c:pt>
                <c:pt idx="665">
                  <c:v>1.6860000000000004</c:v>
                </c:pt>
                <c:pt idx="666">
                  <c:v>1.5930000000000004</c:v>
                </c:pt>
                <c:pt idx="667">
                  <c:v>1.6151</c:v>
                </c:pt>
                <c:pt idx="668">
                  <c:v>1.6151</c:v>
                </c:pt>
                <c:pt idx="669">
                  <c:v>1.6151</c:v>
                </c:pt>
                <c:pt idx="670">
                  <c:v>1.5514999999999999</c:v>
                </c:pt>
                <c:pt idx="671">
                  <c:v>1.6150000000000002</c:v>
                </c:pt>
                <c:pt idx="672">
                  <c:v>1.6</c:v>
                </c:pt>
                <c:pt idx="673">
                  <c:v>1.5548999999999999</c:v>
                </c:pt>
                <c:pt idx="674">
                  <c:v>1.5830000000000002</c:v>
                </c:pt>
                <c:pt idx="675">
                  <c:v>1.5830000000000002</c:v>
                </c:pt>
                <c:pt idx="676">
                  <c:v>1.5830000000000002</c:v>
                </c:pt>
                <c:pt idx="677">
                  <c:v>1.5744000000000002</c:v>
                </c:pt>
                <c:pt idx="678">
                  <c:v>1.6080000000000005</c:v>
                </c:pt>
                <c:pt idx="679">
                  <c:v>1.6116000000000001</c:v>
                </c:pt>
                <c:pt idx="680">
                  <c:v>1.661</c:v>
                </c:pt>
                <c:pt idx="681">
                  <c:v>1.6292999999999997</c:v>
                </c:pt>
                <c:pt idx="682">
                  <c:v>1.6292999999999997</c:v>
                </c:pt>
                <c:pt idx="683">
                  <c:v>1.6292999999999997</c:v>
                </c:pt>
                <c:pt idx="684">
                  <c:v>1.6549999999999998</c:v>
                </c:pt>
                <c:pt idx="685">
                  <c:v>1.7017000000000002</c:v>
                </c:pt>
                <c:pt idx="686">
                  <c:v>1.6799999999999997</c:v>
                </c:pt>
                <c:pt idx="687">
                  <c:v>1.6259999999999999</c:v>
                </c:pt>
                <c:pt idx="688">
                  <c:v>1.5850000000000004</c:v>
                </c:pt>
                <c:pt idx="689">
                  <c:v>1.5850000000000004</c:v>
                </c:pt>
                <c:pt idx="690">
                  <c:v>1.5850000000000004</c:v>
                </c:pt>
                <c:pt idx="691">
                  <c:v>1.5519999999999996</c:v>
                </c:pt>
                <c:pt idx="692">
                  <c:v>1.524</c:v>
                </c:pt>
                <c:pt idx="693">
                  <c:v>1.52</c:v>
                </c:pt>
                <c:pt idx="694">
                  <c:v>1.6189999999999998</c:v>
                </c:pt>
                <c:pt idx="695">
                  <c:v>1.5959999999999996</c:v>
                </c:pt>
                <c:pt idx="696">
                  <c:v>1.5959999999999996</c:v>
                </c:pt>
                <c:pt idx="697">
                  <c:v>1.5959999999999996</c:v>
                </c:pt>
                <c:pt idx="698">
                  <c:v>1.6810000000000005</c:v>
                </c:pt>
                <c:pt idx="699">
                  <c:v>1.7568000000000001</c:v>
                </c:pt>
                <c:pt idx="700">
                  <c:v>1.738</c:v>
                </c:pt>
                <c:pt idx="701">
                  <c:v>1.7382000000000004</c:v>
                </c:pt>
                <c:pt idx="702">
                  <c:v>1.7161000000000004</c:v>
                </c:pt>
                <c:pt idx="703">
                  <c:v>1.7161000000000004</c:v>
                </c:pt>
                <c:pt idx="704">
                  <c:v>1.7161000000000004</c:v>
                </c:pt>
                <c:pt idx="705">
                  <c:v>1.7200000000000002</c:v>
                </c:pt>
                <c:pt idx="706">
                  <c:v>1.7200000000000002</c:v>
                </c:pt>
                <c:pt idx="707">
                  <c:v>1.7180000000000004</c:v>
                </c:pt>
                <c:pt idx="708">
                  <c:v>1.6910000000000003</c:v>
                </c:pt>
                <c:pt idx="709">
                  <c:v>1.6749999999999998</c:v>
                </c:pt>
                <c:pt idx="710">
                  <c:v>1.6749999999999998</c:v>
                </c:pt>
                <c:pt idx="711">
                  <c:v>1.6749999999999998</c:v>
                </c:pt>
                <c:pt idx="712">
                  <c:v>1.7269999999999999</c:v>
                </c:pt>
                <c:pt idx="713">
                  <c:v>1.6649999999999996</c:v>
                </c:pt>
                <c:pt idx="714">
                  <c:v>1.6999999999999997</c:v>
                </c:pt>
                <c:pt idx="715">
                  <c:v>1.6743000000000001</c:v>
                </c:pt>
                <c:pt idx="716">
                  <c:v>1.6348999999999996</c:v>
                </c:pt>
                <c:pt idx="717">
                  <c:v>1.6348999999999996</c:v>
                </c:pt>
                <c:pt idx="718">
                  <c:v>1.6348999999999996</c:v>
                </c:pt>
                <c:pt idx="719">
                  <c:v>1.6689999999999996</c:v>
                </c:pt>
                <c:pt idx="720">
                  <c:v>1.6399999999999997</c:v>
                </c:pt>
                <c:pt idx="721">
                  <c:v>1.6510000000000002</c:v>
                </c:pt>
                <c:pt idx="722">
                  <c:v>1.5986000000000002</c:v>
                </c:pt>
                <c:pt idx="723">
                  <c:v>1.5644999999999998</c:v>
                </c:pt>
                <c:pt idx="724">
                  <c:v>1.5644999999999998</c:v>
                </c:pt>
                <c:pt idx="725">
                  <c:v>1.5644999999999998</c:v>
                </c:pt>
                <c:pt idx="726">
                  <c:v>1.5919999999999996</c:v>
                </c:pt>
                <c:pt idx="727">
                  <c:v>1.6120000000000001</c:v>
                </c:pt>
                <c:pt idx="728">
                  <c:v>1.5660000000000003</c:v>
                </c:pt>
                <c:pt idx="729">
                  <c:v>1.552</c:v>
                </c:pt>
                <c:pt idx="730">
                  <c:v>1.5495000000000001</c:v>
                </c:pt>
                <c:pt idx="731">
                  <c:v>1.5495000000000001</c:v>
                </c:pt>
                <c:pt idx="732">
                  <c:v>1.5495000000000001</c:v>
                </c:pt>
                <c:pt idx="733">
                  <c:v>1.5375000000000005</c:v>
                </c:pt>
                <c:pt idx="734">
                  <c:v>1.5635000000000003</c:v>
                </c:pt>
                <c:pt idx="735">
                  <c:v>1.6000000000000005</c:v>
                </c:pt>
                <c:pt idx="736">
                  <c:v>1.5639999999999996</c:v>
                </c:pt>
                <c:pt idx="737">
                  <c:v>1.536</c:v>
                </c:pt>
                <c:pt idx="738">
                  <c:v>1.536</c:v>
                </c:pt>
                <c:pt idx="739">
                  <c:v>1.536</c:v>
                </c:pt>
                <c:pt idx="740">
                  <c:v>1.5350000000000006</c:v>
                </c:pt>
                <c:pt idx="741">
                  <c:v>1.5843000000000003</c:v>
                </c:pt>
                <c:pt idx="742">
                  <c:v>1.6324999999999998</c:v>
                </c:pt>
                <c:pt idx="743">
                  <c:v>1.7079999999999997</c:v>
                </c:pt>
                <c:pt idx="744">
                  <c:v>1.6704999999999997</c:v>
                </c:pt>
                <c:pt idx="745">
                  <c:v>1.6704999999999997</c:v>
                </c:pt>
                <c:pt idx="746">
                  <c:v>1.6704999999999997</c:v>
                </c:pt>
                <c:pt idx="747">
                  <c:v>1.6230000000000002</c:v>
                </c:pt>
                <c:pt idx="748">
                  <c:v>1.5790000000000006</c:v>
                </c:pt>
                <c:pt idx="749">
                  <c:v>1.5863</c:v>
                </c:pt>
                <c:pt idx="750">
                  <c:v>1.6109999999999998</c:v>
                </c:pt>
                <c:pt idx="751">
                  <c:v>1.645</c:v>
                </c:pt>
                <c:pt idx="752">
                  <c:v>1.645</c:v>
                </c:pt>
                <c:pt idx="753">
                  <c:v>1.645</c:v>
                </c:pt>
                <c:pt idx="754">
                  <c:v>1.6449999999999996</c:v>
                </c:pt>
                <c:pt idx="755">
                  <c:v>1.6139999999999999</c:v>
                </c:pt>
                <c:pt idx="756">
                  <c:v>1.5729999999999995</c:v>
                </c:pt>
                <c:pt idx="757">
                  <c:v>1.5751999999999997</c:v>
                </c:pt>
                <c:pt idx="758">
                  <c:v>1.5343999999999998</c:v>
                </c:pt>
                <c:pt idx="759">
                  <c:v>1.5343999999999998</c:v>
                </c:pt>
                <c:pt idx="760">
                  <c:v>1.5343999999999998</c:v>
                </c:pt>
                <c:pt idx="761">
                  <c:v>1.472</c:v>
                </c:pt>
                <c:pt idx="762">
                  <c:v>1.4319999999999999</c:v>
                </c:pt>
                <c:pt idx="763">
                  <c:v>1.4293999999999998</c:v>
                </c:pt>
                <c:pt idx="764">
                  <c:v>1.4609999999999999</c:v>
                </c:pt>
                <c:pt idx="765">
                  <c:v>1.4610000000000003</c:v>
                </c:pt>
                <c:pt idx="766">
                  <c:v>1.4610000000000003</c:v>
                </c:pt>
                <c:pt idx="767">
                  <c:v>1.4610000000000003</c:v>
                </c:pt>
                <c:pt idx="768">
                  <c:v>1.4712999999999994</c:v>
                </c:pt>
                <c:pt idx="769">
                  <c:v>1.4903</c:v>
                </c:pt>
                <c:pt idx="770">
                  <c:v>1.4217</c:v>
                </c:pt>
                <c:pt idx="771">
                  <c:v>1.4510000000000001</c:v>
                </c:pt>
                <c:pt idx="772">
                  <c:v>1.4119999999999999</c:v>
                </c:pt>
                <c:pt idx="773">
                  <c:v>1.4119999999999999</c:v>
                </c:pt>
                <c:pt idx="774">
                  <c:v>1.4119999999999999</c:v>
                </c:pt>
                <c:pt idx="775">
                  <c:v>1.4590000000000001</c:v>
                </c:pt>
                <c:pt idx="776">
                  <c:v>1.4744000000000002</c:v>
                </c:pt>
                <c:pt idx="777">
                  <c:v>1.4980000000000002</c:v>
                </c:pt>
                <c:pt idx="778">
                  <c:v>1.484</c:v>
                </c:pt>
                <c:pt idx="779">
                  <c:v>1.4691999999999998</c:v>
                </c:pt>
                <c:pt idx="780">
                  <c:v>1.4691999999999998</c:v>
                </c:pt>
                <c:pt idx="781">
                  <c:v>1.4691999999999998</c:v>
                </c:pt>
                <c:pt idx="782">
                  <c:v>1.4894999999999996</c:v>
                </c:pt>
                <c:pt idx="783">
                  <c:v>1.5329999999999999</c:v>
                </c:pt>
                <c:pt idx="784">
                  <c:v>1.4979999999999998</c:v>
                </c:pt>
                <c:pt idx="785">
                  <c:v>1.4914999999999998</c:v>
                </c:pt>
                <c:pt idx="786">
                  <c:v>1.4910000000000001</c:v>
                </c:pt>
                <c:pt idx="787">
                  <c:v>1.4910000000000001</c:v>
                </c:pt>
                <c:pt idx="788">
                  <c:v>1.4910000000000001</c:v>
                </c:pt>
                <c:pt idx="789">
                  <c:v>1.5670000000000006</c:v>
                </c:pt>
                <c:pt idx="790">
                  <c:v>1.536</c:v>
                </c:pt>
                <c:pt idx="791">
                  <c:v>1.5350000000000006</c:v>
                </c:pt>
                <c:pt idx="792">
                  <c:v>1.52</c:v>
                </c:pt>
                <c:pt idx="793">
                  <c:v>1.4520000000000004</c:v>
                </c:pt>
                <c:pt idx="794">
                  <c:v>1.4520000000000004</c:v>
                </c:pt>
                <c:pt idx="795">
                  <c:v>1.4520000000000004</c:v>
                </c:pt>
                <c:pt idx="796">
                  <c:v>1.4314999999999998</c:v>
                </c:pt>
                <c:pt idx="797">
                  <c:v>1.4291999999999998</c:v>
                </c:pt>
                <c:pt idx="798">
                  <c:v>1.4519999999999995</c:v>
                </c:pt>
                <c:pt idx="799">
                  <c:v>1.4800000000000004</c:v>
                </c:pt>
                <c:pt idx="800">
                  <c:v>1.5249999999999995</c:v>
                </c:pt>
                <c:pt idx="801">
                  <c:v>1.5249999999999995</c:v>
                </c:pt>
                <c:pt idx="802">
                  <c:v>1.5249999999999995</c:v>
                </c:pt>
                <c:pt idx="803">
                  <c:v>1.5270000000000001</c:v>
                </c:pt>
                <c:pt idx="804">
                  <c:v>1.5425</c:v>
                </c:pt>
                <c:pt idx="805">
                  <c:v>1.5384999999999995</c:v>
                </c:pt>
                <c:pt idx="806">
                  <c:v>1.5180000000000002</c:v>
                </c:pt>
                <c:pt idx="807">
                  <c:v>1.5629999999999997</c:v>
                </c:pt>
                <c:pt idx="808">
                  <c:v>1.5629999999999997</c:v>
                </c:pt>
                <c:pt idx="809">
                  <c:v>1.5629999999999997</c:v>
                </c:pt>
                <c:pt idx="810">
                  <c:v>1.5522</c:v>
                </c:pt>
                <c:pt idx="811">
                  <c:v>1.5997999999999997</c:v>
                </c:pt>
                <c:pt idx="812">
                  <c:v>1.5832999999999995</c:v>
                </c:pt>
                <c:pt idx="813">
                  <c:v>1.5729000000000002</c:v>
                </c:pt>
                <c:pt idx="814">
                  <c:v>1.6055999999999995</c:v>
                </c:pt>
                <c:pt idx="815">
                  <c:v>1.6055999999999995</c:v>
                </c:pt>
                <c:pt idx="816">
                  <c:v>1.6055999999999995</c:v>
                </c:pt>
                <c:pt idx="817">
                  <c:v>1.5856999999999997</c:v>
                </c:pt>
                <c:pt idx="818">
                  <c:v>1.5653999999999999</c:v>
                </c:pt>
                <c:pt idx="819">
                  <c:v>1.5819000000000001</c:v>
                </c:pt>
                <c:pt idx="820">
                  <c:v>1.5985</c:v>
                </c:pt>
                <c:pt idx="821">
                  <c:v>1.6255999999999995</c:v>
                </c:pt>
                <c:pt idx="822">
                  <c:v>1.6255999999999995</c:v>
                </c:pt>
                <c:pt idx="823">
                  <c:v>1.6255999999999995</c:v>
                </c:pt>
                <c:pt idx="824">
                  <c:v>1.6417000000000002</c:v>
                </c:pt>
                <c:pt idx="825">
                  <c:v>1.633</c:v>
                </c:pt>
                <c:pt idx="826">
                  <c:v>1.6232999999999995</c:v>
                </c:pt>
                <c:pt idx="827">
                  <c:v>1.5839999999999996</c:v>
                </c:pt>
                <c:pt idx="828">
                  <c:v>1.5136000000000003</c:v>
                </c:pt>
                <c:pt idx="829">
                  <c:v>1.5136000000000003</c:v>
                </c:pt>
                <c:pt idx="830">
                  <c:v>1.5136000000000003</c:v>
                </c:pt>
                <c:pt idx="831">
                  <c:v>1.4722999999999997</c:v>
                </c:pt>
                <c:pt idx="832">
                  <c:v>1.4170000000000003</c:v>
                </c:pt>
                <c:pt idx="833">
                  <c:v>1.4196999999999997</c:v>
                </c:pt>
                <c:pt idx="834">
                  <c:v>1.4672999999999998</c:v>
                </c:pt>
                <c:pt idx="835">
                  <c:v>1.4895</c:v>
                </c:pt>
                <c:pt idx="836">
                  <c:v>1.4895</c:v>
                </c:pt>
                <c:pt idx="837">
                  <c:v>1.4895</c:v>
                </c:pt>
                <c:pt idx="838">
                  <c:v>1.5209999999999999</c:v>
                </c:pt>
                <c:pt idx="839">
                  <c:v>1.4446999999999997</c:v>
                </c:pt>
                <c:pt idx="840">
                  <c:v>1.464</c:v>
                </c:pt>
                <c:pt idx="841">
                  <c:v>1.4285000000000005</c:v>
                </c:pt>
                <c:pt idx="842">
                  <c:v>1.4024999999999994</c:v>
                </c:pt>
                <c:pt idx="843">
                  <c:v>1.4024999999999994</c:v>
                </c:pt>
                <c:pt idx="844">
                  <c:v>1.4024999999999994</c:v>
                </c:pt>
                <c:pt idx="845">
                  <c:v>1.4512</c:v>
                </c:pt>
                <c:pt idx="846">
                  <c:v>1.4380000000000002</c:v>
                </c:pt>
                <c:pt idx="847">
                  <c:v>1.4571000000000005</c:v>
                </c:pt>
                <c:pt idx="848">
                  <c:v>1.4851999999999999</c:v>
                </c:pt>
                <c:pt idx="849">
                  <c:v>1.4662000000000002</c:v>
                </c:pt>
                <c:pt idx="850">
                  <c:v>1.4662000000000002</c:v>
                </c:pt>
                <c:pt idx="851">
                  <c:v>1.4662000000000002</c:v>
                </c:pt>
                <c:pt idx="852">
                  <c:v>1.44</c:v>
                </c:pt>
                <c:pt idx="853">
                  <c:v>1.4630000000000001</c:v>
                </c:pt>
                <c:pt idx="854">
                  <c:v>1.4774000000000003</c:v>
                </c:pt>
                <c:pt idx="855">
                  <c:v>1.4962</c:v>
                </c:pt>
                <c:pt idx="856">
                  <c:v>1.4539000000000004</c:v>
                </c:pt>
                <c:pt idx="857">
                  <c:v>1.4539000000000004</c:v>
                </c:pt>
                <c:pt idx="858">
                  <c:v>1.4539000000000004</c:v>
                </c:pt>
                <c:pt idx="859">
                  <c:v>1.4820000000000002</c:v>
                </c:pt>
                <c:pt idx="860">
                  <c:v>1.4582999999999999</c:v>
                </c:pt>
                <c:pt idx="861">
                  <c:v>1.4664999999999999</c:v>
                </c:pt>
                <c:pt idx="862">
                  <c:v>1.4348999999999998</c:v>
                </c:pt>
                <c:pt idx="863">
                  <c:v>1.3838000000000004</c:v>
                </c:pt>
                <c:pt idx="864">
                  <c:v>1.3838000000000004</c:v>
                </c:pt>
                <c:pt idx="865">
                  <c:v>1.3838000000000004</c:v>
                </c:pt>
                <c:pt idx="866">
                  <c:v>1.3899999999999997</c:v>
                </c:pt>
                <c:pt idx="867">
                  <c:v>1.4180000000000001</c:v>
                </c:pt>
                <c:pt idx="868">
                  <c:v>1.4430000000000001</c:v>
                </c:pt>
                <c:pt idx="869">
                  <c:v>1.4689999999999999</c:v>
                </c:pt>
                <c:pt idx="870">
                  <c:v>1.4940000000000002</c:v>
                </c:pt>
                <c:pt idx="871">
                  <c:v>1.4940000000000002</c:v>
                </c:pt>
                <c:pt idx="872">
                  <c:v>1.4940000000000002</c:v>
                </c:pt>
                <c:pt idx="873">
                  <c:v>1.5317999999999996</c:v>
                </c:pt>
                <c:pt idx="874">
                  <c:v>1.5425000000000004</c:v>
                </c:pt>
                <c:pt idx="875">
                  <c:v>1.5785</c:v>
                </c:pt>
                <c:pt idx="876">
                  <c:v>1.6079999999999997</c:v>
                </c:pt>
                <c:pt idx="877">
                  <c:v>1.6170000000000004</c:v>
                </c:pt>
                <c:pt idx="878">
                  <c:v>1.6170000000000004</c:v>
                </c:pt>
                <c:pt idx="879">
                  <c:v>1.6170000000000004</c:v>
                </c:pt>
                <c:pt idx="880">
                  <c:v>1.6400000000000001</c:v>
                </c:pt>
                <c:pt idx="881">
                  <c:v>1.669</c:v>
                </c:pt>
                <c:pt idx="882">
                  <c:v>1.6471999999999998</c:v>
                </c:pt>
                <c:pt idx="883">
                  <c:v>1.6549999999999998</c:v>
                </c:pt>
                <c:pt idx="884">
                  <c:v>1.661</c:v>
                </c:pt>
                <c:pt idx="885">
                  <c:v>1.661</c:v>
                </c:pt>
                <c:pt idx="886">
                  <c:v>1.661</c:v>
                </c:pt>
                <c:pt idx="887">
                  <c:v>1.6643999999999997</c:v>
                </c:pt>
                <c:pt idx="888">
                  <c:v>1.6629999999999998</c:v>
                </c:pt>
                <c:pt idx="889">
                  <c:v>1.71</c:v>
                </c:pt>
                <c:pt idx="890">
                  <c:v>1.7182999999999997</c:v>
                </c:pt>
                <c:pt idx="891">
                  <c:v>1.6669999999999998</c:v>
                </c:pt>
                <c:pt idx="892">
                  <c:v>1.6669999999999998</c:v>
                </c:pt>
                <c:pt idx="893">
                  <c:v>1.6669999999999998</c:v>
                </c:pt>
                <c:pt idx="894">
                  <c:v>1.6709999999999998</c:v>
                </c:pt>
                <c:pt idx="895">
                  <c:v>1.7056</c:v>
                </c:pt>
                <c:pt idx="896">
                  <c:v>1.7319999999999998</c:v>
                </c:pt>
                <c:pt idx="897">
                  <c:v>1.7248999999999999</c:v>
                </c:pt>
                <c:pt idx="898">
                  <c:v>1.7333999999999996</c:v>
                </c:pt>
                <c:pt idx="899">
                  <c:v>1.7333999999999996</c:v>
                </c:pt>
                <c:pt idx="900">
                  <c:v>1.7333999999999996</c:v>
                </c:pt>
                <c:pt idx="901">
                  <c:v>1.7190999999999996</c:v>
                </c:pt>
                <c:pt idx="902">
                  <c:v>1.7345999999999999</c:v>
                </c:pt>
                <c:pt idx="903">
                  <c:v>1.7458000000000005</c:v>
                </c:pt>
                <c:pt idx="904">
                  <c:v>1.7809999999999997</c:v>
                </c:pt>
                <c:pt idx="905">
                  <c:v>1.8289999999999997</c:v>
                </c:pt>
                <c:pt idx="906">
                  <c:v>1.8289999999999997</c:v>
                </c:pt>
                <c:pt idx="907">
                  <c:v>1.8289999999999997</c:v>
                </c:pt>
                <c:pt idx="908">
                  <c:v>1.8212000000000002</c:v>
                </c:pt>
                <c:pt idx="909">
                  <c:v>1.7929999999999997</c:v>
                </c:pt>
                <c:pt idx="910">
                  <c:v>1.7837000000000001</c:v>
                </c:pt>
                <c:pt idx="911">
                  <c:v>1.7805999999999997</c:v>
                </c:pt>
                <c:pt idx="912">
                  <c:v>1.7798999999999996</c:v>
                </c:pt>
                <c:pt idx="913">
                  <c:v>1.7798999999999996</c:v>
                </c:pt>
                <c:pt idx="914">
                  <c:v>1.7798999999999996</c:v>
                </c:pt>
                <c:pt idx="915">
                  <c:v>1.7629999999999999</c:v>
                </c:pt>
                <c:pt idx="916">
                  <c:v>1.7789999999999999</c:v>
                </c:pt>
                <c:pt idx="917">
                  <c:v>1.8105999999999995</c:v>
                </c:pt>
                <c:pt idx="918">
                  <c:v>1.8569000000000004</c:v>
                </c:pt>
                <c:pt idx="919">
                  <c:v>1.8903999999999996</c:v>
                </c:pt>
                <c:pt idx="920">
                  <c:v>1.8903999999999996</c:v>
                </c:pt>
                <c:pt idx="921">
                  <c:v>1.8903999999999996</c:v>
                </c:pt>
                <c:pt idx="922">
                  <c:v>1.9146999999999994</c:v>
                </c:pt>
                <c:pt idx="923">
                  <c:v>1.8970000000000002</c:v>
                </c:pt>
                <c:pt idx="924">
                  <c:v>1.8694999999999999</c:v>
                </c:pt>
                <c:pt idx="925">
                  <c:v>1.9571999999999998</c:v>
                </c:pt>
                <c:pt idx="926">
                  <c:v>1.9533999999999998</c:v>
                </c:pt>
                <c:pt idx="927">
                  <c:v>1.9533999999999998</c:v>
                </c:pt>
                <c:pt idx="928">
                  <c:v>1.9533999999999998</c:v>
                </c:pt>
                <c:pt idx="929">
                  <c:v>1.9222000000000001</c:v>
                </c:pt>
                <c:pt idx="930">
                  <c:v>1.9171999999999998</c:v>
                </c:pt>
                <c:pt idx="931">
                  <c:v>1.883</c:v>
                </c:pt>
                <c:pt idx="932">
                  <c:v>1.8348</c:v>
                </c:pt>
                <c:pt idx="933">
                  <c:v>1.8935000000000004</c:v>
                </c:pt>
                <c:pt idx="934">
                  <c:v>1.8935000000000004</c:v>
                </c:pt>
                <c:pt idx="935">
                  <c:v>1.8935000000000004</c:v>
                </c:pt>
                <c:pt idx="936">
                  <c:v>1.9088000000000003</c:v>
                </c:pt>
                <c:pt idx="937">
                  <c:v>1.9129999999999998</c:v>
                </c:pt>
                <c:pt idx="938">
                  <c:v>1.8984000000000001</c:v>
                </c:pt>
                <c:pt idx="939">
                  <c:v>1.7929999999999997</c:v>
                </c:pt>
                <c:pt idx="940">
                  <c:v>1.8079000000000005</c:v>
                </c:pt>
                <c:pt idx="941">
                  <c:v>1.8079000000000005</c:v>
                </c:pt>
                <c:pt idx="942">
                  <c:v>1.8079000000000005</c:v>
                </c:pt>
                <c:pt idx="943">
                  <c:v>1.8264999999999993</c:v>
                </c:pt>
                <c:pt idx="944">
                  <c:v>1.8439999999999999</c:v>
                </c:pt>
                <c:pt idx="945">
                  <c:v>1.8318000000000003</c:v>
                </c:pt>
                <c:pt idx="946">
                  <c:v>1.8728000000000007</c:v>
                </c:pt>
                <c:pt idx="947">
                  <c:v>1.8271999999999999</c:v>
                </c:pt>
                <c:pt idx="948">
                  <c:v>1.8271999999999999</c:v>
                </c:pt>
                <c:pt idx="949">
                  <c:v>1.8271999999999999</c:v>
                </c:pt>
                <c:pt idx="950">
                  <c:v>1.7759999999999998</c:v>
                </c:pt>
                <c:pt idx="951">
                  <c:v>1.7410000000000001</c:v>
                </c:pt>
                <c:pt idx="952">
                  <c:v>1.7369999999999997</c:v>
                </c:pt>
                <c:pt idx="953">
                  <c:v>1.7006000000000001</c:v>
                </c:pt>
                <c:pt idx="954">
                  <c:v>1.6936</c:v>
                </c:pt>
                <c:pt idx="955">
                  <c:v>1.6936</c:v>
                </c:pt>
                <c:pt idx="956">
                  <c:v>1.6936</c:v>
                </c:pt>
                <c:pt idx="957">
                  <c:v>1.6880000000000002</c:v>
                </c:pt>
                <c:pt idx="958">
                  <c:v>1.6884999999999999</c:v>
                </c:pt>
                <c:pt idx="959">
                  <c:v>1.6962999999999999</c:v>
                </c:pt>
                <c:pt idx="960">
                  <c:v>1.7050000000000005</c:v>
                </c:pt>
                <c:pt idx="961">
                  <c:v>1.7513000000000001</c:v>
                </c:pt>
                <c:pt idx="962">
                  <c:v>1.7513000000000001</c:v>
                </c:pt>
                <c:pt idx="963">
                  <c:v>1.7513000000000001</c:v>
                </c:pt>
                <c:pt idx="964">
                  <c:v>1.7467999999999999</c:v>
                </c:pt>
                <c:pt idx="965">
                  <c:v>1.6983999999999999</c:v>
                </c:pt>
                <c:pt idx="966">
                  <c:v>1.6870000000000003</c:v>
                </c:pt>
                <c:pt idx="967">
                  <c:v>1.7376</c:v>
                </c:pt>
                <c:pt idx="968">
                  <c:v>1.7331000000000003</c:v>
                </c:pt>
                <c:pt idx="969">
                  <c:v>1.7331000000000003</c:v>
                </c:pt>
                <c:pt idx="970">
                  <c:v>1.7331000000000003</c:v>
                </c:pt>
                <c:pt idx="971">
                  <c:v>1.7615999999999996</c:v>
                </c:pt>
                <c:pt idx="972">
                  <c:v>1.7521</c:v>
                </c:pt>
                <c:pt idx="973">
                  <c:v>1.7525999999999997</c:v>
                </c:pt>
                <c:pt idx="974">
                  <c:v>1.7728000000000002</c:v>
                </c:pt>
                <c:pt idx="975">
                  <c:v>1.8239999999999998</c:v>
                </c:pt>
                <c:pt idx="976">
                  <c:v>1.8239999999999998</c:v>
                </c:pt>
                <c:pt idx="977">
                  <c:v>1.8239999999999998</c:v>
                </c:pt>
                <c:pt idx="978">
                  <c:v>1.8259999999999996</c:v>
                </c:pt>
                <c:pt idx="979">
                  <c:v>1.8579999999999997</c:v>
                </c:pt>
                <c:pt idx="980">
                  <c:v>1.8470000000000004</c:v>
                </c:pt>
                <c:pt idx="981">
                  <c:v>1.8719999999999999</c:v>
                </c:pt>
                <c:pt idx="982">
                  <c:v>1.8740000000000001</c:v>
                </c:pt>
                <c:pt idx="983">
                  <c:v>1.8740000000000001</c:v>
                </c:pt>
                <c:pt idx="984">
                  <c:v>1.8740000000000001</c:v>
                </c:pt>
                <c:pt idx="985">
                  <c:v>1.911</c:v>
                </c:pt>
                <c:pt idx="986">
                  <c:v>1.9421999999999997</c:v>
                </c:pt>
                <c:pt idx="987">
                  <c:v>1.9229999999999996</c:v>
                </c:pt>
                <c:pt idx="988">
                  <c:v>1.9262999999999995</c:v>
                </c:pt>
                <c:pt idx="989">
                  <c:v>1.9169999999999998</c:v>
                </c:pt>
                <c:pt idx="990">
                  <c:v>1.9169999999999998</c:v>
                </c:pt>
                <c:pt idx="991">
                  <c:v>1.9169999999999998</c:v>
                </c:pt>
                <c:pt idx="992">
                  <c:v>1.9180000000000001</c:v>
                </c:pt>
                <c:pt idx="993">
                  <c:v>1.9447000000000001</c:v>
                </c:pt>
                <c:pt idx="994">
                  <c:v>1.9500999999999999</c:v>
                </c:pt>
                <c:pt idx="995">
                  <c:v>1.988</c:v>
                </c:pt>
                <c:pt idx="996">
                  <c:v>2.0261999999999998</c:v>
                </c:pt>
                <c:pt idx="997">
                  <c:v>2.0261999999999998</c:v>
                </c:pt>
                <c:pt idx="998">
                  <c:v>2.0261999999999998</c:v>
                </c:pt>
                <c:pt idx="999">
                  <c:v>2.0024999999999999</c:v>
                </c:pt>
                <c:pt idx="1000">
                  <c:v>1.9978000000000002</c:v>
                </c:pt>
                <c:pt idx="1001">
                  <c:v>1.9487000000000001</c:v>
                </c:pt>
                <c:pt idx="1002">
                  <c:v>1.98</c:v>
                </c:pt>
                <c:pt idx="1003">
                  <c:v>1.9804000000000004</c:v>
                </c:pt>
                <c:pt idx="1004">
                  <c:v>1.9804000000000004</c:v>
                </c:pt>
                <c:pt idx="1005">
                  <c:v>1.9804000000000004</c:v>
                </c:pt>
                <c:pt idx="1006">
                  <c:v>1.9719000000000002</c:v>
                </c:pt>
                <c:pt idx="1007">
                  <c:v>1.9778000000000002</c:v>
                </c:pt>
                <c:pt idx="1008">
                  <c:v>1.9878999999999998</c:v>
                </c:pt>
                <c:pt idx="1009">
                  <c:v>2.0177999999999998</c:v>
                </c:pt>
                <c:pt idx="1010">
                  <c:v>2.0409000000000002</c:v>
                </c:pt>
                <c:pt idx="1011">
                  <c:v>2.0409000000000002</c:v>
                </c:pt>
                <c:pt idx="1012">
                  <c:v>2.0409000000000002</c:v>
                </c:pt>
                <c:pt idx="1013">
                  <c:v>1.9568000000000003</c:v>
                </c:pt>
                <c:pt idx="1014">
                  <c:v>1.9937999999999998</c:v>
                </c:pt>
                <c:pt idx="1015">
                  <c:v>2.0480999999999998</c:v>
                </c:pt>
                <c:pt idx="1016">
                  <c:v>2.073</c:v>
                </c:pt>
                <c:pt idx="1017">
                  <c:v>2.0501999999999998</c:v>
                </c:pt>
                <c:pt idx="1018">
                  <c:v>2.0501999999999998</c:v>
                </c:pt>
                <c:pt idx="1019">
                  <c:v>2.0501999999999998</c:v>
                </c:pt>
                <c:pt idx="1020">
                  <c:v>2.0513999999999997</c:v>
                </c:pt>
                <c:pt idx="1021">
                  <c:v>2.032</c:v>
                </c:pt>
                <c:pt idx="1022">
                  <c:v>2.0289999999999999</c:v>
                </c:pt>
                <c:pt idx="1023">
                  <c:v>2.0479999999999996</c:v>
                </c:pt>
                <c:pt idx="1024">
                  <c:v>2.0356999999999998</c:v>
                </c:pt>
                <c:pt idx="1025">
                  <c:v>2.0356999999999998</c:v>
                </c:pt>
                <c:pt idx="1026">
                  <c:v>2.0356999999999998</c:v>
                </c:pt>
                <c:pt idx="1027">
                  <c:v>2.0839999999999996</c:v>
                </c:pt>
                <c:pt idx="1028">
                  <c:v>2.0970000000000004</c:v>
                </c:pt>
                <c:pt idx="1029">
                  <c:v>2.0839999999999996</c:v>
                </c:pt>
                <c:pt idx="1030">
                  <c:v>2.1103999999999994</c:v>
                </c:pt>
                <c:pt idx="1031">
                  <c:v>2.1199999999999997</c:v>
                </c:pt>
                <c:pt idx="1032">
                  <c:v>2.1199999999999997</c:v>
                </c:pt>
                <c:pt idx="1033">
                  <c:v>2.1199999999999997</c:v>
                </c:pt>
                <c:pt idx="1034">
                  <c:v>2.1307999999999998</c:v>
                </c:pt>
                <c:pt idx="1035">
                  <c:v>2.1258999999999997</c:v>
                </c:pt>
                <c:pt idx="1036">
                  <c:v>2.1760000000000002</c:v>
                </c:pt>
                <c:pt idx="1037">
                  <c:v>2.1547999999999998</c:v>
                </c:pt>
                <c:pt idx="1038">
                  <c:v>2.1728000000000001</c:v>
                </c:pt>
                <c:pt idx="1039">
                  <c:v>2.1728000000000001</c:v>
                </c:pt>
                <c:pt idx="1040">
                  <c:v>2.1728000000000001</c:v>
                </c:pt>
                <c:pt idx="1041">
                  <c:v>2.1675</c:v>
                </c:pt>
                <c:pt idx="1042">
                  <c:v>2.1659000000000006</c:v>
                </c:pt>
                <c:pt idx="1043">
                  <c:v>2.1619999999999999</c:v>
                </c:pt>
                <c:pt idx="1044">
                  <c:v>2.1780999999999997</c:v>
                </c:pt>
                <c:pt idx="1045">
                  <c:v>2.1881000000000004</c:v>
                </c:pt>
                <c:pt idx="1046">
                  <c:v>2.1881000000000004</c:v>
                </c:pt>
                <c:pt idx="1047">
                  <c:v>2.1881000000000004</c:v>
                </c:pt>
                <c:pt idx="1048">
                  <c:v>2.1930000000000001</c:v>
                </c:pt>
                <c:pt idx="1049">
                  <c:v>2.2107000000000001</c:v>
                </c:pt>
                <c:pt idx="1050">
                  <c:v>2.1379999999999999</c:v>
                </c:pt>
                <c:pt idx="1051">
                  <c:v>2.2061000000000002</c:v>
                </c:pt>
                <c:pt idx="1052">
                  <c:v>2.21</c:v>
                </c:pt>
                <c:pt idx="1053">
                  <c:v>2.21</c:v>
                </c:pt>
                <c:pt idx="1054">
                  <c:v>2.21</c:v>
                </c:pt>
                <c:pt idx="1055">
                  <c:v>2.2124999999999999</c:v>
                </c:pt>
                <c:pt idx="1056">
                  <c:v>2.2307999999999999</c:v>
                </c:pt>
                <c:pt idx="1057">
                  <c:v>2.2629999999999999</c:v>
                </c:pt>
                <c:pt idx="1058">
                  <c:v>2.2548999999999997</c:v>
                </c:pt>
                <c:pt idx="1059">
                  <c:v>2.2640999999999996</c:v>
                </c:pt>
                <c:pt idx="1060">
                  <c:v>2.2640999999999996</c:v>
                </c:pt>
                <c:pt idx="1061">
                  <c:v>2.2640999999999996</c:v>
                </c:pt>
                <c:pt idx="1062">
                  <c:v>2.2688000000000001</c:v>
                </c:pt>
                <c:pt idx="1063">
                  <c:v>2.2063999999999999</c:v>
                </c:pt>
                <c:pt idx="1064">
                  <c:v>2.2388000000000003</c:v>
                </c:pt>
                <c:pt idx="1065">
                  <c:v>2.2315</c:v>
                </c:pt>
                <c:pt idx="1066">
                  <c:v>2.2481</c:v>
                </c:pt>
                <c:pt idx="1067">
                  <c:v>2.2481</c:v>
                </c:pt>
                <c:pt idx="1068">
                  <c:v>2.2481</c:v>
                </c:pt>
                <c:pt idx="1069">
                  <c:v>2.2229999999999994</c:v>
                </c:pt>
                <c:pt idx="1070">
                  <c:v>2.2590000000000003</c:v>
                </c:pt>
                <c:pt idx="1071">
                  <c:v>2.2176</c:v>
                </c:pt>
                <c:pt idx="1072">
                  <c:v>2.2374999999999998</c:v>
                </c:pt>
                <c:pt idx="1073">
                  <c:v>2.2640000000000002</c:v>
                </c:pt>
                <c:pt idx="1074">
                  <c:v>2.2640000000000002</c:v>
                </c:pt>
                <c:pt idx="1075">
                  <c:v>2.2640000000000002</c:v>
                </c:pt>
                <c:pt idx="1076">
                  <c:v>2.2168000000000001</c:v>
                </c:pt>
                <c:pt idx="1077">
                  <c:v>2.2688999999999999</c:v>
                </c:pt>
                <c:pt idx="1078">
                  <c:v>2.2969999999999997</c:v>
                </c:pt>
                <c:pt idx="1079">
                  <c:v>2.3299999999999996</c:v>
                </c:pt>
                <c:pt idx="1080">
                  <c:v>2.3580999999999999</c:v>
                </c:pt>
                <c:pt idx="1081">
                  <c:v>2.3580999999999999</c:v>
                </c:pt>
                <c:pt idx="1082">
                  <c:v>2.3580999999999999</c:v>
                </c:pt>
                <c:pt idx="1083">
                  <c:v>2.3511000000000002</c:v>
                </c:pt>
                <c:pt idx="1084">
                  <c:v>2.2410999999999999</c:v>
                </c:pt>
                <c:pt idx="1085">
                  <c:v>2.2444000000000006</c:v>
                </c:pt>
                <c:pt idx="1086">
                  <c:v>2.2886000000000006</c:v>
                </c:pt>
                <c:pt idx="1087">
                  <c:v>2.3110999999999997</c:v>
                </c:pt>
                <c:pt idx="1088">
                  <c:v>2.3110999999999997</c:v>
                </c:pt>
                <c:pt idx="1089">
                  <c:v>2.3110999999999997</c:v>
                </c:pt>
                <c:pt idx="1090">
                  <c:v>2.2893000000000003</c:v>
                </c:pt>
                <c:pt idx="1091">
                  <c:v>2.2734999999999999</c:v>
                </c:pt>
                <c:pt idx="1092">
                  <c:v>2.1905999999999999</c:v>
                </c:pt>
                <c:pt idx="1093">
                  <c:v>2.1839999999999997</c:v>
                </c:pt>
                <c:pt idx="1094">
                  <c:v>2.1010000000000004</c:v>
                </c:pt>
                <c:pt idx="1095">
                  <c:v>2.1010000000000004</c:v>
                </c:pt>
                <c:pt idx="1096">
                  <c:v>2.1010000000000004</c:v>
                </c:pt>
                <c:pt idx="1097">
                  <c:v>2.1120000000000001</c:v>
                </c:pt>
                <c:pt idx="1098">
                  <c:v>2.1109999999999998</c:v>
                </c:pt>
                <c:pt idx="1099">
                  <c:v>2.0730000000000004</c:v>
                </c:pt>
                <c:pt idx="1100">
                  <c:v>1.9979999999999998</c:v>
                </c:pt>
                <c:pt idx="1101">
                  <c:v>2.0075000000000003</c:v>
                </c:pt>
                <c:pt idx="1102">
                  <c:v>2.0075000000000003</c:v>
                </c:pt>
                <c:pt idx="1103">
                  <c:v>2.0075000000000003</c:v>
                </c:pt>
                <c:pt idx="1104">
                  <c:v>1.9659999999999997</c:v>
                </c:pt>
                <c:pt idx="1105">
                  <c:v>1.9869999999999997</c:v>
                </c:pt>
                <c:pt idx="1106">
                  <c:v>2.012</c:v>
                </c:pt>
                <c:pt idx="1107">
                  <c:v>2.0369999999999999</c:v>
                </c:pt>
                <c:pt idx="1108">
                  <c:v>1.9765000000000001</c:v>
                </c:pt>
                <c:pt idx="1109">
                  <c:v>1.9765000000000001</c:v>
                </c:pt>
                <c:pt idx="1110">
                  <c:v>1.9765000000000001</c:v>
                </c:pt>
                <c:pt idx="1111">
                  <c:v>1.9889999999999999</c:v>
                </c:pt>
                <c:pt idx="1112">
                  <c:v>2.0014999999999996</c:v>
                </c:pt>
                <c:pt idx="1113">
                  <c:v>2.0769999999999995</c:v>
                </c:pt>
                <c:pt idx="1114">
                  <c:v>2.0449999999999999</c:v>
                </c:pt>
                <c:pt idx="1115">
                  <c:v>2.0229999999999997</c:v>
                </c:pt>
                <c:pt idx="1116">
                  <c:v>2.0229999999999997</c:v>
                </c:pt>
                <c:pt idx="1117">
                  <c:v>2.0229999999999997</c:v>
                </c:pt>
                <c:pt idx="1118">
                  <c:v>2.0429999999999997</c:v>
                </c:pt>
                <c:pt idx="1119">
                  <c:v>2.0020000000000002</c:v>
                </c:pt>
                <c:pt idx="1120">
                  <c:v>1.9710000000000001</c:v>
                </c:pt>
                <c:pt idx="1121">
                  <c:v>1.9289999999999998</c:v>
                </c:pt>
                <c:pt idx="1122">
                  <c:v>1.9219999999999997</c:v>
                </c:pt>
                <c:pt idx="1123">
                  <c:v>1.9219999999999997</c:v>
                </c:pt>
                <c:pt idx="1124">
                  <c:v>1.9219999999999997</c:v>
                </c:pt>
                <c:pt idx="1125">
                  <c:v>1.9289999999999998</c:v>
                </c:pt>
                <c:pt idx="1126">
                  <c:v>1.8739999999999997</c:v>
                </c:pt>
                <c:pt idx="1127">
                  <c:v>1.9579999999999997</c:v>
                </c:pt>
                <c:pt idx="1128">
                  <c:v>1.9039999999999999</c:v>
                </c:pt>
                <c:pt idx="1129">
                  <c:v>1.9359999999999999</c:v>
                </c:pt>
                <c:pt idx="1130">
                  <c:v>1.9359999999999999</c:v>
                </c:pt>
                <c:pt idx="1131">
                  <c:v>1.9359999999999999</c:v>
                </c:pt>
                <c:pt idx="1132">
                  <c:v>1.9319999999999999</c:v>
                </c:pt>
                <c:pt idx="1133">
                  <c:v>1.883</c:v>
                </c:pt>
                <c:pt idx="1134">
                  <c:v>1.8559999999999994</c:v>
                </c:pt>
                <c:pt idx="1135">
                  <c:v>1.8150000000000004</c:v>
                </c:pt>
                <c:pt idx="1136">
                  <c:v>1.7959999999999994</c:v>
                </c:pt>
                <c:pt idx="1137">
                  <c:v>1.7959999999999994</c:v>
                </c:pt>
                <c:pt idx="1138">
                  <c:v>1.7959999999999994</c:v>
                </c:pt>
                <c:pt idx="1139">
                  <c:v>1.8029999999999999</c:v>
                </c:pt>
                <c:pt idx="1140">
                  <c:v>1.762</c:v>
                </c:pt>
                <c:pt idx="1141">
                  <c:v>1.7050000000000001</c:v>
                </c:pt>
                <c:pt idx="1142">
                  <c:v>1.7079999999999997</c:v>
                </c:pt>
                <c:pt idx="1143">
                  <c:v>1.6600000000000001</c:v>
                </c:pt>
                <c:pt idx="1144">
                  <c:v>1.6600000000000001</c:v>
                </c:pt>
                <c:pt idx="1145">
                  <c:v>1.6600000000000001</c:v>
                </c:pt>
                <c:pt idx="1146">
                  <c:v>1.6100000000000003</c:v>
                </c:pt>
                <c:pt idx="1147">
                  <c:v>1.5950000000000002</c:v>
                </c:pt>
                <c:pt idx="1148">
                  <c:v>1.5800000000000005</c:v>
                </c:pt>
                <c:pt idx="1149">
                  <c:v>1.6060000000000003</c:v>
                </c:pt>
                <c:pt idx="1150">
                  <c:v>1.5670000000000002</c:v>
                </c:pt>
                <c:pt idx="1151">
                  <c:v>1.5670000000000002</c:v>
                </c:pt>
                <c:pt idx="1152">
                  <c:v>1.5670000000000002</c:v>
                </c:pt>
                <c:pt idx="1153">
                  <c:v>1.556</c:v>
                </c:pt>
                <c:pt idx="1154">
                  <c:v>1.6470000000000002</c:v>
                </c:pt>
                <c:pt idx="1155">
                  <c:v>1.7119999999999997</c:v>
                </c:pt>
                <c:pt idx="1156">
                  <c:v>1.7370000000000001</c:v>
                </c:pt>
                <c:pt idx="1157">
                  <c:v>1.7799999999999998</c:v>
                </c:pt>
                <c:pt idx="1158">
                  <c:v>1.7799999999999998</c:v>
                </c:pt>
                <c:pt idx="1159">
                  <c:v>1.7799999999999998</c:v>
                </c:pt>
                <c:pt idx="1160">
                  <c:v>1.762</c:v>
                </c:pt>
                <c:pt idx="1161">
                  <c:v>1.7350000000000003</c:v>
                </c:pt>
                <c:pt idx="1162">
                  <c:v>1.7479999999999998</c:v>
                </c:pt>
                <c:pt idx="1163">
                  <c:v>1.7440000000000002</c:v>
                </c:pt>
                <c:pt idx="1164">
                  <c:v>1.7110000000000003</c:v>
                </c:pt>
                <c:pt idx="1165">
                  <c:v>1.7110000000000003</c:v>
                </c:pt>
                <c:pt idx="1166">
                  <c:v>1.7110000000000003</c:v>
                </c:pt>
                <c:pt idx="1167">
                  <c:v>1.7030000000000003</c:v>
                </c:pt>
                <c:pt idx="1168">
                  <c:v>1.6640000000000006</c:v>
                </c:pt>
                <c:pt idx="1169">
                  <c:v>1.6460000000000004</c:v>
                </c:pt>
                <c:pt idx="1170">
                  <c:v>1.6309999999999998</c:v>
                </c:pt>
                <c:pt idx="1171">
                  <c:v>1.6539999999999999</c:v>
                </c:pt>
                <c:pt idx="1172">
                  <c:v>1.6539999999999999</c:v>
                </c:pt>
                <c:pt idx="1173">
                  <c:v>1.6539999999999999</c:v>
                </c:pt>
                <c:pt idx="1174">
                  <c:v>1.6795</c:v>
                </c:pt>
                <c:pt idx="1175">
                  <c:v>1.6149999999999993</c:v>
                </c:pt>
                <c:pt idx="1176">
                  <c:v>1.702</c:v>
                </c:pt>
                <c:pt idx="1177">
                  <c:v>1.7300000000000004</c:v>
                </c:pt>
                <c:pt idx="1178">
                  <c:v>1.7669999999999999</c:v>
                </c:pt>
                <c:pt idx="1179">
                  <c:v>1.7669999999999999</c:v>
                </c:pt>
                <c:pt idx="1180">
                  <c:v>1.7669999999999999</c:v>
                </c:pt>
                <c:pt idx="1181">
                  <c:v>1.7909999999999999</c:v>
                </c:pt>
                <c:pt idx="1182">
                  <c:v>1.8080000000000003</c:v>
                </c:pt>
                <c:pt idx="1183">
                  <c:v>1.7504999999999997</c:v>
                </c:pt>
                <c:pt idx="1184">
                  <c:v>1.7140000000000004</c:v>
                </c:pt>
                <c:pt idx="1185">
                  <c:v>1.6300000000000003</c:v>
                </c:pt>
                <c:pt idx="1186">
                  <c:v>1.6300000000000003</c:v>
                </c:pt>
                <c:pt idx="1187">
                  <c:v>1.6300000000000003</c:v>
                </c:pt>
                <c:pt idx="1188">
                  <c:v>1.6464999999999996</c:v>
                </c:pt>
                <c:pt idx="1189">
                  <c:v>1.6539999999999999</c:v>
                </c:pt>
                <c:pt idx="1190">
                  <c:v>1.6004999999999998</c:v>
                </c:pt>
                <c:pt idx="1191">
                  <c:v>1.6075000000000004</c:v>
                </c:pt>
                <c:pt idx="1192">
                  <c:v>1.6059999999999999</c:v>
                </c:pt>
                <c:pt idx="1193">
                  <c:v>1.6059999999999999</c:v>
                </c:pt>
                <c:pt idx="1194">
                  <c:v>1.6059999999999999</c:v>
                </c:pt>
                <c:pt idx="1195">
                  <c:v>1.5880000000000001</c:v>
                </c:pt>
                <c:pt idx="1196">
                  <c:v>1.6319999999999997</c:v>
                </c:pt>
                <c:pt idx="1197">
                  <c:v>1.6719999999999997</c:v>
                </c:pt>
                <c:pt idx="1198">
                  <c:v>1.6505000000000005</c:v>
                </c:pt>
                <c:pt idx="1199">
                  <c:v>1.6080000000000001</c:v>
                </c:pt>
                <c:pt idx="1200">
                  <c:v>1.6080000000000001</c:v>
                </c:pt>
                <c:pt idx="1201">
                  <c:v>1.6080000000000001</c:v>
                </c:pt>
                <c:pt idx="1202">
                  <c:v>1.5854999999999997</c:v>
                </c:pt>
                <c:pt idx="1203">
                  <c:v>1.5680000000000001</c:v>
                </c:pt>
                <c:pt idx="1204">
                  <c:v>1.5145</c:v>
                </c:pt>
                <c:pt idx="1205">
                  <c:v>1.4664999999999999</c:v>
                </c:pt>
                <c:pt idx="1206">
                  <c:v>1.4370000000000003</c:v>
                </c:pt>
                <c:pt idx="1207">
                  <c:v>1.4370000000000003</c:v>
                </c:pt>
                <c:pt idx="1208">
                  <c:v>1.4370000000000003</c:v>
                </c:pt>
                <c:pt idx="1209">
                  <c:v>1.4340000000000002</c:v>
                </c:pt>
                <c:pt idx="1210">
                  <c:v>1.4584999999999999</c:v>
                </c:pt>
                <c:pt idx="1211">
                  <c:v>1.419</c:v>
                </c:pt>
                <c:pt idx="1212">
                  <c:v>1.3494999999999999</c:v>
                </c:pt>
                <c:pt idx="1213">
                  <c:v>1.3324999999999996</c:v>
                </c:pt>
                <c:pt idx="1214">
                  <c:v>1.3324999999999996</c:v>
                </c:pt>
                <c:pt idx="1215">
                  <c:v>1.3324999999999996</c:v>
                </c:pt>
                <c:pt idx="1216">
                  <c:v>1.3179999999999996</c:v>
                </c:pt>
                <c:pt idx="1217">
                  <c:v>1.3155000000000001</c:v>
                </c:pt>
                <c:pt idx="1218">
                  <c:v>1.2535000000000007</c:v>
                </c:pt>
                <c:pt idx="1219">
                  <c:v>1.2130000000000005</c:v>
                </c:pt>
                <c:pt idx="1220">
                  <c:v>1.2614999999999998</c:v>
                </c:pt>
                <c:pt idx="1221">
                  <c:v>1.2614999999999998</c:v>
                </c:pt>
                <c:pt idx="1222">
                  <c:v>1.2614999999999998</c:v>
                </c:pt>
                <c:pt idx="1223">
                  <c:v>1.2495000000000003</c:v>
                </c:pt>
                <c:pt idx="1224">
                  <c:v>1.3109999999999999</c:v>
                </c:pt>
                <c:pt idx="1225">
                  <c:v>1.355</c:v>
                </c:pt>
                <c:pt idx="1226">
                  <c:v>1.2450000000000001</c:v>
                </c:pt>
                <c:pt idx="1227">
                  <c:v>1.3160000000000003</c:v>
                </c:pt>
                <c:pt idx="1228">
                  <c:v>1.3160000000000003</c:v>
                </c:pt>
                <c:pt idx="1229">
                  <c:v>1.3160000000000003</c:v>
                </c:pt>
                <c:pt idx="1230">
                  <c:v>1.2954999999999997</c:v>
                </c:pt>
                <c:pt idx="1231">
                  <c:v>1.2200000000000002</c:v>
                </c:pt>
                <c:pt idx="1232">
                  <c:v>1.2050000000000001</c:v>
                </c:pt>
                <c:pt idx="1233">
                  <c:v>1.2470000000000003</c:v>
                </c:pt>
                <c:pt idx="1234">
                  <c:v>1.3980000000000001</c:v>
                </c:pt>
                <c:pt idx="1235">
                  <c:v>1.3980000000000001</c:v>
                </c:pt>
                <c:pt idx="1236">
                  <c:v>1.3980000000000001</c:v>
                </c:pt>
                <c:pt idx="1237">
                  <c:v>1.4780000000000002</c:v>
                </c:pt>
                <c:pt idx="1238">
                  <c:v>1.4499999999999997</c:v>
                </c:pt>
                <c:pt idx="1239">
                  <c:v>1.5719999999999996</c:v>
                </c:pt>
                <c:pt idx="1240">
                  <c:v>1.544</c:v>
                </c:pt>
                <c:pt idx="1241">
                  <c:v>1.5770000000000004</c:v>
                </c:pt>
                <c:pt idx="1242">
                  <c:v>1.5770000000000004</c:v>
                </c:pt>
                <c:pt idx="1243">
                  <c:v>1.5770000000000004</c:v>
                </c:pt>
                <c:pt idx="1244">
                  <c:v>1.5695000000000001</c:v>
                </c:pt>
                <c:pt idx="1245">
                  <c:v>1.5625</c:v>
                </c:pt>
                <c:pt idx="1246">
                  <c:v>1.4940000000000002</c:v>
                </c:pt>
                <c:pt idx="1247">
                  <c:v>1.4155000000000006</c:v>
                </c:pt>
                <c:pt idx="1248">
                  <c:v>1.4754999999999998</c:v>
                </c:pt>
                <c:pt idx="1249">
                  <c:v>1.4754999999999998</c:v>
                </c:pt>
                <c:pt idx="1250">
                  <c:v>1.4754999999999998</c:v>
                </c:pt>
                <c:pt idx="1251">
                  <c:v>1.44</c:v>
                </c:pt>
                <c:pt idx="1252">
                  <c:v>1.4269999999999996</c:v>
                </c:pt>
                <c:pt idx="1253">
                  <c:v>1.42</c:v>
                </c:pt>
                <c:pt idx="1254">
                  <c:v>1.4430000000000001</c:v>
                </c:pt>
                <c:pt idx="1255">
                  <c:v>1.3860000000000006</c:v>
                </c:pt>
                <c:pt idx="1256">
                  <c:v>1.3860000000000006</c:v>
                </c:pt>
                <c:pt idx="1257">
                  <c:v>1.3860000000000006</c:v>
                </c:pt>
                <c:pt idx="1258">
                  <c:v>1.3416999999999999</c:v>
                </c:pt>
                <c:pt idx="1259">
                  <c:v>1.3539999999999996</c:v>
                </c:pt>
                <c:pt idx="1260">
                  <c:v>1.3040000000000003</c:v>
                </c:pt>
                <c:pt idx="1261">
                  <c:v>1.3414999999999995</c:v>
                </c:pt>
                <c:pt idx="1262">
                  <c:v>1.2939999999999996</c:v>
                </c:pt>
                <c:pt idx="1263">
                  <c:v>1.2939999999999996</c:v>
                </c:pt>
                <c:pt idx="1264">
                  <c:v>1.2939999999999996</c:v>
                </c:pt>
                <c:pt idx="1265">
                  <c:v>1.3029999999999999</c:v>
                </c:pt>
                <c:pt idx="1266">
                  <c:v>1.3239999999999998</c:v>
                </c:pt>
                <c:pt idx="1267">
                  <c:v>1.282</c:v>
                </c:pt>
                <c:pt idx="1268">
                  <c:v>1.2645</c:v>
                </c:pt>
                <c:pt idx="1269">
                  <c:v>1.2565000000000004</c:v>
                </c:pt>
                <c:pt idx="1270">
                  <c:v>1.2565000000000004</c:v>
                </c:pt>
                <c:pt idx="1271">
                  <c:v>1.2565000000000004</c:v>
                </c:pt>
                <c:pt idx="1272">
                  <c:v>1.2619999999999996</c:v>
                </c:pt>
                <c:pt idx="1273">
                  <c:v>1.246</c:v>
                </c:pt>
                <c:pt idx="1274">
                  <c:v>1.2364999999999999</c:v>
                </c:pt>
                <c:pt idx="1275">
                  <c:v>1.2485000000000004</c:v>
                </c:pt>
                <c:pt idx="1276">
                  <c:v>1.2435</c:v>
                </c:pt>
                <c:pt idx="1277">
                  <c:v>1.2435</c:v>
                </c:pt>
                <c:pt idx="1278">
                  <c:v>1.2435</c:v>
                </c:pt>
                <c:pt idx="1279">
                  <c:v>1.169</c:v>
                </c:pt>
                <c:pt idx="1280">
                  <c:v>1.2829999999999995</c:v>
                </c:pt>
                <c:pt idx="1281">
                  <c:v>1.169</c:v>
                </c:pt>
                <c:pt idx="1282">
                  <c:v>1.2930000000000001</c:v>
                </c:pt>
                <c:pt idx="1283">
                  <c:v>1.2635000000000001</c:v>
                </c:pt>
                <c:pt idx="1284">
                  <c:v>1.2635000000000001</c:v>
                </c:pt>
                <c:pt idx="1285">
                  <c:v>1.2635000000000001</c:v>
                </c:pt>
                <c:pt idx="1286">
                  <c:v>1.2354999999999996</c:v>
                </c:pt>
                <c:pt idx="1287">
                  <c:v>1.3235000000000001</c:v>
                </c:pt>
                <c:pt idx="1288">
                  <c:v>1.3185000000000002</c:v>
                </c:pt>
                <c:pt idx="1289">
                  <c:v>1.2340000000000004</c:v>
                </c:pt>
                <c:pt idx="1290">
                  <c:v>1.2409999999999997</c:v>
                </c:pt>
                <c:pt idx="1291">
                  <c:v>1.2409999999999997</c:v>
                </c:pt>
                <c:pt idx="1292">
                  <c:v>1.2409999999999997</c:v>
                </c:pt>
                <c:pt idx="1293">
                  <c:v>1.2959999999999998</c:v>
                </c:pt>
                <c:pt idx="1294">
                  <c:v>1.2039999999999997</c:v>
                </c:pt>
                <c:pt idx="1295">
                  <c:v>1.2679999999999998</c:v>
                </c:pt>
                <c:pt idx="1296">
                  <c:v>1.2364999999999995</c:v>
                </c:pt>
                <c:pt idx="1297">
                  <c:v>1.2229999999999999</c:v>
                </c:pt>
                <c:pt idx="1298">
                  <c:v>1.2229999999999999</c:v>
                </c:pt>
                <c:pt idx="1299">
                  <c:v>1.2229999999999999</c:v>
                </c:pt>
                <c:pt idx="1300">
                  <c:v>1.2885</c:v>
                </c:pt>
                <c:pt idx="1301">
                  <c:v>1.415</c:v>
                </c:pt>
                <c:pt idx="1302">
                  <c:v>1.3919999999999999</c:v>
                </c:pt>
                <c:pt idx="1303">
                  <c:v>1.4005000000000001</c:v>
                </c:pt>
                <c:pt idx="1304">
                  <c:v>1.3644999999999996</c:v>
                </c:pt>
                <c:pt idx="1305">
                  <c:v>1.3644999999999996</c:v>
                </c:pt>
                <c:pt idx="1306">
                  <c:v>1.3644999999999996</c:v>
                </c:pt>
                <c:pt idx="1307">
                  <c:v>1.4050000000000002</c:v>
                </c:pt>
                <c:pt idx="1308">
                  <c:v>1.4020000000000001</c:v>
                </c:pt>
                <c:pt idx="1309">
                  <c:v>1.4429999999999996</c:v>
                </c:pt>
                <c:pt idx="1310">
                  <c:v>1.4615000000000005</c:v>
                </c:pt>
                <c:pt idx="1311">
                  <c:v>1.4505000000000003</c:v>
                </c:pt>
                <c:pt idx="1312">
                  <c:v>1.4505000000000003</c:v>
                </c:pt>
                <c:pt idx="1313">
                  <c:v>1.4505000000000003</c:v>
                </c:pt>
                <c:pt idx="1314">
                  <c:v>1.4859999999999998</c:v>
                </c:pt>
                <c:pt idx="1315">
                  <c:v>1.4775</c:v>
                </c:pt>
                <c:pt idx="1316">
                  <c:v>1.4575</c:v>
                </c:pt>
                <c:pt idx="1317">
                  <c:v>1.3550000000000004</c:v>
                </c:pt>
                <c:pt idx="1318">
                  <c:v>1.2210000000000001</c:v>
                </c:pt>
                <c:pt idx="1319">
                  <c:v>1.2210000000000001</c:v>
                </c:pt>
                <c:pt idx="1320">
                  <c:v>1.2210000000000001</c:v>
                </c:pt>
                <c:pt idx="1321">
                  <c:v>1.1660000000000004</c:v>
                </c:pt>
                <c:pt idx="1322">
                  <c:v>1.1509999999999998</c:v>
                </c:pt>
                <c:pt idx="1323">
                  <c:v>1.194</c:v>
                </c:pt>
                <c:pt idx="1324">
                  <c:v>1.1290000000000004</c:v>
                </c:pt>
                <c:pt idx="1325">
                  <c:v>1.0369999999999999</c:v>
                </c:pt>
                <c:pt idx="1326">
                  <c:v>1.0369999999999999</c:v>
                </c:pt>
                <c:pt idx="1327">
                  <c:v>1.0369999999999999</c:v>
                </c:pt>
                <c:pt idx="1328">
                  <c:v>1.0129999999999999</c:v>
                </c:pt>
                <c:pt idx="1329">
                  <c:v>1.0585</c:v>
                </c:pt>
                <c:pt idx="1330">
                  <c:v>1.1305000000000005</c:v>
                </c:pt>
                <c:pt idx="1331">
                  <c:v>1.0499999999999998</c:v>
                </c:pt>
                <c:pt idx="1332">
                  <c:v>1.0010000000000003</c:v>
                </c:pt>
                <c:pt idx="1333">
                  <c:v>1.0010000000000003</c:v>
                </c:pt>
                <c:pt idx="1334">
                  <c:v>1.0010000000000003</c:v>
                </c:pt>
                <c:pt idx="1335">
                  <c:v>0.93699999999999983</c:v>
                </c:pt>
                <c:pt idx="1336">
                  <c:v>0.92500000000000027</c:v>
                </c:pt>
                <c:pt idx="1337">
                  <c:v>0.92199999999999971</c:v>
                </c:pt>
                <c:pt idx="1338">
                  <c:v>0.89549999999999974</c:v>
                </c:pt>
                <c:pt idx="1339">
                  <c:v>0.90080000000000027</c:v>
                </c:pt>
                <c:pt idx="1340">
                  <c:v>0.90080000000000027</c:v>
                </c:pt>
                <c:pt idx="1341">
                  <c:v>0.90080000000000027</c:v>
                </c:pt>
                <c:pt idx="1342">
                  <c:v>0.89780000000000015</c:v>
                </c:pt>
                <c:pt idx="1343">
                  <c:v>1.0259999999999998</c:v>
                </c:pt>
                <c:pt idx="1344">
                  <c:v>1.0335000000000001</c:v>
                </c:pt>
                <c:pt idx="1345">
                  <c:v>1.1150000000000002</c:v>
                </c:pt>
                <c:pt idx="1346">
                  <c:v>1.1019999999999994</c:v>
                </c:pt>
                <c:pt idx="1347">
                  <c:v>1.1019999999999994</c:v>
                </c:pt>
                <c:pt idx="1348">
                  <c:v>1.1019999999999994</c:v>
                </c:pt>
                <c:pt idx="1349">
                  <c:v>1.0419999999999998</c:v>
                </c:pt>
                <c:pt idx="1350">
                  <c:v>1.1200000000000001</c:v>
                </c:pt>
                <c:pt idx="1351">
                  <c:v>1.1110000000000002</c:v>
                </c:pt>
                <c:pt idx="1352">
                  <c:v>1.1114999999999995</c:v>
                </c:pt>
                <c:pt idx="1353">
                  <c:v>1.1030000000000002</c:v>
                </c:pt>
                <c:pt idx="1354">
                  <c:v>1.1030000000000002</c:v>
                </c:pt>
                <c:pt idx="1355">
                  <c:v>1.1030000000000002</c:v>
                </c:pt>
                <c:pt idx="1356">
                  <c:v>1.165</c:v>
                </c:pt>
                <c:pt idx="1357">
                  <c:v>1.1724999999999999</c:v>
                </c:pt>
                <c:pt idx="1358">
                  <c:v>1.1935000000000002</c:v>
                </c:pt>
                <c:pt idx="1359">
                  <c:v>1.1625000000000001</c:v>
                </c:pt>
                <c:pt idx="1360">
                  <c:v>1.0860000000000003</c:v>
                </c:pt>
                <c:pt idx="1361">
                  <c:v>1.0860000000000003</c:v>
                </c:pt>
                <c:pt idx="1362">
                  <c:v>1.0860000000000003</c:v>
                </c:pt>
                <c:pt idx="1363">
                  <c:v>1.0990000000000002</c:v>
                </c:pt>
                <c:pt idx="1364">
                  <c:v>1.1140000000000003</c:v>
                </c:pt>
                <c:pt idx="1365">
                  <c:v>1.2289999999999996</c:v>
                </c:pt>
                <c:pt idx="1366">
                  <c:v>1.343</c:v>
                </c:pt>
                <c:pt idx="1367">
                  <c:v>1.4264999999999999</c:v>
                </c:pt>
                <c:pt idx="1368">
                  <c:v>1.4264999999999999</c:v>
                </c:pt>
                <c:pt idx="1369">
                  <c:v>1.4264999999999999</c:v>
                </c:pt>
                <c:pt idx="1370">
                  <c:v>1.3725000000000005</c:v>
                </c:pt>
                <c:pt idx="1371">
                  <c:v>1.3679999999999999</c:v>
                </c:pt>
                <c:pt idx="1372">
                  <c:v>1.3574999999999999</c:v>
                </c:pt>
                <c:pt idx="1373">
                  <c:v>1.4599999999999995</c:v>
                </c:pt>
                <c:pt idx="1374">
                  <c:v>1.4615</c:v>
                </c:pt>
                <c:pt idx="1375">
                  <c:v>1.4615</c:v>
                </c:pt>
                <c:pt idx="1376">
                  <c:v>1.4615</c:v>
                </c:pt>
                <c:pt idx="1377">
                  <c:v>1.3989999999999996</c:v>
                </c:pt>
                <c:pt idx="1378">
                  <c:v>1.3445</c:v>
                </c:pt>
                <c:pt idx="1379">
                  <c:v>1.3140000000000001</c:v>
                </c:pt>
                <c:pt idx="1380">
                  <c:v>1.2865000000000002</c:v>
                </c:pt>
                <c:pt idx="1381">
                  <c:v>1.391</c:v>
                </c:pt>
                <c:pt idx="1382">
                  <c:v>1.391</c:v>
                </c:pt>
                <c:pt idx="1383">
                  <c:v>1.391</c:v>
                </c:pt>
                <c:pt idx="1384">
                  <c:v>1.3856000000000002</c:v>
                </c:pt>
                <c:pt idx="1385">
                  <c:v>1.2679999999999998</c:v>
                </c:pt>
                <c:pt idx="1386">
                  <c:v>1.3120000000000003</c:v>
                </c:pt>
                <c:pt idx="1387">
                  <c:v>1.2279999999999998</c:v>
                </c:pt>
                <c:pt idx="1388">
                  <c:v>1.19</c:v>
                </c:pt>
                <c:pt idx="1389">
                  <c:v>1.19</c:v>
                </c:pt>
                <c:pt idx="1390">
                  <c:v>1.19</c:v>
                </c:pt>
                <c:pt idx="1391">
                  <c:v>1.2014999999999998</c:v>
                </c:pt>
                <c:pt idx="1392">
                  <c:v>1.2564999999999995</c:v>
                </c:pt>
                <c:pt idx="1393">
                  <c:v>1.2914999999999996</c:v>
                </c:pt>
                <c:pt idx="1394">
                  <c:v>1.3254999999999999</c:v>
                </c:pt>
                <c:pt idx="1395">
                  <c:v>1.2904999999999998</c:v>
                </c:pt>
                <c:pt idx="1396">
                  <c:v>1.2904999999999998</c:v>
                </c:pt>
                <c:pt idx="1397">
                  <c:v>1.2904999999999998</c:v>
                </c:pt>
                <c:pt idx="1398">
                  <c:v>1.3380000000000001</c:v>
                </c:pt>
                <c:pt idx="1399">
                  <c:v>1.3035000000000001</c:v>
                </c:pt>
                <c:pt idx="1400">
                  <c:v>1.3849999999999998</c:v>
                </c:pt>
                <c:pt idx="1401">
                  <c:v>1.4420000000000002</c:v>
                </c:pt>
                <c:pt idx="1402">
                  <c:v>1.3945000000000003</c:v>
                </c:pt>
                <c:pt idx="1403">
                  <c:v>1.3945000000000003</c:v>
                </c:pt>
                <c:pt idx="1404">
                  <c:v>1.3945000000000003</c:v>
                </c:pt>
                <c:pt idx="1405">
                  <c:v>1.3630000000000004</c:v>
                </c:pt>
                <c:pt idx="1406">
                  <c:v>1.3949999999999996</c:v>
                </c:pt>
                <c:pt idx="1407">
                  <c:v>1.4189999999999996</c:v>
                </c:pt>
                <c:pt idx="1408">
                  <c:v>1.4820000000000002</c:v>
                </c:pt>
                <c:pt idx="1409">
                  <c:v>1.444</c:v>
                </c:pt>
                <c:pt idx="1410">
                  <c:v>1.444</c:v>
                </c:pt>
                <c:pt idx="1411">
                  <c:v>1.444</c:v>
                </c:pt>
                <c:pt idx="1412">
                  <c:v>1.4350000000000001</c:v>
                </c:pt>
                <c:pt idx="1413">
                  <c:v>1.4900000000000002</c:v>
                </c:pt>
                <c:pt idx="1414">
                  <c:v>1.3929999999999998</c:v>
                </c:pt>
                <c:pt idx="1415">
                  <c:v>1.48</c:v>
                </c:pt>
                <c:pt idx="1416">
                  <c:v>1.4154999999999998</c:v>
                </c:pt>
                <c:pt idx="1417">
                  <c:v>1.4154999999999998</c:v>
                </c:pt>
                <c:pt idx="1418">
                  <c:v>1.4154999999999998</c:v>
                </c:pt>
                <c:pt idx="1419">
                  <c:v>1.5209999999999999</c:v>
                </c:pt>
                <c:pt idx="1420">
                  <c:v>1.4745000000000004</c:v>
                </c:pt>
                <c:pt idx="1421">
                  <c:v>1.4695</c:v>
                </c:pt>
                <c:pt idx="1422">
                  <c:v>1.4765000000000001</c:v>
                </c:pt>
                <c:pt idx="1423">
                  <c:v>1.5015000000000001</c:v>
                </c:pt>
                <c:pt idx="1424">
                  <c:v>1.5015000000000001</c:v>
                </c:pt>
                <c:pt idx="1425">
                  <c:v>1.5015000000000001</c:v>
                </c:pt>
                <c:pt idx="1426">
                  <c:v>1.5389999999999997</c:v>
                </c:pt>
                <c:pt idx="1427">
                  <c:v>1.4370000000000003</c:v>
                </c:pt>
                <c:pt idx="1428">
                  <c:v>1.4330000000000003</c:v>
                </c:pt>
                <c:pt idx="1429">
                  <c:v>1.5124999999999997</c:v>
                </c:pt>
                <c:pt idx="1430">
                  <c:v>1.4109999999999996</c:v>
                </c:pt>
                <c:pt idx="1431">
                  <c:v>1.4109999999999996</c:v>
                </c:pt>
                <c:pt idx="1432">
                  <c:v>1.4109999999999996</c:v>
                </c:pt>
                <c:pt idx="1433">
                  <c:v>1.3335000000000004</c:v>
                </c:pt>
                <c:pt idx="1434">
                  <c:v>1.4189999999999996</c:v>
                </c:pt>
                <c:pt idx="1435">
                  <c:v>1.3630000000000004</c:v>
                </c:pt>
                <c:pt idx="1436">
                  <c:v>1.2570000000000001</c:v>
                </c:pt>
                <c:pt idx="1437">
                  <c:v>1.2125000000000004</c:v>
                </c:pt>
                <c:pt idx="1438">
                  <c:v>1.2125000000000004</c:v>
                </c:pt>
                <c:pt idx="1439">
                  <c:v>1.2125000000000004</c:v>
                </c:pt>
                <c:pt idx="1440">
                  <c:v>1.1814999999999998</c:v>
                </c:pt>
                <c:pt idx="1441">
                  <c:v>1.1464999999999996</c:v>
                </c:pt>
                <c:pt idx="1442">
                  <c:v>1.1580000000000004</c:v>
                </c:pt>
                <c:pt idx="1443">
                  <c:v>1.0550000000000002</c:v>
                </c:pt>
                <c:pt idx="1444">
                  <c:v>0.97599999999999998</c:v>
                </c:pt>
                <c:pt idx="1445">
                  <c:v>0.97599999999999998</c:v>
                </c:pt>
                <c:pt idx="1446">
                  <c:v>0.97599999999999998</c:v>
                </c:pt>
                <c:pt idx="1447">
                  <c:v>0.93400000000000016</c:v>
                </c:pt>
                <c:pt idx="1448">
                  <c:v>0.83099999999999952</c:v>
                </c:pt>
                <c:pt idx="1449">
                  <c:v>0.90049999999999963</c:v>
                </c:pt>
                <c:pt idx="1450">
                  <c:v>0.93899999999999961</c:v>
                </c:pt>
                <c:pt idx="1451">
                  <c:v>0.90949999999999998</c:v>
                </c:pt>
                <c:pt idx="1452">
                  <c:v>0.90949999999999998</c:v>
                </c:pt>
                <c:pt idx="1453">
                  <c:v>0.90949999999999998</c:v>
                </c:pt>
                <c:pt idx="1454">
                  <c:v>0.83800000000000008</c:v>
                </c:pt>
                <c:pt idx="1455">
                  <c:v>0.83000000000000007</c:v>
                </c:pt>
                <c:pt idx="1456">
                  <c:v>0.94299999999999962</c:v>
                </c:pt>
                <c:pt idx="1457">
                  <c:v>0.98750000000000027</c:v>
                </c:pt>
                <c:pt idx="1458">
                  <c:v>1.1875</c:v>
                </c:pt>
                <c:pt idx="1459">
                  <c:v>1.1875</c:v>
                </c:pt>
                <c:pt idx="1460">
                  <c:v>1.1875</c:v>
                </c:pt>
                <c:pt idx="1461">
                  <c:v>1.0594999999999999</c:v>
                </c:pt>
                <c:pt idx="1462">
                  <c:v>1.0330000000000004</c:v>
                </c:pt>
                <c:pt idx="1463">
                  <c:v>1.1445000000000003</c:v>
                </c:pt>
                <c:pt idx="1464">
                  <c:v>1.1560000000000006</c:v>
                </c:pt>
                <c:pt idx="1465">
                  <c:v>1.1389999999999998</c:v>
                </c:pt>
                <c:pt idx="1466">
                  <c:v>1.1389999999999998</c:v>
                </c:pt>
                <c:pt idx="1467">
                  <c:v>1.1389999999999998</c:v>
                </c:pt>
                <c:pt idx="1468">
                  <c:v>1.1359999999999997</c:v>
                </c:pt>
                <c:pt idx="1469">
                  <c:v>1.0724999999999998</c:v>
                </c:pt>
                <c:pt idx="1470">
                  <c:v>1.0834999999999995</c:v>
                </c:pt>
                <c:pt idx="1471">
                  <c:v>1.0460000000000003</c:v>
                </c:pt>
                <c:pt idx="1472">
                  <c:v>1.1044999999999998</c:v>
                </c:pt>
                <c:pt idx="1473">
                  <c:v>1.1044999999999998</c:v>
                </c:pt>
                <c:pt idx="1474">
                  <c:v>1.1044999999999998</c:v>
                </c:pt>
                <c:pt idx="1475">
                  <c:v>1.1335000000000006</c:v>
                </c:pt>
                <c:pt idx="1476">
                  <c:v>1.0874999999999995</c:v>
                </c:pt>
                <c:pt idx="1477">
                  <c:v>1.0259999999999998</c:v>
                </c:pt>
                <c:pt idx="1478">
                  <c:v>0.98000000000000043</c:v>
                </c:pt>
                <c:pt idx="1479">
                  <c:v>0.97449999999999992</c:v>
                </c:pt>
                <c:pt idx="1480">
                  <c:v>0.97449999999999992</c:v>
                </c:pt>
                <c:pt idx="1481">
                  <c:v>0.97449999999999992</c:v>
                </c:pt>
                <c:pt idx="1482">
                  <c:v>0.97749999999999959</c:v>
                </c:pt>
                <c:pt idx="1483">
                  <c:v>0.88749999999999973</c:v>
                </c:pt>
                <c:pt idx="1484">
                  <c:v>0.87400000000000011</c:v>
                </c:pt>
                <c:pt idx="1485">
                  <c:v>0.91749999999999954</c:v>
                </c:pt>
                <c:pt idx="1486">
                  <c:v>0.85500000000000043</c:v>
                </c:pt>
                <c:pt idx="1487">
                  <c:v>0.85500000000000043</c:v>
                </c:pt>
                <c:pt idx="1488">
                  <c:v>0.85500000000000043</c:v>
                </c:pt>
                <c:pt idx="1489">
                  <c:v>0.89100000000000001</c:v>
                </c:pt>
                <c:pt idx="1490">
                  <c:v>0.879</c:v>
                </c:pt>
                <c:pt idx="1491">
                  <c:v>0.84800000000000031</c:v>
                </c:pt>
                <c:pt idx="1492">
                  <c:v>0.83450000000000024</c:v>
                </c:pt>
                <c:pt idx="1493">
                  <c:v>0.85950000000000015</c:v>
                </c:pt>
                <c:pt idx="1494">
                  <c:v>0.85950000000000015</c:v>
                </c:pt>
                <c:pt idx="1495">
                  <c:v>0.85950000000000015</c:v>
                </c:pt>
                <c:pt idx="1496">
                  <c:v>0.8969999999999998</c:v>
                </c:pt>
                <c:pt idx="1497">
                  <c:v>0.77049999999999974</c:v>
                </c:pt>
                <c:pt idx="1498">
                  <c:v>0.77249999999999996</c:v>
                </c:pt>
                <c:pt idx="1499">
                  <c:v>0.75000000000000044</c:v>
                </c:pt>
                <c:pt idx="1500">
                  <c:v>0.73250000000000037</c:v>
                </c:pt>
                <c:pt idx="1501">
                  <c:v>0.73250000000000037</c:v>
                </c:pt>
                <c:pt idx="1502">
                  <c:v>0.73250000000000037</c:v>
                </c:pt>
                <c:pt idx="1503">
                  <c:v>0.72250000000000014</c:v>
                </c:pt>
                <c:pt idx="1504">
                  <c:v>0.78300000000000036</c:v>
                </c:pt>
                <c:pt idx="1505">
                  <c:v>0.76100000000000056</c:v>
                </c:pt>
                <c:pt idx="1506">
                  <c:v>0.74600000000000044</c:v>
                </c:pt>
                <c:pt idx="1507">
                  <c:v>0.75850000000000017</c:v>
                </c:pt>
                <c:pt idx="1508">
                  <c:v>0.75850000000000017</c:v>
                </c:pt>
                <c:pt idx="1509">
                  <c:v>0.75850000000000017</c:v>
                </c:pt>
                <c:pt idx="1510">
                  <c:v>0.85799999999999965</c:v>
                </c:pt>
                <c:pt idx="1511">
                  <c:v>0.84400000000000031</c:v>
                </c:pt>
                <c:pt idx="1512">
                  <c:v>0.87400000000000055</c:v>
                </c:pt>
                <c:pt idx="1513">
                  <c:v>0.86500000000000021</c:v>
                </c:pt>
                <c:pt idx="1514">
                  <c:v>0.97999999999999954</c:v>
                </c:pt>
                <c:pt idx="1515">
                  <c:v>0.97999999999999954</c:v>
                </c:pt>
                <c:pt idx="1516">
                  <c:v>0.97999999999999954</c:v>
                </c:pt>
                <c:pt idx="1517">
                  <c:v>0.83999999999999986</c:v>
                </c:pt>
                <c:pt idx="1518">
                  <c:v>0.98799999999999999</c:v>
                </c:pt>
                <c:pt idx="1519">
                  <c:v>0.93700000000000028</c:v>
                </c:pt>
                <c:pt idx="1520">
                  <c:v>0.77550000000000052</c:v>
                </c:pt>
                <c:pt idx="1521">
                  <c:v>0.85100000000000042</c:v>
                </c:pt>
                <c:pt idx="1522">
                  <c:v>0.85100000000000042</c:v>
                </c:pt>
                <c:pt idx="1523">
                  <c:v>0.85100000000000042</c:v>
                </c:pt>
                <c:pt idx="1524">
                  <c:v>0.98399999999999999</c:v>
                </c:pt>
                <c:pt idx="1525">
                  <c:v>0.93899999999999961</c:v>
                </c:pt>
                <c:pt idx="1526">
                  <c:v>0.88050000000000006</c:v>
                </c:pt>
                <c:pt idx="1527">
                  <c:v>0.8214999999999999</c:v>
                </c:pt>
                <c:pt idx="1528">
                  <c:v>0.7865000000000002</c:v>
                </c:pt>
                <c:pt idx="1529">
                  <c:v>0.7865000000000002</c:v>
                </c:pt>
                <c:pt idx="1530">
                  <c:v>0.7865000000000002</c:v>
                </c:pt>
                <c:pt idx="1531">
                  <c:v>0.68299999999999983</c:v>
                </c:pt>
                <c:pt idx="1532">
                  <c:v>0.67899999999999983</c:v>
                </c:pt>
                <c:pt idx="1533">
                  <c:v>0.72200000000000042</c:v>
                </c:pt>
                <c:pt idx="1534">
                  <c:v>0.65899999999999981</c:v>
                </c:pt>
                <c:pt idx="1535">
                  <c:v>0.71350000000000025</c:v>
                </c:pt>
                <c:pt idx="1536">
                  <c:v>0.71350000000000025</c:v>
                </c:pt>
                <c:pt idx="1537">
                  <c:v>0.71350000000000025</c:v>
                </c:pt>
                <c:pt idx="1538">
                  <c:v>0.68350000000000044</c:v>
                </c:pt>
                <c:pt idx="1539">
                  <c:v>0.96150000000000002</c:v>
                </c:pt>
                <c:pt idx="1540">
                  <c:v>0.87449999999999983</c:v>
                </c:pt>
                <c:pt idx="1541">
                  <c:v>0.98099999999999987</c:v>
                </c:pt>
                <c:pt idx="1542">
                  <c:v>1.1060000000000003</c:v>
                </c:pt>
                <c:pt idx="1543">
                  <c:v>1.1060000000000003</c:v>
                </c:pt>
                <c:pt idx="1544">
                  <c:v>1.1060000000000003</c:v>
                </c:pt>
                <c:pt idx="1545">
                  <c:v>1.3769999999999998</c:v>
                </c:pt>
                <c:pt idx="1546">
                  <c:v>1.3939999999999997</c:v>
                </c:pt>
                <c:pt idx="1547">
                  <c:v>1.4164999999999996</c:v>
                </c:pt>
                <c:pt idx="1548">
                  <c:v>1.4694999999999996</c:v>
                </c:pt>
                <c:pt idx="1549">
                  <c:v>1.4354999999999998</c:v>
                </c:pt>
                <c:pt idx="1550">
                  <c:v>1.4354999999999998</c:v>
                </c:pt>
                <c:pt idx="1551">
                  <c:v>1.4354999999999998</c:v>
                </c:pt>
                <c:pt idx="1552">
                  <c:v>1.3540000000000001</c:v>
                </c:pt>
                <c:pt idx="1553">
                  <c:v>1.4319999999999999</c:v>
                </c:pt>
                <c:pt idx="1554">
                  <c:v>1.3629999999999995</c:v>
                </c:pt>
                <c:pt idx="1555">
                  <c:v>1.4125000000000001</c:v>
                </c:pt>
                <c:pt idx="1556">
                  <c:v>1.2884999999999995</c:v>
                </c:pt>
                <c:pt idx="1557">
                  <c:v>1.2884999999999995</c:v>
                </c:pt>
                <c:pt idx="1558">
                  <c:v>1.2884999999999995</c:v>
                </c:pt>
                <c:pt idx="1559">
                  <c:v>1.3605</c:v>
                </c:pt>
                <c:pt idx="1560">
                  <c:v>1.4429999999999996</c:v>
                </c:pt>
                <c:pt idx="1561">
                  <c:v>1.5095000000000001</c:v>
                </c:pt>
                <c:pt idx="1562">
                  <c:v>1.5040000000000004</c:v>
                </c:pt>
                <c:pt idx="1563">
                  <c:v>1.5529999999999999</c:v>
                </c:pt>
                <c:pt idx="1564">
                  <c:v>1.5529999999999999</c:v>
                </c:pt>
                <c:pt idx="1565">
                  <c:v>1.5529999999999999</c:v>
                </c:pt>
                <c:pt idx="1566">
                  <c:v>1.6089999999999995</c:v>
                </c:pt>
                <c:pt idx="1567">
                  <c:v>1.6695000000000002</c:v>
                </c:pt>
                <c:pt idx="1568">
                  <c:v>1.6530000000000005</c:v>
                </c:pt>
                <c:pt idx="1569">
                  <c:v>1.6180000000000003</c:v>
                </c:pt>
                <c:pt idx="1570">
                  <c:v>1.3970000000000002</c:v>
                </c:pt>
                <c:pt idx="1571">
                  <c:v>1.3970000000000002</c:v>
                </c:pt>
                <c:pt idx="1572">
                  <c:v>1.3970000000000002</c:v>
                </c:pt>
                <c:pt idx="1573">
                  <c:v>1.4195000000000002</c:v>
                </c:pt>
                <c:pt idx="1574">
                  <c:v>1.4650000000000003</c:v>
                </c:pt>
                <c:pt idx="1575">
                  <c:v>1.4024999999999999</c:v>
                </c:pt>
                <c:pt idx="1576">
                  <c:v>1.3535000000000004</c:v>
                </c:pt>
                <c:pt idx="1577">
                  <c:v>1.3734999999999999</c:v>
                </c:pt>
                <c:pt idx="1578">
                  <c:v>1.3734999999999999</c:v>
                </c:pt>
                <c:pt idx="1579">
                  <c:v>1.3734999999999999</c:v>
                </c:pt>
                <c:pt idx="1580">
                  <c:v>1.4239999999999999</c:v>
                </c:pt>
                <c:pt idx="1581">
                  <c:v>1.4994999999999998</c:v>
                </c:pt>
                <c:pt idx="1582">
                  <c:v>1.5984999999999996</c:v>
                </c:pt>
                <c:pt idx="1583">
                  <c:v>1.5490000000000004</c:v>
                </c:pt>
                <c:pt idx="1584">
                  <c:v>1.6779999999999999</c:v>
                </c:pt>
                <c:pt idx="1585">
                  <c:v>1.6779999999999999</c:v>
                </c:pt>
                <c:pt idx="1586">
                  <c:v>1.6779999999999999</c:v>
                </c:pt>
                <c:pt idx="1587">
                  <c:v>1.8334999999999999</c:v>
                </c:pt>
                <c:pt idx="1588">
                  <c:v>1.8210000000000002</c:v>
                </c:pt>
                <c:pt idx="1589">
                  <c:v>1.7640000000000002</c:v>
                </c:pt>
                <c:pt idx="1590">
                  <c:v>1.8504999999999998</c:v>
                </c:pt>
                <c:pt idx="1591">
                  <c:v>1.8494999999999999</c:v>
                </c:pt>
                <c:pt idx="1592">
                  <c:v>1.8494999999999999</c:v>
                </c:pt>
                <c:pt idx="1593">
                  <c:v>1.8494999999999999</c:v>
                </c:pt>
                <c:pt idx="1594">
                  <c:v>1.79</c:v>
                </c:pt>
                <c:pt idx="1595">
                  <c:v>1.5320000000000003</c:v>
                </c:pt>
                <c:pt idx="1596">
                  <c:v>1.403</c:v>
                </c:pt>
                <c:pt idx="1597">
                  <c:v>1.4670000000000001</c:v>
                </c:pt>
                <c:pt idx="1598">
                  <c:v>1.5205000000000002</c:v>
                </c:pt>
                <c:pt idx="1599">
                  <c:v>1.5205000000000002</c:v>
                </c:pt>
                <c:pt idx="1600">
                  <c:v>1.5205000000000002</c:v>
                </c:pt>
                <c:pt idx="1601">
                  <c:v>1.6635</c:v>
                </c:pt>
                <c:pt idx="1602">
                  <c:v>1.6154999999999999</c:v>
                </c:pt>
                <c:pt idx="1603">
                  <c:v>1.5474999999999999</c:v>
                </c:pt>
                <c:pt idx="1604">
                  <c:v>1.3935</c:v>
                </c:pt>
                <c:pt idx="1605">
                  <c:v>1.4179999999999997</c:v>
                </c:pt>
                <c:pt idx="1606">
                  <c:v>1.4179999999999997</c:v>
                </c:pt>
                <c:pt idx="1607">
                  <c:v>1.4179999999999997</c:v>
                </c:pt>
                <c:pt idx="1608">
                  <c:v>1.4144999999999999</c:v>
                </c:pt>
                <c:pt idx="1609">
                  <c:v>1.2614999999999998</c:v>
                </c:pt>
                <c:pt idx="1610">
                  <c:v>0.97849999999999993</c:v>
                </c:pt>
                <c:pt idx="1611">
                  <c:v>0.91500000000000004</c:v>
                </c:pt>
                <c:pt idx="1612">
                  <c:v>0.87400000000000011</c:v>
                </c:pt>
                <c:pt idx="1613">
                  <c:v>0.87400000000000011</c:v>
                </c:pt>
                <c:pt idx="1614">
                  <c:v>0.87400000000000011</c:v>
                </c:pt>
                <c:pt idx="1615">
                  <c:v>0.94</c:v>
                </c:pt>
                <c:pt idx="1616">
                  <c:v>0.95900000000000007</c:v>
                </c:pt>
                <c:pt idx="1617">
                  <c:v>0.84450000000000003</c:v>
                </c:pt>
                <c:pt idx="1618">
                  <c:v>0.90799999999999992</c:v>
                </c:pt>
                <c:pt idx="1619">
                  <c:v>0.90450000000000008</c:v>
                </c:pt>
                <c:pt idx="1620">
                  <c:v>0.90450000000000008</c:v>
                </c:pt>
                <c:pt idx="1621">
                  <c:v>0.90450000000000008</c:v>
                </c:pt>
                <c:pt idx="1622">
                  <c:v>0.93000000000000016</c:v>
                </c:pt>
                <c:pt idx="1623">
                  <c:v>0.78900000000000015</c:v>
                </c:pt>
                <c:pt idx="1624">
                  <c:v>0.86249999999999982</c:v>
                </c:pt>
                <c:pt idx="1625">
                  <c:v>0.8450000000000002</c:v>
                </c:pt>
                <c:pt idx="1626">
                  <c:v>0.55250000000000021</c:v>
                </c:pt>
                <c:pt idx="1627">
                  <c:v>0.55250000000000021</c:v>
                </c:pt>
                <c:pt idx="1628">
                  <c:v>0.55250000000000021</c:v>
                </c:pt>
                <c:pt idx="1629">
                  <c:v>0.629</c:v>
                </c:pt>
                <c:pt idx="1630">
                  <c:v>0.82100000000000017</c:v>
                </c:pt>
                <c:pt idx="1631">
                  <c:v>0.56899999999999995</c:v>
                </c:pt>
                <c:pt idx="1632">
                  <c:v>0.66250000000000009</c:v>
                </c:pt>
                <c:pt idx="1633">
                  <c:v>0.56999999999999984</c:v>
                </c:pt>
                <c:pt idx="1634">
                  <c:v>0.56999999999999984</c:v>
                </c:pt>
                <c:pt idx="1635">
                  <c:v>0.56999999999999984</c:v>
                </c:pt>
                <c:pt idx="1636">
                  <c:v>0.43900000000000006</c:v>
                </c:pt>
                <c:pt idx="1637">
                  <c:v>0.57200000000000006</c:v>
                </c:pt>
                <c:pt idx="1638">
                  <c:v>0.5</c:v>
                </c:pt>
                <c:pt idx="1639">
                  <c:v>0.4700000000000002</c:v>
                </c:pt>
                <c:pt idx="1640">
                  <c:v>0.60700000000000021</c:v>
                </c:pt>
                <c:pt idx="1641">
                  <c:v>0.60700000000000021</c:v>
                </c:pt>
                <c:pt idx="1642">
                  <c:v>0.60700000000000021</c:v>
                </c:pt>
                <c:pt idx="1643">
                  <c:v>0.67899999999999983</c:v>
                </c:pt>
                <c:pt idx="1644">
                  <c:v>0.73499999999999988</c:v>
                </c:pt>
                <c:pt idx="1645">
                  <c:v>0.56899999999999995</c:v>
                </c:pt>
                <c:pt idx="1646">
                  <c:v>0.51900000000000013</c:v>
                </c:pt>
                <c:pt idx="1647">
                  <c:v>0.79099999999999993</c:v>
                </c:pt>
                <c:pt idx="1648">
                  <c:v>0.79099999999999993</c:v>
                </c:pt>
                <c:pt idx="1649">
                  <c:v>0.79099999999999993</c:v>
                </c:pt>
                <c:pt idx="1650">
                  <c:v>0.83099999999999952</c:v>
                </c:pt>
                <c:pt idx="1651">
                  <c:v>0.68800000000000017</c:v>
                </c:pt>
                <c:pt idx="1652">
                  <c:v>0.39150000000000018</c:v>
                </c:pt>
                <c:pt idx="1653">
                  <c:v>0.42700000000000049</c:v>
                </c:pt>
                <c:pt idx="1654">
                  <c:v>0.47399999999999975</c:v>
                </c:pt>
                <c:pt idx="1655">
                  <c:v>0.47399999999999975</c:v>
                </c:pt>
                <c:pt idx="1656">
                  <c:v>0.47399999999999975</c:v>
                </c:pt>
                <c:pt idx="1657">
                  <c:v>0.22599999999999998</c:v>
                </c:pt>
                <c:pt idx="1658">
                  <c:v>0.379</c:v>
                </c:pt>
                <c:pt idx="1659">
                  <c:v>0.46200000000000019</c:v>
                </c:pt>
                <c:pt idx="1660">
                  <c:v>0.45700000000000029</c:v>
                </c:pt>
                <c:pt idx="1661">
                  <c:v>0.56999999999999984</c:v>
                </c:pt>
                <c:pt idx="1662">
                  <c:v>0.56999999999999984</c:v>
                </c:pt>
                <c:pt idx="1663">
                  <c:v>0.56999999999999984</c:v>
                </c:pt>
                <c:pt idx="1664">
                  <c:v>0.80499999999999972</c:v>
                </c:pt>
                <c:pt idx="1665">
                  <c:v>0.65299999999999958</c:v>
                </c:pt>
                <c:pt idx="1666">
                  <c:v>0.39700000000000024</c:v>
                </c:pt>
                <c:pt idx="1667">
                  <c:v>0.28699999999999992</c:v>
                </c:pt>
                <c:pt idx="1668">
                  <c:v>0.46299999999999963</c:v>
                </c:pt>
                <c:pt idx="1669">
                  <c:v>0.46299999999999963</c:v>
                </c:pt>
                <c:pt idx="1670">
                  <c:v>0.46299999999999963</c:v>
                </c:pt>
                <c:pt idx="1671">
                  <c:v>0.39100000000000001</c:v>
                </c:pt>
                <c:pt idx="1672">
                  <c:v>0.29499999999999993</c:v>
                </c:pt>
                <c:pt idx="1673">
                  <c:v>0.22799999999999976</c:v>
                </c:pt>
                <c:pt idx="1674">
                  <c:v>0.29400000000000004</c:v>
                </c:pt>
                <c:pt idx="1675">
                  <c:v>0.24000000000000021</c:v>
                </c:pt>
                <c:pt idx="1676">
                  <c:v>0.24000000000000021</c:v>
                </c:pt>
                <c:pt idx="1677">
                  <c:v>0.24000000000000021</c:v>
                </c:pt>
                <c:pt idx="1678">
                  <c:v>0.25300000000000011</c:v>
                </c:pt>
                <c:pt idx="1679">
                  <c:v>0.21899999999999986</c:v>
                </c:pt>
                <c:pt idx="1680">
                  <c:v>0.23799999999999999</c:v>
                </c:pt>
                <c:pt idx="1681">
                  <c:v>0.41100000000000003</c:v>
                </c:pt>
                <c:pt idx="1682">
                  <c:v>0.37450000000000028</c:v>
                </c:pt>
                <c:pt idx="1683">
                  <c:v>0.37450000000000028</c:v>
                </c:pt>
                <c:pt idx="1684">
                  <c:v>0.37450000000000028</c:v>
                </c:pt>
                <c:pt idx="1685">
                  <c:v>0.1549999999999998</c:v>
                </c:pt>
                <c:pt idx="1686">
                  <c:v>0.18699999999999983</c:v>
                </c:pt>
                <c:pt idx="1687">
                  <c:v>0.28549999999999986</c:v>
                </c:pt>
                <c:pt idx="1688">
                  <c:v>0.14800000000000013</c:v>
                </c:pt>
                <c:pt idx="1689">
                  <c:v>-0.14299999999999979</c:v>
                </c:pt>
                <c:pt idx="1690">
                  <c:v>-0.14299999999999979</c:v>
                </c:pt>
                <c:pt idx="1691">
                  <c:v>-0.14299999999999979</c:v>
                </c:pt>
                <c:pt idx="1692">
                  <c:v>-5.300000000000038E-2</c:v>
                </c:pt>
                <c:pt idx="1693">
                  <c:v>-8.7000000000000188E-2</c:v>
                </c:pt>
                <c:pt idx="1694">
                  <c:v>-8.8000000000000078E-2</c:v>
                </c:pt>
                <c:pt idx="1695">
                  <c:v>-0.26900000000000013</c:v>
                </c:pt>
                <c:pt idx="1696">
                  <c:v>-0.28300000000000036</c:v>
                </c:pt>
                <c:pt idx="1697">
                  <c:v>-0.28300000000000036</c:v>
                </c:pt>
                <c:pt idx="1698">
                  <c:v>-0.28300000000000036</c:v>
                </c:pt>
                <c:pt idx="1699">
                  <c:v>-0.24350000000000005</c:v>
                </c:pt>
                <c:pt idx="1700">
                  <c:v>-0.23500000000000032</c:v>
                </c:pt>
                <c:pt idx="1701">
                  <c:v>-0.15600000000000014</c:v>
                </c:pt>
                <c:pt idx="1702">
                  <c:v>-0.28100000000000014</c:v>
                </c:pt>
                <c:pt idx="1703">
                  <c:v>-0.28699999999999992</c:v>
                </c:pt>
                <c:pt idx="1704">
                  <c:v>-0.28699999999999992</c:v>
                </c:pt>
                <c:pt idx="1705">
                  <c:v>-0.28699999999999992</c:v>
                </c:pt>
                <c:pt idx="1706">
                  <c:v>-0.19799999999999995</c:v>
                </c:pt>
                <c:pt idx="1707">
                  <c:v>-6.9999999999996732E-3</c:v>
                </c:pt>
                <c:pt idx="1708">
                  <c:v>-3.8999999999999702E-2</c:v>
                </c:pt>
                <c:pt idx="1709">
                  <c:v>-2.9999999999999805E-2</c:v>
                </c:pt>
                <c:pt idx="1710">
                  <c:v>-5.3999999999999826E-2</c:v>
                </c:pt>
                <c:pt idx="1711">
                  <c:v>-5.3999999999999826E-2</c:v>
                </c:pt>
                <c:pt idx="1712">
                  <c:v>-5.3999999999999826E-2</c:v>
                </c:pt>
                <c:pt idx="1713">
                  <c:v>-0.16300000000000026</c:v>
                </c:pt>
                <c:pt idx="1714">
                  <c:v>-0.17600000000000016</c:v>
                </c:pt>
                <c:pt idx="1715">
                  <c:v>-0.16899999999999959</c:v>
                </c:pt>
                <c:pt idx="1716">
                  <c:v>6.050000000000022E-2</c:v>
                </c:pt>
                <c:pt idx="1717">
                  <c:v>0.16400000000000015</c:v>
                </c:pt>
                <c:pt idx="1718">
                  <c:v>0.16400000000000015</c:v>
                </c:pt>
                <c:pt idx="1719">
                  <c:v>0.16400000000000015</c:v>
                </c:pt>
                <c:pt idx="1720">
                  <c:v>0.13200000000000012</c:v>
                </c:pt>
                <c:pt idx="1721">
                  <c:v>0.13499999999999979</c:v>
                </c:pt>
                <c:pt idx="1722">
                  <c:v>2.5999999999999801E-2</c:v>
                </c:pt>
                <c:pt idx="1723">
                  <c:v>-8.0000000000000071E-2</c:v>
                </c:pt>
                <c:pt idx="1724">
                  <c:v>-2.0000000000002238E-3</c:v>
                </c:pt>
                <c:pt idx="1725">
                  <c:v>-2.0000000000002238E-3</c:v>
                </c:pt>
                <c:pt idx="1726">
                  <c:v>-2.0000000000002238E-3</c:v>
                </c:pt>
                <c:pt idx="1727">
                  <c:v>0</c:v>
                </c:pt>
                <c:pt idx="1728">
                  <c:v>-0.11299999999999999</c:v>
                </c:pt>
                <c:pt idx="1729">
                  <c:v>-0.1160000000000001</c:v>
                </c:pt>
                <c:pt idx="1730">
                  <c:v>-0.10199999999999987</c:v>
                </c:pt>
                <c:pt idx="1731">
                  <c:v>1.7000000000000348E-2</c:v>
                </c:pt>
                <c:pt idx="1732">
                  <c:v>1.7000000000000348E-2</c:v>
                </c:pt>
                <c:pt idx="1733">
                  <c:v>1.7000000000000348E-2</c:v>
                </c:pt>
                <c:pt idx="1734">
                  <c:v>-0.16749999999999998</c:v>
                </c:pt>
                <c:pt idx="1735">
                  <c:v>-2.4000000000000021E-2</c:v>
                </c:pt>
                <c:pt idx="1736">
                  <c:v>0.10100000000000042</c:v>
                </c:pt>
                <c:pt idx="1737">
                  <c:v>0.19799999999999995</c:v>
                </c:pt>
                <c:pt idx="1738">
                  <c:v>0.24699999999999989</c:v>
                </c:pt>
                <c:pt idx="1739">
                  <c:v>0.24699999999999989</c:v>
                </c:pt>
                <c:pt idx="1740">
                  <c:v>0.24699999999999989</c:v>
                </c:pt>
                <c:pt idx="1741">
                  <c:v>0.254</c:v>
                </c:pt>
                <c:pt idx="1742">
                  <c:v>0.31599999999999984</c:v>
                </c:pt>
                <c:pt idx="1743">
                  <c:v>0.32500000000000018</c:v>
                </c:pt>
                <c:pt idx="1744">
                  <c:v>0.43100000000000005</c:v>
                </c:pt>
                <c:pt idx="1745">
                  <c:v>0.43299999999999983</c:v>
                </c:pt>
                <c:pt idx="1746">
                  <c:v>0.43299999999999983</c:v>
                </c:pt>
                <c:pt idx="1747">
                  <c:v>0.43299999999999983</c:v>
                </c:pt>
                <c:pt idx="1748">
                  <c:v>0.39950000000000019</c:v>
                </c:pt>
                <c:pt idx="1749">
                  <c:v>0.41100000000000003</c:v>
                </c:pt>
                <c:pt idx="1750">
                  <c:v>0.55500000000000016</c:v>
                </c:pt>
                <c:pt idx="1751">
                  <c:v>0.50649999999999995</c:v>
                </c:pt>
                <c:pt idx="1752">
                  <c:v>0.61900000000000022</c:v>
                </c:pt>
                <c:pt idx="1753">
                  <c:v>0.61900000000000022</c:v>
                </c:pt>
                <c:pt idx="1754">
                  <c:v>0.61900000000000022</c:v>
                </c:pt>
                <c:pt idx="1755">
                  <c:v>0.54800000000000004</c:v>
                </c:pt>
                <c:pt idx="1756">
                  <c:v>0.56099999999999994</c:v>
                </c:pt>
                <c:pt idx="1757">
                  <c:v>0.38900000000000023</c:v>
                </c:pt>
                <c:pt idx="1758">
                  <c:v>0.3450000000000002</c:v>
                </c:pt>
                <c:pt idx="1759">
                  <c:v>0.28699999999999992</c:v>
                </c:pt>
                <c:pt idx="1760">
                  <c:v>0.28699999999999992</c:v>
                </c:pt>
                <c:pt idx="1761">
                  <c:v>0.28699999999999992</c:v>
                </c:pt>
                <c:pt idx="1762">
                  <c:v>0.2799999999999998</c:v>
                </c:pt>
                <c:pt idx="1763">
                  <c:v>0.24000000000000021</c:v>
                </c:pt>
                <c:pt idx="1764">
                  <c:v>0.35799999999999965</c:v>
                </c:pt>
                <c:pt idx="1765">
                  <c:v>0.43999999999999995</c:v>
                </c:pt>
                <c:pt idx="1766">
                  <c:v>0.45699999999999985</c:v>
                </c:pt>
                <c:pt idx="1767">
                  <c:v>0.45699999999999985</c:v>
                </c:pt>
                <c:pt idx="1768">
                  <c:v>0.45699999999999985</c:v>
                </c:pt>
                <c:pt idx="1769">
                  <c:v>0.5089999999999999</c:v>
                </c:pt>
                <c:pt idx="1770">
                  <c:v>0.43100000000000005</c:v>
                </c:pt>
                <c:pt idx="1771">
                  <c:v>0.48500000000000032</c:v>
                </c:pt>
                <c:pt idx="1772">
                  <c:v>0.51999999999999957</c:v>
                </c:pt>
                <c:pt idx="1773">
                  <c:v>0.46199999999999974</c:v>
                </c:pt>
                <c:pt idx="1774">
                  <c:v>0.46199999999999974</c:v>
                </c:pt>
                <c:pt idx="1775">
                  <c:v>0.46199999999999974</c:v>
                </c:pt>
                <c:pt idx="1776">
                  <c:v>0.49500000000000011</c:v>
                </c:pt>
                <c:pt idx="1777">
                  <c:v>0.52799999999999958</c:v>
                </c:pt>
                <c:pt idx="1778">
                  <c:v>0.41000000000000014</c:v>
                </c:pt>
                <c:pt idx="1779">
                  <c:v>0.45900000000000007</c:v>
                </c:pt>
                <c:pt idx="1780">
                  <c:v>0.52700000000000014</c:v>
                </c:pt>
                <c:pt idx="1781">
                  <c:v>0.52700000000000014</c:v>
                </c:pt>
                <c:pt idx="1782">
                  <c:v>0.52700000000000014</c:v>
                </c:pt>
                <c:pt idx="1783">
                  <c:v>0.47799999999999976</c:v>
                </c:pt>
                <c:pt idx="1784">
                  <c:v>0.51900000000000013</c:v>
                </c:pt>
                <c:pt idx="1785">
                  <c:v>0.56600000000000028</c:v>
                </c:pt>
                <c:pt idx="1786">
                  <c:v>0.66400000000000015</c:v>
                </c:pt>
                <c:pt idx="1787">
                  <c:v>0.57900000000000018</c:v>
                </c:pt>
                <c:pt idx="1788">
                  <c:v>0.57900000000000018</c:v>
                </c:pt>
                <c:pt idx="1789">
                  <c:v>0.57900000000000018</c:v>
                </c:pt>
                <c:pt idx="1790">
                  <c:v>0.54699999999999971</c:v>
                </c:pt>
                <c:pt idx="1791">
                  <c:v>0.58150000000000013</c:v>
                </c:pt>
                <c:pt idx="1792">
                  <c:v>0.45500000000000007</c:v>
                </c:pt>
                <c:pt idx="1793">
                  <c:v>0.49249999999999972</c:v>
                </c:pt>
                <c:pt idx="1794">
                  <c:v>0.47750000000000004</c:v>
                </c:pt>
                <c:pt idx="1795">
                  <c:v>0.47750000000000004</c:v>
                </c:pt>
                <c:pt idx="1796">
                  <c:v>0.47750000000000004</c:v>
                </c:pt>
                <c:pt idx="1797">
                  <c:v>0.31299999999999972</c:v>
                </c:pt>
                <c:pt idx="1798">
                  <c:v>0.35250000000000004</c:v>
                </c:pt>
                <c:pt idx="1799">
                  <c:v>0.16899999999999959</c:v>
                </c:pt>
                <c:pt idx="1800">
                  <c:v>0.11100000000000021</c:v>
                </c:pt>
                <c:pt idx="1801">
                  <c:v>0.10700000000000021</c:v>
                </c:pt>
                <c:pt idx="1802">
                  <c:v>0.10700000000000021</c:v>
                </c:pt>
                <c:pt idx="1803">
                  <c:v>0.10700000000000021</c:v>
                </c:pt>
                <c:pt idx="1804">
                  <c:v>5.0000000000000266E-2</c:v>
                </c:pt>
                <c:pt idx="1805">
                  <c:v>0.14999999999999991</c:v>
                </c:pt>
                <c:pt idx="1806">
                  <c:v>0.20000000000000018</c:v>
                </c:pt>
                <c:pt idx="1807">
                  <c:v>0.20000000000000018</c:v>
                </c:pt>
                <c:pt idx="1808">
                  <c:v>8.4000000000000075E-2</c:v>
                </c:pt>
                <c:pt idx="1809">
                  <c:v>8.4000000000000075E-2</c:v>
                </c:pt>
                <c:pt idx="1810">
                  <c:v>8.4000000000000075E-2</c:v>
                </c:pt>
                <c:pt idx="1811">
                  <c:v>7.5499999999999901E-2</c:v>
                </c:pt>
                <c:pt idx="1812">
                  <c:v>6.1999999999999833E-2</c:v>
                </c:pt>
                <c:pt idx="1813">
                  <c:v>1.7999999999999794E-2</c:v>
                </c:pt>
                <c:pt idx="1814">
                  <c:v>0.19500000000000028</c:v>
                </c:pt>
                <c:pt idx="1815">
                  <c:v>0.15600000000000014</c:v>
                </c:pt>
                <c:pt idx="1816">
                  <c:v>0.15600000000000014</c:v>
                </c:pt>
                <c:pt idx="1817">
                  <c:v>0.15600000000000014</c:v>
                </c:pt>
                <c:pt idx="1818">
                  <c:v>0.14299999999999979</c:v>
                </c:pt>
                <c:pt idx="1819">
                  <c:v>0.26400000000000023</c:v>
                </c:pt>
                <c:pt idx="1820">
                  <c:v>0.27499999999999991</c:v>
                </c:pt>
                <c:pt idx="1821">
                  <c:v>0.26100000000000012</c:v>
                </c:pt>
                <c:pt idx="1822">
                  <c:v>0.30799999999999983</c:v>
                </c:pt>
                <c:pt idx="1823">
                  <c:v>0.30799999999999983</c:v>
                </c:pt>
                <c:pt idx="1824">
                  <c:v>0.30799999999999983</c:v>
                </c:pt>
                <c:pt idx="1825">
                  <c:v>0.32399999999999984</c:v>
                </c:pt>
                <c:pt idx="1826">
                  <c:v>0.2865000000000002</c:v>
                </c:pt>
                <c:pt idx="1827">
                  <c:v>0.39600000000000035</c:v>
                </c:pt>
                <c:pt idx="1828">
                  <c:v>0.504</c:v>
                </c:pt>
                <c:pt idx="1829">
                  <c:v>0.49900000000000011</c:v>
                </c:pt>
                <c:pt idx="1830">
                  <c:v>0.49900000000000011</c:v>
                </c:pt>
                <c:pt idx="1831">
                  <c:v>0.49900000000000011</c:v>
                </c:pt>
                <c:pt idx="1832">
                  <c:v>0.47799999999999976</c:v>
                </c:pt>
                <c:pt idx="1833">
                  <c:v>0.40799999999999992</c:v>
                </c:pt>
                <c:pt idx="1834">
                  <c:v>0.4870000000000001</c:v>
                </c:pt>
                <c:pt idx="1835">
                  <c:v>0.47200000000000042</c:v>
                </c:pt>
                <c:pt idx="1836">
                  <c:v>0.27950000000000008</c:v>
                </c:pt>
                <c:pt idx="1837">
                  <c:v>0.27950000000000008</c:v>
                </c:pt>
                <c:pt idx="1838">
                  <c:v>0.27950000000000008</c:v>
                </c:pt>
                <c:pt idx="1839">
                  <c:v>0.44399999999999995</c:v>
                </c:pt>
                <c:pt idx="1840">
                  <c:v>0.46950000000000003</c:v>
                </c:pt>
                <c:pt idx="1841">
                  <c:v>0.38450000000000006</c:v>
                </c:pt>
                <c:pt idx="1842">
                  <c:v>0.33200000000000029</c:v>
                </c:pt>
                <c:pt idx="1843">
                  <c:v>0.35700000000000021</c:v>
                </c:pt>
                <c:pt idx="1844">
                  <c:v>0.35700000000000021</c:v>
                </c:pt>
                <c:pt idx="1845">
                  <c:v>0.35700000000000021</c:v>
                </c:pt>
                <c:pt idx="1846">
                  <c:v>0.33899999999999997</c:v>
                </c:pt>
                <c:pt idx="1847">
                  <c:v>0.3580000000000001</c:v>
                </c:pt>
                <c:pt idx="1848">
                  <c:v>0.3839999999999999</c:v>
                </c:pt>
                <c:pt idx="1849">
                  <c:v>0.40350000000000019</c:v>
                </c:pt>
                <c:pt idx="1850">
                  <c:v>0.26400000000000023</c:v>
                </c:pt>
                <c:pt idx="1851">
                  <c:v>0.26400000000000023</c:v>
                </c:pt>
                <c:pt idx="1852">
                  <c:v>0.26400000000000023</c:v>
                </c:pt>
                <c:pt idx="1853">
                  <c:v>0.22500000000000009</c:v>
                </c:pt>
                <c:pt idx="1854">
                  <c:v>0.21600000000000019</c:v>
                </c:pt>
                <c:pt idx="1855">
                  <c:v>0.16100000000000003</c:v>
                </c:pt>
                <c:pt idx="1856">
                  <c:v>0.19700000000000006</c:v>
                </c:pt>
                <c:pt idx="1857">
                  <c:v>0.21700000000000008</c:v>
                </c:pt>
                <c:pt idx="1858">
                  <c:v>0.21700000000000008</c:v>
                </c:pt>
                <c:pt idx="1859">
                  <c:v>0.21700000000000008</c:v>
                </c:pt>
                <c:pt idx="1860">
                  <c:v>0.2110000000000003</c:v>
                </c:pt>
                <c:pt idx="1861">
                  <c:v>0.13600000000000012</c:v>
                </c:pt>
                <c:pt idx="1862">
                  <c:v>0.19450000000000012</c:v>
                </c:pt>
                <c:pt idx="1863">
                  <c:v>0.22100000000000009</c:v>
                </c:pt>
                <c:pt idx="1864">
                  <c:v>0.18500000000000005</c:v>
                </c:pt>
                <c:pt idx="1865">
                  <c:v>0.18500000000000005</c:v>
                </c:pt>
                <c:pt idx="1866">
                  <c:v>0.18500000000000005</c:v>
                </c:pt>
                <c:pt idx="1867">
                  <c:v>0.18599999999999994</c:v>
                </c:pt>
                <c:pt idx="1868">
                  <c:v>0.17700000000000005</c:v>
                </c:pt>
                <c:pt idx="1869">
                  <c:v>0.17100000000000026</c:v>
                </c:pt>
                <c:pt idx="1870">
                  <c:v>0.26600000000000001</c:v>
                </c:pt>
                <c:pt idx="1871">
                  <c:v>0.25550000000000006</c:v>
                </c:pt>
                <c:pt idx="1872">
                  <c:v>0.25550000000000006</c:v>
                </c:pt>
                <c:pt idx="1873">
                  <c:v>0.25550000000000006</c:v>
                </c:pt>
                <c:pt idx="1874">
                  <c:v>0.2669999999999999</c:v>
                </c:pt>
                <c:pt idx="1875">
                  <c:v>0.37749999999999995</c:v>
                </c:pt>
                <c:pt idx="1876">
                  <c:v>0.48649999999999993</c:v>
                </c:pt>
                <c:pt idx="1877">
                  <c:v>0.44200000000000017</c:v>
                </c:pt>
                <c:pt idx="1878">
                  <c:v>0.30649999999999977</c:v>
                </c:pt>
                <c:pt idx="1879">
                  <c:v>0.30649999999999977</c:v>
                </c:pt>
                <c:pt idx="1880">
                  <c:v>0.30649999999999977</c:v>
                </c:pt>
                <c:pt idx="1881">
                  <c:v>0.30649999999999977</c:v>
                </c:pt>
                <c:pt idx="1882">
                  <c:v>0.35099999999999998</c:v>
                </c:pt>
                <c:pt idx="1883">
                  <c:v>0.4099999999999997</c:v>
                </c:pt>
                <c:pt idx="1884">
                  <c:v>0.44850000000000012</c:v>
                </c:pt>
                <c:pt idx="1885">
                  <c:v>0.51100000000000012</c:v>
                </c:pt>
                <c:pt idx="1886">
                  <c:v>0.51100000000000012</c:v>
                </c:pt>
                <c:pt idx="1887">
                  <c:v>0.51100000000000012</c:v>
                </c:pt>
                <c:pt idx="1888">
                  <c:v>0.47500000000000009</c:v>
                </c:pt>
                <c:pt idx="1889">
                  <c:v>0.5</c:v>
                </c:pt>
                <c:pt idx="1890">
                  <c:v>0.50599999999999978</c:v>
                </c:pt>
                <c:pt idx="1891">
                  <c:v>0.44100000000000028</c:v>
                </c:pt>
                <c:pt idx="1892">
                  <c:v>0.33999999999999986</c:v>
                </c:pt>
                <c:pt idx="1893">
                  <c:v>0.33999999999999986</c:v>
                </c:pt>
                <c:pt idx="1894">
                  <c:v>0.33999999999999986</c:v>
                </c:pt>
                <c:pt idx="1895">
                  <c:v>0.34699999999999953</c:v>
                </c:pt>
                <c:pt idx="1896">
                  <c:v>0.32649999999999979</c:v>
                </c:pt>
                <c:pt idx="1897">
                  <c:v>0.22199999999999998</c:v>
                </c:pt>
                <c:pt idx="1898">
                  <c:v>0.20799999999999974</c:v>
                </c:pt>
                <c:pt idx="1899">
                  <c:v>0.11949999999999994</c:v>
                </c:pt>
                <c:pt idx="1900">
                  <c:v>0.11949999999999994</c:v>
                </c:pt>
                <c:pt idx="1901">
                  <c:v>0.11949999999999994</c:v>
                </c:pt>
                <c:pt idx="1902">
                  <c:v>6.0999999999999943E-2</c:v>
                </c:pt>
                <c:pt idx="1903">
                  <c:v>6.5000000000000391E-2</c:v>
                </c:pt>
                <c:pt idx="1904">
                  <c:v>5.4999999999999716E-2</c:v>
                </c:pt>
                <c:pt idx="1905">
                  <c:v>-2.4000000000000021E-2</c:v>
                </c:pt>
                <c:pt idx="1906">
                  <c:v>6.7499999999999893E-2</c:v>
                </c:pt>
                <c:pt idx="1907">
                  <c:v>6.7499999999999893E-2</c:v>
                </c:pt>
                <c:pt idx="1908">
                  <c:v>6.7499999999999893E-2</c:v>
                </c:pt>
                <c:pt idx="1909">
                  <c:v>-8.8499999999999801E-2</c:v>
                </c:pt>
                <c:pt idx="1910">
                  <c:v>-3.0000000000001137E-3</c:v>
                </c:pt>
                <c:pt idx="1911">
                  <c:v>8.5000000000000409E-2</c:v>
                </c:pt>
                <c:pt idx="1912">
                  <c:v>0.14400000000000013</c:v>
                </c:pt>
                <c:pt idx="1913">
                  <c:v>0.15950000000000042</c:v>
                </c:pt>
                <c:pt idx="1914">
                  <c:v>0.15950000000000042</c:v>
                </c:pt>
                <c:pt idx="1915">
                  <c:v>0.15950000000000042</c:v>
                </c:pt>
                <c:pt idx="1916">
                  <c:v>9.7999999999999865E-2</c:v>
                </c:pt>
                <c:pt idx="1917">
                  <c:v>1.4000000000000234E-2</c:v>
                </c:pt>
                <c:pt idx="1918">
                  <c:v>0.1835</c:v>
                </c:pt>
                <c:pt idx="1919">
                  <c:v>0.15199999999999969</c:v>
                </c:pt>
                <c:pt idx="1920">
                  <c:v>0.17249999999999988</c:v>
                </c:pt>
                <c:pt idx="1921">
                  <c:v>0.17249999999999988</c:v>
                </c:pt>
                <c:pt idx="1922">
                  <c:v>0.17249999999999988</c:v>
                </c:pt>
                <c:pt idx="1923">
                  <c:v>0.1745000000000001</c:v>
                </c:pt>
                <c:pt idx="1924">
                  <c:v>9.3999999999999861E-2</c:v>
                </c:pt>
                <c:pt idx="1925">
                  <c:v>7.1000000000000174E-2</c:v>
                </c:pt>
                <c:pt idx="1926">
                  <c:v>0.17300000000000004</c:v>
                </c:pt>
                <c:pt idx="1927">
                  <c:v>0.11899999999999977</c:v>
                </c:pt>
                <c:pt idx="1928">
                  <c:v>0.11899999999999977</c:v>
                </c:pt>
                <c:pt idx="1929">
                  <c:v>0.11899999999999977</c:v>
                </c:pt>
                <c:pt idx="1930">
                  <c:v>0.18300000000000027</c:v>
                </c:pt>
                <c:pt idx="1931">
                  <c:v>0.2410000000000001</c:v>
                </c:pt>
                <c:pt idx="1932">
                  <c:v>0.29099999999999993</c:v>
                </c:pt>
                <c:pt idx="1933">
                  <c:v>0.35099999999999998</c:v>
                </c:pt>
                <c:pt idx="1934">
                  <c:v>0.34499999999999975</c:v>
                </c:pt>
                <c:pt idx="1935">
                  <c:v>0.34499999999999975</c:v>
                </c:pt>
                <c:pt idx="1936">
                  <c:v>0.34499999999999975</c:v>
                </c:pt>
                <c:pt idx="1937">
                  <c:v>0.25999999999999979</c:v>
                </c:pt>
                <c:pt idx="1938">
                  <c:v>0.22699999999999987</c:v>
                </c:pt>
                <c:pt idx="1939">
                  <c:v>0.18400000000000016</c:v>
                </c:pt>
                <c:pt idx="1940">
                  <c:v>0.20800000000000018</c:v>
                </c:pt>
                <c:pt idx="1941">
                  <c:v>0.23499999999999988</c:v>
                </c:pt>
                <c:pt idx="1942">
                  <c:v>0.23499999999999988</c:v>
                </c:pt>
                <c:pt idx="1943">
                  <c:v>0.23499999999999988</c:v>
                </c:pt>
                <c:pt idx="1944">
                  <c:v>0.18100000000000005</c:v>
                </c:pt>
                <c:pt idx="1945">
                  <c:v>0.12200000000000033</c:v>
                </c:pt>
                <c:pt idx="1946">
                  <c:v>0.13600000000000012</c:v>
                </c:pt>
                <c:pt idx="1947">
                  <c:v>0.11850000000000005</c:v>
                </c:pt>
                <c:pt idx="1948">
                  <c:v>0.10999999999999988</c:v>
                </c:pt>
                <c:pt idx="1949">
                  <c:v>0.10999999999999988</c:v>
                </c:pt>
                <c:pt idx="1950">
                  <c:v>0.10999999999999988</c:v>
                </c:pt>
                <c:pt idx="1951">
                  <c:v>0.125</c:v>
                </c:pt>
                <c:pt idx="1952">
                  <c:v>0.16500000000000004</c:v>
                </c:pt>
                <c:pt idx="1953">
                  <c:v>0.16400000000000015</c:v>
                </c:pt>
                <c:pt idx="1954">
                  <c:v>8.0000000000000071E-2</c:v>
                </c:pt>
                <c:pt idx="1955">
                  <c:v>0.12400000000000011</c:v>
                </c:pt>
                <c:pt idx="1956">
                  <c:v>0.12400000000000011</c:v>
                </c:pt>
                <c:pt idx="1957">
                  <c:v>0.12400000000000011</c:v>
                </c:pt>
                <c:pt idx="1958">
                  <c:v>0.10400000000000009</c:v>
                </c:pt>
                <c:pt idx="1959">
                  <c:v>0.14700000000000024</c:v>
                </c:pt>
                <c:pt idx="1960">
                  <c:v>0.19000000000000039</c:v>
                </c:pt>
                <c:pt idx="1961">
                  <c:v>0.21699999999999964</c:v>
                </c:pt>
                <c:pt idx="1962">
                  <c:v>0.25150000000000006</c:v>
                </c:pt>
                <c:pt idx="1963">
                  <c:v>0.25150000000000006</c:v>
                </c:pt>
                <c:pt idx="1964">
                  <c:v>0.25150000000000006</c:v>
                </c:pt>
                <c:pt idx="1965">
                  <c:v>0.25300000000000011</c:v>
                </c:pt>
                <c:pt idx="1966">
                  <c:v>0.23799999999999955</c:v>
                </c:pt>
                <c:pt idx="1967">
                  <c:v>0.20599999999999996</c:v>
                </c:pt>
                <c:pt idx="1968">
                  <c:v>0.34299999999999997</c:v>
                </c:pt>
                <c:pt idx="1969">
                  <c:v>0.41299999999999981</c:v>
                </c:pt>
                <c:pt idx="1970">
                  <c:v>0.41299999999999981</c:v>
                </c:pt>
                <c:pt idx="1971">
                  <c:v>0.41299999999999981</c:v>
                </c:pt>
                <c:pt idx="1972">
                  <c:v>0.38700000000000001</c:v>
                </c:pt>
                <c:pt idx="1973">
                  <c:v>0.44200000000000017</c:v>
                </c:pt>
                <c:pt idx="1974">
                  <c:v>0.42599999999999971</c:v>
                </c:pt>
                <c:pt idx="1975">
                  <c:v>0.40700000000000003</c:v>
                </c:pt>
                <c:pt idx="1976">
                  <c:v>0.32599999999999962</c:v>
                </c:pt>
                <c:pt idx="1977">
                  <c:v>0.32599999999999962</c:v>
                </c:pt>
                <c:pt idx="1978">
                  <c:v>0.32599999999999962</c:v>
                </c:pt>
                <c:pt idx="1979">
                  <c:v>0.41799999999999971</c:v>
                </c:pt>
                <c:pt idx="1980">
                  <c:v>0.43049999999999988</c:v>
                </c:pt>
                <c:pt idx="1981">
                  <c:v>0.51549999999999985</c:v>
                </c:pt>
                <c:pt idx="1982">
                  <c:v>0.55900000000000016</c:v>
                </c:pt>
                <c:pt idx="1983">
                  <c:v>0.57500000000000018</c:v>
                </c:pt>
                <c:pt idx="1984">
                  <c:v>0.57500000000000018</c:v>
                </c:pt>
                <c:pt idx="1985">
                  <c:v>0.57500000000000018</c:v>
                </c:pt>
                <c:pt idx="1986">
                  <c:v>0.55299999999999994</c:v>
                </c:pt>
                <c:pt idx="1987">
                  <c:v>0.63899999999999979</c:v>
                </c:pt>
                <c:pt idx="1988">
                  <c:v>0.63599999999999968</c:v>
                </c:pt>
                <c:pt idx="1989">
                  <c:v>0.59499999999999975</c:v>
                </c:pt>
                <c:pt idx="1990">
                  <c:v>0.59499999999999975</c:v>
                </c:pt>
                <c:pt idx="1991">
                  <c:v>0.59499999999999975</c:v>
                </c:pt>
                <c:pt idx="1992">
                  <c:v>0.59499999999999975</c:v>
                </c:pt>
                <c:pt idx="1993">
                  <c:v>0.51399999999999979</c:v>
                </c:pt>
                <c:pt idx="1994">
                  <c:v>0.59600000000000009</c:v>
                </c:pt>
                <c:pt idx="1995">
                  <c:v>0.54199999999999982</c:v>
                </c:pt>
                <c:pt idx="1996">
                  <c:v>0.53949999999999942</c:v>
                </c:pt>
                <c:pt idx="1997">
                  <c:v>0.54199999999999982</c:v>
                </c:pt>
                <c:pt idx="1998">
                  <c:v>0.54199999999999982</c:v>
                </c:pt>
                <c:pt idx="1999">
                  <c:v>0.54199999999999982</c:v>
                </c:pt>
                <c:pt idx="2000">
                  <c:v>0.48</c:v>
                </c:pt>
                <c:pt idx="2001">
                  <c:v>0.47500000000000009</c:v>
                </c:pt>
                <c:pt idx="2002">
                  <c:v>0.51900000000000013</c:v>
                </c:pt>
                <c:pt idx="2003">
                  <c:v>0.51700000000000035</c:v>
                </c:pt>
                <c:pt idx="2004">
                  <c:v>0.46199999999999974</c:v>
                </c:pt>
                <c:pt idx="2005">
                  <c:v>0.46199999999999974</c:v>
                </c:pt>
                <c:pt idx="2006">
                  <c:v>0.46199999999999974</c:v>
                </c:pt>
                <c:pt idx="2007">
                  <c:v>0.50700000000000012</c:v>
                </c:pt>
                <c:pt idx="2008">
                  <c:v>0.58199999999999985</c:v>
                </c:pt>
                <c:pt idx="2009">
                  <c:v>0.61699999999999999</c:v>
                </c:pt>
                <c:pt idx="2010">
                  <c:v>0.50600000000000023</c:v>
                </c:pt>
                <c:pt idx="2011">
                  <c:v>0.52100000000000035</c:v>
                </c:pt>
                <c:pt idx="2012">
                  <c:v>0.52100000000000035</c:v>
                </c:pt>
                <c:pt idx="2013">
                  <c:v>0.52100000000000035</c:v>
                </c:pt>
                <c:pt idx="2014">
                  <c:v>0.54899999999999993</c:v>
                </c:pt>
                <c:pt idx="2015">
                  <c:v>0.47050000000000036</c:v>
                </c:pt>
                <c:pt idx="2016">
                  <c:v>0.50700000000000012</c:v>
                </c:pt>
                <c:pt idx="2017">
                  <c:v>0.55699999999999994</c:v>
                </c:pt>
                <c:pt idx="2018">
                  <c:v>0.59100000000000019</c:v>
                </c:pt>
                <c:pt idx="2019">
                  <c:v>0.59100000000000019</c:v>
                </c:pt>
                <c:pt idx="2020">
                  <c:v>0.59100000000000019</c:v>
                </c:pt>
                <c:pt idx="2021">
                  <c:v>0.53600000000000003</c:v>
                </c:pt>
                <c:pt idx="2022">
                  <c:v>0.56600000000000028</c:v>
                </c:pt>
                <c:pt idx="2023">
                  <c:v>0.56499999999999995</c:v>
                </c:pt>
                <c:pt idx="2024">
                  <c:v>0.55200000000000049</c:v>
                </c:pt>
                <c:pt idx="2025">
                  <c:v>0.55299999999999994</c:v>
                </c:pt>
                <c:pt idx="2026">
                  <c:v>0.55299999999999994</c:v>
                </c:pt>
                <c:pt idx="2027">
                  <c:v>0.55299999999999994</c:v>
                </c:pt>
                <c:pt idx="2028">
                  <c:v>0.6419999999999999</c:v>
                </c:pt>
                <c:pt idx="2029">
                  <c:v>0.65799999999999992</c:v>
                </c:pt>
                <c:pt idx="2030">
                  <c:v>0.67600000000000016</c:v>
                </c:pt>
                <c:pt idx="2031">
                  <c:v>0.78500000000000014</c:v>
                </c:pt>
                <c:pt idx="2032">
                  <c:v>0.75499999999999989</c:v>
                </c:pt>
                <c:pt idx="2033">
                  <c:v>0.75499999999999989</c:v>
                </c:pt>
                <c:pt idx="2034">
                  <c:v>0.75499999999999989</c:v>
                </c:pt>
                <c:pt idx="2035">
                  <c:v>0.77450000000000019</c:v>
                </c:pt>
                <c:pt idx="2036">
                  <c:v>0.71999999999999975</c:v>
                </c:pt>
                <c:pt idx="2037">
                  <c:v>0.66400000000000015</c:v>
                </c:pt>
                <c:pt idx="2038">
                  <c:v>0.71999999999999975</c:v>
                </c:pt>
                <c:pt idx="2039">
                  <c:v>0.75199999999999978</c:v>
                </c:pt>
                <c:pt idx="2040">
                  <c:v>0.75199999999999978</c:v>
                </c:pt>
                <c:pt idx="2041">
                  <c:v>0.75199999999999978</c:v>
                </c:pt>
                <c:pt idx="2042">
                  <c:v>0.81900000000000039</c:v>
                </c:pt>
                <c:pt idx="2043">
                  <c:v>0.77800000000000002</c:v>
                </c:pt>
                <c:pt idx="2044">
                  <c:v>0.67599999999999971</c:v>
                </c:pt>
                <c:pt idx="2045">
                  <c:v>0.62900000000000045</c:v>
                </c:pt>
                <c:pt idx="2046">
                  <c:v>0.61999999999999966</c:v>
                </c:pt>
                <c:pt idx="2047">
                  <c:v>0.61999999999999966</c:v>
                </c:pt>
                <c:pt idx="2048">
                  <c:v>0.61999999999999966</c:v>
                </c:pt>
                <c:pt idx="2049">
                  <c:v>0.6859999999999995</c:v>
                </c:pt>
                <c:pt idx="2050">
                  <c:v>0.57499999999999973</c:v>
                </c:pt>
                <c:pt idx="2051">
                  <c:v>0.55299999999999994</c:v>
                </c:pt>
                <c:pt idx="2052">
                  <c:v>0.55299999999999994</c:v>
                </c:pt>
                <c:pt idx="2053">
                  <c:v>0.62299999999999978</c:v>
                </c:pt>
                <c:pt idx="2054">
                  <c:v>0.62299999999999978</c:v>
                </c:pt>
                <c:pt idx="2055">
                  <c:v>0.62299999999999978</c:v>
                </c:pt>
                <c:pt idx="2056">
                  <c:v>0.66900000000000004</c:v>
                </c:pt>
                <c:pt idx="2057">
                  <c:v>0.61999999999999966</c:v>
                </c:pt>
                <c:pt idx="2058">
                  <c:v>0.64500000000000002</c:v>
                </c:pt>
                <c:pt idx="2059">
                  <c:v>0.72599999999999998</c:v>
                </c:pt>
                <c:pt idx="2060">
                  <c:v>0.66500000000000004</c:v>
                </c:pt>
                <c:pt idx="2061">
                  <c:v>0.66500000000000004</c:v>
                </c:pt>
                <c:pt idx="2062">
                  <c:v>0.66500000000000004</c:v>
                </c:pt>
                <c:pt idx="2063">
                  <c:v>0.64400000000000013</c:v>
                </c:pt>
                <c:pt idx="2064">
                  <c:v>0.60399999999999965</c:v>
                </c:pt>
                <c:pt idx="2065">
                  <c:v>0.56000000000000005</c:v>
                </c:pt>
                <c:pt idx="2066">
                  <c:v>0.54800000000000004</c:v>
                </c:pt>
                <c:pt idx="2067">
                  <c:v>0.52150000000000007</c:v>
                </c:pt>
                <c:pt idx="2068">
                  <c:v>0.52150000000000007</c:v>
                </c:pt>
                <c:pt idx="2069">
                  <c:v>0.52150000000000007</c:v>
                </c:pt>
                <c:pt idx="2070">
                  <c:v>0.51500000000000012</c:v>
                </c:pt>
                <c:pt idx="2071">
                  <c:v>0.51199999999999957</c:v>
                </c:pt>
                <c:pt idx="2072">
                  <c:v>0.57900000000000018</c:v>
                </c:pt>
                <c:pt idx="2073">
                  <c:v>0.61699999999999999</c:v>
                </c:pt>
                <c:pt idx="2074">
                  <c:v>0.57200000000000006</c:v>
                </c:pt>
                <c:pt idx="2075">
                  <c:v>0.57200000000000006</c:v>
                </c:pt>
                <c:pt idx="2076">
                  <c:v>0.57200000000000006</c:v>
                </c:pt>
                <c:pt idx="2077">
                  <c:v>0.53200000000000003</c:v>
                </c:pt>
                <c:pt idx="2078">
                  <c:v>0.53500000000000014</c:v>
                </c:pt>
                <c:pt idx="2079">
                  <c:v>0.48399999999999999</c:v>
                </c:pt>
                <c:pt idx="2080">
                  <c:v>0.42250000000000032</c:v>
                </c:pt>
                <c:pt idx="2081">
                  <c:v>0.45000000000000018</c:v>
                </c:pt>
                <c:pt idx="2082">
                  <c:v>0.45000000000000018</c:v>
                </c:pt>
                <c:pt idx="2083">
                  <c:v>0.45000000000000018</c:v>
                </c:pt>
                <c:pt idx="2084">
                  <c:v>0.45300000000000029</c:v>
                </c:pt>
                <c:pt idx="2085">
                  <c:v>0.52499999999999991</c:v>
                </c:pt>
                <c:pt idx="2086">
                  <c:v>0.54099999999999948</c:v>
                </c:pt>
                <c:pt idx="2087">
                  <c:v>0.48400000000000043</c:v>
                </c:pt>
                <c:pt idx="2088">
                  <c:v>0.49500000000000011</c:v>
                </c:pt>
                <c:pt idx="2089">
                  <c:v>0.49500000000000011</c:v>
                </c:pt>
                <c:pt idx="2090">
                  <c:v>0.49500000000000011</c:v>
                </c:pt>
                <c:pt idx="2091">
                  <c:v>0.49699999999999989</c:v>
                </c:pt>
                <c:pt idx="2092">
                  <c:v>0.44600000000000062</c:v>
                </c:pt>
                <c:pt idx="2093">
                  <c:v>0.44499999999999984</c:v>
                </c:pt>
                <c:pt idx="2094">
                  <c:v>0.45999999999999996</c:v>
                </c:pt>
                <c:pt idx="2095">
                  <c:v>0.40700000000000003</c:v>
                </c:pt>
                <c:pt idx="2096">
                  <c:v>0.40700000000000003</c:v>
                </c:pt>
                <c:pt idx="2097">
                  <c:v>0.40700000000000003</c:v>
                </c:pt>
                <c:pt idx="2098">
                  <c:v>0.42000000000000037</c:v>
                </c:pt>
                <c:pt idx="2099">
                  <c:v>0.42099999999999937</c:v>
                </c:pt>
                <c:pt idx="2100">
                  <c:v>0.38449999999999962</c:v>
                </c:pt>
                <c:pt idx="2101">
                  <c:v>0.36900000000000022</c:v>
                </c:pt>
                <c:pt idx="2102">
                  <c:v>0.43899999999999961</c:v>
                </c:pt>
                <c:pt idx="2103">
                  <c:v>0.43899999999999961</c:v>
                </c:pt>
                <c:pt idx="2104">
                  <c:v>0.43899999999999961</c:v>
                </c:pt>
                <c:pt idx="2105">
                  <c:v>0.46350000000000025</c:v>
                </c:pt>
                <c:pt idx="2106">
                  <c:v>0.43550000000000022</c:v>
                </c:pt>
                <c:pt idx="2107">
                  <c:v>0.41900000000000004</c:v>
                </c:pt>
                <c:pt idx="2108">
                  <c:v>0.41700000000000026</c:v>
                </c:pt>
                <c:pt idx="2109">
                  <c:v>0.32649999999999979</c:v>
                </c:pt>
                <c:pt idx="2110">
                  <c:v>0.32649999999999979</c:v>
                </c:pt>
                <c:pt idx="2111">
                  <c:v>0.32649999999999979</c:v>
                </c:pt>
                <c:pt idx="2112">
                  <c:v>0.379</c:v>
                </c:pt>
                <c:pt idx="2113">
                  <c:v>0.35899999999999999</c:v>
                </c:pt>
                <c:pt idx="2114">
                  <c:v>0.39200000000000035</c:v>
                </c:pt>
                <c:pt idx="2115">
                  <c:v>0.34899999999999975</c:v>
                </c:pt>
                <c:pt idx="2116">
                  <c:v>0.43999999999999995</c:v>
                </c:pt>
                <c:pt idx="2117">
                  <c:v>0.43999999999999995</c:v>
                </c:pt>
                <c:pt idx="2118">
                  <c:v>0.43999999999999995</c:v>
                </c:pt>
                <c:pt idx="2119">
                  <c:v>0.48600000000000021</c:v>
                </c:pt>
                <c:pt idx="2120">
                  <c:v>0.4245000000000001</c:v>
                </c:pt>
                <c:pt idx="2121">
                  <c:v>0.44600000000000017</c:v>
                </c:pt>
                <c:pt idx="2122">
                  <c:v>0.4910000000000001</c:v>
                </c:pt>
                <c:pt idx="2123">
                  <c:v>0.39399999999999968</c:v>
                </c:pt>
                <c:pt idx="2124">
                  <c:v>0.39399999999999968</c:v>
                </c:pt>
                <c:pt idx="2125">
                  <c:v>0.39399999999999968</c:v>
                </c:pt>
                <c:pt idx="2126">
                  <c:v>0.38499999999999979</c:v>
                </c:pt>
                <c:pt idx="2127">
                  <c:v>0.33700000000000019</c:v>
                </c:pt>
                <c:pt idx="2128">
                  <c:v>0.30399999999999983</c:v>
                </c:pt>
                <c:pt idx="2129">
                  <c:v>0.2110000000000003</c:v>
                </c:pt>
                <c:pt idx="2130">
                  <c:v>0.23099999999999987</c:v>
                </c:pt>
                <c:pt idx="2131">
                  <c:v>0.23099999999999987</c:v>
                </c:pt>
                <c:pt idx="2132">
                  <c:v>0.23099999999999987</c:v>
                </c:pt>
                <c:pt idx="2133">
                  <c:v>0.20400000000000018</c:v>
                </c:pt>
                <c:pt idx="2134">
                  <c:v>7.4999999999999734E-2</c:v>
                </c:pt>
                <c:pt idx="2135">
                  <c:v>0.16199999999999992</c:v>
                </c:pt>
                <c:pt idx="2136">
                  <c:v>0.20100000000000007</c:v>
                </c:pt>
                <c:pt idx="2137">
                  <c:v>0.13600000000000012</c:v>
                </c:pt>
                <c:pt idx="2138">
                  <c:v>0.13600000000000012</c:v>
                </c:pt>
                <c:pt idx="2139">
                  <c:v>0.13600000000000012</c:v>
                </c:pt>
                <c:pt idx="2140">
                  <c:v>0.17099999999999982</c:v>
                </c:pt>
                <c:pt idx="2141">
                  <c:v>0.16900000000000004</c:v>
                </c:pt>
                <c:pt idx="2142">
                  <c:v>0.15200000000000014</c:v>
                </c:pt>
                <c:pt idx="2143">
                  <c:v>0.18999999999999995</c:v>
                </c:pt>
                <c:pt idx="2144">
                  <c:v>0.14299999999999979</c:v>
                </c:pt>
                <c:pt idx="2145">
                  <c:v>0.14299999999999979</c:v>
                </c:pt>
                <c:pt idx="2146">
                  <c:v>0.14299999999999979</c:v>
                </c:pt>
                <c:pt idx="2147">
                  <c:v>0.14799999999999969</c:v>
                </c:pt>
                <c:pt idx="2148">
                  <c:v>0.17700000000000005</c:v>
                </c:pt>
                <c:pt idx="2149">
                  <c:v>0.22299999999999986</c:v>
                </c:pt>
                <c:pt idx="2150">
                  <c:v>0.24000000000000021</c:v>
                </c:pt>
                <c:pt idx="2151">
                  <c:v>0.15100000000000025</c:v>
                </c:pt>
                <c:pt idx="2152">
                  <c:v>0.15100000000000025</c:v>
                </c:pt>
                <c:pt idx="2153">
                  <c:v>0.15100000000000025</c:v>
                </c:pt>
                <c:pt idx="2154">
                  <c:v>0.23100000000000032</c:v>
                </c:pt>
                <c:pt idx="2155">
                  <c:v>0.24199999999999999</c:v>
                </c:pt>
                <c:pt idx="2156">
                  <c:v>0.22100000000000009</c:v>
                </c:pt>
                <c:pt idx="2157">
                  <c:v>0.10099999999999998</c:v>
                </c:pt>
                <c:pt idx="2158">
                  <c:v>0.20000000000000018</c:v>
                </c:pt>
                <c:pt idx="2159">
                  <c:v>0.20000000000000018</c:v>
                </c:pt>
                <c:pt idx="2160">
                  <c:v>0.20000000000000018</c:v>
                </c:pt>
                <c:pt idx="2161">
                  <c:v>0.13900000000000023</c:v>
                </c:pt>
                <c:pt idx="2162">
                  <c:v>5.5499999999999883E-2</c:v>
                </c:pt>
                <c:pt idx="2163">
                  <c:v>4.5999999999999819E-2</c:v>
                </c:pt>
                <c:pt idx="2164">
                  <c:v>-1.8499999999999517E-2</c:v>
                </c:pt>
                <c:pt idx="2165">
                  <c:v>-4.1999999999999815E-2</c:v>
                </c:pt>
                <c:pt idx="2166">
                  <c:v>-4.1999999999999815E-2</c:v>
                </c:pt>
                <c:pt idx="2167">
                  <c:v>-4.1999999999999815E-2</c:v>
                </c:pt>
                <c:pt idx="2168">
                  <c:v>-1.6000000000000014E-2</c:v>
                </c:pt>
                <c:pt idx="2169">
                  <c:v>-1.0999999999999677E-2</c:v>
                </c:pt>
                <c:pt idx="2170">
                  <c:v>-1.5000000000000124E-2</c:v>
                </c:pt>
                <c:pt idx="2171">
                  <c:v>-8.4000000000000075E-2</c:v>
                </c:pt>
                <c:pt idx="2172">
                  <c:v>-3.2000000000000028E-2</c:v>
                </c:pt>
                <c:pt idx="2173">
                  <c:v>-3.2000000000000028E-2</c:v>
                </c:pt>
                <c:pt idx="2174">
                  <c:v>-3.2000000000000028E-2</c:v>
                </c:pt>
                <c:pt idx="2175">
                  <c:v>-5.5999999999999606E-2</c:v>
                </c:pt>
                <c:pt idx="2176">
                  <c:v>-1.6000000000000014E-2</c:v>
                </c:pt>
                <c:pt idx="2177">
                  <c:v>1.2000000000000011E-2</c:v>
                </c:pt>
                <c:pt idx="2178">
                  <c:v>2.0000000000000462E-2</c:v>
                </c:pt>
                <c:pt idx="2179">
                  <c:v>4.9999999999999822E-2</c:v>
                </c:pt>
                <c:pt idx="2180">
                  <c:v>4.9999999999999822E-2</c:v>
                </c:pt>
                <c:pt idx="2181">
                  <c:v>4.9999999999999822E-2</c:v>
                </c:pt>
                <c:pt idx="2182">
                  <c:v>8.2999999999999741E-2</c:v>
                </c:pt>
                <c:pt idx="2183">
                  <c:v>8.2999999999999741E-2</c:v>
                </c:pt>
                <c:pt idx="2184">
                  <c:v>7.8000000000000291E-2</c:v>
                </c:pt>
                <c:pt idx="2185">
                  <c:v>0.11500000000000021</c:v>
                </c:pt>
                <c:pt idx="2186">
                  <c:v>8.6999999999999744E-2</c:v>
                </c:pt>
                <c:pt idx="2187">
                  <c:v>8.6999999999999744E-2</c:v>
                </c:pt>
                <c:pt idx="2188">
                  <c:v>8.6999999999999744E-2</c:v>
                </c:pt>
                <c:pt idx="2189">
                  <c:v>0.10699999999999976</c:v>
                </c:pt>
                <c:pt idx="2190">
                  <c:v>0.11399999999999988</c:v>
                </c:pt>
                <c:pt idx="2191">
                  <c:v>0.10599999999999987</c:v>
                </c:pt>
                <c:pt idx="2192">
                  <c:v>0.1469999999999998</c:v>
                </c:pt>
                <c:pt idx="2193">
                  <c:v>0.21699999999999964</c:v>
                </c:pt>
                <c:pt idx="2194">
                  <c:v>0.21699999999999964</c:v>
                </c:pt>
                <c:pt idx="2195">
                  <c:v>0.21699999999999964</c:v>
                </c:pt>
                <c:pt idx="2196">
                  <c:v>0.22999999999999998</c:v>
                </c:pt>
                <c:pt idx="2197">
                  <c:v>0.28100000000000014</c:v>
                </c:pt>
                <c:pt idx="2198">
                  <c:v>0.26099999999999968</c:v>
                </c:pt>
                <c:pt idx="2199">
                  <c:v>0.19500000000000028</c:v>
                </c:pt>
                <c:pt idx="2200">
                  <c:v>0.1120000000000001</c:v>
                </c:pt>
                <c:pt idx="2201">
                  <c:v>0.1120000000000001</c:v>
                </c:pt>
                <c:pt idx="2202">
                  <c:v>0.1120000000000001</c:v>
                </c:pt>
                <c:pt idx="2203">
                  <c:v>0.13500000000000023</c:v>
                </c:pt>
                <c:pt idx="2204">
                  <c:v>5.699999999999994E-2</c:v>
                </c:pt>
                <c:pt idx="2205">
                  <c:v>8.1999999999999851E-2</c:v>
                </c:pt>
                <c:pt idx="2206">
                  <c:v>2.9999999999999805E-2</c:v>
                </c:pt>
                <c:pt idx="2207">
                  <c:v>3.4000000000000252E-2</c:v>
                </c:pt>
                <c:pt idx="2208">
                  <c:v>3.4000000000000252E-2</c:v>
                </c:pt>
                <c:pt idx="2209">
                  <c:v>3.4000000000000252E-2</c:v>
                </c:pt>
                <c:pt idx="2210">
                  <c:v>2.0000000000000018E-2</c:v>
                </c:pt>
                <c:pt idx="2211">
                  <c:v>6.4999999999999947E-2</c:v>
                </c:pt>
                <c:pt idx="2212">
                  <c:v>-5.2000000000000046E-2</c:v>
                </c:pt>
                <c:pt idx="2213">
                  <c:v>-7.4999999999999734E-2</c:v>
                </c:pt>
                <c:pt idx="2214">
                  <c:v>-5.9000000000000163E-2</c:v>
                </c:pt>
                <c:pt idx="2215">
                  <c:v>-5.9000000000000163E-2</c:v>
                </c:pt>
                <c:pt idx="2216">
                  <c:v>-5.9000000000000163E-2</c:v>
                </c:pt>
                <c:pt idx="2217">
                  <c:v>-0.12300000000000022</c:v>
                </c:pt>
                <c:pt idx="2218">
                  <c:v>-0.10599999999999987</c:v>
                </c:pt>
                <c:pt idx="2219">
                  <c:v>-0.12799999999999967</c:v>
                </c:pt>
                <c:pt idx="2220">
                  <c:v>-0.12199999999999989</c:v>
                </c:pt>
                <c:pt idx="2221">
                  <c:v>-0.1339999999999999</c:v>
                </c:pt>
                <c:pt idx="2222">
                  <c:v>-0.1339999999999999</c:v>
                </c:pt>
                <c:pt idx="2223">
                  <c:v>-0.1339999999999999</c:v>
                </c:pt>
                <c:pt idx="2224">
                  <c:v>-0.129</c:v>
                </c:pt>
                <c:pt idx="2225">
                  <c:v>-0.20999999999999996</c:v>
                </c:pt>
                <c:pt idx="2226">
                  <c:v>-0.23550000000000004</c:v>
                </c:pt>
                <c:pt idx="2227">
                  <c:v>-0.18000000000000016</c:v>
                </c:pt>
                <c:pt idx="2228">
                  <c:v>-0.18150000000000022</c:v>
                </c:pt>
                <c:pt idx="2229">
                  <c:v>-0.18150000000000022</c:v>
                </c:pt>
                <c:pt idx="2230">
                  <c:v>-0.18150000000000022</c:v>
                </c:pt>
                <c:pt idx="2231">
                  <c:v>-0.18130000000000024</c:v>
                </c:pt>
                <c:pt idx="2232">
                  <c:v>-0.23799999999999999</c:v>
                </c:pt>
                <c:pt idx="2233">
                  <c:v>-0.16900000000000004</c:v>
                </c:pt>
                <c:pt idx="2234">
                  <c:v>-0.16700000000000026</c:v>
                </c:pt>
                <c:pt idx="2235">
                  <c:v>-0.17830000000000013</c:v>
                </c:pt>
                <c:pt idx="2236">
                  <c:v>-0.17830000000000013</c:v>
                </c:pt>
                <c:pt idx="2237">
                  <c:v>-0.17830000000000013</c:v>
                </c:pt>
                <c:pt idx="2238">
                  <c:v>-0.21929999999999961</c:v>
                </c:pt>
                <c:pt idx="2239">
                  <c:v>-0.254</c:v>
                </c:pt>
                <c:pt idx="2240">
                  <c:v>-0.19700000000000006</c:v>
                </c:pt>
                <c:pt idx="2241">
                  <c:v>-0.14800000000000013</c:v>
                </c:pt>
                <c:pt idx="2242">
                  <c:v>-8.9999999999999858E-2</c:v>
                </c:pt>
                <c:pt idx="2243">
                  <c:v>-8.9999999999999858E-2</c:v>
                </c:pt>
                <c:pt idx="2244">
                  <c:v>-8.9999999999999858E-2</c:v>
                </c:pt>
                <c:pt idx="2245">
                  <c:v>-0.10400000000000009</c:v>
                </c:pt>
                <c:pt idx="2246">
                  <c:v>-0.18299999999999983</c:v>
                </c:pt>
                <c:pt idx="2247">
                  <c:v>-0.14900000000000002</c:v>
                </c:pt>
                <c:pt idx="2248">
                  <c:v>-0.10000000000000009</c:v>
                </c:pt>
                <c:pt idx="2249">
                  <c:v>-0.12300000000000022</c:v>
                </c:pt>
                <c:pt idx="2250">
                  <c:v>-0.12300000000000022</c:v>
                </c:pt>
                <c:pt idx="2251">
                  <c:v>-0.12300000000000022</c:v>
                </c:pt>
                <c:pt idx="2252">
                  <c:v>-0.10899999999999999</c:v>
                </c:pt>
                <c:pt idx="2253">
                  <c:v>-0.12700000000000022</c:v>
                </c:pt>
                <c:pt idx="2254">
                  <c:v>-0.24399999999999977</c:v>
                </c:pt>
                <c:pt idx="2255">
                  <c:v>-0.21899999999999986</c:v>
                </c:pt>
                <c:pt idx="2256">
                  <c:v>-0.15600000000000014</c:v>
                </c:pt>
                <c:pt idx="2257">
                  <c:v>-0.15600000000000014</c:v>
                </c:pt>
                <c:pt idx="2258">
                  <c:v>-0.15600000000000014</c:v>
                </c:pt>
                <c:pt idx="2259">
                  <c:v>-0.21599999999999975</c:v>
                </c:pt>
                <c:pt idx="2260">
                  <c:v>-0.20399999999999974</c:v>
                </c:pt>
                <c:pt idx="2261">
                  <c:v>-0.22730000000000006</c:v>
                </c:pt>
                <c:pt idx="2262">
                  <c:v>-0.17599999999999971</c:v>
                </c:pt>
                <c:pt idx="2263">
                  <c:v>-0.16100000000000003</c:v>
                </c:pt>
                <c:pt idx="2264">
                  <c:v>-0.16100000000000003</c:v>
                </c:pt>
                <c:pt idx="2265">
                  <c:v>-0.16100000000000003</c:v>
                </c:pt>
                <c:pt idx="2266">
                  <c:v>-0.20500000000000007</c:v>
                </c:pt>
                <c:pt idx="2267">
                  <c:v>-0.16000000000000014</c:v>
                </c:pt>
                <c:pt idx="2268">
                  <c:v>-0.2280000000000002</c:v>
                </c:pt>
                <c:pt idx="2269">
                  <c:v>-0.20500000000000007</c:v>
                </c:pt>
                <c:pt idx="2270">
                  <c:v>-0.2799999999999998</c:v>
                </c:pt>
                <c:pt idx="2271">
                  <c:v>-0.2799999999999998</c:v>
                </c:pt>
                <c:pt idx="2272">
                  <c:v>-0.2799999999999998</c:v>
                </c:pt>
                <c:pt idx="2273">
                  <c:v>-0.25999999999999979</c:v>
                </c:pt>
                <c:pt idx="2274">
                  <c:v>-0.33580000000000032</c:v>
                </c:pt>
                <c:pt idx="2275">
                  <c:v>-0.31099999999999994</c:v>
                </c:pt>
                <c:pt idx="2276">
                  <c:v>-0.30380000000000029</c:v>
                </c:pt>
                <c:pt idx="2277">
                  <c:v>-0.23380000000000001</c:v>
                </c:pt>
                <c:pt idx="2278">
                  <c:v>-0.23380000000000001</c:v>
                </c:pt>
                <c:pt idx="2279">
                  <c:v>-0.23380000000000001</c:v>
                </c:pt>
                <c:pt idx="2280">
                  <c:v>-0.20399999999999974</c:v>
                </c:pt>
                <c:pt idx="2281">
                  <c:v>-0.18800000000000017</c:v>
                </c:pt>
                <c:pt idx="2282">
                  <c:v>-0.16900000000000004</c:v>
                </c:pt>
                <c:pt idx="2283">
                  <c:v>-0.22099999999999964</c:v>
                </c:pt>
                <c:pt idx="2284">
                  <c:v>-0.21300000000000008</c:v>
                </c:pt>
                <c:pt idx="2285">
                  <c:v>-0.21300000000000008</c:v>
                </c:pt>
                <c:pt idx="2286">
                  <c:v>-0.21300000000000008</c:v>
                </c:pt>
                <c:pt idx="2287">
                  <c:v>-0.22699999999999987</c:v>
                </c:pt>
                <c:pt idx="2288">
                  <c:v>-8.9999999999999858E-2</c:v>
                </c:pt>
                <c:pt idx="2289">
                  <c:v>-9.0000000000003411E-3</c:v>
                </c:pt>
                <c:pt idx="2290">
                  <c:v>2.0000000000000018E-2</c:v>
                </c:pt>
                <c:pt idx="2291">
                  <c:v>-4.8000000000000043E-2</c:v>
                </c:pt>
                <c:pt idx="2292">
                  <c:v>-4.8000000000000043E-2</c:v>
                </c:pt>
                <c:pt idx="2293">
                  <c:v>-4.8000000000000043E-2</c:v>
                </c:pt>
                <c:pt idx="2294">
                  <c:v>-6.9000000000000394E-2</c:v>
                </c:pt>
                <c:pt idx="2295">
                  <c:v>-8.1000000000000405E-2</c:v>
                </c:pt>
                <c:pt idx="2296">
                  <c:v>-0.11180000000000012</c:v>
                </c:pt>
                <c:pt idx="2297">
                  <c:v>-0.16300000000000026</c:v>
                </c:pt>
                <c:pt idx="2298">
                  <c:v>-0.17799999999999994</c:v>
                </c:pt>
                <c:pt idx="2299">
                  <c:v>-0.17799999999999994</c:v>
                </c:pt>
                <c:pt idx="2300">
                  <c:v>-0.17799999999999994</c:v>
                </c:pt>
                <c:pt idx="2301">
                  <c:v>-0.11299999999999999</c:v>
                </c:pt>
                <c:pt idx="2302">
                  <c:v>-9.6000000000000085E-2</c:v>
                </c:pt>
                <c:pt idx="2303">
                  <c:v>-1.2299999999999756E-2</c:v>
                </c:pt>
                <c:pt idx="2304">
                  <c:v>-6.6300000000000026E-2</c:v>
                </c:pt>
                <c:pt idx="2305">
                  <c:v>-0.11729999999999974</c:v>
                </c:pt>
                <c:pt idx="2306">
                  <c:v>-0.11729999999999974</c:v>
                </c:pt>
                <c:pt idx="2307">
                  <c:v>-0.11729999999999974</c:v>
                </c:pt>
                <c:pt idx="2308">
                  <c:v>-8.78000000000001E-2</c:v>
                </c:pt>
                <c:pt idx="2309">
                  <c:v>1.1999999999999567E-2</c:v>
                </c:pt>
                <c:pt idx="2310">
                  <c:v>2.7000000000000135E-2</c:v>
                </c:pt>
                <c:pt idx="2311">
                  <c:v>0.1509999999999998</c:v>
                </c:pt>
                <c:pt idx="2312">
                  <c:v>0.10099999999999998</c:v>
                </c:pt>
                <c:pt idx="2313">
                  <c:v>0.10099999999999998</c:v>
                </c:pt>
                <c:pt idx="2314">
                  <c:v>0.10099999999999998</c:v>
                </c:pt>
                <c:pt idx="2315">
                  <c:v>6.3000000000000167E-2</c:v>
                </c:pt>
                <c:pt idx="2316">
                  <c:v>-5.5000000000000604E-3</c:v>
                </c:pt>
                <c:pt idx="2317">
                  <c:v>0.11699999999999999</c:v>
                </c:pt>
                <c:pt idx="2318">
                  <c:v>0.15300000000000002</c:v>
                </c:pt>
                <c:pt idx="2319">
                  <c:v>0.14500000000000002</c:v>
                </c:pt>
                <c:pt idx="2320">
                  <c:v>0.14500000000000002</c:v>
                </c:pt>
                <c:pt idx="2321">
                  <c:v>0.14500000000000002</c:v>
                </c:pt>
                <c:pt idx="2322">
                  <c:v>0.17300000000000004</c:v>
                </c:pt>
                <c:pt idx="2323">
                  <c:v>7.7500000000000124E-2</c:v>
                </c:pt>
                <c:pt idx="2324">
                  <c:v>0.18399999999999972</c:v>
                </c:pt>
                <c:pt idx="2325">
                  <c:v>0.22099999999999964</c:v>
                </c:pt>
                <c:pt idx="2326">
                  <c:v>0.23299999999999965</c:v>
                </c:pt>
                <c:pt idx="2327">
                  <c:v>0.23299999999999965</c:v>
                </c:pt>
                <c:pt idx="2328">
                  <c:v>0.23299999999999965</c:v>
                </c:pt>
                <c:pt idx="2329">
                  <c:v>0.22700000000000031</c:v>
                </c:pt>
                <c:pt idx="2330">
                  <c:v>0.30149999999999988</c:v>
                </c:pt>
                <c:pt idx="2331">
                  <c:v>0.34699999999999998</c:v>
                </c:pt>
                <c:pt idx="2332">
                  <c:v>0.21050000000000013</c:v>
                </c:pt>
                <c:pt idx="2333">
                  <c:v>0.24949999999999983</c:v>
                </c:pt>
                <c:pt idx="2334">
                  <c:v>0.24949999999999983</c:v>
                </c:pt>
                <c:pt idx="2335">
                  <c:v>0.24949999999999983</c:v>
                </c:pt>
                <c:pt idx="2336">
                  <c:v>0.29570000000000007</c:v>
                </c:pt>
                <c:pt idx="2337">
                  <c:v>0.30950000000000033</c:v>
                </c:pt>
                <c:pt idx="2338">
                  <c:v>0.34200000000000008</c:v>
                </c:pt>
                <c:pt idx="2339">
                  <c:v>0.36300000000000043</c:v>
                </c:pt>
                <c:pt idx="2340">
                  <c:v>0.30699999999999994</c:v>
                </c:pt>
                <c:pt idx="2341">
                  <c:v>0.30699999999999994</c:v>
                </c:pt>
                <c:pt idx="2342">
                  <c:v>0.30699999999999994</c:v>
                </c:pt>
                <c:pt idx="2343">
                  <c:v>0.22969999999999979</c:v>
                </c:pt>
                <c:pt idx="2344">
                  <c:v>0.24850000000000039</c:v>
                </c:pt>
                <c:pt idx="2345">
                  <c:v>0.26600000000000001</c:v>
                </c:pt>
                <c:pt idx="2346">
                  <c:v>0.26100000000000012</c:v>
                </c:pt>
                <c:pt idx="2347">
                  <c:v>0.27400000000000002</c:v>
                </c:pt>
                <c:pt idx="2348">
                  <c:v>0.27400000000000002</c:v>
                </c:pt>
                <c:pt idx="2349">
                  <c:v>0.27400000000000002</c:v>
                </c:pt>
                <c:pt idx="2350">
                  <c:v>0.26600000000000001</c:v>
                </c:pt>
                <c:pt idx="2351">
                  <c:v>0.27099999999999991</c:v>
                </c:pt>
                <c:pt idx="2352">
                  <c:v>0.32719999999999994</c:v>
                </c:pt>
                <c:pt idx="2353">
                  <c:v>0.24199999999999999</c:v>
                </c:pt>
                <c:pt idx="2354">
                  <c:v>0.15599999999999969</c:v>
                </c:pt>
                <c:pt idx="2355">
                  <c:v>0.15599999999999969</c:v>
                </c:pt>
                <c:pt idx="2356">
                  <c:v>0.15599999999999969</c:v>
                </c:pt>
                <c:pt idx="2357">
                  <c:v>0.15900000000000025</c:v>
                </c:pt>
                <c:pt idx="2358">
                  <c:v>0.21399999999999997</c:v>
                </c:pt>
                <c:pt idx="2359">
                  <c:v>0.31099999999999994</c:v>
                </c:pt>
                <c:pt idx="2360">
                  <c:v>0.21899999999999986</c:v>
                </c:pt>
                <c:pt idx="2361">
                  <c:v>0.18950000000000022</c:v>
                </c:pt>
                <c:pt idx="2362">
                  <c:v>0.18950000000000022</c:v>
                </c:pt>
                <c:pt idx="2363">
                  <c:v>0.18950000000000022</c:v>
                </c:pt>
                <c:pt idx="2364">
                  <c:v>0.17300000000000004</c:v>
                </c:pt>
                <c:pt idx="2365">
                  <c:v>0.17500000000000027</c:v>
                </c:pt>
                <c:pt idx="2366">
                  <c:v>0.20150000000000023</c:v>
                </c:pt>
                <c:pt idx="2367">
                  <c:v>0.16999999999999993</c:v>
                </c:pt>
                <c:pt idx="2368">
                  <c:v>0.1915</c:v>
                </c:pt>
                <c:pt idx="2369">
                  <c:v>0.1915</c:v>
                </c:pt>
                <c:pt idx="2370">
                  <c:v>0.1915</c:v>
                </c:pt>
                <c:pt idx="2371">
                  <c:v>0.19499999999999984</c:v>
                </c:pt>
                <c:pt idx="2372">
                  <c:v>0.22399999999999975</c:v>
                </c:pt>
                <c:pt idx="2373">
                  <c:v>0.18119999999999958</c:v>
                </c:pt>
                <c:pt idx="2374">
                  <c:v>0.27169999999999961</c:v>
                </c:pt>
                <c:pt idx="2375">
                  <c:v>0.26499999999999968</c:v>
                </c:pt>
                <c:pt idx="2376">
                  <c:v>0.26499999999999968</c:v>
                </c:pt>
                <c:pt idx="2377">
                  <c:v>0.26499999999999968</c:v>
                </c:pt>
                <c:pt idx="2378">
                  <c:v>0.22950000000000026</c:v>
                </c:pt>
                <c:pt idx="2379">
                  <c:v>0.23699999999999966</c:v>
                </c:pt>
                <c:pt idx="2380">
                  <c:v>0.23399999999999999</c:v>
                </c:pt>
                <c:pt idx="2381">
                  <c:v>0.23899999999999988</c:v>
                </c:pt>
                <c:pt idx="2382">
                  <c:v>0.18999999999999995</c:v>
                </c:pt>
                <c:pt idx="2383">
                  <c:v>0.18999999999999995</c:v>
                </c:pt>
                <c:pt idx="2384">
                  <c:v>0.18999999999999995</c:v>
                </c:pt>
                <c:pt idx="2385">
                  <c:v>0.19100000000000028</c:v>
                </c:pt>
                <c:pt idx="2386">
                  <c:v>0.20199999999999996</c:v>
                </c:pt>
                <c:pt idx="2387">
                  <c:v>0.2110000000000003</c:v>
                </c:pt>
                <c:pt idx="2388">
                  <c:v>0.19399999999999995</c:v>
                </c:pt>
                <c:pt idx="2389">
                  <c:v>0.24900000000000011</c:v>
                </c:pt>
                <c:pt idx="2390">
                  <c:v>0.24900000000000011</c:v>
                </c:pt>
                <c:pt idx="2391">
                  <c:v>0.24900000000000011</c:v>
                </c:pt>
                <c:pt idx="2392">
                  <c:v>0.28300000000000036</c:v>
                </c:pt>
                <c:pt idx="2393">
                  <c:v>0.27800000000000002</c:v>
                </c:pt>
                <c:pt idx="2394">
                  <c:v>0.31199999999999983</c:v>
                </c:pt>
                <c:pt idx="2395">
                  <c:v>0.32200000000000006</c:v>
                </c:pt>
                <c:pt idx="2396">
                  <c:v>0.30599999999999961</c:v>
                </c:pt>
                <c:pt idx="2397">
                  <c:v>0.30599999999999961</c:v>
                </c:pt>
                <c:pt idx="2398">
                  <c:v>0.30599999999999961</c:v>
                </c:pt>
                <c:pt idx="2399">
                  <c:v>0.28600000000000003</c:v>
                </c:pt>
                <c:pt idx="2400">
                  <c:v>0.33199999999999985</c:v>
                </c:pt>
                <c:pt idx="2401">
                  <c:v>0.28900000000000015</c:v>
                </c:pt>
                <c:pt idx="2402">
                  <c:v>0.29100000000000037</c:v>
                </c:pt>
                <c:pt idx="2403">
                  <c:v>0.32800000000000029</c:v>
                </c:pt>
                <c:pt idx="2404">
                  <c:v>0.32800000000000029</c:v>
                </c:pt>
                <c:pt idx="2405">
                  <c:v>0.32800000000000029</c:v>
                </c:pt>
                <c:pt idx="2406">
                  <c:v>0.27300000000000013</c:v>
                </c:pt>
                <c:pt idx="2407">
                  <c:v>0.22199999999999998</c:v>
                </c:pt>
                <c:pt idx="2408">
                  <c:v>0.18900000000000006</c:v>
                </c:pt>
                <c:pt idx="2409">
                  <c:v>0.1014999999999997</c:v>
                </c:pt>
                <c:pt idx="2410">
                  <c:v>0.10600000000000032</c:v>
                </c:pt>
                <c:pt idx="2411">
                  <c:v>0.10600000000000032</c:v>
                </c:pt>
                <c:pt idx="2412">
                  <c:v>0.10600000000000032</c:v>
                </c:pt>
                <c:pt idx="2413">
                  <c:v>9.2499999999999805E-2</c:v>
                </c:pt>
                <c:pt idx="2414">
                  <c:v>0.15599999999999969</c:v>
                </c:pt>
                <c:pt idx="2415">
                  <c:v>0.16800000000000015</c:v>
                </c:pt>
                <c:pt idx="2416">
                  <c:v>0.25199999999999978</c:v>
                </c:pt>
                <c:pt idx="2417">
                  <c:v>0.16100000000000003</c:v>
                </c:pt>
                <c:pt idx="2418">
                  <c:v>0.16100000000000003</c:v>
                </c:pt>
                <c:pt idx="2419">
                  <c:v>0.16100000000000003</c:v>
                </c:pt>
                <c:pt idx="2420">
                  <c:v>0.16500000000000004</c:v>
                </c:pt>
                <c:pt idx="2421">
                  <c:v>0.20500000000000007</c:v>
                </c:pt>
                <c:pt idx="2422">
                  <c:v>0.17249999999999988</c:v>
                </c:pt>
                <c:pt idx="2423">
                  <c:v>0.14100000000000001</c:v>
                </c:pt>
                <c:pt idx="2424">
                  <c:v>0.11699999999999999</c:v>
                </c:pt>
                <c:pt idx="2425">
                  <c:v>0.11699999999999999</c:v>
                </c:pt>
                <c:pt idx="2426">
                  <c:v>0.11699999999999999</c:v>
                </c:pt>
                <c:pt idx="2427">
                  <c:v>0.14299999999999979</c:v>
                </c:pt>
                <c:pt idx="2428">
                  <c:v>0.13700000000000001</c:v>
                </c:pt>
                <c:pt idx="2429">
                  <c:v>7.299999999999951E-2</c:v>
                </c:pt>
                <c:pt idx="2430">
                  <c:v>0.12600000000000033</c:v>
                </c:pt>
                <c:pt idx="2431">
                  <c:v>7.8999999999999737E-2</c:v>
                </c:pt>
                <c:pt idx="2432">
                  <c:v>7.8999999999999737E-2</c:v>
                </c:pt>
                <c:pt idx="2433">
                  <c:v>7.8999999999999737E-2</c:v>
                </c:pt>
                <c:pt idx="2434">
                  <c:v>8.2999999999999741E-2</c:v>
                </c:pt>
                <c:pt idx="2435">
                  <c:v>0.125</c:v>
                </c:pt>
                <c:pt idx="2436">
                  <c:v>9.6000000000000085E-2</c:v>
                </c:pt>
                <c:pt idx="2437">
                  <c:v>0.13500000000000023</c:v>
                </c:pt>
                <c:pt idx="2438">
                  <c:v>0.14999999999999991</c:v>
                </c:pt>
                <c:pt idx="2439">
                  <c:v>0.14999999999999991</c:v>
                </c:pt>
                <c:pt idx="2440">
                  <c:v>0.14999999999999991</c:v>
                </c:pt>
                <c:pt idx="2441">
                  <c:v>0.13400000000000034</c:v>
                </c:pt>
                <c:pt idx="2442">
                  <c:v>0.18100000000000005</c:v>
                </c:pt>
                <c:pt idx="2443">
                  <c:v>0.20300000000000029</c:v>
                </c:pt>
                <c:pt idx="2444">
                  <c:v>0.19899999999999984</c:v>
                </c:pt>
                <c:pt idx="2445">
                  <c:v>0.26899999999999968</c:v>
                </c:pt>
                <c:pt idx="2446">
                  <c:v>0.26899999999999968</c:v>
                </c:pt>
                <c:pt idx="2447">
                  <c:v>0.26899999999999968</c:v>
                </c:pt>
                <c:pt idx="2448">
                  <c:v>0.2669999999999999</c:v>
                </c:pt>
                <c:pt idx="2449">
                  <c:v>0.29700000000000015</c:v>
                </c:pt>
                <c:pt idx="2450">
                  <c:v>0.28750000000000009</c:v>
                </c:pt>
                <c:pt idx="2451">
                  <c:v>0.2719999999999998</c:v>
                </c:pt>
                <c:pt idx="2452">
                  <c:v>0.33299999999999974</c:v>
                </c:pt>
                <c:pt idx="2453">
                  <c:v>0.33299999999999974</c:v>
                </c:pt>
                <c:pt idx="2454">
                  <c:v>0.33299999999999974</c:v>
                </c:pt>
                <c:pt idx="2455">
                  <c:v>0.32400000000000029</c:v>
                </c:pt>
                <c:pt idx="2456">
                  <c:v>0.23299999999999965</c:v>
                </c:pt>
                <c:pt idx="2457">
                  <c:v>0.25800000000000001</c:v>
                </c:pt>
                <c:pt idx="2458">
                  <c:v>0.2370000000000001</c:v>
                </c:pt>
                <c:pt idx="2459">
                  <c:v>0.18999999999999995</c:v>
                </c:pt>
                <c:pt idx="2460">
                  <c:v>0.18999999999999995</c:v>
                </c:pt>
                <c:pt idx="2461">
                  <c:v>0.18999999999999995</c:v>
                </c:pt>
                <c:pt idx="2462">
                  <c:v>0.16100000000000003</c:v>
                </c:pt>
                <c:pt idx="2463">
                  <c:v>0.17200000000000015</c:v>
                </c:pt>
                <c:pt idx="2464">
                  <c:v>0.16599999999999993</c:v>
                </c:pt>
                <c:pt idx="2465">
                  <c:v>9.2999999999999972E-2</c:v>
                </c:pt>
                <c:pt idx="2466">
                  <c:v>0.10700000000000021</c:v>
                </c:pt>
                <c:pt idx="2467">
                  <c:v>0.10700000000000021</c:v>
                </c:pt>
                <c:pt idx="2468">
                  <c:v>0.10700000000000021</c:v>
                </c:pt>
                <c:pt idx="2469">
                  <c:v>0.1120000000000001</c:v>
                </c:pt>
                <c:pt idx="2470">
                  <c:v>6.4999999999999947E-2</c:v>
                </c:pt>
                <c:pt idx="2471">
                  <c:v>0.14299999999999979</c:v>
                </c:pt>
                <c:pt idx="2472">
                  <c:v>6.0999999999999943E-2</c:v>
                </c:pt>
                <c:pt idx="2473">
                  <c:v>1.2000000000000011E-2</c:v>
                </c:pt>
                <c:pt idx="2474">
                  <c:v>1.2000000000000011E-2</c:v>
                </c:pt>
                <c:pt idx="2475">
                  <c:v>1.2000000000000011E-2</c:v>
                </c:pt>
                <c:pt idx="2476">
                  <c:v>3.3999999999999808E-2</c:v>
                </c:pt>
                <c:pt idx="2477">
                  <c:v>5.9999999999997833E-3</c:v>
                </c:pt>
                <c:pt idx="2478">
                  <c:v>-4.0999999999999925E-2</c:v>
                </c:pt>
                <c:pt idx="2479">
                  <c:v>-4.8000000000000043E-2</c:v>
                </c:pt>
                <c:pt idx="2480">
                  <c:v>-7.0000000000001172E-3</c:v>
                </c:pt>
                <c:pt idx="2481">
                  <c:v>-7.0000000000001172E-3</c:v>
                </c:pt>
                <c:pt idx="2482">
                  <c:v>-7.0000000000001172E-3</c:v>
                </c:pt>
                <c:pt idx="2483">
                  <c:v>-1.2500000000000178E-2</c:v>
                </c:pt>
                <c:pt idx="2484">
                  <c:v>-9.9999999999988987E-4</c:v>
                </c:pt>
                <c:pt idx="2485">
                  <c:v>4.6999999999999709E-2</c:v>
                </c:pt>
                <c:pt idx="2486">
                  <c:v>1.1999999999999567E-2</c:v>
                </c:pt>
                <c:pt idx="2487">
                  <c:v>5.0000000000003375E-3</c:v>
                </c:pt>
                <c:pt idx="2488">
                  <c:v>5.0000000000003375E-3</c:v>
                </c:pt>
                <c:pt idx="2489">
                  <c:v>5.0000000000003375E-3</c:v>
                </c:pt>
                <c:pt idx="2490">
                  <c:v>8.0000000000000071E-3</c:v>
                </c:pt>
                <c:pt idx="2491">
                  <c:v>-2.9999999999999805E-2</c:v>
                </c:pt>
                <c:pt idx="2492">
                  <c:v>-3.0000000000001137E-3</c:v>
                </c:pt>
                <c:pt idx="2493">
                  <c:v>3.6000000000000032E-2</c:v>
                </c:pt>
                <c:pt idx="2494">
                  <c:v>1.9999999999999574E-2</c:v>
                </c:pt>
                <c:pt idx="2495">
                  <c:v>1.9999999999999574E-2</c:v>
                </c:pt>
                <c:pt idx="2496">
                  <c:v>1.9999999999999574E-2</c:v>
                </c:pt>
                <c:pt idx="2497">
                  <c:v>1.399999999999979E-2</c:v>
                </c:pt>
                <c:pt idx="2498">
                  <c:v>-1.2000000000000011E-2</c:v>
                </c:pt>
                <c:pt idx="2499">
                  <c:v>-1.499999999999968E-2</c:v>
                </c:pt>
                <c:pt idx="2500">
                  <c:v>-3.5000000000000142E-2</c:v>
                </c:pt>
                <c:pt idx="2501">
                  <c:v>-4.5999999999999819E-2</c:v>
                </c:pt>
                <c:pt idx="2502">
                  <c:v>-4.5999999999999819E-2</c:v>
                </c:pt>
                <c:pt idx="2503">
                  <c:v>-4.5999999999999819E-2</c:v>
                </c:pt>
                <c:pt idx="2504">
                  <c:v>-7.6999999999999957E-2</c:v>
                </c:pt>
                <c:pt idx="2505">
                  <c:v>-7.3000000000000398E-2</c:v>
                </c:pt>
                <c:pt idx="2506">
                  <c:v>-0.1080000000000001</c:v>
                </c:pt>
                <c:pt idx="2507">
                  <c:v>-0.11299999999999999</c:v>
                </c:pt>
                <c:pt idx="2508">
                  <c:v>-8.5500000000000131E-2</c:v>
                </c:pt>
                <c:pt idx="2509">
                  <c:v>-8.5500000000000131E-2</c:v>
                </c:pt>
                <c:pt idx="2510">
                  <c:v>-8.5500000000000131E-2</c:v>
                </c:pt>
                <c:pt idx="2511">
                  <c:v>-0.12800000000000011</c:v>
                </c:pt>
                <c:pt idx="2512">
                  <c:v>-0.11099999999999977</c:v>
                </c:pt>
                <c:pt idx="2513">
                  <c:v>-0.15000000000000036</c:v>
                </c:pt>
                <c:pt idx="2514">
                  <c:v>-0.16049999999999986</c:v>
                </c:pt>
                <c:pt idx="2515">
                  <c:v>-0.21099999999999985</c:v>
                </c:pt>
                <c:pt idx="2516">
                  <c:v>-0.21099999999999985</c:v>
                </c:pt>
                <c:pt idx="2517">
                  <c:v>-0.21099999999999985</c:v>
                </c:pt>
                <c:pt idx="2518">
                  <c:v>-0.18699999999999983</c:v>
                </c:pt>
                <c:pt idx="2519">
                  <c:v>-0.18599999999999994</c:v>
                </c:pt>
                <c:pt idx="2520">
                  <c:v>-0.26400000000000023</c:v>
                </c:pt>
                <c:pt idx="2521">
                  <c:v>-0.26949999999999985</c:v>
                </c:pt>
                <c:pt idx="2522">
                  <c:v>-0.25200000000000022</c:v>
                </c:pt>
                <c:pt idx="2523">
                  <c:v>-0.25200000000000022</c:v>
                </c:pt>
                <c:pt idx="2524">
                  <c:v>-0.25200000000000022</c:v>
                </c:pt>
                <c:pt idx="2525">
                  <c:v>-0.2200000000000002</c:v>
                </c:pt>
                <c:pt idx="2526">
                  <c:v>-0.2370000000000001</c:v>
                </c:pt>
                <c:pt idx="2527">
                  <c:v>-0.2134999999999998</c:v>
                </c:pt>
                <c:pt idx="2528">
                  <c:v>-0.23099999999999987</c:v>
                </c:pt>
                <c:pt idx="2529">
                  <c:v>-0.24799999999999978</c:v>
                </c:pt>
                <c:pt idx="2530">
                  <c:v>-0.24799999999999978</c:v>
                </c:pt>
                <c:pt idx="2531">
                  <c:v>-0.24799999999999978</c:v>
                </c:pt>
                <c:pt idx="2532">
                  <c:v>-0.18949999999999978</c:v>
                </c:pt>
                <c:pt idx="2533">
                  <c:v>-0.12299999999999978</c:v>
                </c:pt>
                <c:pt idx="2534">
                  <c:v>-8.1499999999999684E-2</c:v>
                </c:pt>
                <c:pt idx="2535">
                  <c:v>-1.9000000000000128E-2</c:v>
                </c:pt>
                <c:pt idx="2536">
                  <c:v>-1.7999999999999794E-2</c:v>
                </c:pt>
                <c:pt idx="2537">
                  <c:v>-1.7999999999999794E-2</c:v>
                </c:pt>
                <c:pt idx="2538">
                  <c:v>-1.7999999999999794E-2</c:v>
                </c:pt>
                <c:pt idx="2539">
                  <c:v>-4.7000000000000153E-2</c:v>
                </c:pt>
                <c:pt idx="2540">
                  <c:v>-9.7999999999999865E-2</c:v>
                </c:pt>
                <c:pt idx="2541">
                  <c:v>-0.11399999999999988</c:v>
                </c:pt>
                <c:pt idx="2542">
                  <c:v>-9.2000000000000082E-2</c:v>
                </c:pt>
                <c:pt idx="2543">
                  <c:v>-0.16849999999999987</c:v>
                </c:pt>
                <c:pt idx="2544">
                  <c:v>-0.16849999999999987</c:v>
                </c:pt>
                <c:pt idx="2545">
                  <c:v>-0.16849999999999987</c:v>
                </c:pt>
                <c:pt idx="2546">
                  <c:v>-0.24699999999999989</c:v>
                </c:pt>
                <c:pt idx="2547">
                  <c:v>-0.22099999999999964</c:v>
                </c:pt>
                <c:pt idx="2548">
                  <c:v>-0.21049999999999969</c:v>
                </c:pt>
                <c:pt idx="2549">
                  <c:v>-0.25299999999999967</c:v>
                </c:pt>
                <c:pt idx="2550">
                  <c:v>-0.27499999999999991</c:v>
                </c:pt>
                <c:pt idx="2551">
                  <c:v>-0.27499999999999991</c:v>
                </c:pt>
                <c:pt idx="2552">
                  <c:v>-0.27499999999999991</c:v>
                </c:pt>
                <c:pt idx="2553">
                  <c:v>-0.33100000000000041</c:v>
                </c:pt>
                <c:pt idx="2554">
                  <c:v>-0.33099999999999996</c:v>
                </c:pt>
                <c:pt idx="2555">
                  <c:v>-0.31800000000000006</c:v>
                </c:pt>
                <c:pt idx="2556">
                  <c:v>-0.254</c:v>
                </c:pt>
                <c:pt idx="2557">
                  <c:v>-0.32299999999999995</c:v>
                </c:pt>
                <c:pt idx="2558">
                  <c:v>-0.32299999999999995</c:v>
                </c:pt>
                <c:pt idx="2559">
                  <c:v>-0.32299999999999995</c:v>
                </c:pt>
                <c:pt idx="2560">
                  <c:v>-0.35099999999999998</c:v>
                </c:pt>
                <c:pt idx="2561">
                  <c:v>-0.30299999999999994</c:v>
                </c:pt>
                <c:pt idx="2562">
                  <c:v>-0.37449999999999983</c:v>
                </c:pt>
                <c:pt idx="2563">
                  <c:v>-0.41500000000000004</c:v>
                </c:pt>
                <c:pt idx="2564">
                  <c:v>-0.49900000000000011</c:v>
                </c:pt>
                <c:pt idx="2565">
                  <c:v>-0.49900000000000011</c:v>
                </c:pt>
                <c:pt idx="2566">
                  <c:v>-0.49900000000000011</c:v>
                </c:pt>
                <c:pt idx="2567">
                  <c:v>-0.60499999999999954</c:v>
                </c:pt>
                <c:pt idx="2568">
                  <c:v>-0.63499999999999979</c:v>
                </c:pt>
                <c:pt idx="2569">
                  <c:v>-0.61849999999999961</c:v>
                </c:pt>
                <c:pt idx="2570">
                  <c:v>-0.67300000000000004</c:v>
                </c:pt>
                <c:pt idx="2571">
                  <c:v>-0.59199999999999964</c:v>
                </c:pt>
                <c:pt idx="2572">
                  <c:v>-0.59199999999999964</c:v>
                </c:pt>
                <c:pt idx="2573">
                  <c:v>-0.59199999999999964</c:v>
                </c:pt>
                <c:pt idx="2574">
                  <c:v>-0.621</c:v>
                </c:pt>
                <c:pt idx="2575">
                  <c:v>-0.46599999999999975</c:v>
                </c:pt>
                <c:pt idx="2576">
                  <c:v>-0.65599999999999969</c:v>
                </c:pt>
                <c:pt idx="2577">
                  <c:v>-0.60000000000000009</c:v>
                </c:pt>
                <c:pt idx="2578">
                  <c:v>-0.69700000000000006</c:v>
                </c:pt>
                <c:pt idx="2579">
                  <c:v>-0.69700000000000006</c:v>
                </c:pt>
                <c:pt idx="2580">
                  <c:v>-0.69700000000000006</c:v>
                </c:pt>
                <c:pt idx="2581">
                  <c:v>-0.71499999999999986</c:v>
                </c:pt>
                <c:pt idx="2582">
                  <c:v>-0.75150000000000006</c:v>
                </c:pt>
                <c:pt idx="2583">
                  <c:v>-0.85950000000000015</c:v>
                </c:pt>
                <c:pt idx="2584">
                  <c:v>-0.88700000000000001</c:v>
                </c:pt>
                <c:pt idx="2585">
                  <c:v>-0.85000000000000009</c:v>
                </c:pt>
                <c:pt idx="2586">
                  <c:v>-0.85000000000000009</c:v>
                </c:pt>
                <c:pt idx="2587">
                  <c:v>-0.85000000000000009</c:v>
                </c:pt>
                <c:pt idx="2588">
                  <c:v>-0.86300000000000043</c:v>
                </c:pt>
                <c:pt idx="2589">
                  <c:v>-0.79999999999999982</c:v>
                </c:pt>
                <c:pt idx="2590">
                  <c:v>-0.71649999999999991</c:v>
                </c:pt>
                <c:pt idx="2591">
                  <c:v>-0.69200000000000017</c:v>
                </c:pt>
                <c:pt idx="2592">
                  <c:v>-0.61649999999999983</c:v>
                </c:pt>
                <c:pt idx="2593">
                  <c:v>-0.61649999999999983</c:v>
                </c:pt>
                <c:pt idx="2594">
                  <c:v>-0.61649999999999983</c:v>
                </c:pt>
                <c:pt idx="2595">
                  <c:v>-0.63200000000000012</c:v>
                </c:pt>
                <c:pt idx="2596">
                  <c:v>-0.60999999999999988</c:v>
                </c:pt>
                <c:pt idx="2597">
                  <c:v>-0.53050000000000042</c:v>
                </c:pt>
                <c:pt idx="2598">
                  <c:v>-0.59949999999999992</c:v>
                </c:pt>
                <c:pt idx="2599">
                  <c:v>-0.65900000000000025</c:v>
                </c:pt>
                <c:pt idx="2600">
                  <c:v>-0.65900000000000025</c:v>
                </c:pt>
                <c:pt idx="2601">
                  <c:v>-0.65900000000000025</c:v>
                </c:pt>
                <c:pt idx="2602">
                  <c:v>-0.76499999999999968</c:v>
                </c:pt>
                <c:pt idx="2603">
                  <c:v>-0.73799999999999999</c:v>
                </c:pt>
                <c:pt idx="2604">
                  <c:v>-0.71150000000000002</c:v>
                </c:pt>
                <c:pt idx="2605">
                  <c:v>-0.71899999999999986</c:v>
                </c:pt>
                <c:pt idx="2606">
                  <c:v>-0.8400000000000003</c:v>
                </c:pt>
                <c:pt idx="2607">
                  <c:v>-0.8400000000000003</c:v>
                </c:pt>
                <c:pt idx="2608">
                  <c:v>-0.8400000000000003</c:v>
                </c:pt>
                <c:pt idx="2609">
                  <c:v>-0.85849999999999982</c:v>
                </c:pt>
                <c:pt idx="2610">
                  <c:v>-0.64900000000000002</c:v>
                </c:pt>
                <c:pt idx="2611">
                  <c:v>-0.60599999999999987</c:v>
                </c:pt>
                <c:pt idx="2612">
                  <c:v>-0.58400000000000007</c:v>
                </c:pt>
                <c:pt idx="2613">
                  <c:v>-0.59100000000000019</c:v>
                </c:pt>
                <c:pt idx="2614">
                  <c:v>-0.59100000000000019</c:v>
                </c:pt>
                <c:pt idx="2615">
                  <c:v>-0.59100000000000019</c:v>
                </c:pt>
                <c:pt idx="2616">
                  <c:v>-0.65700000000000003</c:v>
                </c:pt>
                <c:pt idx="2617">
                  <c:v>-0.67600000000000016</c:v>
                </c:pt>
                <c:pt idx="2618">
                  <c:v>-0.6525000000000003</c:v>
                </c:pt>
                <c:pt idx="2619">
                  <c:v>-0.73399999999999999</c:v>
                </c:pt>
                <c:pt idx="2620">
                  <c:v>-0.69699999999999962</c:v>
                </c:pt>
                <c:pt idx="2621">
                  <c:v>-0.69699999999999962</c:v>
                </c:pt>
                <c:pt idx="2622">
                  <c:v>-0.69699999999999962</c:v>
                </c:pt>
                <c:pt idx="2623">
                  <c:v>-0.64100000000000001</c:v>
                </c:pt>
                <c:pt idx="2624">
                  <c:v>-0.57600000000000007</c:v>
                </c:pt>
                <c:pt idx="2625">
                  <c:v>-0.58399999999999963</c:v>
                </c:pt>
                <c:pt idx="2626">
                  <c:v>-0.61299999999999955</c:v>
                </c:pt>
                <c:pt idx="2627">
                  <c:v>-0.72750000000000004</c:v>
                </c:pt>
                <c:pt idx="2628">
                  <c:v>-0.72750000000000004</c:v>
                </c:pt>
                <c:pt idx="2629">
                  <c:v>-0.72750000000000004</c:v>
                </c:pt>
                <c:pt idx="2630">
                  <c:v>-0.79450000000000021</c:v>
                </c:pt>
                <c:pt idx="2631">
                  <c:v>-0.87699999999999978</c:v>
                </c:pt>
                <c:pt idx="2632">
                  <c:v>-0.81</c:v>
                </c:pt>
                <c:pt idx="2633">
                  <c:v>-0.79150000000000009</c:v>
                </c:pt>
                <c:pt idx="2634">
                  <c:v>-0.77950000000000008</c:v>
                </c:pt>
                <c:pt idx="2635">
                  <c:v>-0.77950000000000008</c:v>
                </c:pt>
                <c:pt idx="2636">
                  <c:v>-0.77950000000000008</c:v>
                </c:pt>
                <c:pt idx="2637">
                  <c:v>-0.66650000000000009</c:v>
                </c:pt>
                <c:pt idx="2638">
                  <c:v>-0.65200000000000014</c:v>
                </c:pt>
                <c:pt idx="2639">
                  <c:v>-0.62480000000000002</c:v>
                </c:pt>
                <c:pt idx="2640">
                  <c:v>-0.66299999999999981</c:v>
                </c:pt>
                <c:pt idx="2641">
                  <c:v>-0.65979999999999972</c:v>
                </c:pt>
                <c:pt idx="2642">
                  <c:v>-0.65979999999999972</c:v>
                </c:pt>
                <c:pt idx="2643">
                  <c:v>-0.65979999999999972</c:v>
                </c:pt>
                <c:pt idx="2644">
                  <c:v>-0.66249999999999964</c:v>
                </c:pt>
                <c:pt idx="2645">
                  <c:v>-0.78699999999999992</c:v>
                </c:pt>
                <c:pt idx="2646">
                  <c:v>-0.74650000000000016</c:v>
                </c:pt>
                <c:pt idx="2647">
                  <c:v>-0.75149999999999961</c:v>
                </c:pt>
                <c:pt idx="2648">
                  <c:v>-0.68599999999999994</c:v>
                </c:pt>
                <c:pt idx="2649">
                  <c:v>-0.68599999999999994</c:v>
                </c:pt>
                <c:pt idx="2650">
                  <c:v>-0.68599999999999994</c:v>
                </c:pt>
                <c:pt idx="2651">
                  <c:v>-0.63500000000000023</c:v>
                </c:pt>
                <c:pt idx="2652">
                  <c:v>-0.67049999999999965</c:v>
                </c:pt>
                <c:pt idx="2653">
                  <c:v>-0.67300000000000004</c:v>
                </c:pt>
                <c:pt idx="2654">
                  <c:v>-0.53379999999999983</c:v>
                </c:pt>
                <c:pt idx="2655">
                  <c:v>-0.57599999999999962</c:v>
                </c:pt>
                <c:pt idx="2656">
                  <c:v>-0.57599999999999962</c:v>
                </c:pt>
                <c:pt idx="2657">
                  <c:v>-0.57599999999999962</c:v>
                </c:pt>
                <c:pt idx="2658">
                  <c:v>-0.71300000000000008</c:v>
                </c:pt>
                <c:pt idx="2659">
                  <c:v>-0.89900000000000002</c:v>
                </c:pt>
                <c:pt idx="2660">
                  <c:v>-0.89200000000000035</c:v>
                </c:pt>
                <c:pt idx="2661">
                  <c:v>-0.80200000000000005</c:v>
                </c:pt>
                <c:pt idx="2662">
                  <c:v>-0.84400000000000031</c:v>
                </c:pt>
                <c:pt idx="2663">
                  <c:v>-0.84400000000000031</c:v>
                </c:pt>
                <c:pt idx="2664">
                  <c:v>-0.84400000000000031</c:v>
                </c:pt>
                <c:pt idx="2665">
                  <c:v>-0.86949999999999994</c:v>
                </c:pt>
                <c:pt idx="2666">
                  <c:v>-0.87800000000000011</c:v>
                </c:pt>
                <c:pt idx="2667">
                  <c:v>-0.97299999999999986</c:v>
                </c:pt>
                <c:pt idx="2668">
                  <c:v>-0.92099999999999982</c:v>
                </c:pt>
                <c:pt idx="2669">
                  <c:v>-0.88599999999999968</c:v>
                </c:pt>
                <c:pt idx="2670">
                  <c:v>-0.88599999999999968</c:v>
                </c:pt>
                <c:pt idx="2671">
                  <c:v>-0.88599999999999968</c:v>
                </c:pt>
                <c:pt idx="2672">
                  <c:v>-0.9544999999999999</c:v>
                </c:pt>
                <c:pt idx="2673">
                  <c:v>-0.96799999999999997</c:v>
                </c:pt>
                <c:pt idx="2674">
                  <c:v>-0.96950000000000003</c:v>
                </c:pt>
                <c:pt idx="2675">
                  <c:v>-0.89250000000000007</c:v>
                </c:pt>
                <c:pt idx="2676">
                  <c:v>-0.87049999999999983</c:v>
                </c:pt>
                <c:pt idx="2677">
                  <c:v>-0.87049999999999983</c:v>
                </c:pt>
                <c:pt idx="2678">
                  <c:v>-0.87049999999999983</c:v>
                </c:pt>
                <c:pt idx="2679">
                  <c:v>-0.87550000000000017</c:v>
                </c:pt>
                <c:pt idx="2680">
                  <c:v>-0.9544999999999999</c:v>
                </c:pt>
                <c:pt idx="2681">
                  <c:v>-0.96700000000000008</c:v>
                </c:pt>
                <c:pt idx="2682">
                  <c:v>-0.94</c:v>
                </c:pt>
                <c:pt idx="2683">
                  <c:v>-0.83300000000000018</c:v>
                </c:pt>
                <c:pt idx="2684">
                  <c:v>-0.83300000000000018</c:v>
                </c:pt>
                <c:pt idx="2685">
                  <c:v>-0.83300000000000018</c:v>
                </c:pt>
                <c:pt idx="2686">
                  <c:v>-0.86799999999999988</c:v>
                </c:pt>
                <c:pt idx="2687">
                  <c:v>-0.90199999999999969</c:v>
                </c:pt>
                <c:pt idx="2688">
                  <c:v>-0.80650000000000022</c:v>
                </c:pt>
                <c:pt idx="2689">
                  <c:v>-0.85899999999999999</c:v>
                </c:pt>
                <c:pt idx="2690">
                  <c:v>-0.81849999999999978</c:v>
                </c:pt>
                <c:pt idx="2691">
                  <c:v>-0.81849999999999978</c:v>
                </c:pt>
                <c:pt idx="2692">
                  <c:v>-0.81849999999999978</c:v>
                </c:pt>
                <c:pt idx="2693">
                  <c:v>-0.7629999999999999</c:v>
                </c:pt>
                <c:pt idx="2694">
                  <c:v>-0.86099999999999977</c:v>
                </c:pt>
                <c:pt idx="2695">
                  <c:v>-0.85000000000000009</c:v>
                </c:pt>
                <c:pt idx="2696">
                  <c:v>-0.90100000000000025</c:v>
                </c:pt>
                <c:pt idx="2697">
                  <c:v>-0.93199999999999994</c:v>
                </c:pt>
                <c:pt idx="2698">
                  <c:v>-0.93199999999999994</c:v>
                </c:pt>
                <c:pt idx="2699">
                  <c:v>-0.93199999999999994</c:v>
                </c:pt>
                <c:pt idx="2700">
                  <c:v>-0.97460000000000013</c:v>
                </c:pt>
                <c:pt idx="2701">
                  <c:v>-0.99900000000000011</c:v>
                </c:pt>
                <c:pt idx="2702">
                  <c:v>-1.052</c:v>
                </c:pt>
                <c:pt idx="2703">
                  <c:v>-1.0515000000000003</c:v>
                </c:pt>
                <c:pt idx="2704">
                  <c:v>-1.1025</c:v>
                </c:pt>
                <c:pt idx="2705">
                  <c:v>-1.1025</c:v>
                </c:pt>
                <c:pt idx="2706">
                  <c:v>-1.1025</c:v>
                </c:pt>
                <c:pt idx="2707">
                  <c:v>-1.1044999999999998</c:v>
                </c:pt>
                <c:pt idx="2708">
                  <c:v>-1.0604999999999998</c:v>
                </c:pt>
                <c:pt idx="2709">
                  <c:v>-1.0779999999999998</c:v>
                </c:pt>
                <c:pt idx="2710">
                  <c:v>-1.101</c:v>
                </c:pt>
                <c:pt idx="2711">
                  <c:v>-1.1120000000000001</c:v>
                </c:pt>
                <c:pt idx="2712">
                  <c:v>-1.1120000000000001</c:v>
                </c:pt>
                <c:pt idx="2713">
                  <c:v>-1.1120000000000001</c:v>
                </c:pt>
                <c:pt idx="2714">
                  <c:v>-1.1120000000000001</c:v>
                </c:pt>
                <c:pt idx="2715">
                  <c:v>-1.1099999999999999</c:v>
                </c:pt>
                <c:pt idx="2716">
                  <c:v>-1.1389999999999998</c:v>
                </c:pt>
                <c:pt idx="2717">
                  <c:v>-1.1869999999999998</c:v>
                </c:pt>
                <c:pt idx="2718">
                  <c:v>-1.173</c:v>
                </c:pt>
                <c:pt idx="2719">
                  <c:v>-1.173</c:v>
                </c:pt>
                <c:pt idx="2720">
                  <c:v>-1.173</c:v>
                </c:pt>
                <c:pt idx="2721">
                  <c:v>-1.1719999999999999</c:v>
                </c:pt>
                <c:pt idx="2722">
                  <c:v>-1.1160000000000001</c:v>
                </c:pt>
                <c:pt idx="2723">
                  <c:v>-1.0960000000000001</c:v>
                </c:pt>
                <c:pt idx="2724">
                  <c:v>-1.1280000000000001</c:v>
                </c:pt>
                <c:pt idx="2725">
                  <c:v>-1.1779999999999999</c:v>
                </c:pt>
                <c:pt idx="2726">
                  <c:v>-1.1779999999999999</c:v>
                </c:pt>
                <c:pt idx="2727">
                  <c:v>-1.1779999999999999</c:v>
                </c:pt>
                <c:pt idx="2728">
                  <c:v>-1.1970000000000001</c:v>
                </c:pt>
                <c:pt idx="2729">
                  <c:v>-1.1124999999999998</c:v>
                </c:pt>
                <c:pt idx="2730">
                  <c:v>-1.1750000000000003</c:v>
                </c:pt>
                <c:pt idx="2731">
                  <c:v>-1.165</c:v>
                </c:pt>
                <c:pt idx="2732">
                  <c:v>-1.2055000000000002</c:v>
                </c:pt>
                <c:pt idx="2733">
                  <c:v>-1.2055000000000002</c:v>
                </c:pt>
                <c:pt idx="2734">
                  <c:v>-1.2055000000000002</c:v>
                </c:pt>
                <c:pt idx="2735">
                  <c:v>-1.206</c:v>
                </c:pt>
                <c:pt idx="2736">
                  <c:v>-1.2204999999999999</c:v>
                </c:pt>
                <c:pt idx="2737">
                  <c:v>-1.2174999999999998</c:v>
                </c:pt>
                <c:pt idx="2738">
                  <c:v>-1.121</c:v>
                </c:pt>
                <c:pt idx="2739">
                  <c:v>-1.0834999999999999</c:v>
                </c:pt>
                <c:pt idx="2740">
                  <c:v>-1.0834999999999999</c:v>
                </c:pt>
                <c:pt idx="2741">
                  <c:v>-1.0834999999999999</c:v>
                </c:pt>
                <c:pt idx="2742">
                  <c:v>-1.0185</c:v>
                </c:pt>
                <c:pt idx="2743">
                  <c:v>-0.96900000000000031</c:v>
                </c:pt>
                <c:pt idx="2744">
                  <c:v>-0.9910000000000001</c:v>
                </c:pt>
                <c:pt idx="2745">
                  <c:v>-1.0602999999999998</c:v>
                </c:pt>
                <c:pt idx="2746">
                  <c:v>-1.0802999999999998</c:v>
                </c:pt>
                <c:pt idx="2747">
                  <c:v>-1.0802999999999998</c:v>
                </c:pt>
                <c:pt idx="2748">
                  <c:v>-1.0802999999999998</c:v>
                </c:pt>
                <c:pt idx="2749">
                  <c:v>-1.1659999999999999</c:v>
                </c:pt>
                <c:pt idx="2750">
                  <c:v>-1.1399999999999999</c:v>
                </c:pt>
                <c:pt idx="2751">
                  <c:v>-1.0859999999999999</c:v>
                </c:pt>
                <c:pt idx="2752">
                  <c:v>-1.0609999999999999</c:v>
                </c:pt>
                <c:pt idx="2753">
                  <c:v>-1.0125000000000002</c:v>
                </c:pt>
                <c:pt idx="2754">
                  <c:v>-1.0125000000000002</c:v>
                </c:pt>
                <c:pt idx="2755">
                  <c:v>-1.0125000000000002</c:v>
                </c:pt>
                <c:pt idx="2756">
                  <c:v>-1.0355000000000003</c:v>
                </c:pt>
                <c:pt idx="2757">
                  <c:v>-0.98499999999999988</c:v>
                </c:pt>
                <c:pt idx="2758">
                  <c:v>-1.0305</c:v>
                </c:pt>
                <c:pt idx="2759">
                  <c:v>-1.016</c:v>
                </c:pt>
                <c:pt idx="2760">
                  <c:v>-1.0974999999999997</c:v>
                </c:pt>
                <c:pt idx="2761">
                  <c:v>-1.0974999999999997</c:v>
                </c:pt>
                <c:pt idx="2762">
                  <c:v>-1.0974999999999997</c:v>
                </c:pt>
                <c:pt idx="2763">
                  <c:v>-1.0795000000000003</c:v>
                </c:pt>
                <c:pt idx="2764">
                  <c:v>-1.0649999999999999</c:v>
                </c:pt>
                <c:pt idx="2765">
                  <c:v>-1.0780000000000003</c:v>
                </c:pt>
                <c:pt idx="2766">
                  <c:v>-1.0535000000000001</c:v>
                </c:pt>
                <c:pt idx="2767">
                  <c:v>-1.0314999999999999</c:v>
                </c:pt>
                <c:pt idx="2768">
                  <c:v>-1.0314999999999999</c:v>
                </c:pt>
                <c:pt idx="2769">
                  <c:v>-1.0314999999999999</c:v>
                </c:pt>
                <c:pt idx="2770">
                  <c:v>-1</c:v>
                </c:pt>
                <c:pt idx="2771">
                  <c:v>-1.0205000000000002</c:v>
                </c:pt>
                <c:pt idx="2772">
                  <c:v>-1.0505999999999998</c:v>
                </c:pt>
                <c:pt idx="2773">
                  <c:v>-1.081</c:v>
                </c:pt>
                <c:pt idx="2774">
                  <c:v>-1.1114999999999999</c:v>
                </c:pt>
                <c:pt idx="2775">
                  <c:v>-1.1114999999999999</c:v>
                </c:pt>
                <c:pt idx="2776">
                  <c:v>-1.1114999999999999</c:v>
                </c:pt>
                <c:pt idx="2777">
                  <c:v>-1.145</c:v>
                </c:pt>
                <c:pt idx="2778">
                  <c:v>-1.1539999999999999</c:v>
                </c:pt>
                <c:pt idx="2779">
                  <c:v>-1.036</c:v>
                </c:pt>
                <c:pt idx="2780">
                  <c:v>-1.004</c:v>
                </c:pt>
                <c:pt idx="2781">
                  <c:v>-1.0569999999999999</c:v>
                </c:pt>
                <c:pt idx="2782">
                  <c:v>-1.0569999999999999</c:v>
                </c:pt>
                <c:pt idx="2783">
                  <c:v>-1.0569999999999999</c:v>
                </c:pt>
                <c:pt idx="2784">
                  <c:v>-1.0010000000000003</c:v>
                </c:pt>
                <c:pt idx="2785">
                  <c:v>-1.0345</c:v>
                </c:pt>
                <c:pt idx="2786">
                  <c:v>-1.0169999999999999</c:v>
                </c:pt>
                <c:pt idx="2787">
                  <c:v>-1.0140000000000002</c:v>
                </c:pt>
                <c:pt idx="2788">
                  <c:v>-1.016</c:v>
                </c:pt>
                <c:pt idx="2789">
                  <c:v>-1.016</c:v>
                </c:pt>
                <c:pt idx="2790">
                  <c:v>-1.016</c:v>
                </c:pt>
                <c:pt idx="2791">
                  <c:v>-1.0700000000000003</c:v>
                </c:pt>
                <c:pt idx="2792">
                  <c:v>-1.0179999999999998</c:v>
                </c:pt>
                <c:pt idx="2793">
                  <c:v>-0.90399999999999991</c:v>
                </c:pt>
                <c:pt idx="2794">
                  <c:v>-0.8620000000000001</c:v>
                </c:pt>
                <c:pt idx="2795">
                  <c:v>-0.81499999999999995</c:v>
                </c:pt>
                <c:pt idx="2796">
                  <c:v>-0.81499999999999995</c:v>
                </c:pt>
                <c:pt idx="2797">
                  <c:v>-0.81499999999999995</c:v>
                </c:pt>
                <c:pt idx="2798">
                  <c:v>-0.81999999999999984</c:v>
                </c:pt>
                <c:pt idx="2799">
                  <c:v>-0.81700000000000017</c:v>
                </c:pt>
                <c:pt idx="2800">
                  <c:v>-0.87660000000000027</c:v>
                </c:pt>
                <c:pt idx="2801">
                  <c:v>-0.91300000000000026</c:v>
                </c:pt>
                <c:pt idx="2802">
                  <c:v>-0.92600000000000016</c:v>
                </c:pt>
                <c:pt idx="2803">
                  <c:v>-0.92600000000000016</c:v>
                </c:pt>
                <c:pt idx="2804">
                  <c:v>-0.92600000000000016</c:v>
                </c:pt>
                <c:pt idx="2805">
                  <c:v>-0.8660000000000001</c:v>
                </c:pt>
                <c:pt idx="2806">
                  <c:v>-0.91299999999999981</c:v>
                </c:pt>
                <c:pt idx="2807">
                  <c:v>-0.97799999999999976</c:v>
                </c:pt>
                <c:pt idx="2808">
                  <c:v>-0.98859999999999992</c:v>
                </c:pt>
                <c:pt idx="2809">
                  <c:v>-0.98599999999999977</c:v>
                </c:pt>
                <c:pt idx="2810">
                  <c:v>-0.98599999999999977</c:v>
                </c:pt>
                <c:pt idx="2811">
                  <c:v>-0.98599999999999977</c:v>
                </c:pt>
                <c:pt idx="2812">
                  <c:v>-0.96360000000000001</c:v>
                </c:pt>
                <c:pt idx="2813">
                  <c:v>-1.0179999999999998</c:v>
                </c:pt>
                <c:pt idx="2814">
                  <c:v>-0.98049999999999971</c:v>
                </c:pt>
                <c:pt idx="2815">
                  <c:v>-1.0129999999999999</c:v>
                </c:pt>
                <c:pt idx="2816">
                  <c:v>-1.008</c:v>
                </c:pt>
                <c:pt idx="2817">
                  <c:v>-1.008</c:v>
                </c:pt>
                <c:pt idx="2818">
                  <c:v>-1.008</c:v>
                </c:pt>
                <c:pt idx="2819">
                  <c:v>-0.99799999999999978</c:v>
                </c:pt>
                <c:pt idx="2820">
                  <c:v>-1.1445000000000003</c:v>
                </c:pt>
                <c:pt idx="2821">
                  <c:v>-1.0859999999999999</c:v>
                </c:pt>
                <c:pt idx="2822">
                  <c:v>-1.08</c:v>
                </c:pt>
                <c:pt idx="2823">
                  <c:v>-1.1139999999999999</c:v>
                </c:pt>
                <c:pt idx="2824">
                  <c:v>-1.1139999999999999</c:v>
                </c:pt>
                <c:pt idx="2825">
                  <c:v>-1.1139999999999999</c:v>
                </c:pt>
                <c:pt idx="2826">
                  <c:v>-1.149</c:v>
                </c:pt>
                <c:pt idx="2827">
                  <c:v>-1.093</c:v>
                </c:pt>
                <c:pt idx="2828">
                  <c:v>-1.0419999999999998</c:v>
                </c:pt>
                <c:pt idx="2829">
                  <c:v>-1.0590000000000002</c:v>
                </c:pt>
                <c:pt idx="2830">
                  <c:v>-1.0124999999999997</c:v>
                </c:pt>
                <c:pt idx="2831">
                  <c:v>-1.0124999999999997</c:v>
                </c:pt>
                <c:pt idx="2832">
                  <c:v>-1.0124999999999997</c:v>
                </c:pt>
                <c:pt idx="2833">
                  <c:v>-1.056</c:v>
                </c:pt>
                <c:pt idx="2834">
                  <c:v>-1.0785</c:v>
                </c:pt>
                <c:pt idx="2835">
                  <c:v>-1.0129999999999999</c:v>
                </c:pt>
                <c:pt idx="2836">
                  <c:v>-1.0385</c:v>
                </c:pt>
                <c:pt idx="2837">
                  <c:v>-1.0594999999999999</c:v>
                </c:pt>
                <c:pt idx="2838">
                  <c:v>-1.0594999999999999</c:v>
                </c:pt>
                <c:pt idx="2839">
                  <c:v>-1.0594999999999999</c:v>
                </c:pt>
                <c:pt idx="2840">
                  <c:v>-1.0505</c:v>
                </c:pt>
                <c:pt idx="2841">
                  <c:v>-1.0609999999999999</c:v>
                </c:pt>
                <c:pt idx="2842">
                  <c:v>-1.1120000000000001</c:v>
                </c:pt>
                <c:pt idx="2843">
                  <c:v>-1.121</c:v>
                </c:pt>
                <c:pt idx="2844">
                  <c:v>-1.1640000000000001</c:v>
                </c:pt>
                <c:pt idx="2845">
                  <c:v>-1.1640000000000001</c:v>
                </c:pt>
                <c:pt idx="2846">
                  <c:v>-1.1640000000000001</c:v>
                </c:pt>
                <c:pt idx="2847">
                  <c:v>-1.137</c:v>
                </c:pt>
                <c:pt idx="2848">
                  <c:v>-1.2057</c:v>
                </c:pt>
                <c:pt idx="2849">
                  <c:v>-1.2387000000000001</c:v>
                </c:pt>
                <c:pt idx="2850">
                  <c:v>-1.1759999999999997</c:v>
                </c:pt>
                <c:pt idx="2851">
                  <c:v>-1.2305000000000001</c:v>
                </c:pt>
                <c:pt idx="2852">
                  <c:v>-1.2305000000000001</c:v>
                </c:pt>
                <c:pt idx="2853">
                  <c:v>-1.2305000000000001</c:v>
                </c:pt>
                <c:pt idx="2854">
                  <c:v>-1.2895000000000001</c:v>
                </c:pt>
                <c:pt idx="2855">
                  <c:v>-1.2835000000000001</c:v>
                </c:pt>
                <c:pt idx="2856">
                  <c:v>-1.2921999999999998</c:v>
                </c:pt>
                <c:pt idx="2857">
                  <c:v>-1.3247</c:v>
                </c:pt>
                <c:pt idx="2858">
                  <c:v>-1.325</c:v>
                </c:pt>
                <c:pt idx="2859">
                  <c:v>-1.325</c:v>
                </c:pt>
                <c:pt idx="2860">
                  <c:v>-1.325</c:v>
                </c:pt>
                <c:pt idx="2861">
                  <c:v>-1.2937000000000003</c:v>
                </c:pt>
                <c:pt idx="2862">
                  <c:v>-1.2591999999999999</c:v>
                </c:pt>
                <c:pt idx="2863">
                  <c:v>-1.3581999999999999</c:v>
                </c:pt>
                <c:pt idx="2864">
                  <c:v>-1.323</c:v>
                </c:pt>
                <c:pt idx="2865">
                  <c:v>-1.3165</c:v>
                </c:pt>
                <c:pt idx="2866">
                  <c:v>-1.3165</c:v>
                </c:pt>
                <c:pt idx="2867">
                  <c:v>-1.3165</c:v>
                </c:pt>
                <c:pt idx="2868">
                  <c:v>-1.3681999999999999</c:v>
                </c:pt>
                <c:pt idx="2869">
                  <c:v>-1.2810000000000001</c:v>
                </c:pt>
                <c:pt idx="2870">
                  <c:v>-1.3420000000000001</c:v>
                </c:pt>
                <c:pt idx="2871">
                  <c:v>-1.4139999999999999</c:v>
                </c:pt>
                <c:pt idx="2872">
                  <c:v>-1.4059999999999999</c:v>
                </c:pt>
                <c:pt idx="2873">
                  <c:v>-1.4059999999999999</c:v>
                </c:pt>
                <c:pt idx="2874">
                  <c:v>-1.4059999999999999</c:v>
                </c:pt>
                <c:pt idx="2875">
                  <c:v>-1.3959999999999999</c:v>
                </c:pt>
                <c:pt idx="2876">
                  <c:v>-1.395</c:v>
                </c:pt>
                <c:pt idx="2877">
                  <c:v>-1.2710999999999999</c:v>
                </c:pt>
                <c:pt idx="2878">
                  <c:v>-1.2645000000000002</c:v>
                </c:pt>
                <c:pt idx="2879">
                  <c:v>-1.3349999999999997</c:v>
                </c:pt>
                <c:pt idx="2880">
                  <c:v>-1.3349999999999997</c:v>
                </c:pt>
                <c:pt idx="2881">
                  <c:v>-1.3349999999999997</c:v>
                </c:pt>
                <c:pt idx="2882">
                  <c:v>-1.278</c:v>
                </c:pt>
                <c:pt idx="2883">
                  <c:v>-1.2340000000000002</c:v>
                </c:pt>
                <c:pt idx="2884">
                  <c:v>-1.1855000000000002</c:v>
                </c:pt>
                <c:pt idx="2885">
                  <c:v>-1.2210000000000001</c:v>
                </c:pt>
                <c:pt idx="2886">
                  <c:v>-1.2730999999999999</c:v>
                </c:pt>
                <c:pt idx="2887">
                  <c:v>-1.2730999999999999</c:v>
                </c:pt>
                <c:pt idx="2888">
                  <c:v>-1.2730999999999999</c:v>
                </c:pt>
                <c:pt idx="2889">
                  <c:v>-1.2475000000000001</c:v>
                </c:pt>
                <c:pt idx="2890">
                  <c:v>-1.1819999999999999</c:v>
                </c:pt>
                <c:pt idx="2891">
                  <c:v>-1.1440000000000001</c:v>
                </c:pt>
                <c:pt idx="2892">
                  <c:v>-1.2201000000000004</c:v>
                </c:pt>
                <c:pt idx="2893">
                  <c:v>-1.1609999999999998</c:v>
                </c:pt>
                <c:pt idx="2894">
                  <c:v>-1.1609999999999998</c:v>
                </c:pt>
                <c:pt idx="2895">
                  <c:v>-1.1609999999999998</c:v>
                </c:pt>
                <c:pt idx="2896">
                  <c:v>-1.2079999999999997</c:v>
                </c:pt>
                <c:pt idx="2897">
                  <c:v>-1.2010000000000001</c:v>
                </c:pt>
                <c:pt idx="2898">
                  <c:v>-1.1519999999999999</c:v>
                </c:pt>
                <c:pt idx="2899">
                  <c:v>-1.1830000000000003</c:v>
                </c:pt>
                <c:pt idx="2900">
                  <c:v>-1.1160000000000001</c:v>
                </c:pt>
                <c:pt idx="2901">
                  <c:v>-1.1160000000000001</c:v>
                </c:pt>
                <c:pt idx="2902">
                  <c:v>-1.1160000000000001</c:v>
                </c:pt>
                <c:pt idx="2903">
                  <c:v>-1.1910000000000003</c:v>
                </c:pt>
                <c:pt idx="2904">
                  <c:v>-1.1320000000000001</c:v>
                </c:pt>
                <c:pt idx="2905">
                  <c:v>-1.1470000000000002</c:v>
                </c:pt>
                <c:pt idx="2906">
                  <c:v>-1.2524999999999997</c:v>
                </c:pt>
                <c:pt idx="2907">
                  <c:v>-1.2904999999999998</c:v>
                </c:pt>
                <c:pt idx="2908">
                  <c:v>-1.2904999999999998</c:v>
                </c:pt>
                <c:pt idx="2909">
                  <c:v>-1.2904999999999998</c:v>
                </c:pt>
                <c:pt idx="2910">
                  <c:v>-1.2991999999999999</c:v>
                </c:pt>
                <c:pt idx="2911">
                  <c:v>-1.2560000000000002</c:v>
                </c:pt>
                <c:pt idx="2912">
                  <c:v>-1.2490000000000001</c:v>
                </c:pt>
                <c:pt idx="2913">
                  <c:v>-1.2839999999999998</c:v>
                </c:pt>
                <c:pt idx="2914">
                  <c:v>-1.2680000000000002</c:v>
                </c:pt>
                <c:pt idx="2915">
                  <c:v>-1.2680000000000002</c:v>
                </c:pt>
                <c:pt idx="2916">
                  <c:v>-1.2680000000000002</c:v>
                </c:pt>
                <c:pt idx="2917">
                  <c:v>-1.3092000000000001</c:v>
                </c:pt>
                <c:pt idx="2918">
                  <c:v>-1.29</c:v>
                </c:pt>
                <c:pt idx="2919">
                  <c:v>-1.3149999999999999</c:v>
                </c:pt>
                <c:pt idx="2920">
                  <c:v>-1.2810000000000001</c:v>
                </c:pt>
                <c:pt idx="2921">
                  <c:v>-1.294</c:v>
                </c:pt>
                <c:pt idx="2922">
                  <c:v>-1.294</c:v>
                </c:pt>
                <c:pt idx="2923">
                  <c:v>-1.294</c:v>
                </c:pt>
                <c:pt idx="2924">
                  <c:v>-1.3180000000000001</c:v>
                </c:pt>
                <c:pt idx="2925">
                  <c:v>-1.3169999999999997</c:v>
                </c:pt>
                <c:pt idx="2926">
                  <c:v>-1.3210000000000002</c:v>
                </c:pt>
                <c:pt idx="2927">
                  <c:v>-1.302</c:v>
                </c:pt>
                <c:pt idx="2928">
                  <c:v>-1.2430000000000003</c:v>
                </c:pt>
                <c:pt idx="2929">
                  <c:v>-1.2430000000000003</c:v>
                </c:pt>
                <c:pt idx="2930">
                  <c:v>-1.2430000000000003</c:v>
                </c:pt>
                <c:pt idx="2931">
                  <c:v>-1.2419999999999998</c:v>
                </c:pt>
                <c:pt idx="2932">
                  <c:v>-1.276</c:v>
                </c:pt>
                <c:pt idx="2933">
                  <c:v>-1.3209999999999997</c:v>
                </c:pt>
                <c:pt idx="2934">
                  <c:v>-1.3809999999999998</c:v>
                </c:pt>
                <c:pt idx="2935">
                  <c:v>-1.3159999999999998</c:v>
                </c:pt>
                <c:pt idx="2936">
                  <c:v>-1.3159999999999998</c:v>
                </c:pt>
                <c:pt idx="2937">
                  <c:v>-1.3159999999999998</c:v>
                </c:pt>
                <c:pt idx="2938">
                  <c:v>-1.371</c:v>
                </c:pt>
                <c:pt idx="2939">
                  <c:v>-1.2929999999999997</c:v>
                </c:pt>
                <c:pt idx="2940">
                  <c:v>-1.3129999999999999</c:v>
                </c:pt>
                <c:pt idx="2941">
                  <c:v>-1.2949999999999999</c:v>
                </c:pt>
                <c:pt idx="2942">
                  <c:v>-1.3979999999999999</c:v>
                </c:pt>
                <c:pt idx="2943">
                  <c:v>-1.3979999999999999</c:v>
                </c:pt>
                <c:pt idx="2944">
                  <c:v>-1.3979999999999999</c:v>
                </c:pt>
                <c:pt idx="2945">
                  <c:v>-1.3860000000000001</c:v>
                </c:pt>
                <c:pt idx="2946">
                  <c:v>-1.3619999999999999</c:v>
                </c:pt>
                <c:pt idx="2947">
                  <c:v>-1.3339999999999996</c:v>
                </c:pt>
                <c:pt idx="2948">
                  <c:v>-1.3340000000000001</c:v>
                </c:pt>
                <c:pt idx="2949">
                  <c:v>-1.363</c:v>
                </c:pt>
                <c:pt idx="2950">
                  <c:v>-1.363</c:v>
                </c:pt>
                <c:pt idx="2951">
                  <c:v>-1.363</c:v>
                </c:pt>
                <c:pt idx="2952">
                  <c:v>-1.3839999999999999</c:v>
                </c:pt>
                <c:pt idx="2953">
                  <c:v>-1.3120000000000001</c:v>
                </c:pt>
                <c:pt idx="2954">
                  <c:v>-1.375</c:v>
                </c:pt>
                <c:pt idx="2955">
                  <c:v>-1.4039999999999999</c:v>
                </c:pt>
                <c:pt idx="2956">
                  <c:v>-1.4179999999999997</c:v>
                </c:pt>
                <c:pt idx="2957">
                  <c:v>-1.4179999999999997</c:v>
                </c:pt>
                <c:pt idx="2958">
                  <c:v>-1.4179999999999997</c:v>
                </c:pt>
                <c:pt idx="2959">
                  <c:v>-1.4059999999999997</c:v>
                </c:pt>
                <c:pt idx="2960">
                  <c:v>-1.4350000000000001</c:v>
                </c:pt>
                <c:pt idx="2961">
                  <c:v>-1.423</c:v>
                </c:pt>
                <c:pt idx="2962">
                  <c:v>-1.4660000000000002</c:v>
                </c:pt>
                <c:pt idx="2963">
                  <c:v>-1.4460000000000002</c:v>
                </c:pt>
                <c:pt idx="2964">
                  <c:v>-1.4460000000000002</c:v>
                </c:pt>
                <c:pt idx="2965">
                  <c:v>-1.4460000000000002</c:v>
                </c:pt>
                <c:pt idx="2966">
                  <c:v>-1.258</c:v>
                </c:pt>
                <c:pt idx="2967">
                  <c:v>-1.2780000000000002</c:v>
                </c:pt>
                <c:pt idx="2968">
                  <c:v>-1.2610000000000001</c:v>
                </c:pt>
                <c:pt idx="2969">
                  <c:v>-1.1910000000000003</c:v>
                </c:pt>
                <c:pt idx="2970">
                  <c:v>-1.2210000000000001</c:v>
                </c:pt>
                <c:pt idx="2971">
                  <c:v>-1.2210000000000001</c:v>
                </c:pt>
                <c:pt idx="2972">
                  <c:v>-1.2210000000000001</c:v>
                </c:pt>
                <c:pt idx="2973">
                  <c:v>-1.1780000000000002</c:v>
                </c:pt>
                <c:pt idx="2974">
                  <c:v>-1.1720000000000002</c:v>
                </c:pt>
                <c:pt idx="2975">
                  <c:v>-1.089</c:v>
                </c:pt>
                <c:pt idx="2976">
                  <c:v>-1.105</c:v>
                </c:pt>
                <c:pt idx="2977">
                  <c:v>-0.95500000000000007</c:v>
                </c:pt>
                <c:pt idx="2978">
                  <c:v>-0.95500000000000007</c:v>
                </c:pt>
                <c:pt idx="2979">
                  <c:v>-0.95500000000000007</c:v>
                </c:pt>
                <c:pt idx="2980">
                  <c:v>-1.075</c:v>
                </c:pt>
                <c:pt idx="2981">
                  <c:v>-1.0469999999999997</c:v>
                </c:pt>
                <c:pt idx="2982">
                  <c:v>-1.0150000000000001</c:v>
                </c:pt>
                <c:pt idx="2983">
                  <c:v>-1.0229999999999997</c:v>
                </c:pt>
                <c:pt idx="2984">
                  <c:v>-0.98599999999999977</c:v>
                </c:pt>
                <c:pt idx="2985">
                  <c:v>-0.98599999999999977</c:v>
                </c:pt>
                <c:pt idx="2986">
                  <c:v>-0.98599999999999977</c:v>
                </c:pt>
                <c:pt idx="2987">
                  <c:v>-0.9910000000000001</c:v>
                </c:pt>
                <c:pt idx="2988">
                  <c:v>-0.93299999999999983</c:v>
                </c:pt>
                <c:pt idx="2989">
                  <c:v>-0.96300000000000008</c:v>
                </c:pt>
                <c:pt idx="2990">
                  <c:v>-0.95400000000000018</c:v>
                </c:pt>
                <c:pt idx="2991">
                  <c:v>-0.9780000000000002</c:v>
                </c:pt>
                <c:pt idx="2992">
                  <c:v>-0.9780000000000002</c:v>
                </c:pt>
                <c:pt idx="2993">
                  <c:v>-0.9780000000000002</c:v>
                </c:pt>
                <c:pt idx="2994">
                  <c:v>-0.96300000000000008</c:v>
                </c:pt>
                <c:pt idx="2995">
                  <c:v>-0.996</c:v>
                </c:pt>
                <c:pt idx="2996">
                  <c:v>-1.038</c:v>
                </c:pt>
                <c:pt idx="2997">
                  <c:v>-1.0190000000000001</c:v>
                </c:pt>
                <c:pt idx="2998">
                  <c:v>-0.97199999999999998</c:v>
                </c:pt>
                <c:pt idx="2999">
                  <c:v>-0.97199999999999998</c:v>
                </c:pt>
                <c:pt idx="3000">
                  <c:v>-0.97199999999999998</c:v>
                </c:pt>
                <c:pt idx="3001">
                  <c:v>-1.0289999999999999</c:v>
                </c:pt>
                <c:pt idx="3002">
                  <c:v>-1.024</c:v>
                </c:pt>
                <c:pt idx="3003">
                  <c:v>-0.9870000000000001</c:v>
                </c:pt>
                <c:pt idx="3004">
                  <c:v>-1.0290000000000004</c:v>
                </c:pt>
                <c:pt idx="3005">
                  <c:v>-1.0789999999999997</c:v>
                </c:pt>
                <c:pt idx="3006">
                  <c:v>-1.0789999999999997</c:v>
                </c:pt>
                <c:pt idx="3007">
                  <c:v>-1.0789999999999997</c:v>
                </c:pt>
                <c:pt idx="3008">
                  <c:v>-1.0409999999999999</c:v>
                </c:pt>
                <c:pt idx="3009">
                  <c:v>-0.97700000000000031</c:v>
                </c:pt>
                <c:pt idx="3010">
                  <c:v>-0.90799999999999992</c:v>
                </c:pt>
                <c:pt idx="3011">
                  <c:v>-0.89200000000000013</c:v>
                </c:pt>
                <c:pt idx="3012">
                  <c:v>-0.90600000000000014</c:v>
                </c:pt>
                <c:pt idx="3013">
                  <c:v>-0.90600000000000014</c:v>
                </c:pt>
                <c:pt idx="3014">
                  <c:v>-0.90600000000000014</c:v>
                </c:pt>
                <c:pt idx="3015">
                  <c:v>-0.91199999999999992</c:v>
                </c:pt>
                <c:pt idx="3016">
                  <c:v>-0.9800000000000002</c:v>
                </c:pt>
                <c:pt idx="3017">
                  <c:v>-0.94899999999999984</c:v>
                </c:pt>
                <c:pt idx="3018">
                  <c:v>-0.91900000000000004</c:v>
                </c:pt>
                <c:pt idx="3019">
                  <c:v>-0.95199999999999996</c:v>
                </c:pt>
                <c:pt idx="3020">
                  <c:v>-0.95199999999999996</c:v>
                </c:pt>
                <c:pt idx="3021">
                  <c:v>-0.95199999999999996</c:v>
                </c:pt>
                <c:pt idx="3022">
                  <c:v>-0.98499999999999988</c:v>
                </c:pt>
                <c:pt idx="3023">
                  <c:v>-0.96600000000000019</c:v>
                </c:pt>
                <c:pt idx="3024">
                  <c:v>-0.96300000000000008</c:v>
                </c:pt>
                <c:pt idx="3025">
                  <c:v>-0.93299999999999983</c:v>
                </c:pt>
                <c:pt idx="3026">
                  <c:v>-0.94499999999999984</c:v>
                </c:pt>
                <c:pt idx="3027">
                  <c:v>-0.94499999999999984</c:v>
                </c:pt>
                <c:pt idx="3028">
                  <c:v>-0.94499999999999984</c:v>
                </c:pt>
                <c:pt idx="3029">
                  <c:v>-0.97700000000000031</c:v>
                </c:pt>
                <c:pt idx="3030">
                  <c:v>-0.9610000000000003</c:v>
                </c:pt>
                <c:pt idx="3031">
                  <c:v>-1.0150000000000001</c:v>
                </c:pt>
                <c:pt idx="3032">
                  <c:v>-1.0089999999999999</c:v>
                </c:pt>
                <c:pt idx="3033">
                  <c:v>-1.06</c:v>
                </c:pt>
                <c:pt idx="3034">
                  <c:v>-1.06</c:v>
                </c:pt>
                <c:pt idx="3035">
                  <c:v>-1.06</c:v>
                </c:pt>
                <c:pt idx="3036">
                  <c:v>-1.0510000000000002</c:v>
                </c:pt>
                <c:pt idx="3037">
                  <c:v>-1.1150000000000002</c:v>
                </c:pt>
                <c:pt idx="3038">
                  <c:v>-1.0740000000000001</c:v>
                </c:pt>
                <c:pt idx="3039">
                  <c:v>-1.0949999999999998</c:v>
                </c:pt>
                <c:pt idx="3040">
                  <c:v>-1.0889999999999997</c:v>
                </c:pt>
                <c:pt idx="3041">
                  <c:v>-1.0889999999999997</c:v>
                </c:pt>
                <c:pt idx="3042">
                  <c:v>-1.0889999999999997</c:v>
                </c:pt>
                <c:pt idx="3043">
                  <c:v>-1.0569999999999999</c:v>
                </c:pt>
                <c:pt idx="3044">
                  <c:v>-1.0270000000000001</c:v>
                </c:pt>
                <c:pt idx="3045">
                  <c:v>-0.99700000000000011</c:v>
                </c:pt>
                <c:pt idx="3046">
                  <c:v>-0.99299999999999988</c:v>
                </c:pt>
                <c:pt idx="3047">
                  <c:v>-0.99500000000000011</c:v>
                </c:pt>
                <c:pt idx="3048">
                  <c:v>-0.99500000000000011</c:v>
                </c:pt>
                <c:pt idx="3049">
                  <c:v>-0.99500000000000011</c:v>
                </c:pt>
                <c:pt idx="3050">
                  <c:v>-0.996</c:v>
                </c:pt>
                <c:pt idx="3051">
                  <c:v>-0.98199999999999998</c:v>
                </c:pt>
                <c:pt idx="3052">
                  <c:v>-1.054</c:v>
                </c:pt>
                <c:pt idx="3053">
                  <c:v>-1.0960000000000001</c:v>
                </c:pt>
                <c:pt idx="3054">
                  <c:v>-1.0569999999999999</c:v>
                </c:pt>
                <c:pt idx="3055">
                  <c:v>-1.0569999999999999</c:v>
                </c:pt>
                <c:pt idx="3056">
                  <c:v>-1.0569999999999999</c:v>
                </c:pt>
                <c:pt idx="3057">
                  <c:v>-1.0319999999999998</c:v>
                </c:pt>
                <c:pt idx="3058">
                  <c:v>-1.06</c:v>
                </c:pt>
                <c:pt idx="3059">
                  <c:v>-1.0589999999999997</c:v>
                </c:pt>
                <c:pt idx="3060">
                  <c:v>-1.1280000000000001</c:v>
                </c:pt>
                <c:pt idx="3061">
                  <c:v>-1.1270000000000002</c:v>
                </c:pt>
                <c:pt idx="3062">
                  <c:v>-1.1270000000000002</c:v>
                </c:pt>
                <c:pt idx="3063">
                  <c:v>-1.1270000000000002</c:v>
                </c:pt>
                <c:pt idx="3064">
                  <c:v>-1.0939999999999999</c:v>
                </c:pt>
                <c:pt idx="3065">
                  <c:v>-1.0919999999999999</c:v>
                </c:pt>
                <c:pt idx="3066">
                  <c:v>-1.0139999999999998</c:v>
                </c:pt>
                <c:pt idx="3067">
                  <c:v>-0.98900000000000032</c:v>
                </c:pt>
                <c:pt idx="3068">
                  <c:v>-1.0059999999999998</c:v>
                </c:pt>
                <c:pt idx="3069">
                  <c:v>-1.0059999999999998</c:v>
                </c:pt>
                <c:pt idx="3070">
                  <c:v>-1.0059999999999998</c:v>
                </c:pt>
                <c:pt idx="3071">
                  <c:v>-0.99499999999999966</c:v>
                </c:pt>
                <c:pt idx="3072">
                  <c:v>-0.91800000000000015</c:v>
                </c:pt>
                <c:pt idx="3073">
                  <c:v>-0.93300000000000027</c:v>
                </c:pt>
                <c:pt idx="3074">
                  <c:v>-0.93300000000000027</c:v>
                </c:pt>
                <c:pt idx="3075">
                  <c:v>-0.99</c:v>
                </c:pt>
                <c:pt idx="3076">
                  <c:v>-0.99</c:v>
                </c:pt>
                <c:pt idx="3077">
                  <c:v>-0.99</c:v>
                </c:pt>
                <c:pt idx="3078">
                  <c:v>-0.98100000000000009</c:v>
                </c:pt>
                <c:pt idx="3079">
                  <c:v>-0.99099999999999988</c:v>
                </c:pt>
                <c:pt idx="3080">
                  <c:v>-0.99099999999999988</c:v>
                </c:pt>
                <c:pt idx="3081">
                  <c:v>-1.056</c:v>
                </c:pt>
                <c:pt idx="3082">
                  <c:v>-1.028</c:v>
                </c:pt>
                <c:pt idx="3083">
                  <c:v>-1.028</c:v>
                </c:pt>
                <c:pt idx="3084">
                  <c:v>-1.028</c:v>
                </c:pt>
                <c:pt idx="3085">
                  <c:v>-1.0220000000000002</c:v>
                </c:pt>
                <c:pt idx="3086">
                  <c:v>-1.0300000000000002</c:v>
                </c:pt>
                <c:pt idx="3087">
                  <c:v>-0.91199999999999992</c:v>
                </c:pt>
                <c:pt idx="3088">
                  <c:v>-0.82200000000000006</c:v>
                </c:pt>
                <c:pt idx="3089">
                  <c:v>-0.78900000000000015</c:v>
                </c:pt>
                <c:pt idx="3090">
                  <c:v>-0.78900000000000015</c:v>
                </c:pt>
                <c:pt idx="3091">
                  <c:v>-0.78900000000000015</c:v>
                </c:pt>
                <c:pt idx="3092">
                  <c:v>-0.81</c:v>
                </c:pt>
                <c:pt idx="3093">
                  <c:v>-0.83599999999999985</c:v>
                </c:pt>
                <c:pt idx="3094">
                  <c:v>-0.80600000000000005</c:v>
                </c:pt>
                <c:pt idx="3095">
                  <c:v>-1.097</c:v>
                </c:pt>
                <c:pt idx="3096">
                  <c:v>-1.1080000000000001</c:v>
                </c:pt>
                <c:pt idx="3097">
                  <c:v>-1.1080000000000001</c:v>
                </c:pt>
                <c:pt idx="3098">
                  <c:v>-1.1080000000000001</c:v>
                </c:pt>
                <c:pt idx="3099">
                  <c:v>-1.1339999999999999</c:v>
                </c:pt>
                <c:pt idx="3100">
                  <c:v>-1.177</c:v>
                </c:pt>
                <c:pt idx="3101">
                  <c:v>-1.232</c:v>
                </c:pt>
                <c:pt idx="3102">
                  <c:v>-1.2170000000000001</c:v>
                </c:pt>
                <c:pt idx="3103">
                  <c:v>-1.2389999999999999</c:v>
                </c:pt>
                <c:pt idx="3104">
                  <c:v>-1.2389999999999999</c:v>
                </c:pt>
                <c:pt idx="3105">
                  <c:v>-1.2389999999999999</c:v>
                </c:pt>
                <c:pt idx="3106">
                  <c:v>-1.2199999999999998</c:v>
                </c:pt>
                <c:pt idx="3107">
                  <c:v>-1.286</c:v>
                </c:pt>
                <c:pt idx="3108">
                  <c:v>-1.3499999999999999</c:v>
                </c:pt>
                <c:pt idx="3109">
                  <c:v>-1.302</c:v>
                </c:pt>
                <c:pt idx="3110">
                  <c:v>-1.2690000000000001</c:v>
                </c:pt>
                <c:pt idx="3111">
                  <c:v>-1.2690000000000001</c:v>
                </c:pt>
                <c:pt idx="3112">
                  <c:v>-1.2690000000000001</c:v>
                </c:pt>
                <c:pt idx="3113">
                  <c:v>-1.266</c:v>
                </c:pt>
                <c:pt idx="3114">
                  <c:v>-1.2579999999999996</c:v>
                </c:pt>
                <c:pt idx="3115">
                  <c:v>-1.2560000000000002</c:v>
                </c:pt>
                <c:pt idx="3116">
                  <c:v>-1.2930000000000001</c:v>
                </c:pt>
                <c:pt idx="3117">
                  <c:v>-1.278</c:v>
                </c:pt>
                <c:pt idx="3118">
                  <c:v>-1.278</c:v>
                </c:pt>
                <c:pt idx="3119">
                  <c:v>-1.278</c:v>
                </c:pt>
                <c:pt idx="3120">
                  <c:v>-1.3170000000000002</c:v>
                </c:pt>
                <c:pt idx="3121">
                  <c:v>-1.2549999999999999</c:v>
                </c:pt>
                <c:pt idx="3122">
                  <c:v>-1.2489999999999997</c:v>
                </c:pt>
                <c:pt idx="3123">
                  <c:v>-1.2959999999999998</c:v>
                </c:pt>
                <c:pt idx="3124">
                  <c:v>-1.2979999999999996</c:v>
                </c:pt>
                <c:pt idx="3125">
                  <c:v>-1.2979999999999996</c:v>
                </c:pt>
                <c:pt idx="3126">
                  <c:v>-1.2979999999999996</c:v>
                </c:pt>
                <c:pt idx="3127">
                  <c:v>-1.2889999999999997</c:v>
                </c:pt>
                <c:pt idx="3128">
                  <c:v>-1.3169999999999997</c:v>
                </c:pt>
                <c:pt idx="3129">
                  <c:v>-1.2410000000000001</c:v>
                </c:pt>
                <c:pt idx="3130">
                  <c:v>-1.25</c:v>
                </c:pt>
                <c:pt idx="3131">
                  <c:v>-1.2170000000000001</c:v>
                </c:pt>
                <c:pt idx="3132">
                  <c:v>-1.2170000000000001</c:v>
                </c:pt>
                <c:pt idx="3133">
                  <c:v>-1.2170000000000001</c:v>
                </c:pt>
                <c:pt idx="3134">
                  <c:v>-1.2150000000000003</c:v>
                </c:pt>
                <c:pt idx="3135">
                  <c:v>-1.218</c:v>
                </c:pt>
                <c:pt idx="3136">
                  <c:v>-1.2279999999999998</c:v>
                </c:pt>
                <c:pt idx="3137">
                  <c:v>-1.2890000000000001</c:v>
                </c:pt>
                <c:pt idx="3138">
                  <c:v>-1.266</c:v>
                </c:pt>
                <c:pt idx="3139">
                  <c:v>-1.266</c:v>
                </c:pt>
                <c:pt idx="3140">
                  <c:v>-1.266</c:v>
                </c:pt>
                <c:pt idx="3141">
                  <c:v>-1.2690000000000001</c:v>
                </c:pt>
                <c:pt idx="3142">
                  <c:v>-1.3580000000000001</c:v>
                </c:pt>
                <c:pt idx="3143">
                  <c:v>-1.3670000000000002</c:v>
                </c:pt>
                <c:pt idx="3144">
                  <c:v>-1.3920000000000003</c:v>
                </c:pt>
                <c:pt idx="3145">
                  <c:v>-1.472</c:v>
                </c:pt>
                <c:pt idx="3146">
                  <c:v>-1.472</c:v>
                </c:pt>
                <c:pt idx="3147">
                  <c:v>-1.472</c:v>
                </c:pt>
                <c:pt idx="3148">
                  <c:v>-1.4729999999999999</c:v>
                </c:pt>
                <c:pt idx="3149">
                  <c:v>-1.4430000000000003</c:v>
                </c:pt>
                <c:pt idx="3150">
                  <c:v>-1.4449999999999998</c:v>
                </c:pt>
                <c:pt idx="3151">
                  <c:v>-1.4289999999999998</c:v>
                </c:pt>
                <c:pt idx="3152">
                  <c:v>-1.3959999999999999</c:v>
                </c:pt>
                <c:pt idx="3153">
                  <c:v>-1.3959999999999999</c:v>
                </c:pt>
                <c:pt idx="3154">
                  <c:v>-1.3959999999999999</c:v>
                </c:pt>
                <c:pt idx="3155">
                  <c:v>-1.4590000000000001</c:v>
                </c:pt>
                <c:pt idx="3156">
                  <c:v>-1.5760000000000001</c:v>
                </c:pt>
                <c:pt idx="3157">
                  <c:v>-1.5690000000000002</c:v>
                </c:pt>
                <c:pt idx="3158">
                  <c:v>-1.552</c:v>
                </c:pt>
                <c:pt idx="3159">
                  <c:v>-1.552</c:v>
                </c:pt>
                <c:pt idx="3160">
                  <c:v>-1.552</c:v>
                </c:pt>
                <c:pt idx="3161">
                  <c:v>-1.552</c:v>
                </c:pt>
                <c:pt idx="3162">
                  <c:v>-1.58</c:v>
                </c:pt>
                <c:pt idx="3163">
                  <c:v>-1.6349999999999998</c:v>
                </c:pt>
                <c:pt idx="3164">
                  <c:v>-1.5960000000000001</c:v>
                </c:pt>
                <c:pt idx="3165">
                  <c:v>-1.6109999999999998</c:v>
                </c:pt>
                <c:pt idx="3166">
                  <c:v>-1.6280000000000001</c:v>
                </c:pt>
                <c:pt idx="3167">
                  <c:v>-1.6280000000000001</c:v>
                </c:pt>
                <c:pt idx="3168">
                  <c:v>-1.6280000000000001</c:v>
                </c:pt>
                <c:pt idx="3169">
                  <c:v>-1.6745000000000001</c:v>
                </c:pt>
                <c:pt idx="3170">
                  <c:v>-1.7314999999999998</c:v>
                </c:pt>
                <c:pt idx="3171">
                  <c:v>-1.778</c:v>
                </c:pt>
                <c:pt idx="3172">
                  <c:v>-1.7470000000000001</c:v>
                </c:pt>
                <c:pt idx="3173">
                  <c:v>-1.7419999999999998</c:v>
                </c:pt>
                <c:pt idx="3174">
                  <c:v>-1.7419999999999998</c:v>
                </c:pt>
                <c:pt idx="3175">
                  <c:v>-1.7419999999999998</c:v>
                </c:pt>
                <c:pt idx="3176">
                  <c:v>-1.7209999999999999</c:v>
                </c:pt>
                <c:pt idx="3177">
                  <c:v>-1.7329999999999997</c:v>
                </c:pt>
                <c:pt idx="3178">
                  <c:v>-1.7490000000000001</c:v>
                </c:pt>
                <c:pt idx="3179">
                  <c:v>-1.7649999999999997</c:v>
                </c:pt>
                <c:pt idx="3180">
                  <c:v>-1.825</c:v>
                </c:pt>
                <c:pt idx="3181">
                  <c:v>-1.825</c:v>
                </c:pt>
                <c:pt idx="3182">
                  <c:v>-1.825</c:v>
                </c:pt>
                <c:pt idx="3183">
                  <c:v>-1.7879999999999998</c:v>
                </c:pt>
                <c:pt idx="3184">
                  <c:v>-1.7719999999999998</c:v>
                </c:pt>
                <c:pt idx="3185">
                  <c:v>-1.7370000000000001</c:v>
                </c:pt>
                <c:pt idx="3186">
                  <c:v>-1.7290000000000001</c:v>
                </c:pt>
                <c:pt idx="3187">
                  <c:v>-1.7429999999999999</c:v>
                </c:pt>
                <c:pt idx="3188">
                  <c:v>-1.7429999999999999</c:v>
                </c:pt>
                <c:pt idx="3189">
                  <c:v>-1.7429999999999999</c:v>
                </c:pt>
                <c:pt idx="3190">
                  <c:v>-1.7260000000000002</c:v>
                </c:pt>
                <c:pt idx="3191">
                  <c:v>-1.6890000000000001</c:v>
                </c:pt>
                <c:pt idx="3192">
                  <c:v>-1.6969999999999998</c:v>
                </c:pt>
                <c:pt idx="3193">
                  <c:v>-1.7170000000000001</c:v>
                </c:pt>
                <c:pt idx="3194">
                  <c:v>-1.673</c:v>
                </c:pt>
                <c:pt idx="3195">
                  <c:v>-1.673</c:v>
                </c:pt>
                <c:pt idx="3196">
                  <c:v>-1.673</c:v>
                </c:pt>
                <c:pt idx="3197">
                  <c:v>-1.7210000000000001</c:v>
                </c:pt>
                <c:pt idx="3198">
                  <c:v>-1.67</c:v>
                </c:pt>
                <c:pt idx="3199">
                  <c:v>-1.698</c:v>
                </c:pt>
                <c:pt idx="3200">
                  <c:v>-1.6500000000000004</c:v>
                </c:pt>
                <c:pt idx="3201">
                  <c:v>-1.6940000000000002</c:v>
                </c:pt>
                <c:pt idx="3202">
                  <c:v>-1.6940000000000002</c:v>
                </c:pt>
                <c:pt idx="3203">
                  <c:v>-1.6940000000000002</c:v>
                </c:pt>
                <c:pt idx="3204">
                  <c:v>-1.6760000000000002</c:v>
                </c:pt>
                <c:pt idx="3205">
                  <c:v>-1.645</c:v>
                </c:pt>
                <c:pt idx="3206">
                  <c:v>-1.6679999999999997</c:v>
                </c:pt>
                <c:pt idx="3207">
                  <c:v>-1.6519999999999999</c:v>
                </c:pt>
                <c:pt idx="3208">
                  <c:v>-1.58</c:v>
                </c:pt>
                <c:pt idx="3209">
                  <c:v>-1.58</c:v>
                </c:pt>
                <c:pt idx="3210">
                  <c:v>-1.58</c:v>
                </c:pt>
                <c:pt idx="3211">
                  <c:v>-1.6032999999999999</c:v>
                </c:pt>
                <c:pt idx="3212">
                  <c:v>-1.5119999999999998</c:v>
                </c:pt>
                <c:pt idx="3213">
                  <c:v>-1.5489999999999999</c:v>
                </c:pt>
                <c:pt idx="3214">
                  <c:v>-1.5309999999999999</c:v>
                </c:pt>
                <c:pt idx="3215">
                  <c:v>-1.46</c:v>
                </c:pt>
                <c:pt idx="3216">
                  <c:v>-1.46</c:v>
                </c:pt>
                <c:pt idx="3217">
                  <c:v>-1.46</c:v>
                </c:pt>
                <c:pt idx="3218">
                  <c:v>-1.4690000000000003</c:v>
                </c:pt>
                <c:pt idx="3219">
                  <c:v>-1.4510000000000001</c:v>
                </c:pt>
                <c:pt idx="3220">
                  <c:v>-1.427</c:v>
                </c:pt>
                <c:pt idx="3221">
                  <c:v>-1.4789999999999999</c:v>
                </c:pt>
                <c:pt idx="3222">
                  <c:v>-1.4359999999999999</c:v>
                </c:pt>
                <c:pt idx="3223">
                  <c:v>-1.4359999999999999</c:v>
                </c:pt>
                <c:pt idx="3224">
                  <c:v>-1.4359999999999999</c:v>
                </c:pt>
                <c:pt idx="3225">
                  <c:v>-1.4155</c:v>
                </c:pt>
                <c:pt idx="3226">
                  <c:v>-1.4024999999999999</c:v>
                </c:pt>
                <c:pt idx="3227">
                  <c:v>-1.3820000000000001</c:v>
                </c:pt>
                <c:pt idx="3228">
                  <c:v>-1.3680000000000003</c:v>
                </c:pt>
                <c:pt idx="3229">
                  <c:v>-1.3955</c:v>
                </c:pt>
                <c:pt idx="3230">
                  <c:v>-1.3955</c:v>
                </c:pt>
                <c:pt idx="3231">
                  <c:v>-1.3955</c:v>
                </c:pt>
                <c:pt idx="3232">
                  <c:v>-1.383</c:v>
                </c:pt>
                <c:pt idx="3233">
                  <c:v>-1.3620000000000001</c:v>
                </c:pt>
                <c:pt idx="3234">
                  <c:v>-1.3475000000000001</c:v>
                </c:pt>
                <c:pt idx="3235">
                  <c:v>-1.3504999999999998</c:v>
                </c:pt>
                <c:pt idx="3236">
                  <c:v>-1.3180000000000001</c:v>
                </c:pt>
                <c:pt idx="3237">
                  <c:v>-1.3180000000000001</c:v>
                </c:pt>
                <c:pt idx="3238">
                  <c:v>-1.3180000000000001</c:v>
                </c:pt>
                <c:pt idx="3239">
                  <c:v>-1.3180000000000001</c:v>
                </c:pt>
                <c:pt idx="3240">
                  <c:v>-1.274</c:v>
                </c:pt>
                <c:pt idx="3241">
                  <c:v>-1.2585000000000002</c:v>
                </c:pt>
                <c:pt idx="3242">
                  <c:v>-1.2235</c:v>
                </c:pt>
                <c:pt idx="3243">
                  <c:v>-1.1659999999999999</c:v>
                </c:pt>
                <c:pt idx="3244">
                  <c:v>-1.1659999999999999</c:v>
                </c:pt>
                <c:pt idx="3245">
                  <c:v>-1.1659999999999999</c:v>
                </c:pt>
                <c:pt idx="3246">
                  <c:v>-1.1045000000000003</c:v>
                </c:pt>
                <c:pt idx="3247">
                  <c:v>-1.0260000000000002</c:v>
                </c:pt>
                <c:pt idx="3248">
                  <c:v>-1.081</c:v>
                </c:pt>
                <c:pt idx="3249">
                  <c:v>-1.0780000000000003</c:v>
                </c:pt>
                <c:pt idx="3250">
                  <c:v>-1.1665000000000001</c:v>
                </c:pt>
                <c:pt idx="3251">
                  <c:v>-1.1665000000000001</c:v>
                </c:pt>
                <c:pt idx="3252">
                  <c:v>-1.1665000000000001</c:v>
                </c:pt>
                <c:pt idx="3253">
                  <c:v>-1.1705000000000001</c:v>
                </c:pt>
                <c:pt idx="3254">
                  <c:v>-1.1470000000000002</c:v>
                </c:pt>
                <c:pt idx="3255">
                  <c:v>-1.1879999999999997</c:v>
                </c:pt>
                <c:pt idx="3256">
                  <c:v>-1.0535000000000001</c:v>
                </c:pt>
                <c:pt idx="3257">
                  <c:v>-0.95100000000000007</c:v>
                </c:pt>
                <c:pt idx="3258">
                  <c:v>-0.95100000000000007</c:v>
                </c:pt>
                <c:pt idx="3259">
                  <c:v>-0.95100000000000007</c:v>
                </c:pt>
                <c:pt idx="3260">
                  <c:v>-0.75100000000000033</c:v>
                </c:pt>
                <c:pt idx="3261">
                  <c:v>-0.7669999999999999</c:v>
                </c:pt>
                <c:pt idx="3262">
                  <c:v>-0.84800000000000031</c:v>
                </c:pt>
                <c:pt idx="3263">
                  <c:v>-0.83950000000000014</c:v>
                </c:pt>
                <c:pt idx="3264">
                  <c:v>-0.7995000000000001</c:v>
                </c:pt>
                <c:pt idx="3265">
                  <c:v>-0.7995000000000001</c:v>
                </c:pt>
                <c:pt idx="3266">
                  <c:v>-0.7995000000000001</c:v>
                </c:pt>
                <c:pt idx="3267">
                  <c:v>-0.84299999999999997</c:v>
                </c:pt>
                <c:pt idx="3268">
                  <c:v>-0.90600000000000014</c:v>
                </c:pt>
                <c:pt idx="3269">
                  <c:v>-0.92599999999999971</c:v>
                </c:pt>
                <c:pt idx="3270">
                  <c:v>-1.0125000000000002</c:v>
                </c:pt>
                <c:pt idx="3271">
                  <c:v>-0.97500000000000009</c:v>
                </c:pt>
                <c:pt idx="3272">
                  <c:v>-0.97500000000000009</c:v>
                </c:pt>
                <c:pt idx="3273">
                  <c:v>-0.97500000000000009</c:v>
                </c:pt>
                <c:pt idx="3274">
                  <c:v>-0.95799999999999974</c:v>
                </c:pt>
                <c:pt idx="3275">
                  <c:v>-0.96099999999999985</c:v>
                </c:pt>
                <c:pt idx="3276">
                  <c:v>-1.0284999999999997</c:v>
                </c:pt>
                <c:pt idx="3277">
                  <c:v>-1.0760000000000001</c:v>
                </c:pt>
                <c:pt idx="3278">
                  <c:v>-1.0794999999999999</c:v>
                </c:pt>
                <c:pt idx="3279">
                  <c:v>-1.0794999999999999</c:v>
                </c:pt>
                <c:pt idx="3280">
                  <c:v>-1.0794999999999999</c:v>
                </c:pt>
                <c:pt idx="3281">
                  <c:v>-1.0754999999999999</c:v>
                </c:pt>
                <c:pt idx="3282">
                  <c:v>-1.1379999999999999</c:v>
                </c:pt>
                <c:pt idx="3283">
                  <c:v>-1.1180000000000003</c:v>
                </c:pt>
                <c:pt idx="3284">
                  <c:v>-1.1219999999999999</c:v>
                </c:pt>
                <c:pt idx="3285">
                  <c:v>-1.0660000000000003</c:v>
                </c:pt>
                <c:pt idx="3286">
                  <c:v>-1.0660000000000003</c:v>
                </c:pt>
                <c:pt idx="3287">
                  <c:v>-1.0660000000000003</c:v>
                </c:pt>
                <c:pt idx="3288">
                  <c:v>-1.0710000000000002</c:v>
                </c:pt>
                <c:pt idx="3289">
                  <c:v>-1.024</c:v>
                </c:pt>
                <c:pt idx="3290">
                  <c:v>-0.93000000000000016</c:v>
                </c:pt>
                <c:pt idx="3291">
                  <c:v>-0.91300000000000026</c:v>
                </c:pt>
                <c:pt idx="3292">
                  <c:v>-0.94700000000000006</c:v>
                </c:pt>
                <c:pt idx="3293">
                  <c:v>-0.94700000000000006</c:v>
                </c:pt>
                <c:pt idx="3294">
                  <c:v>-0.94700000000000006</c:v>
                </c:pt>
                <c:pt idx="3295">
                  <c:v>-0.9544999999999999</c:v>
                </c:pt>
                <c:pt idx="3296">
                  <c:v>-0.95100000000000007</c:v>
                </c:pt>
                <c:pt idx="3297">
                  <c:v>-0.94700000000000006</c:v>
                </c:pt>
                <c:pt idx="3298">
                  <c:v>-0.96900000000000031</c:v>
                </c:pt>
                <c:pt idx="3299">
                  <c:v>-0.94500000000000028</c:v>
                </c:pt>
                <c:pt idx="3300">
                  <c:v>-0.94500000000000028</c:v>
                </c:pt>
                <c:pt idx="3301">
                  <c:v>-0.94500000000000028</c:v>
                </c:pt>
                <c:pt idx="3302">
                  <c:v>-0.89500000000000002</c:v>
                </c:pt>
                <c:pt idx="3303">
                  <c:v>-0.88200000000000012</c:v>
                </c:pt>
                <c:pt idx="3304">
                  <c:v>-0.87849999999999984</c:v>
                </c:pt>
                <c:pt idx="3305">
                  <c:v>-0.85799999999999965</c:v>
                </c:pt>
                <c:pt idx="3306">
                  <c:v>-0.87749999999999995</c:v>
                </c:pt>
                <c:pt idx="3307">
                  <c:v>-0.87749999999999995</c:v>
                </c:pt>
                <c:pt idx="3308">
                  <c:v>-0.87749999999999995</c:v>
                </c:pt>
                <c:pt idx="3309">
                  <c:v>-0.87199999999999989</c:v>
                </c:pt>
                <c:pt idx="3310">
                  <c:v>-0.76800000000000024</c:v>
                </c:pt>
                <c:pt idx="3311">
                  <c:v>-0.71700000000000008</c:v>
                </c:pt>
                <c:pt idx="3312">
                  <c:v>-0.6915</c:v>
                </c:pt>
                <c:pt idx="3313">
                  <c:v>-0.64100000000000001</c:v>
                </c:pt>
                <c:pt idx="3314">
                  <c:v>-0.64100000000000001</c:v>
                </c:pt>
                <c:pt idx="3315">
                  <c:v>-0.64100000000000001</c:v>
                </c:pt>
                <c:pt idx="3316">
                  <c:v>-0.57399999999999984</c:v>
                </c:pt>
                <c:pt idx="3317">
                  <c:v>-0.61750000000000016</c:v>
                </c:pt>
                <c:pt idx="3318">
                  <c:v>-0.64650000000000007</c:v>
                </c:pt>
                <c:pt idx="3319">
                  <c:v>-0.62950000000000017</c:v>
                </c:pt>
                <c:pt idx="3320">
                  <c:v>-0.65300000000000002</c:v>
                </c:pt>
                <c:pt idx="3321">
                  <c:v>-0.65300000000000002</c:v>
                </c:pt>
                <c:pt idx="3322">
                  <c:v>-0.65300000000000002</c:v>
                </c:pt>
                <c:pt idx="3323">
                  <c:v>-0.6419999999999999</c:v>
                </c:pt>
                <c:pt idx="3324">
                  <c:v>-0.77000000000000046</c:v>
                </c:pt>
                <c:pt idx="3325">
                  <c:v>-0.59099999999999975</c:v>
                </c:pt>
                <c:pt idx="3326">
                  <c:v>-0.57199999999999962</c:v>
                </c:pt>
                <c:pt idx="3327">
                  <c:v>-0.58299999999999974</c:v>
                </c:pt>
                <c:pt idx="3328">
                  <c:v>-0.58299999999999974</c:v>
                </c:pt>
                <c:pt idx="3329">
                  <c:v>-0.58299999999999974</c:v>
                </c:pt>
                <c:pt idx="3330">
                  <c:v>-0.51250000000000018</c:v>
                </c:pt>
                <c:pt idx="3331">
                  <c:v>-0.48750000000000027</c:v>
                </c:pt>
                <c:pt idx="3332">
                  <c:v>-0.496</c:v>
                </c:pt>
                <c:pt idx="3333">
                  <c:v>-0.3919999999999999</c:v>
                </c:pt>
                <c:pt idx="3334">
                  <c:v>-0.42799999999999994</c:v>
                </c:pt>
                <c:pt idx="3335">
                  <c:v>-0.42799999999999994</c:v>
                </c:pt>
                <c:pt idx="3336">
                  <c:v>-0.42799999999999994</c:v>
                </c:pt>
                <c:pt idx="3337">
                  <c:v>-0.40599999999999969</c:v>
                </c:pt>
                <c:pt idx="3338">
                  <c:v>-0.33349999999999991</c:v>
                </c:pt>
                <c:pt idx="3339">
                  <c:v>-0.31849999999999978</c:v>
                </c:pt>
                <c:pt idx="3340">
                  <c:v>-0.37299999999999978</c:v>
                </c:pt>
                <c:pt idx="3341">
                  <c:v>-0.3969999999999998</c:v>
                </c:pt>
                <c:pt idx="3342">
                  <c:v>-0.3969999999999998</c:v>
                </c:pt>
                <c:pt idx="3343">
                  <c:v>-0.3969999999999998</c:v>
                </c:pt>
                <c:pt idx="3344">
                  <c:v>-0.43149999999999977</c:v>
                </c:pt>
                <c:pt idx="3345">
                  <c:v>-0.41199999999999992</c:v>
                </c:pt>
                <c:pt idx="3346">
                  <c:v>-0.34699999999999998</c:v>
                </c:pt>
                <c:pt idx="3347">
                  <c:v>-0.43999999999999995</c:v>
                </c:pt>
                <c:pt idx="3348">
                  <c:v>-0.43899999999999961</c:v>
                </c:pt>
                <c:pt idx="3349">
                  <c:v>-0.43899999999999961</c:v>
                </c:pt>
                <c:pt idx="3350">
                  <c:v>-0.43899999999999961</c:v>
                </c:pt>
                <c:pt idx="3351">
                  <c:v>-0.4375</c:v>
                </c:pt>
                <c:pt idx="3352">
                  <c:v>-0.52849999999999975</c:v>
                </c:pt>
                <c:pt idx="3353">
                  <c:v>-0.56199999999999983</c:v>
                </c:pt>
                <c:pt idx="3354">
                  <c:v>-0.56949999999999967</c:v>
                </c:pt>
                <c:pt idx="3355">
                  <c:v>-0.59850000000000003</c:v>
                </c:pt>
                <c:pt idx="3356">
                  <c:v>-0.59850000000000003</c:v>
                </c:pt>
                <c:pt idx="3357">
                  <c:v>-0.59850000000000003</c:v>
                </c:pt>
                <c:pt idx="3358">
                  <c:v>-0.58899999999999997</c:v>
                </c:pt>
                <c:pt idx="3359">
                  <c:v>-0.57850000000000001</c:v>
                </c:pt>
                <c:pt idx="3360">
                  <c:v>-0.57699999999999996</c:v>
                </c:pt>
                <c:pt idx="3361">
                  <c:v>-0.64299999999999979</c:v>
                </c:pt>
                <c:pt idx="3362">
                  <c:v>-0.58749999999999991</c:v>
                </c:pt>
                <c:pt idx="3363">
                  <c:v>-0.58749999999999991</c:v>
                </c:pt>
                <c:pt idx="3364">
                  <c:v>-0.58749999999999991</c:v>
                </c:pt>
                <c:pt idx="3365">
                  <c:v>-0.62300000000000022</c:v>
                </c:pt>
                <c:pt idx="3366">
                  <c:v>-0.64400000000000013</c:v>
                </c:pt>
                <c:pt idx="3367">
                  <c:v>-0.66199999999999992</c:v>
                </c:pt>
                <c:pt idx="3368">
                  <c:v>-0.61099999999999977</c:v>
                </c:pt>
                <c:pt idx="3369">
                  <c:v>-0.61299999999999999</c:v>
                </c:pt>
                <c:pt idx="3370">
                  <c:v>-0.61299999999999999</c:v>
                </c:pt>
                <c:pt idx="3371">
                  <c:v>-0.61299999999999999</c:v>
                </c:pt>
                <c:pt idx="3372">
                  <c:v>-0.60899999999999999</c:v>
                </c:pt>
                <c:pt idx="3373">
                  <c:v>-0.54249999999999998</c:v>
                </c:pt>
                <c:pt idx="3374">
                  <c:v>-0.51949999999999985</c:v>
                </c:pt>
                <c:pt idx="3375">
                  <c:v>-0.59149999999999991</c:v>
                </c:pt>
                <c:pt idx="3376">
                  <c:v>-0.62000000000000011</c:v>
                </c:pt>
                <c:pt idx="3377">
                  <c:v>-0.62000000000000011</c:v>
                </c:pt>
                <c:pt idx="3378">
                  <c:v>-0.62000000000000011</c:v>
                </c:pt>
                <c:pt idx="3379">
                  <c:v>-0.61299999999999999</c:v>
                </c:pt>
                <c:pt idx="3380">
                  <c:v>-0.70950000000000024</c:v>
                </c:pt>
                <c:pt idx="3381">
                  <c:v>-0.73399999999999999</c:v>
                </c:pt>
                <c:pt idx="3382">
                  <c:v>-0.72100000000000009</c:v>
                </c:pt>
                <c:pt idx="3383">
                  <c:v>-0.73350000000000026</c:v>
                </c:pt>
                <c:pt idx="3384">
                  <c:v>-0.73350000000000026</c:v>
                </c:pt>
                <c:pt idx="3385">
                  <c:v>-0.73350000000000026</c:v>
                </c:pt>
                <c:pt idx="3386">
                  <c:v>-0.75049999999999972</c:v>
                </c:pt>
                <c:pt idx="3387">
                  <c:v>-0.75249999999999995</c:v>
                </c:pt>
                <c:pt idx="3388">
                  <c:v>-0.79150000000000009</c:v>
                </c:pt>
                <c:pt idx="3389">
                  <c:v>-0.72799999999999976</c:v>
                </c:pt>
                <c:pt idx="3390">
                  <c:v>-0.70549999999999979</c:v>
                </c:pt>
                <c:pt idx="3391">
                  <c:v>-0.70549999999999979</c:v>
                </c:pt>
                <c:pt idx="3392">
                  <c:v>-0.70549999999999979</c:v>
                </c:pt>
                <c:pt idx="3393">
                  <c:v>-0.72250000000000014</c:v>
                </c:pt>
                <c:pt idx="3394">
                  <c:v>-0.629</c:v>
                </c:pt>
                <c:pt idx="3395">
                  <c:v>-0.625</c:v>
                </c:pt>
                <c:pt idx="3396">
                  <c:v>-0.65199999999999969</c:v>
                </c:pt>
                <c:pt idx="3397">
                  <c:v>-0.58550000000000013</c:v>
                </c:pt>
                <c:pt idx="3398">
                  <c:v>-0.58550000000000013</c:v>
                </c:pt>
                <c:pt idx="3399">
                  <c:v>-0.58550000000000013</c:v>
                </c:pt>
                <c:pt idx="3400">
                  <c:v>-0.54749999999999988</c:v>
                </c:pt>
                <c:pt idx="3401">
                  <c:v>-0.50599999999999978</c:v>
                </c:pt>
                <c:pt idx="3402">
                  <c:v>-0.49549999999999983</c:v>
                </c:pt>
                <c:pt idx="3403">
                  <c:v>-0.51000000000000023</c:v>
                </c:pt>
                <c:pt idx="3404">
                  <c:v>-0.55249999999999977</c:v>
                </c:pt>
                <c:pt idx="3405">
                  <c:v>-0.55249999999999977</c:v>
                </c:pt>
                <c:pt idx="3406">
                  <c:v>-0.55249999999999977</c:v>
                </c:pt>
                <c:pt idx="3407">
                  <c:v>-0.58150000000000013</c:v>
                </c:pt>
                <c:pt idx="3408">
                  <c:v>-0.58349999999999991</c:v>
                </c:pt>
                <c:pt idx="3409">
                  <c:v>-0.56699999999999973</c:v>
                </c:pt>
                <c:pt idx="3410">
                  <c:v>-0.48199999999999976</c:v>
                </c:pt>
                <c:pt idx="3411">
                  <c:v>-0.52400000000000002</c:v>
                </c:pt>
                <c:pt idx="3412">
                  <c:v>-0.52400000000000002</c:v>
                </c:pt>
                <c:pt idx="3413">
                  <c:v>-0.52400000000000002</c:v>
                </c:pt>
                <c:pt idx="3414">
                  <c:v>-0.54499999999999993</c:v>
                </c:pt>
                <c:pt idx="3415">
                  <c:v>-0.56299999999999972</c:v>
                </c:pt>
                <c:pt idx="3416">
                  <c:v>-0.52450000000000019</c:v>
                </c:pt>
                <c:pt idx="3417">
                  <c:v>-0.56700000000000017</c:v>
                </c:pt>
                <c:pt idx="3418">
                  <c:v>-0.55099999999999971</c:v>
                </c:pt>
                <c:pt idx="3419">
                  <c:v>-0.55099999999999971</c:v>
                </c:pt>
                <c:pt idx="3420">
                  <c:v>-0.55099999999999971</c:v>
                </c:pt>
                <c:pt idx="3421">
                  <c:v>-0.50450000000000017</c:v>
                </c:pt>
                <c:pt idx="3422">
                  <c:v>-0.53150000000000031</c:v>
                </c:pt>
                <c:pt idx="3423">
                  <c:v>-0.46300000000000008</c:v>
                </c:pt>
                <c:pt idx="3424">
                  <c:v>-0.45800000000000018</c:v>
                </c:pt>
                <c:pt idx="3425">
                  <c:v>-0.47299999999999986</c:v>
                </c:pt>
                <c:pt idx="3426">
                  <c:v>-0.47299999999999986</c:v>
                </c:pt>
                <c:pt idx="3427">
                  <c:v>-0.47299999999999986</c:v>
                </c:pt>
                <c:pt idx="3428">
                  <c:v>-0.44500000000000028</c:v>
                </c:pt>
                <c:pt idx="3429">
                  <c:v>-0.48399999999999999</c:v>
                </c:pt>
                <c:pt idx="3430">
                  <c:v>-0.50200000000000022</c:v>
                </c:pt>
                <c:pt idx="3431">
                  <c:v>-0.44699999999999962</c:v>
                </c:pt>
                <c:pt idx="3432">
                  <c:v>-0.45299999999999985</c:v>
                </c:pt>
                <c:pt idx="3433">
                  <c:v>-0.45299999999999985</c:v>
                </c:pt>
                <c:pt idx="3434">
                  <c:v>-0.45299999999999985</c:v>
                </c:pt>
                <c:pt idx="3435">
                  <c:v>-0.45599999999999996</c:v>
                </c:pt>
                <c:pt idx="3436">
                  <c:v>-0.47100000000000009</c:v>
                </c:pt>
                <c:pt idx="3437">
                  <c:v>-0.44149999999999956</c:v>
                </c:pt>
                <c:pt idx="3438">
                  <c:v>-0.40600000000000014</c:v>
                </c:pt>
                <c:pt idx="3439">
                  <c:v>-0.42600000000000016</c:v>
                </c:pt>
                <c:pt idx="3440">
                  <c:v>-0.42600000000000016</c:v>
                </c:pt>
                <c:pt idx="3441">
                  <c:v>-0.42600000000000016</c:v>
                </c:pt>
                <c:pt idx="3442">
                  <c:v>-0.40600000000000014</c:v>
                </c:pt>
                <c:pt idx="3443">
                  <c:v>-0.3919999999999999</c:v>
                </c:pt>
                <c:pt idx="3444">
                  <c:v>-0.3919999999999999</c:v>
                </c:pt>
                <c:pt idx="3445">
                  <c:v>-0.3919999999999999</c:v>
                </c:pt>
                <c:pt idx="3446">
                  <c:v>-0.29600000000000026</c:v>
                </c:pt>
                <c:pt idx="3447">
                  <c:v>-0.29600000000000026</c:v>
                </c:pt>
                <c:pt idx="3448">
                  <c:v>-0.29600000000000026</c:v>
                </c:pt>
                <c:pt idx="3449">
                  <c:v>-0.33700000000000019</c:v>
                </c:pt>
                <c:pt idx="3450">
                  <c:v>-0.34600000000000009</c:v>
                </c:pt>
                <c:pt idx="3451">
                  <c:v>-0.3530000000000002</c:v>
                </c:pt>
                <c:pt idx="3452">
                  <c:v>-0.34549999999999992</c:v>
                </c:pt>
                <c:pt idx="3453">
                  <c:v>-0.32600000000000007</c:v>
                </c:pt>
                <c:pt idx="3454">
                  <c:v>-0.32600000000000007</c:v>
                </c:pt>
                <c:pt idx="3455">
                  <c:v>-0.32600000000000007</c:v>
                </c:pt>
                <c:pt idx="3456">
                  <c:v>-0.35550000000000015</c:v>
                </c:pt>
                <c:pt idx="3457">
                  <c:v>-0.37999999999999989</c:v>
                </c:pt>
                <c:pt idx="3458">
                  <c:v>-0.35700000000000021</c:v>
                </c:pt>
                <c:pt idx="3459">
                  <c:v>-0.34699999999999998</c:v>
                </c:pt>
                <c:pt idx="3460">
                  <c:v>-0.44949999999999957</c:v>
                </c:pt>
                <c:pt idx="3461">
                  <c:v>-0.44949999999999957</c:v>
                </c:pt>
                <c:pt idx="3462">
                  <c:v>-0.44949999999999957</c:v>
                </c:pt>
                <c:pt idx="3463">
                  <c:v>-0.49950000000000028</c:v>
                </c:pt>
                <c:pt idx="3464">
                  <c:v>-0.51350000000000007</c:v>
                </c:pt>
                <c:pt idx="3465">
                  <c:v>-0.49199999999999999</c:v>
                </c:pt>
                <c:pt idx="3466">
                  <c:v>-0.53150000000000031</c:v>
                </c:pt>
                <c:pt idx="3467">
                  <c:v>-0.5089999999999999</c:v>
                </c:pt>
                <c:pt idx="3468">
                  <c:v>-0.5089999999999999</c:v>
                </c:pt>
                <c:pt idx="3469">
                  <c:v>-0.5089999999999999</c:v>
                </c:pt>
                <c:pt idx="3470">
                  <c:v>-0.49950000000000028</c:v>
                </c:pt>
                <c:pt idx="3471">
                  <c:v>-0.496</c:v>
                </c:pt>
                <c:pt idx="3472">
                  <c:v>-0.45149999999999979</c:v>
                </c:pt>
                <c:pt idx="3473">
                  <c:v>-0.51500000000000012</c:v>
                </c:pt>
                <c:pt idx="3474">
                  <c:v>-0.54299999999999971</c:v>
                </c:pt>
                <c:pt idx="3475">
                  <c:v>-0.54299999999999971</c:v>
                </c:pt>
                <c:pt idx="3476">
                  <c:v>-0.54299999999999971</c:v>
                </c:pt>
                <c:pt idx="3477">
                  <c:v>-0.5275000000000003</c:v>
                </c:pt>
                <c:pt idx="3478">
                  <c:v>-0.48649999999999993</c:v>
                </c:pt>
                <c:pt idx="3479">
                  <c:v>-0.52800000000000002</c:v>
                </c:pt>
                <c:pt idx="3480">
                  <c:v>-0.54400000000000004</c:v>
                </c:pt>
                <c:pt idx="3481">
                  <c:v>-0.56300000000000017</c:v>
                </c:pt>
                <c:pt idx="3482">
                  <c:v>-0.56300000000000017</c:v>
                </c:pt>
                <c:pt idx="3483">
                  <c:v>-0.56300000000000017</c:v>
                </c:pt>
                <c:pt idx="3484">
                  <c:v>-0.56099999999999994</c:v>
                </c:pt>
                <c:pt idx="3485">
                  <c:v>-0.53900000000000015</c:v>
                </c:pt>
                <c:pt idx="3486">
                  <c:v>-0.54599999999999982</c:v>
                </c:pt>
                <c:pt idx="3487">
                  <c:v>-0.48550000000000004</c:v>
                </c:pt>
                <c:pt idx="3488">
                  <c:v>-0.48550000000000004</c:v>
                </c:pt>
                <c:pt idx="3489">
                  <c:v>-0.48550000000000004</c:v>
                </c:pt>
                <c:pt idx="3490">
                  <c:v>-0.48550000000000004</c:v>
                </c:pt>
                <c:pt idx="3491">
                  <c:v>-0.47100000000000009</c:v>
                </c:pt>
                <c:pt idx="3492">
                  <c:v>-0.43550000000000022</c:v>
                </c:pt>
                <c:pt idx="3493">
                  <c:v>-0.371</c:v>
                </c:pt>
                <c:pt idx="3494">
                  <c:v>-0.4115000000000002</c:v>
                </c:pt>
                <c:pt idx="3495">
                  <c:v>-0.4335</c:v>
                </c:pt>
                <c:pt idx="3496">
                  <c:v>-0.4335</c:v>
                </c:pt>
                <c:pt idx="3497">
                  <c:v>-0.4335</c:v>
                </c:pt>
                <c:pt idx="3498">
                  <c:v>-0.4504999999999999</c:v>
                </c:pt>
                <c:pt idx="3499">
                  <c:v>-0.48899999999999988</c:v>
                </c:pt>
                <c:pt idx="3500">
                  <c:v>-0.49400000000000022</c:v>
                </c:pt>
                <c:pt idx="3501">
                  <c:v>-0.43199999999999994</c:v>
                </c:pt>
                <c:pt idx="3502">
                  <c:v>-0.4464999999999999</c:v>
                </c:pt>
                <c:pt idx="3503">
                  <c:v>-0.4464999999999999</c:v>
                </c:pt>
                <c:pt idx="3504">
                  <c:v>-0.4464999999999999</c:v>
                </c:pt>
                <c:pt idx="3505">
                  <c:v>-0.44349999999999978</c:v>
                </c:pt>
                <c:pt idx="3506">
                  <c:v>-0.48850000000000016</c:v>
                </c:pt>
                <c:pt idx="3507">
                  <c:v>-0.50499999999999989</c:v>
                </c:pt>
                <c:pt idx="3508">
                  <c:v>-0.54149999999999965</c:v>
                </c:pt>
                <c:pt idx="3509">
                  <c:v>-0.52850000000000019</c:v>
                </c:pt>
                <c:pt idx="3510">
                  <c:v>-0.52850000000000019</c:v>
                </c:pt>
                <c:pt idx="3511">
                  <c:v>-0.52850000000000019</c:v>
                </c:pt>
                <c:pt idx="3512">
                  <c:v>-0.5924999999999998</c:v>
                </c:pt>
                <c:pt idx="3513">
                  <c:v>-0.57050000000000001</c:v>
                </c:pt>
                <c:pt idx="3514">
                  <c:v>-0.56600000000000028</c:v>
                </c:pt>
                <c:pt idx="3515">
                  <c:v>-0.51300000000000034</c:v>
                </c:pt>
                <c:pt idx="3516">
                  <c:v>-0.48349999999999982</c:v>
                </c:pt>
                <c:pt idx="3517">
                  <c:v>-0.48349999999999982</c:v>
                </c:pt>
                <c:pt idx="3518">
                  <c:v>-0.48349999999999982</c:v>
                </c:pt>
                <c:pt idx="3519">
                  <c:v>-0.47899999999999965</c:v>
                </c:pt>
                <c:pt idx="3520">
                  <c:v>-0.4870000000000001</c:v>
                </c:pt>
                <c:pt idx="3521">
                  <c:v>-0.52050000000000018</c:v>
                </c:pt>
                <c:pt idx="3522">
                  <c:v>-0.58299999999999974</c:v>
                </c:pt>
                <c:pt idx="3523">
                  <c:v>-0.59850000000000003</c:v>
                </c:pt>
                <c:pt idx="3524">
                  <c:v>-0.59850000000000003</c:v>
                </c:pt>
                <c:pt idx="3525">
                  <c:v>-0.59850000000000003</c:v>
                </c:pt>
                <c:pt idx="3526">
                  <c:v>-0.59800000000000031</c:v>
                </c:pt>
                <c:pt idx="3527">
                  <c:v>-0.61099999999999977</c:v>
                </c:pt>
                <c:pt idx="3528">
                  <c:v>-0.59050000000000002</c:v>
                </c:pt>
                <c:pt idx="3529">
                  <c:v>-0.51800000000000024</c:v>
                </c:pt>
                <c:pt idx="3530">
                  <c:v>-0.51049999999999995</c:v>
                </c:pt>
                <c:pt idx="3531">
                  <c:v>-0.51049999999999995</c:v>
                </c:pt>
                <c:pt idx="3532">
                  <c:v>-0.51049999999999995</c:v>
                </c:pt>
                <c:pt idx="3533">
                  <c:v>-0.55400000000000027</c:v>
                </c:pt>
                <c:pt idx="3534">
                  <c:v>-0.56199999999999983</c:v>
                </c:pt>
                <c:pt idx="3535">
                  <c:v>-0.59600000000000009</c:v>
                </c:pt>
                <c:pt idx="3536">
                  <c:v>-0.61000000000000032</c:v>
                </c:pt>
                <c:pt idx="3537">
                  <c:v>-0.55600000000000005</c:v>
                </c:pt>
                <c:pt idx="3538">
                  <c:v>-0.55600000000000005</c:v>
                </c:pt>
                <c:pt idx="3539">
                  <c:v>-0.55600000000000005</c:v>
                </c:pt>
                <c:pt idx="3540">
                  <c:v>-0.55400000000000027</c:v>
                </c:pt>
                <c:pt idx="3541">
                  <c:v>-0.56299999999999972</c:v>
                </c:pt>
                <c:pt idx="3542">
                  <c:v>-0.50600000000000023</c:v>
                </c:pt>
                <c:pt idx="3543">
                  <c:v>-0.51600000000000001</c:v>
                </c:pt>
                <c:pt idx="3544">
                  <c:v>-0.5665</c:v>
                </c:pt>
                <c:pt idx="3545">
                  <c:v>-0.5665</c:v>
                </c:pt>
                <c:pt idx="3546">
                  <c:v>-0.5665</c:v>
                </c:pt>
                <c:pt idx="3547">
                  <c:v>-0.57099999999999973</c:v>
                </c:pt>
                <c:pt idx="3548">
                  <c:v>-0.55600000000000005</c:v>
                </c:pt>
                <c:pt idx="3549">
                  <c:v>-0.55750000000000011</c:v>
                </c:pt>
                <c:pt idx="3550">
                  <c:v>-0.61850000000000005</c:v>
                </c:pt>
                <c:pt idx="3551">
                  <c:v>-0.63150000000000039</c:v>
                </c:pt>
                <c:pt idx="3552">
                  <c:v>-0.63150000000000039</c:v>
                </c:pt>
                <c:pt idx="3553">
                  <c:v>-0.63150000000000039</c:v>
                </c:pt>
                <c:pt idx="3554">
                  <c:v>-0.61299999999999999</c:v>
                </c:pt>
                <c:pt idx="3555">
                  <c:v>-0.65399999999999991</c:v>
                </c:pt>
                <c:pt idx="3556">
                  <c:v>-0.64149999999999974</c:v>
                </c:pt>
                <c:pt idx="3557">
                  <c:v>-0.62199999999999989</c:v>
                </c:pt>
                <c:pt idx="3558">
                  <c:v>-0.61799999999999988</c:v>
                </c:pt>
                <c:pt idx="3559">
                  <c:v>-0.61799999999999988</c:v>
                </c:pt>
                <c:pt idx="3560">
                  <c:v>-0.61799999999999988</c:v>
                </c:pt>
                <c:pt idx="3561">
                  <c:v>-0.62199999999999989</c:v>
                </c:pt>
                <c:pt idx="3562">
                  <c:v>-0.58400000000000007</c:v>
                </c:pt>
                <c:pt idx="3563">
                  <c:v>-0.6120000000000001</c:v>
                </c:pt>
                <c:pt idx="3564">
                  <c:v>-0.60150000000000015</c:v>
                </c:pt>
                <c:pt idx="3565">
                  <c:v>-0.63849999999999962</c:v>
                </c:pt>
                <c:pt idx="3566">
                  <c:v>-0.63849999999999962</c:v>
                </c:pt>
                <c:pt idx="3567">
                  <c:v>-0.63849999999999962</c:v>
                </c:pt>
                <c:pt idx="3568">
                  <c:v>-0.621</c:v>
                </c:pt>
                <c:pt idx="3569">
                  <c:v>-0.61650000000000027</c:v>
                </c:pt>
                <c:pt idx="3570">
                  <c:v>-0.63199999999999967</c:v>
                </c:pt>
                <c:pt idx="3571">
                  <c:v>-0.66700000000000026</c:v>
                </c:pt>
                <c:pt idx="3572">
                  <c:v>-0.65300000000000002</c:v>
                </c:pt>
                <c:pt idx="3573">
                  <c:v>-0.65300000000000002</c:v>
                </c:pt>
                <c:pt idx="3574">
                  <c:v>-0.65300000000000002</c:v>
                </c:pt>
                <c:pt idx="3575">
                  <c:v>-0.6549999999999998</c:v>
                </c:pt>
                <c:pt idx="3576">
                  <c:v>-0.64299999999999979</c:v>
                </c:pt>
                <c:pt idx="3577">
                  <c:v>-0.6419999999999999</c:v>
                </c:pt>
                <c:pt idx="3578">
                  <c:v>-0.65599999999999969</c:v>
                </c:pt>
                <c:pt idx="3579">
                  <c:v>-0.61899999999999977</c:v>
                </c:pt>
                <c:pt idx="3580">
                  <c:v>-0.61899999999999977</c:v>
                </c:pt>
                <c:pt idx="3581">
                  <c:v>-0.61899999999999977</c:v>
                </c:pt>
                <c:pt idx="3582">
                  <c:v>-0.57699999999999996</c:v>
                </c:pt>
                <c:pt idx="3583">
                  <c:v>-0.61549999999999994</c:v>
                </c:pt>
                <c:pt idx="3584">
                  <c:v>-0.68449999999999989</c:v>
                </c:pt>
                <c:pt idx="3585">
                  <c:v>-0.73850000000000016</c:v>
                </c:pt>
                <c:pt idx="3586">
                  <c:v>-0.70849999999999991</c:v>
                </c:pt>
                <c:pt idx="3587">
                  <c:v>-0.70849999999999991</c:v>
                </c:pt>
                <c:pt idx="3588">
                  <c:v>-0.70849999999999991</c:v>
                </c:pt>
                <c:pt idx="3589">
                  <c:v>-0.68800000000000017</c:v>
                </c:pt>
                <c:pt idx="3590">
                  <c:v>-0.65500000000000025</c:v>
                </c:pt>
                <c:pt idx="3591">
                  <c:v>-0.62000000000000011</c:v>
                </c:pt>
                <c:pt idx="3592">
                  <c:v>-0.60950000000000015</c:v>
                </c:pt>
                <c:pt idx="3593">
                  <c:v>-0.61000000000000032</c:v>
                </c:pt>
                <c:pt idx="3594">
                  <c:v>-0.61000000000000032</c:v>
                </c:pt>
                <c:pt idx="3595">
                  <c:v>-0.61000000000000032</c:v>
                </c:pt>
                <c:pt idx="3596">
                  <c:v>-0.61000000000000032</c:v>
                </c:pt>
                <c:pt idx="3597">
                  <c:v>-0.58550000000000013</c:v>
                </c:pt>
                <c:pt idx="3598">
                  <c:v>-0.66699999999999982</c:v>
                </c:pt>
                <c:pt idx="3599">
                  <c:v>-0.66900000000000004</c:v>
                </c:pt>
                <c:pt idx="3600">
                  <c:v>-0.66000000000000014</c:v>
                </c:pt>
                <c:pt idx="3601">
                  <c:v>-0.66000000000000014</c:v>
                </c:pt>
                <c:pt idx="3602">
                  <c:v>-0.66000000000000014</c:v>
                </c:pt>
                <c:pt idx="3603">
                  <c:v>-0.66100000000000003</c:v>
                </c:pt>
                <c:pt idx="3604">
                  <c:v>-0.63300000000000001</c:v>
                </c:pt>
                <c:pt idx="3605">
                  <c:v>-0.56700000000000017</c:v>
                </c:pt>
                <c:pt idx="3606">
                  <c:v>-0.59549999999999992</c:v>
                </c:pt>
                <c:pt idx="3607">
                  <c:v>-0.61749999999999972</c:v>
                </c:pt>
                <c:pt idx="3608">
                  <c:v>-0.61749999999999972</c:v>
                </c:pt>
                <c:pt idx="3609">
                  <c:v>-0.61749999999999972</c:v>
                </c:pt>
                <c:pt idx="3610">
                  <c:v>-0.5860000000000003</c:v>
                </c:pt>
                <c:pt idx="3611">
                  <c:v>-0.56750000000000034</c:v>
                </c:pt>
                <c:pt idx="3612">
                  <c:v>-0.5665</c:v>
                </c:pt>
                <c:pt idx="3613">
                  <c:v>-0.55799999999999983</c:v>
                </c:pt>
                <c:pt idx="3614">
                  <c:v>-0.55249999999999977</c:v>
                </c:pt>
                <c:pt idx="3615">
                  <c:v>-0.55249999999999977</c:v>
                </c:pt>
                <c:pt idx="3616">
                  <c:v>-0.55249999999999977</c:v>
                </c:pt>
                <c:pt idx="3617">
                  <c:v>-0.53699999999999992</c:v>
                </c:pt>
                <c:pt idx="3618">
                  <c:v>-0.52049999999999974</c:v>
                </c:pt>
                <c:pt idx="3619">
                  <c:v>-0.54749999999999988</c:v>
                </c:pt>
                <c:pt idx="3620">
                  <c:v>-0.53750000000000009</c:v>
                </c:pt>
                <c:pt idx="3621">
                  <c:v>-0.51750000000000007</c:v>
                </c:pt>
                <c:pt idx="3622">
                  <c:v>-0.51750000000000007</c:v>
                </c:pt>
                <c:pt idx="3623">
                  <c:v>-0.51750000000000007</c:v>
                </c:pt>
                <c:pt idx="3624">
                  <c:v>-0.53200000000000003</c:v>
                </c:pt>
                <c:pt idx="3625">
                  <c:v>-0.53600000000000003</c:v>
                </c:pt>
                <c:pt idx="3626">
                  <c:v>-0.61650000000000027</c:v>
                </c:pt>
                <c:pt idx="3627">
                  <c:v>-0.629</c:v>
                </c:pt>
                <c:pt idx="3628">
                  <c:v>-0.625</c:v>
                </c:pt>
                <c:pt idx="3629">
                  <c:v>-0.625</c:v>
                </c:pt>
                <c:pt idx="3630">
                  <c:v>-0.625</c:v>
                </c:pt>
                <c:pt idx="3631">
                  <c:v>-0.61000000000000032</c:v>
                </c:pt>
                <c:pt idx="3632">
                  <c:v>-0.60749999999999993</c:v>
                </c:pt>
                <c:pt idx="3633">
                  <c:v>-0.55900000000000016</c:v>
                </c:pt>
                <c:pt idx="3634">
                  <c:v>-0.55250000000000021</c:v>
                </c:pt>
                <c:pt idx="3635">
                  <c:v>-0.54299999999999971</c:v>
                </c:pt>
                <c:pt idx="3636">
                  <c:v>-0.54299999999999971</c:v>
                </c:pt>
                <c:pt idx="3637">
                  <c:v>-0.54299999999999971</c:v>
                </c:pt>
                <c:pt idx="3638">
                  <c:v>-0.5665</c:v>
                </c:pt>
                <c:pt idx="3639">
                  <c:v>-0.64299999999999979</c:v>
                </c:pt>
                <c:pt idx="3640">
                  <c:v>-0.62349999999999994</c:v>
                </c:pt>
                <c:pt idx="3641">
                  <c:v>-0.64800000000000013</c:v>
                </c:pt>
                <c:pt idx="3642">
                  <c:v>-0.67399999999999993</c:v>
                </c:pt>
                <c:pt idx="3643">
                  <c:v>-0.67399999999999993</c:v>
                </c:pt>
                <c:pt idx="3644">
                  <c:v>-0.67399999999999993</c:v>
                </c:pt>
                <c:pt idx="3645">
                  <c:v>-0.67099999999999982</c:v>
                </c:pt>
                <c:pt idx="3646">
                  <c:v>-0.63849999999999962</c:v>
                </c:pt>
                <c:pt idx="3647">
                  <c:v>-0.61400000000000032</c:v>
                </c:pt>
                <c:pt idx="3648">
                  <c:v>-0.67149999999999999</c:v>
                </c:pt>
                <c:pt idx="3649">
                  <c:v>-0.68400000000000016</c:v>
                </c:pt>
                <c:pt idx="3650">
                  <c:v>-0.68400000000000016</c:v>
                </c:pt>
                <c:pt idx="3651">
                  <c:v>-0.68400000000000016</c:v>
                </c:pt>
                <c:pt idx="3652">
                  <c:v>-0.68650000000000011</c:v>
                </c:pt>
                <c:pt idx="3653">
                  <c:v>-0.66999999999999993</c:v>
                </c:pt>
                <c:pt idx="3654">
                  <c:v>-0.69349999999999978</c:v>
                </c:pt>
                <c:pt idx="3655">
                  <c:v>-0.65149999999999997</c:v>
                </c:pt>
                <c:pt idx="3656">
                  <c:v>-0.68250000000000011</c:v>
                </c:pt>
                <c:pt idx="3657">
                  <c:v>-0.68250000000000011</c:v>
                </c:pt>
                <c:pt idx="3658">
                  <c:v>-0.68250000000000011</c:v>
                </c:pt>
                <c:pt idx="3659">
                  <c:v>-0.66450000000000031</c:v>
                </c:pt>
                <c:pt idx="3660">
                  <c:v>-0.69899999999999984</c:v>
                </c:pt>
                <c:pt idx="3661">
                  <c:v>-0.65799999999999992</c:v>
                </c:pt>
                <c:pt idx="3662">
                  <c:v>-0.64300000000000024</c:v>
                </c:pt>
                <c:pt idx="3663">
                  <c:v>-0.67949999999999999</c:v>
                </c:pt>
                <c:pt idx="3664">
                  <c:v>-0.67949999999999999</c:v>
                </c:pt>
                <c:pt idx="3665">
                  <c:v>-0.67949999999999999</c:v>
                </c:pt>
                <c:pt idx="3666">
                  <c:v>-0.68049999999999988</c:v>
                </c:pt>
                <c:pt idx="3667">
                  <c:v>-0.63850000000000007</c:v>
                </c:pt>
                <c:pt idx="3668">
                  <c:v>-0.67599999999999971</c:v>
                </c:pt>
                <c:pt idx="3669">
                  <c:v>-0.69299999999999962</c:v>
                </c:pt>
                <c:pt idx="3670">
                  <c:v>-0.71499999999999986</c:v>
                </c:pt>
                <c:pt idx="3671">
                  <c:v>-0.71499999999999986</c:v>
                </c:pt>
                <c:pt idx="3672">
                  <c:v>-0.71499999999999986</c:v>
                </c:pt>
                <c:pt idx="3673">
                  <c:v>-0.69499999999999984</c:v>
                </c:pt>
                <c:pt idx="3674">
                  <c:v>-0.71950000000000003</c:v>
                </c:pt>
                <c:pt idx="3675">
                  <c:v>-0.76650000000000018</c:v>
                </c:pt>
                <c:pt idx="3676">
                  <c:v>-0.77299999999999969</c:v>
                </c:pt>
                <c:pt idx="3677">
                  <c:v>-0.85650000000000004</c:v>
                </c:pt>
                <c:pt idx="3678">
                  <c:v>-0.85650000000000004</c:v>
                </c:pt>
                <c:pt idx="3679">
                  <c:v>-0.85650000000000004</c:v>
                </c:pt>
                <c:pt idx="3680">
                  <c:v>-0.77049999999999974</c:v>
                </c:pt>
                <c:pt idx="3681">
                  <c:v>-0.79649999999999999</c:v>
                </c:pt>
                <c:pt idx="3682">
                  <c:v>-0.78699999999999992</c:v>
                </c:pt>
                <c:pt idx="3683">
                  <c:v>-0.81400000000000006</c:v>
                </c:pt>
                <c:pt idx="3684">
                  <c:v>-0.80749999999999966</c:v>
                </c:pt>
                <c:pt idx="3685">
                  <c:v>-0.80749999999999966</c:v>
                </c:pt>
                <c:pt idx="3686">
                  <c:v>-0.80749999999999966</c:v>
                </c:pt>
                <c:pt idx="3687">
                  <c:v>-0.80749999999999966</c:v>
                </c:pt>
                <c:pt idx="3688">
                  <c:v>-0.74849999999999994</c:v>
                </c:pt>
                <c:pt idx="3689">
                  <c:v>-0.79949999999999966</c:v>
                </c:pt>
                <c:pt idx="3690">
                  <c:v>-0.82649999999999979</c:v>
                </c:pt>
                <c:pt idx="3691">
                  <c:v>-0.83700000000000019</c:v>
                </c:pt>
                <c:pt idx="3692">
                  <c:v>-0.83700000000000019</c:v>
                </c:pt>
                <c:pt idx="3693">
                  <c:v>-0.83700000000000019</c:v>
                </c:pt>
                <c:pt idx="3694">
                  <c:v>-0.84450000000000003</c:v>
                </c:pt>
                <c:pt idx="3695">
                  <c:v>-0.82250000000000023</c:v>
                </c:pt>
                <c:pt idx="3696">
                  <c:v>-0.79450000000000021</c:v>
                </c:pt>
                <c:pt idx="3697">
                  <c:v>-0.77600000000000025</c:v>
                </c:pt>
                <c:pt idx="3698">
                  <c:v>-0.7995000000000001</c:v>
                </c:pt>
                <c:pt idx="3699">
                  <c:v>-0.7995000000000001</c:v>
                </c:pt>
                <c:pt idx="3700">
                  <c:v>-0.7995000000000001</c:v>
                </c:pt>
                <c:pt idx="3701">
                  <c:v>-0.77800000000000002</c:v>
                </c:pt>
                <c:pt idx="3702">
                  <c:v>-0.75499999999999989</c:v>
                </c:pt>
                <c:pt idx="3703">
                  <c:v>-0.73750000000000027</c:v>
                </c:pt>
                <c:pt idx="3704">
                  <c:v>-0.7280000000000002</c:v>
                </c:pt>
                <c:pt idx="3705">
                  <c:v>-0.7110000000000003</c:v>
                </c:pt>
                <c:pt idx="3706">
                  <c:v>-0.7110000000000003</c:v>
                </c:pt>
                <c:pt idx="3707">
                  <c:v>-0.7110000000000003</c:v>
                </c:pt>
                <c:pt idx="3708">
                  <c:v>-0.68300000000000027</c:v>
                </c:pt>
                <c:pt idx="3709">
                  <c:v>-0.7134999999999998</c:v>
                </c:pt>
                <c:pt idx="3710">
                  <c:v>-0.71550000000000002</c:v>
                </c:pt>
                <c:pt idx="3711">
                  <c:v>-0.67249999999999988</c:v>
                </c:pt>
                <c:pt idx="3712">
                  <c:v>-0.69600000000000017</c:v>
                </c:pt>
                <c:pt idx="3713">
                  <c:v>-0.69600000000000017</c:v>
                </c:pt>
                <c:pt idx="3714">
                  <c:v>-0.69600000000000017</c:v>
                </c:pt>
                <c:pt idx="3715">
                  <c:v>-0.74350000000000005</c:v>
                </c:pt>
                <c:pt idx="3716">
                  <c:v>-0.73500000000000032</c:v>
                </c:pt>
                <c:pt idx="3717">
                  <c:v>-0.73399999999999999</c:v>
                </c:pt>
                <c:pt idx="3718">
                  <c:v>-0.76750000000000007</c:v>
                </c:pt>
                <c:pt idx="3719">
                  <c:v>-0.74449999999999994</c:v>
                </c:pt>
                <c:pt idx="3720">
                  <c:v>-0.74449999999999994</c:v>
                </c:pt>
                <c:pt idx="3721">
                  <c:v>-0.74449999999999994</c:v>
                </c:pt>
                <c:pt idx="3722">
                  <c:v>-0.76000000000000023</c:v>
                </c:pt>
                <c:pt idx="3723">
                  <c:v>-0.76750000000000007</c:v>
                </c:pt>
                <c:pt idx="3724">
                  <c:v>-0.81599999999999984</c:v>
                </c:pt>
                <c:pt idx="3725">
                  <c:v>-0.82249999999999979</c:v>
                </c:pt>
                <c:pt idx="3726">
                  <c:v>-0.78349999999999964</c:v>
                </c:pt>
                <c:pt idx="3727">
                  <c:v>-0.78349999999999964</c:v>
                </c:pt>
                <c:pt idx="3728">
                  <c:v>-0.78349999999999964</c:v>
                </c:pt>
                <c:pt idx="3729">
                  <c:v>-0.80750000000000011</c:v>
                </c:pt>
                <c:pt idx="3730">
                  <c:v>-0.84850000000000003</c:v>
                </c:pt>
                <c:pt idx="3731">
                  <c:v>-0.8384999999999998</c:v>
                </c:pt>
                <c:pt idx="3732">
                  <c:v>-0.85049999999999981</c:v>
                </c:pt>
                <c:pt idx="3733">
                  <c:v>-0.88549999999999995</c:v>
                </c:pt>
                <c:pt idx="3734">
                  <c:v>-0.88549999999999995</c:v>
                </c:pt>
                <c:pt idx="3735">
                  <c:v>-0.88549999999999995</c:v>
                </c:pt>
                <c:pt idx="3736">
                  <c:v>-0.90300000000000002</c:v>
                </c:pt>
                <c:pt idx="3737">
                  <c:v>-0.91800000000000015</c:v>
                </c:pt>
                <c:pt idx="3738">
                  <c:v>-1.0474999999999999</c:v>
                </c:pt>
                <c:pt idx="3739">
                  <c:v>-0.95750000000000002</c:v>
                </c:pt>
                <c:pt idx="3740">
                  <c:v>-0.92600000000000016</c:v>
                </c:pt>
              </c:numCache>
            </c:numRef>
          </c:val>
          <c:smooth val="0"/>
        </c:ser>
        <c:ser>
          <c:idx val="3"/>
          <c:order val="2"/>
          <c:tx>
            <c:v>Euro area</c:v>
          </c:tx>
          <c:marker>
            <c:symbol val="none"/>
          </c:marker>
          <c:cat>
            <c:numRef>
              <c:f>'[2]10yr yields'!$AQ$32:$AQ$3772</c:f>
              <c:numCache>
                <c:formatCode>General</c:formatCode>
                <c:ptCount val="3741"/>
                <c:pt idx="0">
                  <c:v>38189</c:v>
                </c:pt>
                <c:pt idx="1">
                  <c:v>38190</c:v>
                </c:pt>
                <c:pt idx="2">
                  <c:v>38191</c:v>
                </c:pt>
                <c:pt idx="3">
                  <c:v>38192</c:v>
                </c:pt>
                <c:pt idx="4">
                  <c:v>38193</c:v>
                </c:pt>
                <c:pt idx="5">
                  <c:v>38194</c:v>
                </c:pt>
                <c:pt idx="6">
                  <c:v>38195</c:v>
                </c:pt>
                <c:pt idx="7">
                  <c:v>38196</c:v>
                </c:pt>
                <c:pt idx="8">
                  <c:v>38197</c:v>
                </c:pt>
                <c:pt idx="9">
                  <c:v>38198</c:v>
                </c:pt>
                <c:pt idx="10">
                  <c:v>38199</c:v>
                </c:pt>
                <c:pt idx="11">
                  <c:v>38200</c:v>
                </c:pt>
                <c:pt idx="12">
                  <c:v>38201</c:v>
                </c:pt>
                <c:pt idx="13">
                  <c:v>38202</c:v>
                </c:pt>
                <c:pt idx="14">
                  <c:v>38203</c:v>
                </c:pt>
                <c:pt idx="15">
                  <c:v>38204</c:v>
                </c:pt>
                <c:pt idx="16">
                  <c:v>38205</c:v>
                </c:pt>
                <c:pt idx="17">
                  <c:v>38206</c:v>
                </c:pt>
                <c:pt idx="18">
                  <c:v>38207</c:v>
                </c:pt>
                <c:pt idx="19">
                  <c:v>38208</c:v>
                </c:pt>
                <c:pt idx="20">
                  <c:v>38209</c:v>
                </c:pt>
                <c:pt idx="21">
                  <c:v>38210</c:v>
                </c:pt>
                <c:pt idx="22">
                  <c:v>38211</c:v>
                </c:pt>
                <c:pt idx="23">
                  <c:v>38212</c:v>
                </c:pt>
                <c:pt idx="24">
                  <c:v>38213</c:v>
                </c:pt>
                <c:pt idx="25">
                  <c:v>38214</c:v>
                </c:pt>
                <c:pt idx="26">
                  <c:v>38215</c:v>
                </c:pt>
                <c:pt idx="27">
                  <c:v>38216</c:v>
                </c:pt>
                <c:pt idx="28">
                  <c:v>38217</c:v>
                </c:pt>
                <c:pt idx="29">
                  <c:v>38218</c:v>
                </c:pt>
                <c:pt idx="30">
                  <c:v>38219</c:v>
                </c:pt>
                <c:pt idx="31">
                  <c:v>38220</c:v>
                </c:pt>
                <c:pt idx="32">
                  <c:v>38221</c:v>
                </c:pt>
                <c:pt idx="33">
                  <c:v>38222</c:v>
                </c:pt>
                <c:pt idx="34">
                  <c:v>38223</c:v>
                </c:pt>
                <c:pt idx="35">
                  <c:v>38224</c:v>
                </c:pt>
                <c:pt idx="36">
                  <c:v>38225</c:v>
                </c:pt>
                <c:pt idx="37">
                  <c:v>38226</c:v>
                </c:pt>
                <c:pt idx="38">
                  <c:v>38227</c:v>
                </c:pt>
                <c:pt idx="39">
                  <c:v>38228</c:v>
                </c:pt>
                <c:pt idx="40">
                  <c:v>38229</c:v>
                </c:pt>
                <c:pt idx="41">
                  <c:v>38230</c:v>
                </c:pt>
                <c:pt idx="42">
                  <c:v>38231</c:v>
                </c:pt>
                <c:pt idx="43">
                  <c:v>38232</c:v>
                </c:pt>
                <c:pt idx="44">
                  <c:v>38233</c:v>
                </c:pt>
                <c:pt idx="45">
                  <c:v>38234</c:v>
                </c:pt>
                <c:pt idx="46">
                  <c:v>38235</c:v>
                </c:pt>
                <c:pt idx="47">
                  <c:v>38236</c:v>
                </c:pt>
                <c:pt idx="48">
                  <c:v>38237</c:v>
                </c:pt>
                <c:pt idx="49">
                  <c:v>38238</c:v>
                </c:pt>
                <c:pt idx="50">
                  <c:v>38239</c:v>
                </c:pt>
                <c:pt idx="51">
                  <c:v>38240</c:v>
                </c:pt>
                <c:pt idx="52">
                  <c:v>38241</c:v>
                </c:pt>
                <c:pt idx="53">
                  <c:v>38242</c:v>
                </c:pt>
                <c:pt idx="54">
                  <c:v>38243</c:v>
                </c:pt>
                <c:pt idx="55">
                  <c:v>38244</c:v>
                </c:pt>
                <c:pt idx="56">
                  <c:v>38245</c:v>
                </c:pt>
                <c:pt idx="57">
                  <c:v>38246</c:v>
                </c:pt>
                <c:pt idx="58">
                  <c:v>38247</c:v>
                </c:pt>
                <c:pt idx="59">
                  <c:v>38248</c:v>
                </c:pt>
                <c:pt idx="60">
                  <c:v>38249</c:v>
                </c:pt>
                <c:pt idx="61">
                  <c:v>38250</c:v>
                </c:pt>
                <c:pt idx="62">
                  <c:v>38251</c:v>
                </c:pt>
                <c:pt idx="63">
                  <c:v>38252</c:v>
                </c:pt>
                <c:pt idx="64">
                  <c:v>38253</c:v>
                </c:pt>
                <c:pt idx="65">
                  <c:v>38254</c:v>
                </c:pt>
                <c:pt idx="66">
                  <c:v>38255</c:v>
                </c:pt>
                <c:pt idx="67">
                  <c:v>38256</c:v>
                </c:pt>
                <c:pt idx="68">
                  <c:v>38257</c:v>
                </c:pt>
                <c:pt idx="69">
                  <c:v>38258</c:v>
                </c:pt>
                <c:pt idx="70">
                  <c:v>38259</c:v>
                </c:pt>
                <c:pt idx="71">
                  <c:v>38260</c:v>
                </c:pt>
                <c:pt idx="72">
                  <c:v>38261</c:v>
                </c:pt>
                <c:pt idx="73">
                  <c:v>38262</c:v>
                </c:pt>
                <c:pt idx="74">
                  <c:v>38263</c:v>
                </c:pt>
                <c:pt idx="75">
                  <c:v>38264</c:v>
                </c:pt>
                <c:pt idx="76">
                  <c:v>38265</c:v>
                </c:pt>
                <c:pt idx="77">
                  <c:v>38266</c:v>
                </c:pt>
                <c:pt idx="78">
                  <c:v>38267</c:v>
                </c:pt>
                <c:pt idx="79">
                  <c:v>38268</c:v>
                </c:pt>
                <c:pt idx="80">
                  <c:v>38269</c:v>
                </c:pt>
                <c:pt idx="81">
                  <c:v>38270</c:v>
                </c:pt>
                <c:pt idx="82">
                  <c:v>38271</c:v>
                </c:pt>
                <c:pt idx="83">
                  <c:v>38272</c:v>
                </c:pt>
                <c:pt idx="84">
                  <c:v>38273</c:v>
                </c:pt>
                <c:pt idx="85">
                  <c:v>38274</c:v>
                </c:pt>
                <c:pt idx="86">
                  <c:v>38275</c:v>
                </c:pt>
                <c:pt idx="87">
                  <c:v>38276</c:v>
                </c:pt>
                <c:pt idx="88">
                  <c:v>38277</c:v>
                </c:pt>
                <c:pt idx="89">
                  <c:v>38278</c:v>
                </c:pt>
                <c:pt idx="90">
                  <c:v>38279</c:v>
                </c:pt>
                <c:pt idx="91">
                  <c:v>38280</c:v>
                </c:pt>
                <c:pt idx="92">
                  <c:v>38281</c:v>
                </c:pt>
                <c:pt idx="93">
                  <c:v>38282</c:v>
                </c:pt>
                <c:pt idx="94">
                  <c:v>38283</c:v>
                </c:pt>
                <c:pt idx="95">
                  <c:v>38284</c:v>
                </c:pt>
                <c:pt idx="96">
                  <c:v>38285</c:v>
                </c:pt>
                <c:pt idx="97">
                  <c:v>38286</c:v>
                </c:pt>
                <c:pt idx="98">
                  <c:v>38287</c:v>
                </c:pt>
                <c:pt idx="99">
                  <c:v>38288</c:v>
                </c:pt>
                <c:pt idx="100">
                  <c:v>38289</c:v>
                </c:pt>
                <c:pt idx="101">
                  <c:v>38290</c:v>
                </c:pt>
                <c:pt idx="102">
                  <c:v>38291</c:v>
                </c:pt>
                <c:pt idx="103">
                  <c:v>38292</c:v>
                </c:pt>
                <c:pt idx="104">
                  <c:v>38293</c:v>
                </c:pt>
                <c:pt idx="105">
                  <c:v>38294</c:v>
                </c:pt>
                <c:pt idx="106">
                  <c:v>38295</c:v>
                </c:pt>
                <c:pt idx="107">
                  <c:v>38296</c:v>
                </c:pt>
                <c:pt idx="108">
                  <c:v>38297</c:v>
                </c:pt>
                <c:pt idx="109">
                  <c:v>38298</c:v>
                </c:pt>
                <c:pt idx="110">
                  <c:v>38299</c:v>
                </c:pt>
                <c:pt idx="111">
                  <c:v>38300</c:v>
                </c:pt>
                <c:pt idx="112">
                  <c:v>38301</c:v>
                </c:pt>
                <c:pt idx="113">
                  <c:v>38302</c:v>
                </c:pt>
                <c:pt idx="114">
                  <c:v>38303</c:v>
                </c:pt>
                <c:pt idx="115">
                  <c:v>38304</c:v>
                </c:pt>
                <c:pt idx="116">
                  <c:v>38305</c:v>
                </c:pt>
                <c:pt idx="117">
                  <c:v>38306</c:v>
                </c:pt>
                <c:pt idx="118">
                  <c:v>38307</c:v>
                </c:pt>
                <c:pt idx="119">
                  <c:v>38308</c:v>
                </c:pt>
                <c:pt idx="120">
                  <c:v>38309</c:v>
                </c:pt>
                <c:pt idx="121">
                  <c:v>38310</c:v>
                </c:pt>
                <c:pt idx="122">
                  <c:v>38311</c:v>
                </c:pt>
                <c:pt idx="123">
                  <c:v>38312</c:v>
                </c:pt>
                <c:pt idx="124">
                  <c:v>38313</c:v>
                </c:pt>
                <c:pt idx="125">
                  <c:v>38314</c:v>
                </c:pt>
                <c:pt idx="126">
                  <c:v>38315</c:v>
                </c:pt>
                <c:pt idx="127">
                  <c:v>38316</c:v>
                </c:pt>
                <c:pt idx="128">
                  <c:v>38317</c:v>
                </c:pt>
                <c:pt idx="129">
                  <c:v>38318</c:v>
                </c:pt>
                <c:pt idx="130">
                  <c:v>38319</c:v>
                </c:pt>
                <c:pt idx="131">
                  <c:v>38320</c:v>
                </c:pt>
                <c:pt idx="132">
                  <c:v>38321</c:v>
                </c:pt>
                <c:pt idx="133">
                  <c:v>38322</c:v>
                </c:pt>
                <c:pt idx="134">
                  <c:v>38323</c:v>
                </c:pt>
                <c:pt idx="135">
                  <c:v>38324</c:v>
                </c:pt>
                <c:pt idx="136">
                  <c:v>38325</c:v>
                </c:pt>
                <c:pt idx="137">
                  <c:v>38326</c:v>
                </c:pt>
                <c:pt idx="138">
                  <c:v>38327</c:v>
                </c:pt>
                <c:pt idx="139">
                  <c:v>38328</c:v>
                </c:pt>
                <c:pt idx="140">
                  <c:v>38329</c:v>
                </c:pt>
                <c:pt idx="141">
                  <c:v>38330</c:v>
                </c:pt>
                <c:pt idx="142">
                  <c:v>38331</c:v>
                </c:pt>
                <c:pt idx="143">
                  <c:v>38332</c:v>
                </c:pt>
                <c:pt idx="144">
                  <c:v>38333</c:v>
                </c:pt>
                <c:pt idx="145">
                  <c:v>38334</c:v>
                </c:pt>
                <c:pt idx="146">
                  <c:v>38335</c:v>
                </c:pt>
                <c:pt idx="147">
                  <c:v>38336</c:v>
                </c:pt>
                <c:pt idx="148">
                  <c:v>38337</c:v>
                </c:pt>
                <c:pt idx="149">
                  <c:v>38338</c:v>
                </c:pt>
                <c:pt idx="150">
                  <c:v>38339</c:v>
                </c:pt>
                <c:pt idx="151">
                  <c:v>38340</c:v>
                </c:pt>
                <c:pt idx="152">
                  <c:v>38341</c:v>
                </c:pt>
                <c:pt idx="153">
                  <c:v>38342</c:v>
                </c:pt>
                <c:pt idx="154">
                  <c:v>38343</c:v>
                </c:pt>
                <c:pt idx="155">
                  <c:v>38344</c:v>
                </c:pt>
                <c:pt idx="156">
                  <c:v>38345</c:v>
                </c:pt>
                <c:pt idx="157">
                  <c:v>38346</c:v>
                </c:pt>
                <c:pt idx="158">
                  <c:v>38347</c:v>
                </c:pt>
                <c:pt idx="159">
                  <c:v>38348</c:v>
                </c:pt>
                <c:pt idx="160">
                  <c:v>38349</c:v>
                </c:pt>
                <c:pt idx="161">
                  <c:v>38350</c:v>
                </c:pt>
                <c:pt idx="162">
                  <c:v>38351</c:v>
                </c:pt>
                <c:pt idx="163">
                  <c:v>38352</c:v>
                </c:pt>
                <c:pt idx="164">
                  <c:v>38353</c:v>
                </c:pt>
                <c:pt idx="165">
                  <c:v>38354</c:v>
                </c:pt>
                <c:pt idx="166">
                  <c:v>38355</c:v>
                </c:pt>
                <c:pt idx="167">
                  <c:v>38356</c:v>
                </c:pt>
                <c:pt idx="168">
                  <c:v>38357</c:v>
                </c:pt>
                <c:pt idx="169">
                  <c:v>38358</c:v>
                </c:pt>
                <c:pt idx="170">
                  <c:v>38359</c:v>
                </c:pt>
                <c:pt idx="171">
                  <c:v>38360</c:v>
                </c:pt>
                <c:pt idx="172">
                  <c:v>38361</c:v>
                </c:pt>
                <c:pt idx="173">
                  <c:v>38362</c:v>
                </c:pt>
                <c:pt idx="174">
                  <c:v>38363</c:v>
                </c:pt>
                <c:pt idx="175">
                  <c:v>38364</c:v>
                </c:pt>
                <c:pt idx="176">
                  <c:v>38365</c:v>
                </c:pt>
                <c:pt idx="177">
                  <c:v>38366</c:v>
                </c:pt>
                <c:pt idx="178">
                  <c:v>38367</c:v>
                </c:pt>
                <c:pt idx="179">
                  <c:v>38368</c:v>
                </c:pt>
                <c:pt idx="180">
                  <c:v>38369</c:v>
                </c:pt>
                <c:pt idx="181">
                  <c:v>38370</c:v>
                </c:pt>
                <c:pt idx="182">
                  <c:v>38371</c:v>
                </c:pt>
                <c:pt idx="183">
                  <c:v>38372</c:v>
                </c:pt>
                <c:pt idx="184">
                  <c:v>38373</c:v>
                </c:pt>
                <c:pt idx="185">
                  <c:v>38374</c:v>
                </c:pt>
                <c:pt idx="186">
                  <c:v>38375</c:v>
                </c:pt>
                <c:pt idx="187">
                  <c:v>38376</c:v>
                </c:pt>
                <c:pt idx="188">
                  <c:v>38377</c:v>
                </c:pt>
                <c:pt idx="189">
                  <c:v>38378</c:v>
                </c:pt>
                <c:pt idx="190">
                  <c:v>38379</c:v>
                </c:pt>
                <c:pt idx="191">
                  <c:v>38380</c:v>
                </c:pt>
                <c:pt idx="192">
                  <c:v>38381</c:v>
                </c:pt>
                <c:pt idx="193">
                  <c:v>38382</c:v>
                </c:pt>
                <c:pt idx="194">
                  <c:v>38383</c:v>
                </c:pt>
                <c:pt idx="195">
                  <c:v>38384</c:v>
                </c:pt>
                <c:pt idx="196">
                  <c:v>38385</c:v>
                </c:pt>
                <c:pt idx="197">
                  <c:v>38386</c:v>
                </c:pt>
                <c:pt idx="198">
                  <c:v>38387</c:v>
                </c:pt>
                <c:pt idx="199">
                  <c:v>38388</c:v>
                </c:pt>
                <c:pt idx="200">
                  <c:v>38389</c:v>
                </c:pt>
                <c:pt idx="201">
                  <c:v>38390</c:v>
                </c:pt>
                <c:pt idx="202">
                  <c:v>38391</c:v>
                </c:pt>
                <c:pt idx="203">
                  <c:v>38392</c:v>
                </c:pt>
                <c:pt idx="204">
                  <c:v>38393</c:v>
                </c:pt>
                <c:pt idx="205">
                  <c:v>38394</c:v>
                </c:pt>
                <c:pt idx="206">
                  <c:v>38395</c:v>
                </c:pt>
                <c:pt idx="207">
                  <c:v>38396</c:v>
                </c:pt>
                <c:pt idx="208">
                  <c:v>38397</c:v>
                </c:pt>
                <c:pt idx="209">
                  <c:v>38398</c:v>
                </c:pt>
                <c:pt idx="210">
                  <c:v>38399</c:v>
                </c:pt>
                <c:pt idx="211">
                  <c:v>38400</c:v>
                </c:pt>
                <c:pt idx="212">
                  <c:v>38401</c:v>
                </c:pt>
                <c:pt idx="213">
                  <c:v>38402</c:v>
                </c:pt>
                <c:pt idx="214">
                  <c:v>38403</c:v>
                </c:pt>
                <c:pt idx="215">
                  <c:v>38404</c:v>
                </c:pt>
                <c:pt idx="216">
                  <c:v>38405</c:v>
                </c:pt>
                <c:pt idx="217">
                  <c:v>38406</c:v>
                </c:pt>
                <c:pt idx="218">
                  <c:v>38407</c:v>
                </c:pt>
                <c:pt idx="219">
                  <c:v>38408</c:v>
                </c:pt>
                <c:pt idx="220">
                  <c:v>38409</c:v>
                </c:pt>
                <c:pt idx="221">
                  <c:v>38410</c:v>
                </c:pt>
                <c:pt idx="222">
                  <c:v>38411</c:v>
                </c:pt>
                <c:pt idx="223">
                  <c:v>38412</c:v>
                </c:pt>
                <c:pt idx="224">
                  <c:v>38413</c:v>
                </c:pt>
                <c:pt idx="225">
                  <c:v>38414</c:v>
                </c:pt>
                <c:pt idx="226">
                  <c:v>38415</c:v>
                </c:pt>
                <c:pt idx="227">
                  <c:v>38416</c:v>
                </c:pt>
                <c:pt idx="228">
                  <c:v>38417</c:v>
                </c:pt>
                <c:pt idx="229">
                  <c:v>38418</c:v>
                </c:pt>
                <c:pt idx="230">
                  <c:v>38419</c:v>
                </c:pt>
                <c:pt idx="231">
                  <c:v>38420</c:v>
                </c:pt>
                <c:pt idx="232">
                  <c:v>38421</c:v>
                </c:pt>
                <c:pt idx="233">
                  <c:v>38422</c:v>
                </c:pt>
                <c:pt idx="234">
                  <c:v>38423</c:v>
                </c:pt>
                <c:pt idx="235">
                  <c:v>38424</c:v>
                </c:pt>
                <c:pt idx="236">
                  <c:v>38425</c:v>
                </c:pt>
                <c:pt idx="237">
                  <c:v>38426</c:v>
                </c:pt>
                <c:pt idx="238">
                  <c:v>38427</c:v>
                </c:pt>
                <c:pt idx="239">
                  <c:v>38428</c:v>
                </c:pt>
                <c:pt idx="240">
                  <c:v>38429</c:v>
                </c:pt>
                <c:pt idx="241">
                  <c:v>38430</c:v>
                </c:pt>
                <c:pt idx="242">
                  <c:v>38431</c:v>
                </c:pt>
                <c:pt idx="243">
                  <c:v>38432</c:v>
                </c:pt>
                <c:pt idx="244">
                  <c:v>38433</c:v>
                </c:pt>
                <c:pt idx="245">
                  <c:v>38434</c:v>
                </c:pt>
                <c:pt idx="246">
                  <c:v>38435</c:v>
                </c:pt>
                <c:pt idx="247">
                  <c:v>38436</c:v>
                </c:pt>
                <c:pt idx="248">
                  <c:v>38437</c:v>
                </c:pt>
                <c:pt idx="249">
                  <c:v>38438</c:v>
                </c:pt>
                <c:pt idx="250">
                  <c:v>38439</c:v>
                </c:pt>
                <c:pt idx="251">
                  <c:v>38440</c:v>
                </c:pt>
                <c:pt idx="252">
                  <c:v>38441</c:v>
                </c:pt>
                <c:pt idx="253">
                  <c:v>38442</c:v>
                </c:pt>
                <c:pt idx="254">
                  <c:v>38443</c:v>
                </c:pt>
                <c:pt idx="255">
                  <c:v>38444</c:v>
                </c:pt>
                <c:pt idx="256">
                  <c:v>38445</c:v>
                </c:pt>
                <c:pt idx="257">
                  <c:v>38446</c:v>
                </c:pt>
                <c:pt idx="258">
                  <c:v>38447</c:v>
                </c:pt>
                <c:pt idx="259">
                  <c:v>38448</c:v>
                </c:pt>
                <c:pt idx="260">
                  <c:v>38449</c:v>
                </c:pt>
                <c:pt idx="261">
                  <c:v>38450</c:v>
                </c:pt>
                <c:pt idx="262">
                  <c:v>38451</c:v>
                </c:pt>
                <c:pt idx="263">
                  <c:v>38452</c:v>
                </c:pt>
                <c:pt idx="264">
                  <c:v>38453</c:v>
                </c:pt>
                <c:pt idx="265">
                  <c:v>38454</c:v>
                </c:pt>
                <c:pt idx="266">
                  <c:v>38455</c:v>
                </c:pt>
                <c:pt idx="267">
                  <c:v>38456</c:v>
                </c:pt>
                <c:pt idx="268">
                  <c:v>38457</c:v>
                </c:pt>
                <c:pt idx="269">
                  <c:v>38458</c:v>
                </c:pt>
                <c:pt idx="270">
                  <c:v>38459</c:v>
                </c:pt>
                <c:pt idx="271">
                  <c:v>38460</c:v>
                </c:pt>
                <c:pt idx="272">
                  <c:v>38461</c:v>
                </c:pt>
                <c:pt idx="273">
                  <c:v>38462</c:v>
                </c:pt>
                <c:pt idx="274">
                  <c:v>38463</c:v>
                </c:pt>
                <c:pt idx="275">
                  <c:v>38464</c:v>
                </c:pt>
                <c:pt idx="276">
                  <c:v>38465</c:v>
                </c:pt>
                <c:pt idx="277">
                  <c:v>38466</c:v>
                </c:pt>
                <c:pt idx="278">
                  <c:v>38467</c:v>
                </c:pt>
                <c:pt idx="279">
                  <c:v>38468</c:v>
                </c:pt>
                <c:pt idx="280">
                  <c:v>38469</c:v>
                </c:pt>
                <c:pt idx="281">
                  <c:v>38470</c:v>
                </c:pt>
                <c:pt idx="282">
                  <c:v>38471</c:v>
                </c:pt>
                <c:pt idx="283">
                  <c:v>38472</c:v>
                </c:pt>
                <c:pt idx="284">
                  <c:v>38473</c:v>
                </c:pt>
                <c:pt idx="285">
                  <c:v>38474</c:v>
                </c:pt>
                <c:pt idx="286">
                  <c:v>38475</c:v>
                </c:pt>
                <c:pt idx="287">
                  <c:v>38476</c:v>
                </c:pt>
                <c:pt idx="288">
                  <c:v>38477</c:v>
                </c:pt>
                <c:pt idx="289">
                  <c:v>38478</c:v>
                </c:pt>
                <c:pt idx="290">
                  <c:v>38479</c:v>
                </c:pt>
                <c:pt idx="291">
                  <c:v>38480</c:v>
                </c:pt>
                <c:pt idx="292">
                  <c:v>38481</c:v>
                </c:pt>
                <c:pt idx="293">
                  <c:v>38482</c:v>
                </c:pt>
                <c:pt idx="294">
                  <c:v>38483</c:v>
                </c:pt>
                <c:pt idx="295">
                  <c:v>38484</c:v>
                </c:pt>
                <c:pt idx="296">
                  <c:v>38485</c:v>
                </c:pt>
                <c:pt idx="297">
                  <c:v>38486</c:v>
                </c:pt>
                <c:pt idx="298">
                  <c:v>38487</c:v>
                </c:pt>
                <c:pt idx="299">
                  <c:v>38488</c:v>
                </c:pt>
                <c:pt idx="300">
                  <c:v>38489</c:v>
                </c:pt>
                <c:pt idx="301">
                  <c:v>38490</c:v>
                </c:pt>
                <c:pt idx="302">
                  <c:v>38491</c:v>
                </c:pt>
                <c:pt idx="303">
                  <c:v>38492</c:v>
                </c:pt>
                <c:pt idx="304">
                  <c:v>38493</c:v>
                </c:pt>
                <c:pt idx="305">
                  <c:v>38494</c:v>
                </c:pt>
                <c:pt idx="306">
                  <c:v>38495</c:v>
                </c:pt>
                <c:pt idx="307">
                  <c:v>38496</c:v>
                </c:pt>
                <c:pt idx="308">
                  <c:v>38497</c:v>
                </c:pt>
                <c:pt idx="309">
                  <c:v>38498</c:v>
                </c:pt>
                <c:pt idx="310">
                  <c:v>38499</c:v>
                </c:pt>
                <c:pt idx="311">
                  <c:v>38500</c:v>
                </c:pt>
                <c:pt idx="312">
                  <c:v>38501</c:v>
                </c:pt>
                <c:pt idx="313">
                  <c:v>38502</c:v>
                </c:pt>
                <c:pt idx="314">
                  <c:v>38503</c:v>
                </c:pt>
                <c:pt idx="315">
                  <c:v>38504</c:v>
                </c:pt>
                <c:pt idx="316">
                  <c:v>38505</c:v>
                </c:pt>
                <c:pt idx="317">
                  <c:v>38506</c:v>
                </c:pt>
                <c:pt idx="318">
                  <c:v>38507</c:v>
                </c:pt>
                <c:pt idx="319">
                  <c:v>38508</c:v>
                </c:pt>
                <c:pt idx="320">
                  <c:v>38509</c:v>
                </c:pt>
                <c:pt idx="321">
                  <c:v>38510</c:v>
                </c:pt>
                <c:pt idx="322">
                  <c:v>38511</c:v>
                </c:pt>
                <c:pt idx="323">
                  <c:v>38512</c:v>
                </c:pt>
                <c:pt idx="324">
                  <c:v>38513</c:v>
                </c:pt>
                <c:pt idx="325">
                  <c:v>38514</c:v>
                </c:pt>
                <c:pt idx="326">
                  <c:v>38515</c:v>
                </c:pt>
                <c:pt idx="327">
                  <c:v>38516</c:v>
                </c:pt>
                <c:pt idx="328">
                  <c:v>38517</c:v>
                </c:pt>
                <c:pt idx="329">
                  <c:v>38518</c:v>
                </c:pt>
                <c:pt idx="330">
                  <c:v>38519</c:v>
                </c:pt>
                <c:pt idx="331">
                  <c:v>38520</c:v>
                </c:pt>
                <c:pt idx="332">
                  <c:v>38521</c:v>
                </c:pt>
                <c:pt idx="333">
                  <c:v>38522</c:v>
                </c:pt>
                <c:pt idx="334">
                  <c:v>38523</c:v>
                </c:pt>
                <c:pt idx="335">
                  <c:v>38524</c:v>
                </c:pt>
                <c:pt idx="336">
                  <c:v>38525</c:v>
                </c:pt>
                <c:pt idx="337">
                  <c:v>38526</c:v>
                </c:pt>
                <c:pt idx="338">
                  <c:v>38527</c:v>
                </c:pt>
                <c:pt idx="339">
                  <c:v>38528</c:v>
                </c:pt>
                <c:pt idx="340">
                  <c:v>38529</c:v>
                </c:pt>
                <c:pt idx="341">
                  <c:v>38530</c:v>
                </c:pt>
                <c:pt idx="342">
                  <c:v>38531</c:v>
                </c:pt>
                <c:pt idx="343">
                  <c:v>38532</c:v>
                </c:pt>
                <c:pt idx="344">
                  <c:v>38533</c:v>
                </c:pt>
                <c:pt idx="345">
                  <c:v>38534</c:v>
                </c:pt>
                <c:pt idx="346">
                  <c:v>38535</c:v>
                </c:pt>
                <c:pt idx="347">
                  <c:v>38536</c:v>
                </c:pt>
                <c:pt idx="348">
                  <c:v>38537</c:v>
                </c:pt>
                <c:pt idx="349">
                  <c:v>38538</c:v>
                </c:pt>
                <c:pt idx="350">
                  <c:v>38539</c:v>
                </c:pt>
                <c:pt idx="351">
                  <c:v>38540</c:v>
                </c:pt>
                <c:pt idx="352">
                  <c:v>38541</c:v>
                </c:pt>
                <c:pt idx="353">
                  <c:v>38542</c:v>
                </c:pt>
                <c:pt idx="354">
                  <c:v>38543</c:v>
                </c:pt>
                <c:pt idx="355">
                  <c:v>38544</c:v>
                </c:pt>
                <c:pt idx="356">
                  <c:v>38545</c:v>
                </c:pt>
                <c:pt idx="357">
                  <c:v>38546</c:v>
                </c:pt>
                <c:pt idx="358">
                  <c:v>38547</c:v>
                </c:pt>
                <c:pt idx="359">
                  <c:v>38548</c:v>
                </c:pt>
                <c:pt idx="360">
                  <c:v>38549</c:v>
                </c:pt>
                <c:pt idx="361">
                  <c:v>38550</c:v>
                </c:pt>
                <c:pt idx="362">
                  <c:v>38551</c:v>
                </c:pt>
                <c:pt idx="363">
                  <c:v>38552</c:v>
                </c:pt>
                <c:pt idx="364">
                  <c:v>38553</c:v>
                </c:pt>
                <c:pt idx="365">
                  <c:v>38554</c:v>
                </c:pt>
                <c:pt idx="366">
                  <c:v>38555</c:v>
                </c:pt>
                <c:pt idx="367">
                  <c:v>38556</c:v>
                </c:pt>
                <c:pt idx="368">
                  <c:v>38557</c:v>
                </c:pt>
                <c:pt idx="369">
                  <c:v>38558</c:v>
                </c:pt>
                <c:pt idx="370">
                  <c:v>38559</c:v>
                </c:pt>
                <c:pt idx="371">
                  <c:v>38560</c:v>
                </c:pt>
                <c:pt idx="372">
                  <c:v>38561</c:v>
                </c:pt>
                <c:pt idx="373">
                  <c:v>38562</c:v>
                </c:pt>
                <c:pt idx="374">
                  <c:v>38563</c:v>
                </c:pt>
                <c:pt idx="375">
                  <c:v>38564</c:v>
                </c:pt>
                <c:pt idx="376">
                  <c:v>38565</c:v>
                </c:pt>
                <c:pt idx="377">
                  <c:v>38566</c:v>
                </c:pt>
                <c:pt idx="378">
                  <c:v>38567</c:v>
                </c:pt>
                <c:pt idx="379">
                  <c:v>38568</c:v>
                </c:pt>
                <c:pt idx="380">
                  <c:v>38569</c:v>
                </c:pt>
                <c:pt idx="381">
                  <c:v>38570</c:v>
                </c:pt>
                <c:pt idx="382">
                  <c:v>38571</c:v>
                </c:pt>
                <c:pt idx="383">
                  <c:v>38572</c:v>
                </c:pt>
                <c:pt idx="384">
                  <c:v>38573</c:v>
                </c:pt>
                <c:pt idx="385">
                  <c:v>38574</c:v>
                </c:pt>
                <c:pt idx="386">
                  <c:v>38575</c:v>
                </c:pt>
                <c:pt idx="387">
                  <c:v>38576</c:v>
                </c:pt>
                <c:pt idx="388">
                  <c:v>38577</c:v>
                </c:pt>
                <c:pt idx="389">
                  <c:v>38578</c:v>
                </c:pt>
                <c:pt idx="390">
                  <c:v>38579</c:v>
                </c:pt>
                <c:pt idx="391">
                  <c:v>38580</c:v>
                </c:pt>
                <c:pt idx="392">
                  <c:v>38581</c:v>
                </c:pt>
                <c:pt idx="393">
                  <c:v>38582</c:v>
                </c:pt>
                <c:pt idx="394">
                  <c:v>38583</c:v>
                </c:pt>
                <c:pt idx="395">
                  <c:v>38584</c:v>
                </c:pt>
                <c:pt idx="396">
                  <c:v>38585</c:v>
                </c:pt>
                <c:pt idx="397">
                  <c:v>38586</c:v>
                </c:pt>
                <c:pt idx="398">
                  <c:v>38587</c:v>
                </c:pt>
                <c:pt idx="399">
                  <c:v>38588</c:v>
                </c:pt>
                <c:pt idx="400">
                  <c:v>38589</c:v>
                </c:pt>
                <c:pt idx="401">
                  <c:v>38590</c:v>
                </c:pt>
                <c:pt idx="402">
                  <c:v>38591</c:v>
                </c:pt>
                <c:pt idx="403">
                  <c:v>38592</c:v>
                </c:pt>
                <c:pt idx="404">
                  <c:v>38593</c:v>
                </c:pt>
                <c:pt idx="405">
                  <c:v>38594</c:v>
                </c:pt>
                <c:pt idx="406">
                  <c:v>38595</c:v>
                </c:pt>
                <c:pt idx="407">
                  <c:v>38596</c:v>
                </c:pt>
                <c:pt idx="408">
                  <c:v>38597</c:v>
                </c:pt>
                <c:pt idx="409">
                  <c:v>38598</c:v>
                </c:pt>
                <c:pt idx="410">
                  <c:v>38599</c:v>
                </c:pt>
                <c:pt idx="411">
                  <c:v>38600</c:v>
                </c:pt>
                <c:pt idx="412">
                  <c:v>38601</c:v>
                </c:pt>
                <c:pt idx="413">
                  <c:v>38602</c:v>
                </c:pt>
                <c:pt idx="414">
                  <c:v>38603</c:v>
                </c:pt>
                <c:pt idx="415">
                  <c:v>38604</c:v>
                </c:pt>
                <c:pt idx="416">
                  <c:v>38605</c:v>
                </c:pt>
                <c:pt idx="417">
                  <c:v>38606</c:v>
                </c:pt>
                <c:pt idx="418">
                  <c:v>38607</c:v>
                </c:pt>
                <c:pt idx="419">
                  <c:v>38608</c:v>
                </c:pt>
                <c:pt idx="420">
                  <c:v>38609</c:v>
                </c:pt>
                <c:pt idx="421">
                  <c:v>38610</c:v>
                </c:pt>
                <c:pt idx="422">
                  <c:v>38611</c:v>
                </c:pt>
                <c:pt idx="423">
                  <c:v>38612</c:v>
                </c:pt>
                <c:pt idx="424">
                  <c:v>38613</c:v>
                </c:pt>
                <c:pt idx="425">
                  <c:v>38614</c:v>
                </c:pt>
                <c:pt idx="426">
                  <c:v>38615</c:v>
                </c:pt>
                <c:pt idx="427">
                  <c:v>38616</c:v>
                </c:pt>
                <c:pt idx="428">
                  <c:v>38617</c:v>
                </c:pt>
                <c:pt idx="429">
                  <c:v>38618</c:v>
                </c:pt>
                <c:pt idx="430">
                  <c:v>38619</c:v>
                </c:pt>
                <c:pt idx="431">
                  <c:v>38620</c:v>
                </c:pt>
                <c:pt idx="432">
                  <c:v>38621</c:v>
                </c:pt>
                <c:pt idx="433">
                  <c:v>38622</c:v>
                </c:pt>
                <c:pt idx="434">
                  <c:v>38623</c:v>
                </c:pt>
                <c:pt idx="435">
                  <c:v>38624</c:v>
                </c:pt>
                <c:pt idx="436">
                  <c:v>38625</c:v>
                </c:pt>
                <c:pt idx="437">
                  <c:v>38626</c:v>
                </c:pt>
                <c:pt idx="438">
                  <c:v>38627</c:v>
                </c:pt>
                <c:pt idx="439">
                  <c:v>38628</c:v>
                </c:pt>
                <c:pt idx="440">
                  <c:v>38629</c:v>
                </c:pt>
                <c:pt idx="441">
                  <c:v>38630</c:v>
                </c:pt>
                <c:pt idx="442">
                  <c:v>38631</c:v>
                </c:pt>
                <c:pt idx="443">
                  <c:v>38632</c:v>
                </c:pt>
                <c:pt idx="444">
                  <c:v>38633</c:v>
                </c:pt>
                <c:pt idx="445">
                  <c:v>38634</c:v>
                </c:pt>
                <c:pt idx="446">
                  <c:v>38635</c:v>
                </c:pt>
                <c:pt idx="447">
                  <c:v>38636</c:v>
                </c:pt>
                <c:pt idx="448">
                  <c:v>38637</c:v>
                </c:pt>
                <c:pt idx="449">
                  <c:v>38638</c:v>
                </c:pt>
                <c:pt idx="450">
                  <c:v>38639</c:v>
                </c:pt>
                <c:pt idx="451">
                  <c:v>38640</c:v>
                </c:pt>
                <c:pt idx="452">
                  <c:v>38641</c:v>
                </c:pt>
                <c:pt idx="453">
                  <c:v>38642</c:v>
                </c:pt>
                <c:pt idx="454">
                  <c:v>38643</c:v>
                </c:pt>
                <c:pt idx="455">
                  <c:v>38644</c:v>
                </c:pt>
                <c:pt idx="456">
                  <c:v>38645</c:v>
                </c:pt>
                <c:pt idx="457">
                  <c:v>38646</c:v>
                </c:pt>
                <c:pt idx="458">
                  <c:v>38647</c:v>
                </c:pt>
                <c:pt idx="459">
                  <c:v>38648</c:v>
                </c:pt>
                <c:pt idx="460">
                  <c:v>38649</c:v>
                </c:pt>
                <c:pt idx="461">
                  <c:v>38650</c:v>
                </c:pt>
                <c:pt idx="462">
                  <c:v>38651</c:v>
                </c:pt>
                <c:pt idx="463">
                  <c:v>38652</c:v>
                </c:pt>
                <c:pt idx="464">
                  <c:v>38653</c:v>
                </c:pt>
                <c:pt idx="465">
                  <c:v>38654</c:v>
                </c:pt>
                <c:pt idx="466">
                  <c:v>38655</c:v>
                </c:pt>
                <c:pt idx="467">
                  <c:v>38656</c:v>
                </c:pt>
                <c:pt idx="468">
                  <c:v>38657</c:v>
                </c:pt>
                <c:pt idx="469">
                  <c:v>38658</c:v>
                </c:pt>
                <c:pt idx="470">
                  <c:v>38659</c:v>
                </c:pt>
                <c:pt idx="471">
                  <c:v>38660</c:v>
                </c:pt>
                <c:pt idx="472">
                  <c:v>38661</c:v>
                </c:pt>
                <c:pt idx="473">
                  <c:v>38662</c:v>
                </c:pt>
                <c:pt idx="474">
                  <c:v>38663</c:v>
                </c:pt>
                <c:pt idx="475">
                  <c:v>38664</c:v>
                </c:pt>
                <c:pt idx="476">
                  <c:v>38665</c:v>
                </c:pt>
                <c:pt idx="477">
                  <c:v>38666</c:v>
                </c:pt>
                <c:pt idx="478">
                  <c:v>38667</c:v>
                </c:pt>
                <c:pt idx="479">
                  <c:v>38668</c:v>
                </c:pt>
                <c:pt idx="480">
                  <c:v>38669</c:v>
                </c:pt>
                <c:pt idx="481">
                  <c:v>38670</c:v>
                </c:pt>
                <c:pt idx="482">
                  <c:v>38671</c:v>
                </c:pt>
                <c:pt idx="483">
                  <c:v>38672</c:v>
                </c:pt>
                <c:pt idx="484">
                  <c:v>38673</c:v>
                </c:pt>
                <c:pt idx="485">
                  <c:v>38674</c:v>
                </c:pt>
                <c:pt idx="486">
                  <c:v>38675</c:v>
                </c:pt>
                <c:pt idx="487">
                  <c:v>38676</c:v>
                </c:pt>
                <c:pt idx="488">
                  <c:v>38677</c:v>
                </c:pt>
                <c:pt idx="489">
                  <c:v>38678</c:v>
                </c:pt>
                <c:pt idx="490">
                  <c:v>38679</c:v>
                </c:pt>
                <c:pt idx="491">
                  <c:v>38680</c:v>
                </c:pt>
                <c:pt idx="492">
                  <c:v>38681</c:v>
                </c:pt>
                <c:pt idx="493">
                  <c:v>38682</c:v>
                </c:pt>
                <c:pt idx="494">
                  <c:v>38683</c:v>
                </c:pt>
                <c:pt idx="495">
                  <c:v>38684</c:v>
                </c:pt>
                <c:pt idx="496">
                  <c:v>38685</c:v>
                </c:pt>
                <c:pt idx="497">
                  <c:v>38686</c:v>
                </c:pt>
                <c:pt idx="498">
                  <c:v>38687</c:v>
                </c:pt>
                <c:pt idx="499">
                  <c:v>38688</c:v>
                </c:pt>
                <c:pt idx="500">
                  <c:v>38689</c:v>
                </c:pt>
                <c:pt idx="501">
                  <c:v>38690</c:v>
                </c:pt>
                <c:pt idx="502">
                  <c:v>38691</c:v>
                </c:pt>
                <c:pt idx="503">
                  <c:v>38692</c:v>
                </c:pt>
                <c:pt idx="504">
                  <c:v>38693</c:v>
                </c:pt>
                <c:pt idx="505">
                  <c:v>38694</c:v>
                </c:pt>
                <c:pt idx="506">
                  <c:v>38695</c:v>
                </c:pt>
                <c:pt idx="507">
                  <c:v>38696</c:v>
                </c:pt>
                <c:pt idx="508">
                  <c:v>38697</c:v>
                </c:pt>
                <c:pt idx="509">
                  <c:v>38698</c:v>
                </c:pt>
                <c:pt idx="510">
                  <c:v>38699</c:v>
                </c:pt>
                <c:pt idx="511">
                  <c:v>38700</c:v>
                </c:pt>
                <c:pt idx="512">
                  <c:v>38701</c:v>
                </c:pt>
                <c:pt idx="513">
                  <c:v>38702</c:v>
                </c:pt>
                <c:pt idx="514">
                  <c:v>38703</c:v>
                </c:pt>
                <c:pt idx="515">
                  <c:v>38704</c:v>
                </c:pt>
                <c:pt idx="516">
                  <c:v>38705</c:v>
                </c:pt>
                <c:pt idx="517">
                  <c:v>38706</c:v>
                </c:pt>
                <c:pt idx="518">
                  <c:v>38707</c:v>
                </c:pt>
                <c:pt idx="519">
                  <c:v>38708</c:v>
                </c:pt>
                <c:pt idx="520">
                  <c:v>38709</c:v>
                </c:pt>
                <c:pt idx="521">
                  <c:v>38710</c:v>
                </c:pt>
                <c:pt idx="522">
                  <c:v>38711</c:v>
                </c:pt>
                <c:pt idx="523">
                  <c:v>38712</c:v>
                </c:pt>
                <c:pt idx="524">
                  <c:v>38713</c:v>
                </c:pt>
                <c:pt idx="525">
                  <c:v>38714</c:v>
                </c:pt>
                <c:pt idx="526">
                  <c:v>38715</c:v>
                </c:pt>
                <c:pt idx="527">
                  <c:v>38716</c:v>
                </c:pt>
                <c:pt idx="528">
                  <c:v>38717</c:v>
                </c:pt>
                <c:pt idx="529">
                  <c:v>38718</c:v>
                </c:pt>
                <c:pt idx="530">
                  <c:v>38719</c:v>
                </c:pt>
                <c:pt idx="531">
                  <c:v>38720</c:v>
                </c:pt>
                <c:pt idx="532">
                  <c:v>38721</c:v>
                </c:pt>
                <c:pt idx="533">
                  <c:v>38722</c:v>
                </c:pt>
                <c:pt idx="534">
                  <c:v>38723</c:v>
                </c:pt>
                <c:pt idx="535">
                  <c:v>38724</c:v>
                </c:pt>
                <c:pt idx="536">
                  <c:v>38725</c:v>
                </c:pt>
                <c:pt idx="537">
                  <c:v>38726</c:v>
                </c:pt>
                <c:pt idx="538">
                  <c:v>38727</c:v>
                </c:pt>
                <c:pt idx="539">
                  <c:v>38728</c:v>
                </c:pt>
                <c:pt idx="540">
                  <c:v>38729</c:v>
                </c:pt>
                <c:pt idx="541">
                  <c:v>38730</c:v>
                </c:pt>
                <c:pt idx="542">
                  <c:v>38731</c:v>
                </c:pt>
                <c:pt idx="543">
                  <c:v>38732</c:v>
                </c:pt>
                <c:pt idx="544">
                  <c:v>38733</c:v>
                </c:pt>
                <c:pt idx="545">
                  <c:v>38734</c:v>
                </c:pt>
                <c:pt idx="546">
                  <c:v>38735</c:v>
                </c:pt>
                <c:pt idx="547">
                  <c:v>38736</c:v>
                </c:pt>
                <c:pt idx="548">
                  <c:v>38737</c:v>
                </c:pt>
                <c:pt idx="549">
                  <c:v>38738</c:v>
                </c:pt>
                <c:pt idx="550">
                  <c:v>38739</c:v>
                </c:pt>
                <c:pt idx="551">
                  <c:v>38740</c:v>
                </c:pt>
                <c:pt idx="552">
                  <c:v>38741</c:v>
                </c:pt>
                <c:pt idx="553">
                  <c:v>38742</c:v>
                </c:pt>
                <c:pt idx="554">
                  <c:v>38743</c:v>
                </c:pt>
                <c:pt idx="555">
                  <c:v>38744</c:v>
                </c:pt>
                <c:pt idx="556">
                  <c:v>38745</c:v>
                </c:pt>
                <c:pt idx="557">
                  <c:v>38746</c:v>
                </c:pt>
                <c:pt idx="558">
                  <c:v>38747</c:v>
                </c:pt>
                <c:pt idx="559">
                  <c:v>38748</c:v>
                </c:pt>
                <c:pt idx="560">
                  <c:v>38749</c:v>
                </c:pt>
                <c:pt idx="561">
                  <c:v>38750</c:v>
                </c:pt>
                <c:pt idx="562">
                  <c:v>38751</c:v>
                </c:pt>
                <c:pt idx="563">
                  <c:v>38752</c:v>
                </c:pt>
                <c:pt idx="564">
                  <c:v>38753</c:v>
                </c:pt>
                <c:pt idx="565">
                  <c:v>38754</c:v>
                </c:pt>
                <c:pt idx="566">
                  <c:v>38755</c:v>
                </c:pt>
                <c:pt idx="567">
                  <c:v>38756</c:v>
                </c:pt>
                <c:pt idx="568">
                  <c:v>38757</c:v>
                </c:pt>
                <c:pt idx="569">
                  <c:v>38758</c:v>
                </c:pt>
                <c:pt idx="570">
                  <c:v>38759</c:v>
                </c:pt>
                <c:pt idx="571">
                  <c:v>38760</c:v>
                </c:pt>
                <c:pt idx="572">
                  <c:v>38761</c:v>
                </c:pt>
                <c:pt idx="573">
                  <c:v>38762</c:v>
                </c:pt>
                <c:pt idx="574">
                  <c:v>38763</c:v>
                </c:pt>
                <c:pt idx="575">
                  <c:v>38764</c:v>
                </c:pt>
                <c:pt idx="576">
                  <c:v>38765</c:v>
                </c:pt>
                <c:pt idx="577">
                  <c:v>38766</c:v>
                </c:pt>
                <c:pt idx="578">
                  <c:v>38767</c:v>
                </c:pt>
                <c:pt idx="579">
                  <c:v>38768</c:v>
                </c:pt>
                <c:pt idx="580">
                  <c:v>38769</c:v>
                </c:pt>
                <c:pt idx="581">
                  <c:v>38770</c:v>
                </c:pt>
                <c:pt idx="582">
                  <c:v>38771</c:v>
                </c:pt>
                <c:pt idx="583">
                  <c:v>38772</c:v>
                </c:pt>
                <c:pt idx="584">
                  <c:v>38773</c:v>
                </c:pt>
                <c:pt idx="585">
                  <c:v>38774</c:v>
                </c:pt>
                <c:pt idx="586">
                  <c:v>38775</c:v>
                </c:pt>
                <c:pt idx="587">
                  <c:v>38776</c:v>
                </c:pt>
                <c:pt idx="588">
                  <c:v>38777</c:v>
                </c:pt>
                <c:pt idx="589">
                  <c:v>38778</c:v>
                </c:pt>
                <c:pt idx="590">
                  <c:v>38779</c:v>
                </c:pt>
                <c:pt idx="591">
                  <c:v>38780</c:v>
                </c:pt>
                <c:pt idx="592">
                  <c:v>38781</c:v>
                </c:pt>
                <c:pt idx="593">
                  <c:v>38782</c:v>
                </c:pt>
                <c:pt idx="594">
                  <c:v>38783</c:v>
                </c:pt>
                <c:pt idx="595">
                  <c:v>38784</c:v>
                </c:pt>
                <c:pt idx="596">
                  <c:v>38785</c:v>
                </c:pt>
                <c:pt idx="597">
                  <c:v>38786</c:v>
                </c:pt>
                <c:pt idx="598">
                  <c:v>38787</c:v>
                </c:pt>
                <c:pt idx="599">
                  <c:v>38788</c:v>
                </c:pt>
                <c:pt idx="600">
                  <c:v>38789</c:v>
                </c:pt>
                <c:pt idx="601">
                  <c:v>38790</c:v>
                </c:pt>
                <c:pt idx="602">
                  <c:v>38791</c:v>
                </c:pt>
                <c:pt idx="603">
                  <c:v>38792</c:v>
                </c:pt>
                <c:pt idx="604">
                  <c:v>38793</c:v>
                </c:pt>
                <c:pt idx="605">
                  <c:v>38794</c:v>
                </c:pt>
                <c:pt idx="606">
                  <c:v>38795</c:v>
                </c:pt>
                <c:pt idx="607">
                  <c:v>38796</c:v>
                </c:pt>
                <c:pt idx="608">
                  <c:v>38797</c:v>
                </c:pt>
                <c:pt idx="609">
                  <c:v>38798</c:v>
                </c:pt>
                <c:pt idx="610">
                  <c:v>38799</c:v>
                </c:pt>
                <c:pt idx="611">
                  <c:v>38800</c:v>
                </c:pt>
                <c:pt idx="612">
                  <c:v>38801</c:v>
                </c:pt>
                <c:pt idx="613">
                  <c:v>38802</c:v>
                </c:pt>
                <c:pt idx="614">
                  <c:v>38803</c:v>
                </c:pt>
                <c:pt idx="615">
                  <c:v>38804</c:v>
                </c:pt>
                <c:pt idx="616">
                  <c:v>38805</c:v>
                </c:pt>
                <c:pt idx="617">
                  <c:v>38806</c:v>
                </c:pt>
                <c:pt idx="618">
                  <c:v>38807</c:v>
                </c:pt>
                <c:pt idx="619">
                  <c:v>38808</c:v>
                </c:pt>
                <c:pt idx="620">
                  <c:v>38809</c:v>
                </c:pt>
                <c:pt idx="621">
                  <c:v>38810</c:v>
                </c:pt>
                <c:pt idx="622">
                  <c:v>38811</c:v>
                </c:pt>
                <c:pt idx="623">
                  <c:v>38812</c:v>
                </c:pt>
                <c:pt idx="624">
                  <c:v>38813</c:v>
                </c:pt>
                <c:pt idx="625">
                  <c:v>38814</c:v>
                </c:pt>
                <c:pt idx="626">
                  <c:v>38815</c:v>
                </c:pt>
                <c:pt idx="627">
                  <c:v>38816</c:v>
                </c:pt>
                <c:pt idx="628">
                  <c:v>38817</c:v>
                </c:pt>
                <c:pt idx="629">
                  <c:v>38818</c:v>
                </c:pt>
                <c:pt idx="630">
                  <c:v>38819</c:v>
                </c:pt>
                <c:pt idx="631">
                  <c:v>38820</c:v>
                </c:pt>
                <c:pt idx="632">
                  <c:v>38821</c:v>
                </c:pt>
                <c:pt idx="633">
                  <c:v>38822</c:v>
                </c:pt>
                <c:pt idx="634">
                  <c:v>38823</c:v>
                </c:pt>
                <c:pt idx="635">
                  <c:v>38824</c:v>
                </c:pt>
                <c:pt idx="636">
                  <c:v>38825</c:v>
                </c:pt>
                <c:pt idx="637">
                  <c:v>38826</c:v>
                </c:pt>
                <c:pt idx="638">
                  <c:v>38827</c:v>
                </c:pt>
                <c:pt idx="639">
                  <c:v>38828</c:v>
                </c:pt>
                <c:pt idx="640">
                  <c:v>38829</c:v>
                </c:pt>
                <c:pt idx="641">
                  <c:v>38830</c:v>
                </c:pt>
                <c:pt idx="642">
                  <c:v>38831</c:v>
                </c:pt>
                <c:pt idx="643">
                  <c:v>38832</c:v>
                </c:pt>
                <c:pt idx="644">
                  <c:v>38833</c:v>
                </c:pt>
                <c:pt idx="645">
                  <c:v>38834</c:v>
                </c:pt>
                <c:pt idx="646">
                  <c:v>38835</c:v>
                </c:pt>
                <c:pt idx="647">
                  <c:v>38836</c:v>
                </c:pt>
                <c:pt idx="648">
                  <c:v>38837</c:v>
                </c:pt>
                <c:pt idx="649">
                  <c:v>38838</c:v>
                </c:pt>
                <c:pt idx="650">
                  <c:v>38839</c:v>
                </c:pt>
                <c:pt idx="651">
                  <c:v>38840</c:v>
                </c:pt>
                <c:pt idx="652">
                  <c:v>38841</c:v>
                </c:pt>
                <c:pt idx="653">
                  <c:v>38842</c:v>
                </c:pt>
                <c:pt idx="654">
                  <c:v>38843</c:v>
                </c:pt>
                <c:pt idx="655">
                  <c:v>38844</c:v>
                </c:pt>
                <c:pt idx="656">
                  <c:v>38845</c:v>
                </c:pt>
                <c:pt idx="657">
                  <c:v>38846</c:v>
                </c:pt>
                <c:pt idx="658">
                  <c:v>38847</c:v>
                </c:pt>
                <c:pt idx="659">
                  <c:v>38848</c:v>
                </c:pt>
                <c:pt idx="660">
                  <c:v>38849</c:v>
                </c:pt>
                <c:pt idx="661">
                  <c:v>38850</c:v>
                </c:pt>
                <c:pt idx="662">
                  <c:v>38851</c:v>
                </c:pt>
                <c:pt idx="663">
                  <c:v>38852</c:v>
                </c:pt>
                <c:pt idx="664">
                  <c:v>38853</c:v>
                </c:pt>
                <c:pt idx="665">
                  <c:v>38854</c:v>
                </c:pt>
                <c:pt idx="666">
                  <c:v>38855</c:v>
                </c:pt>
                <c:pt idx="667">
                  <c:v>38856</c:v>
                </c:pt>
                <c:pt idx="668">
                  <c:v>38857</c:v>
                </c:pt>
                <c:pt idx="669">
                  <c:v>38858</c:v>
                </c:pt>
                <c:pt idx="670">
                  <c:v>38859</c:v>
                </c:pt>
                <c:pt idx="671">
                  <c:v>38860</c:v>
                </c:pt>
                <c:pt idx="672">
                  <c:v>38861</c:v>
                </c:pt>
                <c:pt idx="673">
                  <c:v>38862</c:v>
                </c:pt>
                <c:pt idx="674">
                  <c:v>38863</c:v>
                </c:pt>
                <c:pt idx="675">
                  <c:v>38864</c:v>
                </c:pt>
                <c:pt idx="676">
                  <c:v>38865</c:v>
                </c:pt>
                <c:pt idx="677">
                  <c:v>38866</c:v>
                </c:pt>
                <c:pt idx="678">
                  <c:v>38867</c:v>
                </c:pt>
                <c:pt idx="679">
                  <c:v>38868</c:v>
                </c:pt>
                <c:pt idx="680">
                  <c:v>38869</c:v>
                </c:pt>
                <c:pt idx="681">
                  <c:v>38870</c:v>
                </c:pt>
                <c:pt idx="682">
                  <c:v>38871</c:v>
                </c:pt>
                <c:pt idx="683">
                  <c:v>38872</c:v>
                </c:pt>
                <c:pt idx="684">
                  <c:v>38873</c:v>
                </c:pt>
                <c:pt idx="685">
                  <c:v>38874</c:v>
                </c:pt>
                <c:pt idx="686">
                  <c:v>38875</c:v>
                </c:pt>
                <c:pt idx="687">
                  <c:v>38876</c:v>
                </c:pt>
                <c:pt idx="688">
                  <c:v>38877</c:v>
                </c:pt>
                <c:pt idx="689">
                  <c:v>38878</c:v>
                </c:pt>
                <c:pt idx="690">
                  <c:v>38879</c:v>
                </c:pt>
                <c:pt idx="691">
                  <c:v>38880</c:v>
                </c:pt>
                <c:pt idx="692">
                  <c:v>38881</c:v>
                </c:pt>
                <c:pt idx="693">
                  <c:v>38882</c:v>
                </c:pt>
                <c:pt idx="694">
                  <c:v>38883</c:v>
                </c:pt>
                <c:pt idx="695">
                  <c:v>38884</c:v>
                </c:pt>
                <c:pt idx="696">
                  <c:v>38885</c:v>
                </c:pt>
                <c:pt idx="697">
                  <c:v>38886</c:v>
                </c:pt>
                <c:pt idx="698">
                  <c:v>38887</c:v>
                </c:pt>
                <c:pt idx="699">
                  <c:v>38888</c:v>
                </c:pt>
                <c:pt idx="700">
                  <c:v>38889</c:v>
                </c:pt>
                <c:pt idx="701">
                  <c:v>38890</c:v>
                </c:pt>
                <c:pt idx="702">
                  <c:v>38891</c:v>
                </c:pt>
                <c:pt idx="703">
                  <c:v>38892</c:v>
                </c:pt>
                <c:pt idx="704">
                  <c:v>38893</c:v>
                </c:pt>
                <c:pt idx="705">
                  <c:v>38894</c:v>
                </c:pt>
                <c:pt idx="706">
                  <c:v>38895</c:v>
                </c:pt>
                <c:pt idx="707">
                  <c:v>38896</c:v>
                </c:pt>
                <c:pt idx="708">
                  <c:v>38897</c:v>
                </c:pt>
                <c:pt idx="709">
                  <c:v>38898</c:v>
                </c:pt>
                <c:pt idx="710">
                  <c:v>38899</c:v>
                </c:pt>
                <c:pt idx="711">
                  <c:v>38900</c:v>
                </c:pt>
                <c:pt idx="712">
                  <c:v>38901</c:v>
                </c:pt>
                <c:pt idx="713">
                  <c:v>38902</c:v>
                </c:pt>
                <c:pt idx="714">
                  <c:v>38903</c:v>
                </c:pt>
                <c:pt idx="715">
                  <c:v>38904</c:v>
                </c:pt>
                <c:pt idx="716">
                  <c:v>38905</c:v>
                </c:pt>
                <c:pt idx="717">
                  <c:v>38906</c:v>
                </c:pt>
                <c:pt idx="718">
                  <c:v>38907</c:v>
                </c:pt>
                <c:pt idx="719">
                  <c:v>38908</c:v>
                </c:pt>
                <c:pt idx="720">
                  <c:v>38909</c:v>
                </c:pt>
                <c:pt idx="721">
                  <c:v>38910</c:v>
                </c:pt>
                <c:pt idx="722">
                  <c:v>38911</c:v>
                </c:pt>
                <c:pt idx="723">
                  <c:v>38912</c:v>
                </c:pt>
                <c:pt idx="724">
                  <c:v>38913</c:v>
                </c:pt>
                <c:pt idx="725">
                  <c:v>38914</c:v>
                </c:pt>
                <c:pt idx="726">
                  <c:v>38915</c:v>
                </c:pt>
                <c:pt idx="727">
                  <c:v>38916</c:v>
                </c:pt>
                <c:pt idx="728">
                  <c:v>38917</c:v>
                </c:pt>
                <c:pt idx="729">
                  <c:v>38918</c:v>
                </c:pt>
                <c:pt idx="730">
                  <c:v>38919</c:v>
                </c:pt>
                <c:pt idx="731">
                  <c:v>38920</c:v>
                </c:pt>
                <c:pt idx="732">
                  <c:v>38921</c:v>
                </c:pt>
                <c:pt idx="733">
                  <c:v>38922</c:v>
                </c:pt>
                <c:pt idx="734">
                  <c:v>38923</c:v>
                </c:pt>
                <c:pt idx="735">
                  <c:v>38924</c:v>
                </c:pt>
                <c:pt idx="736">
                  <c:v>38925</c:v>
                </c:pt>
                <c:pt idx="737">
                  <c:v>38926</c:v>
                </c:pt>
                <c:pt idx="738">
                  <c:v>38927</c:v>
                </c:pt>
                <c:pt idx="739">
                  <c:v>38928</c:v>
                </c:pt>
                <c:pt idx="740">
                  <c:v>38929</c:v>
                </c:pt>
                <c:pt idx="741">
                  <c:v>38930</c:v>
                </c:pt>
                <c:pt idx="742">
                  <c:v>38931</c:v>
                </c:pt>
                <c:pt idx="743">
                  <c:v>38932</c:v>
                </c:pt>
                <c:pt idx="744">
                  <c:v>38933</c:v>
                </c:pt>
                <c:pt idx="745">
                  <c:v>38934</c:v>
                </c:pt>
                <c:pt idx="746">
                  <c:v>38935</c:v>
                </c:pt>
                <c:pt idx="747">
                  <c:v>38936</c:v>
                </c:pt>
                <c:pt idx="748">
                  <c:v>38937</c:v>
                </c:pt>
                <c:pt idx="749">
                  <c:v>38938</c:v>
                </c:pt>
                <c:pt idx="750">
                  <c:v>38939</c:v>
                </c:pt>
                <c:pt idx="751">
                  <c:v>38940</c:v>
                </c:pt>
                <c:pt idx="752">
                  <c:v>38941</c:v>
                </c:pt>
                <c:pt idx="753">
                  <c:v>38942</c:v>
                </c:pt>
                <c:pt idx="754">
                  <c:v>38943</c:v>
                </c:pt>
                <c:pt idx="755">
                  <c:v>38944</c:v>
                </c:pt>
                <c:pt idx="756">
                  <c:v>38945</c:v>
                </c:pt>
                <c:pt idx="757">
                  <c:v>38946</c:v>
                </c:pt>
                <c:pt idx="758">
                  <c:v>38947</c:v>
                </c:pt>
                <c:pt idx="759">
                  <c:v>38948</c:v>
                </c:pt>
                <c:pt idx="760">
                  <c:v>38949</c:v>
                </c:pt>
                <c:pt idx="761">
                  <c:v>38950</c:v>
                </c:pt>
                <c:pt idx="762">
                  <c:v>38951</c:v>
                </c:pt>
                <c:pt idx="763">
                  <c:v>38952</c:v>
                </c:pt>
                <c:pt idx="764">
                  <c:v>38953</c:v>
                </c:pt>
                <c:pt idx="765">
                  <c:v>38954</c:v>
                </c:pt>
                <c:pt idx="766">
                  <c:v>38955</c:v>
                </c:pt>
                <c:pt idx="767">
                  <c:v>38956</c:v>
                </c:pt>
                <c:pt idx="768">
                  <c:v>38957</c:v>
                </c:pt>
                <c:pt idx="769">
                  <c:v>38958</c:v>
                </c:pt>
                <c:pt idx="770">
                  <c:v>38959</c:v>
                </c:pt>
                <c:pt idx="771">
                  <c:v>38960</c:v>
                </c:pt>
                <c:pt idx="772">
                  <c:v>38961</c:v>
                </c:pt>
                <c:pt idx="773">
                  <c:v>38962</c:v>
                </c:pt>
                <c:pt idx="774">
                  <c:v>38963</c:v>
                </c:pt>
                <c:pt idx="775">
                  <c:v>38964</c:v>
                </c:pt>
                <c:pt idx="776">
                  <c:v>38965</c:v>
                </c:pt>
                <c:pt idx="777">
                  <c:v>38966</c:v>
                </c:pt>
                <c:pt idx="778">
                  <c:v>38967</c:v>
                </c:pt>
                <c:pt idx="779">
                  <c:v>38968</c:v>
                </c:pt>
                <c:pt idx="780">
                  <c:v>38969</c:v>
                </c:pt>
                <c:pt idx="781">
                  <c:v>38970</c:v>
                </c:pt>
                <c:pt idx="782">
                  <c:v>38971</c:v>
                </c:pt>
                <c:pt idx="783">
                  <c:v>38972</c:v>
                </c:pt>
                <c:pt idx="784">
                  <c:v>38973</c:v>
                </c:pt>
                <c:pt idx="785">
                  <c:v>38974</c:v>
                </c:pt>
                <c:pt idx="786">
                  <c:v>38975</c:v>
                </c:pt>
                <c:pt idx="787">
                  <c:v>38976</c:v>
                </c:pt>
                <c:pt idx="788">
                  <c:v>38977</c:v>
                </c:pt>
                <c:pt idx="789">
                  <c:v>38978</c:v>
                </c:pt>
                <c:pt idx="790">
                  <c:v>38979</c:v>
                </c:pt>
                <c:pt idx="791">
                  <c:v>38980</c:v>
                </c:pt>
                <c:pt idx="792">
                  <c:v>38981</c:v>
                </c:pt>
                <c:pt idx="793">
                  <c:v>38982</c:v>
                </c:pt>
                <c:pt idx="794">
                  <c:v>38983</c:v>
                </c:pt>
                <c:pt idx="795">
                  <c:v>38984</c:v>
                </c:pt>
                <c:pt idx="796">
                  <c:v>38985</c:v>
                </c:pt>
                <c:pt idx="797">
                  <c:v>38986</c:v>
                </c:pt>
                <c:pt idx="798">
                  <c:v>38987</c:v>
                </c:pt>
                <c:pt idx="799">
                  <c:v>38988</c:v>
                </c:pt>
                <c:pt idx="800">
                  <c:v>38989</c:v>
                </c:pt>
                <c:pt idx="801">
                  <c:v>38990</c:v>
                </c:pt>
                <c:pt idx="802">
                  <c:v>38991</c:v>
                </c:pt>
                <c:pt idx="803">
                  <c:v>38992</c:v>
                </c:pt>
                <c:pt idx="804">
                  <c:v>38993</c:v>
                </c:pt>
                <c:pt idx="805">
                  <c:v>38994</c:v>
                </c:pt>
                <c:pt idx="806">
                  <c:v>38995</c:v>
                </c:pt>
                <c:pt idx="807">
                  <c:v>38996</c:v>
                </c:pt>
                <c:pt idx="808">
                  <c:v>38997</c:v>
                </c:pt>
                <c:pt idx="809">
                  <c:v>38998</c:v>
                </c:pt>
                <c:pt idx="810">
                  <c:v>38999</c:v>
                </c:pt>
                <c:pt idx="811">
                  <c:v>39000</c:v>
                </c:pt>
                <c:pt idx="812">
                  <c:v>39001</c:v>
                </c:pt>
                <c:pt idx="813">
                  <c:v>39002</c:v>
                </c:pt>
                <c:pt idx="814">
                  <c:v>39003</c:v>
                </c:pt>
                <c:pt idx="815">
                  <c:v>39004</c:v>
                </c:pt>
                <c:pt idx="816">
                  <c:v>39005</c:v>
                </c:pt>
                <c:pt idx="817">
                  <c:v>39006</c:v>
                </c:pt>
                <c:pt idx="818">
                  <c:v>39007</c:v>
                </c:pt>
                <c:pt idx="819">
                  <c:v>39008</c:v>
                </c:pt>
                <c:pt idx="820">
                  <c:v>39009</c:v>
                </c:pt>
                <c:pt idx="821">
                  <c:v>39010</c:v>
                </c:pt>
                <c:pt idx="822">
                  <c:v>39011</c:v>
                </c:pt>
                <c:pt idx="823">
                  <c:v>39012</c:v>
                </c:pt>
                <c:pt idx="824">
                  <c:v>39013</c:v>
                </c:pt>
                <c:pt idx="825">
                  <c:v>39014</c:v>
                </c:pt>
                <c:pt idx="826">
                  <c:v>39015</c:v>
                </c:pt>
                <c:pt idx="827">
                  <c:v>39016</c:v>
                </c:pt>
                <c:pt idx="828">
                  <c:v>39017</c:v>
                </c:pt>
                <c:pt idx="829">
                  <c:v>39018</c:v>
                </c:pt>
                <c:pt idx="830">
                  <c:v>39019</c:v>
                </c:pt>
                <c:pt idx="831">
                  <c:v>39020</c:v>
                </c:pt>
                <c:pt idx="832">
                  <c:v>39021</c:v>
                </c:pt>
                <c:pt idx="833">
                  <c:v>39022</c:v>
                </c:pt>
                <c:pt idx="834">
                  <c:v>39023</c:v>
                </c:pt>
                <c:pt idx="835">
                  <c:v>39024</c:v>
                </c:pt>
                <c:pt idx="836">
                  <c:v>39025</c:v>
                </c:pt>
                <c:pt idx="837">
                  <c:v>39026</c:v>
                </c:pt>
                <c:pt idx="838">
                  <c:v>39027</c:v>
                </c:pt>
                <c:pt idx="839">
                  <c:v>39028</c:v>
                </c:pt>
                <c:pt idx="840">
                  <c:v>39029</c:v>
                </c:pt>
                <c:pt idx="841">
                  <c:v>39030</c:v>
                </c:pt>
                <c:pt idx="842">
                  <c:v>39031</c:v>
                </c:pt>
                <c:pt idx="843">
                  <c:v>39032</c:v>
                </c:pt>
                <c:pt idx="844">
                  <c:v>39033</c:v>
                </c:pt>
                <c:pt idx="845">
                  <c:v>39034</c:v>
                </c:pt>
                <c:pt idx="846">
                  <c:v>39035</c:v>
                </c:pt>
                <c:pt idx="847">
                  <c:v>39036</c:v>
                </c:pt>
                <c:pt idx="848">
                  <c:v>39037</c:v>
                </c:pt>
                <c:pt idx="849">
                  <c:v>39038</c:v>
                </c:pt>
                <c:pt idx="850">
                  <c:v>39039</c:v>
                </c:pt>
                <c:pt idx="851">
                  <c:v>39040</c:v>
                </c:pt>
                <c:pt idx="852">
                  <c:v>39041</c:v>
                </c:pt>
                <c:pt idx="853">
                  <c:v>39042</c:v>
                </c:pt>
                <c:pt idx="854">
                  <c:v>39043</c:v>
                </c:pt>
                <c:pt idx="855">
                  <c:v>39044</c:v>
                </c:pt>
                <c:pt idx="856">
                  <c:v>39045</c:v>
                </c:pt>
                <c:pt idx="857">
                  <c:v>39046</c:v>
                </c:pt>
                <c:pt idx="858">
                  <c:v>39047</c:v>
                </c:pt>
                <c:pt idx="859">
                  <c:v>39048</c:v>
                </c:pt>
                <c:pt idx="860">
                  <c:v>39049</c:v>
                </c:pt>
                <c:pt idx="861">
                  <c:v>39050</c:v>
                </c:pt>
                <c:pt idx="862">
                  <c:v>39051</c:v>
                </c:pt>
                <c:pt idx="863">
                  <c:v>39052</c:v>
                </c:pt>
                <c:pt idx="864">
                  <c:v>39053</c:v>
                </c:pt>
                <c:pt idx="865">
                  <c:v>39054</c:v>
                </c:pt>
                <c:pt idx="866">
                  <c:v>39055</c:v>
                </c:pt>
                <c:pt idx="867">
                  <c:v>39056</c:v>
                </c:pt>
                <c:pt idx="868">
                  <c:v>39057</c:v>
                </c:pt>
                <c:pt idx="869">
                  <c:v>39058</c:v>
                </c:pt>
                <c:pt idx="870">
                  <c:v>39059</c:v>
                </c:pt>
                <c:pt idx="871">
                  <c:v>39060</c:v>
                </c:pt>
                <c:pt idx="872">
                  <c:v>39061</c:v>
                </c:pt>
                <c:pt idx="873">
                  <c:v>39062</c:v>
                </c:pt>
                <c:pt idx="874">
                  <c:v>39063</c:v>
                </c:pt>
                <c:pt idx="875">
                  <c:v>39064</c:v>
                </c:pt>
                <c:pt idx="876">
                  <c:v>39065</c:v>
                </c:pt>
                <c:pt idx="877">
                  <c:v>39066</c:v>
                </c:pt>
                <c:pt idx="878">
                  <c:v>39067</c:v>
                </c:pt>
                <c:pt idx="879">
                  <c:v>39068</c:v>
                </c:pt>
                <c:pt idx="880">
                  <c:v>39069</c:v>
                </c:pt>
                <c:pt idx="881">
                  <c:v>39070</c:v>
                </c:pt>
                <c:pt idx="882">
                  <c:v>39071</c:v>
                </c:pt>
                <c:pt idx="883">
                  <c:v>39072</c:v>
                </c:pt>
                <c:pt idx="884">
                  <c:v>39073</c:v>
                </c:pt>
                <c:pt idx="885">
                  <c:v>39074</c:v>
                </c:pt>
                <c:pt idx="886">
                  <c:v>39075</c:v>
                </c:pt>
                <c:pt idx="887">
                  <c:v>39076</c:v>
                </c:pt>
                <c:pt idx="888">
                  <c:v>39077</c:v>
                </c:pt>
                <c:pt idx="889">
                  <c:v>39078</c:v>
                </c:pt>
                <c:pt idx="890">
                  <c:v>39079</c:v>
                </c:pt>
                <c:pt idx="891">
                  <c:v>39080</c:v>
                </c:pt>
                <c:pt idx="892">
                  <c:v>39081</c:v>
                </c:pt>
                <c:pt idx="893">
                  <c:v>39082</c:v>
                </c:pt>
                <c:pt idx="894">
                  <c:v>39083</c:v>
                </c:pt>
                <c:pt idx="895">
                  <c:v>39084</c:v>
                </c:pt>
                <c:pt idx="896">
                  <c:v>39085</c:v>
                </c:pt>
                <c:pt idx="897">
                  <c:v>39086</c:v>
                </c:pt>
                <c:pt idx="898">
                  <c:v>39087</c:v>
                </c:pt>
                <c:pt idx="899">
                  <c:v>39088</c:v>
                </c:pt>
                <c:pt idx="900">
                  <c:v>39089</c:v>
                </c:pt>
                <c:pt idx="901">
                  <c:v>39090</c:v>
                </c:pt>
                <c:pt idx="902">
                  <c:v>39091</c:v>
                </c:pt>
                <c:pt idx="903">
                  <c:v>39092</c:v>
                </c:pt>
                <c:pt idx="904">
                  <c:v>39093</c:v>
                </c:pt>
                <c:pt idx="905">
                  <c:v>39094</c:v>
                </c:pt>
                <c:pt idx="906">
                  <c:v>39095</c:v>
                </c:pt>
                <c:pt idx="907">
                  <c:v>39096</c:v>
                </c:pt>
                <c:pt idx="908">
                  <c:v>39097</c:v>
                </c:pt>
                <c:pt idx="909">
                  <c:v>39098</c:v>
                </c:pt>
                <c:pt idx="910">
                  <c:v>39099</c:v>
                </c:pt>
                <c:pt idx="911">
                  <c:v>39100</c:v>
                </c:pt>
                <c:pt idx="912">
                  <c:v>39101</c:v>
                </c:pt>
                <c:pt idx="913">
                  <c:v>39102</c:v>
                </c:pt>
                <c:pt idx="914">
                  <c:v>39103</c:v>
                </c:pt>
                <c:pt idx="915">
                  <c:v>39104</c:v>
                </c:pt>
                <c:pt idx="916">
                  <c:v>39105</c:v>
                </c:pt>
                <c:pt idx="917">
                  <c:v>39106</c:v>
                </c:pt>
                <c:pt idx="918">
                  <c:v>39107</c:v>
                </c:pt>
                <c:pt idx="919">
                  <c:v>39108</c:v>
                </c:pt>
                <c:pt idx="920">
                  <c:v>39109</c:v>
                </c:pt>
                <c:pt idx="921">
                  <c:v>39110</c:v>
                </c:pt>
                <c:pt idx="922">
                  <c:v>39111</c:v>
                </c:pt>
                <c:pt idx="923">
                  <c:v>39112</c:v>
                </c:pt>
                <c:pt idx="924">
                  <c:v>39113</c:v>
                </c:pt>
                <c:pt idx="925">
                  <c:v>39114</c:v>
                </c:pt>
                <c:pt idx="926">
                  <c:v>39115</c:v>
                </c:pt>
                <c:pt idx="927">
                  <c:v>39116</c:v>
                </c:pt>
                <c:pt idx="928">
                  <c:v>39117</c:v>
                </c:pt>
                <c:pt idx="929">
                  <c:v>39118</c:v>
                </c:pt>
                <c:pt idx="930">
                  <c:v>39119</c:v>
                </c:pt>
                <c:pt idx="931">
                  <c:v>39120</c:v>
                </c:pt>
                <c:pt idx="932">
                  <c:v>39121</c:v>
                </c:pt>
                <c:pt idx="933">
                  <c:v>39122</c:v>
                </c:pt>
                <c:pt idx="934">
                  <c:v>39123</c:v>
                </c:pt>
                <c:pt idx="935">
                  <c:v>39124</c:v>
                </c:pt>
                <c:pt idx="936">
                  <c:v>39125</c:v>
                </c:pt>
                <c:pt idx="937">
                  <c:v>39126</c:v>
                </c:pt>
                <c:pt idx="938">
                  <c:v>39127</c:v>
                </c:pt>
                <c:pt idx="939">
                  <c:v>39128</c:v>
                </c:pt>
                <c:pt idx="940">
                  <c:v>39129</c:v>
                </c:pt>
                <c:pt idx="941">
                  <c:v>39130</c:v>
                </c:pt>
                <c:pt idx="942">
                  <c:v>39131</c:v>
                </c:pt>
                <c:pt idx="943">
                  <c:v>39132</c:v>
                </c:pt>
                <c:pt idx="944">
                  <c:v>39133</c:v>
                </c:pt>
                <c:pt idx="945">
                  <c:v>39134</c:v>
                </c:pt>
                <c:pt idx="946">
                  <c:v>39135</c:v>
                </c:pt>
                <c:pt idx="947">
                  <c:v>39136</c:v>
                </c:pt>
                <c:pt idx="948">
                  <c:v>39137</c:v>
                </c:pt>
                <c:pt idx="949">
                  <c:v>39138</c:v>
                </c:pt>
                <c:pt idx="950">
                  <c:v>39139</c:v>
                </c:pt>
                <c:pt idx="951">
                  <c:v>39140</c:v>
                </c:pt>
                <c:pt idx="952">
                  <c:v>39141</c:v>
                </c:pt>
                <c:pt idx="953">
                  <c:v>39142</c:v>
                </c:pt>
                <c:pt idx="954">
                  <c:v>39143</c:v>
                </c:pt>
                <c:pt idx="955">
                  <c:v>39144</c:v>
                </c:pt>
                <c:pt idx="956">
                  <c:v>39145</c:v>
                </c:pt>
                <c:pt idx="957">
                  <c:v>39146</c:v>
                </c:pt>
                <c:pt idx="958">
                  <c:v>39147</c:v>
                </c:pt>
                <c:pt idx="959">
                  <c:v>39148</c:v>
                </c:pt>
                <c:pt idx="960">
                  <c:v>39149</c:v>
                </c:pt>
                <c:pt idx="961">
                  <c:v>39150</c:v>
                </c:pt>
                <c:pt idx="962">
                  <c:v>39151</c:v>
                </c:pt>
                <c:pt idx="963">
                  <c:v>39152</c:v>
                </c:pt>
                <c:pt idx="964">
                  <c:v>39153</c:v>
                </c:pt>
                <c:pt idx="965">
                  <c:v>39154</c:v>
                </c:pt>
                <c:pt idx="966">
                  <c:v>39155</c:v>
                </c:pt>
                <c:pt idx="967">
                  <c:v>39156</c:v>
                </c:pt>
                <c:pt idx="968">
                  <c:v>39157</c:v>
                </c:pt>
                <c:pt idx="969">
                  <c:v>39158</c:v>
                </c:pt>
                <c:pt idx="970">
                  <c:v>39159</c:v>
                </c:pt>
                <c:pt idx="971">
                  <c:v>39160</c:v>
                </c:pt>
                <c:pt idx="972">
                  <c:v>39161</c:v>
                </c:pt>
                <c:pt idx="973">
                  <c:v>39162</c:v>
                </c:pt>
                <c:pt idx="974">
                  <c:v>39163</c:v>
                </c:pt>
                <c:pt idx="975">
                  <c:v>39164</c:v>
                </c:pt>
                <c:pt idx="976">
                  <c:v>39165</c:v>
                </c:pt>
                <c:pt idx="977">
                  <c:v>39166</c:v>
                </c:pt>
                <c:pt idx="978">
                  <c:v>39167</c:v>
                </c:pt>
                <c:pt idx="979">
                  <c:v>39168</c:v>
                </c:pt>
                <c:pt idx="980">
                  <c:v>39169</c:v>
                </c:pt>
                <c:pt idx="981">
                  <c:v>39170</c:v>
                </c:pt>
                <c:pt idx="982">
                  <c:v>39171</c:v>
                </c:pt>
                <c:pt idx="983">
                  <c:v>39172</c:v>
                </c:pt>
                <c:pt idx="984">
                  <c:v>39173</c:v>
                </c:pt>
                <c:pt idx="985">
                  <c:v>39174</c:v>
                </c:pt>
                <c:pt idx="986">
                  <c:v>39175</c:v>
                </c:pt>
                <c:pt idx="987">
                  <c:v>39176</c:v>
                </c:pt>
                <c:pt idx="988">
                  <c:v>39177</c:v>
                </c:pt>
                <c:pt idx="989">
                  <c:v>39178</c:v>
                </c:pt>
                <c:pt idx="990">
                  <c:v>39179</c:v>
                </c:pt>
                <c:pt idx="991">
                  <c:v>39180</c:v>
                </c:pt>
                <c:pt idx="992">
                  <c:v>39181</c:v>
                </c:pt>
                <c:pt idx="993">
                  <c:v>39182</c:v>
                </c:pt>
                <c:pt idx="994">
                  <c:v>39183</c:v>
                </c:pt>
                <c:pt idx="995">
                  <c:v>39184</c:v>
                </c:pt>
                <c:pt idx="996">
                  <c:v>39185</c:v>
                </c:pt>
                <c:pt idx="997">
                  <c:v>39186</c:v>
                </c:pt>
                <c:pt idx="998">
                  <c:v>39187</c:v>
                </c:pt>
                <c:pt idx="999">
                  <c:v>39188</c:v>
                </c:pt>
                <c:pt idx="1000">
                  <c:v>39189</c:v>
                </c:pt>
                <c:pt idx="1001">
                  <c:v>39190</c:v>
                </c:pt>
                <c:pt idx="1002">
                  <c:v>39191</c:v>
                </c:pt>
                <c:pt idx="1003">
                  <c:v>39192</c:v>
                </c:pt>
                <c:pt idx="1004">
                  <c:v>39193</c:v>
                </c:pt>
                <c:pt idx="1005">
                  <c:v>39194</c:v>
                </c:pt>
                <c:pt idx="1006">
                  <c:v>39195</c:v>
                </c:pt>
                <c:pt idx="1007">
                  <c:v>39196</c:v>
                </c:pt>
                <c:pt idx="1008">
                  <c:v>39197</c:v>
                </c:pt>
                <c:pt idx="1009">
                  <c:v>39198</c:v>
                </c:pt>
                <c:pt idx="1010">
                  <c:v>39199</c:v>
                </c:pt>
                <c:pt idx="1011">
                  <c:v>39200</c:v>
                </c:pt>
                <c:pt idx="1012">
                  <c:v>39201</c:v>
                </c:pt>
                <c:pt idx="1013">
                  <c:v>39202</c:v>
                </c:pt>
                <c:pt idx="1014">
                  <c:v>39203</c:v>
                </c:pt>
                <c:pt idx="1015">
                  <c:v>39204</c:v>
                </c:pt>
                <c:pt idx="1016">
                  <c:v>39205</c:v>
                </c:pt>
                <c:pt idx="1017">
                  <c:v>39206</c:v>
                </c:pt>
                <c:pt idx="1018">
                  <c:v>39207</c:v>
                </c:pt>
                <c:pt idx="1019">
                  <c:v>39208</c:v>
                </c:pt>
                <c:pt idx="1020">
                  <c:v>39209</c:v>
                </c:pt>
                <c:pt idx="1021">
                  <c:v>39210</c:v>
                </c:pt>
                <c:pt idx="1022">
                  <c:v>39211</c:v>
                </c:pt>
                <c:pt idx="1023">
                  <c:v>39212</c:v>
                </c:pt>
                <c:pt idx="1024">
                  <c:v>39213</c:v>
                </c:pt>
                <c:pt idx="1025">
                  <c:v>39214</c:v>
                </c:pt>
                <c:pt idx="1026">
                  <c:v>39215</c:v>
                </c:pt>
                <c:pt idx="1027">
                  <c:v>39216</c:v>
                </c:pt>
                <c:pt idx="1028">
                  <c:v>39217</c:v>
                </c:pt>
                <c:pt idx="1029">
                  <c:v>39218</c:v>
                </c:pt>
                <c:pt idx="1030">
                  <c:v>39219</c:v>
                </c:pt>
                <c:pt idx="1031">
                  <c:v>39220</c:v>
                </c:pt>
                <c:pt idx="1032">
                  <c:v>39221</c:v>
                </c:pt>
                <c:pt idx="1033">
                  <c:v>39222</c:v>
                </c:pt>
                <c:pt idx="1034">
                  <c:v>39223</c:v>
                </c:pt>
                <c:pt idx="1035">
                  <c:v>39224</c:v>
                </c:pt>
                <c:pt idx="1036">
                  <c:v>39225</c:v>
                </c:pt>
                <c:pt idx="1037">
                  <c:v>39226</c:v>
                </c:pt>
                <c:pt idx="1038">
                  <c:v>39227</c:v>
                </c:pt>
                <c:pt idx="1039">
                  <c:v>39228</c:v>
                </c:pt>
                <c:pt idx="1040">
                  <c:v>39229</c:v>
                </c:pt>
                <c:pt idx="1041">
                  <c:v>39230</c:v>
                </c:pt>
                <c:pt idx="1042">
                  <c:v>39231</c:v>
                </c:pt>
                <c:pt idx="1043">
                  <c:v>39232</c:v>
                </c:pt>
                <c:pt idx="1044">
                  <c:v>39233</c:v>
                </c:pt>
                <c:pt idx="1045">
                  <c:v>39234</c:v>
                </c:pt>
                <c:pt idx="1046">
                  <c:v>39235</c:v>
                </c:pt>
                <c:pt idx="1047">
                  <c:v>39236</c:v>
                </c:pt>
                <c:pt idx="1048">
                  <c:v>39237</c:v>
                </c:pt>
                <c:pt idx="1049">
                  <c:v>39238</c:v>
                </c:pt>
                <c:pt idx="1050">
                  <c:v>39239</c:v>
                </c:pt>
                <c:pt idx="1051">
                  <c:v>39240</c:v>
                </c:pt>
                <c:pt idx="1052">
                  <c:v>39241</c:v>
                </c:pt>
                <c:pt idx="1053">
                  <c:v>39242</c:v>
                </c:pt>
                <c:pt idx="1054">
                  <c:v>39243</c:v>
                </c:pt>
                <c:pt idx="1055">
                  <c:v>39244</c:v>
                </c:pt>
                <c:pt idx="1056">
                  <c:v>39245</c:v>
                </c:pt>
                <c:pt idx="1057">
                  <c:v>39246</c:v>
                </c:pt>
                <c:pt idx="1058">
                  <c:v>39247</c:v>
                </c:pt>
                <c:pt idx="1059">
                  <c:v>39248</c:v>
                </c:pt>
                <c:pt idx="1060">
                  <c:v>39249</c:v>
                </c:pt>
                <c:pt idx="1061">
                  <c:v>39250</c:v>
                </c:pt>
                <c:pt idx="1062">
                  <c:v>39251</c:v>
                </c:pt>
                <c:pt idx="1063">
                  <c:v>39252</c:v>
                </c:pt>
                <c:pt idx="1064">
                  <c:v>39253</c:v>
                </c:pt>
                <c:pt idx="1065">
                  <c:v>39254</c:v>
                </c:pt>
                <c:pt idx="1066">
                  <c:v>39255</c:v>
                </c:pt>
                <c:pt idx="1067">
                  <c:v>39256</c:v>
                </c:pt>
                <c:pt idx="1068">
                  <c:v>39257</c:v>
                </c:pt>
                <c:pt idx="1069">
                  <c:v>39258</c:v>
                </c:pt>
                <c:pt idx="1070">
                  <c:v>39259</c:v>
                </c:pt>
                <c:pt idx="1071">
                  <c:v>39260</c:v>
                </c:pt>
                <c:pt idx="1072">
                  <c:v>39261</c:v>
                </c:pt>
                <c:pt idx="1073">
                  <c:v>39262</c:v>
                </c:pt>
                <c:pt idx="1074">
                  <c:v>39263</c:v>
                </c:pt>
                <c:pt idx="1075">
                  <c:v>39264</c:v>
                </c:pt>
                <c:pt idx="1076">
                  <c:v>39265</c:v>
                </c:pt>
                <c:pt idx="1077">
                  <c:v>39266</c:v>
                </c:pt>
                <c:pt idx="1078">
                  <c:v>39267</c:v>
                </c:pt>
                <c:pt idx="1079">
                  <c:v>39268</c:v>
                </c:pt>
                <c:pt idx="1080">
                  <c:v>39269</c:v>
                </c:pt>
                <c:pt idx="1081">
                  <c:v>39270</c:v>
                </c:pt>
                <c:pt idx="1082">
                  <c:v>39271</c:v>
                </c:pt>
                <c:pt idx="1083">
                  <c:v>39272</c:v>
                </c:pt>
                <c:pt idx="1084">
                  <c:v>39273</c:v>
                </c:pt>
                <c:pt idx="1085">
                  <c:v>39274</c:v>
                </c:pt>
                <c:pt idx="1086">
                  <c:v>39275</c:v>
                </c:pt>
                <c:pt idx="1087">
                  <c:v>39276</c:v>
                </c:pt>
                <c:pt idx="1088">
                  <c:v>39277</c:v>
                </c:pt>
                <c:pt idx="1089">
                  <c:v>39278</c:v>
                </c:pt>
                <c:pt idx="1090">
                  <c:v>39279</c:v>
                </c:pt>
                <c:pt idx="1091">
                  <c:v>39280</c:v>
                </c:pt>
                <c:pt idx="1092">
                  <c:v>39281</c:v>
                </c:pt>
                <c:pt idx="1093">
                  <c:v>39282</c:v>
                </c:pt>
                <c:pt idx="1094">
                  <c:v>39283</c:v>
                </c:pt>
                <c:pt idx="1095">
                  <c:v>39284</c:v>
                </c:pt>
                <c:pt idx="1096">
                  <c:v>39285</c:v>
                </c:pt>
                <c:pt idx="1097">
                  <c:v>39286</c:v>
                </c:pt>
                <c:pt idx="1098">
                  <c:v>39287</c:v>
                </c:pt>
                <c:pt idx="1099">
                  <c:v>39288</c:v>
                </c:pt>
                <c:pt idx="1100">
                  <c:v>39289</c:v>
                </c:pt>
                <c:pt idx="1101">
                  <c:v>39290</c:v>
                </c:pt>
                <c:pt idx="1102">
                  <c:v>39291</c:v>
                </c:pt>
                <c:pt idx="1103">
                  <c:v>39292</c:v>
                </c:pt>
                <c:pt idx="1104">
                  <c:v>39293</c:v>
                </c:pt>
                <c:pt idx="1105">
                  <c:v>39294</c:v>
                </c:pt>
                <c:pt idx="1106">
                  <c:v>39295</c:v>
                </c:pt>
                <c:pt idx="1107">
                  <c:v>39296</c:v>
                </c:pt>
                <c:pt idx="1108">
                  <c:v>39297</c:v>
                </c:pt>
                <c:pt idx="1109">
                  <c:v>39298</c:v>
                </c:pt>
                <c:pt idx="1110">
                  <c:v>39299</c:v>
                </c:pt>
                <c:pt idx="1111">
                  <c:v>39300</c:v>
                </c:pt>
                <c:pt idx="1112">
                  <c:v>39301</c:v>
                </c:pt>
                <c:pt idx="1113">
                  <c:v>39302</c:v>
                </c:pt>
                <c:pt idx="1114">
                  <c:v>39303</c:v>
                </c:pt>
                <c:pt idx="1115">
                  <c:v>39304</c:v>
                </c:pt>
                <c:pt idx="1116">
                  <c:v>39305</c:v>
                </c:pt>
                <c:pt idx="1117">
                  <c:v>39306</c:v>
                </c:pt>
                <c:pt idx="1118">
                  <c:v>39307</c:v>
                </c:pt>
                <c:pt idx="1119">
                  <c:v>39308</c:v>
                </c:pt>
                <c:pt idx="1120">
                  <c:v>39309</c:v>
                </c:pt>
                <c:pt idx="1121">
                  <c:v>39310</c:v>
                </c:pt>
                <c:pt idx="1122">
                  <c:v>39311</c:v>
                </c:pt>
                <c:pt idx="1123">
                  <c:v>39312</c:v>
                </c:pt>
                <c:pt idx="1124">
                  <c:v>39313</c:v>
                </c:pt>
                <c:pt idx="1125">
                  <c:v>39314</c:v>
                </c:pt>
                <c:pt idx="1126">
                  <c:v>39315</c:v>
                </c:pt>
                <c:pt idx="1127">
                  <c:v>39316</c:v>
                </c:pt>
                <c:pt idx="1128">
                  <c:v>39317</c:v>
                </c:pt>
                <c:pt idx="1129">
                  <c:v>39318</c:v>
                </c:pt>
                <c:pt idx="1130">
                  <c:v>39319</c:v>
                </c:pt>
                <c:pt idx="1131">
                  <c:v>39320</c:v>
                </c:pt>
                <c:pt idx="1132">
                  <c:v>39321</c:v>
                </c:pt>
                <c:pt idx="1133">
                  <c:v>39322</c:v>
                </c:pt>
                <c:pt idx="1134">
                  <c:v>39323</c:v>
                </c:pt>
                <c:pt idx="1135">
                  <c:v>39324</c:v>
                </c:pt>
                <c:pt idx="1136">
                  <c:v>39325</c:v>
                </c:pt>
                <c:pt idx="1137">
                  <c:v>39326</c:v>
                </c:pt>
                <c:pt idx="1138">
                  <c:v>39327</c:v>
                </c:pt>
                <c:pt idx="1139">
                  <c:v>39328</c:v>
                </c:pt>
                <c:pt idx="1140">
                  <c:v>39329</c:v>
                </c:pt>
                <c:pt idx="1141">
                  <c:v>39330</c:v>
                </c:pt>
                <c:pt idx="1142">
                  <c:v>39331</c:v>
                </c:pt>
                <c:pt idx="1143">
                  <c:v>39332</c:v>
                </c:pt>
                <c:pt idx="1144">
                  <c:v>39333</c:v>
                </c:pt>
                <c:pt idx="1145">
                  <c:v>39334</c:v>
                </c:pt>
                <c:pt idx="1146">
                  <c:v>39335</c:v>
                </c:pt>
                <c:pt idx="1147">
                  <c:v>39336</c:v>
                </c:pt>
                <c:pt idx="1148">
                  <c:v>39337</c:v>
                </c:pt>
                <c:pt idx="1149">
                  <c:v>39338</c:v>
                </c:pt>
                <c:pt idx="1150">
                  <c:v>39339</c:v>
                </c:pt>
                <c:pt idx="1151">
                  <c:v>39340</c:v>
                </c:pt>
                <c:pt idx="1152">
                  <c:v>39341</c:v>
                </c:pt>
                <c:pt idx="1153">
                  <c:v>39342</c:v>
                </c:pt>
                <c:pt idx="1154">
                  <c:v>39343</c:v>
                </c:pt>
                <c:pt idx="1155">
                  <c:v>39344</c:v>
                </c:pt>
                <c:pt idx="1156">
                  <c:v>39345</c:v>
                </c:pt>
                <c:pt idx="1157">
                  <c:v>39346</c:v>
                </c:pt>
                <c:pt idx="1158">
                  <c:v>39347</c:v>
                </c:pt>
                <c:pt idx="1159">
                  <c:v>39348</c:v>
                </c:pt>
                <c:pt idx="1160">
                  <c:v>39349</c:v>
                </c:pt>
                <c:pt idx="1161">
                  <c:v>39350</c:v>
                </c:pt>
                <c:pt idx="1162">
                  <c:v>39351</c:v>
                </c:pt>
                <c:pt idx="1163">
                  <c:v>39352</c:v>
                </c:pt>
                <c:pt idx="1164">
                  <c:v>39353</c:v>
                </c:pt>
                <c:pt idx="1165">
                  <c:v>39354</c:v>
                </c:pt>
                <c:pt idx="1166">
                  <c:v>39355</c:v>
                </c:pt>
                <c:pt idx="1167">
                  <c:v>39356</c:v>
                </c:pt>
                <c:pt idx="1168">
                  <c:v>39357</c:v>
                </c:pt>
                <c:pt idx="1169">
                  <c:v>39358</c:v>
                </c:pt>
                <c:pt idx="1170">
                  <c:v>39359</c:v>
                </c:pt>
                <c:pt idx="1171">
                  <c:v>39360</c:v>
                </c:pt>
                <c:pt idx="1172">
                  <c:v>39361</c:v>
                </c:pt>
                <c:pt idx="1173">
                  <c:v>39362</c:v>
                </c:pt>
                <c:pt idx="1174">
                  <c:v>39363</c:v>
                </c:pt>
                <c:pt idx="1175">
                  <c:v>39364</c:v>
                </c:pt>
                <c:pt idx="1176">
                  <c:v>39365</c:v>
                </c:pt>
                <c:pt idx="1177">
                  <c:v>39366</c:v>
                </c:pt>
                <c:pt idx="1178">
                  <c:v>39367</c:v>
                </c:pt>
                <c:pt idx="1179">
                  <c:v>39368</c:v>
                </c:pt>
                <c:pt idx="1180">
                  <c:v>39369</c:v>
                </c:pt>
                <c:pt idx="1181">
                  <c:v>39370</c:v>
                </c:pt>
                <c:pt idx="1182">
                  <c:v>39371</c:v>
                </c:pt>
                <c:pt idx="1183">
                  <c:v>39372</c:v>
                </c:pt>
                <c:pt idx="1184">
                  <c:v>39373</c:v>
                </c:pt>
                <c:pt idx="1185">
                  <c:v>39374</c:v>
                </c:pt>
                <c:pt idx="1186">
                  <c:v>39375</c:v>
                </c:pt>
                <c:pt idx="1187">
                  <c:v>39376</c:v>
                </c:pt>
                <c:pt idx="1188">
                  <c:v>39377</c:v>
                </c:pt>
                <c:pt idx="1189">
                  <c:v>39378</c:v>
                </c:pt>
                <c:pt idx="1190">
                  <c:v>39379</c:v>
                </c:pt>
                <c:pt idx="1191">
                  <c:v>39380</c:v>
                </c:pt>
                <c:pt idx="1192">
                  <c:v>39381</c:v>
                </c:pt>
                <c:pt idx="1193">
                  <c:v>39382</c:v>
                </c:pt>
                <c:pt idx="1194">
                  <c:v>39383</c:v>
                </c:pt>
                <c:pt idx="1195">
                  <c:v>39384</c:v>
                </c:pt>
                <c:pt idx="1196">
                  <c:v>39385</c:v>
                </c:pt>
                <c:pt idx="1197">
                  <c:v>39386</c:v>
                </c:pt>
                <c:pt idx="1198">
                  <c:v>39387</c:v>
                </c:pt>
                <c:pt idx="1199">
                  <c:v>39388</c:v>
                </c:pt>
                <c:pt idx="1200">
                  <c:v>39389</c:v>
                </c:pt>
                <c:pt idx="1201">
                  <c:v>39390</c:v>
                </c:pt>
                <c:pt idx="1202">
                  <c:v>39391</c:v>
                </c:pt>
                <c:pt idx="1203">
                  <c:v>39392</c:v>
                </c:pt>
                <c:pt idx="1204">
                  <c:v>39393</c:v>
                </c:pt>
                <c:pt idx="1205">
                  <c:v>39394</c:v>
                </c:pt>
                <c:pt idx="1206">
                  <c:v>39395</c:v>
                </c:pt>
                <c:pt idx="1207">
                  <c:v>39396</c:v>
                </c:pt>
                <c:pt idx="1208">
                  <c:v>39397</c:v>
                </c:pt>
                <c:pt idx="1209">
                  <c:v>39398</c:v>
                </c:pt>
                <c:pt idx="1210">
                  <c:v>39399</c:v>
                </c:pt>
                <c:pt idx="1211">
                  <c:v>39400</c:v>
                </c:pt>
                <c:pt idx="1212">
                  <c:v>39401</c:v>
                </c:pt>
                <c:pt idx="1213">
                  <c:v>39402</c:v>
                </c:pt>
                <c:pt idx="1214">
                  <c:v>39403</c:v>
                </c:pt>
                <c:pt idx="1215">
                  <c:v>39404</c:v>
                </c:pt>
                <c:pt idx="1216">
                  <c:v>39405</c:v>
                </c:pt>
                <c:pt idx="1217">
                  <c:v>39406</c:v>
                </c:pt>
                <c:pt idx="1218">
                  <c:v>39407</c:v>
                </c:pt>
                <c:pt idx="1219">
                  <c:v>39408</c:v>
                </c:pt>
                <c:pt idx="1220">
                  <c:v>39409</c:v>
                </c:pt>
                <c:pt idx="1221">
                  <c:v>39410</c:v>
                </c:pt>
                <c:pt idx="1222">
                  <c:v>39411</c:v>
                </c:pt>
                <c:pt idx="1223">
                  <c:v>39412</c:v>
                </c:pt>
                <c:pt idx="1224">
                  <c:v>39413</c:v>
                </c:pt>
                <c:pt idx="1225">
                  <c:v>39414</c:v>
                </c:pt>
                <c:pt idx="1226">
                  <c:v>39415</c:v>
                </c:pt>
                <c:pt idx="1227">
                  <c:v>39416</c:v>
                </c:pt>
                <c:pt idx="1228">
                  <c:v>39417</c:v>
                </c:pt>
                <c:pt idx="1229">
                  <c:v>39418</c:v>
                </c:pt>
                <c:pt idx="1230">
                  <c:v>39419</c:v>
                </c:pt>
                <c:pt idx="1231">
                  <c:v>39420</c:v>
                </c:pt>
                <c:pt idx="1232">
                  <c:v>39421</c:v>
                </c:pt>
                <c:pt idx="1233">
                  <c:v>39422</c:v>
                </c:pt>
                <c:pt idx="1234">
                  <c:v>39423</c:v>
                </c:pt>
                <c:pt idx="1235">
                  <c:v>39424</c:v>
                </c:pt>
                <c:pt idx="1236">
                  <c:v>39425</c:v>
                </c:pt>
                <c:pt idx="1237">
                  <c:v>39426</c:v>
                </c:pt>
                <c:pt idx="1238">
                  <c:v>39427</c:v>
                </c:pt>
                <c:pt idx="1239">
                  <c:v>39428</c:v>
                </c:pt>
                <c:pt idx="1240">
                  <c:v>39429</c:v>
                </c:pt>
                <c:pt idx="1241">
                  <c:v>39430</c:v>
                </c:pt>
                <c:pt idx="1242">
                  <c:v>39431</c:v>
                </c:pt>
                <c:pt idx="1243">
                  <c:v>39432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39438</c:v>
                </c:pt>
                <c:pt idx="1250">
                  <c:v>39439</c:v>
                </c:pt>
                <c:pt idx="1251">
                  <c:v>39440</c:v>
                </c:pt>
                <c:pt idx="1252">
                  <c:v>39441</c:v>
                </c:pt>
                <c:pt idx="1253">
                  <c:v>39442</c:v>
                </c:pt>
                <c:pt idx="1254">
                  <c:v>39443</c:v>
                </c:pt>
                <c:pt idx="1255">
                  <c:v>39444</c:v>
                </c:pt>
                <c:pt idx="1256">
                  <c:v>39445</c:v>
                </c:pt>
                <c:pt idx="1257">
                  <c:v>39446</c:v>
                </c:pt>
                <c:pt idx="1258">
                  <c:v>39447</c:v>
                </c:pt>
                <c:pt idx="1259">
                  <c:v>39448</c:v>
                </c:pt>
                <c:pt idx="1260">
                  <c:v>39449</c:v>
                </c:pt>
                <c:pt idx="1261">
                  <c:v>39450</c:v>
                </c:pt>
                <c:pt idx="1262">
                  <c:v>39451</c:v>
                </c:pt>
                <c:pt idx="1263">
                  <c:v>39452</c:v>
                </c:pt>
                <c:pt idx="1264">
                  <c:v>39453</c:v>
                </c:pt>
                <c:pt idx="1265">
                  <c:v>39454</c:v>
                </c:pt>
                <c:pt idx="1266">
                  <c:v>39455</c:v>
                </c:pt>
                <c:pt idx="1267">
                  <c:v>39456</c:v>
                </c:pt>
                <c:pt idx="1268">
                  <c:v>39457</c:v>
                </c:pt>
                <c:pt idx="1269">
                  <c:v>39458</c:v>
                </c:pt>
                <c:pt idx="1270">
                  <c:v>39459</c:v>
                </c:pt>
                <c:pt idx="1271">
                  <c:v>39460</c:v>
                </c:pt>
                <c:pt idx="1272">
                  <c:v>39461</c:v>
                </c:pt>
                <c:pt idx="1273">
                  <c:v>39462</c:v>
                </c:pt>
                <c:pt idx="1274">
                  <c:v>39463</c:v>
                </c:pt>
                <c:pt idx="1275">
                  <c:v>39464</c:v>
                </c:pt>
                <c:pt idx="1276">
                  <c:v>39465</c:v>
                </c:pt>
                <c:pt idx="1277">
                  <c:v>39466</c:v>
                </c:pt>
                <c:pt idx="1278">
                  <c:v>39467</c:v>
                </c:pt>
                <c:pt idx="1279">
                  <c:v>39468</c:v>
                </c:pt>
                <c:pt idx="1280">
                  <c:v>39469</c:v>
                </c:pt>
                <c:pt idx="1281">
                  <c:v>39470</c:v>
                </c:pt>
                <c:pt idx="1282">
                  <c:v>39471</c:v>
                </c:pt>
                <c:pt idx="1283">
                  <c:v>39472</c:v>
                </c:pt>
                <c:pt idx="1284">
                  <c:v>39473</c:v>
                </c:pt>
                <c:pt idx="1285">
                  <c:v>39474</c:v>
                </c:pt>
                <c:pt idx="1286">
                  <c:v>39475</c:v>
                </c:pt>
                <c:pt idx="1287">
                  <c:v>39476</c:v>
                </c:pt>
                <c:pt idx="1288">
                  <c:v>39477</c:v>
                </c:pt>
                <c:pt idx="1289">
                  <c:v>39478</c:v>
                </c:pt>
                <c:pt idx="1290">
                  <c:v>39479</c:v>
                </c:pt>
                <c:pt idx="1291">
                  <c:v>39480</c:v>
                </c:pt>
                <c:pt idx="1292">
                  <c:v>39481</c:v>
                </c:pt>
                <c:pt idx="1293">
                  <c:v>39482</c:v>
                </c:pt>
                <c:pt idx="1294">
                  <c:v>39483</c:v>
                </c:pt>
                <c:pt idx="1295">
                  <c:v>39484</c:v>
                </c:pt>
                <c:pt idx="1296">
                  <c:v>39485</c:v>
                </c:pt>
                <c:pt idx="1297">
                  <c:v>39486</c:v>
                </c:pt>
                <c:pt idx="1298">
                  <c:v>39487</c:v>
                </c:pt>
                <c:pt idx="1299">
                  <c:v>39488</c:v>
                </c:pt>
                <c:pt idx="1300">
                  <c:v>39489</c:v>
                </c:pt>
                <c:pt idx="1301">
                  <c:v>39490</c:v>
                </c:pt>
                <c:pt idx="1302">
                  <c:v>39491</c:v>
                </c:pt>
                <c:pt idx="1303">
                  <c:v>39492</c:v>
                </c:pt>
                <c:pt idx="1304">
                  <c:v>39493</c:v>
                </c:pt>
                <c:pt idx="1305">
                  <c:v>39494</c:v>
                </c:pt>
                <c:pt idx="1306">
                  <c:v>39495</c:v>
                </c:pt>
                <c:pt idx="1307">
                  <c:v>39496</c:v>
                </c:pt>
                <c:pt idx="1308">
                  <c:v>39497</c:v>
                </c:pt>
                <c:pt idx="1309">
                  <c:v>39498</c:v>
                </c:pt>
                <c:pt idx="1310">
                  <c:v>39499</c:v>
                </c:pt>
                <c:pt idx="1311">
                  <c:v>39500</c:v>
                </c:pt>
                <c:pt idx="1312">
                  <c:v>39501</c:v>
                </c:pt>
                <c:pt idx="1313">
                  <c:v>39502</c:v>
                </c:pt>
                <c:pt idx="1314">
                  <c:v>39503</c:v>
                </c:pt>
                <c:pt idx="1315">
                  <c:v>39504</c:v>
                </c:pt>
                <c:pt idx="1316">
                  <c:v>39505</c:v>
                </c:pt>
                <c:pt idx="1317">
                  <c:v>39506</c:v>
                </c:pt>
                <c:pt idx="1318">
                  <c:v>39507</c:v>
                </c:pt>
                <c:pt idx="1319">
                  <c:v>39508</c:v>
                </c:pt>
                <c:pt idx="1320">
                  <c:v>39509</c:v>
                </c:pt>
                <c:pt idx="1321">
                  <c:v>39510</c:v>
                </c:pt>
                <c:pt idx="1322">
                  <c:v>39511</c:v>
                </c:pt>
                <c:pt idx="1323">
                  <c:v>39512</c:v>
                </c:pt>
                <c:pt idx="1324">
                  <c:v>39513</c:v>
                </c:pt>
                <c:pt idx="1325">
                  <c:v>39514</c:v>
                </c:pt>
                <c:pt idx="1326">
                  <c:v>39515</c:v>
                </c:pt>
                <c:pt idx="1327">
                  <c:v>39516</c:v>
                </c:pt>
                <c:pt idx="1328">
                  <c:v>39517</c:v>
                </c:pt>
                <c:pt idx="1329">
                  <c:v>39518</c:v>
                </c:pt>
                <c:pt idx="1330">
                  <c:v>39519</c:v>
                </c:pt>
                <c:pt idx="1331">
                  <c:v>39520</c:v>
                </c:pt>
                <c:pt idx="1332">
                  <c:v>39521</c:v>
                </c:pt>
                <c:pt idx="1333">
                  <c:v>39522</c:v>
                </c:pt>
                <c:pt idx="1334">
                  <c:v>39523</c:v>
                </c:pt>
                <c:pt idx="1335">
                  <c:v>39524</c:v>
                </c:pt>
                <c:pt idx="1336">
                  <c:v>39525</c:v>
                </c:pt>
                <c:pt idx="1337">
                  <c:v>39526</c:v>
                </c:pt>
                <c:pt idx="1338">
                  <c:v>39527</c:v>
                </c:pt>
                <c:pt idx="1339">
                  <c:v>39528</c:v>
                </c:pt>
                <c:pt idx="1340">
                  <c:v>39529</c:v>
                </c:pt>
                <c:pt idx="1341">
                  <c:v>39530</c:v>
                </c:pt>
                <c:pt idx="1342">
                  <c:v>39531</c:v>
                </c:pt>
                <c:pt idx="1343">
                  <c:v>39532</c:v>
                </c:pt>
                <c:pt idx="1344">
                  <c:v>39533</c:v>
                </c:pt>
                <c:pt idx="1345">
                  <c:v>39534</c:v>
                </c:pt>
                <c:pt idx="1346">
                  <c:v>39535</c:v>
                </c:pt>
                <c:pt idx="1347">
                  <c:v>39536</c:v>
                </c:pt>
                <c:pt idx="1348">
                  <c:v>39537</c:v>
                </c:pt>
                <c:pt idx="1349">
                  <c:v>39538</c:v>
                </c:pt>
                <c:pt idx="1350">
                  <c:v>39539</c:v>
                </c:pt>
                <c:pt idx="1351">
                  <c:v>39540</c:v>
                </c:pt>
                <c:pt idx="1352">
                  <c:v>39541</c:v>
                </c:pt>
                <c:pt idx="1353">
                  <c:v>39542</c:v>
                </c:pt>
                <c:pt idx="1354">
                  <c:v>39543</c:v>
                </c:pt>
                <c:pt idx="1355">
                  <c:v>39544</c:v>
                </c:pt>
                <c:pt idx="1356">
                  <c:v>39545</c:v>
                </c:pt>
                <c:pt idx="1357">
                  <c:v>39546</c:v>
                </c:pt>
                <c:pt idx="1358">
                  <c:v>39547</c:v>
                </c:pt>
                <c:pt idx="1359">
                  <c:v>39548</c:v>
                </c:pt>
                <c:pt idx="1360">
                  <c:v>39549</c:v>
                </c:pt>
                <c:pt idx="1361">
                  <c:v>39550</c:v>
                </c:pt>
                <c:pt idx="1362">
                  <c:v>39551</c:v>
                </c:pt>
                <c:pt idx="1363">
                  <c:v>39552</c:v>
                </c:pt>
                <c:pt idx="1364">
                  <c:v>39553</c:v>
                </c:pt>
                <c:pt idx="1365">
                  <c:v>39554</c:v>
                </c:pt>
                <c:pt idx="1366">
                  <c:v>39555</c:v>
                </c:pt>
                <c:pt idx="1367">
                  <c:v>39556</c:v>
                </c:pt>
                <c:pt idx="1368">
                  <c:v>39557</c:v>
                </c:pt>
                <c:pt idx="1369">
                  <c:v>39558</c:v>
                </c:pt>
                <c:pt idx="1370">
                  <c:v>39559</c:v>
                </c:pt>
                <c:pt idx="1371">
                  <c:v>39560</c:v>
                </c:pt>
                <c:pt idx="1372">
                  <c:v>39561</c:v>
                </c:pt>
                <c:pt idx="1373">
                  <c:v>39562</c:v>
                </c:pt>
                <c:pt idx="1374">
                  <c:v>39563</c:v>
                </c:pt>
                <c:pt idx="1375">
                  <c:v>39564</c:v>
                </c:pt>
                <c:pt idx="1376">
                  <c:v>39565</c:v>
                </c:pt>
                <c:pt idx="1377">
                  <c:v>39566</c:v>
                </c:pt>
                <c:pt idx="1378">
                  <c:v>39567</c:v>
                </c:pt>
                <c:pt idx="1379">
                  <c:v>39568</c:v>
                </c:pt>
                <c:pt idx="1380">
                  <c:v>39569</c:v>
                </c:pt>
                <c:pt idx="1381">
                  <c:v>39570</c:v>
                </c:pt>
                <c:pt idx="1382">
                  <c:v>39571</c:v>
                </c:pt>
                <c:pt idx="1383">
                  <c:v>39572</c:v>
                </c:pt>
                <c:pt idx="1384">
                  <c:v>39573</c:v>
                </c:pt>
                <c:pt idx="1385">
                  <c:v>39574</c:v>
                </c:pt>
                <c:pt idx="1386">
                  <c:v>39575</c:v>
                </c:pt>
                <c:pt idx="1387">
                  <c:v>39576</c:v>
                </c:pt>
                <c:pt idx="1388">
                  <c:v>39577</c:v>
                </c:pt>
                <c:pt idx="1389">
                  <c:v>39578</c:v>
                </c:pt>
                <c:pt idx="1390">
                  <c:v>39579</c:v>
                </c:pt>
                <c:pt idx="1391">
                  <c:v>39580</c:v>
                </c:pt>
                <c:pt idx="1392">
                  <c:v>39581</c:v>
                </c:pt>
                <c:pt idx="1393">
                  <c:v>39582</c:v>
                </c:pt>
                <c:pt idx="1394">
                  <c:v>39583</c:v>
                </c:pt>
                <c:pt idx="1395">
                  <c:v>39584</c:v>
                </c:pt>
                <c:pt idx="1396">
                  <c:v>39585</c:v>
                </c:pt>
                <c:pt idx="1397">
                  <c:v>39586</c:v>
                </c:pt>
                <c:pt idx="1398">
                  <c:v>39587</c:v>
                </c:pt>
                <c:pt idx="1399">
                  <c:v>39588</c:v>
                </c:pt>
                <c:pt idx="1400">
                  <c:v>39589</c:v>
                </c:pt>
                <c:pt idx="1401">
                  <c:v>39590</c:v>
                </c:pt>
                <c:pt idx="1402">
                  <c:v>39591</c:v>
                </c:pt>
                <c:pt idx="1403">
                  <c:v>39592</c:v>
                </c:pt>
                <c:pt idx="1404">
                  <c:v>39593</c:v>
                </c:pt>
                <c:pt idx="1405">
                  <c:v>39594</c:v>
                </c:pt>
                <c:pt idx="1406">
                  <c:v>39595</c:v>
                </c:pt>
                <c:pt idx="1407">
                  <c:v>39596</c:v>
                </c:pt>
                <c:pt idx="1408">
                  <c:v>39597</c:v>
                </c:pt>
                <c:pt idx="1409">
                  <c:v>39598</c:v>
                </c:pt>
                <c:pt idx="1410">
                  <c:v>39599</c:v>
                </c:pt>
                <c:pt idx="1411">
                  <c:v>39600</c:v>
                </c:pt>
                <c:pt idx="1412">
                  <c:v>39601</c:v>
                </c:pt>
                <c:pt idx="1413">
                  <c:v>39602</c:v>
                </c:pt>
                <c:pt idx="1414">
                  <c:v>39603</c:v>
                </c:pt>
                <c:pt idx="1415">
                  <c:v>39604</c:v>
                </c:pt>
                <c:pt idx="1416">
                  <c:v>39605</c:v>
                </c:pt>
                <c:pt idx="1417">
                  <c:v>39606</c:v>
                </c:pt>
                <c:pt idx="1418">
                  <c:v>39607</c:v>
                </c:pt>
                <c:pt idx="1419">
                  <c:v>39608</c:v>
                </c:pt>
                <c:pt idx="1420">
                  <c:v>39609</c:v>
                </c:pt>
                <c:pt idx="1421">
                  <c:v>39610</c:v>
                </c:pt>
                <c:pt idx="1422">
                  <c:v>39611</c:v>
                </c:pt>
                <c:pt idx="1423">
                  <c:v>39612</c:v>
                </c:pt>
                <c:pt idx="1424">
                  <c:v>39613</c:v>
                </c:pt>
                <c:pt idx="1425">
                  <c:v>39614</c:v>
                </c:pt>
                <c:pt idx="1426">
                  <c:v>39615</c:v>
                </c:pt>
                <c:pt idx="1427">
                  <c:v>39616</c:v>
                </c:pt>
                <c:pt idx="1428">
                  <c:v>39617</c:v>
                </c:pt>
                <c:pt idx="1429">
                  <c:v>39618</c:v>
                </c:pt>
                <c:pt idx="1430">
                  <c:v>39619</c:v>
                </c:pt>
                <c:pt idx="1431">
                  <c:v>39620</c:v>
                </c:pt>
                <c:pt idx="1432">
                  <c:v>39621</c:v>
                </c:pt>
                <c:pt idx="1433">
                  <c:v>39622</c:v>
                </c:pt>
                <c:pt idx="1434">
                  <c:v>39623</c:v>
                </c:pt>
                <c:pt idx="1435">
                  <c:v>39624</c:v>
                </c:pt>
                <c:pt idx="1436">
                  <c:v>39625</c:v>
                </c:pt>
                <c:pt idx="1437">
                  <c:v>39626</c:v>
                </c:pt>
                <c:pt idx="1438">
                  <c:v>39627</c:v>
                </c:pt>
                <c:pt idx="1439">
                  <c:v>39628</c:v>
                </c:pt>
                <c:pt idx="1440">
                  <c:v>39629</c:v>
                </c:pt>
                <c:pt idx="1441">
                  <c:v>39630</c:v>
                </c:pt>
                <c:pt idx="1442">
                  <c:v>39631</c:v>
                </c:pt>
                <c:pt idx="1443">
                  <c:v>39632</c:v>
                </c:pt>
                <c:pt idx="1444">
                  <c:v>39633</c:v>
                </c:pt>
                <c:pt idx="1445">
                  <c:v>39634</c:v>
                </c:pt>
                <c:pt idx="1446">
                  <c:v>39635</c:v>
                </c:pt>
                <c:pt idx="1447">
                  <c:v>39636</c:v>
                </c:pt>
                <c:pt idx="1448">
                  <c:v>39637</c:v>
                </c:pt>
                <c:pt idx="1449">
                  <c:v>39638</c:v>
                </c:pt>
                <c:pt idx="1450">
                  <c:v>39639</c:v>
                </c:pt>
                <c:pt idx="1451">
                  <c:v>39640</c:v>
                </c:pt>
                <c:pt idx="1452">
                  <c:v>39641</c:v>
                </c:pt>
                <c:pt idx="1453">
                  <c:v>39642</c:v>
                </c:pt>
                <c:pt idx="1454">
                  <c:v>39643</c:v>
                </c:pt>
                <c:pt idx="1455">
                  <c:v>39644</c:v>
                </c:pt>
                <c:pt idx="1456">
                  <c:v>39645</c:v>
                </c:pt>
                <c:pt idx="1457">
                  <c:v>39646</c:v>
                </c:pt>
                <c:pt idx="1458">
                  <c:v>39647</c:v>
                </c:pt>
                <c:pt idx="1459">
                  <c:v>39648</c:v>
                </c:pt>
                <c:pt idx="1460">
                  <c:v>39649</c:v>
                </c:pt>
                <c:pt idx="1461">
                  <c:v>39650</c:v>
                </c:pt>
                <c:pt idx="1462">
                  <c:v>39651</c:v>
                </c:pt>
                <c:pt idx="1463">
                  <c:v>39652</c:v>
                </c:pt>
                <c:pt idx="1464">
                  <c:v>39653</c:v>
                </c:pt>
                <c:pt idx="1465">
                  <c:v>39654</c:v>
                </c:pt>
                <c:pt idx="1466">
                  <c:v>39655</c:v>
                </c:pt>
                <c:pt idx="1467">
                  <c:v>39656</c:v>
                </c:pt>
                <c:pt idx="1468">
                  <c:v>39657</c:v>
                </c:pt>
                <c:pt idx="1469">
                  <c:v>39658</c:v>
                </c:pt>
                <c:pt idx="1470">
                  <c:v>39659</c:v>
                </c:pt>
                <c:pt idx="1471">
                  <c:v>39660</c:v>
                </c:pt>
                <c:pt idx="1472">
                  <c:v>39661</c:v>
                </c:pt>
                <c:pt idx="1473">
                  <c:v>39662</c:v>
                </c:pt>
                <c:pt idx="1474">
                  <c:v>39663</c:v>
                </c:pt>
                <c:pt idx="1475">
                  <c:v>39664</c:v>
                </c:pt>
                <c:pt idx="1476">
                  <c:v>39665</c:v>
                </c:pt>
                <c:pt idx="1477">
                  <c:v>39666</c:v>
                </c:pt>
                <c:pt idx="1478">
                  <c:v>39667</c:v>
                </c:pt>
                <c:pt idx="1479">
                  <c:v>39668</c:v>
                </c:pt>
                <c:pt idx="1480">
                  <c:v>39669</c:v>
                </c:pt>
                <c:pt idx="1481">
                  <c:v>39670</c:v>
                </c:pt>
                <c:pt idx="1482">
                  <c:v>39671</c:v>
                </c:pt>
                <c:pt idx="1483">
                  <c:v>39672</c:v>
                </c:pt>
                <c:pt idx="1484">
                  <c:v>39673</c:v>
                </c:pt>
                <c:pt idx="1485">
                  <c:v>39674</c:v>
                </c:pt>
                <c:pt idx="1486">
                  <c:v>39675</c:v>
                </c:pt>
                <c:pt idx="1487">
                  <c:v>39676</c:v>
                </c:pt>
                <c:pt idx="1488">
                  <c:v>39677</c:v>
                </c:pt>
                <c:pt idx="1489">
                  <c:v>39678</c:v>
                </c:pt>
                <c:pt idx="1490">
                  <c:v>39679</c:v>
                </c:pt>
                <c:pt idx="1491">
                  <c:v>39680</c:v>
                </c:pt>
                <c:pt idx="1492">
                  <c:v>39681</c:v>
                </c:pt>
                <c:pt idx="1493">
                  <c:v>39682</c:v>
                </c:pt>
                <c:pt idx="1494">
                  <c:v>39683</c:v>
                </c:pt>
                <c:pt idx="1495">
                  <c:v>39684</c:v>
                </c:pt>
                <c:pt idx="1496">
                  <c:v>39685</c:v>
                </c:pt>
                <c:pt idx="1497">
                  <c:v>39686</c:v>
                </c:pt>
                <c:pt idx="1498">
                  <c:v>39687</c:v>
                </c:pt>
                <c:pt idx="1499">
                  <c:v>39688</c:v>
                </c:pt>
                <c:pt idx="1500">
                  <c:v>39689</c:v>
                </c:pt>
                <c:pt idx="1501">
                  <c:v>39690</c:v>
                </c:pt>
                <c:pt idx="1502">
                  <c:v>39691</c:v>
                </c:pt>
                <c:pt idx="1503">
                  <c:v>39692</c:v>
                </c:pt>
                <c:pt idx="1504">
                  <c:v>39693</c:v>
                </c:pt>
                <c:pt idx="1505">
                  <c:v>39694</c:v>
                </c:pt>
                <c:pt idx="1506">
                  <c:v>39695</c:v>
                </c:pt>
                <c:pt idx="1507">
                  <c:v>39696</c:v>
                </c:pt>
                <c:pt idx="1508">
                  <c:v>39697</c:v>
                </c:pt>
                <c:pt idx="1509">
                  <c:v>39698</c:v>
                </c:pt>
                <c:pt idx="1510">
                  <c:v>39699</c:v>
                </c:pt>
                <c:pt idx="1511">
                  <c:v>39700</c:v>
                </c:pt>
                <c:pt idx="1512">
                  <c:v>39701</c:v>
                </c:pt>
                <c:pt idx="1513">
                  <c:v>39702</c:v>
                </c:pt>
                <c:pt idx="1514">
                  <c:v>39703</c:v>
                </c:pt>
                <c:pt idx="1515">
                  <c:v>39704</c:v>
                </c:pt>
                <c:pt idx="1516">
                  <c:v>39705</c:v>
                </c:pt>
                <c:pt idx="1517">
                  <c:v>39706</c:v>
                </c:pt>
                <c:pt idx="1518">
                  <c:v>39707</c:v>
                </c:pt>
                <c:pt idx="1519">
                  <c:v>39708</c:v>
                </c:pt>
                <c:pt idx="1520">
                  <c:v>39709</c:v>
                </c:pt>
                <c:pt idx="1521">
                  <c:v>39710</c:v>
                </c:pt>
                <c:pt idx="1522">
                  <c:v>39711</c:v>
                </c:pt>
                <c:pt idx="1523">
                  <c:v>39712</c:v>
                </c:pt>
                <c:pt idx="1524">
                  <c:v>39713</c:v>
                </c:pt>
                <c:pt idx="1525">
                  <c:v>39714</c:v>
                </c:pt>
                <c:pt idx="1526">
                  <c:v>39715</c:v>
                </c:pt>
                <c:pt idx="1527">
                  <c:v>39716</c:v>
                </c:pt>
                <c:pt idx="1528">
                  <c:v>39717</c:v>
                </c:pt>
                <c:pt idx="1529">
                  <c:v>39718</c:v>
                </c:pt>
                <c:pt idx="1530">
                  <c:v>39719</c:v>
                </c:pt>
                <c:pt idx="1531">
                  <c:v>39720</c:v>
                </c:pt>
                <c:pt idx="1532">
                  <c:v>39721</c:v>
                </c:pt>
                <c:pt idx="1533">
                  <c:v>39722</c:v>
                </c:pt>
                <c:pt idx="1534">
                  <c:v>39723</c:v>
                </c:pt>
                <c:pt idx="1535">
                  <c:v>39724</c:v>
                </c:pt>
                <c:pt idx="1536">
                  <c:v>39725</c:v>
                </c:pt>
                <c:pt idx="1537">
                  <c:v>39726</c:v>
                </c:pt>
                <c:pt idx="1538">
                  <c:v>39727</c:v>
                </c:pt>
                <c:pt idx="1539">
                  <c:v>39728</c:v>
                </c:pt>
                <c:pt idx="1540">
                  <c:v>39729</c:v>
                </c:pt>
                <c:pt idx="1541">
                  <c:v>39730</c:v>
                </c:pt>
                <c:pt idx="1542">
                  <c:v>39731</c:v>
                </c:pt>
                <c:pt idx="1543">
                  <c:v>39732</c:v>
                </c:pt>
                <c:pt idx="1544">
                  <c:v>39733</c:v>
                </c:pt>
                <c:pt idx="1545">
                  <c:v>39734</c:v>
                </c:pt>
                <c:pt idx="1546">
                  <c:v>39735</c:v>
                </c:pt>
                <c:pt idx="1547">
                  <c:v>39736</c:v>
                </c:pt>
                <c:pt idx="1548">
                  <c:v>39737</c:v>
                </c:pt>
                <c:pt idx="1549">
                  <c:v>39738</c:v>
                </c:pt>
                <c:pt idx="1550">
                  <c:v>39739</c:v>
                </c:pt>
                <c:pt idx="1551">
                  <c:v>39740</c:v>
                </c:pt>
                <c:pt idx="1552">
                  <c:v>39741</c:v>
                </c:pt>
                <c:pt idx="1553">
                  <c:v>39742</c:v>
                </c:pt>
                <c:pt idx="1554">
                  <c:v>39743</c:v>
                </c:pt>
                <c:pt idx="1555">
                  <c:v>39744</c:v>
                </c:pt>
                <c:pt idx="1556">
                  <c:v>39745</c:v>
                </c:pt>
                <c:pt idx="1557">
                  <c:v>39746</c:v>
                </c:pt>
                <c:pt idx="1558">
                  <c:v>39747</c:v>
                </c:pt>
                <c:pt idx="1559">
                  <c:v>39748</c:v>
                </c:pt>
                <c:pt idx="1560">
                  <c:v>39749</c:v>
                </c:pt>
                <c:pt idx="1561">
                  <c:v>39750</c:v>
                </c:pt>
                <c:pt idx="1562">
                  <c:v>39751</c:v>
                </c:pt>
                <c:pt idx="1563">
                  <c:v>39752</c:v>
                </c:pt>
                <c:pt idx="1564">
                  <c:v>39753</c:v>
                </c:pt>
                <c:pt idx="1565">
                  <c:v>39754</c:v>
                </c:pt>
                <c:pt idx="1566">
                  <c:v>39755</c:v>
                </c:pt>
                <c:pt idx="1567">
                  <c:v>39756</c:v>
                </c:pt>
                <c:pt idx="1568">
                  <c:v>39757</c:v>
                </c:pt>
                <c:pt idx="1569">
                  <c:v>39758</c:v>
                </c:pt>
                <c:pt idx="1570">
                  <c:v>39759</c:v>
                </c:pt>
                <c:pt idx="1571">
                  <c:v>39760</c:v>
                </c:pt>
                <c:pt idx="1572">
                  <c:v>39761</c:v>
                </c:pt>
                <c:pt idx="1573">
                  <c:v>39762</c:v>
                </c:pt>
                <c:pt idx="1574">
                  <c:v>39763</c:v>
                </c:pt>
                <c:pt idx="1575">
                  <c:v>39764</c:v>
                </c:pt>
                <c:pt idx="1576">
                  <c:v>39765</c:v>
                </c:pt>
                <c:pt idx="1577">
                  <c:v>39766</c:v>
                </c:pt>
                <c:pt idx="1578">
                  <c:v>39767</c:v>
                </c:pt>
                <c:pt idx="1579">
                  <c:v>39768</c:v>
                </c:pt>
                <c:pt idx="1580">
                  <c:v>39769</c:v>
                </c:pt>
                <c:pt idx="1581">
                  <c:v>39770</c:v>
                </c:pt>
                <c:pt idx="1582">
                  <c:v>39771</c:v>
                </c:pt>
                <c:pt idx="1583">
                  <c:v>39772</c:v>
                </c:pt>
                <c:pt idx="1584">
                  <c:v>39773</c:v>
                </c:pt>
                <c:pt idx="1585">
                  <c:v>39774</c:v>
                </c:pt>
                <c:pt idx="1586">
                  <c:v>39775</c:v>
                </c:pt>
                <c:pt idx="1587">
                  <c:v>39776</c:v>
                </c:pt>
                <c:pt idx="1588">
                  <c:v>39777</c:v>
                </c:pt>
                <c:pt idx="1589">
                  <c:v>39778</c:v>
                </c:pt>
                <c:pt idx="1590">
                  <c:v>39779</c:v>
                </c:pt>
                <c:pt idx="1591">
                  <c:v>39780</c:v>
                </c:pt>
                <c:pt idx="1592">
                  <c:v>39781</c:v>
                </c:pt>
                <c:pt idx="1593">
                  <c:v>39782</c:v>
                </c:pt>
                <c:pt idx="1594">
                  <c:v>39783</c:v>
                </c:pt>
                <c:pt idx="1595">
                  <c:v>39784</c:v>
                </c:pt>
                <c:pt idx="1596">
                  <c:v>39785</c:v>
                </c:pt>
                <c:pt idx="1597">
                  <c:v>39786</c:v>
                </c:pt>
                <c:pt idx="1598">
                  <c:v>39787</c:v>
                </c:pt>
                <c:pt idx="1599">
                  <c:v>39788</c:v>
                </c:pt>
                <c:pt idx="1600">
                  <c:v>39789</c:v>
                </c:pt>
                <c:pt idx="1601">
                  <c:v>39790</c:v>
                </c:pt>
                <c:pt idx="1602">
                  <c:v>39791</c:v>
                </c:pt>
                <c:pt idx="1603">
                  <c:v>39792</c:v>
                </c:pt>
                <c:pt idx="1604">
                  <c:v>39793</c:v>
                </c:pt>
                <c:pt idx="1605">
                  <c:v>39794</c:v>
                </c:pt>
                <c:pt idx="1606">
                  <c:v>39795</c:v>
                </c:pt>
                <c:pt idx="1607">
                  <c:v>39796</c:v>
                </c:pt>
                <c:pt idx="1608">
                  <c:v>39797</c:v>
                </c:pt>
                <c:pt idx="1609">
                  <c:v>39798</c:v>
                </c:pt>
                <c:pt idx="1610">
                  <c:v>39799</c:v>
                </c:pt>
                <c:pt idx="1611">
                  <c:v>39800</c:v>
                </c:pt>
                <c:pt idx="1612">
                  <c:v>39801</c:v>
                </c:pt>
                <c:pt idx="1613">
                  <c:v>39802</c:v>
                </c:pt>
                <c:pt idx="1614">
                  <c:v>39803</c:v>
                </c:pt>
                <c:pt idx="1615">
                  <c:v>39804</c:v>
                </c:pt>
                <c:pt idx="1616">
                  <c:v>39805</c:v>
                </c:pt>
                <c:pt idx="1617">
                  <c:v>39806</c:v>
                </c:pt>
                <c:pt idx="1618">
                  <c:v>39807</c:v>
                </c:pt>
                <c:pt idx="1619">
                  <c:v>39808</c:v>
                </c:pt>
                <c:pt idx="1620">
                  <c:v>39809</c:v>
                </c:pt>
                <c:pt idx="1621">
                  <c:v>39810</c:v>
                </c:pt>
                <c:pt idx="1622">
                  <c:v>39811</c:v>
                </c:pt>
                <c:pt idx="1623">
                  <c:v>39812</c:v>
                </c:pt>
                <c:pt idx="1624">
                  <c:v>39813</c:v>
                </c:pt>
                <c:pt idx="1625">
                  <c:v>39814</c:v>
                </c:pt>
                <c:pt idx="1626">
                  <c:v>39815</c:v>
                </c:pt>
                <c:pt idx="1627">
                  <c:v>39816</c:v>
                </c:pt>
                <c:pt idx="1628">
                  <c:v>39817</c:v>
                </c:pt>
                <c:pt idx="1629">
                  <c:v>39818</c:v>
                </c:pt>
                <c:pt idx="1630">
                  <c:v>39819</c:v>
                </c:pt>
                <c:pt idx="1631">
                  <c:v>39820</c:v>
                </c:pt>
                <c:pt idx="1632">
                  <c:v>39821</c:v>
                </c:pt>
                <c:pt idx="1633">
                  <c:v>39822</c:v>
                </c:pt>
                <c:pt idx="1634">
                  <c:v>39823</c:v>
                </c:pt>
                <c:pt idx="1635">
                  <c:v>39824</c:v>
                </c:pt>
                <c:pt idx="1636">
                  <c:v>39825</c:v>
                </c:pt>
                <c:pt idx="1637">
                  <c:v>39826</c:v>
                </c:pt>
                <c:pt idx="1638">
                  <c:v>39827</c:v>
                </c:pt>
                <c:pt idx="1639">
                  <c:v>39828</c:v>
                </c:pt>
                <c:pt idx="1640">
                  <c:v>39829</c:v>
                </c:pt>
                <c:pt idx="1641">
                  <c:v>39830</c:v>
                </c:pt>
                <c:pt idx="1642">
                  <c:v>39831</c:v>
                </c:pt>
                <c:pt idx="1643">
                  <c:v>39832</c:v>
                </c:pt>
                <c:pt idx="1644">
                  <c:v>39833</c:v>
                </c:pt>
                <c:pt idx="1645">
                  <c:v>39834</c:v>
                </c:pt>
                <c:pt idx="1646">
                  <c:v>39835</c:v>
                </c:pt>
                <c:pt idx="1647">
                  <c:v>39836</c:v>
                </c:pt>
                <c:pt idx="1648">
                  <c:v>39837</c:v>
                </c:pt>
                <c:pt idx="1649">
                  <c:v>39838</c:v>
                </c:pt>
                <c:pt idx="1650">
                  <c:v>39839</c:v>
                </c:pt>
                <c:pt idx="1651">
                  <c:v>39840</c:v>
                </c:pt>
                <c:pt idx="1652">
                  <c:v>39841</c:v>
                </c:pt>
                <c:pt idx="1653">
                  <c:v>39842</c:v>
                </c:pt>
                <c:pt idx="1654">
                  <c:v>39843</c:v>
                </c:pt>
                <c:pt idx="1655">
                  <c:v>39844</c:v>
                </c:pt>
                <c:pt idx="1656">
                  <c:v>39845</c:v>
                </c:pt>
                <c:pt idx="1657">
                  <c:v>39846</c:v>
                </c:pt>
                <c:pt idx="1658">
                  <c:v>39847</c:v>
                </c:pt>
                <c:pt idx="1659">
                  <c:v>39848</c:v>
                </c:pt>
                <c:pt idx="1660">
                  <c:v>39849</c:v>
                </c:pt>
                <c:pt idx="1661">
                  <c:v>39850</c:v>
                </c:pt>
                <c:pt idx="1662">
                  <c:v>39851</c:v>
                </c:pt>
                <c:pt idx="1663">
                  <c:v>39852</c:v>
                </c:pt>
                <c:pt idx="1664">
                  <c:v>39853</c:v>
                </c:pt>
                <c:pt idx="1665">
                  <c:v>39854</c:v>
                </c:pt>
                <c:pt idx="1666">
                  <c:v>39855</c:v>
                </c:pt>
                <c:pt idx="1667">
                  <c:v>39856</c:v>
                </c:pt>
                <c:pt idx="1668">
                  <c:v>39857</c:v>
                </c:pt>
                <c:pt idx="1669">
                  <c:v>39858</c:v>
                </c:pt>
                <c:pt idx="1670">
                  <c:v>39859</c:v>
                </c:pt>
                <c:pt idx="1671">
                  <c:v>39860</c:v>
                </c:pt>
                <c:pt idx="1672">
                  <c:v>39861</c:v>
                </c:pt>
                <c:pt idx="1673">
                  <c:v>39862</c:v>
                </c:pt>
                <c:pt idx="1674">
                  <c:v>39863</c:v>
                </c:pt>
                <c:pt idx="1675">
                  <c:v>39864</c:v>
                </c:pt>
                <c:pt idx="1676">
                  <c:v>39865</c:v>
                </c:pt>
                <c:pt idx="1677">
                  <c:v>39866</c:v>
                </c:pt>
                <c:pt idx="1678">
                  <c:v>39867</c:v>
                </c:pt>
                <c:pt idx="1679">
                  <c:v>39868</c:v>
                </c:pt>
                <c:pt idx="1680">
                  <c:v>39869</c:v>
                </c:pt>
                <c:pt idx="1681">
                  <c:v>39870</c:v>
                </c:pt>
                <c:pt idx="1682">
                  <c:v>39871</c:v>
                </c:pt>
                <c:pt idx="1683">
                  <c:v>39872</c:v>
                </c:pt>
                <c:pt idx="1684">
                  <c:v>39873</c:v>
                </c:pt>
                <c:pt idx="1685">
                  <c:v>39874</c:v>
                </c:pt>
                <c:pt idx="1686">
                  <c:v>39875</c:v>
                </c:pt>
                <c:pt idx="1687">
                  <c:v>39876</c:v>
                </c:pt>
                <c:pt idx="1688">
                  <c:v>39877</c:v>
                </c:pt>
                <c:pt idx="1689">
                  <c:v>39878</c:v>
                </c:pt>
                <c:pt idx="1690">
                  <c:v>39879</c:v>
                </c:pt>
                <c:pt idx="1691">
                  <c:v>39880</c:v>
                </c:pt>
                <c:pt idx="1692">
                  <c:v>39881</c:v>
                </c:pt>
                <c:pt idx="1693">
                  <c:v>39882</c:v>
                </c:pt>
                <c:pt idx="1694">
                  <c:v>39883</c:v>
                </c:pt>
                <c:pt idx="1695">
                  <c:v>39884</c:v>
                </c:pt>
                <c:pt idx="1696">
                  <c:v>39885</c:v>
                </c:pt>
                <c:pt idx="1697">
                  <c:v>39886</c:v>
                </c:pt>
                <c:pt idx="1698">
                  <c:v>39887</c:v>
                </c:pt>
                <c:pt idx="1699">
                  <c:v>39888</c:v>
                </c:pt>
                <c:pt idx="1700">
                  <c:v>39889</c:v>
                </c:pt>
                <c:pt idx="1701">
                  <c:v>39890</c:v>
                </c:pt>
                <c:pt idx="1702">
                  <c:v>39891</c:v>
                </c:pt>
                <c:pt idx="1703">
                  <c:v>39892</c:v>
                </c:pt>
                <c:pt idx="1704">
                  <c:v>39893</c:v>
                </c:pt>
                <c:pt idx="1705">
                  <c:v>39894</c:v>
                </c:pt>
                <c:pt idx="1706">
                  <c:v>39895</c:v>
                </c:pt>
                <c:pt idx="1707">
                  <c:v>39896</c:v>
                </c:pt>
                <c:pt idx="1708">
                  <c:v>39897</c:v>
                </c:pt>
                <c:pt idx="1709">
                  <c:v>39898</c:v>
                </c:pt>
                <c:pt idx="1710">
                  <c:v>39899</c:v>
                </c:pt>
                <c:pt idx="1711">
                  <c:v>39900</c:v>
                </c:pt>
                <c:pt idx="1712">
                  <c:v>39901</c:v>
                </c:pt>
                <c:pt idx="1713">
                  <c:v>39902</c:v>
                </c:pt>
                <c:pt idx="1714">
                  <c:v>39903</c:v>
                </c:pt>
                <c:pt idx="1715">
                  <c:v>39904</c:v>
                </c:pt>
                <c:pt idx="1716">
                  <c:v>39905</c:v>
                </c:pt>
                <c:pt idx="1717">
                  <c:v>39906</c:v>
                </c:pt>
                <c:pt idx="1718">
                  <c:v>39907</c:v>
                </c:pt>
                <c:pt idx="1719">
                  <c:v>39908</c:v>
                </c:pt>
                <c:pt idx="1720">
                  <c:v>39909</c:v>
                </c:pt>
                <c:pt idx="1721">
                  <c:v>39910</c:v>
                </c:pt>
                <c:pt idx="1722">
                  <c:v>39911</c:v>
                </c:pt>
                <c:pt idx="1723">
                  <c:v>39912</c:v>
                </c:pt>
                <c:pt idx="1724">
                  <c:v>39913</c:v>
                </c:pt>
                <c:pt idx="1725">
                  <c:v>39914</c:v>
                </c:pt>
                <c:pt idx="1726">
                  <c:v>39915</c:v>
                </c:pt>
                <c:pt idx="1727">
                  <c:v>39916</c:v>
                </c:pt>
                <c:pt idx="1728">
                  <c:v>39917</c:v>
                </c:pt>
                <c:pt idx="1729">
                  <c:v>39918</c:v>
                </c:pt>
                <c:pt idx="1730">
                  <c:v>39919</c:v>
                </c:pt>
                <c:pt idx="1731">
                  <c:v>39920</c:v>
                </c:pt>
                <c:pt idx="1732">
                  <c:v>39921</c:v>
                </c:pt>
                <c:pt idx="1733">
                  <c:v>39922</c:v>
                </c:pt>
                <c:pt idx="1734">
                  <c:v>39923</c:v>
                </c:pt>
                <c:pt idx="1735">
                  <c:v>39924</c:v>
                </c:pt>
                <c:pt idx="1736">
                  <c:v>39925</c:v>
                </c:pt>
                <c:pt idx="1737">
                  <c:v>39926</c:v>
                </c:pt>
                <c:pt idx="1738">
                  <c:v>39927</c:v>
                </c:pt>
                <c:pt idx="1739">
                  <c:v>39928</c:v>
                </c:pt>
                <c:pt idx="1740">
                  <c:v>39929</c:v>
                </c:pt>
                <c:pt idx="1741">
                  <c:v>39930</c:v>
                </c:pt>
                <c:pt idx="1742">
                  <c:v>39931</c:v>
                </c:pt>
                <c:pt idx="1743">
                  <c:v>39932</c:v>
                </c:pt>
                <c:pt idx="1744">
                  <c:v>39933</c:v>
                </c:pt>
                <c:pt idx="1745">
                  <c:v>39934</c:v>
                </c:pt>
                <c:pt idx="1746">
                  <c:v>39935</c:v>
                </c:pt>
                <c:pt idx="1747">
                  <c:v>39936</c:v>
                </c:pt>
                <c:pt idx="1748">
                  <c:v>39937</c:v>
                </c:pt>
                <c:pt idx="1749">
                  <c:v>39938</c:v>
                </c:pt>
                <c:pt idx="1750">
                  <c:v>39939</c:v>
                </c:pt>
                <c:pt idx="1751">
                  <c:v>39940</c:v>
                </c:pt>
                <c:pt idx="1752">
                  <c:v>39941</c:v>
                </c:pt>
                <c:pt idx="1753">
                  <c:v>39942</c:v>
                </c:pt>
                <c:pt idx="1754">
                  <c:v>39943</c:v>
                </c:pt>
                <c:pt idx="1755">
                  <c:v>39944</c:v>
                </c:pt>
                <c:pt idx="1756">
                  <c:v>39945</c:v>
                </c:pt>
                <c:pt idx="1757">
                  <c:v>39946</c:v>
                </c:pt>
                <c:pt idx="1758">
                  <c:v>39947</c:v>
                </c:pt>
                <c:pt idx="1759">
                  <c:v>39948</c:v>
                </c:pt>
                <c:pt idx="1760">
                  <c:v>39949</c:v>
                </c:pt>
                <c:pt idx="1761">
                  <c:v>39950</c:v>
                </c:pt>
                <c:pt idx="1762">
                  <c:v>39951</c:v>
                </c:pt>
                <c:pt idx="1763">
                  <c:v>39952</c:v>
                </c:pt>
                <c:pt idx="1764">
                  <c:v>39953</c:v>
                </c:pt>
                <c:pt idx="1765">
                  <c:v>39954</c:v>
                </c:pt>
                <c:pt idx="1766">
                  <c:v>39955</c:v>
                </c:pt>
                <c:pt idx="1767">
                  <c:v>39956</c:v>
                </c:pt>
                <c:pt idx="1768">
                  <c:v>39957</c:v>
                </c:pt>
                <c:pt idx="1769">
                  <c:v>39958</c:v>
                </c:pt>
                <c:pt idx="1770">
                  <c:v>39959</c:v>
                </c:pt>
                <c:pt idx="1771">
                  <c:v>39960</c:v>
                </c:pt>
                <c:pt idx="1772">
                  <c:v>39961</c:v>
                </c:pt>
                <c:pt idx="1773">
                  <c:v>39962</c:v>
                </c:pt>
                <c:pt idx="1774">
                  <c:v>39963</c:v>
                </c:pt>
                <c:pt idx="1775">
                  <c:v>39964</c:v>
                </c:pt>
                <c:pt idx="1776">
                  <c:v>39965</c:v>
                </c:pt>
                <c:pt idx="1777">
                  <c:v>39966</c:v>
                </c:pt>
                <c:pt idx="1778">
                  <c:v>39967</c:v>
                </c:pt>
                <c:pt idx="1779">
                  <c:v>39968</c:v>
                </c:pt>
                <c:pt idx="1780">
                  <c:v>39969</c:v>
                </c:pt>
                <c:pt idx="1781">
                  <c:v>39970</c:v>
                </c:pt>
                <c:pt idx="1782">
                  <c:v>39971</c:v>
                </c:pt>
                <c:pt idx="1783">
                  <c:v>39972</c:v>
                </c:pt>
                <c:pt idx="1784">
                  <c:v>39973</c:v>
                </c:pt>
                <c:pt idx="1785">
                  <c:v>39974</c:v>
                </c:pt>
                <c:pt idx="1786">
                  <c:v>39975</c:v>
                </c:pt>
                <c:pt idx="1787">
                  <c:v>39976</c:v>
                </c:pt>
                <c:pt idx="1788">
                  <c:v>39977</c:v>
                </c:pt>
                <c:pt idx="1789">
                  <c:v>39978</c:v>
                </c:pt>
                <c:pt idx="1790">
                  <c:v>39979</c:v>
                </c:pt>
                <c:pt idx="1791">
                  <c:v>39980</c:v>
                </c:pt>
                <c:pt idx="1792">
                  <c:v>39981</c:v>
                </c:pt>
                <c:pt idx="1793">
                  <c:v>39982</c:v>
                </c:pt>
                <c:pt idx="1794">
                  <c:v>39983</c:v>
                </c:pt>
                <c:pt idx="1795">
                  <c:v>39984</c:v>
                </c:pt>
                <c:pt idx="1796">
                  <c:v>39985</c:v>
                </c:pt>
                <c:pt idx="1797">
                  <c:v>39986</c:v>
                </c:pt>
                <c:pt idx="1798">
                  <c:v>39987</c:v>
                </c:pt>
                <c:pt idx="1799">
                  <c:v>39988</c:v>
                </c:pt>
                <c:pt idx="1800">
                  <c:v>39989</c:v>
                </c:pt>
                <c:pt idx="1801">
                  <c:v>39990</c:v>
                </c:pt>
                <c:pt idx="1802">
                  <c:v>39991</c:v>
                </c:pt>
                <c:pt idx="1803">
                  <c:v>39992</c:v>
                </c:pt>
                <c:pt idx="1804">
                  <c:v>39993</c:v>
                </c:pt>
                <c:pt idx="1805">
                  <c:v>39994</c:v>
                </c:pt>
                <c:pt idx="1806">
                  <c:v>39995</c:v>
                </c:pt>
                <c:pt idx="1807">
                  <c:v>39996</c:v>
                </c:pt>
                <c:pt idx="1808">
                  <c:v>39997</c:v>
                </c:pt>
                <c:pt idx="1809">
                  <c:v>39998</c:v>
                </c:pt>
                <c:pt idx="1810">
                  <c:v>39999</c:v>
                </c:pt>
                <c:pt idx="1811">
                  <c:v>40000</c:v>
                </c:pt>
                <c:pt idx="1812">
                  <c:v>40001</c:v>
                </c:pt>
                <c:pt idx="1813">
                  <c:v>40002</c:v>
                </c:pt>
                <c:pt idx="1814">
                  <c:v>40003</c:v>
                </c:pt>
                <c:pt idx="1815">
                  <c:v>40004</c:v>
                </c:pt>
                <c:pt idx="1816">
                  <c:v>40005</c:v>
                </c:pt>
                <c:pt idx="1817">
                  <c:v>40006</c:v>
                </c:pt>
                <c:pt idx="1818">
                  <c:v>40007</c:v>
                </c:pt>
                <c:pt idx="1819">
                  <c:v>40008</c:v>
                </c:pt>
                <c:pt idx="1820">
                  <c:v>40009</c:v>
                </c:pt>
                <c:pt idx="1821">
                  <c:v>40010</c:v>
                </c:pt>
                <c:pt idx="1822">
                  <c:v>40011</c:v>
                </c:pt>
                <c:pt idx="1823">
                  <c:v>40012</c:v>
                </c:pt>
                <c:pt idx="1824">
                  <c:v>40013</c:v>
                </c:pt>
                <c:pt idx="1825">
                  <c:v>40014</c:v>
                </c:pt>
                <c:pt idx="1826">
                  <c:v>40015</c:v>
                </c:pt>
                <c:pt idx="1827">
                  <c:v>40016</c:v>
                </c:pt>
                <c:pt idx="1828">
                  <c:v>40017</c:v>
                </c:pt>
                <c:pt idx="1829">
                  <c:v>40018</c:v>
                </c:pt>
                <c:pt idx="1830">
                  <c:v>40019</c:v>
                </c:pt>
                <c:pt idx="1831">
                  <c:v>40020</c:v>
                </c:pt>
                <c:pt idx="1832">
                  <c:v>40021</c:v>
                </c:pt>
                <c:pt idx="1833">
                  <c:v>40022</c:v>
                </c:pt>
                <c:pt idx="1834">
                  <c:v>40023</c:v>
                </c:pt>
                <c:pt idx="1835">
                  <c:v>40024</c:v>
                </c:pt>
                <c:pt idx="1836">
                  <c:v>40025</c:v>
                </c:pt>
                <c:pt idx="1837">
                  <c:v>40026</c:v>
                </c:pt>
                <c:pt idx="1838">
                  <c:v>40027</c:v>
                </c:pt>
                <c:pt idx="1839">
                  <c:v>40028</c:v>
                </c:pt>
                <c:pt idx="1840">
                  <c:v>40029</c:v>
                </c:pt>
                <c:pt idx="1841">
                  <c:v>40030</c:v>
                </c:pt>
                <c:pt idx="1842">
                  <c:v>40031</c:v>
                </c:pt>
                <c:pt idx="1843">
                  <c:v>40032</c:v>
                </c:pt>
                <c:pt idx="1844">
                  <c:v>40033</c:v>
                </c:pt>
                <c:pt idx="1845">
                  <c:v>40034</c:v>
                </c:pt>
                <c:pt idx="1846">
                  <c:v>40035</c:v>
                </c:pt>
                <c:pt idx="1847">
                  <c:v>40036</c:v>
                </c:pt>
                <c:pt idx="1848">
                  <c:v>40037</c:v>
                </c:pt>
                <c:pt idx="1849">
                  <c:v>40038</c:v>
                </c:pt>
                <c:pt idx="1850">
                  <c:v>40039</c:v>
                </c:pt>
                <c:pt idx="1851">
                  <c:v>40040</c:v>
                </c:pt>
                <c:pt idx="1852">
                  <c:v>40041</c:v>
                </c:pt>
                <c:pt idx="1853">
                  <c:v>40042</c:v>
                </c:pt>
                <c:pt idx="1854">
                  <c:v>40043</c:v>
                </c:pt>
                <c:pt idx="1855">
                  <c:v>40044</c:v>
                </c:pt>
                <c:pt idx="1856">
                  <c:v>40045</c:v>
                </c:pt>
                <c:pt idx="1857">
                  <c:v>40046</c:v>
                </c:pt>
                <c:pt idx="1858">
                  <c:v>40047</c:v>
                </c:pt>
                <c:pt idx="1859">
                  <c:v>40048</c:v>
                </c:pt>
                <c:pt idx="1860">
                  <c:v>40049</c:v>
                </c:pt>
                <c:pt idx="1861">
                  <c:v>40050</c:v>
                </c:pt>
                <c:pt idx="1862">
                  <c:v>40051</c:v>
                </c:pt>
                <c:pt idx="1863">
                  <c:v>40052</c:v>
                </c:pt>
                <c:pt idx="1864">
                  <c:v>40053</c:v>
                </c:pt>
                <c:pt idx="1865">
                  <c:v>40054</c:v>
                </c:pt>
                <c:pt idx="1866">
                  <c:v>40055</c:v>
                </c:pt>
                <c:pt idx="1867">
                  <c:v>40056</c:v>
                </c:pt>
                <c:pt idx="1868">
                  <c:v>40057</c:v>
                </c:pt>
                <c:pt idx="1869">
                  <c:v>40058</c:v>
                </c:pt>
                <c:pt idx="1870">
                  <c:v>40059</c:v>
                </c:pt>
                <c:pt idx="1871">
                  <c:v>40060</c:v>
                </c:pt>
                <c:pt idx="1872">
                  <c:v>40061</c:v>
                </c:pt>
                <c:pt idx="1873">
                  <c:v>40062</c:v>
                </c:pt>
                <c:pt idx="1874">
                  <c:v>40063</c:v>
                </c:pt>
                <c:pt idx="1875">
                  <c:v>40064</c:v>
                </c:pt>
                <c:pt idx="1876">
                  <c:v>40065</c:v>
                </c:pt>
                <c:pt idx="1877">
                  <c:v>40066</c:v>
                </c:pt>
                <c:pt idx="1878">
                  <c:v>40067</c:v>
                </c:pt>
                <c:pt idx="1879">
                  <c:v>40068</c:v>
                </c:pt>
                <c:pt idx="1880">
                  <c:v>40069</c:v>
                </c:pt>
                <c:pt idx="1881">
                  <c:v>40070</c:v>
                </c:pt>
                <c:pt idx="1882">
                  <c:v>40071</c:v>
                </c:pt>
                <c:pt idx="1883">
                  <c:v>40072</c:v>
                </c:pt>
                <c:pt idx="1884">
                  <c:v>40073</c:v>
                </c:pt>
                <c:pt idx="1885">
                  <c:v>40074</c:v>
                </c:pt>
                <c:pt idx="1886">
                  <c:v>40075</c:v>
                </c:pt>
                <c:pt idx="1887">
                  <c:v>40076</c:v>
                </c:pt>
                <c:pt idx="1888">
                  <c:v>40077</c:v>
                </c:pt>
                <c:pt idx="1889">
                  <c:v>40078</c:v>
                </c:pt>
                <c:pt idx="1890">
                  <c:v>40079</c:v>
                </c:pt>
                <c:pt idx="1891">
                  <c:v>40080</c:v>
                </c:pt>
                <c:pt idx="1892">
                  <c:v>40081</c:v>
                </c:pt>
                <c:pt idx="1893">
                  <c:v>40082</c:v>
                </c:pt>
                <c:pt idx="1894">
                  <c:v>40083</c:v>
                </c:pt>
                <c:pt idx="1895">
                  <c:v>40084</c:v>
                </c:pt>
                <c:pt idx="1896">
                  <c:v>40085</c:v>
                </c:pt>
                <c:pt idx="1897">
                  <c:v>40086</c:v>
                </c:pt>
                <c:pt idx="1898">
                  <c:v>40087</c:v>
                </c:pt>
                <c:pt idx="1899">
                  <c:v>40088</c:v>
                </c:pt>
                <c:pt idx="1900">
                  <c:v>40089</c:v>
                </c:pt>
                <c:pt idx="1901">
                  <c:v>40090</c:v>
                </c:pt>
                <c:pt idx="1902">
                  <c:v>40091</c:v>
                </c:pt>
                <c:pt idx="1903">
                  <c:v>40092</c:v>
                </c:pt>
                <c:pt idx="1904">
                  <c:v>40093</c:v>
                </c:pt>
                <c:pt idx="1905">
                  <c:v>40094</c:v>
                </c:pt>
                <c:pt idx="1906">
                  <c:v>40095</c:v>
                </c:pt>
                <c:pt idx="1907">
                  <c:v>40096</c:v>
                </c:pt>
                <c:pt idx="1908">
                  <c:v>40097</c:v>
                </c:pt>
                <c:pt idx="1909">
                  <c:v>40098</c:v>
                </c:pt>
                <c:pt idx="1910">
                  <c:v>40099</c:v>
                </c:pt>
                <c:pt idx="1911">
                  <c:v>40100</c:v>
                </c:pt>
                <c:pt idx="1912">
                  <c:v>40101</c:v>
                </c:pt>
                <c:pt idx="1913">
                  <c:v>40102</c:v>
                </c:pt>
                <c:pt idx="1914">
                  <c:v>40103</c:v>
                </c:pt>
                <c:pt idx="1915">
                  <c:v>40104</c:v>
                </c:pt>
                <c:pt idx="1916">
                  <c:v>40105</c:v>
                </c:pt>
                <c:pt idx="1917">
                  <c:v>40106</c:v>
                </c:pt>
                <c:pt idx="1918">
                  <c:v>40107</c:v>
                </c:pt>
                <c:pt idx="1919">
                  <c:v>40108</c:v>
                </c:pt>
                <c:pt idx="1920">
                  <c:v>40109</c:v>
                </c:pt>
                <c:pt idx="1921">
                  <c:v>40110</c:v>
                </c:pt>
                <c:pt idx="1922">
                  <c:v>40111</c:v>
                </c:pt>
                <c:pt idx="1923">
                  <c:v>40112</c:v>
                </c:pt>
                <c:pt idx="1924">
                  <c:v>40113</c:v>
                </c:pt>
                <c:pt idx="1925">
                  <c:v>40114</c:v>
                </c:pt>
                <c:pt idx="1926">
                  <c:v>40115</c:v>
                </c:pt>
                <c:pt idx="1927">
                  <c:v>40116</c:v>
                </c:pt>
                <c:pt idx="1928">
                  <c:v>40117</c:v>
                </c:pt>
                <c:pt idx="1929">
                  <c:v>40118</c:v>
                </c:pt>
                <c:pt idx="1930">
                  <c:v>40119</c:v>
                </c:pt>
                <c:pt idx="1931">
                  <c:v>40120</c:v>
                </c:pt>
                <c:pt idx="1932">
                  <c:v>40121</c:v>
                </c:pt>
                <c:pt idx="1933">
                  <c:v>40122</c:v>
                </c:pt>
                <c:pt idx="1934">
                  <c:v>40123</c:v>
                </c:pt>
                <c:pt idx="1935">
                  <c:v>40124</c:v>
                </c:pt>
                <c:pt idx="1936">
                  <c:v>40125</c:v>
                </c:pt>
                <c:pt idx="1937">
                  <c:v>40126</c:v>
                </c:pt>
                <c:pt idx="1938">
                  <c:v>40127</c:v>
                </c:pt>
                <c:pt idx="1939">
                  <c:v>40128</c:v>
                </c:pt>
                <c:pt idx="1940">
                  <c:v>40129</c:v>
                </c:pt>
                <c:pt idx="1941">
                  <c:v>40130</c:v>
                </c:pt>
                <c:pt idx="1942">
                  <c:v>40131</c:v>
                </c:pt>
                <c:pt idx="1943">
                  <c:v>40132</c:v>
                </c:pt>
                <c:pt idx="1944">
                  <c:v>40133</c:v>
                </c:pt>
                <c:pt idx="1945">
                  <c:v>40134</c:v>
                </c:pt>
                <c:pt idx="1946">
                  <c:v>40135</c:v>
                </c:pt>
                <c:pt idx="1947">
                  <c:v>40136</c:v>
                </c:pt>
                <c:pt idx="1948">
                  <c:v>40137</c:v>
                </c:pt>
                <c:pt idx="1949">
                  <c:v>40138</c:v>
                </c:pt>
                <c:pt idx="1950">
                  <c:v>40139</c:v>
                </c:pt>
                <c:pt idx="1951">
                  <c:v>40140</c:v>
                </c:pt>
                <c:pt idx="1952">
                  <c:v>40141</c:v>
                </c:pt>
                <c:pt idx="1953">
                  <c:v>40142</c:v>
                </c:pt>
                <c:pt idx="1954">
                  <c:v>40143</c:v>
                </c:pt>
                <c:pt idx="1955">
                  <c:v>40144</c:v>
                </c:pt>
                <c:pt idx="1956">
                  <c:v>40145</c:v>
                </c:pt>
                <c:pt idx="1957">
                  <c:v>40146</c:v>
                </c:pt>
                <c:pt idx="1958">
                  <c:v>40147</c:v>
                </c:pt>
                <c:pt idx="1959">
                  <c:v>40148</c:v>
                </c:pt>
                <c:pt idx="1960">
                  <c:v>40149</c:v>
                </c:pt>
                <c:pt idx="1961">
                  <c:v>40150</c:v>
                </c:pt>
                <c:pt idx="1962">
                  <c:v>40151</c:v>
                </c:pt>
                <c:pt idx="1963">
                  <c:v>40152</c:v>
                </c:pt>
                <c:pt idx="1964">
                  <c:v>40153</c:v>
                </c:pt>
                <c:pt idx="1965">
                  <c:v>40154</c:v>
                </c:pt>
                <c:pt idx="1966">
                  <c:v>40155</c:v>
                </c:pt>
                <c:pt idx="1967">
                  <c:v>40156</c:v>
                </c:pt>
                <c:pt idx="1968">
                  <c:v>40157</c:v>
                </c:pt>
                <c:pt idx="1969">
                  <c:v>40158</c:v>
                </c:pt>
                <c:pt idx="1970">
                  <c:v>40159</c:v>
                </c:pt>
                <c:pt idx="1971">
                  <c:v>40160</c:v>
                </c:pt>
                <c:pt idx="1972">
                  <c:v>40161</c:v>
                </c:pt>
                <c:pt idx="1973">
                  <c:v>40162</c:v>
                </c:pt>
                <c:pt idx="1974">
                  <c:v>40163</c:v>
                </c:pt>
                <c:pt idx="1975">
                  <c:v>40164</c:v>
                </c:pt>
                <c:pt idx="1976">
                  <c:v>40165</c:v>
                </c:pt>
                <c:pt idx="1977">
                  <c:v>40166</c:v>
                </c:pt>
                <c:pt idx="1978">
                  <c:v>40167</c:v>
                </c:pt>
                <c:pt idx="1979">
                  <c:v>40168</c:v>
                </c:pt>
                <c:pt idx="1980">
                  <c:v>40169</c:v>
                </c:pt>
                <c:pt idx="1981">
                  <c:v>40170</c:v>
                </c:pt>
                <c:pt idx="1982">
                  <c:v>40171</c:v>
                </c:pt>
                <c:pt idx="1983">
                  <c:v>40172</c:v>
                </c:pt>
                <c:pt idx="1984">
                  <c:v>40173</c:v>
                </c:pt>
                <c:pt idx="1985">
                  <c:v>40174</c:v>
                </c:pt>
                <c:pt idx="1986">
                  <c:v>40175</c:v>
                </c:pt>
                <c:pt idx="1987">
                  <c:v>40176</c:v>
                </c:pt>
                <c:pt idx="1988">
                  <c:v>40177</c:v>
                </c:pt>
                <c:pt idx="1989">
                  <c:v>40178</c:v>
                </c:pt>
                <c:pt idx="1990">
                  <c:v>40179</c:v>
                </c:pt>
                <c:pt idx="1991">
                  <c:v>40180</c:v>
                </c:pt>
                <c:pt idx="1992">
                  <c:v>40181</c:v>
                </c:pt>
                <c:pt idx="1993">
                  <c:v>40182</c:v>
                </c:pt>
                <c:pt idx="1994">
                  <c:v>40183</c:v>
                </c:pt>
                <c:pt idx="1995">
                  <c:v>40184</c:v>
                </c:pt>
                <c:pt idx="1996">
                  <c:v>40185</c:v>
                </c:pt>
                <c:pt idx="1997">
                  <c:v>40186</c:v>
                </c:pt>
                <c:pt idx="1998">
                  <c:v>40187</c:v>
                </c:pt>
                <c:pt idx="1999">
                  <c:v>40188</c:v>
                </c:pt>
                <c:pt idx="2000">
                  <c:v>40189</c:v>
                </c:pt>
                <c:pt idx="2001">
                  <c:v>40190</c:v>
                </c:pt>
                <c:pt idx="2002">
                  <c:v>40191</c:v>
                </c:pt>
                <c:pt idx="2003">
                  <c:v>40192</c:v>
                </c:pt>
                <c:pt idx="2004">
                  <c:v>40193</c:v>
                </c:pt>
                <c:pt idx="2005">
                  <c:v>40194</c:v>
                </c:pt>
                <c:pt idx="2006">
                  <c:v>40195</c:v>
                </c:pt>
                <c:pt idx="2007">
                  <c:v>40196</c:v>
                </c:pt>
                <c:pt idx="2008">
                  <c:v>40197</c:v>
                </c:pt>
                <c:pt idx="2009">
                  <c:v>40198</c:v>
                </c:pt>
                <c:pt idx="2010">
                  <c:v>40199</c:v>
                </c:pt>
                <c:pt idx="2011">
                  <c:v>40200</c:v>
                </c:pt>
                <c:pt idx="2012">
                  <c:v>40201</c:v>
                </c:pt>
                <c:pt idx="2013">
                  <c:v>40202</c:v>
                </c:pt>
                <c:pt idx="2014">
                  <c:v>40203</c:v>
                </c:pt>
                <c:pt idx="2015">
                  <c:v>40204</c:v>
                </c:pt>
                <c:pt idx="2016">
                  <c:v>40205</c:v>
                </c:pt>
                <c:pt idx="2017">
                  <c:v>40206</c:v>
                </c:pt>
                <c:pt idx="2018">
                  <c:v>40207</c:v>
                </c:pt>
                <c:pt idx="2019">
                  <c:v>40208</c:v>
                </c:pt>
                <c:pt idx="2020">
                  <c:v>40209</c:v>
                </c:pt>
                <c:pt idx="2021">
                  <c:v>40210</c:v>
                </c:pt>
                <c:pt idx="2022">
                  <c:v>40211</c:v>
                </c:pt>
                <c:pt idx="2023">
                  <c:v>40212</c:v>
                </c:pt>
                <c:pt idx="2024">
                  <c:v>40213</c:v>
                </c:pt>
                <c:pt idx="2025">
                  <c:v>40214</c:v>
                </c:pt>
                <c:pt idx="2026">
                  <c:v>40215</c:v>
                </c:pt>
                <c:pt idx="2027">
                  <c:v>40216</c:v>
                </c:pt>
                <c:pt idx="2028">
                  <c:v>40217</c:v>
                </c:pt>
                <c:pt idx="2029">
                  <c:v>40218</c:v>
                </c:pt>
                <c:pt idx="2030">
                  <c:v>40219</c:v>
                </c:pt>
                <c:pt idx="2031">
                  <c:v>40220</c:v>
                </c:pt>
                <c:pt idx="2032">
                  <c:v>40221</c:v>
                </c:pt>
                <c:pt idx="2033">
                  <c:v>40222</c:v>
                </c:pt>
                <c:pt idx="2034">
                  <c:v>40223</c:v>
                </c:pt>
                <c:pt idx="2035">
                  <c:v>40224</c:v>
                </c:pt>
                <c:pt idx="2036">
                  <c:v>40225</c:v>
                </c:pt>
                <c:pt idx="2037">
                  <c:v>40226</c:v>
                </c:pt>
                <c:pt idx="2038">
                  <c:v>40227</c:v>
                </c:pt>
                <c:pt idx="2039">
                  <c:v>40228</c:v>
                </c:pt>
                <c:pt idx="2040">
                  <c:v>40229</c:v>
                </c:pt>
                <c:pt idx="2041">
                  <c:v>40230</c:v>
                </c:pt>
                <c:pt idx="2042">
                  <c:v>40231</c:v>
                </c:pt>
                <c:pt idx="2043">
                  <c:v>40232</c:v>
                </c:pt>
                <c:pt idx="2044">
                  <c:v>40233</c:v>
                </c:pt>
                <c:pt idx="2045">
                  <c:v>40234</c:v>
                </c:pt>
                <c:pt idx="2046">
                  <c:v>40235</c:v>
                </c:pt>
                <c:pt idx="2047">
                  <c:v>40236</c:v>
                </c:pt>
                <c:pt idx="2048">
                  <c:v>40237</c:v>
                </c:pt>
                <c:pt idx="2049">
                  <c:v>40238</c:v>
                </c:pt>
                <c:pt idx="2050">
                  <c:v>40239</c:v>
                </c:pt>
                <c:pt idx="2051">
                  <c:v>40240</c:v>
                </c:pt>
                <c:pt idx="2052">
                  <c:v>40241</c:v>
                </c:pt>
                <c:pt idx="2053">
                  <c:v>40242</c:v>
                </c:pt>
                <c:pt idx="2054">
                  <c:v>40243</c:v>
                </c:pt>
                <c:pt idx="2055">
                  <c:v>40244</c:v>
                </c:pt>
                <c:pt idx="2056">
                  <c:v>40245</c:v>
                </c:pt>
                <c:pt idx="2057">
                  <c:v>40246</c:v>
                </c:pt>
                <c:pt idx="2058">
                  <c:v>40247</c:v>
                </c:pt>
                <c:pt idx="2059">
                  <c:v>40248</c:v>
                </c:pt>
                <c:pt idx="2060">
                  <c:v>40249</c:v>
                </c:pt>
                <c:pt idx="2061">
                  <c:v>40250</c:v>
                </c:pt>
                <c:pt idx="2062">
                  <c:v>40251</c:v>
                </c:pt>
                <c:pt idx="2063">
                  <c:v>40252</c:v>
                </c:pt>
                <c:pt idx="2064">
                  <c:v>40253</c:v>
                </c:pt>
                <c:pt idx="2065">
                  <c:v>40254</c:v>
                </c:pt>
                <c:pt idx="2066">
                  <c:v>40255</c:v>
                </c:pt>
                <c:pt idx="2067">
                  <c:v>40256</c:v>
                </c:pt>
                <c:pt idx="2068">
                  <c:v>40257</c:v>
                </c:pt>
                <c:pt idx="2069">
                  <c:v>40258</c:v>
                </c:pt>
                <c:pt idx="2070">
                  <c:v>40259</c:v>
                </c:pt>
                <c:pt idx="2071">
                  <c:v>40260</c:v>
                </c:pt>
                <c:pt idx="2072">
                  <c:v>40261</c:v>
                </c:pt>
                <c:pt idx="2073">
                  <c:v>40262</c:v>
                </c:pt>
                <c:pt idx="2074">
                  <c:v>40263</c:v>
                </c:pt>
                <c:pt idx="2075">
                  <c:v>40264</c:v>
                </c:pt>
                <c:pt idx="2076">
                  <c:v>40265</c:v>
                </c:pt>
                <c:pt idx="2077">
                  <c:v>40266</c:v>
                </c:pt>
                <c:pt idx="2078">
                  <c:v>40267</c:v>
                </c:pt>
                <c:pt idx="2079">
                  <c:v>40268</c:v>
                </c:pt>
                <c:pt idx="2080">
                  <c:v>40269</c:v>
                </c:pt>
                <c:pt idx="2081">
                  <c:v>40270</c:v>
                </c:pt>
                <c:pt idx="2082">
                  <c:v>40271</c:v>
                </c:pt>
                <c:pt idx="2083">
                  <c:v>40272</c:v>
                </c:pt>
                <c:pt idx="2084">
                  <c:v>40273</c:v>
                </c:pt>
                <c:pt idx="2085">
                  <c:v>40274</c:v>
                </c:pt>
                <c:pt idx="2086">
                  <c:v>40275</c:v>
                </c:pt>
                <c:pt idx="2087">
                  <c:v>40276</c:v>
                </c:pt>
                <c:pt idx="2088">
                  <c:v>40277</c:v>
                </c:pt>
                <c:pt idx="2089">
                  <c:v>40278</c:v>
                </c:pt>
                <c:pt idx="2090">
                  <c:v>40279</c:v>
                </c:pt>
                <c:pt idx="2091">
                  <c:v>40280</c:v>
                </c:pt>
                <c:pt idx="2092">
                  <c:v>40281</c:v>
                </c:pt>
                <c:pt idx="2093">
                  <c:v>40282</c:v>
                </c:pt>
                <c:pt idx="2094">
                  <c:v>40283</c:v>
                </c:pt>
                <c:pt idx="2095">
                  <c:v>40284</c:v>
                </c:pt>
                <c:pt idx="2096">
                  <c:v>40285</c:v>
                </c:pt>
                <c:pt idx="2097">
                  <c:v>40286</c:v>
                </c:pt>
                <c:pt idx="2098">
                  <c:v>40287</c:v>
                </c:pt>
                <c:pt idx="2099">
                  <c:v>40288</c:v>
                </c:pt>
                <c:pt idx="2100">
                  <c:v>40289</c:v>
                </c:pt>
                <c:pt idx="2101">
                  <c:v>40290</c:v>
                </c:pt>
                <c:pt idx="2102">
                  <c:v>40291</c:v>
                </c:pt>
                <c:pt idx="2103">
                  <c:v>40292</c:v>
                </c:pt>
                <c:pt idx="2104">
                  <c:v>40293</c:v>
                </c:pt>
                <c:pt idx="2105">
                  <c:v>40294</c:v>
                </c:pt>
                <c:pt idx="2106">
                  <c:v>40295</c:v>
                </c:pt>
                <c:pt idx="2107">
                  <c:v>40296</c:v>
                </c:pt>
                <c:pt idx="2108">
                  <c:v>40297</c:v>
                </c:pt>
                <c:pt idx="2109">
                  <c:v>40298</c:v>
                </c:pt>
                <c:pt idx="2110">
                  <c:v>40299</c:v>
                </c:pt>
                <c:pt idx="2111">
                  <c:v>40300</c:v>
                </c:pt>
                <c:pt idx="2112">
                  <c:v>40301</c:v>
                </c:pt>
                <c:pt idx="2113">
                  <c:v>40302</c:v>
                </c:pt>
                <c:pt idx="2114">
                  <c:v>40303</c:v>
                </c:pt>
                <c:pt idx="2115">
                  <c:v>40304</c:v>
                </c:pt>
                <c:pt idx="2116">
                  <c:v>40305</c:v>
                </c:pt>
                <c:pt idx="2117">
                  <c:v>40306</c:v>
                </c:pt>
                <c:pt idx="2118">
                  <c:v>40307</c:v>
                </c:pt>
                <c:pt idx="2119">
                  <c:v>40308</c:v>
                </c:pt>
                <c:pt idx="2120">
                  <c:v>40309</c:v>
                </c:pt>
                <c:pt idx="2121">
                  <c:v>40310</c:v>
                </c:pt>
                <c:pt idx="2122">
                  <c:v>40311</c:v>
                </c:pt>
                <c:pt idx="2123">
                  <c:v>40312</c:v>
                </c:pt>
                <c:pt idx="2124">
                  <c:v>40313</c:v>
                </c:pt>
                <c:pt idx="2125">
                  <c:v>40314</c:v>
                </c:pt>
                <c:pt idx="2126">
                  <c:v>40315</c:v>
                </c:pt>
                <c:pt idx="2127">
                  <c:v>40316</c:v>
                </c:pt>
                <c:pt idx="2128">
                  <c:v>40317</c:v>
                </c:pt>
                <c:pt idx="2129">
                  <c:v>40318</c:v>
                </c:pt>
                <c:pt idx="2130">
                  <c:v>40319</c:v>
                </c:pt>
                <c:pt idx="2131">
                  <c:v>40320</c:v>
                </c:pt>
                <c:pt idx="2132">
                  <c:v>40321</c:v>
                </c:pt>
                <c:pt idx="2133">
                  <c:v>40322</c:v>
                </c:pt>
                <c:pt idx="2134">
                  <c:v>40323</c:v>
                </c:pt>
                <c:pt idx="2135">
                  <c:v>40324</c:v>
                </c:pt>
                <c:pt idx="2136">
                  <c:v>40325</c:v>
                </c:pt>
                <c:pt idx="2137">
                  <c:v>40326</c:v>
                </c:pt>
                <c:pt idx="2138">
                  <c:v>40327</c:v>
                </c:pt>
                <c:pt idx="2139">
                  <c:v>40328</c:v>
                </c:pt>
                <c:pt idx="2140">
                  <c:v>40329</c:v>
                </c:pt>
                <c:pt idx="2141">
                  <c:v>40330</c:v>
                </c:pt>
                <c:pt idx="2142">
                  <c:v>40331</c:v>
                </c:pt>
                <c:pt idx="2143">
                  <c:v>40332</c:v>
                </c:pt>
                <c:pt idx="2144">
                  <c:v>40333</c:v>
                </c:pt>
                <c:pt idx="2145">
                  <c:v>40334</c:v>
                </c:pt>
                <c:pt idx="2146">
                  <c:v>40335</c:v>
                </c:pt>
                <c:pt idx="2147">
                  <c:v>40336</c:v>
                </c:pt>
                <c:pt idx="2148">
                  <c:v>40337</c:v>
                </c:pt>
                <c:pt idx="2149">
                  <c:v>40338</c:v>
                </c:pt>
                <c:pt idx="2150">
                  <c:v>40339</c:v>
                </c:pt>
                <c:pt idx="2151">
                  <c:v>40340</c:v>
                </c:pt>
                <c:pt idx="2152">
                  <c:v>40341</c:v>
                </c:pt>
                <c:pt idx="2153">
                  <c:v>40342</c:v>
                </c:pt>
                <c:pt idx="2154">
                  <c:v>40343</c:v>
                </c:pt>
                <c:pt idx="2155">
                  <c:v>40344</c:v>
                </c:pt>
                <c:pt idx="2156">
                  <c:v>40345</c:v>
                </c:pt>
                <c:pt idx="2157">
                  <c:v>40346</c:v>
                </c:pt>
                <c:pt idx="2158">
                  <c:v>40347</c:v>
                </c:pt>
                <c:pt idx="2159">
                  <c:v>40348</c:v>
                </c:pt>
                <c:pt idx="2160">
                  <c:v>40349</c:v>
                </c:pt>
                <c:pt idx="2161">
                  <c:v>40350</c:v>
                </c:pt>
                <c:pt idx="2162">
                  <c:v>40351</c:v>
                </c:pt>
                <c:pt idx="2163">
                  <c:v>40352</c:v>
                </c:pt>
                <c:pt idx="2164">
                  <c:v>40353</c:v>
                </c:pt>
                <c:pt idx="2165">
                  <c:v>40354</c:v>
                </c:pt>
                <c:pt idx="2166">
                  <c:v>40355</c:v>
                </c:pt>
                <c:pt idx="2167">
                  <c:v>40356</c:v>
                </c:pt>
                <c:pt idx="2168">
                  <c:v>40357</c:v>
                </c:pt>
                <c:pt idx="2169">
                  <c:v>40358</c:v>
                </c:pt>
                <c:pt idx="2170">
                  <c:v>40359</c:v>
                </c:pt>
                <c:pt idx="2171">
                  <c:v>40360</c:v>
                </c:pt>
                <c:pt idx="2172">
                  <c:v>40361</c:v>
                </c:pt>
                <c:pt idx="2173">
                  <c:v>40362</c:v>
                </c:pt>
                <c:pt idx="2174">
                  <c:v>40363</c:v>
                </c:pt>
                <c:pt idx="2175">
                  <c:v>40364</c:v>
                </c:pt>
                <c:pt idx="2176">
                  <c:v>40365</c:v>
                </c:pt>
                <c:pt idx="2177">
                  <c:v>40366</c:v>
                </c:pt>
                <c:pt idx="2178">
                  <c:v>40367</c:v>
                </c:pt>
                <c:pt idx="2179">
                  <c:v>40368</c:v>
                </c:pt>
                <c:pt idx="2180">
                  <c:v>40369</c:v>
                </c:pt>
                <c:pt idx="2181">
                  <c:v>40370</c:v>
                </c:pt>
                <c:pt idx="2182">
                  <c:v>40371</c:v>
                </c:pt>
                <c:pt idx="2183">
                  <c:v>40372</c:v>
                </c:pt>
                <c:pt idx="2184">
                  <c:v>40373</c:v>
                </c:pt>
                <c:pt idx="2185">
                  <c:v>40374</c:v>
                </c:pt>
                <c:pt idx="2186">
                  <c:v>40375</c:v>
                </c:pt>
                <c:pt idx="2187">
                  <c:v>40376</c:v>
                </c:pt>
                <c:pt idx="2188">
                  <c:v>40377</c:v>
                </c:pt>
                <c:pt idx="2189">
                  <c:v>40378</c:v>
                </c:pt>
                <c:pt idx="2190">
                  <c:v>40379</c:v>
                </c:pt>
                <c:pt idx="2191">
                  <c:v>40380</c:v>
                </c:pt>
                <c:pt idx="2192">
                  <c:v>40381</c:v>
                </c:pt>
                <c:pt idx="2193">
                  <c:v>40382</c:v>
                </c:pt>
                <c:pt idx="2194">
                  <c:v>40383</c:v>
                </c:pt>
                <c:pt idx="2195">
                  <c:v>40384</c:v>
                </c:pt>
                <c:pt idx="2196">
                  <c:v>40385</c:v>
                </c:pt>
                <c:pt idx="2197">
                  <c:v>40386</c:v>
                </c:pt>
                <c:pt idx="2198">
                  <c:v>40387</c:v>
                </c:pt>
                <c:pt idx="2199">
                  <c:v>40388</c:v>
                </c:pt>
                <c:pt idx="2200">
                  <c:v>40389</c:v>
                </c:pt>
                <c:pt idx="2201">
                  <c:v>40390</c:v>
                </c:pt>
                <c:pt idx="2202">
                  <c:v>40391</c:v>
                </c:pt>
                <c:pt idx="2203">
                  <c:v>40392</c:v>
                </c:pt>
                <c:pt idx="2204">
                  <c:v>40393</c:v>
                </c:pt>
                <c:pt idx="2205">
                  <c:v>40394</c:v>
                </c:pt>
                <c:pt idx="2206">
                  <c:v>40395</c:v>
                </c:pt>
                <c:pt idx="2207">
                  <c:v>40396</c:v>
                </c:pt>
                <c:pt idx="2208">
                  <c:v>40397</c:v>
                </c:pt>
                <c:pt idx="2209">
                  <c:v>40398</c:v>
                </c:pt>
                <c:pt idx="2210">
                  <c:v>40399</c:v>
                </c:pt>
                <c:pt idx="2211">
                  <c:v>40400</c:v>
                </c:pt>
                <c:pt idx="2212">
                  <c:v>40401</c:v>
                </c:pt>
                <c:pt idx="2213">
                  <c:v>40402</c:v>
                </c:pt>
                <c:pt idx="2214">
                  <c:v>40403</c:v>
                </c:pt>
                <c:pt idx="2215">
                  <c:v>40404</c:v>
                </c:pt>
                <c:pt idx="2216">
                  <c:v>40405</c:v>
                </c:pt>
                <c:pt idx="2217">
                  <c:v>40406</c:v>
                </c:pt>
                <c:pt idx="2218">
                  <c:v>40407</c:v>
                </c:pt>
                <c:pt idx="2219">
                  <c:v>40408</c:v>
                </c:pt>
                <c:pt idx="2220">
                  <c:v>40409</c:v>
                </c:pt>
                <c:pt idx="2221">
                  <c:v>40410</c:v>
                </c:pt>
                <c:pt idx="2222">
                  <c:v>40411</c:v>
                </c:pt>
                <c:pt idx="2223">
                  <c:v>40412</c:v>
                </c:pt>
                <c:pt idx="2224">
                  <c:v>40413</c:v>
                </c:pt>
                <c:pt idx="2225">
                  <c:v>40414</c:v>
                </c:pt>
                <c:pt idx="2226">
                  <c:v>40415</c:v>
                </c:pt>
                <c:pt idx="2227">
                  <c:v>40416</c:v>
                </c:pt>
                <c:pt idx="2228">
                  <c:v>40417</c:v>
                </c:pt>
                <c:pt idx="2229">
                  <c:v>40418</c:v>
                </c:pt>
                <c:pt idx="2230">
                  <c:v>40419</c:v>
                </c:pt>
                <c:pt idx="2231">
                  <c:v>40420</c:v>
                </c:pt>
                <c:pt idx="2232">
                  <c:v>40421</c:v>
                </c:pt>
                <c:pt idx="2233">
                  <c:v>40422</c:v>
                </c:pt>
                <c:pt idx="2234">
                  <c:v>40423</c:v>
                </c:pt>
                <c:pt idx="2235">
                  <c:v>40424</c:v>
                </c:pt>
                <c:pt idx="2236">
                  <c:v>40425</c:v>
                </c:pt>
                <c:pt idx="2237">
                  <c:v>40426</c:v>
                </c:pt>
                <c:pt idx="2238">
                  <c:v>40427</c:v>
                </c:pt>
                <c:pt idx="2239">
                  <c:v>40428</c:v>
                </c:pt>
                <c:pt idx="2240">
                  <c:v>40429</c:v>
                </c:pt>
                <c:pt idx="2241">
                  <c:v>40430</c:v>
                </c:pt>
                <c:pt idx="2242">
                  <c:v>40431</c:v>
                </c:pt>
                <c:pt idx="2243">
                  <c:v>40432</c:v>
                </c:pt>
                <c:pt idx="2244">
                  <c:v>40433</c:v>
                </c:pt>
                <c:pt idx="2245">
                  <c:v>40434</c:v>
                </c:pt>
                <c:pt idx="2246">
                  <c:v>40435</c:v>
                </c:pt>
                <c:pt idx="2247">
                  <c:v>40436</c:v>
                </c:pt>
                <c:pt idx="2248">
                  <c:v>40437</c:v>
                </c:pt>
                <c:pt idx="2249">
                  <c:v>40438</c:v>
                </c:pt>
                <c:pt idx="2250">
                  <c:v>40439</c:v>
                </c:pt>
                <c:pt idx="2251">
                  <c:v>40440</c:v>
                </c:pt>
                <c:pt idx="2252">
                  <c:v>40441</c:v>
                </c:pt>
                <c:pt idx="2253">
                  <c:v>40442</c:v>
                </c:pt>
                <c:pt idx="2254">
                  <c:v>40443</c:v>
                </c:pt>
                <c:pt idx="2255">
                  <c:v>40444</c:v>
                </c:pt>
                <c:pt idx="2256">
                  <c:v>40445</c:v>
                </c:pt>
                <c:pt idx="2257">
                  <c:v>40446</c:v>
                </c:pt>
                <c:pt idx="2258">
                  <c:v>40447</c:v>
                </c:pt>
                <c:pt idx="2259">
                  <c:v>40448</c:v>
                </c:pt>
                <c:pt idx="2260">
                  <c:v>40449</c:v>
                </c:pt>
                <c:pt idx="2261">
                  <c:v>40450</c:v>
                </c:pt>
                <c:pt idx="2262">
                  <c:v>40451</c:v>
                </c:pt>
                <c:pt idx="2263">
                  <c:v>40452</c:v>
                </c:pt>
                <c:pt idx="2264">
                  <c:v>40453</c:v>
                </c:pt>
                <c:pt idx="2265">
                  <c:v>40454</c:v>
                </c:pt>
                <c:pt idx="2266">
                  <c:v>40455</c:v>
                </c:pt>
                <c:pt idx="2267">
                  <c:v>40456</c:v>
                </c:pt>
                <c:pt idx="2268">
                  <c:v>40457</c:v>
                </c:pt>
                <c:pt idx="2269">
                  <c:v>40458</c:v>
                </c:pt>
                <c:pt idx="2270">
                  <c:v>40459</c:v>
                </c:pt>
                <c:pt idx="2271">
                  <c:v>40460</c:v>
                </c:pt>
                <c:pt idx="2272">
                  <c:v>40461</c:v>
                </c:pt>
                <c:pt idx="2273">
                  <c:v>40462</c:v>
                </c:pt>
                <c:pt idx="2274">
                  <c:v>40463</c:v>
                </c:pt>
                <c:pt idx="2275">
                  <c:v>40464</c:v>
                </c:pt>
                <c:pt idx="2276">
                  <c:v>40465</c:v>
                </c:pt>
                <c:pt idx="2277">
                  <c:v>40466</c:v>
                </c:pt>
                <c:pt idx="2278">
                  <c:v>40467</c:v>
                </c:pt>
                <c:pt idx="2279">
                  <c:v>40468</c:v>
                </c:pt>
                <c:pt idx="2280">
                  <c:v>40469</c:v>
                </c:pt>
                <c:pt idx="2281">
                  <c:v>40470</c:v>
                </c:pt>
                <c:pt idx="2282">
                  <c:v>40471</c:v>
                </c:pt>
                <c:pt idx="2283">
                  <c:v>40472</c:v>
                </c:pt>
                <c:pt idx="2284">
                  <c:v>40473</c:v>
                </c:pt>
                <c:pt idx="2285">
                  <c:v>40474</c:v>
                </c:pt>
                <c:pt idx="2286">
                  <c:v>40475</c:v>
                </c:pt>
                <c:pt idx="2287">
                  <c:v>40476</c:v>
                </c:pt>
                <c:pt idx="2288">
                  <c:v>40477</c:v>
                </c:pt>
                <c:pt idx="2289">
                  <c:v>40478</c:v>
                </c:pt>
                <c:pt idx="2290">
                  <c:v>40479</c:v>
                </c:pt>
                <c:pt idx="2291">
                  <c:v>40480</c:v>
                </c:pt>
                <c:pt idx="2292">
                  <c:v>40481</c:v>
                </c:pt>
                <c:pt idx="2293">
                  <c:v>40482</c:v>
                </c:pt>
                <c:pt idx="2294">
                  <c:v>40483</c:v>
                </c:pt>
                <c:pt idx="2295">
                  <c:v>40484</c:v>
                </c:pt>
                <c:pt idx="2296">
                  <c:v>40485</c:v>
                </c:pt>
                <c:pt idx="2297">
                  <c:v>40486</c:v>
                </c:pt>
                <c:pt idx="2298">
                  <c:v>40487</c:v>
                </c:pt>
                <c:pt idx="2299">
                  <c:v>40488</c:v>
                </c:pt>
                <c:pt idx="2300">
                  <c:v>40489</c:v>
                </c:pt>
                <c:pt idx="2301">
                  <c:v>40490</c:v>
                </c:pt>
                <c:pt idx="2302">
                  <c:v>40491</c:v>
                </c:pt>
                <c:pt idx="2303">
                  <c:v>40492</c:v>
                </c:pt>
                <c:pt idx="2304">
                  <c:v>40493</c:v>
                </c:pt>
                <c:pt idx="2305">
                  <c:v>40494</c:v>
                </c:pt>
                <c:pt idx="2306">
                  <c:v>40495</c:v>
                </c:pt>
                <c:pt idx="2307">
                  <c:v>40496</c:v>
                </c:pt>
                <c:pt idx="2308">
                  <c:v>40497</c:v>
                </c:pt>
                <c:pt idx="2309">
                  <c:v>40498</c:v>
                </c:pt>
                <c:pt idx="2310">
                  <c:v>40499</c:v>
                </c:pt>
                <c:pt idx="2311">
                  <c:v>40500</c:v>
                </c:pt>
                <c:pt idx="2312">
                  <c:v>40501</c:v>
                </c:pt>
                <c:pt idx="2313">
                  <c:v>40502</c:v>
                </c:pt>
                <c:pt idx="2314">
                  <c:v>40503</c:v>
                </c:pt>
                <c:pt idx="2315">
                  <c:v>40504</c:v>
                </c:pt>
                <c:pt idx="2316">
                  <c:v>40505</c:v>
                </c:pt>
                <c:pt idx="2317">
                  <c:v>40506</c:v>
                </c:pt>
                <c:pt idx="2318">
                  <c:v>40507</c:v>
                </c:pt>
                <c:pt idx="2319">
                  <c:v>40508</c:v>
                </c:pt>
                <c:pt idx="2320">
                  <c:v>40509</c:v>
                </c:pt>
                <c:pt idx="2321">
                  <c:v>40510</c:v>
                </c:pt>
                <c:pt idx="2322">
                  <c:v>40511</c:v>
                </c:pt>
                <c:pt idx="2323">
                  <c:v>40512</c:v>
                </c:pt>
                <c:pt idx="2324">
                  <c:v>40513</c:v>
                </c:pt>
                <c:pt idx="2325">
                  <c:v>40514</c:v>
                </c:pt>
                <c:pt idx="2326">
                  <c:v>40515</c:v>
                </c:pt>
                <c:pt idx="2327">
                  <c:v>40516</c:v>
                </c:pt>
                <c:pt idx="2328">
                  <c:v>40517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40523</c:v>
                </c:pt>
                <c:pt idx="2335">
                  <c:v>40524</c:v>
                </c:pt>
                <c:pt idx="2336">
                  <c:v>40525</c:v>
                </c:pt>
                <c:pt idx="2337">
                  <c:v>40526</c:v>
                </c:pt>
                <c:pt idx="2338">
                  <c:v>40527</c:v>
                </c:pt>
                <c:pt idx="2339">
                  <c:v>40528</c:v>
                </c:pt>
                <c:pt idx="2340">
                  <c:v>40529</c:v>
                </c:pt>
                <c:pt idx="2341">
                  <c:v>40530</c:v>
                </c:pt>
                <c:pt idx="2342">
                  <c:v>40531</c:v>
                </c:pt>
                <c:pt idx="2343">
                  <c:v>40532</c:v>
                </c:pt>
                <c:pt idx="2344">
                  <c:v>40533</c:v>
                </c:pt>
                <c:pt idx="2345">
                  <c:v>40534</c:v>
                </c:pt>
                <c:pt idx="2346">
                  <c:v>40535</c:v>
                </c:pt>
                <c:pt idx="2347">
                  <c:v>40536</c:v>
                </c:pt>
                <c:pt idx="2348">
                  <c:v>40537</c:v>
                </c:pt>
                <c:pt idx="2349">
                  <c:v>40538</c:v>
                </c:pt>
                <c:pt idx="2350">
                  <c:v>40539</c:v>
                </c:pt>
                <c:pt idx="2351">
                  <c:v>40540</c:v>
                </c:pt>
                <c:pt idx="2352">
                  <c:v>40541</c:v>
                </c:pt>
                <c:pt idx="2353">
                  <c:v>40542</c:v>
                </c:pt>
                <c:pt idx="2354">
                  <c:v>40543</c:v>
                </c:pt>
                <c:pt idx="2355">
                  <c:v>40544</c:v>
                </c:pt>
                <c:pt idx="2356">
                  <c:v>40545</c:v>
                </c:pt>
                <c:pt idx="2357">
                  <c:v>40546</c:v>
                </c:pt>
                <c:pt idx="2358">
                  <c:v>40547</c:v>
                </c:pt>
                <c:pt idx="2359">
                  <c:v>40548</c:v>
                </c:pt>
                <c:pt idx="2360">
                  <c:v>40549</c:v>
                </c:pt>
                <c:pt idx="2361">
                  <c:v>40550</c:v>
                </c:pt>
                <c:pt idx="2362">
                  <c:v>40551</c:v>
                </c:pt>
                <c:pt idx="2363">
                  <c:v>40552</c:v>
                </c:pt>
                <c:pt idx="2364">
                  <c:v>40553</c:v>
                </c:pt>
                <c:pt idx="2365">
                  <c:v>40554</c:v>
                </c:pt>
                <c:pt idx="2366">
                  <c:v>40555</c:v>
                </c:pt>
                <c:pt idx="2367">
                  <c:v>40556</c:v>
                </c:pt>
                <c:pt idx="2368">
                  <c:v>40557</c:v>
                </c:pt>
                <c:pt idx="2369">
                  <c:v>40558</c:v>
                </c:pt>
                <c:pt idx="2370">
                  <c:v>40559</c:v>
                </c:pt>
                <c:pt idx="2371">
                  <c:v>40560</c:v>
                </c:pt>
                <c:pt idx="2372">
                  <c:v>40561</c:v>
                </c:pt>
                <c:pt idx="2373">
                  <c:v>40562</c:v>
                </c:pt>
                <c:pt idx="2374">
                  <c:v>40563</c:v>
                </c:pt>
                <c:pt idx="2375">
                  <c:v>40564</c:v>
                </c:pt>
                <c:pt idx="2376">
                  <c:v>40565</c:v>
                </c:pt>
                <c:pt idx="2377">
                  <c:v>40566</c:v>
                </c:pt>
                <c:pt idx="2378">
                  <c:v>40567</c:v>
                </c:pt>
                <c:pt idx="2379">
                  <c:v>40568</c:v>
                </c:pt>
                <c:pt idx="2380">
                  <c:v>40569</c:v>
                </c:pt>
                <c:pt idx="2381">
                  <c:v>40570</c:v>
                </c:pt>
                <c:pt idx="2382">
                  <c:v>40571</c:v>
                </c:pt>
                <c:pt idx="2383">
                  <c:v>40572</c:v>
                </c:pt>
                <c:pt idx="2384">
                  <c:v>40573</c:v>
                </c:pt>
                <c:pt idx="2385">
                  <c:v>40574</c:v>
                </c:pt>
                <c:pt idx="2386">
                  <c:v>40575</c:v>
                </c:pt>
                <c:pt idx="2387">
                  <c:v>40576</c:v>
                </c:pt>
                <c:pt idx="2388">
                  <c:v>40577</c:v>
                </c:pt>
                <c:pt idx="2389">
                  <c:v>40578</c:v>
                </c:pt>
                <c:pt idx="2390">
                  <c:v>40579</c:v>
                </c:pt>
                <c:pt idx="2391">
                  <c:v>40580</c:v>
                </c:pt>
                <c:pt idx="2392">
                  <c:v>40581</c:v>
                </c:pt>
                <c:pt idx="2393">
                  <c:v>40582</c:v>
                </c:pt>
                <c:pt idx="2394">
                  <c:v>40583</c:v>
                </c:pt>
                <c:pt idx="2395">
                  <c:v>40584</c:v>
                </c:pt>
                <c:pt idx="2396">
                  <c:v>40585</c:v>
                </c:pt>
                <c:pt idx="2397">
                  <c:v>40586</c:v>
                </c:pt>
                <c:pt idx="2398">
                  <c:v>40587</c:v>
                </c:pt>
                <c:pt idx="2399">
                  <c:v>40588</c:v>
                </c:pt>
                <c:pt idx="2400">
                  <c:v>40589</c:v>
                </c:pt>
                <c:pt idx="2401">
                  <c:v>40590</c:v>
                </c:pt>
                <c:pt idx="2402">
                  <c:v>40591</c:v>
                </c:pt>
                <c:pt idx="2403">
                  <c:v>40592</c:v>
                </c:pt>
                <c:pt idx="2404">
                  <c:v>40593</c:v>
                </c:pt>
                <c:pt idx="2405">
                  <c:v>40594</c:v>
                </c:pt>
                <c:pt idx="2406">
                  <c:v>40595</c:v>
                </c:pt>
                <c:pt idx="2407">
                  <c:v>40596</c:v>
                </c:pt>
                <c:pt idx="2408">
                  <c:v>40597</c:v>
                </c:pt>
                <c:pt idx="2409">
                  <c:v>40598</c:v>
                </c:pt>
                <c:pt idx="2410">
                  <c:v>40599</c:v>
                </c:pt>
                <c:pt idx="2411">
                  <c:v>40600</c:v>
                </c:pt>
                <c:pt idx="2412">
                  <c:v>40601</c:v>
                </c:pt>
                <c:pt idx="2413">
                  <c:v>40602</c:v>
                </c:pt>
                <c:pt idx="2414">
                  <c:v>40603</c:v>
                </c:pt>
                <c:pt idx="2415">
                  <c:v>40604</c:v>
                </c:pt>
                <c:pt idx="2416">
                  <c:v>40605</c:v>
                </c:pt>
                <c:pt idx="2417">
                  <c:v>40606</c:v>
                </c:pt>
                <c:pt idx="2418">
                  <c:v>40607</c:v>
                </c:pt>
                <c:pt idx="2419">
                  <c:v>40608</c:v>
                </c:pt>
                <c:pt idx="2420">
                  <c:v>40609</c:v>
                </c:pt>
                <c:pt idx="2421">
                  <c:v>40610</c:v>
                </c:pt>
                <c:pt idx="2422">
                  <c:v>40611</c:v>
                </c:pt>
                <c:pt idx="2423">
                  <c:v>40612</c:v>
                </c:pt>
                <c:pt idx="2424">
                  <c:v>40613</c:v>
                </c:pt>
                <c:pt idx="2425">
                  <c:v>40614</c:v>
                </c:pt>
                <c:pt idx="2426">
                  <c:v>40615</c:v>
                </c:pt>
                <c:pt idx="2427">
                  <c:v>40616</c:v>
                </c:pt>
                <c:pt idx="2428">
                  <c:v>40617</c:v>
                </c:pt>
                <c:pt idx="2429">
                  <c:v>40618</c:v>
                </c:pt>
                <c:pt idx="2430">
                  <c:v>40619</c:v>
                </c:pt>
                <c:pt idx="2431">
                  <c:v>40620</c:v>
                </c:pt>
                <c:pt idx="2432">
                  <c:v>40621</c:v>
                </c:pt>
                <c:pt idx="2433">
                  <c:v>40622</c:v>
                </c:pt>
                <c:pt idx="2434">
                  <c:v>40623</c:v>
                </c:pt>
                <c:pt idx="2435">
                  <c:v>40624</c:v>
                </c:pt>
                <c:pt idx="2436">
                  <c:v>40625</c:v>
                </c:pt>
                <c:pt idx="2437">
                  <c:v>40626</c:v>
                </c:pt>
                <c:pt idx="2438">
                  <c:v>40627</c:v>
                </c:pt>
                <c:pt idx="2439">
                  <c:v>40628</c:v>
                </c:pt>
                <c:pt idx="2440">
                  <c:v>40629</c:v>
                </c:pt>
                <c:pt idx="2441">
                  <c:v>40630</c:v>
                </c:pt>
                <c:pt idx="2442">
                  <c:v>40631</c:v>
                </c:pt>
                <c:pt idx="2443">
                  <c:v>40632</c:v>
                </c:pt>
                <c:pt idx="2444">
                  <c:v>40633</c:v>
                </c:pt>
                <c:pt idx="2445">
                  <c:v>40634</c:v>
                </c:pt>
                <c:pt idx="2446">
                  <c:v>40635</c:v>
                </c:pt>
                <c:pt idx="2447">
                  <c:v>40636</c:v>
                </c:pt>
                <c:pt idx="2448">
                  <c:v>40637</c:v>
                </c:pt>
                <c:pt idx="2449">
                  <c:v>40638</c:v>
                </c:pt>
                <c:pt idx="2450">
                  <c:v>40639</c:v>
                </c:pt>
                <c:pt idx="2451">
                  <c:v>40640</c:v>
                </c:pt>
                <c:pt idx="2452">
                  <c:v>40641</c:v>
                </c:pt>
                <c:pt idx="2453">
                  <c:v>40642</c:v>
                </c:pt>
                <c:pt idx="2454">
                  <c:v>40643</c:v>
                </c:pt>
                <c:pt idx="2455">
                  <c:v>40644</c:v>
                </c:pt>
                <c:pt idx="2456">
                  <c:v>40645</c:v>
                </c:pt>
                <c:pt idx="2457">
                  <c:v>40646</c:v>
                </c:pt>
                <c:pt idx="2458">
                  <c:v>40647</c:v>
                </c:pt>
                <c:pt idx="2459">
                  <c:v>40648</c:v>
                </c:pt>
                <c:pt idx="2460">
                  <c:v>40649</c:v>
                </c:pt>
                <c:pt idx="2461">
                  <c:v>40650</c:v>
                </c:pt>
                <c:pt idx="2462">
                  <c:v>40651</c:v>
                </c:pt>
                <c:pt idx="2463">
                  <c:v>40652</c:v>
                </c:pt>
                <c:pt idx="2464">
                  <c:v>40653</c:v>
                </c:pt>
                <c:pt idx="2465">
                  <c:v>40654</c:v>
                </c:pt>
                <c:pt idx="2466">
                  <c:v>40655</c:v>
                </c:pt>
                <c:pt idx="2467">
                  <c:v>40656</c:v>
                </c:pt>
                <c:pt idx="2468">
                  <c:v>40657</c:v>
                </c:pt>
                <c:pt idx="2469">
                  <c:v>40658</c:v>
                </c:pt>
                <c:pt idx="2470">
                  <c:v>40659</c:v>
                </c:pt>
                <c:pt idx="2471">
                  <c:v>40660</c:v>
                </c:pt>
                <c:pt idx="2472">
                  <c:v>40661</c:v>
                </c:pt>
                <c:pt idx="2473">
                  <c:v>40662</c:v>
                </c:pt>
                <c:pt idx="2474">
                  <c:v>40663</c:v>
                </c:pt>
                <c:pt idx="2475">
                  <c:v>40664</c:v>
                </c:pt>
                <c:pt idx="2476">
                  <c:v>40665</c:v>
                </c:pt>
                <c:pt idx="2477">
                  <c:v>40666</c:v>
                </c:pt>
                <c:pt idx="2478">
                  <c:v>40667</c:v>
                </c:pt>
                <c:pt idx="2479">
                  <c:v>40668</c:v>
                </c:pt>
                <c:pt idx="2480">
                  <c:v>40669</c:v>
                </c:pt>
                <c:pt idx="2481">
                  <c:v>40670</c:v>
                </c:pt>
                <c:pt idx="2482">
                  <c:v>40671</c:v>
                </c:pt>
                <c:pt idx="2483">
                  <c:v>40672</c:v>
                </c:pt>
                <c:pt idx="2484">
                  <c:v>40673</c:v>
                </c:pt>
                <c:pt idx="2485">
                  <c:v>40674</c:v>
                </c:pt>
                <c:pt idx="2486">
                  <c:v>40675</c:v>
                </c:pt>
                <c:pt idx="2487">
                  <c:v>40676</c:v>
                </c:pt>
                <c:pt idx="2488">
                  <c:v>40677</c:v>
                </c:pt>
                <c:pt idx="2489">
                  <c:v>40678</c:v>
                </c:pt>
                <c:pt idx="2490">
                  <c:v>40679</c:v>
                </c:pt>
                <c:pt idx="2491">
                  <c:v>40680</c:v>
                </c:pt>
                <c:pt idx="2492">
                  <c:v>40681</c:v>
                </c:pt>
                <c:pt idx="2493">
                  <c:v>40682</c:v>
                </c:pt>
                <c:pt idx="2494">
                  <c:v>40683</c:v>
                </c:pt>
                <c:pt idx="2495">
                  <c:v>40684</c:v>
                </c:pt>
                <c:pt idx="2496">
                  <c:v>40685</c:v>
                </c:pt>
                <c:pt idx="2497">
                  <c:v>40686</c:v>
                </c:pt>
                <c:pt idx="2498">
                  <c:v>40687</c:v>
                </c:pt>
                <c:pt idx="2499">
                  <c:v>40688</c:v>
                </c:pt>
                <c:pt idx="2500">
                  <c:v>40689</c:v>
                </c:pt>
                <c:pt idx="2501">
                  <c:v>40690</c:v>
                </c:pt>
                <c:pt idx="2502">
                  <c:v>40691</c:v>
                </c:pt>
                <c:pt idx="2503">
                  <c:v>40692</c:v>
                </c:pt>
                <c:pt idx="2504">
                  <c:v>40693</c:v>
                </c:pt>
                <c:pt idx="2505">
                  <c:v>40694</c:v>
                </c:pt>
                <c:pt idx="2506">
                  <c:v>40695</c:v>
                </c:pt>
                <c:pt idx="2507">
                  <c:v>40696</c:v>
                </c:pt>
                <c:pt idx="2508">
                  <c:v>40697</c:v>
                </c:pt>
                <c:pt idx="2509">
                  <c:v>40698</c:v>
                </c:pt>
                <c:pt idx="2510">
                  <c:v>40699</c:v>
                </c:pt>
                <c:pt idx="2511">
                  <c:v>40700</c:v>
                </c:pt>
                <c:pt idx="2512">
                  <c:v>40701</c:v>
                </c:pt>
                <c:pt idx="2513">
                  <c:v>40702</c:v>
                </c:pt>
                <c:pt idx="2514">
                  <c:v>40703</c:v>
                </c:pt>
                <c:pt idx="2515">
                  <c:v>40704</c:v>
                </c:pt>
                <c:pt idx="2516">
                  <c:v>40705</c:v>
                </c:pt>
                <c:pt idx="2517">
                  <c:v>40706</c:v>
                </c:pt>
                <c:pt idx="2518">
                  <c:v>40707</c:v>
                </c:pt>
                <c:pt idx="2519">
                  <c:v>40708</c:v>
                </c:pt>
                <c:pt idx="2520">
                  <c:v>40709</c:v>
                </c:pt>
                <c:pt idx="2521">
                  <c:v>40710</c:v>
                </c:pt>
                <c:pt idx="2522">
                  <c:v>40711</c:v>
                </c:pt>
                <c:pt idx="2523">
                  <c:v>40712</c:v>
                </c:pt>
                <c:pt idx="2524">
                  <c:v>40713</c:v>
                </c:pt>
                <c:pt idx="2525">
                  <c:v>40714</c:v>
                </c:pt>
                <c:pt idx="2526">
                  <c:v>40715</c:v>
                </c:pt>
                <c:pt idx="2527">
                  <c:v>40716</c:v>
                </c:pt>
                <c:pt idx="2528">
                  <c:v>40717</c:v>
                </c:pt>
                <c:pt idx="2529">
                  <c:v>40718</c:v>
                </c:pt>
                <c:pt idx="2530">
                  <c:v>40719</c:v>
                </c:pt>
                <c:pt idx="2531">
                  <c:v>40720</c:v>
                </c:pt>
                <c:pt idx="2532">
                  <c:v>40721</c:v>
                </c:pt>
                <c:pt idx="2533">
                  <c:v>40722</c:v>
                </c:pt>
                <c:pt idx="2534">
                  <c:v>40723</c:v>
                </c:pt>
                <c:pt idx="2535">
                  <c:v>40724</c:v>
                </c:pt>
                <c:pt idx="2536">
                  <c:v>40725</c:v>
                </c:pt>
                <c:pt idx="2537">
                  <c:v>40726</c:v>
                </c:pt>
                <c:pt idx="2538">
                  <c:v>40727</c:v>
                </c:pt>
                <c:pt idx="2539">
                  <c:v>40728</c:v>
                </c:pt>
                <c:pt idx="2540">
                  <c:v>40729</c:v>
                </c:pt>
                <c:pt idx="2541">
                  <c:v>40730</c:v>
                </c:pt>
                <c:pt idx="2542">
                  <c:v>40731</c:v>
                </c:pt>
                <c:pt idx="2543">
                  <c:v>40732</c:v>
                </c:pt>
                <c:pt idx="2544">
                  <c:v>40733</c:v>
                </c:pt>
                <c:pt idx="2545">
                  <c:v>40734</c:v>
                </c:pt>
                <c:pt idx="2546">
                  <c:v>40735</c:v>
                </c:pt>
                <c:pt idx="2547">
                  <c:v>40736</c:v>
                </c:pt>
                <c:pt idx="2548">
                  <c:v>40737</c:v>
                </c:pt>
                <c:pt idx="2549">
                  <c:v>40738</c:v>
                </c:pt>
                <c:pt idx="2550">
                  <c:v>40739</c:v>
                </c:pt>
                <c:pt idx="2551">
                  <c:v>40740</c:v>
                </c:pt>
                <c:pt idx="2552">
                  <c:v>40741</c:v>
                </c:pt>
                <c:pt idx="2553">
                  <c:v>40742</c:v>
                </c:pt>
                <c:pt idx="2554">
                  <c:v>40743</c:v>
                </c:pt>
                <c:pt idx="2555">
                  <c:v>40744</c:v>
                </c:pt>
                <c:pt idx="2556">
                  <c:v>40745</c:v>
                </c:pt>
                <c:pt idx="2557">
                  <c:v>40746</c:v>
                </c:pt>
                <c:pt idx="2558">
                  <c:v>40747</c:v>
                </c:pt>
                <c:pt idx="2559">
                  <c:v>40748</c:v>
                </c:pt>
                <c:pt idx="2560">
                  <c:v>40749</c:v>
                </c:pt>
                <c:pt idx="2561">
                  <c:v>40750</c:v>
                </c:pt>
                <c:pt idx="2562">
                  <c:v>40751</c:v>
                </c:pt>
                <c:pt idx="2563">
                  <c:v>40752</c:v>
                </c:pt>
                <c:pt idx="2564">
                  <c:v>40753</c:v>
                </c:pt>
                <c:pt idx="2565">
                  <c:v>40754</c:v>
                </c:pt>
                <c:pt idx="2566">
                  <c:v>40755</c:v>
                </c:pt>
                <c:pt idx="2567">
                  <c:v>40756</c:v>
                </c:pt>
                <c:pt idx="2568">
                  <c:v>40757</c:v>
                </c:pt>
                <c:pt idx="2569">
                  <c:v>40758</c:v>
                </c:pt>
                <c:pt idx="2570">
                  <c:v>40759</c:v>
                </c:pt>
                <c:pt idx="2571">
                  <c:v>40760</c:v>
                </c:pt>
                <c:pt idx="2572">
                  <c:v>40761</c:v>
                </c:pt>
                <c:pt idx="2573">
                  <c:v>40762</c:v>
                </c:pt>
                <c:pt idx="2574">
                  <c:v>40763</c:v>
                </c:pt>
                <c:pt idx="2575">
                  <c:v>40764</c:v>
                </c:pt>
                <c:pt idx="2576">
                  <c:v>40765</c:v>
                </c:pt>
                <c:pt idx="2577">
                  <c:v>40766</c:v>
                </c:pt>
                <c:pt idx="2578">
                  <c:v>40767</c:v>
                </c:pt>
                <c:pt idx="2579">
                  <c:v>40768</c:v>
                </c:pt>
                <c:pt idx="2580">
                  <c:v>40769</c:v>
                </c:pt>
                <c:pt idx="2581">
                  <c:v>40770</c:v>
                </c:pt>
                <c:pt idx="2582">
                  <c:v>40771</c:v>
                </c:pt>
                <c:pt idx="2583">
                  <c:v>40772</c:v>
                </c:pt>
                <c:pt idx="2584">
                  <c:v>40773</c:v>
                </c:pt>
                <c:pt idx="2585">
                  <c:v>40774</c:v>
                </c:pt>
                <c:pt idx="2586">
                  <c:v>40775</c:v>
                </c:pt>
                <c:pt idx="2587">
                  <c:v>40776</c:v>
                </c:pt>
                <c:pt idx="2588">
                  <c:v>40777</c:v>
                </c:pt>
                <c:pt idx="2589">
                  <c:v>40778</c:v>
                </c:pt>
                <c:pt idx="2590">
                  <c:v>40779</c:v>
                </c:pt>
                <c:pt idx="2591">
                  <c:v>40780</c:v>
                </c:pt>
                <c:pt idx="2592">
                  <c:v>40781</c:v>
                </c:pt>
                <c:pt idx="2593">
                  <c:v>40782</c:v>
                </c:pt>
                <c:pt idx="2594">
                  <c:v>40783</c:v>
                </c:pt>
                <c:pt idx="2595">
                  <c:v>40784</c:v>
                </c:pt>
                <c:pt idx="2596">
                  <c:v>40785</c:v>
                </c:pt>
                <c:pt idx="2597">
                  <c:v>40786</c:v>
                </c:pt>
                <c:pt idx="2598">
                  <c:v>40787</c:v>
                </c:pt>
                <c:pt idx="2599">
                  <c:v>40788</c:v>
                </c:pt>
                <c:pt idx="2600">
                  <c:v>40789</c:v>
                </c:pt>
                <c:pt idx="2601">
                  <c:v>40790</c:v>
                </c:pt>
                <c:pt idx="2602">
                  <c:v>40791</c:v>
                </c:pt>
                <c:pt idx="2603">
                  <c:v>40792</c:v>
                </c:pt>
                <c:pt idx="2604">
                  <c:v>40793</c:v>
                </c:pt>
                <c:pt idx="2605">
                  <c:v>40794</c:v>
                </c:pt>
                <c:pt idx="2606">
                  <c:v>40795</c:v>
                </c:pt>
                <c:pt idx="2607">
                  <c:v>40796</c:v>
                </c:pt>
                <c:pt idx="2608">
                  <c:v>40797</c:v>
                </c:pt>
                <c:pt idx="2609">
                  <c:v>40798</c:v>
                </c:pt>
                <c:pt idx="2610">
                  <c:v>40799</c:v>
                </c:pt>
                <c:pt idx="2611">
                  <c:v>40800</c:v>
                </c:pt>
                <c:pt idx="2612">
                  <c:v>40801</c:v>
                </c:pt>
                <c:pt idx="2613">
                  <c:v>40802</c:v>
                </c:pt>
                <c:pt idx="2614">
                  <c:v>40803</c:v>
                </c:pt>
                <c:pt idx="2615">
                  <c:v>40804</c:v>
                </c:pt>
                <c:pt idx="2616">
                  <c:v>40805</c:v>
                </c:pt>
                <c:pt idx="2617">
                  <c:v>40806</c:v>
                </c:pt>
                <c:pt idx="2618">
                  <c:v>40807</c:v>
                </c:pt>
                <c:pt idx="2619">
                  <c:v>40808</c:v>
                </c:pt>
                <c:pt idx="2620">
                  <c:v>40809</c:v>
                </c:pt>
                <c:pt idx="2621">
                  <c:v>40810</c:v>
                </c:pt>
                <c:pt idx="2622">
                  <c:v>40811</c:v>
                </c:pt>
                <c:pt idx="2623">
                  <c:v>40812</c:v>
                </c:pt>
                <c:pt idx="2624">
                  <c:v>40813</c:v>
                </c:pt>
                <c:pt idx="2625">
                  <c:v>40814</c:v>
                </c:pt>
                <c:pt idx="2626">
                  <c:v>40815</c:v>
                </c:pt>
                <c:pt idx="2627">
                  <c:v>40816</c:v>
                </c:pt>
                <c:pt idx="2628">
                  <c:v>40817</c:v>
                </c:pt>
                <c:pt idx="2629">
                  <c:v>40818</c:v>
                </c:pt>
                <c:pt idx="2630">
                  <c:v>40819</c:v>
                </c:pt>
                <c:pt idx="2631">
                  <c:v>40820</c:v>
                </c:pt>
                <c:pt idx="2632">
                  <c:v>40821</c:v>
                </c:pt>
                <c:pt idx="2633">
                  <c:v>40822</c:v>
                </c:pt>
                <c:pt idx="2634">
                  <c:v>40823</c:v>
                </c:pt>
                <c:pt idx="2635">
                  <c:v>40824</c:v>
                </c:pt>
                <c:pt idx="2636">
                  <c:v>40825</c:v>
                </c:pt>
                <c:pt idx="2637">
                  <c:v>40826</c:v>
                </c:pt>
                <c:pt idx="2638">
                  <c:v>40827</c:v>
                </c:pt>
                <c:pt idx="2639">
                  <c:v>40828</c:v>
                </c:pt>
                <c:pt idx="2640">
                  <c:v>40829</c:v>
                </c:pt>
                <c:pt idx="2641">
                  <c:v>40830</c:v>
                </c:pt>
                <c:pt idx="2642">
                  <c:v>40831</c:v>
                </c:pt>
                <c:pt idx="2643">
                  <c:v>40832</c:v>
                </c:pt>
                <c:pt idx="2644">
                  <c:v>40833</c:v>
                </c:pt>
                <c:pt idx="2645">
                  <c:v>40834</c:v>
                </c:pt>
                <c:pt idx="2646">
                  <c:v>40835</c:v>
                </c:pt>
                <c:pt idx="2647">
                  <c:v>40836</c:v>
                </c:pt>
                <c:pt idx="2648">
                  <c:v>40837</c:v>
                </c:pt>
                <c:pt idx="2649">
                  <c:v>40838</c:v>
                </c:pt>
                <c:pt idx="2650">
                  <c:v>40839</c:v>
                </c:pt>
                <c:pt idx="2651">
                  <c:v>40840</c:v>
                </c:pt>
                <c:pt idx="2652">
                  <c:v>40841</c:v>
                </c:pt>
                <c:pt idx="2653">
                  <c:v>40842</c:v>
                </c:pt>
                <c:pt idx="2654">
                  <c:v>40843</c:v>
                </c:pt>
                <c:pt idx="2655">
                  <c:v>40844</c:v>
                </c:pt>
                <c:pt idx="2656">
                  <c:v>40845</c:v>
                </c:pt>
                <c:pt idx="2657">
                  <c:v>40846</c:v>
                </c:pt>
                <c:pt idx="2658">
                  <c:v>40847</c:v>
                </c:pt>
                <c:pt idx="2659">
                  <c:v>40848</c:v>
                </c:pt>
                <c:pt idx="2660">
                  <c:v>40849</c:v>
                </c:pt>
                <c:pt idx="2661">
                  <c:v>40850</c:v>
                </c:pt>
                <c:pt idx="2662">
                  <c:v>40851</c:v>
                </c:pt>
                <c:pt idx="2663">
                  <c:v>40852</c:v>
                </c:pt>
                <c:pt idx="2664">
                  <c:v>40853</c:v>
                </c:pt>
                <c:pt idx="2665">
                  <c:v>40854</c:v>
                </c:pt>
                <c:pt idx="2666">
                  <c:v>40855</c:v>
                </c:pt>
                <c:pt idx="2667">
                  <c:v>40856</c:v>
                </c:pt>
                <c:pt idx="2668">
                  <c:v>40857</c:v>
                </c:pt>
                <c:pt idx="2669">
                  <c:v>40858</c:v>
                </c:pt>
                <c:pt idx="2670">
                  <c:v>40859</c:v>
                </c:pt>
                <c:pt idx="2671">
                  <c:v>40860</c:v>
                </c:pt>
                <c:pt idx="2672">
                  <c:v>40861</c:v>
                </c:pt>
                <c:pt idx="2673">
                  <c:v>40862</c:v>
                </c:pt>
                <c:pt idx="2674">
                  <c:v>40863</c:v>
                </c:pt>
                <c:pt idx="2675">
                  <c:v>40864</c:v>
                </c:pt>
                <c:pt idx="2676">
                  <c:v>40865</c:v>
                </c:pt>
                <c:pt idx="2677">
                  <c:v>40866</c:v>
                </c:pt>
                <c:pt idx="2678">
                  <c:v>40867</c:v>
                </c:pt>
                <c:pt idx="2679">
                  <c:v>40868</c:v>
                </c:pt>
                <c:pt idx="2680">
                  <c:v>40869</c:v>
                </c:pt>
                <c:pt idx="2681">
                  <c:v>40870</c:v>
                </c:pt>
                <c:pt idx="2682">
                  <c:v>40871</c:v>
                </c:pt>
                <c:pt idx="2683">
                  <c:v>40872</c:v>
                </c:pt>
                <c:pt idx="2684">
                  <c:v>40873</c:v>
                </c:pt>
                <c:pt idx="2685">
                  <c:v>40874</c:v>
                </c:pt>
                <c:pt idx="2686">
                  <c:v>40875</c:v>
                </c:pt>
                <c:pt idx="2687">
                  <c:v>40876</c:v>
                </c:pt>
                <c:pt idx="2688">
                  <c:v>40877</c:v>
                </c:pt>
                <c:pt idx="2689">
                  <c:v>40878</c:v>
                </c:pt>
                <c:pt idx="2690">
                  <c:v>40879</c:v>
                </c:pt>
                <c:pt idx="2691">
                  <c:v>40880</c:v>
                </c:pt>
                <c:pt idx="2692">
                  <c:v>40881</c:v>
                </c:pt>
                <c:pt idx="2693">
                  <c:v>40882</c:v>
                </c:pt>
                <c:pt idx="2694">
                  <c:v>40883</c:v>
                </c:pt>
                <c:pt idx="2695">
                  <c:v>40884</c:v>
                </c:pt>
                <c:pt idx="2696">
                  <c:v>40885</c:v>
                </c:pt>
                <c:pt idx="2697">
                  <c:v>40886</c:v>
                </c:pt>
                <c:pt idx="2698">
                  <c:v>40887</c:v>
                </c:pt>
                <c:pt idx="2699">
                  <c:v>40888</c:v>
                </c:pt>
                <c:pt idx="2700">
                  <c:v>40889</c:v>
                </c:pt>
                <c:pt idx="2701">
                  <c:v>40890</c:v>
                </c:pt>
                <c:pt idx="2702">
                  <c:v>40891</c:v>
                </c:pt>
                <c:pt idx="2703">
                  <c:v>40892</c:v>
                </c:pt>
                <c:pt idx="2704">
                  <c:v>40893</c:v>
                </c:pt>
                <c:pt idx="2705">
                  <c:v>40894</c:v>
                </c:pt>
                <c:pt idx="2706">
                  <c:v>40895</c:v>
                </c:pt>
                <c:pt idx="2707">
                  <c:v>40896</c:v>
                </c:pt>
                <c:pt idx="2708">
                  <c:v>40897</c:v>
                </c:pt>
                <c:pt idx="2709">
                  <c:v>40898</c:v>
                </c:pt>
                <c:pt idx="2710">
                  <c:v>40899</c:v>
                </c:pt>
                <c:pt idx="2711">
                  <c:v>40900</c:v>
                </c:pt>
                <c:pt idx="2712">
                  <c:v>40901</c:v>
                </c:pt>
                <c:pt idx="2713">
                  <c:v>40902</c:v>
                </c:pt>
                <c:pt idx="2714">
                  <c:v>40903</c:v>
                </c:pt>
                <c:pt idx="2715">
                  <c:v>40904</c:v>
                </c:pt>
                <c:pt idx="2716">
                  <c:v>40905</c:v>
                </c:pt>
                <c:pt idx="2717">
                  <c:v>40906</c:v>
                </c:pt>
                <c:pt idx="2718">
                  <c:v>40907</c:v>
                </c:pt>
                <c:pt idx="2719">
                  <c:v>40908</c:v>
                </c:pt>
                <c:pt idx="2720">
                  <c:v>40909</c:v>
                </c:pt>
                <c:pt idx="2721">
                  <c:v>40910</c:v>
                </c:pt>
                <c:pt idx="2722">
                  <c:v>40911</c:v>
                </c:pt>
                <c:pt idx="2723">
                  <c:v>40912</c:v>
                </c:pt>
                <c:pt idx="2724">
                  <c:v>40913</c:v>
                </c:pt>
                <c:pt idx="2725">
                  <c:v>40914</c:v>
                </c:pt>
                <c:pt idx="2726">
                  <c:v>40915</c:v>
                </c:pt>
                <c:pt idx="2727">
                  <c:v>40916</c:v>
                </c:pt>
                <c:pt idx="2728">
                  <c:v>40917</c:v>
                </c:pt>
                <c:pt idx="2729">
                  <c:v>40918</c:v>
                </c:pt>
                <c:pt idx="2730">
                  <c:v>40919</c:v>
                </c:pt>
                <c:pt idx="2731">
                  <c:v>40920</c:v>
                </c:pt>
                <c:pt idx="2732">
                  <c:v>40921</c:v>
                </c:pt>
                <c:pt idx="2733">
                  <c:v>40922</c:v>
                </c:pt>
                <c:pt idx="2734">
                  <c:v>40923</c:v>
                </c:pt>
                <c:pt idx="2735">
                  <c:v>40924</c:v>
                </c:pt>
                <c:pt idx="2736">
                  <c:v>40925</c:v>
                </c:pt>
                <c:pt idx="2737">
                  <c:v>40926</c:v>
                </c:pt>
                <c:pt idx="2738">
                  <c:v>40927</c:v>
                </c:pt>
                <c:pt idx="2739">
                  <c:v>40928</c:v>
                </c:pt>
                <c:pt idx="2740">
                  <c:v>40929</c:v>
                </c:pt>
                <c:pt idx="2741">
                  <c:v>40930</c:v>
                </c:pt>
                <c:pt idx="2742">
                  <c:v>40931</c:v>
                </c:pt>
                <c:pt idx="2743">
                  <c:v>40932</c:v>
                </c:pt>
                <c:pt idx="2744">
                  <c:v>40933</c:v>
                </c:pt>
                <c:pt idx="2745">
                  <c:v>40934</c:v>
                </c:pt>
                <c:pt idx="2746">
                  <c:v>40935</c:v>
                </c:pt>
                <c:pt idx="2747">
                  <c:v>40936</c:v>
                </c:pt>
                <c:pt idx="2748">
                  <c:v>40937</c:v>
                </c:pt>
                <c:pt idx="2749">
                  <c:v>40938</c:v>
                </c:pt>
                <c:pt idx="2750">
                  <c:v>40939</c:v>
                </c:pt>
                <c:pt idx="2751">
                  <c:v>40940</c:v>
                </c:pt>
                <c:pt idx="2752">
                  <c:v>40941</c:v>
                </c:pt>
                <c:pt idx="2753">
                  <c:v>40942</c:v>
                </c:pt>
                <c:pt idx="2754">
                  <c:v>40943</c:v>
                </c:pt>
                <c:pt idx="2755">
                  <c:v>40944</c:v>
                </c:pt>
                <c:pt idx="2756">
                  <c:v>40945</c:v>
                </c:pt>
                <c:pt idx="2757">
                  <c:v>40946</c:v>
                </c:pt>
                <c:pt idx="2758">
                  <c:v>40947</c:v>
                </c:pt>
                <c:pt idx="2759">
                  <c:v>40948</c:v>
                </c:pt>
                <c:pt idx="2760">
                  <c:v>40949</c:v>
                </c:pt>
                <c:pt idx="2761">
                  <c:v>40950</c:v>
                </c:pt>
                <c:pt idx="2762">
                  <c:v>40951</c:v>
                </c:pt>
                <c:pt idx="2763">
                  <c:v>40952</c:v>
                </c:pt>
                <c:pt idx="2764">
                  <c:v>40953</c:v>
                </c:pt>
                <c:pt idx="2765">
                  <c:v>40954</c:v>
                </c:pt>
                <c:pt idx="2766">
                  <c:v>40955</c:v>
                </c:pt>
                <c:pt idx="2767">
                  <c:v>40956</c:v>
                </c:pt>
                <c:pt idx="2768">
                  <c:v>40957</c:v>
                </c:pt>
                <c:pt idx="2769">
                  <c:v>40958</c:v>
                </c:pt>
                <c:pt idx="2770">
                  <c:v>40959</c:v>
                </c:pt>
                <c:pt idx="2771">
                  <c:v>40960</c:v>
                </c:pt>
                <c:pt idx="2772">
                  <c:v>40961</c:v>
                </c:pt>
                <c:pt idx="2773">
                  <c:v>40962</c:v>
                </c:pt>
                <c:pt idx="2774">
                  <c:v>40963</c:v>
                </c:pt>
                <c:pt idx="2775">
                  <c:v>40964</c:v>
                </c:pt>
                <c:pt idx="2776">
                  <c:v>40965</c:v>
                </c:pt>
                <c:pt idx="2777">
                  <c:v>40966</c:v>
                </c:pt>
                <c:pt idx="2778">
                  <c:v>40967</c:v>
                </c:pt>
                <c:pt idx="2779">
                  <c:v>40968</c:v>
                </c:pt>
                <c:pt idx="2780">
                  <c:v>40969</c:v>
                </c:pt>
                <c:pt idx="2781">
                  <c:v>40970</c:v>
                </c:pt>
                <c:pt idx="2782">
                  <c:v>40971</c:v>
                </c:pt>
                <c:pt idx="2783">
                  <c:v>40972</c:v>
                </c:pt>
                <c:pt idx="2784">
                  <c:v>40973</c:v>
                </c:pt>
                <c:pt idx="2785">
                  <c:v>40974</c:v>
                </c:pt>
                <c:pt idx="2786">
                  <c:v>40975</c:v>
                </c:pt>
                <c:pt idx="2787">
                  <c:v>40976</c:v>
                </c:pt>
                <c:pt idx="2788">
                  <c:v>40977</c:v>
                </c:pt>
                <c:pt idx="2789">
                  <c:v>40978</c:v>
                </c:pt>
                <c:pt idx="2790">
                  <c:v>40979</c:v>
                </c:pt>
                <c:pt idx="2791">
                  <c:v>40980</c:v>
                </c:pt>
                <c:pt idx="2792">
                  <c:v>40981</c:v>
                </c:pt>
                <c:pt idx="2793">
                  <c:v>40982</c:v>
                </c:pt>
                <c:pt idx="2794">
                  <c:v>40983</c:v>
                </c:pt>
                <c:pt idx="2795">
                  <c:v>40984</c:v>
                </c:pt>
                <c:pt idx="2796">
                  <c:v>40985</c:v>
                </c:pt>
                <c:pt idx="2797">
                  <c:v>40986</c:v>
                </c:pt>
                <c:pt idx="2798">
                  <c:v>40987</c:v>
                </c:pt>
                <c:pt idx="2799">
                  <c:v>40988</c:v>
                </c:pt>
                <c:pt idx="2800">
                  <c:v>40989</c:v>
                </c:pt>
                <c:pt idx="2801">
                  <c:v>40990</c:v>
                </c:pt>
                <c:pt idx="2802">
                  <c:v>40991</c:v>
                </c:pt>
                <c:pt idx="2803">
                  <c:v>40992</c:v>
                </c:pt>
                <c:pt idx="2804">
                  <c:v>40993</c:v>
                </c:pt>
                <c:pt idx="2805">
                  <c:v>40994</c:v>
                </c:pt>
                <c:pt idx="2806">
                  <c:v>40995</c:v>
                </c:pt>
                <c:pt idx="2807">
                  <c:v>40996</c:v>
                </c:pt>
                <c:pt idx="2808">
                  <c:v>40997</c:v>
                </c:pt>
                <c:pt idx="2809">
                  <c:v>40998</c:v>
                </c:pt>
                <c:pt idx="2810">
                  <c:v>40999</c:v>
                </c:pt>
                <c:pt idx="2811">
                  <c:v>41000</c:v>
                </c:pt>
                <c:pt idx="2812">
                  <c:v>41001</c:v>
                </c:pt>
                <c:pt idx="2813">
                  <c:v>41002</c:v>
                </c:pt>
                <c:pt idx="2814">
                  <c:v>41003</c:v>
                </c:pt>
                <c:pt idx="2815">
                  <c:v>41004</c:v>
                </c:pt>
                <c:pt idx="2816">
                  <c:v>41005</c:v>
                </c:pt>
                <c:pt idx="2817">
                  <c:v>41006</c:v>
                </c:pt>
                <c:pt idx="2818">
                  <c:v>41007</c:v>
                </c:pt>
                <c:pt idx="2819">
                  <c:v>41008</c:v>
                </c:pt>
                <c:pt idx="2820">
                  <c:v>41009</c:v>
                </c:pt>
                <c:pt idx="2821">
                  <c:v>41010</c:v>
                </c:pt>
                <c:pt idx="2822">
                  <c:v>41011</c:v>
                </c:pt>
                <c:pt idx="2823">
                  <c:v>41012</c:v>
                </c:pt>
                <c:pt idx="2824">
                  <c:v>41013</c:v>
                </c:pt>
                <c:pt idx="2825">
                  <c:v>41014</c:v>
                </c:pt>
                <c:pt idx="2826">
                  <c:v>41015</c:v>
                </c:pt>
                <c:pt idx="2827">
                  <c:v>41016</c:v>
                </c:pt>
                <c:pt idx="2828">
                  <c:v>41017</c:v>
                </c:pt>
                <c:pt idx="2829">
                  <c:v>41018</c:v>
                </c:pt>
                <c:pt idx="2830">
                  <c:v>41019</c:v>
                </c:pt>
                <c:pt idx="2831">
                  <c:v>41020</c:v>
                </c:pt>
                <c:pt idx="2832">
                  <c:v>41021</c:v>
                </c:pt>
                <c:pt idx="2833">
                  <c:v>41022</c:v>
                </c:pt>
                <c:pt idx="2834">
                  <c:v>41023</c:v>
                </c:pt>
                <c:pt idx="2835">
                  <c:v>41024</c:v>
                </c:pt>
                <c:pt idx="2836">
                  <c:v>41025</c:v>
                </c:pt>
                <c:pt idx="2837">
                  <c:v>41026</c:v>
                </c:pt>
                <c:pt idx="2838">
                  <c:v>41027</c:v>
                </c:pt>
                <c:pt idx="2839">
                  <c:v>41028</c:v>
                </c:pt>
                <c:pt idx="2840">
                  <c:v>41029</c:v>
                </c:pt>
                <c:pt idx="2841">
                  <c:v>41030</c:v>
                </c:pt>
                <c:pt idx="2842">
                  <c:v>41031</c:v>
                </c:pt>
                <c:pt idx="2843">
                  <c:v>41032</c:v>
                </c:pt>
                <c:pt idx="2844">
                  <c:v>41033</c:v>
                </c:pt>
                <c:pt idx="2845">
                  <c:v>41034</c:v>
                </c:pt>
                <c:pt idx="2846">
                  <c:v>41035</c:v>
                </c:pt>
                <c:pt idx="2847">
                  <c:v>41036</c:v>
                </c:pt>
                <c:pt idx="2848">
                  <c:v>41037</c:v>
                </c:pt>
                <c:pt idx="2849">
                  <c:v>41038</c:v>
                </c:pt>
                <c:pt idx="2850">
                  <c:v>41039</c:v>
                </c:pt>
                <c:pt idx="2851">
                  <c:v>41040</c:v>
                </c:pt>
                <c:pt idx="2852">
                  <c:v>41041</c:v>
                </c:pt>
                <c:pt idx="2853">
                  <c:v>41042</c:v>
                </c:pt>
                <c:pt idx="2854">
                  <c:v>41043</c:v>
                </c:pt>
                <c:pt idx="2855">
                  <c:v>41044</c:v>
                </c:pt>
                <c:pt idx="2856">
                  <c:v>41045</c:v>
                </c:pt>
                <c:pt idx="2857">
                  <c:v>41046</c:v>
                </c:pt>
                <c:pt idx="2858">
                  <c:v>41047</c:v>
                </c:pt>
                <c:pt idx="2859">
                  <c:v>41048</c:v>
                </c:pt>
                <c:pt idx="2860">
                  <c:v>41049</c:v>
                </c:pt>
                <c:pt idx="2861">
                  <c:v>41050</c:v>
                </c:pt>
                <c:pt idx="2862">
                  <c:v>41051</c:v>
                </c:pt>
                <c:pt idx="2863">
                  <c:v>41052</c:v>
                </c:pt>
                <c:pt idx="2864">
                  <c:v>41053</c:v>
                </c:pt>
                <c:pt idx="2865">
                  <c:v>41054</c:v>
                </c:pt>
                <c:pt idx="2866">
                  <c:v>41055</c:v>
                </c:pt>
                <c:pt idx="2867">
                  <c:v>41056</c:v>
                </c:pt>
                <c:pt idx="2868">
                  <c:v>41057</c:v>
                </c:pt>
                <c:pt idx="2869">
                  <c:v>41058</c:v>
                </c:pt>
                <c:pt idx="2870">
                  <c:v>41059</c:v>
                </c:pt>
                <c:pt idx="2871">
                  <c:v>41060</c:v>
                </c:pt>
                <c:pt idx="2872">
                  <c:v>41061</c:v>
                </c:pt>
                <c:pt idx="2873">
                  <c:v>41062</c:v>
                </c:pt>
                <c:pt idx="2874">
                  <c:v>41063</c:v>
                </c:pt>
                <c:pt idx="2875">
                  <c:v>41064</c:v>
                </c:pt>
                <c:pt idx="2876">
                  <c:v>41065</c:v>
                </c:pt>
                <c:pt idx="2877">
                  <c:v>41066</c:v>
                </c:pt>
                <c:pt idx="2878">
                  <c:v>41067</c:v>
                </c:pt>
                <c:pt idx="2879">
                  <c:v>41068</c:v>
                </c:pt>
                <c:pt idx="2880">
                  <c:v>41069</c:v>
                </c:pt>
                <c:pt idx="2881">
                  <c:v>41070</c:v>
                </c:pt>
                <c:pt idx="2882">
                  <c:v>41071</c:v>
                </c:pt>
                <c:pt idx="2883">
                  <c:v>41072</c:v>
                </c:pt>
                <c:pt idx="2884">
                  <c:v>41073</c:v>
                </c:pt>
                <c:pt idx="2885">
                  <c:v>41074</c:v>
                </c:pt>
                <c:pt idx="2886">
                  <c:v>41075</c:v>
                </c:pt>
                <c:pt idx="2887">
                  <c:v>41076</c:v>
                </c:pt>
                <c:pt idx="2888">
                  <c:v>41077</c:v>
                </c:pt>
                <c:pt idx="2889">
                  <c:v>41078</c:v>
                </c:pt>
                <c:pt idx="2890">
                  <c:v>41079</c:v>
                </c:pt>
                <c:pt idx="2891">
                  <c:v>41080</c:v>
                </c:pt>
                <c:pt idx="2892">
                  <c:v>41081</c:v>
                </c:pt>
                <c:pt idx="2893">
                  <c:v>41082</c:v>
                </c:pt>
                <c:pt idx="2894">
                  <c:v>41083</c:v>
                </c:pt>
                <c:pt idx="2895">
                  <c:v>41084</c:v>
                </c:pt>
                <c:pt idx="2896">
                  <c:v>41085</c:v>
                </c:pt>
                <c:pt idx="2897">
                  <c:v>41086</c:v>
                </c:pt>
                <c:pt idx="2898">
                  <c:v>41087</c:v>
                </c:pt>
                <c:pt idx="2899">
                  <c:v>41088</c:v>
                </c:pt>
                <c:pt idx="2900">
                  <c:v>41089</c:v>
                </c:pt>
                <c:pt idx="2901">
                  <c:v>41090</c:v>
                </c:pt>
                <c:pt idx="2902">
                  <c:v>41091</c:v>
                </c:pt>
                <c:pt idx="2903">
                  <c:v>41092</c:v>
                </c:pt>
                <c:pt idx="2904">
                  <c:v>41093</c:v>
                </c:pt>
                <c:pt idx="2905">
                  <c:v>41094</c:v>
                </c:pt>
                <c:pt idx="2906">
                  <c:v>41095</c:v>
                </c:pt>
                <c:pt idx="2907">
                  <c:v>41096</c:v>
                </c:pt>
                <c:pt idx="2908">
                  <c:v>41097</c:v>
                </c:pt>
                <c:pt idx="2909">
                  <c:v>41098</c:v>
                </c:pt>
                <c:pt idx="2910">
                  <c:v>41099</c:v>
                </c:pt>
                <c:pt idx="2911">
                  <c:v>41100</c:v>
                </c:pt>
                <c:pt idx="2912">
                  <c:v>41101</c:v>
                </c:pt>
                <c:pt idx="2913">
                  <c:v>41102</c:v>
                </c:pt>
                <c:pt idx="2914">
                  <c:v>41103</c:v>
                </c:pt>
                <c:pt idx="2915">
                  <c:v>41104</c:v>
                </c:pt>
                <c:pt idx="2916">
                  <c:v>41105</c:v>
                </c:pt>
                <c:pt idx="2917">
                  <c:v>41106</c:v>
                </c:pt>
                <c:pt idx="2918">
                  <c:v>41107</c:v>
                </c:pt>
                <c:pt idx="2919">
                  <c:v>41108</c:v>
                </c:pt>
                <c:pt idx="2920">
                  <c:v>41109</c:v>
                </c:pt>
                <c:pt idx="2921">
                  <c:v>41110</c:v>
                </c:pt>
                <c:pt idx="2922">
                  <c:v>41111</c:v>
                </c:pt>
                <c:pt idx="2923">
                  <c:v>41112</c:v>
                </c:pt>
                <c:pt idx="2924">
                  <c:v>41113</c:v>
                </c:pt>
                <c:pt idx="2925">
                  <c:v>41114</c:v>
                </c:pt>
                <c:pt idx="2926">
                  <c:v>41115</c:v>
                </c:pt>
                <c:pt idx="2927">
                  <c:v>41116</c:v>
                </c:pt>
                <c:pt idx="2928">
                  <c:v>41117</c:v>
                </c:pt>
                <c:pt idx="2929">
                  <c:v>41118</c:v>
                </c:pt>
                <c:pt idx="2930">
                  <c:v>41119</c:v>
                </c:pt>
                <c:pt idx="2931">
                  <c:v>41120</c:v>
                </c:pt>
                <c:pt idx="2932">
                  <c:v>41121</c:v>
                </c:pt>
                <c:pt idx="2933">
                  <c:v>41122</c:v>
                </c:pt>
                <c:pt idx="2934">
                  <c:v>41123</c:v>
                </c:pt>
                <c:pt idx="2935">
                  <c:v>41124</c:v>
                </c:pt>
                <c:pt idx="2936">
                  <c:v>41125</c:v>
                </c:pt>
                <c:pt idx="2937">
                  <c:v>41126</c:v>
                </c:pt>
                <c:pt idx="2938">
                  <c:v>41127</c:v>
                </c:pt>
                <c:pt idx="2939">
                  <c:v>41128</c:v>
                </c:pt>
                <c:pt idx="2940">
                  <c:v>41129</c:v>
                </c:pt>
                <c:pt idx="2941">
                  <c:v>41130</c:v>
                </c:pt>
                <c:pt idx="2942">
                  <c:v>41131</c:v>
                </c:pt>
                <c:pt idx="2943">
                  <c:v>41132</c:v>
                </c:pt>
                <c:pt idx="2944">
                  <c:v>41133</c:v>
                </c:pt>
                <c:pt idx="2945">
                  <c:v>41134</c:v>
                </c:pt>
                <c:pt idx="2946">
                  <c:v>41135</c:v>
                </c:pt>
                <c:pt idx="2947">
                  <c:v>41136</c:v>
                </c:pt>
                <c:pt idx="2948">
                  <c:v>41137</c:v>
                </c:pt>
                <c:pt idx="2949">
                  <c:v>41138</c:v>
                </c:pt>
                <c:pt idx="2950">
                  <c:v>41139</c:v>
                </c:pt>
                <c:pt idx="2951">
                  <c:v>41140</c:v>
                </c:pt>
                <c:pt idx="2952">
                  <c:v>41141</c:v>
                </c:pt>
                <c:pt idx="2953">
                  <c:v>41142</c:v>
                </c:pt>
                <c:pt idx="2954">
                  <c:v>41143</c:v>
                </c:pt>
                <c:pt idx="2955">
                  <c:v>41144</c:v>
                </c:pt>
                <c:pt idx="2956">
                  <c:v>41145</c:v>
                </c:pt>
                <c:pt idx="2957">
                  <c:v>41146</c:v>
                </c:pt>
                <c:pt idx="2958">
                  <c:v>41147</c:v>
                </c:pt>
                <c:pt idx="2959">
                  <c:v>41148</c:v>
                </c:pt>
                <c:pt idx="2960">
                  <c:v>41149</c:v>
                </c:pt>
                <c:pt idx="2961">
                  <c:v>41150</c:v>
                </c:pt>
                <c:pt idx="2962">
                  <c:v>41151</c:v>
                </c:pt>
                <c:pt idx="2963">
                  <c:v>41152</c:v>
                </c:pt>
                <c:pt idx="2964">
                  <c:v>41153</c:v>
                </c:pt>
                <c:pt idx="2965">
                  <c:v>41154</c:v>
                </c:pt>
                <c:pt idx="2966">
                  <c:v>41155</c:v>
                </c:pt>
                <c:pt idx="2967">
                  <c:v>41156</c:v>
                </c:pt>
                <c:pt idx="2968">
                  <c:v>41157</c:v>
                </c:pt>
                <c:pt idx="2969">
                  <c:v>41158</c:v>
                </c:pt>
                <c:pt idx="2970">
                  <c:v>41159</c:v>
                </c:pt>
                <c:pt idx="2971">
                  <c:v>41160</c:v>
                </c:pt>
                <c:pt idx="2972">
                  <c:v>41161</c:v>
                </c:pt>
                <c:pt idx="2973">
                  <c:v>41162</c:v>
                </c:pt>
                <c:pt idx="2974">
                  <c:v>41163</c:v>
                </c:pt>
                <c:pt idx="2975">
                  <c:v>41164</c:v>
                </c:pt>
                <c:pt idx="2976">
                  <c:v>41165</c:v>
                </c:pt>
                <c:pt idx="2977">
                  <c:v>41166</c:v>
                </c:pt>
                <c:pt idx="2978">
                  <c:v>41167</c:v>
                </c:pt>
                <c:pt idx="2979">
                  <c:v>41168</c:v>
                </c:pt>
                <c:pt idx="2980">
                  <c:v>41169</c:v>
                </c:pt>
                <c:pt idx="2981">
                  <c:v>41170</c:v>
                </c:pt>
                <c:pt idx="2982">
                  <c:v>41171</c:v>
                </c:pt>
                <c:pt idx="2983">
                  <c:v>41172</c:v>
                </c:pt>
                <c:pt idx="2984">
                  <c:v>41173</c:v>
                </c:pt>
                <c:pt idx="2985">
                  <c:v>41174</c:v>
                </c:pt>
                <c:pt idx="2986">
                  <c:v>41175</c:v>
                </c:pt>
                <c:pt idx="2987">
                  <c:v>41176</c:v>
                </c:pt>
                <c:pt idx="2988">
                  <c:v>41177</c:v>
                </c:pt>
                <c:pt idx="2989">
                  <c:v>41178</c:v>
                </c:pt>
                <c:pt idx="2990">
                  <c:v>41179</c:v>
                </c:pt>
                <c:pt idx="2991">
                  <c:v>41180</c:v>
                </c:pt>
                <c:pt idx="2992">
                  <c:v>41181</c:v>
                </c:pt>
                <c:pt idx="2993">
                  <c:v>41182</c:v>
                </c:pt>
                <c:pt idx="2994">
                  <c:v>41183</c:v>
                </c:pt>
                <c:pt idx="2995">
                  <c:v>41184</c:v>
                </c:pt>
                <c:pt idx="2996">
                  <c:v>41185</c:v>
                </c:pt>
                <c:pt idx="2997">
                  <c:v>41186</c:v>
                </c:pt>
                <c:pt idx="2998">
                  <c:v>41187</c:v>
                </c:pt>
                <c:pt idx="2999">
                  <c:v>41188</c:v>
                </c:pt>
                <c:pt idx="3000">
                  <c:v>41189</c:v>
                </c:pt>
                <c:pt idx="3001">
                  <c:v>41190</c:v>
                </c:pt>
                <c:pt idx="3002">
                  <c:v>41191</c:v>
                </c:pt>
                <c:pt idx="3003">
                  <c:v>41192</c:v>
                </c:pt>
                <c:pt idx="3004">
                  <c:v>41193</c:v>
                </c:pt>
                <c:pt idx="3005">
                  <c:v>41194</c:v>
                </c:pt>
                <c:pt idx="3006">
                  <c:v>41195</c:v>
                </c:pt>
                <c:pt idx="3007">
                  <c:v>41196</c:v>
                </c:pt>
                <c:pt idx="3008">
                  <c:v>41197</c:v>
                </c:pt>
                <c:pt idx="3009">
                  <c:v>41198</c:v>
                </c:pt>
                <c:pt idx="3010">
                  <c:v>41199</c:v>
                </c:pt>
                <c:pt idx="3011">
                  <c:v>41200</c:v>
                </c:pt>
                <c:pt idx="3012">
                  <c:v>41201</c:v>
                </c:pt>
                <c:pt idx="3013">
                  <c:v>41202</c:v>
                </c:pt>
                <c:pt idx="3014">
                  <c:v>41203</c:v>
                </c:pt>
                <c:pt idx="3015">
                  <c:v>41204</c:v>
                </c:pt>
                <c:pt idx="3016">
                  <c:v>41205</c:v>
                </c:pt>
                <c:pt idx="3017">
                  <c:v>41206</c:v>
                </c:pt>
                <c:pt idx="3018">
                  <c:v>41207</c:v>
                </c:pt>
                <c:pt idx="3019">
                  <c:v>41208</c:v>
                </c:pt>
                <c:pt idx="3020">
                  <c:v>41209</c:v>
                </c:pt>
                <c:pt idx="3021">
                  <c:v>41210</c:v>
                </c:pt>
                <c:pt idx="3022">
                  <c:v>41211</c:v>
                </c:pt>
                <c:pt idx="3023">
                  <c:v>41212</c:v>
                </c:pt>
                <c:pt idx="3024">
                  <c:v>41213</c:v>
                </c:pt>
                <c:pt idx="3025">
                  <c:v>41214</c:v>
                </c:pt>
                <c:pt idx="3026">
                  <c:v>41215</c:v>
                </c:pt>
                <c:pt idx="3027">
                  <c:v>41216</c:v>
                </c:pt>
                <c:pt idx="3028">
                  <c:v>41217</c:v>
                </c:pt>
                <c:pt idx="3029">
                  <c:v>41218</c:v>
                </c:pt>
                <c:pt idx="3030">
                  <c:v>41219</c:v>
                </c:pt>
                <c:pt idx="3031">
                  <c:v>41220</c:v>
                </c:pt>
                <c:pt idx="3032">
                  <c:v>41221</c:v>
                </c:pt>
                <c:pt idx="3033">
                  <c:v>41222</c:v>
                </c:pt>
                <c:pt idx="3034">
                  <c:v>41223</c:v>
                </c:pt>
                <c:pt idx="3035">
                  <c:v>41224</c:v>
                </c:pt>
                <c:pt idx="3036">
                  <c:v>41225</c:v>
                </c:pt>
                <c:pt idx="3037">
                  <c:v>41226</c:v>
                </c:pt>
                <c:pt idx="3038">
                  <c:v>41227</c:v>
                </c:pt>
                <c:pt idx="3039">
                  <c:v>41228</c:v>
                </c:pt>
                <c:pt idx="3040">
                  <c:v>41229</c:v>
                </c:pt>
                <c:pt idx="3041">
                  <c:v>41230</c:v>
                </c:pt>
                <c:pt idx="3042">
                  <c:v>41231</c:v>
                </c:pt>
                <c:pt idx="3043">
                  <c:v>41232</c:v>
                </c:pt>
                <c:pt idx="3044">
                  <c:v>41233</c:v>
                </c:pt>
                <c:pt idx="3045">
                  <c:v>41234</c:v>
                </c:pt>
                <c:pt idx="3046">
                  <c:v>41235</c:v>
                </c:pt>
                <c:pt idx="3047">
                  <c:v>41236</c:v>
                </c:pt>
                <c:pt idx="3048">
                  <c:v>41237</c:v>
                </c:pt>
                <c:pt idx="3049">
                  <c:v>41238</c:v>
                </c:pt>
                <c:pt idx="3050">
                  <c:v>41239</c:v>
                </c:pt>
                <c:pt idx="3051">
                  <c:v>41240</c:v>
                </c:pt>
                <c:pt idx="3052">
                  <c:v>41241</c:v>
                </c:pt>
                <c:pt idx="3053">
                  <c:v>41242</c:v>
                </c:pt>
                <c:pt idx="3054">
                  <c:v>41243</c:v>
                </c:pt>
                <c:pt idx="3055">
                  <c:v>41244</c:v>
                </c:pt>
                <c:pt idx="3056">
                  <c:v>41245</c:v>
                </c:pt>
                <c:pt idx="3057">
                  <c:v>41246</c:v>
                </c:pt>
                <c:pt idx="3058">
                  <c:v>41247</c:v>
                </c:pt>
                <c:pt idx="3059">
                  <c:v>41248</c:v>
                </c:pt>
                <c:pt idx="3060">
                  <c:v>41249</c:v>
                </c:pt>
                <c:pt idx="3061">
                  <c:v>41250</c:v>
                </c:pt>
                <c:pt idx="3062">
                  <c:v>41251</c:v>
                </c:pt>
                <c:pt idx="3063">
                  <c:v>41252</c:v>
                </c:pt>
                <c:pt idx="3064">
                  <c:v>41253</c:v>
                </c:pt>
                <c:pt idx="3065">
                  <c:v>41254</c:v>
                </c:pt>
                <c:pt idx="3066">
                  <c:v>41255</c:v>
                </c:pt>
                <c:pt idx="3067">
                  <c:v>41256</c:v>
                </c:pt>
                <c:pt idx="3068">
                  <c:v>41257</c:v>
                </c:pt>
                <c:pt idx="3069">
                  <c:v>41258</c:v>
                </c:pt>
                <c:pt idx="3070">
                  <c:v>41259</c:v>
                </c:pt>
                <c:pt idx="3071">
                  <c:v>41260</c:v>
                </c:pt>
                <c:pt idx="3072">
                  <c:v>41261</c:v>
                </c:pt>
                <c:pt idx="3073">
                  <c:v>41262</c:v>
                </c:pt>
                <c:pt idx="3074">
                  <c:v>41263</c:v>
                </c:pt>
                <c:pt idx="3075">
                  <c:v>41264</c:v>
                </c:pt>
                <c:pt idx="3076">
                  <c:v>41265</c:v>
                </c:pt>
                <c:pt idx="3077">
                  <c:v>41266</c:v>
                </c:pt>
                <c:pt idx="3078">
                  <c:v>41267</c:v>
                </c:pt>
                <c:pt idx="3079">
                  <c:v>41268</c:v>
                </c:pt>
                <c:pt idx="3080">
                  <c:v>41269</c:v>
                </c:pt>
                <c:pt idx="3081">
                  <c:v>41270</c:v>
                </c:pt>
                <c:pt idx="3082">
                  <c:v>41271</c:v>
                </c:pt>
                <c:pt idx="3083">
                  <c:v>41272</c:v>
                </c:pt>
                <c:pt idx="3084">
                  <c:v>41273</c:v>
                </c:pt>
                <c:pt idx="3085">
                  <c:v>41274</c:v>
                </c:pt>
                <c:pt idx="3086">
                  <c:v>41275</c:v>
                </c:pt>
                <c:pt idx="3087">
                  <c:v>41276</c:v>
                </c:pt>
                <c:pt idx="3088">
                  <c:v>41277</c:v>
                </c:pt>
                <c:pt idx="3089">
                  <c:v>41278</c:v>
                </c:pt>
                <c:pt idx="3090">
                  <c:v>41279</c:v>
                </c:pt>
                <c:pt idx="3091">
                  <c:v>41280</c:v>
                </c:pt>
                <c:pt idx="3092">
                  <c:v>41281</c:v>
                </c:pt>
                <c:pt idx="3093">
                  <c:v>41282</c:v>
                </c:pt>
                <c:pt idx="3094">
                  <c:v>41283</c:v>
                </c:pt>
                <c:pt idx="3095">
                  <c:v>41284</c:v>
                </c:pt>
                <c:pt idx="3096">
                  <c:v>41285</c:v>
                </c:pt>
                <c:pt idx="3097">
                  <c:v>41286</c:v>
                </c:pt>
                <c:pt idx="3098">
                  <c:v>41287</c:v>
                </c:pt>
                <c:pt idx="3099">
                  <c:v>41288</c:v>
                </c:pt>
                <c:pt idx="3100">
                  <c:v>41289</c:v>
                </c:pt>
                <c:pt idx="3101">
                  <c:v>41290</c:v>
                </c:pt>
                <c:pt idx="3102">
                  <c:v>41291</c:v>
                </c:pt>
                <c:pt idx="3103">
                  <c:v>41292</c:v>
                </c:pt>
                <c:pt idx="3104">
                  <c:v>41293</c:v>
                </c:pt>
                <c:pt idx="3105">
                  <c:v>41294</c:v>
                </c:pt>
                <c:pt idx="3106">
                  <c:v>41295</c:v>
                </c:pt>
                <c:pt idx="3107">
                  <c:v>41296</c:v>
                </c:pt>
                <c:pt idx="3108">
                  <c:v>41297</c:v>
                </c:pt>
                <c:pt idx="3109">
                  <c:v>41298</c:v>
                </c:pt>
                <c:pt idx="3110">
                  <c:v>41299</c:v>
                </c:pt>
                <c:pt idx="3111">
                  <c:v>41300</c:v>
                </c:pt>
                <c:pt idx="3112">
                  <c:v>41301</c:v>
                </c:pt>
                <c:pt idx="3113">
                  <c:v>41302</c:v>
                </c:pt>
                <c:pt idx="3114">
                  <c:v>41303</c:v>
                </c:pt>
                <c:pt idx="3115">
                  <c:v>41304</c:v>
                </c:pt>
                <c:pt idx="3116">
                  <c:v>41305</c:v>
                </c:pt>
                <c:pt idx="3117">
                  <c:v>41306</c:v>
                </c:pt>
                <c:pt idx="3118">
                  <c:v>41307</c:v>
                </c:pt>
                <c:pt idx="3119">
                  <c:v>41308</c:v>
                </c:pt>
                <c:pt idx="3120">
                  <c:v>41309</c:v>
                </c:pt>
                <c:pt idx="3121">
                  <c:v>41310</c:v>
                </c:pt>
                <c:pt idx="3122">
                  <c:v>41311</c:v>
                </c:pt>
                <c:pt idx="3123">
                  <c:v>41312</c:v>
                </c:pt>
                <c:pt idx="3124">
                  <c:v>41313</c:v>
                </c:pt>
                <c:pt idx="3125">
                  <c:v>41314</c:v>
                </c:pt>
                <c:pt idx="3126">
                  <c:v>41315</c:v>
                </c:pt>
                <c:pt idx="3127">
                  <c:v>41316</c:v>
                </c:pt>
                <c:pt idx="3128">
                  <c:v>41317</c:v>
                </c:pt>
                <c:pt idx="3129">
                  <c:v>41318</c:v>
                </c:pt>
                <c:pt idx="3130">
                  <c:v>41319</c:v>
                </c:pt>
                <c:pt idx="3131">
                  <c:v>41320</c:v>
                </c:pt>
                <c:pt idx="3132">
                  <c:v>41321</c:v>
                </c:pt>
                <c:pt idx="3133">
                  <c:v>41322</c:v>
                </c:pt>
                <c:pt idx="3134">
                  <c:v>41323</c:v>
                </c:pt>
                <c:pt idx="3135">
                  <c:v>41324</c:v>
                </c:pt>
                <c:pt idx="3136">
                  <c:v>41325</c:v>
                </c:pt>
                <c:pt idx="3137">
                  <c:v>41326</c:v>
                </c:pt>
                <c:pt idx="3138">
                  <c:v>41327</c:v>
                </c:pt>
                <c:pt idx="3139">
                  <c:v>41328</c:v>
                </c:pt>
                <c:pt idx="3140">
                  <c:v>41329</c:v>
                </c:pt>
                <c:pt idx="3141">
                  <c:v>41330</c:v>
                </c:pt>
                <c:pt idx="3142">
                  <c:v>41331</c:v>
                </c:pt>
                <c:pt idx="3143">
                  <c:v>41332</c:v>
                </c:pt>
                <c:pt idx="3144">
                  <c:v>41333</c:v>
                </c:pt>
                <c:pt idx="3145">
                  <c:v>41334</c:v>
                </c:pt>
                <c:pt idx="3146">
                  <c:v>41335</c:v>
                </c:pt>
                <c:pt idx="3147">
                  <c:v>41336</c:v>
                </c:pt>
                <c:pt idx="3148">
                  <c:v>41337</c:v>
                </c:pt>
                <c:pt idx="3149">
                  <c:v>41338</c:v>
                </c:pt>
                <c:pt idx="3150">
                  <c:v>41339</c:v>
                </c:pt>
                <c:pt idx="3151">
                  <c:v>41340</c:v>
                </c:pt>
                <c:pt idx="3152">
                  <c:v>41341</c:v>
                </c:pt>
                <c:pt idx="3153">
                  <c:v>41342</c:v>
                </c:pt>
                <c:pt idx="3154">
                  <c:v>41343</c:v>
                </c:pt>
                <c:pt idx="3155">
                  <c:v>41344</c:v>
                </c:pt>
                <c:pt idx="3156">
                  <c:v>41345</c:v>
                </c:pt>
                <c:pt idx="3157">
                  <c:v>41346</c:v>
                </c:pt>
                <c:pt idx="3158">
                  <c:v>41347</c:v>
                </c:pt>
                <c:pt idx="3159">
                  <c:v>41348</c:v>
                </c:pt>
                <c:pt idx="3160">
                  <c:v>41349</c:v>
                </c:pt>
                <c:pt idx="3161">
                  <c:v>41350</c:v>
                </c:pt>
                <c:pt idx="3162">
                  <c:v>41351</c:v>
                </c:pt>
                <c:pt idx="3163">
                  <c:v>41352</c:v>
                </c:pt>
                <c:pt idx="3164">
                  <c:v>41353</c:v>
                </c:pt>
                <c:pt idx="3165">
                  <c:v>41354</c:v>
                </c:pt>
                <c:pt idx="3166">
                  <c:v>41355</c:v>
                </c:pt>
                <c:pt idx="3167">
                  <c:v>41356</c:v>
                </c:pt>
                <c:pt idx="3168">
                  <c:v>41357</c:v>
                </c:pt>
                <c:pt idx="3169">
                  <c:v>41358</c:v>
                </c:pt>
                <c:pt idx="3170">
                  <c:v>41359</c:v>
                </c:pt>
                <c:pt idx="3171">
                  <c:v>41360</c:v>
                </c:pt>
                <c:pt idx="3172">
                  <c:v>41361</c:v>
                </c:pt>
                <c:pt idx="3173">
                  <c:v>41362</c:v>
                </c:pt>
                <c:pt idx="3174">
                  <c:v>41363</c:v>
                </c:pt>
                <c:pt idx="3175">
                  <c:v>41364</c:v>
                </c:pt>
                <c:pt idx="3176">
                  <c:v>41365</c:v>
                </c:pt>
                <c:pt idx="3177">
                  <c:v>41366</c:v>
                </c:pt>
                <c:pt idx="3178">
                  <c:v>41367</c:v>
                </c:pt>
                <c:pt idx="3179">
                  <c:v>41368</c:v>
                </c:pt>
                <c:pt idx="3180">
                  <c:v>41369</c:v>
                </c:pt>
                <c:pt idx="3181">
                  <c:v>41370</c:v>
                </c:pt>
                <c:pt idx="3182">
                  <c:v>41371</c:v>
                </c:pt>
                <c:pt idx="3183">
                  <c:v>41372</c:v>
                </c:pt>
                <c:pt idx="3184">
                  <c:v>41373</c:v>
                </c:pt>
                <c:pt idx="3185">
                  <c:v>41374</c:v>
                </c:pt>
                <c:pt idx="3186">
                  <c:v>41375</c:v>
                </c:pt>
                <c:pt idx="3187">
                  <c:v>41376</c:v>
                </c:pt>
                <c:pt idx="3188">
                  <c:v>41377</c:v>
                </c:pt>
                <c:pt idx="3189">
                  <c:v>41378</c:v>
                </c:pt>
                <c:pt idx="3190">
                  <c:v>41379</c:v>
                </c:pt>
                <c:pt idx="3191">
                  <c:v>41380</c:v>
                </c:pt>
                <c:pt idx="3192">
                  <c:v>41381</c:v>
                </c:pt>
                <c:pt idx="3193">
                  <c:v>41382</c:v>
                </c:pt>
                <c:pt idx="3194">
                  <c:v>41383</c:v>
                </c:pt>
                <c:pt idx="3195">
                  <c:v>41384</c:v>
                </c:pt>
                <c:pt idx="3196">
                  <c:v>41385</c:v>
                </c:pt>
                <c:pt idx="3197">
                  <c:v>41386</c:v>
                </c:pt>
                <c:pt idx="3198">
                  <c:v>41387</c:v>
                </c:pt>
                <c:pt idx="3199">
                  <c:v>41388</c:v>
                </c:pt>
                <c:pt idx="3200">
                  <c:v>41389</c:v>
                </c:pt>
                <c:pt idx="3201">
                  <c:v>41390</c:v>
                </c:pt>
                <c:pt idx="3202">
                  <c:v>41391</c:v>
                </c:pt>
                <c:pt idx="3203">
                  <c:v>41392</c:v>
                </c:pt>
                <c:pt idx="3204">
                  <c:v>41393</c:v>
                </c:pt>
                <c:pt idx="3205">
                  <c:v>41394</c:v>
                </c:pt>
                <c:pt idx="3206">
                  <c:v>41395</c:v>
                </c:pt>
                <c:pt idx="3207">
                  <c:v>41396</c:v>
                </c:pt>
                <c:pt idx="3208">
                  <c:v>41397</c:v>
                </c:pt>
                <c:pt idx="3209">
                  <c:v>41398</c:v>
                </c:pt>
                <c:pt idx="3210">
                  <c:v>41399</c:v>
                </c:pt>
                <c:pt idx="3211">
                  <c:v>41400</c:v>
                </c:pt>
                <c:pt idx="3212">
                  <c:v>41401</c:v>
                </c:pt>
                <c:pt idx="3213">
                  <c:v>41402</c:v>
                </c:pt>
                <c:pt idx="3214">
                  <c:v>41403</c:v>
                </c:pt>
                <c:pt idx="3215">
                  <c:v>41404</c:v>
                </c:pt>
                <c:pt idx="3216">
                  <c:v>41405</c:v>
                </c:pt>
                <c:pt idx="3217">
                  <c:v>41406</c:v>
                </c:pt>
                <c:pt idx="3218">
                  <c:v>41407</c:v>
                </c:pt>
                <c:pt idx="3219">
                  <c:v>41408</c:v>
                </c:pt>
                <c:pt idx="3220">
                  <c:v>41409</c:v>
                </c:pt>
                <c:pt idx="3221">
                  <c:v>41410</c:v>
                </c:pt>
                <c:pt idx="3222">
                  <c:v>41411</c:v>
                </c:pt>
                <c:pt idx="3223">
                  <c:v>41412</c:v>
                </c:pt>
                <c:pt idx="3224">
                  <c:v>41413</c:v>
                </c:pt>
                <c:pt idx="3225">
                  <c:v>41414</c:v>
                </c:pt>
                <c:pt idx="3226">
                  <c:v>41415</c:v>
                </c:pt>
                <c:pt idx="3227">
                  <c:v>41416</c:v>
                </c:pt>
                <c:pt idx="3228">
                  <c:v>41417</c:v>
                </c:pt>
                <c:pt idx="3229">
                  <c:v>41418</c:v>
                </c:pt>
                <c:pt idx="3230">
                  <c:v>41419</c:v>
                </c:pt>
                <c:pt idx="3231">
                  <c:v>41420</c:v>
                </c:pt>
                <c:pt idx="3232">
                  <c:v>41421</c:v>
                </c:pt>
                <c:pt idx="3233">
                  <c:v>41422</c:v>
                </c:pt>
                <c:pt idx="3234">
                  <c:v>41423</c:v>
                </c:pt>
                <c:pt idx="3235">
                  <c:v>41424</c:v>
                </c:pt>
                <c:pt idx="3236">
                  <c:v>41425</c:v>
                </c:pt>
                <c:pt idx="3237">
                  <c:v>41426</c:v>
                </c:pt>
                <c:pt idx="3238">
                  <c:v>41427</c:v>
                </c:pt>
                <c:pt idx="3239">
                  <c:v>41428</c:v>
                </c:pt>
                <c:pt idx="3240">
                  <c:v>41429</c:v>
                </c:pt>
                <c:pt idx="3241">
                  <c:v>41430</c:v>
                </c:pt>
                <c:pt idx="3242">
                  <c:v>41431</c:v>
                </c:pt>
                <c:pt idx="3243">
                  <c:v>41432</c:v>
                </c:pt>
                <c:pt idx="3244">
                  <c:v>41433</c:v>
                </c:pt>
                <c:pt idx="3245">
                  <c:v>41434</c:v>
                </c:pt>
                <c:pt idx="3246">
                  <c:v>41435</c:v>
                </c:pt>
                <c:pt idx="3247">
                  <c:v>41436</c:v>
                </c:pt>
                <c:pt idx="3248">
                  <c:v>41437</c:v>
                </c:pt>
                <c:pt idx="3249">
                  <c:v>41438</c:v>
                </c:pt>
                <c:pt idx="3250">
                  <c:v>41439</c:v>
                </c:pt>
                <c:pt idx="3251">
                  <c:v>41440</c:v>
                </c:pt>
                <c:pt idx="3252">
                  <c:v>41441</c:v>
                </c:pt>
                <c:pt idx="3253">
                  <c:v>41442</c:v>
                </c:pt>
                <c:pt idx="3254">
                  <c:v>41443</c:v>
                </c:pt>
                <c:pt idx="3255">
                  <c:v>41444</c:v>
                </c:pt>
                <c:pt idx="3256">
                  <c:v>41445</c:v>
                </c:pt>
                <c:pt idx="3257">
                  <c:v>41446</c:v>
                </c:pt>
                <c:pt idx="3258">
                  <c:v>41447</c:v>
                </c:pt>
                <c:pt idx="3259">
                  <c:v>41448</c:v>
                </c:pt>
                <c:pt idx="3260">
                  <c:v>41449</c:v>
                </c:pt>
                <c:pt idx="3261">
                  <c:v>41450</c:v>
                </c:pt>
                <c:pt idx="3262">
                  <c:v>41451</c:v>
                </c:pt>
                <c:pt idx="3263">
                  <c:v>41452</c:v>
                </c:pt>
                <c:pt idx="3264">
                  <c:v>41453</c:v>
                </c:pt>
                <c:pt idx="3265">
                  <c:v>41454</c:v>
                </c:pt>
                <c:pt idx="3266">
                  <c:v>41455</c:v>
                </c:pt>
                <c:pt idx="3267">
                  <c:v>41456</c:v>
                </c:pt>
                <c:pt idx="3268">
                  <c:v>41457</c:v>
                </c:pt>
                <c:pt idx="3269">
                  <c:v>41458</c:v>
                </c:pt>
                <c:pt idx="3270">
                  <c:v>41459</c:v>
                </c:pt>
                <c:pt idx="3271">
                  <c:v>41460</c:v>
                </c:pt>
                <c:pt idx="3272">
                  <c:v>41461</c:v>
                </c:pt>
                <c:pt idx="3273">
                  <c:v>41462</c:v>
                </c:pt>
                <c:pt idx="3274">
                  <c:v>41463</c:v>
                </c:pt>
                <c:pt idx="3275">
                  <c:v>41464</c:v>
                </c:pt>
                <c:pt idx="3276">
                  <c:v>41465</c:v>
                </c:pt>
                <c:pt idx="3277">
                  <c:v>41466</c:v>
                </c:pt>
                <c:pt idx="3278">
                  <c:v>41467</c:v>
                </c:pt>
                <c:pt idx="3279">
                  <c:v>41468</c:v>
                </c:pt>
                <c:pt idx="3280">
                  <c:v>41469</c:v>
                </c:pt>
                <c:pt idx="3281">
                  <c:v>41470</c:v>
                </c:pt>
                <c:pt idx="3282">
                  <c:v>41471</c:v>
                </c:pt>
                <c:pt idx="3283">
                  <c:v>41472</c:v>
                </c:pt>
                <c:pt idx="3284">
                  <c:v>41473</c:v>
                </c:pt>
                <c:pt idx="3285">
                  <c:v>41474</c:v>
                </c:pt>
                <c:pt idx="3286">
                  <c:v>41475</c:v>
                </c:pt>
                <c:pt idx="3287">
                  <c:v>41476</c:v>
                </c:pt>
                <c:pt idx="3288">
                  <c:v>41477</c:v>
                </c:pt>
                <c:pt idx="3289">
                  <c:v>41478</c:v>
                </c:pt>
                <c:pt idx="3290">
                  <c:v>41479</c:v>
                </c:pt>
                <c:pt idx="3291">
                  <c:v>41480</c:v>
                </c:pt>
                <c:pt idx="3292">
                  <c:v>41481</c:v>
                </c:pt>
                <c:pt idx="3293">
                  <c:v>41482</c:v>
                </c:pt>
                <c:pt idx="3294">
                  <c:v>41483</c:v>
                </c:pt>
                <c:pt idx="3295">
                  <c:v>41484</c:v>
                </c:pt>
                <c:pt idx="3296">
                  <c:v>41485</c:v>
                </c:pt>
                <c:pt idx="3297">
                  <c:v>41486</c:v>
                </c:pt>
                <c:pt idx="3298">
                  <c:v>41487</c:v>
                </c:pt>
                <c:pt idx="3299">
                  <c:v>41488</c:v>
                </c:pt>
                <c:pt idx="3300">
                  <c:v>41489</c:v>
                </c:pt>
                <c:pt idx="3301">
                  <c:v>41490</c:v>
                </c:pt>
                <c:pt idx="3302">
                  <c:v>41491</c:v>
                </c:pt>
                <c:pt idx="3303">
                  <c:v>41492</c:v>
                </c:pt>
                <c:pt idx="3304">
                  <c:v>41493</c:v>
                </c:pt>
                <c:pt idx="3305">
                  <c:v>41494</c:v>
                </c:pt>
                <c:pt idx="3306">
                  <c:v>41495</c:v>
                </c:pt>
                <c:pt idx="3307">
                  <c:v>41496</c:v>
                </c:pt>
                <c:pt idx="3308">
                  <c:v>41497</c:v>
                </c:pt>
                <c:pt idx="3309">
                  <c:v>41498</c:v>
                </c:pt>
                <c:pt idx="3310">
                  <c:v>41499</c:v>
                </c:pt>
                <c:pt idx="3311">
                  <c:v>41500</c:v>
                </c:pt>
                <c:pt idx="3312">
                  <c:v>41501</c:v>
                </c:pt>
                <c:pt idx="3313">
                  <c:v>41502</c:v>
                </c:pt>
                <c:pt idx="3314">
                  <c:v>41503</c:v>
                </c:pt>
                <c:pt idx="3315">
                  <c:v>41504</c:v>
                </c:pt>
                <c:pt idx="3316">
                  <c:v>41505</c:v>
                </c:pt>
                <c:pt idx="3317">
                  <c:v>41506</c:v>
                </c:pt>
                <c:pt idx="3318">
                  <c:v>41507</c:v>
                </c:pt>
                <c:pt idx="3319">
                  <c:v>41508</c:v>
                </c:pt>
                <c:pt idx="3320">
                  <c:v>41509</c:v>
                </c:pt>
                <c:pt idx="3321">
                  <c:v>41510</c:v>
                </c:pt>
                <c:pt idx="3322">
                  <c:v>41511</c:v>
                </c:pt>
                <c:pt idx="3323">
                  <c:v>41512</c:v>
                </c:pt>
                <c:pt idx="3324">
                  <c:v>41513</c:v>
                </c:pt>
                <c:pt idx="3325">
                  <c:v>41514</c:v>
                </c:pt>
                <c:pt idx="3326">
                  <c:v>41515</c:v>
                </c:pt>
                <c:pt idx="3327">
                  <c:v>41516</c:v>
                </c:pt>
                <c:pt idx="3328">
                  <c:v>41517</c:v>
                </c:pt>
                <c:pt idx="3329">
                  <c:v>41518</c:v>
                </c:pt>
                <c:pt idx="3330">
                  <c:v>41519</c:v>
                </c:pt>
                <c:pt idx="3331">
                  <c:v>41520</c:v>
                </c:pt>
                <c:pt idx="3332">
                  <c:v>41521</c:v>
                </c:pt>
                <c:pt idx="3333">
                  <c:v>41522</c:v>
                </c:pt>
                <c:pt idx="3334">
                  <c:v>41523</c:v>
                </c:pt>
                <c:pt idx="3335">
                  <c:v>41524</c:v>
                </c:pt>
                <c:pt idx="3336">
                  <c:v>41525</c:v>
                </c:pt>
                <c:pt idx="3337">
                  <c:v>41526</c:v>
                </c:pt>
                <c:pt idx="3338">
                  <c:v>41527</c:v>
                </c:pt>
                <c:pt idx="3339">
                  <c:v>41528</c:v>
                </c:pt>
                <c:pt idx="3340">
                  <c:v>41529</c:v>
                </c:pt>
                <c:pt idx="3341">
                  <c:v>41530</c:v>
                </c:pt>
                <c:pt idx="3342">
                  <c:v>41531</c:v>
                </c:pt>
                <c:pt idx="3343">
                  <c:v>41532</c:v>
                </c:pt>
                <c:pt idx="3344">
                  <c:v>41533</c:v>
                </c:pt>
                <c:pt idx="3345">
                  <c:v>41534</c:v>
                </c:pt>
                <c:pt idx="3346">
                  <c:v>41535</c:v>
                </c:pt>
                <c:pt idx="3347">
                  <c:v>41536</c:v>
                </c:pt>
                <c:pt idx="3348">
                  <c:v>41537</c:v>
                </c:pt>
                <c:pt idx="3349">
                  <c:v>41538</c:v>
                </c:pt>
                <c:pt idx="3350">
                  <c:v>41539</c:v>
                </c:pt>
                <c:pt idx="3351">
                  <c:v>41540</c:v>
                </c:pt>
                <c:pt idx="3352">
                  <c:v>41541</c:v>
                </c:pt>
                <c:pt idx="3353">
                  <c:v>41542</c:v>
                </c:pt>
                <c:pt idx="3354">
                  <c:v>41543</c:v>
                </c:pt>
                <c:pt idx="3355">
                  <c:v>41544</c:v>
                </c:pt>
                <c:pt idx="3356">
                  <c:v>41545</c:v>
                </c:pt>
                <c:pt idx="3357">
                  <c:v>41546</c:v>
                </c:pt>
                <c:pt idx="3358">
                  <c:v>41547</c:v>
                </c:pt>
                <c:pt idx="3359">
                  <c:v>41548</c:v>
                </c:pt>
                <c:pt idx="3360">
                  <c:v>41549</c:v>
                </c:pt>
                <c:pt idx="3361">
                  <c:v>41550</c:v>
                </c:pt>
                <c:pt idx="3362">
                  <c:v>41551</c:v>
                </c:pt>
                <c:pt idx="3363">
                  <c:v>41552</c:v>
                </c:pt>
                <c:pt idx="3364">
                  <c:v>41553</c:v>
                </c:pt>
                <c:pt idx="3365">
                  <c:v>41554</c:v>
                </c:pt>
                <c:pt idx="3366">
                  <c:v>41555</c:v>
                </c:pt>
                <c:pt idx="3367">
                  <c:v>41556</c:v>
                </c:pt>
                <c:pt idx="3368">
                  <c:v>41557</c:v>
                </c:pt>
                <c:pt idx="3369">
                  <c:v>41558</c:v>
                </c:pt>
                <c:pt idx="3370">
                  <c:v>41559</c:v>
                </c:pt>
                <c:pt idx="3371">
                  <c:v>41560</c:v>
                </c:pt>
                <c:pt idx="3372">
                  <c:v>41561</c:v>
                </c:pt>
                <c:pt idx="3373">
                  <c:v>41562</c:v>
                </c:pt>
                <c:pt idx="3374">
                  <c:v>41563</c:v>
                </c:pt>
                <c:pt idx="3375">
                  <c:v>41564</c:v>
                </c:pt>
                <c:pt idx="3376">
                  <c:v>41565</c:v>
                </c:pt>
                <c:pt idx="3377">
                  <c:v>41566</c:v>
                </c:pt>
                <c:pt idx="3378">
                  <c:v>41567</c:v>
                </c:pt>
                <c:pt idx="3379">
                  <c:v>41568</c:v>
                </c:pt>
                <c:pt idx="3380">
                  <c:v>41569</c:v>
                </c:pt>
                <c:pt idx="3381">
                  <c:v>41570</c:v>
                </c:pt>
                <c:pt idx="3382">
                  <c:v>41571</c:v>
                </c:pt>
                <c:pt idx="3383">
                  <c:v>41572</c:v>
                </c:pt>
                <c:pt idx="3384">
                  <c:v>41573</c:v>
                </c:pt>
                <c:pt idx="3385">
                  <c:v>41574</c:v>
                </c:pt>
                <c:pt idx="3386">
                  <c:v>41575</c:v>
                </c:pt>
                <c:pt idx="3387">
                  <c:v>41576</c:v>
                </c:pt>
                <c:pt idx="3388">
                  <c:v>41577</c:v>
                </c:pt>
                <c:pt idx="3389">
                  <c:v>41578</c:v>
                </c:pt>
                <c:pt idx="3390">
                  <c:v>41579</c:v>
                </c:pt>
                <c:pt idx="3391">
                  <c:v>41580</c:v>
                </c:pt>
                <c:pt idx="3392">
                  <c:v>41581</c:v>
                </c:pt>
                <c:pt idx="3393">
                  <c:v>41582</c:v>
                </c:pt>
                <c:pt idx="3394">
                  <c:v>41583</c:v>
                </c:pt>
                <c:pt idx="3395">
                  <c:v>41584</c:v>
                </c:pt>
                <c:pt idx="3396">
                  <c:v>41585</c:v>
                </c:pt>
                <c:pt idx="3397">
                  <c:v>41586</c:v>
                </c:pt>
                <c:pt idx="3398">
                  <c:v>41587</c:v>
                </c:pt>
                <c:pt idx="3399">
                  <c:v>41588</c:v>
                </c:pt>
                <c:pt idx="3400">
                  <c:v>41589</c:v>
                </c:pt>
                <c:pt idx="3401">
                  <c:v>41590</c:v>
                </c:pt>
                <c:pt idx="3402">
                  <c:v>41591</c:v>
                </c:pt>
                <c:pt idx="3403">
                  <c:v>41592</c:v>
                </c:pt>
                <c:pt idx="3404">
                  <c:v>41593</c:v>
                </c:pt>
                <c:pt idx="3405">
                  <c:v>41594</c:v>
                </c:pt>
                <c:pt idx="3406">
                  <c:v>41595</c:v>
                </c:pt>
                <c:pt idx="3407">
                  <c:v>41596</c:v>
                </c:pt>
                <c:pt idx="3408">
                  <c:v>41597</c:v>
                </c:pt>
                <c:pt idx="3409">
                  <c:v>41598</c:v>
                </c:pt>
                <c:pt idx="3410">
                  <c:v>41599</c:v>
                </c:pt>
                <c:pt idx="3411">
                  <c:v>41600</c:v>
                </c:pt>
                <c:pt idx="3412">
                  <c:v>41601</c:v>
                </c:pt>
                <c:pt idx="3413">
                  <c:v>41602</c:v>
                </c:pt>
                <c:pt idx="3414">
                  <c:v>41603</c:v>
                </c:pt>
                <c:pt idx="3415">
                  <c:v>41604</c:v>
                </c:pt>
                <c:pt idx="3416">
                  <c:v>41605</c:v>
                </c:pt>
                <c:pt idx="3417">
                  <c:v>41606</c:v>
                </c:pt>
                <c:pt idx="3418">
                  <c:v>41607</c:v>
                </c:pt>
                <c:pt idx="3419">
                  <c:v>41608</c:v>
                </c:pt>
                <c:pt idx="3420">
                  <c:v>41609</c:v>
                </c:pt>
                <c:pt idx="3421">
                  <c:v>41610</c:v>
                </c:pt>
                <c:pt idx="3422">
                  <c:v>41611</c:v>
                </c:pt>
                <c:pt idx="3423">
                  <c:v>41612</c:v>
                </c:pt>
                <c:pt idx="3424">
                  <c:v>41613</c:v>
                </c:pt>
                <c:pt idx="3425">
                  <c:v>41614</c:v>
                </c:pt>
                <c:pt idx="3426">
                  <c:v>41615</c:v>
                </c:pt>
                <c:pt idx="3427">
                  <c:v>41616</c:v>
                </c:pt>
                <c:pt idx="3428">
                  <c:v>41617</c:v>
                </c:pt>
                <c:pt idx="3429">
                  <c:v>41618</c:v>
                </c:pt>
                <c:pt idx="3430">
                  <c:v>41619</c:v>
                </c:pt>
                <c:pt idx="3431">
                  <c:v>41620</c:v>
                </c:pt>
                <c:pt idx="3432">
                  <c:v>41621</c:v>
                </c:pt>
                <c:pt idx="3433">
                  <c:v>41622</c:v>
                </c:pt>
                <c:pt idx="3434">
                  <c:v>41623</c:v>
                </c:pt>
                <c:pt idx="3435">
                  <c:v>41624</c:v>
                </c:pt>
                <c:pt idx="3436">
                  <c:v>41625</c:v>
                </c:pt>
                <c:pt idx="3437">
                  <c:v>41626</c:v>
                </c:pt>
                <c:pt idx="3438">
                  <c:v>41627</c:v>
                </c:pt>
                <c:pt idx="3439">
                  <c:v>41628</c:v>
                </c:pt>
                <c:pt idx="3440">
                  <c:v>41629</c:v>
                </c:pt>
                <c:pt idx="3441">
                  <c:v>41630</c:v>
                </c:pt>
                <c:pt idx="3442">
                  <c:v>41631</c:v>
                </c:pt>
                <c:pt idx="3443">
                  <c:v>41632</c:v>
                </c:pt>
                <c:pt idx="3444">
                  <c:v>41633</c:v>
                </c:pt>
                <c:pt idx="3445">
                  <c:v>41634</c:v>
                </c:pt>
                <c:pt idx="3446">
                  <c:v>41635</c:v>
                </c:pt>
                <c:pt idx="3447">
                  <c:v>41636</c:v>
                </c:pt>
                <c:pt idx="3448">
                  <c:v>41637</c:v>
                </c:pt>
                <c:pt idx="3449">
                  <c:v>41638</c:v>
                </c:pt>
                <c:pt idx="3450">
                  <c:v>41639</c:v>
                </c:pt>
                <c:pt idx="3451">
                  <c:v>41640</c:v>
                </c:pt>
                <c:pt idx="3452">
                  <c:v>41641</c:v>
                </c:pt>
                <c:pt idx="3453">
                  <c:v>41642</c:v>
                </c:pt>
                <c:pt idx="3454">
                  <c:v>41643</c:v>
                </c:pt>
                <c:pt idx="3455">
                  <c:v>41644</c:v>
                </c:pt>
                <c:pt idx="3456">
                  <c:v>41645</c:v>
                </c:pt>
                <c:pt idx="3457">
                  <c:v>41646</c:v>
                </c:pt>
                <c:pt idx="3458">
                  <c:v>41647</c:v>
                </c:pt>
                <c:pt idx="3459">
                  <c:v>41648</c:v>
                </c:pt>
                <c:pt idx="3460">
                  <c:v>41649</c:v>
                </c:pt>
                <c:pt idx="3461">
                  <c:v>41650</c:v>
                </c:pt>
                <c:pt idx="3462">
                  <c:v>41651</c:v>
                </c:pt>
                <c:pt idx="3463">
                  <c:v>41652</c:v>
                </c:pt>
                <c:pt idx="3464">
                  <c:v>41653</c:v>
                </c:pt>
                <c:pt idx="3465">
                  <c:v>41654</c:v>
                </c:pt>
                <c:pt idx="3466">
                  <c:v>41655</c:v>
                </c:pt>
                <c:pt idx="3467">
                  <c:v>41656</c:v>
                </c:pt>
                <c:pt idx="3468">
                  <c:v>41657</c:v>
                </c:pt>
                <c:pt idx="3469">
                  <c:v>41658</c:v>
                </c:pt>
                <c:pt idx="3470">
                  <c:v>41659</c:v>
                </c:pt>
                <c:pt idx="3471">
                  <c:v>41660</c:v>
                </c:pt>
                <c:pt idx="3472">
                  <c:v>41661</c:v>
                </c:pt>
                <c:pt idx="3473">
                  <c:v>41662</c:v>
                </c:pt>
                <c:pt idx="3474">
                  <c:v>41663</c:v>
                </c:pt>
                <c:pt idx="3475">
                  <c:v>41664</c:v>
                </c:pt>
                <c:pt idx="3476">
                  <c:v>41665</c:v>
                </c:pt>
                <c:pt idx="3477">
                  <c:v>41666</c:v>
                </c:pt>
                <c:pt idx="3478">
                  <c:v>41667</c:v>
                </c:pt>
                <c:pt idx="3479">
                  <c:v>41668</c:v>
                </c:pt>
                <c:pt idx="3480">
                  <c:v>41669</c:v>
                </c:pt>
                <c:pt idx="3481">
                  <c:v>41670</c:v>
                </c:pt>
                <c:pt idx="3482">
                  <c:v>41671</c:v>
                </c:pt>
                <c:pt idx="3483">
                  <c:v>41672</c:v>
                </c:pt>
                <c:pt idx="3484">
                  <c:v>41673</c:v>
                </c:pt>
                <c:pt idx="3485">
                  <c:v>41674</c:v>
                </c:pt>
                <c:pt idx="3486">
                  <c:v>41675</c:v>
                </c:pt>
                <c:pt idx="3487">
                  <c:v>41676</c:v>
                </c:pt>
                <c:pt idx="3488">
                  <c:v>41677</c:v>
                </c:pt>
                <c:pt idx="3489">
                  <c:v>41678</c:v>
                </c:pt>
                <c:pt idx="3490">
                  <c:v>41679</c:v>
                </c:pt>
                <c:pt idx="3491">
                  <c:v>41680</c:v>
                </c:pt>
                <c:pt idx="3492">
                  <c:v>41681</c:v>
                </c:pt>
                <c:pt idx="3493">
                  <c:v>41682</c:v>
                </c:pt>
                <c:pt idx="3494">
                  <c:v>41683</c:v>
                </c:pt>
                <c:pt idx="3495">
                  <c:v>41684</c:v>
                </c:pt>
                <c:pt idx="3496">
                  <c:v>41685</c:v>
                </c:pt>
                <c:pt idx="3497">
                  <c:v>41686</c:v>
                </c:pt>
                <c:pt idx="3498">
                  <c:v>41687</c:v>
                </c:pt>
                <c:pt idx="3499">
                  <c:v>41688</c:v>
                </c:pt>
                <c:pt idx="3500">
                  <c:v>41689</c:v>
                </c:pt>
                <c:pt idx="3501">
                  <c:v>41690</c:v>
                </c:pt>
                <c:pt idx="3502">
                  <c:v>41691</c:v>
                </c:pt>
                <c:pt idx="3503">
                  <c:v>41692</c:v>
                </c:pt>
                <c:pt idx="3504">
                  <c:v>41693</c:v>
                </c:pt>
                <c:pt idx="3505">
                  <c:v>41694</c:v>
                </c:pt>
                <c:pt idx="3506">
                  <c:v>41695</c:v>
                </c:pt>
                <c:pt idx="3507">
                  <c:v>41696</c:v>
                </c:pt>
                <c:pt idx="3508">
                  <c:v>41697</c:v>
                </c:pt>
                <c:pt idx="3509">
                  <c:v>41698</c:v>
                </c:pt>
                <c:pt idx="3510">
                  <c:v>41699</c:v>
                </c:pt>
                <c:pt idx="3511">
                  <c:v>41700</c:v>
                </c:pt>
                <c:pt idx="3512">
                  <c:v>41701</c:v>
                </c:pt>
                <c:pt idx="3513">
                  <c:v>41702</c:v>
                </c:pt>
                <c:pt idx="3514">
                  <c:v>41703</c:v>
                </c:pt>
                <c:pt idx="3515">
                  <c:v>41704</c:v>
                </c:pt>
                <c:pt idx="3516">
                  <c:v>41705</c:v>
                </c:pt>
                <c:pt idx="3517">
                  <c:v>41706</c:v>
                </c:pt>
                <c:pt idx="3518">
                  <c:v>41707</c:v>
                </c:pt>
                <c:pt idx="3519">
                  <c:v>41708</c:v>
                </c:pt>
                <c:pt idx="3520">
                  <c:v>41709</c:v>
                </c:pt>
                <c:pt idx="3521">
                  <c:v>41710</c:v>
                </c:pt>
                <c:pt idx="3522">
                  <c:v>41711</c:v>
                </c:pt>
                <c:pt idx="3523">
                  <c:v>41712</c:v>
                </c:pt>
                <c:pt idx="3524">
                  <c:v>41713</c:v>
                </c:pt>
                <c:pt idx="3525">
                  <c:v>41714</c:v>
                </c:pt>
                <c:pt idx="3526">
                  <c:v>41715</c:v>
                </c:pt>
                <c:pt idx="3527">
                  <c:v>41716</c:v>
                </c:pt>
                <c:pt idx="3528">
                  <c:v>41717</c:v>
                </c:pt>
                <c:pt idx="3529">
                  <c:v>41718</c:v>
                </c:pt>
                <c:pt idx="3530">
                  <c:v>41719</c:v>
                </c:pt>
                <c:pt idx="3531">
                  <c:v>41720</c:v>
                </c:pt>
                <c:pt idx="3532">
                  <c:v>41721</c:v>
                </c:pt>
                <c:pt idx="3533">
                  <c:v>41722</c:v>
                </c:pt>
                <c:pt idx="3534">
                  <c:v>41723</c:v>
                </c:pt>
                <c:pt idx="3535">
                  <c:v>41724</c:v>
                </c:pt>
                <c:pt idx="3536">
                  <c:v>41725</c:v>
                </c:pt>
                <c:pt idx="3537">
                  <c:v>41726</c:v>
                </c:pt>
                <c:pt idx="3538">
                  <c:v>41727</c:v>
                </c:pt>
                <c:pt idx="3539">
                  <c:v>41728</c:v>
                </c:pt>
                <c:pt idx="3540">
                  <c:v>41729</c:v>
                </c:pt>
                <c:pt idx="3541">
                  <c:v>41730</c:v>
                </c:pt>
                <c:pt idx="3542">
                  <c:v>41731</c:v>
                </c:pt>
                <c:pt idx="3543">
                  <c:v>41732</c:v>
                </c:pt>
                <c:pt idx="3544">
                  <c:v>41733</c:v>
                </c:pt>
                <c:pt idx="3545">
                  <c:v>41734</c:v>
                </c:pt>
                <c:pt idx="3546">
                  <c:v>41735</c:v>
                </c:pt>
                <c:pt idx="3547">
                  <c:v>41736</c:v>
                </c:pt>
                <c:pt idx="3548">
                  <c:v>41737</c:v>
                </c:pt>
                <c:pt idx="3549">
                  <c:v>41738</c:v>
                </c:pt>
                <c:pt idx="3550">
                  <c:v>41739</c:v>
                </c:pt>
                <c:pt idx="3551">
                  <c:v>41740</c:v>
                </c:pt>
                <c:pt idx="3552">
                  <c:v>41741</c:v>
                </c:pt>
                <c:pt idx="3553">
                  <c:v>41742</c:v>
                </c:pt>
                <c:pt idx="3554">
                  <c:v>41743</c:v>
                </c:pt>
                <c:pt idx="3555">
                  <c:v>41744</c:v>
                </c:pt>
                <c:pt idx="3556">
                  <c:v>41745</c:v>
                </c:pt>
                <c:pt idx="3557">
                  <c:v>41746</c:v>
                </c:pt>
                <c:pt idx="3558">
                  <c:v>41747</c:v>
                </c:pt>
                <c:pt idx="3559">
                  <c:v>41748</c:v>
                </c:pt>
                <c:pt idx="3560">
                  <c:v>41749</c:v>
                </c:pt>
                <c:pt idx="3561">
                  <c:v>41750</c:v>
                </c:pt>
                <c:pt idx="3562">
                  <c:v>41751</c:v>
                </c:pt>
                <c:pt idx="3563">
                  <c:v>41752</c:v>
                </c:pt>
                <c:pt idx="3564">
                  <c:v>41753</c:v>
                </c:pt>
                <c:pt idx="3565">
                  <c:v>41754</c:v>
                </c:pt>
                <c:pt idx="3566">
                  <c:v>41755</c:v>
                </c:pt>
                <c:pt idx="3567">
                  <c:v>41756</c:v>
                </c:pt>
                <c:pt idx="3568">
                  <c:v>41757</c:v>
                </c:pt>
                <c:pt idx="3569">
                  <c:v>41758</c:v>
                </c:pt>
                <c:pt idx="3570">
                  <c:v>41759</c:v>
                </c:pt>
                <c:pt idx="3571">
                  <c:v>41760</c:v>
                </c:pt>
                <c:pt idx="3572">
                  <c:v>41761</c:v>
                </c:pt>
                <c:pt idx="3573">
                  <c:v>41762</c:v>
                </c:pt>
                <c:pt idx="3574">
                  <c:v>41763</c:v>
                </c:pt>
                <c:pt idx="3575">
                  <c:v>41764</c:v>
                </c:pt>
                <c:pt idx="3576">
                  <c:v>41765</c:v>
                </c:pt>
                <c:pt idx="3577">
                  <c:v>41766</c:v>
                </c:pt>
                <c:pt idx="3578">
                  <c:v>41767</c:v>
                </c:pt>
                <c:pt idx="3579">
                  <c:v>41768</c:v>
                </c:pt>
                <c:pt idx="3580">
                  <c:v>41769</c:v>
                </c:pt>
                <c:pt idx="3581">
                  <c:v>41770</c:v>
                </c:pt>
                <c:pt idx="3582">
                  <c:v>41771</c:v>
                </c:pt>
                <c:pt idx="3583">
                  <c:v>41772</c:v>
                </c:pt>
                <c:pt idx="3584">
                  <c:v>41773</c:v>
                </c:pt>
                <c:pt idx="3585">
                  <c:v>41774</c:v>
                </c:pt>
                <c:pt idx="3586">
                  <c:v>41775</c:v>
                </c:pt>
                <c:pt idx="3587">
                  <c:v>41776</c:v>
                </c:pt>
                <c:pt idx="3588">
                  <c:v>41777</c:v>
                </c:pt>
                <c:pt idx="3589">
                  <c:v>41778</c:v>
                </c:pt>
                <c:pt idx="3590">
                  <c:v>41779</c:v>
                </c:pt>
                <c:pt idx="3591">
                  <c:v>41780</c:v>
                </c:pt>
                <c:pt idx="3592">
                  <c:v>41781</c:v>
                </c:pt>
                <c:pt idx="3593">
                  <c:v>41782</c:v>
                </c:pt>
                <c:pt idx="3594">
                  <c:v>41783</c:v>
                </c:pt>
                <c:pt idx="3595">
                  <c:v>41784</c:v>
                </c:pt>
                <c:pt idx="3596">
                  <c:v>41785</c:v>
                </c:pt>
                <c:pt idx="3597">
                  <c:v>41786</c:v>
                </c:pt>
                <c:pt idx="3598">
                  <c:v>41787</c:v>
                </c:pt>
                <c:pt idx="3599">
                  <c:v>41788</c:v>
                </c:pt>
                <c:pt idx="3600">
                  <c:v>41789</c:v>
                </c:pt>
                <c:pt idx="3601">
                  <c:v>41790</c:v>
                </c:pt>
                <c:pt idx="3602">
                  <c:v>41791</c:v>
                </c:pt>
                <c:pt idx="3603">
                  <c:v>41792</c:v>
                </c:pt>
                <c:pt idx="3604">
                  <c:v>41793</c:v>
                </c:pt>
                <c:pt idx="3605">
                  <c:v>41794</c:v>
                </c:pt>
                <c:pt idx="3606">
                  <c:v>41795</c:v>
                </c:pt>
                <c:pt idx="3607">
                  <c:v>41796</c:v>
                </c:pt>
                <c:pt idx="3608">
                  <c:v>41797</c:v>
                </c:pt>
                <c:pt idx="3609">
                  <c:v>41798</c:v>
                </c:pt>
                <c:pt idx="3610">
                  <c:v>41799</c:v>
                </c:pt>
                <c:pt idx="3611">
                  <c:v>41800</c:v>
                </c:pt>
                <c:pt idx="3612">
                  <c:v>41801</c:v>
                </c:pt>
                <c:pt idx="3613">
                  <c:v>41802</c:v>
                </c:pt>
                <c:pt idx="3614">
                  <c:v>41803</c:v>
                </c:pt>
                <c:pt idx="3615">
                  <c:v>41804</c:v>
                </c:pt>
                <c:pt idx="3616">
                  <c:v>41805</c:v>
                </c:pt>
                <c:pt idx="3617">
                  <c:v>41806</c:v>
                </c:pt>
                <c:pt idx="3618">
                  <c:v>41807</c:v>
                </c:pt>
                <c:pt idx="3619">
                  <c:v>41808</c:v>
                </c:pt>
                <c:pt idx="3620">
                  <c:v>41809</c:v>
                </c:pt>
                <c:pt idx="3621">
                  <c:v>41810</c:v>
                </c:pt>
                <c:pt idx="3622">
                  <c:v>41811</c:v>
                </c:pt>
                <c:pt idx="3623">
                  <c:v>41812</c:v>
                </c:pt>
                <c:pt idx="3624">
                  <c:v>41813</c:v>
                </c:pt>
                <c:pt idx="3625">
                  <c:v>41814</c:v>
                </c:pt>
                <c:pt idx="3626">
                  <c:v>41815</c:v>
                </c:pt>
                <c:pt idx="3627">
                  <c:v>41816</c:v>
                </c:pt>
                <c:pt idx="3628">
                  <c:v>41817</c:v>
                </c:pt>
                <c:pt idx="3629">
                  <c:v>41818</c:v>
                </c:pt>
                <c:pt idx="3630">
                  <c:v>41819</c:v>
                </c:pt>
                <c:pt idx="3631">
                  <c:v>41820</c:v>
                </c:pt>
                <c:pt idx="3632">
                  <c:v>41821</c:v>
                </c:pt>
                <c:pt idx="3633">
                  <c:v>41822</c:v>
                </c:pt>
                <c:pt idx="3634">
                  <c:v>41823</c:v>
                </c:pt>
                <c:pt idx="3635">
                  <c:v>41824</c:v>
                </c:pt>
                <c:pt idx="3636">
                  <c:v>41825</c:v>
                </c:pt>
                <c:pt idx="3637">
                  <c:v>41826</c:v>
                </c:pt>
                <c:pt idx="3638">
                  <c:v>41827</c:v>
                </c:pt>
                <c:pt idx="3639">
                  <c:v>41828</c:v>
                </c:pt>
                <c:pt idx="3640">
                  <c:v>41829</c:v>
                </c:pt>
                <c:pt idx="3641">
                  <c:v>41830</c:v>
                </c:pt>
                <c:pt idx="3642">
                  <c:v>41831</c:v>
                </c:pt>
                <c:pt idx="3643">
                  <c:v>41832</c:v>
                </c:pt>
                <c:pt idx="3644">
                  <c:v>41833</c:v>
                </c:pt>
                <c:pt idx="3645">
                  <c:v>41834</c:v>
                </c:pt>
                <c:pt idx="3646">
                  <c:v>41835</c:v>
                </c:pt>
                <c:pt idx="3647">
                  <c:v>41836</c:v>
                </c:pt>
                <c:pt idx="3648">
                  <c:v>41837</c:v>
                </c:pt>
                <c:pt idx="3649">
                  <c:v>41838</c:v>
                </c:pt>
                <c:pt idx="3650">
                  <c:v>41839</c:v>
                </c:pt>
                <c:pt idx="3651">
                  <c:v>41840</c:v>
                </c:pt>
                <c:pt idx="3652">
                  <c:v>41841</c:v>
                </c:pt>
                <c:pt idx="3653">
                  <c:v>41842</c:v>
                </c:pt>
                <c:pt idx="3654">
                  <c:v>41843</c:v>
                </c:pt>
                <c:pt idx="3655">
                  <c:v>41844</c:v>
                </c:pt>
                <c:pt idx="3656">
                  <c:v>41845</c:v>
                </c:pt>
                <c:pt idx="3657">
                  <c:v>41846</c:v>
                </c:pt>
                <c:pt idx="3658">
                  <c:v>41847</c:v>
                </c:pt>
                <c:pt idx="3659">
                  <c:v>41848</c:v>
                </c:pt>
                <c:pt idx="3660">
                  <c:v>41849</c:v>
                </c:pt>
                <c:pt idx="3661">
                  <c:v>41850</c:v>
                </c:pt>
                <c:pt idx="3662">
                  <c:v>41851</c:v>
                </c:pt>
                <c:pt idx="3663">
                  <c:v>41852</c:v>
                </c:pt>
                <c:pt idx="3664">
                  <c:v>41853</c:v>
                </c:pt>
                <c:pt idx="3665">
                  <c:v>41854</c:v>
                </c:pt>
                <c:pt idx="3666">
                  <c:v>41855</c:v>
                </c:pt>
                <c:pt idx="3667">
                  <c:v>41856</c:v>
                </c:pt>
                <c:pt idx="3668">
                  <c:v>41857</c:v>
                </c:pt>
                <c:pt idx="3669">
                  <c:v>41858</c:v>
                </c:pt>
                <c:pt idx="3670">
                  <c:v>41859</c:v>
                </c:pt>
                <c:pt idx="3671">
                  <c:v>41860</c:v>
                </c:pt>
                <c:pt idx="3672">
                  <c:v>41861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41867</c:v>
                </c:pt>
                <c:pt idx="3679">
                  <c:v>41868</c:v>
                </c:pt>
                <c:pt idx="3680">
                  <c:v>41869</c:v>
                </c:pt>
                <c:pt idx="3681">
                  <c:v>41870</c:v>
                </c:pt>
                <c:pt idx="3682">
                  <c:v>41871</c:v>
                </c:pt>
                <c:pt idx="3683">
                  <c:v>41872</c:v>
                </c:pt>
                <c:pt idx="3684">
                  <c:v>41873</c:v>
                </c:pt>
                <c:pt idx="3685">
                  <c:v>41874</c:v>
                </c:pt>
                <c:pt idx="3686">
                  <c:v>41875</c:v>
                </c:pt>
                <c:pt idx="3687">
                  <c:v>41876</c:v>
                </c:pt>
                <c:pt idx="3688">
                  <c:v>41877</c:v>
                </c:pt>
                <c:pt idx="3689">
                  <c:v>41878</c:v>
                </c:pt>
                <c:pt idx="3690">
                  <c:v>41879</c:v>
                </c:pt>
                <c:pt idx="3691">
                  <c:v>41880</c:v>
                </c:pt>
                <c:pt idx="3692">
                  <c:v>41881</c:v>
                </c:pt>
                <c:pt idx="3693">
                  <c:v>41882</c:v>
                </c:pt>
                <c:pt idx="3694">
                  <c:v>41883</c:v>
                </c:pt>
                <c:pt idx="3695">
                  <c:v>41884</c:v>
                </c:pt>
                <c:pt idx="3696">
                  <c:v>41885</c:v>
                </c:pt>
                <c:pt idx="3697">
                  <c:v>41886</c:v>
                </c:pt>
                <c:pt idx="3698">
                  <c:v>41887</c:v>
                </c:pt>
                <c:pt idx="3699">
                  <c:v>41888</c:v>
                </c:pt>
                <c:pt idx="3700">
                  <c:v>41889</c:v>
                </c:pt>
                <c:pt idx="3701">
                  <c:v>41890</c:v>
                </c:pt>
                <c:pt idx="3702">
                  <c:v>41891</c:v>
                </c:pt>
                <c:pt idx="3703">
                  <c:v>41892</c:v>
                </c:pt>
                <c:pt idx="3704">
                  <c:v>41893</c:v>
                </c:pt>
                <c:pt idx="3705">
                  <c:v>41894</c:v>
                </c:pt>
                <c:pt idx="3706">
                  <c:v>41895</c:v>
                </c:pt>
                <c:pt idx="3707">
                  <c:v>41896</c:v>
                </c:pt>
                <c:pt idx="3708">
                  <c:v>41897</c:v>
                </c:pt>
                <c:pt idx="3709">
                  <c:v>41898</c:v>
                </c:pt>
                <c:pt idx="3710">
                  <c:v>41899</c:v>
                </c:pt>
                <c:pt idx="3711">
                  <c:v>41900</c:v>
                </c:pt>
                <c:pt idx="3712">
                  <c:v>41901</c:v>
                </c:pt>
                <c:pt idx="3713">
                  <c:v>41902</c:v>
                </c:pt>
                <c:pt idx="3714">
                  <c:v>41903</c:v>
                </c:pt>
                <c:pt idx="3715">
                  <c:v>41904</c:v>
                </c:pt>
                <c:pt idx="3716">
                  <c:v>41905</c:v>
                </c:pt>
                <c:pt idx="3717">
                  <c:v>41906</c:v>
                </c:pt>
                <c:pt idx="3718">
                  <c:v>41907</c:v>
                </c:pt>
                <c:pt idx="3719">
                  <c:v>41908</c:v>
                </c:pt>
                <c:pt idx="3720">
                  <c:v>41909</c:v>
                </c:pt>
                <c:pt idx="3721">
                  <c:v>41910</c:v>
                </c:pt>
                <c:pt idx="3722">
                  <c:v>41911</c:v>
                </c:pt>
                <c:pt idx="3723">
                  <c:v>41912</c:v>
                </c:pt>
                <c:pt idx="3724">
                  <c:v>41913</c:v>
                </c:pt>
                <c:pt idx="3725">
                  <c:v>41914</c:v>
                </c:pt>
                <c:pt idx="3726">
                  <c:v>41915</c:v>
                </c:pt>
                <c:pt idx="3727">
                  <c:v>41916</c:v>
                </c:pt>
                <c:pt idx="3728">
                  <c:v>41917</c:v>
                </c:pt>
                <c:pt idx="3729">
                  <c:v>41918</c:v>
                </c:pt>
                <c:pt idx="3730">
                  <c:v>41919</c:v>
                </c:pt>
                <c:pt idx="3731">
                  <c:v>41920</c:v>
                </c:pt>
                <c:pt idx="3732">
                  <c:v>41921</c:v>
                </c:pt>
                <c:pt idx="3733">
                  <c:v>41922</c:v>
                </c:pt>
                <c:pt idx="3734">
                  <c:v>41923</c:v>
                </c:pt>
                <c:pt idx="3735">
                  <c:v>41924</c:v>
                </c:pt>
                <c:pt idx="3736">
                  <c:v>41925</c:v>
                </c:pt>
                <c:pt idx="3737">
                  <c:v>41926</c:v>
                </c:pt>
                <c:pt idx="3738">
                  <c:v>41927</c:v>
                </c:pt>
                <c:pt idx="3739">
                  <c:v>41928</c:v>
                </c:pt>
                <c:pt idx="3740">
                  <c:v>41929</c:v>
                </c:pt>
              </c:numCache>
            </c:numRef>
          </c:cat>
          <c:val>
            <c:numRef>
              <c:f>'[2]10yr yields'!$AM$32:$AM$3772</c:f>
              <c:numCache>
                <c:formatCode>General</c:formatCode>
                <c:ptCount val="3741"/>
                <c:pt idx="0">
                  <c:v>1.8898501467634787</c:v>
                </c:pt>
                <c:pt idx="1">
                  <c:v>1.9183655183068136</c:v>
                </c:pt>
                <c:pt idx="2">
                  <c:v>1.9038765641897109</c:v>
                </c:pt>
                <c:pt idx="3">
                  <c:v>1.9038765641897109</c:v>
                </c:pt>
                <c:pt idx="4">
                  <c:v>1.9038765641897109</c:v>
                </c:pt>
                <c:pt idx="5">
                  <c:v>1.9181237447860342</c:v>
                </c:pt>
                <c:pt idx="6">
                  <c:v>1.9467430866676971</c:v>
                </c:pt>
                <c:pt idx="7">
                  <c:v>1.9536593542406915</c:v>
                </c:pt>
                <c:pt idx="8">
                  <c:v>1.929019156496214</c:v>
                </c:pt>
                <c:pt idx="9">
                  <c:v>1.8806068283639736</c:v>
                </c:pt>
                <c:pt idx="10">
                  <c:v>1.8806068283639736</c:v>
                </c:pt>
                <c:pt idx="11">
                  <c:v>1.8806068283639736</c:v>
                </c:pt>
                <c:pt idx="12">
                  <c:v>1.8732127298007111</c:v>
                </c:pt>
                <c:pt idx="13">
                  <c:v>1.885033678356248</c:v>
                </c:pt>
                <c:pt idx="14">
                  <c:v>1.8802440908388696</c:v>
                </c:pt>
                <c:pt idx="15">
                  <c:v>1.8543653638189403</c:v>
                </c:pt>
                <c:pt idx="16">
                  <c:v>1.7870125135176886</c:v>
                </c:pt>
                <c:pt idx="17">
                  <c:v>1.7870125135176886</c:v>
                </c:pt>
                <c:pt idx="18">
                  <c:v>1.7870125135176886</c:v>
                </c:pt>
                <c:pt idx="19">
                  <c:v>1.7921788969565888</c:v>
                </c:pt>
                <c:pt idx="20">
                  <c:v>1.778833153097481</c:v>
                </c:pt>
                <c:pt idx="21">
                  <c:v>1.8059202842576854</c:v>
                </c:pt>
                <c:pt idx="22">
                  <c:v>1.8052646377259394</c:v>
                </c:pt>
                <c:pt idx="23">
                  <c:v>1.7816157886605892</c:v>
                </c:pt>
                <c:pt idx="24">
                  <c:v>1.7816157886605892</c:v>
                </c:pt>
                <c:pt idx="25">
                  <c:v>1.7816157886605892</c:v>
                </c:pt>
                <c:pt idx="26">
                  <c:v>1.804561872393017</c:v>
                </c:pt>
                <c:pt idx="27">
                  <c:v>1.7922711262165913</c:v>
                </c:pt>
                <c:pt idx="28">
                  <c:v>1.7982023791132393</c:v>
                </c:pt>
                <c:pt idx="29">
                  <c:v>1.8096554920438739</c:v>
                </c:pt>
                <c:pt idx="30">
                  <c:v>1.7880735362274054</c:v>
                </c:pt>
                <c:pt idx="31">
                  <c:v>1.7880735362274054</c:v>
                </c:pt>
                <c:pt idx="32">
                  <c:v>1.7880735362274054</c:v>
                </c:pt>
                <c:pt idx="33">
                  <c:v>1.7966985941603575</c:v>
                </c:pt>
                <c:pt idx="34">
                  <c:v>1.7887815541479988</c:v>
                </c:pt>
                <c:pt idx="35">
                  <c:v>1.7513625830372321</c:v>
                </c:pt>
                <c:pt idx="36">
                  <c:v>1.74115155260312</c:v>
                </c:pt>
                <c:pt idx="37">
                  <c:v>1.7737549822338932</c:v>
                </c:pt>
                <c:pt idx="38">
                  <c:v>1.7737549822338932</c:v>
                </c:pt>
                <c:pt idx="39">
                  <c:v>1.7737549822338932</c:v>
                </c:pt>
                <c:pt idx="40">
                  <c:v>1.7674058396415888</c:v>
                </c:pt>
                <c:pt idx="41">
                  <c:v>1.7507518924764405</c:v>
                </c:pt>
                <c:pt idx="42">
                  <c:v>1.7839681754982233</c:v>
                </c:pt>
                <c:pt idx="43">
                  <c:v>1.7897250115865901</c:v>
                </c:pt>
                <c:pt idx="44">
                  <c:v>1.8464022864205156</c:v>
                </c:pt>
                <c:pt idx="45">
                  <c:v>1.8464022864205156</c:v>
                </c:pt>
                <c:pt idx="46">
                  <c:v>1.8464022864205156</c:v>
                </c:pt>
                <c:pt idx="47">
                  <c:v>1.8393695349915027</c:v>
                </c:pt>
                <c:pt idx="48">
                  <c:v>1.8649919666306189</c:v>
                </c:pt>
                <c:pt idx="49">
                  <c:v>1.8592811679283159</c:v>
                </c:pt>
                <c:pt idx="50">
                  <c:v>1.8243304495597097</c:v>
                </c:pt>
                <c:pt idx="51">
                  <c:v>1.8022031515526025</c:v>
                </c:pt>
                <c:pt idx="52">
                  <c:v>1.8022031515526025</c:v>
                </c:pt>
                <c:pt idx="53">
                  <c:v>1.8022031515526025</c:v>
                </c:pt>
                <c:pt idx="54">
                  <c:v>1.8240015448787266</c:v>
                </c:pt>
                <c:pt idx="55">
                  <c:v>1.8008710026262933</c:v>
                </c:pt>
                <c:pt idx="56">
                  <c:v>1.8067824810752344</c:v>
                </c:pt>
                <c:pt idx="57">
                  <c:v>1.795841031978989</c:v>
                </c:pt>
                <c:pt idx="58">
                  <c:v>1.7681028889232198</c:v>
                </c:pt>
                <c:pt idx="59">
                  <c:v>1.7681028889232198</c:v>
                </c:pt>
                <c:pt idx="60">
                  <c:v>1.7681028889232198</c:v>
                </c:pt>
                <c:pt idx="61">
                  <c:v>1.7525315927699672</c:v>
                </c:pt>
                <c:pt idx="62">
                  <c:v>1.7708913177815537</c:v>
                </c:pt>
                <c:pt idx="63">
                  <c:v>1.7435692878109066</c:v>
                </c:pt>
                <c:pt idx="64">
                  <c:v>1.7425357639425285</c:v>
                </c:pt>
                <c:pt idx="65">
                  <c:v>1.7651306967403051</c:v>
                </c:pt>
                <c:pt idx="66">
                  <c:v>1.7651306967403051</c:v>
                </c:pt>
                <c:pt idx="67">
                  <c:v>1.7651306967403051</c:v>
                </c:pt>
                <c:pt idx="68">
                  <c:v>1.7362729800710635</c:v>
                </c:pt>
                <c:pt idx="69">
                  <c:v>1.7486765796384978</c:v>
                </c:pt>
                <c:pt idx="70">
                  <c:v>1.7356171790514447</c:v>
                </c:pt>
                <c:pt idx="71">
                  <c:v>1.7065923065039392</c:v>
                </c:pt>
                <c:pt idx="72">
                  <c:v>1.7386018847520468</c:v>
                </c:pt>
                <c:pt idx="73">
                  <c:v>1.7386018847520468</c:v>
                </c:pt>
                <c:pt idx="74">
                  <c:v>1.7386018847520468</c:v>
                </c:pt>
                <c:pt idx="75">
                  <c:v>1.7415274988413403</c:v>
                </c:pt>
                <c:pt idx="76">
                  <c:v>1.7316148617333527</c:v>
                </c:pt>
                <c:pt idx="77">
                  <c:v>1.702162212266336</c:v>
                </c:pt>
                <c:pt idx="78">
                  <c:v>1.7510444925073374</c:v>
                </c:pt>
                <c:pt idx="79">
                  <c:v>1.6643319944384363</c:v>
                </c:pt>
                <c:pt idx="80">
                  <c:v>1.6643319944384363</c:v>
                </c:pt>
                <c:pt idx="81">
                  <c:v>1.6643319944384363</c:v>
                </c:pt>
                <c:pt idx="82">
                  <c:v>1.6827634790668924</c:v>
                </c:pt>
                <c:pt idx="83">
                  <c:v>1.6302043874555845</c:v>
                </c:pt>
                <c:pt idx="84">
                  <c:v>1.6308567897420057</c:v>
                </c:pt>
                <c:pt idx="85">
                  <c:v>1.6053091302332763</c:v>
                </c:pt>
                <c:pt idx="86">
                  <c:v>1.6454202842576851</c:v>
                </c:pt>
                <c:pt idx="87">
                  <c:v>1.6454202842576851</c:v>
                </c:pt>
                <c:pt idx="88">
                  <c:v>1.6454202842576851</c:v>
                </c:pt>
                <c:pt idx="89">
                  <c:v>1.6342576085277307</c:v>
                </c:pt>
                <c:pt idx="90">
                  <c:v>1.6562172871929546</c:v>
                </c:pt>
                <c:pt idx="91">
                  <c:v>1.5905456511663831</c:v>
                </c:pt>
                <c:pt idx="92">
                  <c:v>1.620959292445542</c:v>
                </c:pt>
                <c:pt idx="93">
                  <c:v>1.6172124208249654</c:v>
                </c:pt>
                <c:pt idx="94">
                  <c:v>1.6172124208249654</c:v>
                </c:pt>
                <c:pt idx="95">
                  <c:v>1.6172124208249654</c:v>
                </c:pt>
                <c:pt idx="96">
                  <c:v>1.5866914877182139</c:v>
                </c:pt>
                <c:pt idx="97">
                  <c:v>1.5692016066738756</c:v>
                </c:pt>
                <c:pt idx="98">
                  <c:v>1.5860580874401355</c:v>
                </c:pt>
                <c:pt idx="99">
                  <c:v>1.6255460373860657</c:v>
                </c:pt>
                <c:pt idx="100">
                  <c:v>1.5777179051444454</c:v>
                </c:pt>
                <c:pt idx="101">
                  <c:v>1.5777179051444454</c:v>
                </c:pt>
                <c:pt idx="102">
                  <c:v>1.5777179051444454</c:v>
                </c:pt>
                <c:pt idx="103">
                  <c:v>1.587810752355939</c:v>
                </c:pt>
                <c:pt idx="104">
                  <c:v>1.6404211339409849</c:v>
                </c:pt>
                <c:pt idx="105">
                  <c:v>1.6132711262165915</c:v>
                </c:pt>
                <c:pt idx="106">
                  <c:v>1.5695429476286105</c:v>
                </c:pt>
                <c:pt idx="107">
                  <c:v>1.6345882125753124</c:v>
                </c:pt>
                <c:pt idx="108">
                  <c:v>1.6345882125753124</c:v>
                </c:pt>
                <c:pt idx="109">
                  <c:v>1.6345882125753124</c:v>
                </c:pt>
                <c:pt idx="110">
                  <c:v>1.6290026262938353</c:v>
                </c:pt>
                <c:pt idx="111">
                  <c:v>1.5867154333384823</c:v>
                </c:pt>
                <c:pt idx="112">
                  <c:v>1.5962800865132092</c:v>
                </c:pt>
                <c:pt idx="113">
                  <c:v>1.5551798238838246</c:v>
                </c:pt>
                <c:pt idx="114">
                  <c:v>1.5267397651784327</c:v>
                </c:pt>
                <c:pt idx="115">
                  <c:v>1.5267397651784327</c:v>
                </c:pt>
                <c:pt idx="116">
                  <c:v>1.5267397651784327</c:v>
                </c:pt>
                <c:pt idx="117">
                  <c:v>1.5260247180596322</c:v>
                </c:pt>
                <c:pt idx="118">
                  <c:v>1.5154711880117406</c:v>
                </c:pt>
                <c:pt idx="119">
                  <c:v>1.5118694577475664</c:v>
                </c:pt>
                <c:pt idx="120">
                  <c:v>1.5250615634172711</c:v>
                </c:pt>
                <c:pt idx="121">
                  <c:v>1.4981197281013436</c:v>
                </c:pt>
                <c:pt idx="122">
                  <c:v>1.4981197281013436</c:v>
                </c:pt>
                <c:pt idx="123">
                  <c:v>1.4981197281013436</c:v>
                </c:pt>
                <c:pt idx="124">
                  <c:v>1.5033482156650697</c:v>
                </c:pt>
                <c:pt idx="125">
                  <c:v>1.5239074617642507</c:v>
                </c:pt>
                <c:pt idx="126">
                  <c:v>1.5057928317627058</c:v>
                </c:pt>
                <c:pt idx="127">
                  <c:v>1.4742130387764552</c:v>
                </c:pt>
                <c:pt idx="128">
                  <c:v>1.4942715896802095</c:v>
                </c:pt>
                <c:pt idx="129">
                  <c:v>1.4942715896802095</c:v>
                </c:pt>
                <c:pt idx="130">
                  <c:v>1.4942715896802095</c:v>
                </c:pt>
                <c:pt idx="131">
                  <c:v>1.5277631700911476</c:v>
                </c:pt>
                <c:pt idx="132">
                  <c:v>1.5183609609145687</c:v>
                </c:pt>
                <c:pt idx="133">
                  <c:v>1.4838197126525561</c:v>
                </c:pt>
                <c:pt idx="134">
                  <c:v>1.5509173489881043</c:v>
                </c:pt>
                <c:pt idx="135">
                  <c:v>1.5091549513363196</c:v>
                </c:pt>
                <c:pt idx="136">
                  <c:v>1.5091549513363196</c:v>
                </c:pt>
                <c:pt idx="137">
                  <c:v>1.5091549513363196</c:v>
                </c:pt>
                <c:pt idx="138">
                  <c:v>1.4125726865441059</c:v>
                </c:pt>
                <c:pt idx="139">
                  <c:v>1.3766507801637577</c:v>
                </c:pt>
                <c:pt idx="140">
                  <c:v>1.3450325196972037</c:v>
                </c:pt>
                <c:pt idx="141">
                  <c:v>1.328765101189556</c:v>
                </c:pt>
                <c:pt idx="142">
                  <c:v>1.3371028889232197</c:v>
                </c:pt>
                <c:pt idx="143">
                  <c:v>1.3371028889232197</c:v>
                </c:pt>
                <c:pt idx="144">
                  <c:v>1.3371028889232197</c:v>
                </c:pt>
                <c:pt idx="145">
                  <c:v>1.3153353931716363</c:v>
                </c:pt>
                <c:pt idx="146">
                  <c:v>1.3344699521087597</c:v>
                </c:pt>
                <c:pt idx="147">
                  <c:v>1.2705053298316082</c:v>
                </c:pt>
                <c:pt idx="148">
                  <c:v>1.2979151089139491</c:v>
                </c:pt>
                <c:pt idx="149">
                  <c:v>1.3294769195118175</c:v>
                </c:pt>
                <c:pt idx="150">
                  <c:v>1.3294769195118175</c:v>
                </c:pt>
                <c:pt idx="151">
                  <c:v>1.3294769195118175</c:v>
                </c:pt>
                <c:pt idx="152">
                  <c:v>1.33431561872393</c:v>
                </c:pt>
                <c:pt idx="153">
                  <c:v>1.3502682681909466</c:v>
                </c:pt>
                <c:pt idx="154">
                  <c:v>1.3762411555692871</c:v>
                </c:pt>
                <c:pt idx="155">
                  <c:v>1.3250985632627836</c:v>
                </c:pt>
                <c:pt idx="156">
                  <c:v>1.3231249806890157</c:v>
                </c:pt>
                <c:pt idx="157">
                  <c:v>1.3231249806890157</c:v>
                </c:pt>
                <c:pt idx="158">
                  <c:v>1.3231249806890157</c:v>
                </c:pt>
                <c:pt idx="159">
                  <c:v>1.3419096245944688</c:v>
                </c:pt>
                <c:pt idx="160">
                  <c:v>1.3995155260312058</c:v>
                </c:pt>
                <c:pt idx="161">
                  <c:v>1.4371243627375248</c:v>
                </c:pt>
                <c:pt idx="162">
                  <c:v>1.4562349760543789</c:v>
                </c:pt>
                <c:pt idx="163">
                  <c:v>1.4072876564189709</c:v>
                </c:pt>
                <c:pt idx="164">
                  <c:v>1.4072876564189709</c:v>
                </c:pt>
                <c:pt idx="165">
                  <c:v>1.4072876564189709</c:v>
                </c:pt>
                <c:pt idx="166">
                  <c:v>1.3637407693496053</c:v>
                </c:pt>
                <c:pt idx="167">
                  <c:v>1.391923682990885</c:v>
                </c:pt>
                <c:pt idx="168">
                  <c:v>1.3832065502858022</c:v>
                </c:pt>
                <c:pt idx="169">
                  <c:v>1.3627058550903746</c:v>
                </c:pt>
                <c:pt idx="170">
                  <c:v>1.3760608682218445</c:v>
                </c:pt>
                <c:pt idx="171">
                  <c:v>1.3760608682218445</c:v>
                </c:pt>
                <c:pt idx="172">
                  <c:v>1.3760608682218445</c:v>
                </c:pt>
                <c:pt idx="173">
                  <c:v>1.3679632318862969</c:v>
                </c:pt>
                <c:pt idx="174">
                  <c:v>1.3794857098717745</c:v>
                </c:pt>
                <c:pt idx="175">
                  <c:v>1.3812366754209791</c:v>
                </c:pt>
                <c:pt idx="176">
                  <c:v>1.3663199443843657</c:v>
                </c:pt>
                <c:pt idx="177">
                  <c:v>1.3615140583964154</c:v>
                </c:pt>
                <c:pt idx="178">
                  <c:v>1.3615140583964154</c:v>
                </c:pt>
                <c:pt idx="179">
                  <c:v>1.3615140583964154</c:v>
                </c:pt>
                <c:pt idx="180">
                  <c:v>1.3419308666769654</c:v>
                </c:pt>
                <c:pt idx="181">
                  <c:v>1.353407770739997</c:v>
                </c:pt>
                <c:pt idx="182">
                  <c:v>1.3465383902363657</c:v>
                </c:pt>
                <c:pt idx="183">
                  <c:v>1.3918799629229097</c:v>
                </c:pt>
                <c:pt idx="184">
                  <c:v>1.3662135794840098</c:v>
                </c:pt>
                <c:pt idx="185">
                  <c:v>1.3662135794840098</c:v>
                </c:pt>
                <c:pt idx="186">
                  <c:v>1.3662135794840098</c:v>
                </c:pt>
                <c:pt idx="187">
                  <c:v>1.3398866831453731</c:v>
                </c:pt>
                <c:pt idx="188">
                  <c:v>1.378866676965858</c:v>
                </c:pt>
                <c:pt idx="189">
                  <c:v>1.3803621195736127</c:v>
                </c:pt>
                <c:pt idx="190">
                  <c:v>1.3946625212420827</c:v>
                </c:pt>
                <c:pt idx="191">
                  <c:v>1.3680999536536378</c:v>
                </c:pt>
                <c:pt idx="192">
                  <c:v>1.3680999536536378</c:v>
                </c:pt>
                <c:pt idx="193">
                  <c:v>1.3680999536536378</c:v>
                </c:pt>
                <c:pt idx="194">
                  <c:v>1.3714378186312381</c:v>
                </c:pt>
                <c:pt idx="195">
                  <c:v>1.3273435037849519</c:v>
                </c:pt>
                <c:pt idx="196">
                  <c:v>1.3766894021319329</c:v>
                </c:pt>
                <c:pt idx="197">
                  <c:v>1.3867112621659201</c:v>
                </c:pt>
                <c:pt idx="198">
                  <c:v>1.3263057315000775</c:v>
                </c:pt>
                <c:pt idx="199">
                  <c:v>1.3263057315000775</c:v>
                </c:pt>
                <c:pt idx="200">
                  <c:v>1.3263057315000775</c:v>
                </c:pt>
                <c:pt idx="201">
                  <c:v>1.302949173489881</c:v>
                </c:pt>
                <c:pt idx="202">
                  <c:v>1.2935244863278226</c:v>
                </c:pt>
                <c:pt idx="203">
                  <c:v>1.2925026262938357</c:v>
                </c:pt>
                <c:pt idx="204">
                  <c:v>1.2969161130851221</c:v>
                </c:pt>
                <c:pt idx="205">
                  <c:v>1.3009725784025945</c:v>
                </c:pt>
                <c:pt idx="206">
                  <c:v>1.3009725784025945</c:v>
                </c:pt>
                <c:pt idx="207">
                  <c:v>1.3009725784025945</c:v>
                </c:pt>
                <c:pt idx="208">
                  <c:v>1.3159818476749567</c:v>
                </c:pt>
                <c:pt idx="209">
                  <c:v>1.3374558319171945</c:v>
                </c:pt>
                <c:pt idx="210">
                  <c:v>1.3929264637725933</c:v>
                </c:pt>
                <c:pt idx="211">
                  <c:v>1.4255902209176576</c:v>
                </c:pt>
                <c:pt idx="212">
                  <c:v>1.516548200216282</c:v>
                </c:pt>
                <c:pt idx="213">
                  <c:v>1.516548200216282</c:v>
                </c:pt>
                <c:pt idx="214">
                  <c:v>1.516548200216282</c:v>
                </c:pt>
                <c:pt idx="215">
                  <c:v>1.5545407075544571</c:v>
                </c:pt>
                <c:pt idx="216">
                  <c:v>1.5646996755754663</c:v>
                </c:pt>
                <c:pt idx="217">
                  <c:v>1.5654663216437505</c:v>
                </c:pt>
                <c:pt idx="218">
                  <c:v>1.593785030125134</c:v>
                </c:pt>
                <c:pt idx="219">
                  <c:v>1.602524022864205</c:v>
                </c:pt>
                <c:pt idx="220">
                  <c:v>1.602524022864205</c:v>
                </c:pt>
                <c:pt idx="221">
                  <c:v>1.602524022864205</c:v>
                </c:pt>
                <c:pt idx="222">
                  <c:v>1.5780468098254281</c:v>
                </c:pt>
                <c:pt idx="223">
                  <c:v>1.601331546423606</c:v>
                </c:pt>
                <c:pt idx="224">
                  <c:v>1.6150946238220301</c:v>
                </c:pt>
                <c:pt idx="225">
                  <c:v>1.6145611154024406</c:v>
                </c:pt>
                <c:pt idx="226">
                  <c:v>1.5597907461764247</c:v>
                </c:pt>
                <c:pt idx="227">
                  <c:v>1.5597907461764247</c:v>
                </c:pt>
                <c:pt idx="228">
                  <c:v>1.5597907461764247</c:v>
                </c:pt>
                <c:pt idx="229">
                  <c:v>1.5335880580874401</c:v>
                </c:pt>
                <c:pt idx="230">
                  <c:v>1.5589187393789574</c:v>
                </c:pt>
                <c:pt idx="231">
                  <c:v>1.561920207013749</c:v>
                </c:pt>
                <c:pt idx="232">
                  <c:v>1.6105505175343735</c:v>
                </c:pt>
                <c:pt idx="233">
                  <c:v>1.636482079406766</c:v>
                </c:pt>
                <c:pt idx="234">
                  <c:v>1.636482079406766</c:v>
                </c:pt>
                <c:pt idx="235">
                  <c:v>1.636482079406766</c:v>
                </c:pt>
                <c:pt idx="236">
                  <c:v>1.6499160358411866</c:v>
                </c:pt>
                <c:pt idx="237">
                  <c:v>1.5804666306194952</c:v>
                </c:pt>
                <c:pt idx="238">
                  <c:v>1.5542471805963229</c:v>
                </c:pt>
                <c:pt idx="239">
                  <c:v>1.5668078943302945</c:v>
                </c:pt>
                <c:pt idx="240">
                  <c:v>1.5889488645141348</c:v>
                </c:pt>
                <c:pt idx="241">
                  <c:v>1.5889488645141348</c:v>
                </c:pt>
                <c:pt idx="242">
                  <c:v>1.5889488645141348</c:v>
                </c:pt>
                <c:pt idx="243">
                  <c:v>1.6172022246253666</c:v>
                </c:pt>
                <c:pt idx="244">
                  <c:v>1.5772455739224474</c:v>
                </c:pt>
                <c:pt idx="245">
                  <c:v>1.6144869612235442</c:v>
                </c:pt>
                <c:pt idx="246">
                  <c:v>1.592794608373242</c:v>
                </c:pt>
                <c:pt idx="247">
                  <c:v>1.5962925227869618</c:v>
                </c:pt>
                <c:pt idx="248">
                  <c:v>1.5962925227869618</c:v>
                </c:pt>
                <c:pt idx="249">
                  <c:v>1.5962925227869618</c:v>
                </c:pt>
                <c:pt idx="250">
                  <c:v>1.5972175961687012</c:v>
                </c:pt>
                <c:pt idx="251">
                  <c:v>1.607199845512127</c:v>
                </c:pt>
                <c:pt idx="252">
                  <c:v>1.5521064421442916</c:v>
                </c:pt>
                <c:pt idx="253">
                  <c:v>1.4613111385756214</c:v>
                </c:pt>
                <c:pt idx="254">
                  <c:v>1.4317369071527888</c:v>
                </c:pt>
                <c:pt idx="255">
                  <c:v>1.4317369071527888</c:v>
                </c:pt>
                <c:pt idx="256">
                  <c:v>1.4317369071527888</c:v>
                </c:pt>
                <c:pt idx="257">
                  <c:v>1.4042727483392556</c:v>
                </c:pt>
                <c:pt idx="258">
                  <c:v>1.4172414799938204</c:v>
                </c:pt>
                <c:pt idx="259">
                  <c:v>1.4229701838405684</c:v>
                </c:pt>
                <c:pt idx="260">
                  <c:v>1.3847278696122354</c:v>
                </c:pt>
                <c:pt idx="261">
                  <c:v>1.4179562026880888</c:v>
                </c:pt>
                <c:pt idx="262">
                  <c:v>1.4179562026880888</c:v>
                </c:pt>
                <c:pt idx="263">
                  <c:v>1.4179562026880888</c:v>
                </c:pt>
                <c:pt idx="264">
                  <c:v>1.4080235594005863</c:v>
                </c:pt>
                <c:pt idx="265">
                  <c:v>1.3988302178279004</c:v>
                </c:pt>
                <c:pt idx="266">
                  <c:v>1.3770420979453109</c:v>
                </c:pt>
                <c:pt idx="267">
                  <c:v>1.3999355013131471</c:v>
                </c:pt>
                <c:pt idx="268">
                  <c:v>1.3596696276842271</c:v>
                </c:pt>
                <c:pt idx="269">
                  <c:v>1.3596696276842271</c:v>
                </c:pt>
                <c:pt idx="270">
                  <c:v>1.3596696276842271</c:v>
                </c:pt>
                <c:pt idx="271">
                  <c:v>1.3641203460528351</c:v>
                </c:pt>
                <c:pt idx="272">
                  <c:v>1.3388852155105826</c:v>
                </c:pt>
                <c:pt idx="273">
                  <c:v>1.351879962922911</c:v>
                </c:pt>
                <c:pt idx="274">
                  <c:v>1.3777144291673098</c:v>
                </c:pt>
                <c:pt idx="275">
                  <c:v>1.3609225243318401</c:v>
                </c:pt>
                <c:pt idx="276">
                  <c:v>1.3609225243318401</c:v>
                </c:pt>
                <c:pt idx="277">
                  <c:v>1.3609225243318401</c:v>
                </c:pt>
                <c:pt idx="278">
                  <c:v>1.3469329677120343</c:v>
                </c:pt>
                <c:pt idx="279">
                  <c:v>1.3477260157577629</c:v>
                </c:pt>
                <c:pt idx="280">
                  <c:v>1.3246108604974509</c:v>
                </c:pt>
                <c:pt idx="281">
                  <c:v>1.2978348524640815</c:v>
                </c:pt>
                <c:pt idx="282">
                  <c:v>1.3029595241773517</c:v>
                </c:pt>
                <c:pt idx="283">
                  <c:v>1.3029595241773517</c:v>
                </c:pt>
                <c:pt idx="284">
                  <c:v>1.3029595241773517</c:v>
                </c:pt>
                <c:pt idx="285">
                  <c:v>1.3014123281322423</c:v>
                </c:pt>
                <c:pt idx="286">
                  <c:v>1.2954795303568662</c:v>
                </c:pt>
                <c:pt idx="287">
                  <c:v>1.3156540244090835</c:v>
                </c:pt>
                <c:pt idx="288">
                  <c:v>1.3163166228951022</c:v>
                </c:pt>
                <c:pt idx="289">
                  <c:v>1.3571027344353466</c:v>
                </c:pt>
                <c:pt idx="290">
                  <c:v>1.3571027344353466</c:v>
                </c:pt>
                <c:pt idx="291">
                  <c:v>1.3571027344353466</c:v>
                </c:pt>
                <c:pt idx="292">
                  <c:v>1.3296421288428859</c:v>
                </c:pt>
                <c:pt idx="293">
                  <c:v>1.2642319635408623</c:v>
                </c:pt>
                <c:pt idx="294">
                  <c:v>1.2375306658427307</c:v>
                </c:pt>
                <c:pt idx="295">
                  <c:v>1.2447987795458055</c:v>
                </c:pt>
                <c:pt idx="296">
                  <c:v>1.2293263556310823</c:v>
                </c:pt>
                <c:pt idx="297">
                  <c:v>1.2293263556310823</c:v>
                </c:pt>
                <c:pt idx="298">
                  <c:v>1.2293263556310823</c:v>
                </c:pt>
                <c:pt idx="299">
                  <c:v>1.2370259539626138</c:v>
                </c:pt>
                <c:pt idx="300">
                  <c:v>1.2269222153560939</c:v>
                </c:pt>
                <c:pt idx="301">
                  <c:v>1.2390897574540394</c:v>
                </c:pt>
                <c:pt idx="302">
                  <c:v>1.2659471651475354</c:v>
                </c:pt>
                <c:pt idx="303">
                  <c:v>1.2948065039394403</c:v>
                </c:pt>
                <c:pt idx="304">
                  <c:v>1.2948065039394403</c:v>
                </c:pt>
                <c:pt idx="305">
                  <c:v>1.2948065039394403</c:v>
                </c:pt>
                <c:pt idx="306">
                  <c:v>1.2782854935887533</c:v>
                </c:pt>
                <c:pt idx="307">
                  <c:v>1.2264315618723929</c:v>
                </c:pt>
                <c:pt idx="308">
                  <c:v>1.2235514444616102</c:v>
                </c:pt>
                <c:pt idx="309">
                  <c:v>1.2399429939749731</c:v>
                </c:pt>
                <c:pt idx="310">
                  <c:v>1.252651011895566</c:v>
                </c:pt>
                <c:pt idx="311">
                  <c:v>1.252651011895566</c:v>
                </c:pt>
                <c:pt idx="312">
                  <c:v>1.252651011895566</c:v>
                </c:pt>
                <c:pt idx="313">
                  <c:v>1.2706147072454805</c:v>
                </c:pt>
                <c:pt idx="314">
                  <c:v>1.2309300169936654</c:v>
                </c:pt>
                <c:pt idx="315">
                  <c:v>1.1962019156496209</c:v>
                </c:pt>
                <c:pt idx="316">
                  <c:v>1.2350962613934811</c:v>
                </c:pt>
                <c:pt idx="317">
                  <c:v>1.2411460682836397</c:v>
                </c:pt>
                <c:pt idx="318">
                  <c:v>1.2411460682836397</c:v>
                </c:pt>
                <c:pt idx="319">
                  <c:v>1.2411460682836397</c:v>
                </c:pt>
                <c:pt idx="320">
                  <c:v>1.2135125135176894</c:v>
                </c:pt>
                <c:pt idx="321">
                  <c:v>1.1704163602657189</c:v>
                </c:pt>
                <c:pt idx="322">
                  <c:v>1.1130355322107217</c:v>
                </c:pt>
                <c:pt idx="323">
                  <c:v>1.1300306812915188</c:v>
                </c:pt>
                <c:pt idx="324">
                  <c:v>1.1361668623513053</c:v>
                </c:pt>
                <c:pt idx="325">
                  <c:v>1.1361668623513053</c:v>
                </c:pt>
                <c:pt idx="326">
                  <c:v>1.1361668623513053</c:v>
                </c:pt>
                <c:pt idx="327">
                  <c:v>1.1814089293990424</c:v>
                </c:pt>
                <c:pt idx="328">
                  <c:v>1.2142496524022861</c:v>
                </c:pt>
                <c:pt idx="329">
                  <c:v>1.2975213965703691</c:v>
                </c:pt>
                <c:pt idx="330">
                  <c:v>1.31556032751429</c:v>
                </c:pt>
                <c:pt idx="331">
                  <c:v>1.2936795921520163</c:v>
                </c:pt>
                <c:pt idx="332">
                  <c:v>1.2936795921520163</c:v>
                </c:pt>
                <c:pt idx="333">
                  <c:v>1.2936795921520163</c:v>
                </c:pt>
                <c:pt idx="334">
                  <c:v>1.2889986096091453</c:v>
                </c:pt>
                <c:pt idx="335">
                  <c:v>1.218443998146145</c:v>
                </c:pt>
                <c:pt idx="336">
                  <c:v>1.1594699830063337</c:v>
                </c:pt>
                <c:pt idx="337">
                  <c:v>1.1527433956434416</c:v>
                </c:pt>
                <c:pt idx="338">
                  <c:v>1.1589392862660279</c:v>
                </c:pt>
                <c:pt idx="339">
                  <c:v>1.1589392862660279</c:v>
                </c:pt>
                <c:pt idx="340">
                  <c:v>1.1589392862660279</c:v>
                </c:pt>
                <c:pt idx="341">
                  <c:v>1.1489774293217985</c:v>
                </c:pt>
                <c:pt idx="342">
                  <c:v>1.1561732581492352</c:v>
                </c:pt>
                <c:pt idx="343">
                  <c:v>1.1718886142437821</c:v>
                </c:pt>
                <c:pt idx="344">
                  <c:v>1.1114322570678201</c:v>
                </c:pt>
                <c:pt idx="345">
                  <c:v>1.1554673412637104</c:v>
                </c:pt>
                <c:pt idx="346">
                  <c:v>1.1554673412637104</c:v>
                </c:pt>
                <c:pt idx="347">
                  <c:v>1.1554673412637104</c:v>
                </c:pt>
                <c:pt idx="348">
                  <c:v>1.1818422678819722</c:v>
                </c:pt>
                <c:pt idx="349">
                  <c:v>1.1911972810134399</c:v>
                </c:pt>
                <c:pt idx="350">
                  <c:v>1.2190074154178898</c:v>
                </c:pt>
                <c:pt idx="351">
                  <c:v>1.1778220299706472</c:v>
                </c:pt>
                <c:pt idx="352">
                  <c:v>1.1806238220299705</c:v>
                </c:pt>
                <c:pt idx="353">
                  <c:v>1.1806238220299705</c:v>
                </c:pt>
                <c:pt idx="354">
                  <c:v>1.1806238220299705</c:v>
                </c:pt>
                <c:pt idx="355">
                  <c:v>1.229741541788969</c:v>
                </c:pt>
                <c:pt idx="356">
                  <c:v>1.2152827128070447</c:v>
                </c:pt>
                <c:pt idx="357">
                  <c:v>1.2215802564498683</c:v>
                </c:pt>
                <c:pt idx="358">
                  <c:v>1.2374423605746951</c:v>
                </c:pt>
                <c:pt idx="359">
                  <c:v>1.2309755909161133</c:v>
                </c:pt>
                <c:pt idx="360">
                  <c:v>1.2309755909161133</c:v>
                </c:pt>
                <c:pt idx="361">
                  <c:v>1.2309755909161133</c:v>
                </c:pt>
                <c:pt idx="362">
                  <c:v>1.2154891086049742</c:v>
                </c:pt>
                <c:pt idx="363">
                  <c:v>1.2196851537154334</c:v>
                </c:pt>
                <c:pt idx="364">
                  <c:v>1.2384633091302328</c:v>
                </c:pt>
                <c:pt idx="365">
                  <c:v>1.2319473196354087</c:v>
                </c:pt>
                <c:pt idx="366">
                  <c:v>1.1815989494824657</c:v>
                </c:pt>
                <c:pt idx="367">
                  <c:v>1.1815989494824657</c:v>
                </c:pt>
                <c:pt idx="368">
                  <c:v>1.1815989494824657</c:v>
                </c:pt>
                <c:pt idx="369">
                  <c:v>1.1609716360265723</c:v>
                </c:pt>
                <c:pt idx="370">
                  <c:v>1.1977501931098411</c:v>
                </c:pt>
                <c:pt idx="371">
                  <c:v>1.1804971419743548</c:v>
                </c:pt>
                <c:pt idx="372">
                  <c:v>1.1660370770894479</c:v>
                </c:pt>
                <c:pt idx="373">
                  <c:v>1.2016565734589837</c:v>
                </c:pt>
                <c:pt idx="374">
                  <c:v>1.2016565734589837</c:v>
                </c:pt>
                <c:pt idx="375">
                  <c:v>1.2016565734589837</c:v>
                </c:pt>
                <c:pt idx="376">
                  <c:v>1.2558472114938977</c:v>
                </c:pt>
                <c:pt idx="377">
                  <c:v>1.2497848292909004</c:v>
                </c:pt>
                <c:pt idx="378">
                  <c:v>1.2138371852309588</c:v>
                </c:pt>
                <c:pt idx="379">
                  <c:v>1.2816984396724855</c:v>
                </c:pt>
                <c:pt idx="380">
                  <c:v>1.2646519388228015</c:v>
                </c:pt>
                <c:pt idx="381">
                  <c:v>1.2646519388228015</c:v>
                </c:pt>
                <c:pt idx="382">
                  <c:v>1.2646519388228015</c:v>
                </c:pt>
                <c:pt idx="383">
                  <c:v>1.2624857871157107</c:v>
                </c:pt>
                <c:pt idx="384">
                  <c:v>1.2569377413873006</c:v>
                </c:pt>
                <c:pt idx="385">
                  <c:v>1.2347384520315154</c:v>
                </c:pt>
                <c:pt idx="386">
                  <c:v>1.2399804572841027</c:v>
                </c:pt>
                <c:pt idx="387">
                  <c:v>1.2079329213656731</c:v>
                </c:pt>
                <c:pt idx="388">
                  <c:v>1.2079329213656731</c:v>
                </c:pt>
                <c:pt idx="389">
                  <c:v>1.2079329213656731</c:v>
                </c:pt>
                <c:pt idx="390">
                  <c:v>1.2243770739996904</c:v>
                </c:pt>
                <c:pt idx="391">
                  <c:v>1.1802708172408458</c:v>
                </c:pt>
                <c:pt idx="392">
                  <c:v>1.1084716978217206</c:v>
                </c:pt>
                <c:pt idx="393">
                  <c:v>1.1564142283330754</c:v>
                </c:pt>
                <c:pt idx="394">
                  <c:v>1.1561456820639582</c:v>
                </c:pt>
                <c:pt idx="395">
                  <c:v>1.1561456820639582</c:v>
                </c:pt>
                <c:pt idx="396">
                  <c:v>1.1561456820639582</c:v>
                </c:pt>
                <c:pt idx="397">
                  <c:v>1.1243278232658729</c:v>
                </c:pt>
                <c:pt idx="398">
                  <c:v>1.0983616561099949</c:v>
                </c:pt>
                <c:pt idx="399">
                  <c:v>1.0981600803336939</c:v>
                </c:pt>
                <c:pt idx="400">
                  <c:v>1.0788237293372474</c:v>
                </c:pt>
                <c:pt idx="401">
                  <c:v>1.076052216900973</c:v>
                </c:pt>
                <c:pt idx="402">
                  <c:v>1.076052216900973</c:v>
                </c:pt>
                <c:pt idx="403">
                  <c:v>1.076052216900973</c:v>
                </c:pt>
                <c:pt idx="404">
                  <c:v>1.0925857716669238</c:v>
                </c:pt>
                <c:pt idx="405">
                  <c:v>1.0653145373088209</c:v>
                </c:pt>
                <c:pt idx="406">
                  <c:v>1.016052355940058</c:v>
                </c:pt>
                <c:pt idx="407">
                  <c:v>0.996463710798702</c:v>
                </c:pt>
                <c:pt idx="408">
                  <c:v>0.96275081106133076</c:v>
                </c:pt>
                <c:pt idx="409">
                  <c:v>0.96275081106133076</c:v>
                </c:pt>
                <c:pt idx="410">
                  <c:v>0.96275081106133076</c:v>
                </c:pt>
                <c:pt idx="411">
                  <c:v>0.96454565116638369</c:v>
                </c:pt>
                <c:pt idx="412">
                  <c:v>0.98778981924918874</c:v>
                </c:pt>
                <c:pt idx="413">
                  <c:v>0.99598362428549336</c:v>
                </c:pt>
                <c:pt idx="414">
                  <c:v>0.9721844585200059</c:v>
                </c:pt>
                <c:pt idx="415">
                  <c:v>0.9619258458211033</c:v>
                </c:pt>
                <c:pt idx="416">
                  <c:v>0.9619258458211033</c:v>
                </c:pt>
                <c:pt idx="417">
                  <c:v>0.9619258458211033</c:v>
                </c:pt>
                <c:pt idx="418">
                  <c:v>1.0346836860806428</c:v>
                </c:pt>
                <c:pt idx="419">
                  <c:v>1.0042061640661206</c:v>
                </c:pt>
                <c:pt idx="420">
                  <c:v>1.0336792831762707</c:v>
                </c:pt>
                <c:pt idx="421">
                  <c:v>1.0225790977908233</c:v>
                </c:pt>
                <c:pt idx="422">
                  <c:v>1.0308871157114168</c:v>
                </c:pt>
                <c:pt idx="423">
                  <c:v>1.0308871157114168</c:v>
                </c:pt>
                <c:pt idx="424">
                  <c:v>1.0308871157114168</c:v>
                </c:pt>
                <c:pt idx="425">
                  <c:v>1.0282589216746478</c:v>
                </c:pt>
                <c:pt idx="426">
                  <c:v>0.99787795458056472</c:v>
                </c:pt>
                <c:pt idx="427">
                  <c:v>0.94949837787733626</c:v>
                </c:pt>
                <c:pt idx="428">
                  <c:v>0.95447783099026706</c:v>
                </c:pt>
                <c:pt idx="429">
                  <c:v>0.96769009732735922</c:v>
                </c:pt>
                <c:pt idx="430">
                  <c:v>0.96769009732735922</c:v>
                </c:pt>
                <c:pt idx="431">
                  <c:v>0.96769009732735922</c:v>
                </c:pt>
                <c:pt idx="432">
                  <c:v>1.0210514444616097</c:v>
                </c:pt>
                <c:pt idx="433">
                  <c:v>1.0077542097945305</c:v>
                </c:pt>
                <c:pt idx="434">
                  <c:v>1.021944229877954</c:v>
                </c:pt>
                <c:pt idx="435">
                  <c:v>1.024570523713888</c:v>
                </c:pt>
                <c:pt idx="436">
                  <c:v>1.0132690406303104</c:v>
                </c:pt>
                <c:pt idx="437">
                  <c:v>1.0132690406303104</c:v>
                </c:pt>
                <c:pt idx="438">
                  <c:v>1.0132690406303104</c:v>
                </c:pt>
                <c:pt idx="439">
                  <c:v>1.0549358875328285</c:v>
                </c:pt>
                <c:pt idx="440">
                  <c:v>1.029993048045728</c:v>
                </c:pt>
                <c:pt idx="441">
                  <c:v>1.0368329986096083</c:v>
                </c:pt>
                <c:pt idx="442">
                  <c:v>1.0546736443689166</c:v>
                </c:pt>
                <c:pt idx="443">
                  <c:v>1.0656212729800707</c:v>
                </c:pt>
                <c:pt idx="444">
                  <c:v>1.0656212729800707</c:v>
                </c:pt>
                <c:pt idx="445">
                  <c:v>1.0656212729800707</c:v>
                </c:pt>
                <c:pt idx="446">
                  <c:v>1.0293352386837631</c:v>
                </c:pt>
                <c:pt idx="447">
                  <c:v>1.0678516143982701</c:v>
                </c:pt>
                <c:pt idx="448">
                  <c:v>1.1040182295689789</c:v>
                </c:pt>
                <c:pt idx="449">
                  <c:v>1.1529593696894795</c:v>
                </c:pt>
                <c:pt idx="450">
                  <c:v>1.1453324579020547</c:v>
                </c:pt>
                <c:pt idx="451">
                  <c:v>1.1453324579020547</c:v>
                </c:pt>
                <c:pt idx="452">
                  <c:v>1.1453324579020547</c:v>
                </c:pt>
                <c:pt idx="453">
                  <c:v>1.1619694886451404</c:v>
                </c:pt>
                <c:pt idx="454">
                  <c:v>1.1683794222153554</c:v>
                </c:pt>
                <c:pt idx="455">
                  <c:v>1.1478625366908695</c:v>
                </c:pt>
                <c:pt idx="456">
                  <c:v>1.1872563726247485</c:v>
                </c:pt>
                <c:pt idx="457">
                  <c:v>1.1426513208713116</c:v>
                </c:pt>
                <c:pt idx="458">
                  <c:v>1.1426513208713116</c:v>
                </c:pt>
                <c:pt idx="459">
                  <c:v>1.1426513208713116</c:v>
                </c:pt>
                <c:pt idx="460">
                  <c:v>1.1721155569287807</c:v>
                </c:pt>
                <c:pt idx="461">
                  <c:v>1.2075801019619958</c:v>
                </c:pt>
                <c:pt idx="462">
                  <c:v>1.2680335238683758</c:v>
                </c:pt>
                <c:pt idx="463">
                  <c:v>1.297502549049899</c:v>
                </c:pt>
                <c:pt idx="464">
                  <c:v>1.2922731345589367</c:v>
                </c:pt>
                <c:pt idx="465">
                  <c:v>1.2922731345589367</c:v>
                </c:pt>
                <c:pt idx="466">
                  <c:v>1.2922731345589367</c:v>
                </c:pt>
                <c:pt idx="467">
                  <c:v>1.2874483238065806</c:v>
                </c:pt>
                <c:pt idx="468">
                  <c:v>1.3344157268654397</c:v>
                </c:pt>
                <c:pt idx="469">
                  <c:v>1.355474432257068</c:v>
                </c:pt>
                <c:pt idx="470">
                  <c:v>1.346373242700448</c:v>
                </c:pt>
                <c:pt idx="471">
                  <c:v>1.376724393635099</c:v>
                </c:pt>
                <c:pt idx="472">
                  <c:v>1.376724393635099</c:v>
                </c:pt>
                <c:pt idx="473">
                  <c:v>1.376724393635099</c:v>
                </c:pt>
                <c:pt idx="474">
                  <c:v>1.3956089911941909</c:v>
                </c:pt>
                <c:pt idx="475">
                  <c:v>1.3706661517070904</c:v>
                </c:pt>
                <c:pt idx="476">
                  <c:v>1.4512107214583647</c:v>
                </c:pt>
                <c:pt idx="477">
                  <c:v>1.4517391626757297</c:v>
                </c:pt>
                <c:pt idx="478">
                  <c:v>1.4397661826046653</c:v>
                </c:pt>
                <c:pt idx="479">
                  <c:v>1.4397661826046653</c:v>
                </c:pt>
                <c:pt idx="480">
                  <c:v>1.4397661826046653</c:v>
                </c:pt>
                <c:pt idx="481">
                  <c:v>1.4468000926927234</c:v>
                </c:pt>
                <c:pt idx="482">
                  <c:v>1.4901889386683145</c:v>
                </c:pt>
                <c:pt idx="483">
                  <c:v>1.407849837787734</c:v>
                </c:pt>
                <c:pt idx="484">
                  <c:v>1.3797287192955348</c:v>
                </c:pt>
                <c:pt idx="485">
                  <c:v>1.5048754673258138</c:v>
                </c:pt>
                <c:pt idx="486">
                  <c:v>1.5048754673258138</c:v>
                </c:pt>
                <c:pt idx="487">
                  <c:v>1.5048754673258138</c:v>
                </c:pt>
                <c:pt idx="488">
                  <c:v>1.4541926463772592</c:v>
                </c:pt>
                <c:pt idx="489">
                  <c:v>1.4607647922138116</c:v>
                </c:pt>
                <c:pt idx="490">
                  <c:v>1.434712884288583</c:v>
                </c:pt>
                <c:pt idx="491">
                  <c:v>1.3630077243936349</c:v>
                </c:pt>
                <c:pt idx="492">
                  <c:v>1.3619037540553052</c:v>
                </c:pt>
                <c:pt idx="493">
                  <c:v>1.3619037540553052</c:v>
                </c:pt>
                <c:pt idx="494">
                  <c:v>1.3619037540553052</c:v>
                </c:pt>
                <c:pt idx="495">
                  <c:v>1.3426418198671395</c:v>
                </c:pt>
                <c:pt idx="496">
                  <c:v>1.3768152325042489</c:v>
                </c:pt>
                <c:pt idx="497">
                  <c:v>1.3816094546578088</c:v>
                </c:pt>
                <c:pt idx="498">
                  <c:v>1.3299008187857244</c:v>
                </c:pt>
                <c:pt idx="499">
                  <c:v>1.3235702147381434</c:v>
                </c:pt>
                <c:pt idx="500">
                  <c:v>1.3235702147381434</c:v>
                </c:pt>
                <c:pt idx="501">
                  <c:v>1.3235702147381434</c:v>
                </c:pt>
                <c:pt idx="502">
                  <c:v>1.3375627993202528</c:v>
                </c:pt>
                <c:pt idx="503">
                  <c:v>1.2935461146300016</c:v>
                </c:pt>
                <c:pt idx="504">
                  <c:v>1.3199884906534836</c:v>
                </c:pt>
                <c:pt idx="505">
                  <c:v>1.3138991194191254</c:v>
                </c:pt>
                <c:pt idx="506">
                  <c:v>1.3759538081260621</c:v>
                </c:pt>
                <c:pt idx="507">
                  <c:v>1.3759538081260621</c:v>
                </c:pt>
                <c:pt idx="508">
                  <c:v>1.3759538081260621</c:v>
                </c:pt>
                <c:pt idx="509">
                  <c:v>1.3474396724857094</c:v>
                </c:pt>
                <c:pt idx="510">
                  <c:v>1.3257240074154173</c:v>
                </c:pt>
                <c:pt idx="511">
                  <c:v>1.2989310984087745</c:v>
                </c:pt>
                <c:pt idx="512">
                  <c:v>1.3257049281631388</c:v>
                </c:pt>
                <c:pt idx="513">
                  <c:v>1.3060670477367533</c:v>
                </c:pt>
                <c:pt idx="514">
                  <c:v>1.3060670477367533</c:v>
                </c:pt>
                <c:pt idx="515">
                  <c:v>1.3060670477367533</c:v>
                </c:pt>
                <c:pt idx="516">
                  <c:v>1.2806630619496371</c:v>
                </c:pt>
                <c:pt idx="517">
                  <c:v>1.2928652093310671</c:v>
                </c:pt>
                <c:pt idx="518">
                  <c:v>1.3501430557701215</c:v>
                </c:pt>
                <c:pt idx="519">
                  <c:v>1.329624131005716</c:v>
                </c:pt>
                <c:pt idx="520">
                  <c:v>1.2841383438900045</c:v>
                </c:pt>
                <c:pt idx="521">
                  <c:v>1.2841383438900045</c:v>
                </c:pt>
                <c:pt idx="522">
                  <c:v>1.2841383438900045</c:v>
                </c:pt>
                <c:pt idx="523">
                  <c:v>1.2848981461455273</c:v>
                </c:pt>
                <c:pt idx="524">
                  <c:v>1.2877250888305265</c:v>
                </c:pt>
                <c:pt idx="525">
                  <c:v>1.2515267264019778</c:v>
                </c:pt>
                <c:pt idx="526">
                  <c:v>1.2394339564344192</c:v>
                </c:pt>
                <c:pt idx="527">
                  <c:v>1.2569181986714035</c:v>
                </c:pt>
                <c:pt idx="528">
                  <c:v>1.2569181986714035</c:v>
                </c:pt>
                <c:pt idx="529">
                  <c:v>1.2569181986714035</c:v>
                </c:pt>
                <c:pt idx="530">
                  <c:v>1.2621212729800702</c:v>
                </c:pt>
                <c:pt idx="531">
                  <c:v>1.2552401513981151</c:v>
                </c:pt>
                <c:pt idx="532">
                  <c:v>1.1901395025490498</c:v>
                </c:pt>
                <c:pt idx="533">
                  <c:v>1.204825969411401</c:v>
                </c:pt>
                <c:pt idx="534">
                  <c:v>1.2068642824038309</c:v>
                </c:pt>
                <c:pt idx="535">
                  <c:v>1.2068642824038309</c:v>
                </c:pt>
                <c:pt idx="536">
                  <c:v>1.2068642824038309</c:v>
                </c:pt>
                <c:pt idx="537">
                  <c:v>1.2118014830835775</c:v>
                </c:pt>
                <c:pt idx="538">
                  <c:v>1.2085229414490959</c:v>
                </c:pt>
                <c:pt idx="539">
                  <c:v>1.2233171636026565</c:v>
                </c:pt>
                <c:pt idx="540">
                  <c:v>1.2215606364900351</c:v>
                </c:pt>
                <c:pt idx="541">
                  <c:v>1.2251890931561871</c:v>
                </c:pt>
                <c:pt idx="542">
                  <c:v>1.2251890931561871</c:v>
                </c:pt>
                <c:pt idx="543">
                  <c:v>1.2251890931561871</c:v>
                </c:pt>
                <c:pt idx="544">
                  <c:v>1.2303886914877173</c:v>
                </c:pt>
                <c:pt idx="545">
                  <c:v>1.227055538390236</c:v>
                </c:pt>
                <c:pt idx="546">
                  <c:v>1.2261389618414951</c:v>
                </c:pt>
                <c:pt idx="547">
                  <c:v>1.294422369843967</c:v>
                </c:pt>
                <c:pt idx="548">
                  <c:v>1.3103245790205476</c:v>
                </c:pt>
                <c:pt idx="549">
                  <c:v>1.3103245790205476</c:v>
                </c:pt>
                <c:pt idx="550">
                  <c:v>1.3103245790205476</c:v>
                </c:pt>
                <c:pt idx="551">
                  <c:v>1.3403669859416039</c:v>
                </c:pt>
                <c:pt idx="552">
                  <c:v>1.3140542252433178</c:v>
                </c:pt>
                <c:pt idx="553">
                  <c:v>1.3700729182759148</c:v>
                </c:pt>
                <c:pt idx="554">
                  <c:v>1.416116329368144</c:v>
                </c:pt>
                <c:pt idx="555">
                  <c:v>1.4346230495906069</c:v>
                </c:pt>
                <c:pt idx="556">
                  <c:v>1.4346230495906069</c:v>
                </c:pt>
                <c:pt idx="557">
                  <c:v>1.4346230495906069</c:v>
                </c:pt>
                <c:pt idx="558">
                  <c:v>1.4190381585045571</c:v>
                </c:pt>
                <c:pt idx="559">
                  <c:v>1.367608682218445</c:v>
                </c:pt>
                <c:pt idx="560">
                  <c:v>1.3988427313455887</c:v>
                </c:pt>
                <c:pt idx="561">
                  <c:v>1.3995043256604354</c:v>
                </c:pt>
                <c:pt idx="562">
                  <c:v>1.3860330604047584</c:v>
                </c:pt>
                <c:pt idx="563">
                  <c:v>1.3860330604047584</c:v>
                </c:pt>
                <c:pt idx="564">
                  <c:v>1.3860330604047584</c:v>
                </c:pt>
                <c:pt idx="565">
                  <c:v>1.3620049436119261</c:v>
                </c:pt>
                <c:pt idx="566">
                  <c:v>1.3895685153715438</c:v>
                </c:pt>
                <c:pt idx="567">
                  <c:v>1.4093630465008484</c:v>
                </c:pt>
                <c:pt idx="568">
                  <c:v>1.3732782326587358</c:v>
                </c:pt>
                <c:pt idx="569">
                  <c:v>1.3403726247489574</c:v>
                </c:pt>
                <c:pt idx="570">
                  <c:v>1.3403726247489574</c:v>
                </c:pt>
                <c:pt idx="571">
                  <c:v>1.3403726247489574</c:v>
                </c:pt>
                <c:pt idx="572">
                  <c:v>1.3882076317009111</c:v>
                </c:pt>
                <c:pt idx="573">
                  <c:v>1.3763783408002466</c:v>
                </c:pt>
                <c:pt idx="574">
                  <c:v>1.3911698594160353</c:v>
                </c:pt>
                <c:pt idx="575">
                  <c:v>1.4275042484164997</c:v>
                </c:pt>
                <c:pt idx="576">
                  <c:v>1.35822331221999</c:v>
                </c:pt>
                <c:pt idx="577">
                  <c:v>1.35822331221999</c:v>
                </c:pt>
                <c:pt idx="578">
                  <c:v>1.35822331221999</c:v>
                </c:pt>
                <c:pt idx="579">
                  <c:v>1.3543078943302951</c:v>
                </c:pt>
                <c:pt idx="580">
                  <c:v>1.3524165765487406</c:v>
                </c:pt>
                <c:pt idx="581">
                  <c:v>1.3234657809361963</c:v>
                </c:pt>
                <c:pt idx="582">
                  <c:v>1.3919268963386364</c:v>
                </c:pt>
                <c:pt idx="583">
                  <c:v>1.3796549513363199</c:v>
                </c:pt>
                <c:pt idx="584">
                  <c:v>1.3796549513363199</c:v>
                </c:pt>
                <c:pt idx="585">
                  <c:v>1.3796549513363199</c:v>
                </c:pt>
                <c:pt idx="586">
                  <c:v>1.4240140583964154</c:v>
                </c:pt>
                <c:pt idx="587">
                  <c:v>1.3695132087131152</c:v>
                </c:pt>
                <c:pt idx="588">
                  <c:v>1.4325865904526496</c:v>
                </c:pt>
                <c:pt idx="589">
                  <c:v>1.4868034141819861</c:v>
                </c:pt>
                <c:pt idx="590">
                  <c:v>1.5224745867449405</c:v>
                </c:pt>
                <c:pt idx="591">
                  <c:v>1.5224745867449405</c:v>
                </c:pt>
                <c:pt idx="592">
                  <c:v>1.5224745867449405</c:v>
                </c:pt>
                <c:pt idx="593">
                  <c:v>1.4759272362119562</c:v>
                </c:pt>
                <c:pt idx="594">
                  <c:v>1.4999002008342353</c:v>
                </c:pt>
                <c:pt idx="595">
                  <c:v>1.583085045573922</c:v>
                </c:pt>
                <c:pt idx="596">
                  <c:v>1.5489440753900814</c:v>
                </c:pt>
                <c:pt idx="597">
                  <c:v>1.5752227715124354</c:v>
                </c:pt>
                <c:pt idx="598">
                  <c:v>1.5752227715124354</c:v>
                </c:pt>
                <c:pt idx="599">
                  <c:v>1.5752227715124354</c:v>
                </c:pt>
                <c:pt idx="600">
                  <c:v>1.6044804572841027</c:v>
                </c:pt>
                <c:pt idx="601">
                  <c:v>1.5643679901127756</c:v>
                </c:pt>
                <c:pt idx="602">
                  <c:v>1.5731084504866359</c:v>
                </c:pt>
                <c:pt idx="603">
                  <c:v>1.5596618260466553</c:v>
                </c:pt>
                <c:pt idx="604">
                  <c:v>1.5859695658890769</c:v>
                </c:pt>
                <c:pt idx="605">
                  <c:v>1.5859695658890769</c:v>
                </c:pt>
                <c:pt idx="606">
                  <c:v>1.5859695658890769</c:v>
                </c:pt>
                <c:pt idx="607">
                  <c:v>1.5593905453421901</c:v>
                </c:pt>
                <c:pt idx="608">
                  <c:v>1.5976205777846428</c:v>
                </c:pt>
                <c:pt idx="609">
                  <c:v>1.5327637880426379</c:v>
                </c:pt>
                <c:pt idx="610">
                  <c:v>1.5937877491116934</c:v>
                </c:pt>
                <c:pt idx="611">
                  <c:v>1.5448978835161435</c:v>
                </c:pt>
                <c:pt idx="612">
                  <c:v>1.5448978835161435</c:v>
                </c:pt>
                <c:pt idx="613">
                  <c:v>1.5448978835161435</c:v>
                </c:pt>
                <c:pt idx="614">
                  <c:v>1.550390329059169</c:v>
                </c:pt>
                <c:pt idx="615">
                  <c:v>1.6380231113857557</c:v>
                </c:pt>
                <c:pt idx="616">
                  <c:v>1.6624792986250574</c:v>
                </c:pt>
                <c:pt idx="617">
                  <c:v>1.6816258303723153</c:v>
                </c:pt>
                <c:pt idx="618">
                  <c:v>1.6394464081569589</c:v>
                </c:pt>
                <c:pt idx="619">
                  <c:v>1.6394464081569589</c:v>
                </c:pt>
                <c:pt idx="620">
                  <c:v>1.6394464081569589</c:v>
                </c:pt>
                <c:pt idx="621">
                  <c:v>1.6919286266028113</c:v>
                </c:pt>
                <c:pt idx="622">
                  <c:v>1.7172692414645438</c:v>
                </c:pt>
                <c:pt idx="623">
                  <c:v>1.7439803336938042</c:v>
                </c:pt>
                <c:pt idx="624">
                  <c:v>1.7728166228951023</c:v>
                </c:pt>
                <c:pt idx="625">
                  <c:v>1.7746754055306657</c:v>
                </c:pt>
                <c:pt idx="626">
                  <c:v>1.7746754055306657</c:v>
                </c:pt>
                <c:pt idx="627">
                  <c:v>1.7746754055306657</c:v>
                </c:pt>
                <c:pt idx="628">
                  <c:v>1.7690018538544714</c:v>
                </c:pt>
                <c:pt idx="629">
                  <c:v>1.7547490962459444</c:v>
                </c:pt>
                <c:pt idx="630">
                  <c:v>1.7598700756990566</c:v>
                </c:pt>
                <c:pt idx="631">
                  <c:v>1.833033832844122</c:v>
                </c:pt>
                <c:pt idx="632">
                  <c:v>1.8144837169782169</c:v>
                </c:pt>
                <c:pt idx="633">
                  <c:v>1.8144837169782169</c:v>
                </c:pt>
                <c:pt idx="634">
                  <c:v>1.8144837169782169</c:v>
                </c:pt>
                <c:pt idx="635">
                  <c:v>1.8179408465935416</c:v>
                </c:pt>
                <c:pt idx="636">
                  <c:v>1.8480681291518608</c:v>
                </c:pt>
                <c:pt idx="637">
                  <c:v>1.8258300633400273</c:v>
                </c:pt>
                <c:pt idx="638">
                  <c:v>1.8094498377877333</c:v>
                </c:pt>
                <c:pt idx="639">
                  <c:v>1.8181111540244084</c:v>
                </c:pt>
                <c:pt idx="640">
                  <c:v>1.8181111540244084</c:v>
                </c:pt>
                <c:pt idx="641">
                  <c:v>1.8181111540244084</c:v>
                </c:pt>
                <c:pt idx="642">
                  <c:v>1.8250659354240693</c:v>
                </c:pt>
                <c:pt idx="643">
                  <c:v>1.8694668623513047</c:v>
                </c:pt>
                <c:pt idx="644">
                  <c:v>1.8624236675420978</c:v>
                </c:pt>
                <c:pt idx="645">
                  <c:v>1.8088405685153703</c:v>
                </c:pt>
                <c:pt idx="646">
                  <c:v>1.7886032442453264</c:v>
                </c:pt>
                <c:pt idx="647">
                  <c:v>1.7886032442453264</c:v>
                </c:pt>
                <c:pt idx="648">
                  <c:v>1.7886032442453264</c:v>
                </c:pt>
                <c:pt idx="649">
                  <c:v>1.7875692569133315</c:v>
                </c:pt>
                <c:pt idx="650">
                  <c:v>1.7928995828827432</c:v>
                </c:pt>
                <c:pt idx="651">
                  <c:v>1.7941353313764865</c:v>
                </c:pt>
                <c:pt idx="652">
                  <c:v>1.833947937586899</c:v>
                </c:pt>
                <c:pt idx="653">
                  <c:v>1.7978672949173493</c:v>
                </c:pt>
                <c:pt idx="654">
                  <c:v>1.7978672949173493</c:v>
                </c:pt>
                <c:pt idx="655">
                  <c:v>1.7978672949173493</c:v>
                </c:pt>
                <c:pt idx="656">
                  <c:v>1.8084335393171633</c:v>
                </c:pt>
                <c:pt idx="657">
                  <c:v>1.8220405994129463</c:v>
                </c:pt>
                <c:pt idx="658">
                  <c:v>1.7547111076780473</c:v>
                </c:pt>
                <c:pt idx="659">
                  <c:v>1.8228147690406304</c:v>
                </c:pt>
                <c:pt idx="660">
                  <c:v>1.8206077552912103</c:v>
                </c:pt>
                <c:pt idx="661">
                  <c:v>1.8206077552912103</c:v>
                </c:pt>
                <c:pt idx="662">
                  <c:v>1.8206077552912103</c:v>
                </c:pt>
                <c:pt idx="663">
                  <c:v>1.7738081260621046</c:v>
                </c:pt>
                <c:pt idx="664">
                  <c:v>1.7440468098254289</c:v>
                </c:pt>
                <c:pt idx="665">
                  <c:v>1.825045110458829</c:v>
                </c:pt>
                <c:pt idx="666">
                  <c:v>1.7605685153715434</c:v>
                </c:pt>
                <c:pt idx="667">
                  <c:v>1.7382618569442299</c:v>
                </c:pt>
                <c:pt idx="668">
                  <c:v>1.7382618569442299</c:v>
                </c:pt>
                <c:pt idx="669">
                  <c:v>1.7382618569442299</c:v>
                </c:pt>
                <c:pt idx="670">
                  <c:v>1.7073983778773365</c:v>
                </c:pt>
                <c:pt idx="671">
                  <c:v>1.7202318862969252</c:v>
                </c:pt>
                <c:pt idx="672">
                  <c:v>1.6317260930016988</c:v>
                </c:pt>
                <c:pt idx="673">
                  <c:v>1.6679231577321172</c:v>
                </c:pt>
                <c:pt idx="674">
                  <c:v>1.6768625057932942</c:v>
                </c:pt>
                <c:pt idx="675">
                  <c:v>1.6768625057932942</c:v>
                </c:pt>
                <c:pt idx="676">
                  <c:v>1.6768625057932942</c:v>
                </c:pt>
                <c:pt idx="677">
                  <c:v>1.6844017920593233</c:v>
                </c:pt>
                <c:pt idx="678">
                  <c:v>1.7247727483392552</c:v>
                </c:pt>
                <c:pt idx="679">
                  <c:v>1.741185030125135</c:v>
                </c:pt>
                <c:pt idx="680">
                  <c:v>1.7456242854935891</c:v>
                </c:pt>
                <c:pt idx="681">
                  <c:v>1.6956567279468557</c:v>
                </c:pt>
                <c:pt idx="682">
                  <c:v>1.6956567279468557</c:v>
                </c:pt>
                <c:pt idx="683">
                  <c:v>1.6956567279468557</c:v>
                </c:pt>
                <c:pt idx="684">
                  <c:v>1.768444847829445</c:v>
                </c:pt>
                <c:pt idx="685">
                  <c:v>1.7504179514908085</c:v>
                </c:pt>
                <c:pt idx="686">
                  <c:v>1.7711638498377882</c:v>
                </c:pt>
                <c:pt idx="687">
                  <c:v>1.7002797775374634</c:v>
                </c:pt>
                <c:pt idx="688">
                  <c:v>1.7018264328750199</c:v>
                </c:pt>
                <c:pt idx="689">
                  <c:v>1.7018264328750199</c:v>
                </c:pt>
                <c:pt idx="690">
                  <c:v>1.7018264328750199</c:v>
                </c:pt>
                <c:pt idx="691">
                  <c:v>1.683122431639116</c:v>
                </c:pt>
                <c:pt idx="692">
                  <c:v>1.6303202533601113</c:v>
                </c:pt>
                <c:pt idx="693">
                  <c:v>1.6841249343426541</c:v>
                </c:pt>
                <c:pt idx="694">
                  <c:v>1.715110304341108</c:v>
                </c:pt>
                <c:pt idx="695">
                  <c:v>1.6838930943920891</c:v>
                </c:pt>
                <c:pt idx="696">
                  <c:v>1.6838930943920891</c:v>
                </c:pt>
                <c:pt idx="697">
                  <c:v>1.6838930943920891</c:v>
                </c:pt>
                <c:pt idx="698">
                  <c:v>1.7378306040475819</c:v>
                </c:pt>
                <c:pt idx="699">
                  <c:v>1.7952110304341113</c:v>
                </c:pt>
                <c:pt idx="700">
                  <c:v>1.7883460528348518</c:v>
                </c:pt>
                <c:pt idx="701">
                  <c:v>1.8289508419589069</c:v>
                </c:pt>
                <c:pt idx="702">
                  <c:v>1.8369935115093474</c:v>
                </c:pt>
                <c:pt idx="703">
                  <c:v>1.8369935115093474</c:v>
                </c:pt>
                <c:pt idx="704">
                  <c:v>1.8369935115093474</c:v>
                </c:pt>
                <c:pt idx="705">
                  <c:v>1.8472391472269427</c:v>
                </c:pt>
                <c:pt idx="706">
                  <c:v>1.8308606519388229</c:v>
                </c:pt>
                <c:pt idx="707">
                  <c:v>1.8118334620732268</c:v>
                </c:pt>
                <c:pt idx="708">
                  <c:v>1.785373984242236</c:v>
                </c:pt>
                <c:pt idx="709">
                  <c:v>1.8134907307276373</c:v>
                </c:pt>
                <c:pt idx="710">
                  <c:v>1.8134907307276373</c:v>
                </c:pt>
                <c:pt idx="711">
                  <c:v>1.8134907307276373</c:v>
                </c:pt>
                <c:pt idx="712">
                  <c:v>1.8145444152634016</c:v>
                </c:pt>
                <c:pt idx="713">
                  <c:v>1.8121753437355168</c:v>
                </c:pt>
                <c:pt idx="714">
                  <c:v>1.9224902672640201</c:v>
                </c:pt>
                <c:pt idx="715">
                  <c:v>1.8271475359184306</c:v>
                </c:pt>
                <c:pt idx="716">
                  <c:v>1.7853176270662754</c:v>
                </c:pt>
                <c:pt idx="717">
                  <c:v>1.7853176270662754</c:v>
                </c:pt>
                <c:pt idx="718">
                  <c:v>1.7853176270662754</c:v>
                </c:pt>
                <c:pt idx="719">
                  <c:v>1.8202379113239613</c:v>
                </c:pt>
                <c:pt idx="720">
                  <c:v>1.7566104588289817</c:v>
                </c:pt>
                <c:pt idx="721">
                  <c:v>1.8024727328904673</c:v>
                </c:pt>
                <c:pt idx="722">
                  <c:v>1.7980067974663982</c:v>
                </c:pt>
                <c:pt idx="723">
                  <c:v>1.7316314691796695</c:v>
                </c:pt>
                <c:pt idx="724">
                  <c:v>1.7316314691796695</c:v>
                </c:pt>
                <c:pt idx="725">
                  <c:v>1.7316314691796695</c:v>
                </c:pt>
                <c:pt idx="726">
                  <c:v>1.7429826201143208</c:v>
                </c:pt>
                <c:pt idx="727">
                  <c:v>1.7971448323806589</c:v>
                </c:pt>
                <c:pt idx="728">
                  <c:v>1.7475038621968171</c:v>
                </c:pt>
                <c:pt idx="729">
                  <c:v>1.7661776610536064</c:v>
                </c:pt>
                <c:pt idx="730">
                  <c:v>1.7158757917503462</c:v>
                </c:pt>
                <c:pt idx="731">
                  <c:v>1.7158757917503462</c:v>
                </c:pt>
                <c:pt idx="732">
                  <c:v>1.7158757917503462</c:v>
                </c:pt>
                <c:pt idx="733">
                  <c:v>1.7472510427931405</c:v>
                </c:pt>
                <c:pt idx="734">
                  <c:v>1.7397829599876413</c:v>
                </c:pt>
                <c:pt idx="735">
                  <c:v>1.7635156032751422</c:v>
                </c:pt>
                <c:pt idx="736">
                  <c:v>1.7310925382357487</c:v>
                </c:pt>
                <c:pt idx="737">
                  <c:v>1.7004004325660431</c:v>
                </c:pt>
                <c:pt idx="738">
                  <c:v>1.7004004325660431</c:v>
                </c:pt>
                <c:pt idx="739">
                  <c:v>1.7004004325660431</c:v>
                </c:pt>
                <c:pt idx="740">
                  <c:v>1.7003059632318855</c:v>
                </c:pt>
                <c:pt idx="741">
                  <c:v>1.7159601421288424</c:v>
                </c:pt>
                <c:pt idx="742">
                  <c:v>1.7172325814923539</c:v>
                </c:pt>
                <c:pt idx="743">
                  <c:v>1.7468315309748186</c:v>
                </c:pt>
                <c:pt idx="744">
                  <c:v>1.6636331685462684</c:v>
                </c:pt>
                <c:pt idx="745">
                  <c:v>1.6636331685462684</c:v>
                </c:pt>
                <c:pt idx="746">
                  <c:v>1.6636331685462684</c:v>
                </c:pt>
                <c:pt idx="747">
                  <c:v>1.6588978062722073</c:v>
                </c:pt>
                <c:pt idx="748">
                  <c:v>1.6515560018538538</c:v>
                </c:pt>
                <c:pt idx="749">
                  <c:v>1.6625586281476905</c:v>
                </c:pt>
                <c:pt idx="750">
                  <c:v>1.6588355476595091</c:v>
                </c:pt>
                <c:pt idx="751">
                  <c:v>1.7191795149080793</c:v>
                </c:pt>
                <c:pt idx="752">
                  <c:v>1.7191795149080793</c:v>
                </c:pt>
                <c:pt idx="753">
                  <c:v>1.7191795149080793</c:v>
                </c:pt>
                <c:pt idx="754">
                  <c:v>1.749062922910551</c:v>
                </c:pt>
                <c:pt idx="755">
                  <c:v>1.736211184921983</c:v>
                </c:pt>
                <c:pt idx="756">
                  <c:v>1.7027425459601422</c:v>
                </c:pt>
                <c:pt idx="757">
                  <c:v>1.7130330604047579</c:v>
                </c:pt>
                <c:pt idx="758">
                  <c:v>1.6957808744013589</c:v>
                </c:pt>
                <c:pt idx="759">
                  <c:v>1.6957808744013589</c:v>
                </c:pt>
                <c:pt idx="760">
                  <c:v>1.6957808744013589</c:v>
                </c:pt>
                <c:pt idx="761">
                  <c:v>1.6708768731654562</c:v>
                </c:pt>
                <c:pt idx="762">
                  <c:v>1.6001317009114779</c:v>
                </c:pt>
                <c:pt idx="763">
                  <c:v>1.6430924609918121</c:v>
                </c:pt>
                <c:pt idx="764">
                  <c:v>1.6258525413255054</c:v>
                </c:pt>
                <c:pt idx="765">
                  <c:v>1.6026741850764705</c:v>
                </c:pt>
                <c:pt idx="766">
                  <c:v>1.6026741850764705</c:v>
                </c:pt>
                <c:pt idx="767">
                  <c:v>1.6026741850764705</c:v>
                </c:pt>
                <c:pt idx="768">
                  <c:v>1.613787517379885</c:v>
                </c:pt>
                <c:pt idx="769">
                  <c:v>1.6651222771512431</c:v>
                </c:pt>
                <c:pt idx="770">
                  <c:v>1.5742148926309287</c:v>
                </c:pt>
                <c:pt idx="771">
                  <c:v>1.5837800092692715</c:v>
                </c:pt>
                <c:pt idx="772">
                  <c:v>1.55585393171636</c:v>
                </c:pt>
                <c:pt idx="773">
                  <c:v>1.55585393171636</c:v>
                </c:pt>
                <c:pt idx="774">
                  <c:v>1.55585393171636</c:v>
                </c:pt>
                <c:pt idx="775">
                  <c:v>1.5924375096554919</c:v>
                </c:pt>
                <c:pt idx="776">
                  <c:v>1.6156224316391166</c:v>
                </c:pt>
                <c:pt idx="777">
                  <c:v>1.6629728101344039</c:v>
                </c:pt>
                <c:pt idx="778">
                  <c:v>1.6486164066120805</c:v>
                </c:pt>
                <c:pt idx="779">
                  <c:v>1.6088742468716202</c:v>
                </c:pt>
                <c:pt idx="780">
                  <c:v>1.6088742468716202</c:v>
                </c:pt>
                <c:pt idx="781">
                  <c:v>1.6088742468716202</c:v>
                </c:pt>
                <c:pt idx="782">
                  <c:v>1.6449925073381739</c:v>
                </c:pt>
                <c:pt idx="783">
                  <c:v>1.6708969565889076</c:v>
                </c:pt>
                <c:pt idx="784">
                  <c:v>1.6309909624594465</c:v>
                </c:pt>
                <c:pt idx="785">
                  <c:v>1.5947733662907462</c:v>
                </c:pt>
                <c:pt idx="786">
                  <c:v>1.5830657345898347</c:v>
                </c:pt>
                <c:pt idx="787">
                  <c:v>1.5830657345898347</c:v>
                </c:pt>
                <c:pt idx="788">
                  <c:v>1.5830657345898347</c:v>
                </c:pt>
                <c:pt idx="789">
                  <c:v>1.6807058550903751</c:v>
                </c:pt>
                <c:pt idx="790">
                  <c:v>1.6327883516143977</c:v>
                </c:pt>
                <c:pt idx="791">
                  <c:v>1.6474092383747871</c:v>
                </c:pt>
                <c:pt idx="792">
                  <c:v>1.687047427776919</c:v>
                </c:pt>
                <c:pt idx="793">
                  <c:v>1.5902791595859722</c:v>
                </c:pt>
                <c:pt idx="794">
                  <c:v>1.5902791595859722</c:v>
                </c:pt>
                <c:pt idx="795">
                  <c:v>1.5902791595859722</c:v>
                </c:pt>
                <c:pt idx="796">
                  <c:v>1.5833327205314376</c:v>
                </c:pt>
                <c:pt idx="797">
                  <c:v>1.5678672949173484</c:v>
                </c:pt>
                <c:pt idx="798">
                  <c:v>1.58680503630465</c:v>
                </c:pt>
                <c:pt idx="799">
                  <c:v>1.5943338482929081</c:v>
                </c:pt>
                <c:pt idx="800">
                  <c:v>1.6207857253205624</c:v>
                </c:pt>
                <c:pt idx="801">
                  <c:v>1.6207857253205624</c:v>
                </c:pt>
                <c:pt idx="802">
                  <c:v>1.6207857253205624</c:v>
                </c:pt>
                <c:pt idx="803">
                  <c:v>1.5555889077707392</c:v>
                </c:pt>
                <c:pt idx="804">
                  <c:v>1.6060877491116941</c:v>
                </c:pt>
                <c:pt idx="805">
                  <c:v>1.591469256913332</c:v>
                </c:pt>
                <c:pt idx="806">
                  <c:v>1.5884985323652088</c:v>
                </c:pt>
                <c:pt idx="807">
                  <c:v>1.6240035532210717</c:v>
                </c:pt>
                <c:pt idx="808">
                  <c:v>1.6240035532210717</c:v>
                </c:pt>
                <c:pt idx="809">
                  <c:v>1.6240035532210717</c:v>
                </c:pt>
                <c:pt idx="810">
                  <c:v>1.6027411401205001</c:v>
                </c:pt>
                <c:pt idx="811">
                  <c:v>1.6592005098099798</c:v>
                </c:pt>
                <c:pt idx="812">
                  <c:v>1.6472963849837785</c:v>
                </c:pt>
                <c:pt idx="813">
                  <c:v>1.6564566970492822</c:v>
                </c:pt>
                <c:pt idx="814">
                  <c:v>1.6976757763015593</c:v>
                </c:pt>
                <c:pt idx="815">
                  <c:v>1.6976757763015593</c:v>
                </c:pt>
                <c:pt idx="816">
                  <c:v>1.6976757763015593</c:v>
                </c:pt>
                <c:pt idx="817">
                  <c:v>1.7135437200679742</c:v>
                </c:pt>
                <c:pt idx="818">
                  <c:v>1.669107137339719</c:v>
                </c:pt>
                <c:pt idx="819">
                  <c:v>1.7015643133014051</c:v>
                </c:pt>
                <c:pt idx="820">
                  <c:v>1.7206289973737059</c:v>
                </c:pt>
                <c:pt idx="821">
                  <c:v>1.7283994901900193</c:v>
                </c:pt>
                <c:pt idx="822">
                  <c:v>1.7283994901900193</c:v>
                </c:pt>
                <c:pt idx="823">
                  <c:v>1.7283994901900193</c:v>
                </c:pt>
                <c:pt idx="824">
                  <c:v>1.767076394253051</c:v>
                </c:pt>
                <c:pt idx="825">
                  <c:v>1.7561936968947935</c:v>
                </c:pt>
                <c:pt idx="826">
                  <c:v>1.7391866367990114</c:v>
                </c:pt>
                <c:pt idx="827">
                  <c:v>1.7027162057778464</c:v>
                </c:pt>
                <c:pt idx="828">
                  <c:v>1.6652278696122349</c:v>
                </c:pt>
                <c:pt idx="829">
                  <c:v>1.6652278696122349</c:v>
                </c:pt>
                <c:pt idx="830">
                  <c:v>1.6652278696122349</c:v>
                </c:pt>
                <c:pt idx="831">
                  <c:v>1.6645174571296151</c:v>
                </c:pt>
                <c:pt idx="832">
                  <c:v>1.628025953962613</c:v>
                </c:pt>
                <c:pt idx="833">
                  <c:v>1.5891937277923676</c:v>
                </c:pt>
                <c:pt idx="834">
                  <c:v>1.6194555383902363</c:v>
                </c:pt>
                <c:pt idx="835">
                  <c:v>1.640796307739842</c:v>
                </c:pt>
                <c:pt idx="836">
                  <c:v>1.640796307739842</c:v>
                </c:pt>
                <c:pt idx="837">
                  <c:v>1.640796307739842</c:v>
                </c:pt>
                <c:pt idx="838">
                  <c:v>1.6488665224779853</c:v>
                </c:pt>
                <c:pt idx="839">
                  <c:v>1.5846632936814462</c:v>
                </c:pt>
                <c:pt idx="840">
                  <c:v>1.6191612853391004</c:v>
                </c:pt>
                <c:pt idx="841">
                  <c:v>1.5885813378649782</c:v>
                </c:pt>
                <c:pt idx="842">
                  <c:v>1.56642824038313</c:v>
                </c:pt>
                <c:pt idx="843">
                  <c:v>1.56642824038313</c:v>
                </c:pt>
                <c:pt idx="844">
                  <c:v>1.56642824038313</c:v>
                </c:pt>
                <c:pt idx="845">
                  <c:v>1.6167886605901431</c:v>
                </c:pt>
                <c:pt idx="846">
                  <c:v>1.5893621195736132</c:v>
                </c:pt>
                <c:pt idx="847">
                  <c:v>1.587482079406767</c:v>
                </c:pt>
                <c:pt idx="848">
                  <c:v>1.6292289510273443</c:v>
                </c:pt>
                <c:pt idx="849">
                  <c:v>1.6310483856017299</c:v>
                </c:pt>
                <c:pt idx="850">
                  <c:v>1.6310483856017299</c:v>
                </c:pt>
                <c:pt idx="851">
                  <c:v>1.6310483856017299</c:v>
                </c:pt>
                <c:pt idx="852">
                  <c:v>1.6037050826510115</c:v>
                </c:pt>
                <c:pt idx="853">
                  <c:v>1.6234498686853076</c:v>
                </c:pt>
                <c:pt idx="854">
                  <c:v>1.6097066275297376</c:v>
                </c:pt>
                <c:pt idx="855">
                  <c:v>1.6291258303723151</c:v>
                </c:pt>
                <c:pt idx="856">
                  <c:v>1.5862685308203313</c:v>
                </c:pt>
                <c:pt idx="857">
                  <c:v>1.5862685308203313</c:v>
                </c:pt>
                <c:pt idx="858">
                  <c:v>1.5862685308203313</c:v>
                </c:pt>
                <c:pt idx="859">
                  <c:v>1.5880234049127147</c:v>
                </c:pt>
                <c:pt idx="860">
                  <c:v>1.5723154642360573</c:v>
                </c:pt>
                <c:pt idx="861">
                  <c:v>1.5899605283485236</c:v>
                </c:pt>
                <c:pt idx="862">
                  <c:v>1.5673352386837638</c:v>
                </c:pt>
                <c:pt idx="863">
                  <c:v>1.5450474277769191</c:v>
                </c:pt>
                <c:pt idx="864">
                  <c:v>1.5450474277769191</c:v>
                </c:pt>
                <c:pt idx="865">
                  <c:v>1.5450474277769191</c:v>
                </c:pt>
                <c:pt idx="866">
                  <c:v>1.5440142128842882</c:v>
                </c:pt>
                <c:pt idx="867">
                  <c:v>1.586710953190174</c:v>
                </c:pt>
                <c:pt idx="868">
                  <c:v>1.5772152016066738</c:v>
                </c:pt>
                <c:pt idx="869">
                  <c:v>1.6028610381585042</c:v>
                </c:pt>
                <c:pt idx="870">
                  <c:v>1.6068424223698434</c:v>
                </c:pt>
                <c:pt idx="871">
                  <c:v>1.6068424223698434</c:v>
                </c:pt>
                <c:pt idx="872">
                  <c:v>1.6068424223698434</c:v>
                </c:pt>
                <c:pt idx="873">
                  <c:v>1.6511859261547972</c:v>
                </c:pt>
                <c:pt idx="874">
                  <c:v>1.6335802564498687</c:v>
                </c:pt>
                <c:pt idx="875">
                  <c:v>1.6376520160667383</c:v>
                </c:pt>
                <c:pt idx="876">
                  <c:v>1.6551104588289811</c:v>
                </c:pt>
                <c:pt idx="877">
                  <c:v>1.6973108295998767</c:v>
                </c:pt>
                <c:pt idx="878">
                  <c:v>1.6973108295998767</c:v>
                </c:pt>
                <c:pt idx="879">
                  <c:v>1.6973108295998767</c:v>
                </c:pt>
                <c:pt idx="880">
                  <c:v>1.7087759925845822</c:v>
                </c:pt>
                <c:pt idx="881">
                  <c:v>1.7352516607446318</c:v>
                </c:pt>
                <c:pt idx="882">
                  <c:v>1.7205223234976055</c:v>
                </c:pt>
                <c:pt idx="883">
                  <c:v>1.7362420824965232</c:v>
                </c:pt>
                <c:pt idx="884">
                  <c:v>1.7408377877336632</c:v>
                </c:pt>
                <c:pt idx="885">
                  <c:v>1.7408377877336632</c:v>
                </c:pt>
                <c:pt idx="886">
                  <c:v>1.7408377877336632</c:v>
                </c:pt>
                <c:pt idx="887">
                  <c:v>1.7415519079252273</c:v>
                </c:pt>
                <c:pt idx="888">
                  <c:v>1.7395470415572372</c:v>
                </c:pt>
                <c:pt idx="889">
                  <c:v>1.7940117565271123</c:v>
                </c:pt>
                <c:pt idx="890">
                  <c:v>1.81677543642824</c:v>
                </c:pt>
                <c:pt idx="891">
                  <c:v>1.8053506874710337</c:v>
                </c:pt>
                <c:pt idx="892">
                  <c:v>1.8053506874710337</c:v>
                </c:pt>
                <c:pt idx="893">
                  <c:v>1.8053506874710337</c:v>
                </c:pt>
                <c:pt idx="894">
                  <c:v>1.8088603584118648</c:v>
                </c:pt>
                <c:pt idx="895">
                  <c:v>1.781539239919665</c:v>
                </c:pt>
                <c:pt idx="896">
                  <c:v>1.7952142746794375</c:v>
                </c:pt>
                <c:pt idx="897">
                  <c:v>1.8028928781090681</c:v>
                </c:pt>
                <c:pt idx="898">
                  <c:v>1.9331154024409081</c:v>
                </c:pt>
                <c:pt idx="899">
                  <c:v>1.9331154024409081</c:v>
                </c:pt>
                <c:pt idx="900">
                  <c:v>1.9331154024409081</c:v>
                </c:pt>
                <c:pt idx="901">
                  <c:v>1.8518407384520317</c:v>
                </c:pt>
                <c:pt idx="902">
                  <c:v>1.8974404449250732</c:v>
                </c:pt>
                <c:pt idx="903">
                  <c:v>1.9124202070137493</c:v>
                </c:pt>
                <c:pt idx="904">
                  <c:v>1.903118492198363</c:v>
                </c:pt>
                <c:pt idx="905">
                  <c:v>1.940303259694113</c:v>
                </c:pt>
                <c:pt idx="906">
                  <c:v>1.940303259694113</c:v>
                </c:pt>
                <c:pt idx="907">
                  <c:v>1.940303259694113</c:v>
                </c:pt>
                <c:pt idx="908">
                  <c:v>1.9401748802718992</c:v>
                </c:pt>
                <c:pt idx="909">
                  <c:v>1.9284908079715741</c:v>
                </c:pt>
                <c:pt idx="910">
                  <c:v>1.9287353622740611</c:v>
                </c:pt>
                <c:pt idx="911">
                  <c:v>1.9421109222926001</c:v>
                </c:pt>
                <c:pt idx="912">
                  <c:v>1.9335853854472425</c:v>
                </c:pt>
                <c:pt idx="913">
                  <c:v>1.9335853854472425</c:v>
                </c:pt>
                <c:pt idx="914">
                  <c:v>1.9335853854472425</c:v>
                </c:pt>
                <c:pt idx="915">
                  <c:v>1.8847891704001221</c:v>
                </c:pt>
                <c:pt idx="916">
                  <c:v>1.8934646995210875</c:v>
                </c:pt>
                <c:pt idx="917">
                  <c:v>1.9118840568515374</c:v>
                </c:pt>
                <c:pt idx="918">
                  <c:v>1.9371377259385123</c:v>
                </c:pt>
                <c:pt idx="919">
                  <c:v>1.9415571450641118</c:v>
                </c:pt>
                <c:pt idx="920">
                  <c:v>1.9415571450641118</c:v>
                </c:pt>
                <c:pt idx="921">
                  <c:v>1.9415571450641118</c:v>
                </c:pt>
                <c:pt idx="922">
                  <c:v>1.9758363200988716</c:v>
                </c:pt>
                <c:pt idx="923">
                  <c:v>1.9951742623204072</c:v>
                </c:pt>
                <c:pt idx="924">
                  <c:v>1.966547165147535</c:v>
                </c:pt>
                <c:pt idx="925">
                  <c:v>1.963956743395642</c:v>
                </c:pt>
                <c:pt idx="926">
                  <c:v>1.9188813533137652</c:v>
                </c:pt>
                <c:pt idx="927">
                  <c:v>1.9188813533137652</c:v>
                </c:pt>
                <c:pt idx="928">
                  <c:v>1.9188813533137652</c:v>
                </c:pt>
                <c:pt idx="929">
                  <c:v>1.8916717905144442</c:v>
                </c:pt>
                <c:pt idx="930">
                  <c:v>1.9104515680519083</c:v>
                </c:pt>
                <c:pt idx="931">
                  <c:v>1.9095867449405222</c:v>
                </c:pt>
                <c:pt idx="932">
                  <c:v>1.9255124362737521</c:v>
                </c:pt>
                <c:pt idx="933">
                  <c:v>1.9642432720531424</c:v>
                </c:pt>
                <c:pt idx="934">
                  <c:v>1.9642432720531424</c:v>
                </c:pt>
                <c:pt idx="935">
                  <c:v>1.9642432720531424</c:v>
                </c:pt>
                <c:pt idx="936">
                  <c:v>1.9840957515834994</c:v>
                </c:pt>
                <c:pt idx="937">
                  <c:v>2.0118964158813526</c:v>
                </c:pt>
                <c:pt idx="938">
                  <c:v>1.9819185848910856</c:v>
                </c:pt>
                <c:pt idx="939">
                  <c:v>1.9327555692878104</c:v>
                </c:pt>
                <c:pt idx="940">
                  <c:v>1.9410414027498848</c:v>
                </c:pt>
                <c:pt idx="941">
                  <c:v>1.9410414027498848</c:v>
                </c:pt>
                <c:pt idx="942">
                  <c:v>1.9410414027498848</c:v>
                </c:pt>
                <c:pt idx="943">
                  <c:v>1.9401464081569588</c:v>
                </c:pt>
                <c:pt idx="944">
                  <c:v>1.957236366445235</c:v>
                </c:pt>
                <c:pt idx="945">
                  <c:v>1.9390874092383736</c:v>
                </c:pt>
                <c:pt idx="946">
                  <c:v>1.9698595396261398</c:v>
                </c:pt>
                <c:pt idx="947">
                  <c:v>1.9271713888459741</c:v>
                </c:pt>
                <c:pt idx="948">
                  <c:v>1.9271713888459741</c:v>
                </c:pt>
                <c:pt idx="949">
                  <c:v>1.9271713888459741</c:v>
                </c:pt>
                <c:pt idx="950">
                  <c:v>1.876769643133013</c:v>
                </c:pt>
                <c:pt idx="951">
                  <c:v>1.8775689015912245</c:v>
                </c:pt>
                <c:pt idx="952">
                  <c:v>1.8466331685462682</c:v>
                </c:pt>
                <c:pt idx="953">
                  <c:v>1.8408418816622882</c:v>
                </c:pt>
                <c:pt idx="954">
                  <c:v>1.8232518770276522</c:v>
                </c:pt>
                <c:pt idx="955">
                  <c:v>1.8232518770276522</c:v>
                </c:pt>
                <c:pt idx="956">
                  <c:v>1.8232518770276522</c:v>
                </c:pt>
                <c:pt idx="957">
                  <c:v>1.8150131314691786</c:v>
                </c:pt>
                <c:pt idx="958">
                  <c:v>1.8244826201143205</c:v>
                </c:pt>
                <c:pt idx="959">
                  <c:v>1.8294067665688232</c:v>
                </c:pt>
                <c:pt idx="960">
                  <c:v>1.8446046655337565</c:v>
                </c:pt>
                <c:pt idx="961">
                  <c:v>1.8775859725011581</c:v>
                </c:pt>
                <c:pt idx="962">
                  <c:v>1.8775859725011581</c:v>
                </c:pt>
                <c:pt idx="963">
                  <c:v>1.8775859725011581</c:v>
                </c:pt>
                <c:pt idx="964">
                  <c:v>1.8741990576239762</c:v>
                </c:pt>
                <c:pt idx="965">
                  <c:v>1.8342628302178277</c:v>
                </c:pt>
                <c:pt idx="966">
                  <c:v>1.8254044492507333</c:v>
                </c:pt>
                <c:pt idx="967">
                  <c:v>1.8460293217982384</c:v>
                </c:pt>
                <c:pt idx="968">
                  <c:v>1.8511322416190326</c:v>
                </c:pt>
                <c:pt idx="969">
                  <c:v>1.8511322416190326</c:v>
                </c:pt>
                <c:pt idx="970">
                  <c:v>1.8511322416190326</c:v>
                </c:pt>
                <c:pt idx="971">
                  <c:v>1.8703093619650857</c:v>
                </c:pt>
                <c:pt idx="972">
                  <c:v>1.8220469643133015</c:v>
                </c:pt>
                <c:pt idx="973">
                  <c:v>1.8484058087440132</c:v>
                </c:pt>
                <c:pt idx="974">
                  <c:v>1.863990638034914</c:v>
                </c:pt>
                <c:pt idx="975">
                  <c:v>1.9278815078016378</c:v>
                </c:pt>
                <c:pt idx="976">
                  <c:v>1.9278815078016378</c:v>
                </c:pt>
                <c:pt idx="977">
                  <c:v>1.9278815078016378</c:v>
                </c:pt>
                <c:pt idx="978">
                  <c:v>1.9180208558628147</c:v>
                </c:pt>
                <c:pt idx="979">
                  <c:v>1.9556555692878108</c:v>
                </c:pt>
                <c:pt idx="980">
                  <c:v>1.9364571296153246</c:v>
                </c:pt>
                <c:pt idx="981">
                  <c:v>1.9450425614089291</c:v>
                </c:pt>
                <c:pt idx="982">
                  <c:v>1.9459870230186929</c:v>
                </c:pt>
                <c:pt idx="983">
                  <c:v>1.9459870230186929</c:v>
                </c:pt>
                <c:pt idx="984">
                  <c:v>1.9459870230186929</c:v>
                </c:pt>
                <c:pt idx="985">
                  <c:v>1.9374593696894791</c:v>
                </c:pt>
                <c:pt idx="986">
                  <c:v>1.9808571759616873</c:v>
                </c:pt>
                <c:pt idx="987">
                  <c:v>1.9388150007724385</c:v>
                </c:pt>
                <c:pt idx="988">
                  <c:v>1.9759166537926771</c:v>
                </c:pt>
                <c:pt idx="989">
                  <c:v>1.9721687007569906</c:v>
                </c:pt>
                <c:pt idx="990">
                  <c:v>1.9721687007569906</c:v>
                </c:pt>
                <c:pt idx="991">
                  <c:v>1.9721687007569906</c:v>
                </c:pt>
                <c:pt idx="992">
                  <c:v>1.971030588598794</c:v>
                </c:pt>
                <c:pt idx="993">
                  <c:v>2.0009054534219062</c:v>
                </c:pt>
                <c:pt idx="994">
                  <c:v>2.0093118337710485</c:v>
                </c:pt>
                <c:pt idx="995">
                  <c:v>2.0731262938359336</c:v>
                </c:pt>
                <c:pt idx="996">
                  <c:v>2.1045998146145521</c:v>
                </c:pt>
                <c:pt idx="997">
                  <c:v>2.1045998146145521</c:v>
                </c:pt>
                <c:pt idx="998">
                  <c:v>2.1045998146145521</c:v>
                </c:pt>
                <c:pt idx="999">
                  <c:v>2.076533369380503</c:v>
                </c:pt>
                <c:pt idx="1000">
                  <c:v>2.0436791286883977</c:v>
                </c:pt>
                <c:pt idx="1001">
                  <c:v>2.0243120809516446</c:v>
                </c:pt>
                <c:pt idx="1002">
                  <c:v>2.0738085586281474</c:v>
                </c:pt>
                <c:pt idx="1003">
                  <c:v>2.0731629847056987</c:v>
                </c:pt>
                <c:pt idx="1004">
                  <c:v>2.0731629847056987</c:v>
                </c:pt>
                <c:pt idx="1005">
                  <c:v>2.0731629847056987</c:v>
                </c:pt>
                <c:pt idx="1006">
                  <c:v>2.0500594932797771</c:v>
                </c:pt>
                <c:pt idx="1007">
                  <c:v>2.0343707090993344</c:v>
                </c:pt>
                <c:pt idx="1008">
                  <c:v>2.057774540398579</c:v>
                </c:pt>
                <c:pt idx="1009">
                  <c:v>2.086500988722384</c:v>
                </c:pt>
                <c:pt idx="1010">
                  <c:v>2.0800745095010025</c:v>
                </c:pt>
                <c:pt idx="1011">
                  <c:v>2.0800745095010025</c:v>
                </c:pt>
                <c:pt idx="1012">
                  <c:v>2.0800745095010025</c:v>
                </c:pt>
                <c:pt idx="1013">
                  <c:v>2.0132048663679893</c:v>
                </c:pt>
                <c:pt idx="1014">
                  <c:v>2.0042566043565575</c:v>
                </c:pt>
                <c:pt idx="1015">
                  <c:v>2.0650741078325363</c:v>
                </c:pt>
                <c:pt idx="1016">
                  <c:v>2.0783302950718361</c:v>
                </c:pt>
                <c:pt idx="1017">
                  <c:v>2.0436774602193735</c:v>
                </c:pt>
                <c:pt idx="1018">
                  <c:v>2.0436774602193735</c:v>
                </c:pt>
                <c:pt idx="1019">
                  <c:v>2.0436774602193735</c:v>
                </c:pt>
                <c:pt idx="1020">
                  <c:v>2.061241078325351</c:v>
                </c:pt>
                <c:pt idx="1021">
                  <c:v>2.0511740614861731</c:v>
                </c:pt>
                <c:pt idx="1022">
                  <c:v>2.0600508265101185</c:v>
                </c:pt>
                <c:pt idx="1023">
                  <c:v>2.0658645141356393</c:v>
                </c:pt>
                <c:pt idx="1024">
                  <c:v>2.0661502394562024</c:v>
                </c:pt>
                <c:pt idx="1025">
                  <c:v>2.0661502394562024</c:v>
                </c:pt>
                <c:pt idx="1026">
                  <c:v>2.0661502394562024</c:v>
                </c:pt>
                <c:pt idx="1027">
                  <c:v>2.1232803954889548</c:v>
                </c:pt>
                <c:pt idx="1028">
                  <c:v>2.165769766723312</c:v>
                </c:pt>
                <c:pt idx="1029">
                  <c:v>2.1496919511818322</c:v>
                </c:pt>
                <c:pt idx="1030">
                  <c:v>2.1650662907461755</c:v>
                </c:pt>
                <c:pt idx="1031">
                  <c:v>2.1469130233276679</c:v>
                </c:pt>
                <c:pt idx="1032">
                  <c:v>2.1469130233276679</c:v>
                </c:pt>
                <c:pt idx="1033">
                  <c:v>2.1469130233276679</c:v>
                </c:pt>
                <c:pt idx="1034">
                  <c:v>2.1584179823883822</c:v>
                </c:pt>
                <c:pt idx="1035">
                  <c:v>2.1690165456511665</c:v>
                </c:pt>
                <c:pt idx="1036">
                  <c:v>2.1886637416962769</c:v>
                </c:pt>
                <c:pt idx="1037">
                  <c:v>2.1788649312528974</c:v>
                </c:pt>
                <c:pt idx="1038">
                  <c:v>2.1811653329213647</c:v>
                </c:pt>
                <c:pt idx="1039">
                  <c:v>2.1811653329213647</c:v>
                </c:pt>
                <c:pt idx="1040">
                  <c:v>2.1811653329213647</c:v>
                </c:pt>
                <c:pt idx="1041">
                  <c:v>2.1875690097327349</c:v>
                </c:pt>
                <c:pt idx="1042">
                  <c:v>2.1923830990267246</c:v>
                </c:pt>
                <c:pt idx="1043">
                  <c:v>2.1813748802718975</c:v>
                </c:pt>
                <c:pt idx="1044">
                  <c:v>2.2111354858643586</c:v>
                </c:pt>
                <c:pt idx="1045">
                  <c:v>2.2515218291364119</c:v>
                </c:pt>
                <c:pt idx="1046">
                  <c:v>2.2515218291364119</c:v>
                </c:pt>
                <c:pt idx="1047">
                  <c:v>2.2515218291364119</c:v>
                </c:pt>
                <c:pt idx="1048">
                  <c:v>2.2571532519697204</c:v>
                </c:pt>
                <c:pt idx="1049">
                  <c:v>2.2927110767804728</c:v>
                </c:pt>
                <c:pt idx="1050">
                  <c:v>2.2536071373397188</c:v>
                </c:pt>
                <c:pt idx="1051">
                  <c:v>2.3052778309902671</c:v>
                </c:pt>
                <c:pt idx="1052">
                  <c:v>2.3088996601266807</c:v>
                </c:pt>
                <c:pt idx="1053">
                  <c:v>2.3088996601266807</c:v>
                </c:pt>
                <c:pt idx="1054">
                  <c:v>2.3088996601266807</c:v>
                </c:pt>
                <c:pt idx="1055">
                  <c:v>2.3081059014367371</c:v>
                </c:pt>
                <c:pt idx="1056">
                  <c:v>2.3557067047736764</c:v>
                </c:pt>
                <c:pt idx="1057">
                  <c:v>2.3870355631082965</c:v>
                </c:pt>
                <c:pt idx="1058">
                  <c:v>2.3775671249806898</c:v>
                </c:pt>
                <c:pt idx="1059">
                  <c:v>2.3989841340954725</c:v>
                </c:pt>
                <c:pt idx="1060">
                  <c:v>2.3989841340954725</c:v>
                </c:pt>
                <c:pt idx="1061">
                  <c:v>2.3989841340954725</c:v>
                </c:pt>
                <c:pt idx="1062">
                  <c:v>2.4182335393171641</c:v>
                </c:pt>
                <c:pt idx="1063">
                  <c:v>2.3868220917657963</c:v>
                </c:pt>
                <c:pt idx="1064">
                  <c:v>2.4104710026262932</c:v>
                </c:pt>
                <c:pt idx="1065">
                  <c:v>2.4084897729028274</c:v>
                </c:pt>
                <c:pt idx="1066">
                  <c:v>2.4127681600494371</c:v>
                </c:pt>
                <c:pt idx="1067">
                  <c:v>2.4127681600494371</c:v>
                </c:pt>
                <c:pt idx="1068">
                  <c:v>2.4127681600494371</c:v>
                </c:pt>
                <c:pt idx="1069">
                  <c:v>2.389361656109994</c:v>
                </c:pt>
                <c:pt idx="1070">
                  <c:v>2.3732279159585965</c:v>
                </c:pt>
                <c:pt idx="1071">
                  <c:v>2.3447415881353293</c:v>
                </c:pt>
                <c:pt idx="1072">
                  <c:v>2.3400394716514739</c:v>
                </c:pt>
                <c:pt idx="1073">
                  <c:v>2.350844307121891</c:v>
                </c:pt>
                <c:pt idx="1074">
                  <c:v>2.350844307121891</c:v>
                </c:pt>
                <c:pt idx="1075">
                  <c:v>2.350844307121891</c:v>
                </c:pt>
                <c:pt idx="1076">
                  <c:v>2.304637880426387</c:v>
                </c:pt>
                <c:pt idx="1077">
                  <c:v>2.3535389927390695</c:v>
                </c:pt>
                <c:pt idx="1078">
                  <c:v>2.3787780009269275</c:v>
                </c:pt>
                <c:pt idx="1079">
                  <c:v>2.4157661208095149</c:v>
                </c:pt>
                <c:pt idx="1080">
                  <c:v>2.4212850301251345</c:v>
                </c:pt>
                <c:pt idx="1081">
                  <c:v>2.4212850301251345</c:v>
                </c:pt>
                <c:pt idx="1082">
                  <c:v>2.4212850301251345</c:v>
                </c:pt>
                <c:pt idx="1083">
                  <c:v>2.4119242236984388</c:v>
                </c:pt>
                <c:pt idx="1084">
                  <c:v>2.346694886451413</c:v>
                </c:pt>
                <c:pt idx="1085">
                  <c:v>2.3565707708944843</c:v>
                </c:pt>
                <c:pt idx="1086">
                  <c:v>2.3998598177043102</c:v>
                </c:pt>
                <c:pt idx="1087">
                  <c:v>2.4025297543642825</c:v>
                </c:pt>
                <c:pt idx="1088">
                  <c:v>2.4025297543642825</c:v>
                </c:pt>
                <c:pt idx="1089">
                  <c:v>2.4025297543642825</c:v>
                </c:pt>
                <c:pt idx="1090">
                  <c:v>2.360354163448168</c:v>
                </c:pt>
                <c:pt idx="1091">
                  <c:v>2.385031283794222</c:v>
                </c:pt>
                <c:pt idx="1092">
                  <c:v>2.3374867912868833</c:v>
                </c:pt>
                <c:pt idx="1093">
                  <c:v>2.3287936814460064</c:v>
                </c:pt>
                <c:pt idx="1094">
                  <c:v>2.2352060095782473</c:v>
                </c:pt>
                <c:pt idx="1095">
                  <c:v>2.2352060095782473</c:v>
                </c:pt>
                <c:pt idx="1096">
                  <c:v>2.2352060095782473</c:v>
                </c:pt>
                <c:pt idx="1097">
                  <c:v>2.2473401050517534</c:v>
                </c:pt>
                <c:pt idx="1098">
                  <c:v>2.2589691796693954</c:v>
                </c:pt>
                <c:pt idx="1099">
                  <c:v>2.2004612235439511</c:v>
                </c:pt>
                <c:pt idx="1100">
                  <c:v>2.1755895257222311</c:v>
                </c:pt>
                <c:pt idx="1101">
                  <c:v>2.1457072454812303</c:v>
                </c:pt>
                <c:pt idx="1102">
                  <c:v>2.1457072454812303</c:v>
                </c:pt>
                <c:pt idx="1103">
                  <c:v>2.1457072454812303</c:v>
                </c:pt>
                <c:pt idx="1104">
                  <c:v>2.1246506256758835</c:v>
                </c:pt>
                <c:pt idx="1105">
                  <c:v>2.1649870230186927</c:v>
                </c:pt>
                <c:pt idx="1106">
                  <c:v>2.1464651629847045</c:v>
                </c:pt>
                <c:pt idx="1107">
                  <c:v>2.1975135949327966</c:v>
                </c:pt>
                <c:pt idx="1108">
                  <c:v>2.138719450023173</c:v>
                </c:pt>
                <c:pt idx="1109">
                  <c:v>2.138719450023173</c:v>
                </c:pt>
                <c:pt idx="1110">
                  <c:v>2.138719450023173</c:v>
                </c:pt>
                <c:pt idx="1111">
                  <c:v>2.1493611154024408</c:v>
                </c:pt>
                <c:pt idx="1112">
                  <c:v>2.1735650393944077</c:v>
                </c:pt>
                <c:pt idx="1113">
                  <c:v>2.2397305731500081</c:v>
                </c:pt>
                <c:pt idx="1114">
                  <c:v>2.2137430866676961</c:v>
                </c:pt>
                <c:pt idx="1115">
                  <c:v>2.1823726247489565</c:v>
                </c:pt>
                <c:pt idx="1116">
                  <c:v>2.1823726247489565</c:v>
                </c:pt>
                <c:pt idx="1117">
                  <c:v>2.1823726247489565</c:v>
                </c:pt>
                <c:pt idx="1118">
                  <c:v>2.1855190792522787</c:v>
                </c:pt>
                <c:pt idx="1119">
                  <c:v>2.1710716823729337</c:v>
                </c:pt>
                <c:pt idx="1120">
                  <c:v>2.1586758844430705</c:v>
                </c:pt>
                <c:pt idx="1121">
                  <c:v>2.0851294608373245</c:v>
                </c:pt>
                <c:pt idx="1122">
                  <c:v>2.101627143519234</c:v>
                </c:pt>
                <c:pt idx="1123">
                  <c:v>2.101627143519234</c:v>
                </c:pt>
                <c:pt idx="1124">
                  <c:v>2.101627143519234</c:v>
                </c:pt>
                <c:pt idx="1125">
                  <c:v>2.1014370461918732</c:v>
                </c:pt>
                <c:pt idx="1126">
                  <c:v>2.070342963077398</c:v>
                </c:pt>
                <c:pt idx="1127">
                  <c:v>2.1230066429785257</c:v>
                </c:pt>
                <c:pt idx="1128">
                  <c:v>2.0964923528503014</c:v>
                </c:pt>
                <c:pt idx="1129">
                  <c:v>2.093381816777383</c:v>
                </c:pt>
                <c:pt idx="1130">
                  <c:v>2.093381816777383</c:v>
                </c:pt>
                <c:pt idx="1131">
                  <c:v>2.093381816777383</c:v>
                </c:pt>
                <c:pt idx="1132">
                  <c:v>2.0827293372470259</c:v>
                </c:pt>
                <c:pt idx="1133">
                  <c:v>2.0798370152942987</c:v>
                </c:pt>
                <c:pt idx="1134">
                  <c:v>2.0801129306349457</c:v>
                </c:pt>
                <c:pt idx="1135">
                  <c:v>2.0868431948092079</c:v>
                </c:pt>
                <c:pt idx="1136">
                  <c:v>2.0747006025027028</c:v>
                </c:pt>
                <c:pt idx="1137">
                  <c:v>2.0747006025027028</c:v>
                </c:pt>
                <c:pt idx="1138">
                  <c:v>2.0747006025027028</c:v>
                </c:pt>
                <c:pt idx="1139">
                  <c:v>2.096530202379113</c:v>
                </c:pt>
                <c:pt idx="1140">
                  <c:v>2.1082678819712655</c:v>
                </c:pt>
                <c:pt idx="1141">
                  <c:v>2.0457398424223694</c:v>
                </c:pt>
                <c:pt idx="1142">
                  <c:v>2.0614880271898648</c:v>
                </c:pt>
                <c:pt idx="1143">
                  <c:v>1.9743483701529421</c:v>
                </c:pt>
                <c:pt idx="1144">
                  <c:v>1.9743483701529421</c:v>
                </c:pt>
                <c:pt idx="1145">
                  <c:v>1.9743483701529421</c:v>
                </c:pt>
                <c:pt idx="1146">
                  <c:v>1.950791750347598</c:v>
                </c:pt>
                <c:pt idx="1147">
                  <c:v>1.9633234976054381</c:v>
                </c:pt>
                <c:pt idx="1148">
                  <c:v>1.9779737370616406</c:v>
                </c:pt>
                <c:pt idx="1149">
                  <c:v>2.0165073381739527</c:v>
                </c:pt>
                <c:pt idx="1150">
                  <c:v>2.0242043874555837</c:v>
                </c:pt>
                <c:pt idx="1151">
                  <c:v>2.0242043874555837</c:v>
                </c:pt>
                <c:pt idx="1152">
                  <c:v>2.0242043874555837</c:v>
                </c:pt>
                <c:pt idx="1153">
                  <c:v>2.0069742005252578</c:v>
                </c:pt>
                <c:pt idx="1154">
                  <c:v>2.0615848910860484</c:v>
                </c:pt>
                <c:pt idx="1155">
                  <c:v>2.1166093001699364</c:v>
                </c:pt>
                <c:pt idx="1156">
                  <c:v>2.1594952881198823</c:v>
                </c:pt>
                <c:pt idx="1157">
                  <c:v>2.1669388228024102</c:v>
                </c:pt>
                <c:pt idx="1158">
                  <c:v>2.1669388228024102</c:v>
                </c:pt>
                <c:pt idx="1159">
                  <c:v>2.1669388228024102</c:v>
                </c:pt>
                <c:pt idx="1160">
                  <c:v>2.1849431484628443</c:v>
                </c:pt>
                <c:pt idx="1161">
                  <c:v>2.1478152325042474</c:v>
                </c:pt>
                <c:pt idx="1162">
                  <c:v>2.1951456820639565</c:v>
                </c:pt>
                <c:pt idx="1163">
                  <c:v>2.1749624594469332</c:v>
                </c:pt>
                <c:pt idx="1164">
                  <c:v>2.1054979144137178</c:v>
                </c:pt>
                <c:pt idx="1165">
                  <c:v>2.1054979144137178</c:v>
                </c:pt>
                <c:pt idx="1166">
                  <c:v>2.1054979144137178</c:v>
                </c:pt>
                <c:pt idx="1167">
                  <c:v>2.1002981615943153</c:v>
                </c:pt>
                <c:pt idx="1168">
                  <c:v>2.1005119728101334</c:v>
                </c:pt>
                <c:pt idx="1169">
                  <c:v>2.083285030125134</c:v>
                </c:pt>
                <c:pt idx="1170">
                  <c:v>2.0533991966630616</c:v>
                </c:pt>
                <c:pt idx="1171">
                  <c:v>2.1014012050054065</c:v>
                </c:pt>
                <c:pt idx="1172">
                  <c:v>2.1014012050054065</c:v>
                </c:pt>
                <c:pt idx="1173">
                  <c:v>2.1014012050054065</c:v>
                </c:pt>
                <c:pt idx="1174">
                  <c:v>2.111920747721304</c:v>
                </c:pt>
                <c:pt idx="1175">
                  <c:v>2.0909783716978212</c:v>
                </c:pt>
                <c:pt idx="1176">
                  <c:v>2.1232165919975281</c:v>
                </c:pt>
                <c:pt idx="1177">
                  <c:v>2.1533815850455738</c:v>
                </c:pt>
                <c:pt idx="1178">
                  <c:v>2.1793606519388233</c:v>
                </c:pt>
                <c:pt idx="1179">
                  <c:v>2.1793606519388233</c:v>
                </c:pt>
                <c:pt idx="1180">
                  <c:v>2.1793606519388233</c:v>
                </c:pt>
                <c:pt idx="1181">
                  <c:v>2.1903529738915495</c:v>
                </c:pt>
                <c:pt idx="1182">
                  <c:v>2.2040902981615944</c:v>
                </c:pt>
                <c:pt idx="1183">
                  <c:v>2.1692252433183987</c:v>
                </c:pt>
                <c:pt idx="1184">
                  <c:v>2.0899377413873022</c:v>
                </c:pt>
                <c:pt idx="1185">
                  <c:v>2.0102046964313303</c:v>
                </c:pt>
                <c:pt idx="1186">
                  <c:v>2.0102046964313303</c:v>
                </c:pt>
                <c:pt idx="1187">
                  <c:v>2.0102046964313303</c:v>
                </c:pt>
                <c:pt idx="1188">
                  <c:v>1.9952769967557549</c:v>
                </c:pt>
                <c:pt idx="1189">
                  <c:v>1.9870693650548432</c:v>
                </c:pt>
                <c:pt idx="1190">
                  <c:v>1.9423859879499457</c:v>
                </c:pt>
                <c:pt idx="1191">
                  <c:v>1.9381538699212117</c:v>
                </c:pt>
                <c:pt idx="1192">
                  <c:v>1.9545688243472874</c:v>
                </c:pt>
                <c:pt idx="1193">
                  <c:v>1.9545688243472874</c:v>
                </c:pt>
                <c:pt idx="1194">
                  <c:v>1.9545688243472874</c:v>
                </c:pt>
                <c:pt idx="1195">
                  <c:v>1.9466881662289515</c:v>
                </c:pt>
                <c:pt idx="1196">
                  <c:v>1.9397046191873932</c:v>
                </c:pt>
                <c:pt idx="1197">
                  <c:v>1.9705272671095315</c:v>
                </c:pt>
                <c:pt idx="1198">
                  <c:v>1.9412861115402453</c:v>
                </c:pt>
                <c:pt idx="1199">
                  <c:v>1.8930332921365678</c:v>
                </c:pt>
                <c:pt idx="1200">
                  <c:v>1.8930332921365678</c:v>
                </c:pt>
                <c:pt idx="1201">
                  <c:v>1.8930332921365678</c:v>
                </c:pt>
                <c:pt idx="1202">
                  <c:v>1.8797239301714805</c:v>
                </c:pt>
                <c:pt idx="1203">
                  <c:v>1.8513194809207478</c:v>
                </c:pt>
                <c:pt idx="1204">
                  <c:v>1.8160642669550446</c:v>
                </c:pt>
                <c:pt idx="1205">
                  <c:v>1.8293796539471656</c:v>
                </c:pt>
                <c:pt idx="1206">
                  <c:v>1.7772603120655019</c:v>
                </c:pt>
                <c:pt idx="1207">
                  <c:v>1.7772603120655019</c:v>
                </c:pt>
                <c:pt idx="1208">
                  <c:v>1.7772603120655019</c:v>
                </c:pt>
                <c:pt idx="1209">
                  <c:v>1.8067675729955193</c:v>
                </c:pt>
                <c:pt idx="1210">
                  <c:v>1.8125683608836698</c:v>
                </c:pt>
                <c:pt idx="1211">
                  <c:v>1.8412584582110303</c:v>
                </c:pt>
                <c:pt idx="1212">
                  <c:v>1.8327437046191872</c:v>
                </c:pt>
                <c:pt idx="1213">
                  <c:v>1.8249198207940669</c:v>
                </c:pt>
                <c:pt idx="1214">
                  <c:v>1.8249198207940669</c:v>
                </c:pt>
                <c:pt idx="1215">
                  <c:v>1.8249198207940669</c:v>
                </c:pt>
                <c:pt idx="1216">
                  <c:v>1.771580565425614</c:v>
                </c:pt>
                <c:pt idx="1217">
                  <c:v>1.8024296307739838</c:v>
                </c:pt>
                <c:pt idx="1218">
                  <c:v>1.7473738606519378</c:v>
                </c:pt>
                <c:pt idx="1219">
                  <c:v>1.766482465626448</c:v>
                </c:pt>
                <c:pt idx="1220">
                  <c:v>1.7734479375868997</c:v>
                </c:pt>
                <c:pt idx="1221">
                  <c:v>1.7734479375868997</c:v>
                </c:pt>
                <c:pt idx="1222">
                  <c:v>1.7734479375868997</c:v>
                </c:pt>
                <c:pt idx="1223">
                  <c:v>1.7665776301560321</c:v>
                </c:pt>
                <c:pt idx="1224">
                  <c:v>1.7606323961069044</c:v>
                </c:pt>
                <c:pt idx="1225">
                  <c:v>1.8369182759153397</c:v>
                </c:pt>
                <c:pt idx="1226">
                  <c:v>1.7977292600030901</c:v>
                </c:pt>
                <c:pt idx="1227">
                  <c:v>1.8553481384211343</c:v>
                </c:pt>
                <c:pt idx="1228">
                  <c:v>1.8553481384211343</c:v>
                </c:pt>
                <c:pt idx="1229">
                  <c:v>1.8553481384211343</c:v>
                </c:pt>
                <c:pt idx="1230">
                  <c:v>1.8104982233894642</c:v>
                </c:pt>
                <c:pt idx="1231">
                  <c:v>1.7598708481384202</c:v>
                </c:pt>
                <c:pt idx="1232">
                  <c:v>1.7934810752355932</c:v>
                </c:pt>
                <c:pt idx="1233">
                  <c:v>1.8054623822029967</c:v>
                </c:pt>
                <c:pt idx="1234">
                  <c:v>1.9173038776456033</c:v>
                </c:pt>
                <c:pt idx="1235">
                  <c:v>1.9173038776456033</c:v>
                </c:pt>
                <c:pt idx="1236">
                  <c:v>1.9173038776456033</c:v>
                </c:pt>
                <c:pt idx="1237">
                  <c:v>1.9877058550903746</c:v>
                </c:pt>
                <c:pt idx="1238">
                  <c:v>1.9973293681445989</c:v>
                </c:pt>
                <c:pt idx="1239">
                  <c:v>2.0194279314073826</c:v>
                </c:pt>
                <c:pt idx="1240">
                  <c:v>1.9937240846593536</c:v>
                </c:pt>
                <c:pt idx="1241">
                  <c:v>2.0060882898192478</c:v>
                </c:pt>
                <c:pt idx="1242">
                  <c:v>2.0060882898192478</c:v>
                </c:pt>
                <c:pt idx="1243">
                  <c:v>2.0060882898192478</c:v>
                </c:pt>
                <c:pt idx="1244">
                  <c:v>2.0005652711262152</c:v>
                </c:pt>
                <c:pt idx="1245">
                  <c:v>1.9817712034605282</c:v>
                </c:pt>
                <c:pt idx="1246">
                  <c:v>1.999576085277305</c:v>
                </c:pt>
                <c:pt idx="1247">
                  <c:v>1.9784804572841019</c:v>
                </c:pt>
                <c:pt idx="1248">
                  <c:v>2.0309932797775376</c:v>
                </c:pt>
                <c:pt idx="1249">
                  <c:v>2.0309932797775376</c:v>
                </c:pt>
                <c:pt idx="1250">
                  <c:v>2.0309932797775376</c:v>
                </c:pt>
                <c:pt idx="1251">
                  <c:v>2.0277738297543637</c:v>
                </c:pt>
                <c:pt idx="1252">
                  <c:v>2.0151113857562173</c:v>
                </c:pt>
                <c:pt idx="1253">
                  <c:v>2.0148992739069982</c:v>
                </c:pt>
                <c:pt idx="1254">
                  <c:v>2.0640118183222604</c:v>
                </c:pt>
                <c:pt idx="1255">
                  <c:v>2.0301754982233899</c:v>
                </c:pt>
                <c:pt idx="1256">
                  <c:v>2.0301754982233899</c:v>
                </c:pt>
                <c:pt idx="1257">
                  <c:v>2.0301754982233899</c:v>
                </c:pt>
                <c:pt idx="1258">
                  <c:v>2.0209613780318225</c:v>
                </c:pt>
                <c:pt idx="1259">
                  <c:v>2.0168771203460523</c:v>
                </c:pt>
                <c:pt idx="1260">
                  <c:v>1.9469057623976518</c:v>
                </c:pt>
                <c:pt idx="1261">
                  <c:v>1.9360616406612077</c:v>
                </c:pt>
                <c:pt idx="1262">
                  <c:v>1.8833536227406142</c:v>
                </c:pt>
                <c:pt idx="1263">
                  <c:v>1.8833536227406142</c:v>
                </c:pt>
                <c:pt idx="1264">
                  <c:v>1.8833536227406142</c:v>
                </c:pt>
                <c:pt idx="1265">
                  <c:v>1.8881580410937744</c:v>
                </c:pt>
                <c:pt idx="1266">
                  <c:v>1.9255567742932165</c:v>
                </c:pt>
                <c:pt idx="1267">
                  <c:v>1.8693636644523406</c:v>
                </c:pt>
                <c:pt idx="1268">
                  <c:v>1.8680171481538697</c:v>
                </c:pt>
                <c:pt idx="1269">
                  <c:v>1.8742544415263409</c:v>
                </c:pt>
                <c:pt idx="1270">
                  <c:v>1.8742544415263409</c:v>
                </c:pt>
                <c:pt idx="1271">
                  <c:v>1.8742544415263409</c:v>
                </c:pt>
                <c:pt idx="1272">
                  <c:v>1.8138405685153707</c:v>
                </c:pt>
                <c:pt idx="1273">
                  <c:v>1.7957341263710784</c:v>
                </c:pt>
                <c:pt idx="1274">
                  <c:v>1.7327121890931552</c:v>
                </c:pt>
                <c:pt idx="1275">
                  <c:v>1.7355046346361815</c:v>
                </c:pt>
                <c:pt idx="1276">
                  <c:v>1.772466398887687</c:v>
                </c:pt>
                <c:pt idx="1277">
                  <c:v>1.772466398887687</c:v>
                </c:pt>
                <c:pt idx="1278">
                  <c:v>1.772466398887687</c:v>
                </c:pt>
                <c:pt idx="1279">
                  <c:v>1.7273751737988565</c:v>
                </c:pt>
                <c:pt idx="1280">
                  <c:v>1.8503421906380346</c:v>
                </c:pt>
                <c:pt idx="1281">
                  <c:v>1.7431424378186309</c:v>
                </c:pt>
                <c:pt idx="1282">
                  <c:v>1.8194921983624273</c:v>
                </c:pt>
                <c:pt idx="1283">
                  <c:v>1.8149732735980231</c:v>
                </c:pt>
                <c:pt idx="1284">
                  <c:v>1.8149732735980231</c:v>
                </c:pt>
                <c:pt idx="1285">
                  <c:v>1.8149732735980231</c:v>
                </c:pt>
                <c:pt idx="1286">
                  <c:v>1.7640108913950252</c:v>
                </c:pt>
                <c:pt idx="1287">
                  <c:v>1.7886442298779537</c:v>
                </c:pt>
                <c:pt idx="1288">
                  <c:v>1.813262165919975</c:v>
                </c:pt>
                <c:pt idx="1289">
                  <c:v>1.7494702610845057</c:v>
                </c:pt>
                <c:pt idx="1290">
                  <c:v>1.7078968021010348</c:v>
                </c:pt>
                <c:pt idx="1291">
                  <c:v>1.7078968021010348</c:v>
                </c:pt>
                <c:pt idx="1292">
                  <c:v>1.7078968021010348</c:v>
                </c:pt>
                <c:pt idx="1293">
                  <c:v>1.7804850919202844</c:v>
                </c:pt>
                <c:pt idx="1294">
                  <c:v>1.7177936042020696</c:v>
                </c:pt>
                <c:pt idx="1295">
                  <c:v>1.7698590298161587</c:v>
                </c:pt>
                <c:pt idx="1296">
                  <c:v>1.7546924146454503</c:v>
                </c:pt>
                <c:pt idx="1297">
                  <c:v>1.7327657963849825</c:v>
                </c:pt>
                <c:pt idx="1298">
                  <c:v>1.7327657963849825</c:v>
                </c:pt>
                <c:pt idx="1299">
                  <c:v>1.7327657963849825</c:v>
                </c:pt>
                <c:pt idx="1300">
                  <c:v>1.7293594932797762</c:v>
                </c:pt>
                <c:pt idx="1301">
                  <c:v>1.8082046964313303</c:v>
                </c:pt>
                <c:pt idx="1302">
                  <c:v>1.8050763170091138</c:v>
                </c:pt>
                <c:pt idx="1303">
                  <c:v>1.8312195272671095</c:v>
                </c:pt>
                <c:pt idx="1304">
                  <c:v>1.7808329213656724</c:v>
                </c:pt>
                <c:pt idx="1305">
                  <c:v>1.7808329213656724</c:v>
                </c:pt>
                <c:pt idx="1306">
                  <c:v>1.7808329213656724</c:v>
                </c:pt>
                <c:pt idx="1307">
                  <c:v>1.8314180441835317</c:v>
                </c:pt>
                <c:pt idx="1308">
                  <c:v>1.7968122972346667</c:v>
                </c:pt>
                <c:pt idx="1309">
                  <c:v>1.8048272053143828</c:v>
                </c:pt>
                <c:pt idx="1310">
                  <c:v>1.8011128533910088</c:v>
                </c:pt>
                <c:pt idx="1311">
                  <c:v>1.7953781863123739</c:v>
                </c:pt>
                <c:pt idx="1312">
                  <c:v>1.7953781863123739</c:v>
                </c:pt>
                <c:pt idx="1313">
                  <c:v>1.7953781863123739</c:v>
                </c:pt>
                <c:pt idx="1314">
                  <c:v>1.8169539626139346</c:v>
                </c:pt>
                <c:pt idx="1315">
                  <c:v>1.8437308821257523</c:v>
                </c:pt>
                <c:pt idx="1316">
                  <c:v>1.8612072454812294</c:v>
                </c:pt>
                <c:pt idx="1317">
                  <c:v>1.7531945002317304</c:v>
                </c:pt>
                <c:pt idx="1318">
                  <c:v>1.678822338946393</c:v>
                </c:pt>
                <c:pt idx="1319">
                  <c:v>1.678822338946393</c:v>
                </c:pt>
                <c:pt idx="1320">
                  <c:v>1.678822338946393</c:v>
                </c:pt>
                <c:pt idx="1321">
                  <c:v>1.6382684999227548</c:v>
                </c:pt>
                <c:pt idx="1322">
                  <c:v>1.6096617488027185</c:v>
                </c:pt>
                <c:pt idx="1323">
                  <c:v>1.7666487718214126</c:v>
                </c:pt>
                <c:pt idx="1324">
                  <c:v>1.6559165765487407</c:v>
                </c:pt>
                <c:pt idx="1325">
                  <c:v>1.6520678201761156</c:v>
                </c:pt>
                <c:pt idx="1326">
                  <c:v>1.6520678201761156</c:v>
                </c:pt>
                <c:pt idx="1327">
                  <c:v>1.6520678201761156</c:v>
                </c:pt>
                <c:pt idx="1328">
                  <c:v>1.603985014676347</c:v>
                </c:pt>
                <c:pt idx="1329">
                  <c:v>1.6150156032751428</c:v>
                </c:pt>
                <c:pt idx="1330">
                  <c:v>1.6427347443225697</c:v>
                </c:pt>
                <c:pt idx="1331">
                  <c:v>1.6180341418198672</c:v>
                </c:pt>
                <c:pt idx="1332">
                  <c:v>1.6026252124208247</c:v>
                </c:pt>
                <c:pt idx="1333">
                  <c:v>1.6026252124208247</c:v>
                </c:pt>
                <c:pt idx="1334">
                  <c:v>1.6026252124208247</c:v>
                </c:pt>
                <c:pt idx="1335">
                  <c:v>1.6254557392244706</c:v>
                </c:pt>
                <c:pt idx="1336">
                  <c:v>1.6972528966476115</c:v>
                </c:pt>
                <c:pt idx="1337">
                  <c:v>1.6826349451568046</c:v>
                </c:pt>
                <c:pt idx="1338">
                  <c:v>1.6820632627838705</c:v>
                </c:pt>
                <c:pt idx="1339">
                  <c:v>1.7127003553221067</c:v>
                </c:pt>
                <c:pt idx="1340">
                  <c:v>1.7127003553221067</c:v>
                </c:pt>
                <c:pt idx="1341">
                  <c:v>1.7127003553221067</c:v>
                </c:pt>
                <c:pt idx="1342">
                  <c:v>1.7106720840414029</c:v>
                </c:pt>
                <c:pt idx="1343">
                  <c:v>1.8328271280704453</c:v>
                </c:pt>
                <c:pt idx="1344">
                  <c:v>1.8477373706164055</c:v>
                </c:pt>
                <c:pt idx="1345">
                  <c:v>1.8396128533910083</c:v>
                </c:pt>
                <c:pt idx="1346">
                  <c:v>1.8183462845666618</c:v>
                </c:pt>
                <c:pt idx="1347">
                  <c:v>1.8183462845666618</c:v>
                </c:pt>
                <c:pt idx="1348">
                  <c:v>1.8183462845666618</c:v>
                </c:pt>
                <c:pt idx="1349">
                  <c:v>1.7486391163293673</c:v>
                </c:pt>
                <c:pt idx="1350">
                  <c:v>1.8031509346516308</c:v>
                </c:pt>
                <c:pt idx="1351">
                  <c:v>1.8411261547968487</c:v>
                </c:pt>
                <c:pt idx="1352">
                  <c:v>1.8704857098717751</c:v>
                </c:pt>
                <c:pt idx="1353">
                  <c:v>1.8429519542715891</c:v>
                </c:pt>
                <c:pt idx="1354">
                  <c:v>1.8429519542715891</c:v>
                </c:pt>
                <c:pt idx="1355">
                  <c:v>1.8429519542715891</c:v>
                </c:pt>
                <c:pt idx="1356">
                  <c:v>1.8953336938050365</c:v>
                </c:pt>
                <c:pt idx="1357">
                  <c:v>1.9112818631237438</c:v>
                </c:pt>
                <c:pt idx="1358">
                  <c:v>1.916221999073072</c:v>
                </c:pt>
                <c:pt idx="1359">
                  <c:v>1.8667600803336928</c:v>
                </c:pt>
                <c:pt idx="1360">
                  <c:v>1.8175778618878411</c:v>
                </c:pt>
                <c:pt idx="1361">
                  <c:v>1.8175778618878411</c:v>
                </c:pt>
                <c:pt idx="1362">
                  <c:v>1.8175778618878411</c:v>
                </c:pt>
                <c:pt idx="1363">
                  <c:v>1.8011347906689319</c:v>
                </c:pt>
                <c:pt idx="1364">
                  <c:v>1.8625431021164833</c:v>
                </c:pt>
                <c:pt idx="1365">
                  <c:v>1.918085972501157</c:v>
                </c:pt>
                <c:pt idx="1366">
                  <c:v>1.9358214120191559</c:v>
                </c:pt>
                <c:pt idx="1367">
                  <c:v>1.9866699366599718</c:v>
                </c:pt>
                <c:pt idx="1368">
                  <c:v>1.9866699366599718</c:v>
                </c:pt>
                <c:pt idx="1369">
                  <c:v>1.9866699366599718</c:v>
                </c:pt>
                <c:pt idx="1370">
                  <c:v>1.9338632782326579</c:v>
                </c:pt>
                <c:pt idx="1371">
                  <c:v>1.9729523404912701</c:v>
                </c:pt>
                <c:pt idx="1372">
                  <c:v>1.9644661671558765</c:v>
                </c:pt>
                <c:pt idx="1373">
                  <c:v>2.0109850146763475</c:v>
                </c:pt>
                <c:pt idx="1374">
                  <c:v>1.9721825274215967</c:v>
                </c:pt>
                <c:pt idx="1375">
                  <c:v>1.9721825274215967</c:v>
                </c:pt>
                <c:pt idx="1376">
                  <c:v>1.9721825274215967</c:v>
                </c:pt>
                <c:pt idx="1377">
                  <c:v>1.9970077243936344</c:v>
                </c:pt>
                <c:pt idx="1378">
                  <c:v>1.9549680982542856</c:v>
                </c:pt>
                <c:pt idx="1379">
                  <c:v>1.9465891395025472</c:v>
                </c:pt>
                <c:pt idx="1380">
                  <c:v>1.9372593851382662</c:v>
                </c:pt>
                <c:pt idx="1381">
                  <c:v>1.9855101189556619</c:v>
                </c:pt>
                <c:pt idx="1382">
                  <c:v>1.9855101189556619</c:v>
                </c:pt>
                <c:pt idx="1383">
                  <c:v>1.9855101189556619</c:v>
                </c:pt>
                <c:pt idx="1384">
                  <c:v>1.9572346670786342</c:v>
                </c:pt>
                <c:pt idx="1385">
                  <c:v>1.9043414181986704</c:v>
                </c:pt>
                <c:pt idx="1386">
                  <c:v>1.9447657191410466</c:v>
                </c:pt>
                <c:pt idx="1387">
                  <c:v>1.8487468716205777</c:v>
                </c:pt>
                <c:pt idx="1388">
                  <c:v>1.7872780781708637</c:v>
                </c:pt>
                <c:pt idx="1389">
                  <c:v>1.7872780781708637</c:v>
                </c:pt>
                <c:pt idx="1390">
                  <c:v>1.7872780781708637</c:v>
                </c:pt>
                <c:pt idx="1391">
                  <c:v>1.7956486945774759</c:v>
                </c:pt>
                <c:pt idx="1392">
                  <c:v>1.8590620268808893</c:v>
                </c:pt>
                <c:pt idx="1393">
                  <c:v>1.9442515835006944</c:v>
                </c:pt>
                <c:pt idx="1394">
                  <c:v>1.9729685617179049</c:v>
                </c:pt>
                <c:pt idx="1395">
                  <c:v>1.92079615325197</c:v>
                </c:pt>
                <c:pt idx="1396">
                  <c:v>1.92079615325197</c:v>
                </c:pt>
                <c:pt idx="1397">
                  <c:v>1.92079615325197</c:v>
                </c:pt>
                <c:pt idx="1398">
                  <c:v>1.9726261393480606</c:v>
                </c:pt>
                <c:pt idx="1399">
                  <c:v>1.9340972501158649</c:v>
                </c:pt>
                <c:pt idx="1400">
                  <c:v>1.9968768731654558</c:v>
                </c:pt>
                <c:pt idx="1401">
                  <c:v>2.0159046809825436</c:v>
                </c:pt>
                <c:pt idx="1402">
                  <c:v>1.9896887069365063</c:v>
                </c:pt>
                <c:pt idx="1403">
                  <c:v>1.9896887069365063</c:v>
                </c:pt>
                <c:pt idx="1404">
                  <c:v>1.9896887069365063</c:v>
                </c:pt>
                <c:pt idx="1405">
                  <c:v>2.0003886914877187</c:v>
                </c:pt>
                <c:pt idx="1406">
                  <c:v>1.9915828827437045</c:v>
                </c:pt>
                <c:pt idx="1407">
                  <c:v>1.9869687934497136</c:v>
                </c:pt>
                <c:pt idx="1408">
                  <c:v>2.0322301869303252</c:v>
                </c:pt>
                <c:pt idx="1409">
                  <c:v>2.0125282712807029</c:v>
                </c:pt>
                <c:pt idx="1410">
                  <c:v>2.0125282712807029</c:v>
                </c:pt>
                <c:pt idx="1411">
                  <c:v>2.0125282712807029</c:v>
                </c:pt>
                <c:pt idx="1412">
                  <c:v>1.9992810134404437</c:v>
                </c:pt>
                <c:pt idx="1413">
                  <c:v>2.089767495751583</c:v>
                </c:pt>
                <c:pt idx="1414">
                  <c:v>2.1066458365518317</c:v>
                </c:pt>
                <c:pt idx="1415">
                  <c:v>2.1371087594623823</c:v>
                </c:pt>
                <c:pt idx="1416">
                  <c:v>2.0837940676656892</c:v>
                </c:pt>
                <c:pt idx="1417">
                  <c:v>2.0837940676656892</c:v>
                </c:pt>
                <c:pt idx="1418">
                  <c:v>2.0837940676656892</c:v>
                </c:pt>
                <c:pt idx="1419">
                  <c:v>2.1433363200988729</c:v>
                </c:pt>
                <c:pt idx="1420">
                  <c:v>2.1790817240846594</c:v>
                </c:pt>
                <c:pt idx="1421">
                  <c:v>2.2072650239456193</c:v>
                </c:pt>
                <c:pt idx="1422">
                  <c:v>2.2913749420670477</c:v>
                </c:pt>
                <c:pt idx="1423">
                  <c:v>2.3179484782944524</c:v>
                </c:pt>
                <c:pt idx="1424">
                  <c:v>2.3179484782944524</c:v>
                </c:pt>
                <c:pt idx="1425">
                  <c:v>2.3179484782944524</c:v>
                </c:pt>
                <c:pt idx="1426">
                  <c:v>2.2766089911941911</c:v>
                </c:pt>
                <c:pt idx="1427">
                  <c:v>2.2627610072609299</c:v>
                </c:pt>
                <c:pt idx="1428">
                  <c:v>2.2615549204387455</c:v>
                </c:pt>
                <c:pt idx="1429">
                  <c:v>2.3018323034141805</c:v>
                </c:pt>
                <c:pt idx="1430">
                  <c:v>2.249285184613008</c:v>
                </c:pt>
                <c:pt idx="1431">
                  <c:v>2.249285184613008</c:v>
                </c:pt>
                <c:pt idx="1432">
                  <c:v>2.249285184613008</c:v>
                </c:pt>
                <c:pt idx="1433">
                  <c:v>2.2393276687780004</c:v>
                </c:pt>
                <c:pt idx="1434">
                  <c:v>2.2156205005407079</c:v>
                </c:pt>
                <c:pt idx="1435">
                  <c:v>2.2243900818785707</c:v>
                </c:pt>
                <c:pt idx="1436">
                  <c:v>2.1309170400123576</c:v>
                </c:pt>
                <c:pt idx="1437">
                  <c:v>2.0978016375714508</c:v>
                </c:pt>
                <c:pt idx="1438">
                  <c:v>2.0978016375714508</c:v>
                </c:pt>
                <c:pt idx="1439">
                  <c:v>2.0978016375714508</c:v>
                </c:pt>
                <c:pt idx="1440">
                  <c:v>2.1335138266646076</c:v>
                </c:pt>
                <c:pt idx="1441">
                  <c:v>2.1010784798393316</c:v>
                </c:pt>
                <c:pt idx="1442">
                  <c:v>2.1011765023945603</c:v>
                </c:pt>
                <c:pt idx="1443">
                  <c:v>1.9797991657654865</c:v>
                </c:pt>
                <c:pt idx="1444">
                  <c:v>1.9861466862351298</c:v>
                </c:pt>
                <c:pt idx="1445">
                  <c:v>1.9861466862351298</c:v>
                </c:pt>
                <c:pt idx="1446">
                  <c:v>1.9861466862351298</c:v>
                </c:pt>
                <c:pt idx="1447">
                  <c:v>2.0191306194963698</c:v>
                </c:pt>
                <c:pt idx="1448">
                  <c:v>1.9906000308975749</c:v>
                </c:pt>
                <c:pt idx="1449">
                  <c:v>2.0191762706627534</c:v>
                </c:pt>
                <c:pt idx="1450">
                  <c:v>1.9593206395797935</c:v>
                </c:pt>
                <c:pt idx="1451">
                  <c:v>1.90534651629847</c:v>
                </c:pt>
                <c:pt idx="1452">
                  <c:v>1.90534651629847</c:v>
                </c:pt>
                <c:pt idx="1453">
                  <c:v>1.90534651629847</c:v>
                </c:pt>
                <c:pt idx="1454">
                  <c:v>1.8963241155569279</c:v>
                </c:pt>
                <c:pt idx="1455">
                  <c:v>1.9378499150316699</c:v>
                </c:pt>
                <c:pt idx="1456">
                  <c:v>1.9989331839950566</c:v>
                </c:pt>
                <c:pt idx="1457">
                  <c:v>2.037697589989186</c:v>
                </c:pt>
                <c:pt idx="1458">
                  <c:v>2.1189191255986395</c:v>
                </c:pt>
                <c:pt idx="1459">
                  <c:v>2.1189191255986395</c:v>
                </c:pt>
                <c:pt idx="1460">
                  <c:v>2.1189191255986395</c:v>
                </c:pt>
                <c:pt idx="1461">
                  <c:v>2.1656657654874079</c:v>
                </c:pt>
                <c:pt idx="1462">
                  <c:v>2.1565739224470866</c:v>
                </c:pt>
                <c:pt idx="1463">
                  <c:v>2.2248741696276824</c:v>
                </c:pt>
                <c:pt idx="1464">
                  <c:v>2.1172095627993186</c:v>
                </c:pt>
                <c:pt idx="1465">
                  <c:v>2.1925974818476761</c:v>
                </c:pt>
                <c:pt idx="1466">
                  <c:v>2.1925974818476761</c:v>
                </c:pt>
                <c:pt idx="1467">
                  <c:v>2.1925974818476761</c:v>
                </c:pt>
                <c:pt idx="1468">
                  <c:v>2.1007514290128211</c:v>
                </c:pt>
                <c:pt idx="1469">
                  <c:v>2.1436977444770595</c:v>
                </c:pt>
                <c:pt idx="1470">
                  <c:v>2.0602382202997065</c:v>
                </c:pt>
                <c:pt idx="1471">
                  <c:v>1.9734198980380047</c:v>
                </c:pt>
                <c:pt idx="1472">
                  <c:v>1.9645007724393633</c:v>
                </c:pt>
                <c:pt idx="1473">
                  <c:v>1.9645007724393633</c:v>
                </c:pt>
                <c:pt idx="1474">
                  <c:v>1.9645007724393633</c:v>
                </c:pt>
                <c:pt idx="1475">
                  <c:v>1.9594555074926605</c:v>
                </c:pt>
                <c:pt idx="1476">
                  <c:v>2.0264383593387914</c:v>
                </c:pt>
                <c:pt idx="1477">
                  <c:v>1.9927413100571596</c:v>
                </c:pt>
                <c:pt idx="1478">
                  <c:v>1.9043883052680362</c:v>
                </c:pt>
                <c:pt idx="1479">
                  <c:v>1.8955293526958124</c:v>
                </c:pt>
                <c:pt idx="1480">
                  <c:v>1.8955293526958124</c:v>
                </c:pt>
                <c:pt idx="1481">
                  <c:v>1.8955293526958124</c:v>
                </c:pt>
                <c:pt idx="1482">
                  <c:v>1.9063307585354545</c:v>
                </c:pt>
                <c:pt idx="1483">
                  <c:v>1.8723771821412019</c:v>
                </c:pt>
                <c:pt idx="1484">
                  <c:v>1.8585677429321801</c:v>
                </c:pt>
                <c:pt idx="1485">
                  <c:v>1.8406957361347134</c:v>
                </c:pt>
                <c:pt idx="1486">
                  <c:v>1.8145835779391311</c:v>
                </c:pt>
                <c:pt idx="1487">
                  <c:v>1.8145835779391311</c:v>
                </c:pt>
                <c:pt idx="1488">
                  <c:v>1.8145835779391311</c:v>
                </c:pt>
                <c:pt idx="1489">
                  <c:v>1.7961218136876238</c:v>
                </c:pt>
                <c:pt idx="1490">
                  <c:v>1.8405522941449095</c:v>
                </c:pt>
                <c:pt idx="1491">
                  <c:v>1.7921155569287794</c:v>
                </c:pt>
                <c:pt idx="1492">
                  <c:v>1.8633051135485856</c:v>
                </c:pt>
                <c:pt idx="1493">
                  <c:v>1.8518997373706165</c:v>
                </c:pt>
                <c:pt idx="1494">
                  <c:v>1.8518997373706165</c:v>
                </c:pt>
                <c:pt idx="1495">
                  <c:v>1.8518997373706165</c:v>
                </c:pt>
                <c:pt idx="1496">
                  <c:v>1.7679662443998145</c:v>
                </c:pt>
                <c:pt idx="1497">
                  <c:v>1.7731064421442917</c:v>
                </c:pt>
                <c:pt idx="1498">
                  <c:v>1.8522939131778151</c:v>
                </c:pt>
                <c:pt idx="1499">
                  <c:v>1.8705307430866669</c:v>
                </c:pt>
                <c:pt idx="1500">
                  <c:v>1.8883836706318546</c:v>
                </c:pt>
                <c:pt idx="1501">
                  <c:v>1.8883836706318546</c:v>
                </c:pt>
                <c:pt idx="1502">
                  <c:v>1.8883836706318546</c:v>
                </c:pt>
                <c:pt idx="1503">
                  <c:v>1.8629558164684079</c:v>
                </c:pt>
                <c:pt idx="1504">
                  <c:v>1.905251969720378</c:v>
                </c:pt>
                <c:pt idx="1505">
                  <c:v>1.8912003707708949</c:v>
                </c:pt>
                <c:pt idx="1506">
                  <c:v>1.8393917812451726</c:v>
                </c:pt>
                <c:pt idx="1507">
                  <c:v>1.800084891086049</c:v>
                </c:pt>
                <c:pt idx="1508">
                  <c:v>1.800084891086049</c:v>
                </c:pt>
                <c:pt idx="1509">
                  <c:v>1.800084891086049</c:v>
                </c:pt>
                <c:pt idx="1510">
                  <c:v>1.8449573613471326</c:v>
                </c:pt>
                <c:pt idx="1511">
                  <c:v>1.8338203306040475</c:v>
                </c:pt>
                <c:pt idx="1512">
                  <c:v>1.8211720994901905</c:v>
                </c:pt>
                <c:pt idx="1513">
                  <c:v>1.862618183222617</c:v>
                </c:pt>
                <c:pt idx="1514">
                  <c:v>1.922087903599567</c:v>
                </c:pt>
                <c:pt idx="1515">
                  <c:v>1.922087903599567</c:v>
                </c:pt>
                <c:pt idx="1516">
                  <c:v>1.922087903599567</c:v>
                </c:pt>
                <c:pt idx="1517">
                  <c:v>1.9218580256449864</c:v>
                </c:pt>
                <c:pt idx="1518">
                  <c:v>1.8094122508883057</c:v>
                </c:pt>
                <c:pt idx="1519">
                  <c:v>1.7935825737679587</c:v>
                </c:pt>
                <c:pt idx="1520">
                  <c:v>1.8803601884752035</c:v>
                </c:pt>
                <c:pt idx="1521">
                  <c:v>1.8991517843349301</c:v>
                </c:pt>
                <c:pt idx="1522">
                  <c:v>1.8991517843349301</c:v>
                </c:pt>
                <c:pt idx="1523">
                  <c:v>1.8991517843349301</c:v>
                </c:pt>
                <c:pt idx="1524">
                  <c:v>1.9821361810597864</c:v>
                </c:pt>
                <c:pt idx="1525">
                  <c:v>1.9283947165147541</c:v>
                </c:pt>
                <c:pt idx="1526">
                  <c:v>1.8919102425459595</c:v>
                </c:pt>
                <c:pt idx="1527">
                  <c:v>1.9416348679128683</c:v>
                </c:pt>
                <c:pt idx="1528">
                  <c:v>1.8989056079097786</c:v>
                </c:pt>
                <c:pt idx="1529">
                  <c:v>1.8989056079097786</c:v>
                </c:pt>
                <c:pt idx="1530">
                  <c:v>1.8989056079097786</c:v>
                </c:pt>
                <c:pt idx="1531">
                  <c:v>1.7852080179205929</c:v>
                </c:pt>
                <c:pt idx="1532">
                  <c:v>1.8363875328286721</c:v>
                </c:pt>
                <c:pt idx="1533">
                  <c:v>1.8584280858952571</c:v>
                </c:pt>
                <c:pt idx="1534">
                  <c:v>1.9190071064421441</c:v>
                </c:pt>
                <c:pt idx="1535">
                  <c:v>1.956185153715432</c:v>
                </c:pt>
                <c:pt idx="1536">
                  <c:v>1.956185153715432</c:v>
                </c:pt>
                <c:pt idx="1537">
                  <c:v>1.956185153715432</c:v>
                </c:pt>
                <c:pt idx="1538">
                  <c:v>1.8466652247798541</c:v>
                </c:pt>
                <c:pt idx="1539">
                  <c:v>1.862518152325042</c:v>
                </c:pt>
                <c:pt idx="1540">
                  <c:v>1.9571933415726854</c:v>
                </c:pt>
                <c:pt idx="1541">
                  <c:v>2.0295230186930322</c:v>
                </c:pt>
                <c:pt idx="1542">
                  <c:v>2.2346704001235902</c:v>
                </c:pt>
                <c:pt idx="1543">
                  <c:v>2.2346704001235902</c:v>
                </c:pt>
                <c:pt idx="1544">
                  <c:v>2.2346704001235902</c:v>
                </c:pt>
                <c:pt idx="1545">
                  <c:v>2.1656315464236053</c:v>
                </c:pt>
                <c:pt idx="1546">
                  <c:v>2.1567825583191707</c:v>
                </c:pt>
                <c:pt idx="1547">
                  <c:v>2.1181211184921973</c:v>
                </c:pt>
                <c:pt idx="1548">
                  <c:v>2.1250057932952262</c:v>
                </c:pt>
                <c:pt idx="1549">
                  <c:v>2.2159858643596482</c:v>
                </c:pt>
                <c:pt idx="1550">
                  <c:v>2.2159858643596482</c:v>
                </c:pt>
                <c:pt idx="1551">
                  <c:v>2.2159858643596482</c:v>
                </c:pt>
                <c:pt idx="1552">
                  <c:v>2.1010203923991968</c:v>
                </c:pt>
                <c:pt idx="1553">
                  <c:v>2.0449035995674332</c:v>
                </c:pt>
                <c:pt idx="1554">
                  <c:v>1.9242880426386528</c:v>
                </c:pt>
                <c:pt idx="1555">
                  <c:v>1.9473876100726093</c:v>
                </c:pt>
                <c:pt idx="1556">
                  <c:v>1.9749797620886755</c:v>
                </c:pt>
                <c:pt idx="1557">
                  <c:v>1.9749797620886755</c:v>
                </c:pt>
                <c:pt idx="1558">
                  <c:v>1.9749797620886755</c:v>
                </c:pt>
                <c:pt idx="1559">
                  <c:v>2.0436992893557853</c:v>
                </c:pt>
                <c:pt idx="1560">
                  <c:v>2.1937073999691021</c:v>
                </c:pt>
                <c:pt idx="1561">
                  <c:v>2.2869013594932794</c:v>
                </c:pt>
                <c:pt idx="1562">
                  <c:v>2.3173876873165447</c:v>
                </c:pt>
                <c:pt idx="1563">
                  <c:v>2.5537460991812142</c:v>
                </c:pt>
                <c:pt idx="1564">
                  <c:v>2.5537460991812142</c:v>
                </c:pt>
                <c:pt idx="1565">
                  <c:v>2.5537460991812142</c:v>
                </c:pt>
                <c:pt idx="1566">
                  <c:v>2.4411629074617638</c:v>
                </c:pt>
                <c:pt idx="1567">
                  <c:v>2.413990653483701</c:v>
                </c:pt>
                <c:pt idx="1568">
                  <c:v>2.3710564653174724</c:v>
                </c:pt>
                <c:pt idx="1569">
                  <c:v>2.3332672640197729</c:v>
                </c:pt>
                <c:pt idx="1570">
                  <c:v>2.2038731654565109</c:v>
                </c:pt>
                <c:pt idx="1571">
                  <c:v>2.2038731654565109</c:v>
                </c:pt>
                <c:pt idx="1572">
                  <c:v>2.2038731654565109</c:v>
                </c:pt>
                <c:pt idx="1573">
                  <c:v>2.2509983778773361</c:v>
                </c:pt>
                <c:pt idx="1574">
                  <c:v>2.2581649930480467</c:v>
                </c:pt>
                <c:pt idx="1575">
                  <c:v>2.2599151861578863</c:v>
                </c:pt>
                <c:pt idx="1576">
                  <c:v>2.2974144137185224</c:v>
                </c:pt>
                <c:pt idx="1577">
                  <c:v>2.242711957361347</c:v>
                </c:pt>
                <c:pt idx="1578">
                  <c:v>2.242711957361347</c:v>
                </c:pt>
                <c:pt idx="1579">
                  <c:v>2.242711957361347</c:v>
                </c:pt>
                <c:pt idx="1580">
                  <c:v>2.2302654874092376</c:v>
                </c:pt>
                <c:pt idx="1581">
                  <c:v>2.176809361965085</c:v>
                </c:pt>
                <c:pt idx="1582">
                  <c:v>2.0839489417580719</c:v>
                </c:pt>
                <c:pt idx="1583">
                  <c:v>1.9519142592306511</c:v>
                </c:pt>
                <c:pt idx="1584">
                  <c:v>2.0049959833153101</c:v>
                </c:pt>
                <c:pt idx="1585">
                  <c:v>2.0049959833153101</c:v>
                </c:pt>
                <c:pt idx="1586">
                  <c:v>2.0049959833153101</c:v>
                </c:pt>
                <c:pt idx="1587">
                  <c:v>2.1762823265873625</c:v>
                </c:pt>
                <c:pt idx="1588">
                  <c:v>2.1652140429476283</c:v>
                </c:pt>
                <c:pt idx="1589">
                  <c:v>2.2649170400123593</c:v>
                </c:pt>
                <c:pt idx="1590">
                  <c:v>2.2489920438745554</c:v>
                </c:pt>
                <c:pt idx="1591">
                  <c:v>2.1637095627993204</c:v>
                </c:pt>
                <c:pt idx="1592">
                  <c:v>2.1637095627993204</c:v>
                </c:pt>
                <c:pt idx="1593">
                  <c:v>2.1637095627993204</c:v>
                </c:pt>
                <c:pt idx="1594">
                  <c:v>2.0491192646377256</c:v>
                </c:pt>
                <c:pt idx="1595">
                  <c:v>1.9169782944538853</c:v>
                </c:pt>
                <c:pt idx="1596">
                  <c:v>1.8227442453267413</c:v>
                </c:pt>
                <c:pt idx="1597">
                  <c:v>1.8357183686080645</c:v>
                </c:pt>
                <c:pt idx="1598">
                  <c:v>1.7795614861733344</c:v>
                </c:pt>
                <c:pt idx="1599">
                  <c:v>1.7795614861733344</c:v>
                </c:pt>
                <c:pt idx="1600">
                  <c:v>1.7795614861733344</c:v>
                </c:pt>
                <c:pt idx="1601">
                  <c:v>1.8772284103197894</c:v>
                </c:pt>
                <c:pt idx="1602">
                  <c:v>1.9412138884597558</c:v>
                </c:pt>
                <c:pt idx="1603">
                  <c:v>1.8135203151552604</c:v>
                </c:pt>
                <c:pt idx="1604">
                  <c:v>1.7421405067202218</c:v>
                </c:pt>
                <c:pt idx="1605">
                  <c:v>1.7381719450023176</c:v>
                </c:pt>
                <c:pt idx="1606">
                  <c:v>1.7381719450023176</c:v>
                </c:pt>
                <c:pt idx="1607">
                  <c:v>1.7381719450023176</c:v>
                </c:pt>
                <c:pt idx="1608">
                  <c:v>1.6738630465008488</c:v>
                </c:pt>
                <c:pt idx="1609">
                  <c:v>1.6074935887532824</c:v>
                </c:pt>
                <c:pt idx="1610">
                  <c:v>1.512471188011741</c:v>
                </c:pt>
                <c:pt idx="1611">
                  <c:v>1.5273107523559402</c:v>
                </c:pt>
                <c:pt idx="1612">
                  <c:v>1.5933906998300631</c:v>
                </c:pt>
                <c:pt idx="1613">
                  <c:v>1.5933906998300631</c:v>
                </c:pt>
                <c:pt idx="1614">
                  <c:v>1.5933906998300631</c:v>
                </c:pt>
                <c:pt idx="1615">
                  <c:v>1.5547610072609306</c:v>
                </c:pt>
                <c:pt idx="1616">
                  <c:v>1.541728255831917</c:v>
                </c:pt>
                <c:pt idx="1617">
                  <c:v>1.5442698903136103</c:v>
                </c:pt>
                <c:pt idx="1618">
                  <c:v>1.5406978989649311</c:v>
                </c:pt>
                <c:pt idx="1619">
                  <c:v>1.5431978989649315</c:v>
                </c:pt>
                <c:pt idx="1620">
                  <c:v>1.5431978989649315</c:v>
                </c:pt>
                <c:pt idx="1621">
                  <c:v>1.5431978989649315</c:v>
                </c:pt>
                <c:pt idx="1622">
                  <c:v>1.5148675266491578</c:v>
                </c:pt>
                <c:pt idx="1623">
                  <c:v>1.5625125907616244</c:v>
                </c:pt>
                <c:pt idx="1624">
                  <c:v>1.5404796076008029</c:v>
                </c:pt>
                <c:pt idx="1625">
                  <c:v>1.5668944075390079</c:v>
                </c:pt>
                <c:pt idx="1626">
                  <c:v>1.525944229877954</c:v>
                </c:pt>
                <c:pt idx="1627">
                  <c:v>1.525944229877954</c:v>
                </c:pt>
                <c:pt idx="1628">
                  <c:v>1.525944229877954</c:v>
                </c:pt>
                <c:pt idx="1629">
                  <c:v>1.554715587826355</c:v>
                </c:pt>
                <c:pt idx="1630">
                  <c:v>1.7104088521551053</c:v>
                </c:pt>
                <c:pt idx="1631">
                  <c:v>1.7020501313146914</c:v>
                </c:pt>
                <c:pt idx="1632">
                  <c:v>1.5737792368299086</c:v>
                </c:pt>
                <c:pt idx="1633">
                  <c:v>1.3504175807199128</c:v>
                </c:pt>
                <c:pt idx="1634">
                  <c:v>1.3504175807199128</c:v>
                </c:pt>
                <c:pt idx="1635">
                  <c:v>1.3504175807199128</c:v>
                </c:pt>
                <c:pt idx="1636">
                  <c:v>1.3679915031670018</c:v>
                </c:pt>
                <c:pt idx="1637">
                  <c:v>1.4697743704619182</c:v>
                </c:pt>
                <c:pt idx="1638">
                  <c:v>1.5232661053607295</c:v>
                </c:pt>
                <c:pt idx="1639">
                  <c:v>1.5334839332612376</c:v>
                </c:pt>
                <c:pt idx="1640">
                  <c:v>1.5113557083268958</c:v>
                </c:pt>
                <c:pt idx="1641">
                  <c:v>1.5113557083268958</c:v>
                </c:pt>
                <c:pt idx="1642">
                  <c:v>1.5113557083268958</c:v>
                </c:pt>
                <c:pt idx="1643">
                  <c:v>1.6045268036459137</c:v>
                </c:pt>
                <c:pt idx="1644">
                  <c:v>1.5602014521860035</c:v>
                </c:pt>
                <c:pt idx="1645">
                  <c:v>1.5896294608373243</c:v>
                </c:pt>
                <c:pt idx="1646">
                  <c:v>1.6680350687471037</c:v>
                </c:pt>
                <c:pt idx="1647">
                  <c:v>1.8588474432257072</c:v>
                </c:pt>
                <c:pt idx="1648">
                  <c:v>1.8588474432257072</c:v>
                </c:pt>
                <c:pt idx="1649">
                  <c:v>1.8588474432257072</c:v>
                </c:pt>
                <c:pt idx="1650">
                  <c:v>1.9087542870384677</c:v>
                </c:pt>
                <c:pt idx="1651">
                  <c:v>1.8206951954271591</c:v>
                </c:pt>
                <c:pt idx="1652">
                  <c:v>1.7846727946856169</c:v>
                </c:pt>
                <c:pt idx="1653">
                  <c:v>1.7535139039085434</c:v>
                </c:pt>
                <c:pt idx="1654">
                  <c:v>1.8414359647767649</c:v>
                </c:pt>
                <c:pt idx="1655">
                  <c:v>1.8414359647767649</c:v>
                </c:pt>
                <c:pt idx="1656">
                  <c:v>1.8414359647767649</c:v>
                </c:pt>
                <c:pt idx="1657">
                  <c:v>1.7718303723157725</c:v>
                </c:pt>
                <c:pt idx="1658">
                  <c:v>1.8211551058241917</c:v>
                </c:pt>
                <c:pt idx="1659">
                  <c:v>1.8232145064112464</c:v>
                </c:pt>
                <c:pt idx="1660">
                  <c:v>1.8036354086204232</c:v>
                </c:pt>
                <c:pt idx="1661">
                  <c:v>1.8651042793140729</c:v>
                </c:pt>
                <c:pt idx="1662">
                  <c:v>1.8651042793140729</c:v>
                </c:pt>
                <c:pt idx="1663">
                  <c:v>1.8651042793140729</c:v>
                </c:pt>
                <c:pt idx="1664">
                  <c:v>1.8610687471033525</c:v>
                </c:pt>
                <c:pt idx="1665">
                  <c:v>1.8134361192646375</c:v>
                </c:pt>
                <c:pt idx="1666">
                  <c:v>1.7182248570987171</c:v>
                </c:pt>
                <c:pt idx="1667">
                  <c:v>1.6990945465780931</c:v>
                </c:pt>
                <c:pt idx="1668">
                  <c:v>1.7860488181677736</c:v>
                </c:pt>
                <c:pt idx="1669">
                  <c:v>1.7860488181677736</c:v>
                </c:pt>
                <c:pt idx="1670">
                  <c:v>1.7860488181677736</c:v>
                </c:pt>
                <c:pt idx="1671">
                  <c:v>1.7552780781708623</c:v>
                </c:pt>
                <c:pt idx="1672">
                  <c:v>1.7290669704928163</c:v>
                </c:pt>
                <c:pt idx="1673">
                  <c:v>1.7443729337247018</c:v>
                </c:pt>
                <c:pt idx="1674">
                  <c:v>1.8145081106133167</c:v>
                </c:pt>
                <c:pt idx="1675">
                  <c:v>1.764122045419434</c:v>
                </c:pt>
                <c:pt idx="1676">
                  <c:v>1.764122045419434</c:v>
                </c:pt>
                <c:pt idx="1677">
                  <c:v>1.764122045419434</c:v>
                </c:pt>
                <c:pt idx="1678">
                  <c:v>1.7984070755445691</c:v>
                </c:pt>
                <c:pt idx="1679">
                  <c:v>1.8339538081260611</c:v>
                </c:pt>
                <c:pt idx="1680">
                  <c:v>1.8577925227869603</c:v>
                </c:pt>
                <c:pt idx="1681">
                  <c:v>1.9912260930016989</c:v>
                </c:pt>
                <c:pt idx="1682">
                  <c:v>1.9339871775065656</c:v>
                </c:pt>
                <c:pt idx="1683">
                  <c:v>1.9339871775065656</c:v>
                </c:pt>
                <c:pt idx="1684">
                  <c:v>1.9339871775065656</c:v>
                </c:pt>
                <c:pt idx="1685">
                  <c:v>1.80875590916113</c:v>
                </c:pt>
                <c:pt idx="1686">
                  <c:v>1.8232932179823882</c:v>
                </c:pt>
                <c:pt idx="1687">
                  <c:v>1.8757563726247493</c:v>
                </c:pt>
                <c:pt idx="1688">
                  <c:v>1.7681796693959519</c:v>
                </c:pt>
                <c:pt idx="1689">
                  <c:v>1.6909416808280548</c:v>
                </c:pt>
                <c:pt idx="1690">
                  <c:v>1.6909416808280548</c:v>
                </c:pt>
                <c:pt idx="1691">
                  <c:v>1.6909416808280548</c:v>
                </c:pt>
                <c:pt idx="1692">
                  <c:v>1.6547956897883513</c:v>
                </c:pt>
                <c:pt idx="1693">
                  <c:v>1.7007381430557698</c:v>
                </c:pt>
                <c:pt idx="1694">
                  <c:v>1.7244723466707863</c:v>
                </c:pt>
                <c:pt idx="1695">
                  <c:v>1.6375417117256297</c:v>
                </c:pt>
                <c:pt idx="1696">
                  <c:v>1.6206859261547968</c:v>
                </c:pt>
                <c:pt idx="1697">
                  <c:v>1.6206859261547968</c:v>
                </c:pt>
                <c:pt idx="1698">
                  <c:v>1.6206859261547968</c:v>
                </c:pt>
                <c:pt idx="1699">
                  <c:v>1.6449082342036148</c:v>
                </c:pt>
                <c:pt idx="1700">
                  <c:v>1.7459702610845049</c:v>
                </c:pt>
                <c:pt idx="1701">
                  <c:v>1.7986270662752966</c:v>
                </c:pt>
                <c:pt idx="1702">
                  <c:v>1.6370046346361806</c:v>
                </c:pt>
                <c:pt idx="1703">
                  <c:v>1.537422138112158</c:v>
                </c:pt>
                <c:pt idx="1704">
                  <c:v>1.537422138112158</c:v>
                </c:pt>
                <c:pt idx="1705">
                  <c:v>1.537422138112158</c:v>
                </c:pt>
                <c:pt idx="1706">
                  <c:v>1.5856415108913948</c:v>
                </c:pt>
                <c:pt idx="1707">
                  <c:v>1.6466352541325513</c:v>
                </c:pt>
                <c:pt idx="1708">
                  <c:v>1.6541706318553997</c:v>
                </c:pt>
                <c:pt idx="1709">
                  <c:v>1.616277151243628</c:v>
                </c:pt>
                <c:pt idx="1710">
                  <c:v>1.5766442144291664</c:v>
                </c:pt>
                <c:pt idx="1711">
                  <c:v>1.5766442144291664</c:v>
                </c:pt>
                <c:pt idx="1712">
                  <c:v>1.5766442144291664</c:v>
                </c:pt>
                <c:pt idx="1713">
                  <c:v>1.6347939131778153</c:v>
                </c:pt>
                <c:pt idx="1714">
                  <c:v>1.606426154796849</c:v>
                </c:pt>
                <c:pt idx="1715">
                  <c:v>1.5417671867758376</c:v>
                </c:pt>
                <c:pt idx="1716">
                  <c:v>1.6329842422369838</c:v>
                </c:pt>
                <c:pt idx="1717">
                  <c:v>1.6332468716205777</c:v>
                </c:pt>
                <c:pt idx="1718">
                  <c:v>1.6332468716205777</c:v>
                </c:pt>
                <c:pt idx="1719">
                  <c:v>1.6332468716205777</c:v>
                </c:pt>
                <c:pt idx="1720">
                  <c:v>1.6022629383593388</c:v>
                </c:pt>
                <c:pt idx="1721">
                  <c:v>1.6192107214583653</c:v>
                </c:pt>
                <c:pt idx="1722">
                  <c:v>1.6339069210566963</c:v>
                </c:pt>
                <c:pt idx="1723">
                  <c:v>1.6684886451413559</c:v>
                </c:pt>
                <c:pt idx="1724">
                  <c:v>1.6350610227097166</c:v>
                </c:pt>
                <c:pt idx="1725">
                  <c:v>1.6350610227097166</c:v>
                </c:pt>
                <c:pt idx="1726">
                  <c:v>1.6350610227097166</c:v>
                </c:pt>
                <c:pt idx="1727">
                  <c:v>1.632658504557392</c:v>
                </c:pt>
                <c:pt idx="1728">
                  <c:v>1.6282617024563564</c:v>
                </c:pt>
                <c:pt idx="1729">
                  <c:v>1.5960899891858489</c:v>
                </c:pt>
                <c:pt idx="1730">
                  <c:v>1.6081648385601728</c:v>
                </c:pt>
                <c:pt idx="1731">
                  <c:v>1.6793441217364427</c:v>
                </c:pt>
                <c:pt idx="1732">
                  <c:v>1.6793441217364427</c:v>
                </c:pt>
                <c:pt idx="1733">
                  <c:v>1.6793441217364427</c:v>
                </c:pt>
                <c:pt idx="1734">
                  <c:v>1.5836658427313455</c:v>
                </c:pt>
                <c:pt idx="1735">
                  <c:v>1.5883029507183672</c:v>
                </c:pt>
                <c:pt idx="1736">
                  <c:v>1.6298322261702456</c:v>
                </c:pt>
                <c:pt idx="1737">
                  <c:v>1.578607369071527</c:v>
                </c:pt>
                <c:pt idx="1738">
                  <c:v>1.5694992275606361</c:v>
                </c:pt>
                <c:pt idx="1739">
                  <c:v>1.5694992275606361</c:v>
                </c:pt>
                <c:pt idx="1740">
                  <c:v>1.5694992275606361</c:v>
                </c:pt>
                <c:pt idx="1741">
                  <c:v>1.5267913641279152</c:v>
                </c:pt>
                <c:pt idx="1742">
                  <c:v>1.5386588907770733</c:v>
                </c:pt>
                <c:pt idx="1743">
                  <c:v>1.5002854935887533</c:v>
                </c:pt>
                <c:pt idx="1744">
                  <c:v>1.50873242700448</c:v>
                </c:pt>
                <c:pt idx="1745">
                  <c:v>1.524292291055152</c:v>
                </c:pt>
                <c:pt idx="1746">
                  <c:v>1.524292291055152</c:v>
                </c:pt>
                <c:pt idx="1747">
                  <c:v>1.524292291055152</c:v>
                </c:pt>
                <c:pt idx="1748">
                  <c:v>1.5215316700139034</c:v>
                </c:pt>
                <c:pt idx="1749">
                  <c:v>1.4949233740151393</c:v>
                </c:pt>
                <c:pt idx="1750">
                  <c:v>1.5024142592306506</c:v>
                </c:pt>
                <c:pt idx="1751">
                  <c:v>1.5437847983933257</c:v>
                </c:pt>
                <c:pt idx="1752">
                  <c:v>1.6181429012822486</c:v>
                </c:pt>
                <c:pt idx="1753">
                  <c:v>1.6181429012822486</c:v>
                </c:pt>
                <c:pt idx="1754">
                  <c:v>1.6181429012822486</c:v>
                </c:pt>
                <c:pt idx="1755">
                  <c:v>1.5712909006642977</c:v>
                </c:pt>
                <c:pt idx="1756">
                  <c:v>1.6234667078634315</c:v>
                </c:pt>
                <c:pt idx="1757">
                  <c:v>1.5787929090066424</c:v>
                </c:pt>
                <c:pt idx="1758">
                  <c:v>1.5839981461455266</c:v>
                </c:pt>
                <c:pt idx="1759">
                  <c:v>1.6183681446006482</c:v>
                </c:pt>
                <c:pt idx="1760">
                  <c:v>1.6183681446006482</c:v>
                </c:pt>
                <c:pt idx="1761">
                  <c:v>1.6183681446006482</c:v>
                </c:pt>
                <c:pt idx="1762">
                  <c:v>1.604361269890314</c:v>
                </c:pt>
                <c:pt idx="1763">
                  <c:v>1.6226064421442907</c:v>
                </c:pt>
                <c:pt idx="1764">
                  <c:v>1.5575225552294141</c:v>
                </c:pt>
                <c:pt idx="1765">
                  <c:v>1.5904187393789586</c:v>
                </c:pt>
                <c:pt idx="1766">
                  <c:v>1.6552551367217676</c:v>
                </c:pt>
                <c:pt idx="1767">
                  <c:v>1.6552551367217676</c:v>
                </c:pt>
                <c:pt idx="1768">
                  <c:v>1.6552551367217676</c:v>
                </c:pt>
                <c:pt idx="1769">
                  <c:v>1.691069751274525</c:v>
                </c:pt>
                <c:pt idx="1770">
                  <c:v>1.7465800247180603</c:v>
                </c:pt>
                <c:pt idx="1771">
                  <c:v>1.7871693187084814</c:v>
                </c:pt>
                <c:pt idx="1772">
                  <c:v>1.8465129769813071</c:v>
                </c:pt>
                <c:pt idx="1773">
                  <c:v>1.8202254750502078</c:v>
                </c:pt>
                <c:pt idx="1774">
                  <c:v>1.8202254750502078</c:v>
                </c:pt>
                <c:pt idx="1775">
                  <c:v>1.8202254750502078</c:v>
                </c:pt>
                <c:pt idx="1776">
                  <c:v>1.858128533910087</c:v>
                </c:pt>
                <c:pt idx="1777">
                  <c:v>1.8572122663370929</c:v>
                </c:pt>
                <c:pt idx="1778">
                  <c:v>1.803117333539316</c:v>
                </c:pt>
                <c:pt idx="1779">
                  <c:v>1.8790919975281932</c:v>
                </c:pt>
                <c:pt idx="1780">
                  <c:v>1.9634846284566665</c:v>
                </c:pt>
                <c:pt idx="1781">
                  <c:v>1.9634846284566665</c:v>
                </c:pt>
                <c:pt idx="1782">
                  <c:v>1.9634846284566665</c:v>
                </c:pt>
                <c:pt idx="1783">
                  <c:v>1.8783799629229105</c:v>
                </c:pt>
                <c:pt idx="1784">
                  <c:v>1.8573108295998768</c:v>
                </c:pt>
                <c:pt idx="1785">
                  <c:v>1.9086851537154326</c:v>
                </c:pt>
                <c:pt idx="1786">
                  <c:v>1.9105741541788963</c:v>
                </c:pt>
                <c:pt idx="1787">
                  <c:v>1.8529775220145224</c:v>
                </c:pt>
                <c:pt idx="1788">
                  <c:v>1.8529775220145224</c:v>
                </c:pt>
                <c:pt idx="1789">
                  <c:v>1.8529775220145224</c:v>
                </c:pt>
                <c:pt idx="1790">
                  <c:v>1.7756250579329516</c:v>
                </c:pt>
                <c:pt idx="1791">
                  <c:v>1.8039410628765635</c:v>
                </c:pt>
                <c:pt idx="1792">
                  <c:v>1.7567551367217669</c:v>
                </c:pt>
                <c:pt idx="1793">
                  <c:v>1.7918089757454041</c:v>
                </c:pt>
                <c:pt idx="1794">
                  <c:v>1.7339621504711884</c:v>
                </c:pt>
                <c:pt idx="1795">
                  <c:v>1.7339621504711884</c:v>
                </c:pt>
                <c:pt idx="1796">
                  <c:v>1.7339621504711884</c:v>
                </c:pt>
                <c:pt idx="1797">
                  <c:v>1.697019002008342</c:v>
                </c:pt>
                <c:pt idx="1798">
                  <c:v>1.7075804109377417</c:v>
                </c:pt>
                <c:pt idx="1799">
                  <c:v>1.6626038930943916</c:v>
                </c:pt>
                <c:pt idx="1800">
                  <c:v>1.6227812451722534</c:v>
                </c:pt>
                <c:pt idx="1801">
                  <c:v>1.6102304186621343</c:v>
                </c:pt>
                <c:pt idx="1802">
                  <c:v>1.6102304186621343</c:v>
                </c:pt>
                <c:pt idx="1803">
                  <c:v>1.6102304186621343</c:v>
                </c:pt>
                <c:pt idx="1804">
                  <c:v>1.575475977135794</c:v>
                </c:pt>
                <c:pt idx="1805">
                  <c:v>1.5763978835161434</c:v>
                </c:pt>
                <c:pt idx="1806">
                  <c:v>1.5742182913641276</c:v>
                </c:pt>
                <c:pt idx="1807">
                  <c:v>1.5021352541325501</c:v>
                </c:pt>
                <c:pt idx="1808">
                  <c:v>1.5109630001544869</c:v>
                </c:pt>
                <c:pt idx="1809">
                  <c:v>1.5109630001544869</c:v>
                </c:pt>
                <c:pt idx="1810">
                  <c:v>1.5109630001544869</c:v>
                </c:pt>
                <c:pt idx="1811">
                  <c:v>1.4869450795612544</c:v>
                </c:pt>
                <c:pt idx="1812">
                  <c:v>1.5127393017148147</c:v>
                </c:pt>
                <c:pt idx="1813">
                  <c:v>1.5260085740769349</c:v>
                </c:pt>
                <c:pt idx="1814">
                  <c:v>1.5376758071991348</c:v>
                </c:pt>
                <c:pt idx="1815">
                  <c:v>1.5330294299397496</c:v>
                </c:pt>
                <c:pt idx="1816">
                  <c:v>1.5330294299397496</c:v>
                </c:pt>
                <c:pt idx="1817">
                  <c:v>1.5330294299397496</c:v>
                </c:pt>
                <c:pt idx="1818">
                  <c:v>1.557701374942067</c:v>
                </c:pt>
                <c:pt idx="1819">
                  <c:v>1.5544355785570825</c:v>
                </c:pt>
                <c:pt idx="1820">
                  <c:v>1.5954775220145212</c:v>
                </c:pt>
                <c:pt idx="1821">
                  <c:v>1.5398387146608989</c:v>
                </c:pt>
                <c:pt idx="1822">
                  <c:v>1.575404989958288</c:v>
                </c:pt>
                <c:pt idx="1823">
                  <c:v>1.575404989958288</c:v>
                </c:pt>
                <c:pt idx="1824">
                  <c:v>1.575404989958288</c:v>
                </c:pt>
                <c:pt idx="1825">
                  <c:v>1.5563864514135632</c:v>
                </c:pt>
                <c:pt idx="1826">
                  <c:v>1.5055889077707403</c:v>
                </c:pt>
                <c:pt idx="1827">
                  <c:v>1.5149533446624432</c:v>
                </c:pt>
                <c:pt idx="1828">
                  <c:v>1.5585981770431023</c:v>
                </c:pt>
                <c:pt idx="1829">
                  <c:v>1.5709415263401816</c:v>
                </c:pt>
                <c:pt idx="1830">
                  <c:v>1.5709415263401816</c:v>
                </c:pt>
                <c:pt idx="1831">
                  <c:v>1.5709415263401816</c:v>
                </c:pt>
                <c:pt idx="1832">
                  <c:v>1.5742929862505792</c:v>
                </c:pt>
                <c:pt idx="1833">
                  <c:v>1.5174131005716047</c:v>
                </c:pt>
                <c:pt idx="1834">
                  <c:v>1.5381751120037079</c:v>
                </c:pt>
                <c:pt idx="1835">
                  <c:v>1.5136995983315313</c:v>
                </c:pt>
                <c:pt idx="1836">
                  <c:v>1.4280237138884595</c:v>
                </c:pt>
                <c:pt idx="1837">
                  <c:v>1.4280237138884595</c:v>
                </c:pt>
                <c:pt idx="1838">
                  <c:v>1.4280237138884595</c:v>
                </c:pt>
                <c:pt idx="1839">
                  <c:v>1.4474881816777376</c:v>
                </c:pt>
                <c:pt idx="1840">
                  <c:v>1.4202335084195887</c:v>
                </c:pt>
                <c:pt idx="1841">
                  <c:v>1.4141181059786807</c:v>
                </c:pt>
                <c:pt idx="1842">
                  <c:v>1.4269783716978215</c:v>
                </c:pt>
                <c:pt idx="1843">
                  <c:v>1.531513826664606</c:v>
                </c:pt>
                <c:pt idx="1844">
                  <c:v>1.531513826664606</c:v>
                </c:pt>
                <c:pt idx="1845">
                  <c:v>1.531513826664606</c:v>
                </c:pt>
                <c:pt idx="1846">
                  <c:v>1.4676463772593853</c:v>
                </c:pt>
                <c:pt idx="1847">
                  <c:v>1.4584092383747871</c:v>
                </c:pt>
                <c:pt idx="1848">
                  <c:v>1.4491503167001385</c:v>
                </c:pt>
                <c:pt idx="1849">
                  <c:v>1.4276614552757603</c:v>
                </c:pt>
                <c:pt idx="1850">
                  <c:v>1.3712073227251653</c:v>
                </c:pt>
                <c:pt idx="1851">
                  <c:v>1.3712073227251653</c:v>
                </c:pt>
                <c:pt idx="1852">
                  <c:v>1.3712073227251653</c:v>
                </c:pt>
                <c:pt idx="1853">
                  <c:v>1.3448208713116019</c:v>
                </c:pt>
                <c:pt idx="1854">
                  <c:v>1.3519298625057923</c:v>
                </c:pt>
                <c:pt idx="1855">
                  <c:v>1.3369707245481228</c:v>
                </c:pt>
                <c:pt idx="1856">
                  <c:v>1.3245149853236526</c:v>
                </c:pt>
                <c:pt idx="1857">
                  <c:v>1.3571534064575927</c:v>
                </c:pt>
                <c:pt idx="1858">
                  <c:v>1.3571534064575927</c:v>
                </c:pt>
                <c:pt idx="1859">
                  <c:v>1.3571534064575927</c:v>
                </c:pt>
                <c:pt idx="1860">
                  <c:v>1.336808975745404</c:v>
                </c:pt>
                <c:pt idx="1861">
                  <c:v>1.3235819558164681</c:v>
                </c:pt>
                <c:pt idx="1862">
                  <c:v>1.2871346361810594</c:v>
                </c:pt>
                <c:pt idx="1863">
                  <c:v>1.2945130542252437</c:v>
                </c:pt>
                <c:pt idx="1864">
                  <c:v>1.303086667696586</c:v>
                </c:pt>
                <c:pt idx="1865">
                  <c:v>1.303086667696586</c:v>
                </c:pt>
                <c:pt idx="1866">
                  <c:v>1.303086667696586</c:v>
                </c:pt>
                <c:pt idx="1867">
                  <c:v>1.3211000308975742</c:v>
                </c:pt>
                <c:pt idx="1868">
                  <c:v>1.3224810752355936</c:v>
                </c:pt>
                <c:pt idx="1869">
                  <c:v>1.3121728719295538</c:v>
                </c:pt>
                <c:pt idx="1870">
                  <c:v>1.3410458828981917</c:v>
                </c:pt>
                <c:pt idx="1871">
                  <c:v>1.3597613934806114</c:v>
                </c:pt>
                <c:pt idx="1872">
                  <c:v>1.3597613934806114</c:v>
                </c:pt>
                <c:pt idx="1873">
                  <c:v>1.3597613934806114</c:v>
                </c:pt>
                <c:pt idx="1874">
                  <c:v>1.367384520315154</c:v>
                </c:pt>
                <c:pt idx="1875">
                  <c:v>1.3706113085122813</c:v>
                </c:pt>
                <c:pt idx="1876">
                  <c:v>1.4089354240692105</c:v>
                </c:pt>
                <c:pt idx="1877">
                  <c:v>1.3437627066275293</c:v>
                </c:pt>
                <c:pt idx="1878">
                  <c:v>1.2846618260466554</c:v>
                </c:pt>
                <c:pt idx="1879">
                  <c:v>1.2846618260466554</c:v>
                </c:pt>
                <c:pt idx="1880">
                  <c:v>1.2846618260466554</c:v>
                </c:pt>
                <c:pt idx="1881">
                  <c:v>1.3045002317318088</c:v>
                </c:pt>
                <c:pt idx="1882">
                  <c:v>1.304654410628765</c:v>
                </c:pt>
                <c:pt idx="1883">
                  <c:v>1.3025870539162669</c:v>
                </c:pt>
                <c:pt idx="1884">
                  <c:v>1.3753279005098094</c:v>
                </c:pt>
                <c:pt idx="1885">
                  <c:v>1.3673032596941135</c:v>
                </c:pt>
                <c:pt idx="1886">
                  <c:v>1.3673032596941135</c:v>
                </c:pt>
                <c:pt idx="1887">
                  <c:v>1.3673032596941135</c:v>
                </c:pt>
                <c:pt idx="1888">
                  <c:v>1.375690792522787</c:v>
                </c:pt>
                <c:pt idx="1889">
                  <c:v>1.4128515371543324</c:v>
                </c:pt>
                <c:pt idx="1890">
                  <c:v>1.4053402595396265</c:v>
                </c:pt>
                <c:pt idx="1891">
                  <c:v>1.3413860651938827</c:v>
                </c:pt>
                <c:pt idx="1892">
                  <c:v>1.2880529120964006</c:v>
                </c:pt>
                <c:pt idx="1893">
                  <c:v>1.2880529120964006</c:v>
                </c:pt>
                <c:pt idx="1894">
                  <c:v>1.2880529120964006</c:v>
                </c:pt>
                <c:pt idx="1895">
                  <c:v>1.2953159276996757</c:v>
                </c:pt>
                <c:pt idx="1896">
                  <c:v>1.2781769658581799</c:v>
                </c:pt>
                <c:pt idx="1897">
                  <c:v>1.2733698439672483</c:v>
                </c:pt>
                <c:pt idx="1898">
                  <c:v>1.193759616870075</c:v>
                </c:pt>
                <c:pt idx="1899">
                  <c:v>1.1467761470724542</c:v>
                </c:pt>
                <c:pt idx="1900">
                  <c:v>1.1467761470724542</c:v>
                </c:pt>
                <c:pt idx="1901">
                  <c:v>1.1467761470724542</c:v>
                </c:pt>
                <c:pt idx="1902">
                  <c:v>1.1456296153251975</c:v>
                </c:pt>
                <c:pt idx="1903">
                  <c:v>1.1823586435964777</c:v>
                </c:pt>
                <c:pt idx="1904">
                  <c:v>1.1504340336783558</c:v>
                </c:pt>
                <c:pt idx="1905">
                  <c:v>1.1451410474277761</c:v>
                </c:pt>
                <c:pt idx="1906">
                  <c:v>1.2059533446624431</c:v>
                </c:pt>
                <c:pt idx="1907">
                  <c:v>1.2059533446624431</c:v>
                </c:pt>
                <c:pt idx="1908">
                  <c:v>1.2059533446624431</c:v>
                </c:pt>
                <c:pt idx="1909">
                  <c:v>1.1927437818631232</c:v>
                </c:pt>
                <c:pt idx="1910">
                  <c:v>1.2212248570987172</c:v>
                </c:pt>
                <c:pt idx="1911">
                  <c:v>1.2745298934033671</c:v>
                </c:pt>
                <c:pt idx="1912">
                  <c:v>1.346170245635717</c:v>
                </c:pt>
                <c:pt idx="1913">
                  <c:v>1.3233916267572994</c:v>
                </c:pt>
                <c:pt idx="1914">
                  <c:v>1.3233916267572994</c:v>
                </c:pt>
                <c:pt idx="1915">
                  <c:v>1.3233916267572994</c:v>
                </c:pt>
                <c:pt idx="1916">
                  <c:v>1.3270893712343579</c:v>
                </c:pt>
                <c:pt idx="1917">
                  <c:v>1.2637370616406609</c:v>
                </c:pt>
                <c:pt idx="1918">
                  <c:v>1.3355413255059481</c:v>
                </c:pt>
                <c:pt idx="1919">
                  <c:v>1.3144487100262627</c:v>
                </c:pt>
                <c:pt idx="1920">
                  <c:v>1.3536568824347288</c:v>
                </c:pt>
                <c:pt idx="1921">
                  <c:v>1.3536568824347288</c:v>
                </c:pt>
                <c:pt idx="1922">
                  <c:v>1.3536568824347288</c:v>
                </c:pt>
                <c:pt idx="1923">
                  <c:v>1.3559187393789585</c:v>
                </c:pt>
                <c:pt idx="1924">
                  <c:v>1.2868005561563423</c:v>
                </c:pt>
                <c:pt idx="1925">
                  <c:v>1.2768755600185386</c:v>
                </c:pt>
                <c:pt idx="1926">
                  <c:v>1.3509725784025952</c:v>
                </c:pt>
                <c:pt idx="1927">
                  <c:v>1.2615017766105359</c:v>
                </c:pt>
                <c:pt idx="1928">
                  <c:v>1.2615017766105359</c:v>
                </c:pt>
                <c:pt idx="1929">
                  <c:v>1.2615017766105359</c:v>
                </c:pt>
                <c:pt idx="1930">
                  <c:v>1.2770006179514906</c:v>
                </c:pt>
                <c:pt idx="1931">
                  <c:v>1.3022681137030743</c:v>
                </c:pt>
                <c:pt idx="1932">
                  <c:v>1.3221711725629528</c:v>
                </c:pt>
                <c:pt idx="1933">
                  <c:v>1.3307440908388686</c:v>
                </c:pt>
                <c:pt idx="1934">
                  <c:v>1.3471742623204075</c:v>
                </c:pt>
                <c:pt idx="1935">
                  <c:v>1.3471742623204075</c:v>
                </c:pt>
                <c:pt idx="1936">
                  <c:v>1.3471742623204075</c:v>
                </c:pt>
                <c:pt idx="1937">
                  <c:v>1.2998309902672638</c:v>
                </c:pt>
                <c:pt idx="1938">
                  <c:v>1.2622096400432561</c:v>
                </c:pt>
                <c:pt idx="1939">
                  <c:v>1.2794192028425773</c:v>
                </c:pt>
                <c:pt idx="1940">
                  <c:v>1.2937661053607297</c:v>
                </c:pt>
                <c:pt idx="1941">
                  <c:v>1.3535147535918428</c:v>
                </c:pt>
                <c:pt idx="1942">
                  <c:v>1.3535147535918428</c:v>
                </c:pt>
                <c:pt idx="1943">
                  <c:v>1.3535147535918428</c:v>
                </c:pt>
                <c:pt idx="1944">
                  <c:v>1.3077240074154175</c:v>
                </c:pt>
                <c:pt idx="1945">
                  <c:v>1.2688069674030582</c:v>
                </c:pt>
                <c:pt idx="1946">
                  <c:v>1.289828827437046</c:v>
                </c:pt>
                <c:pt idx="1947">
                  <c:v>1.2888290591688549</c:v>
                </c:pt>
                <c:pt idx="1948">
                  <c:v>1.2830698285184612</c:v>
                </c:pt>
                <c:pt idx="1949">
                  <c:v>1.2830698285184612</c:v>
                </c:pt>
                <c:pt idx="1950">
                  <c:v>1.2830698285184612</c:v>
                </c:pt>
                <c:pt idx="1951">
                  <c:v>1.2822620114321022</c:v>
                </c:pt>
                <c:pt idx="1952">
                  <c:v>1.2644797620886754</c:v>
                </c:pt>
                <c:pt idx="1953">
                  <c:v>1.2644137185230955</c:v>
                </c:pt>
                <c:pt idx="1954">
                  <c:v>1.2091468407230024</c:v>
                </c:pt>
                <c:pt idx="1955">
                  <c:v>1.1978201761161742</c:v>
                </c:pt>
                <c:pt idx="1956">
                  <c:v>1.1978201761161742</c:v>
                </c:pt>
                <c:pt idx="1957">
                  <c:v>1.1978201761161742</c:v>
                </c:pt>
                <c:pt idx="1958">
                  <c:v>1.1787962304959057</c:v>
                </c:pt>
                <c:pt idx="1959">
                  <c:v>1.1390381585045577</c:v>
                </c:pt>
                <c:pt idx="1960">
                  <c:v>1.1449046809825427</c:v>
                </c:pt>
                <c:pt idx="1961">
                  <c:v>1.1489176579638496</c:v>
                </c:pt>
                <c:pt idx="1962">
                  <c:v>1.1860793295226322</c:v>
                </c:pt>
                <c:pt idx="1963">
                  <c:v>1.1860793295226322</c:v>
                </c:pt>
                <c:pt idx="1964">
                  <c:v>1.1860793295226322</c:v>
                </c:pt>
                <c:pt idx="1965">
                  <c:v>1.1215028734744319</c:v>
                </c:pt>
                <c:pt idx="1966">
                  <c:v>1.134133323034141</c:v>
                </c:pt>
                <c:pt idx="1967">
                  <c:v>1.1670977908234192</c:v>
                </c:pt>
                <c:pt idx="1968">
                  <c:v>1.1987983160821871</c:v>
                </c:pt>
                <c:pt idx="1969">
                  <c:v>1.1792212266337092</c:v>
                </c:pt>
                <c:pt idx="1970">
                  <c:v>1.1792212266337092</c:v>
                </c:pt>
                <c:pt idx="1971">
                  <c:v>1.1792212266337092</c:v>
                </c:pt>
                <c:pt idx="1972">
                  <c:v>1.1513352386837634</c:v>
                </c:pt>
                <c:pt idx="1973">
                  <c:v>1.1885848910860495</c:v>
                </c:pt>
                <c:pt idx="1974">
                  <c:v>1.1382519697203772</c:v>
                </c:pt>
                <c:pt idx="1975">
                  <c:v>1.0991587362892017</c:v>
                </c:pt>
                <c:pt idx="1976">
                  <c:v>1.0964285493588752</c:v>
                </c:pt>
                <c:pt idx="1977">
                  <c:v>1.0964285493588752</c:v>
                </c:pt>
                <c:pt idx="1978">
                  <c:v>1.0964285493588752</c:v>
                </c:pt>
                <c:pt idx="1979">
                  <c:v>1.1503237293372472</c:v>
                </c:pt>
                <c:pt idx="1980">
                  <c:v>1.178562104124826</c:v>
                </c:pt>
                <c:pt idx="1981">
                  <c:v>1.2031039703383284</c:v>
                </c:pt>
                <c:pt idx="1982">
                  <c:v>1.2102437818631233</c:v>
                </c:pt>
                <c:pt idx="1983">
                  <c:v>1.1904640815695964</c:v>
                </c:pt>
                <c:pt idx="1984">
                  <c:v>1.1904640815695964</c:v>
                </c:pt>
                <c:pt idx="1985">
                  <c:v>1.1904640815695964</c:v>
                </c:pt>
                <c:pt idx="1986">
                  <c:v>1.2428391008805804</c:v>
                </c:pt>
                <c:pt idx="1987">
                  <c:v>1.2355806426695501</c:v>
                </c:pt>
                <c:pt idx="1988">
                  <c:v>1.2717443225706782</c:v>
                </c:pt>
                <c:pt idx="1989">
                  <c:v>1.2683000926927237</c:v>
                </c:pt>
                <c:pt idx="1990">
                  <c:v>1.2682594623822023</c:v>
                </c:pt>
                <c:pt idx="1991">
                  <c:v>1.2682594623822023</c:v>
                </c:pt>
                <c:pt idx="1992">
                  <c:v>1.2682594623822023</c:v>
                </c:pt>
                <c:pt idx="1993">
                  <c:v>1.2659351150934648</c:v>
                </c:pt>
                <c:pt idx="1994">
                  <c:v>1.2382209949019001</c:v>
                </c:pt>
                <c:pt idx="1995">
                  <c:v>1.2303278232658741</c:v>
                </c:pt>
                <c:pt idx="1996">
                  <c:v>1.2085502858025645</c:v>
                </c:pt>
                <c:pt idx="1997">
                  <c:v>1.2216258303723153</c:v>
                </c:pt>
                <c:pt idx="1998">
                  <c:v>1.2216258303723153</c:v>
                </c:pt>
                <c:pt idx="1999">
                  <c:v>1.2216258303723153</c:v>
                </c:pt>
                <c:pt idx="2000">
                  <c:v>1.1964029043720075</c:v>
                </c:pt>
                <c:pt idx="2001">
                  <c:v>1.1981476904063029</c:v>
                </c:pt>
                <c:pt idx="2002">
                  <c:v>1.2382428549358879</c:v>
                </c:pt>
                <c:pt idx="2003">
                  <c:v>1.2834824038312984</c:v>
                </c:pt>
                <c:pt idx="2004">
                  <c:v>1.2750429476286107</c:v>
                </c:pt>
                <c:pt idx="2005">
                  <c:v>1.2750429476286107</c:v>
                </c:pt>
                <c:pt idx="2006">
                  <c:v>1.2750429476286107</c:v>
                </c:pt>
                <c:pt idx="2007">
                  <c:v>1.272821412019157</c:v>
                </c:pt>
                <c:pt idx="2008">
                  <c:v>1.2991637571450632</c:v>
                </c:pt>
                <c:pt idx="2009">
                  <c:v>1.2768601884752044</c:v>
                </c:pt>
                <c:pt idx="2010">
                  <c:v>1.277905298934034</c:v>
                </c:pt>
                <c:pt idx="2011">
                  <c:v>1.3175314382820948</c:v>
                </c:pt>
                <c:pt idx="2012">
                  <c:v>1.3175314382820948</c:v>
                </c:pt>
                <c:pt idx="2013">
                  <c:v>1.3175314382820948</c:v>
                </c:pt>
                <c:pt idx="2014">
                  <c:v>1.3165265719141046</c:v>
                </c:pt>
                <c:pt idx="2015">
                  <c:v>1.3073317627066272</c:v>
                </c:pt>
                <c:pt idx="2016">
                  <c:v>1.3607537463309129</c:v>
                </c:pt>
                <c:pt idx="2017">
                  <c:v>1.415845203151552</c:v>
                </c:pt>
                <c:pt idx="2018">
                  <c:v>1.3438210103506867</c:v>
                </c:pt>
                <c:pt idx="2019">
                  <c:v>1.3438210103506867</c:v>
                </c:pt>
                <c:pt idx="2020">
                  <c:v>1.3438210103506867</c:v>
                </c:pt>
                <c:pt idx="2021">
                  <c:v>1.3705820330604053</c:v>
                </c:pt>
                <c:pt idx="2022">
                  <c:v>1.3586584273134563</c:v>
                </c:pt>
                <c:pt idx="2023">
                  <c:v>1.3940143673721606</c:v>
                </c:pt>
                <c:pt idx="2024">
                  <c:v>1.37807090993357</c:v>
                </c:pt>
                <c:pt idx="2025">
                  <c:v>1.4331317009114781</c:v>
                </c:pt>
                <c:pt idx="2026">
                  <c:v>1.4331317009114781</c:v>
                </c:pt>
                <c:pt idx="2027">
                  <c:v>1.4331317009114781</c:v>
                </c:pt>
                <c:pt idx="2028">
                  <c:v>1.4406644523404908</c:v>
                </c:pt>
                <c:pt idx="2029">
                  <c:v>1.4288856789742002</c:v>
                </c:pt>
                <c:pt idx="2030">
                  <c:v>1.4315354549667849</c:v>
                </c:pt>
                <c:pt idx="2031">
                  <c:v>1.4150021628302167</c:v>
                </c:pt>
                <c:pt idx="2032">
                  <c:v>1.4150693650548427</c:v>
                </c:pt>
                <c:pt idx="2033">
                  <c:v>1.4150693650548427</c:v>
                </c:pt>
                <c:pt idx="2034">
                  <c:v>1.4150693650548427</c:v>
                </c:pt>
                <c:pt idx="2035">
                  <c:v>1.42646400432566</c:v>
                </c:pt>
                <c:pt idx="2036">
                  <c:v>1.4207295689788353</c:v>
                </c:pt>
                <c:pt idx="2037">
                  <c:v>1.4074350378495288</c:v>
                </c:pt>
                <c:pt idx="2038">
                  <c:v>1.4459108604974511</c:v>
                </c:pt>
                <c:pt idx="2039">
                  <c:v>1.4765980225552289</c:v>
                </c:pt>
                <c:pt idx="2040">
                  <c:v>1.4765980225552289</c:v>
                </c:pt>
                <c:pt idx="2041">
                  <c:v>1.4765980225552289</c:v>
                </c:pt>
                <c:pt idx="2042">
                  <c:v>1.4503135485864367</c:v>
                </c:pt>
                <c:pt idx="2043">
                  <c:v>1.3924863432720533</c:v>
                </c:pt>
                <c:pt idx="2044">
                  <c:v>1.34323321489263</c:v>
                </c:pt>
                <c:pt idx="2045">
                  <c:v>1.3621188011741081</c:v>
                </c:pt>
                <c:pt idx="2046">
                  <c:v>1.3431340954735056</c:v>
                </c:pt>
                <c:pt idx="2047">
                  <c:v>1.3431340954735056</c:v>
                </c:pt>
                <c:pt idx="2048">
                  <c:v>1.3431340954735056</c:v>
                </c:pt>
                <c:pt idx="2049">
                  <c:v>1.3158496832998603</c:v>
                </c:pt>
                <c:pt idx="2050">
                  <c:v>1.2953494515680513</c:v>
                </c:pt>
                <c:pt idx="2051">
                  <c:v>1.2885624903445079</c:v>
                </c:pt>
                <c:pt idx="2052">
                  <c:v>1.2858097481847679</c:v>
                </c:pt>
                <c:pt idx="2053">
                  <c:v>1.2839884134095474</c:v>
                </c:pt>
                <c:pt idx="2054">
                  <c:v>1.2839884134095474</c:v>
                </c:pt>
                <c:pt idx="2055">
                  <c:v>1.2839884134095474</c:v>
                </c:pt>
                <c:pt idx="2056">
                  <c:v>1.3010003089757456</c:v>
                </c:pt>
                <c:pt idx="2057">
                  <c:v>1.2798030279623043</c:v>
                </c:pt>
                <c:pt idx="2058">
                  <c:v>1.2896681600494353</c:v>
                </c:pt>
                <c:pt idx="2059">
                  <c:v>1.344297389154951</c:v>
                </c:pt>
                <c:pt idx="2060">
                  <c:v>1.3412714351923372</c:v>
                </c:pt>
                <c:pt idx="2061">
                  <c:v>1.3412714351923372</c:v>
                </c:pt>
                <c:pt idx="2062">
                  <c:v>1.3412714351923372</c:v>
                </c:pt>
                <c:pt idx="2063">
                  <c:v>1.3317894330295066</c:v>
                </c:pt>
                <c:pt idx="2064">
                  <c:v>1.3158430403213344</c:v>
                </c:pt>
                <c:pt idx="2065">
                  <c:v>1.3089941294608369</c:v>
                </c:pt>
                <c:pt idx="2066">
                  <c:v>1.3512594623822021</c:v>
                </c:pt>
                <c:pt idx="2067">
                  <c:v>1.3529589062258611</c:v>
                </c:pt>
                <c:pt idx="2068">
                  <c:v>1.3529589062258611</c:v>
                </c:pt>
                <c:pt idx="2069">
                  <c:v>1.3529589062258611</c:v>
                </c:pt>
                <c:pt idx="2070">
                  <c:v>1.3209975281940358</c:v>
                </c:pt>
                <c:pt idx="2071">
                  <c:v>1.3088702301869306</c:v>
                </c:pt>
                <c:pt idx="2072">
                  <c:v>1.3478917040012361</c:v>
                </c:pt>
                <c:pt idx="2073">
                  <c:v>1.3897926772748339</c:v>
                </c:pt>
                <c:pt idx="2074">
                  <c:v>1.364392862660281</c:v>
                </c:pt>
                <c:pt idx="2075">
                  <c:v>1.364392862660281</c:v>
                </c:pt>
                <c:pt idx="2076">
                  <c:v>1.364392862660281</c:v>
                </c:pt>
                <c:pt idx="2077">
                  <c:v>1.3666045110458827</c:v>
                </c:pt>
                <c:pt idx="2078">
                  <c:v>1.3493105206241305</c:v>
                </c:pt>
                <c:pt idx="2079">
                  <c:v>1.3227894330295071</c:v>
                </c:pt>
                <c:pt idx="2080">
                  <c:v>1.2930030125135175</c:v>
                </c:pt>
                <c:pt idx="2081">
                  <c:v>1.2880594778309904</c:v>
                </c:pt>
                <c:pt idx="2082">
                  <c:v>1.2880594778309904</c:v>
                </c:pt>
                <c:pt idx="2083">
                  <c:v>1.2880594778309904</c:v>
                </c:pt>
                <c:pt idx="2084">
                  <c:v>1.2874930480457283</c:v>
                </c:pt>
                <c:pt idx="2085">
                  <c:v>1.3503350841958901</c:v>
                </c:pt>
                <c:pt idx="2086">
                  <c:v>1.3354591379576699</c:v>
                </c:pt>
                <c:pt idx="2087">
                  <c:v>1.3414753591843036</c:v>
                </c:pt>
                <c:pt idx="2088">
                  <c:v>1.384214274679437</c:v>
                </c:pt>
                <c:pt idx="2089">
                  <c:v>1.384214274679437</c:v>
                </c:pt>
                <c:pt idx="2090">
                  <c:v>1.384214274679437</c:v>
                </c:pt>
                <c:pt idx="2091">
                  <c:v>1.388495288119882</c:v>
                </c:pt>
                <c:pt idx="2092">
                  <c:v>1.3809952108759451</c:v>
                </c:pt>
                <c:pt idx="2093">
                  <c:v>1.3747531283794219</c:v>
                </c:pt>
                <c:pt idx="2094">
                  <c:v>1.3611948092074773</c:v>
                </c:pt>
                <c:pt idx="2095">
                  <c:v>1.3428092074772127</c:v>
                </c:pt>
                <c:pt idx="2096">
                  <c:v>1.3428092074772127</c:v>
                </c:pt>
                <c:pt idx="2097">
                  <c:v>1.3428092074772127</c:v>
                </c:pt>
                <c:pt idx="2098">
                  <c:v>1.3758518461300784</c:v>
                </c:pt>
                <c:pt idx="2099">
                  <c:v>1.3852791595859721</c:v>
                </c:pt>
                <c:pt idx="2100">
                  <c:v>1.3631024254596014</c:v>
                </c:pt>
                <c:pt idx="2101">
                  <c:v>1.3732287965394718</c:v>
                </c:pt>
                <c:pt idx="2102">
                  <c:v>1.3477254750502086</c:v>
                </c:pt>
                <c:pt idx="2103">
                  <c:v>1.3477254750502086</c:v>
                </c:pt>
                <c:pt idx="2104">
                  <c:v>1.3477254750502086</c:v>
                </c:pt>
                <c:pt idx="2105">
                  <c:v>1.3671822956897883</c:v>
                </c:pt>
                <c:pt idx="2106">
                  <c:v>1.3506000308975743</c:v>
                </c:pt>
                <c:pt idx="2107">
                  <c:v>1.4279397497296458</c:v>
                </c:pt>
                <c:pt idx="2108">
                  <c:v>1.4118538544724237</c:v>
                </c:pt>
                <c:pt idx="2109">
                  <c:v>1.3560750811061331</c:v>
                </c:pt>
                <c:pt idx="2110">
                  <c:v>1.3560750811061331</c:v>
                </c:pt>
                <c:pt idx="2111">
                  <c:v>1.3560750811061331</c:v>
                </c:pt>
                <c:pt idx="2112">
                  <c:v>1.3626221226633706</c:v>
                </c:pt>
                <c:pt idx="2113">
                  <c:v>1.3116245944693334</c:v>
                </c:pt>
                <c:pt idx="2114">
                  <c:v>1.3108713116020385</c:v>
                </c:pt>
                <c:pt idx="2115">
                  <c:v>1.3943948710026262</c:v>
                </c:pt>
                <c:pt idx="2116">
                  <c:v>1.4350633400278072</c:v>
                </c:pt>
                <c:pt idx="2117">
                  <c:v>1.4350633400278072</c:v>
                </c:pt>
                <c:pt idx="2118">
                  <c:v>1.4350633400278072</c:v>
                </c:pt>
                <c:pt idx="2119">
                  <c:v>1.2267582264792205</c:v>
                </c:pt>
                <c:pt idx="2120">
                  <c:v>1.2024602193727785</c:v>
                </c:pt>
                <c:pt idx="2121">
                  <c:v>1.2170135949327978</c:v>
                </c:pt>
                <c:pt idx="2122">
                  <c:v>1.2098744786034294</c:v>
                </c:pt>
                <c:pt idx="2123">
                  <c:v>1.1966179514908077</c:v>
                </c:pt>
                <c:pt idx="2124">
                  <c:v>1.1966179514908077</c:v>
                </c:pt>
                <c:pt idx="2125">
                  <c:v>1.1966179514908077</c:v>
                </c:pt>
                <c:pt idx="2126">
                  <c:v>1.215884597559092</c:v>
                </c:pt>
                <c:pt idx="2127">
                  <c:v>1.2036644523404902</c:v>
                </c:pt>
                <c:pt idx="2128">
                  <c:v>1.1980316700139038</c:v>
                </c:pt>
                <c:pt idx="2129">
                  <c:v>1.2012807044646996</c:v>
                </c:pt>
                <c:pt idx="2130">
                  <c:v>1.2084985323652089</c:v>
                </c:pt>
                <c:pt idx="2131">
                  <c:v>1.2084985323652089</c:v>
                </c:pt>
                <c:pt idx="2132">
                  <c:v>1.2084985323652089</c:v>
                </c:pt>
                <c:pt idx="2133">
                  <c:v>1.1965764714969862</c:v>
                </c:pt>
                <c:pt idx="2134">
                  <c:v>1.2225084195890625</c:v>
                </c:pt>
                <c:pt idx="2135">
                  <c:v>1.2809721921829138</c:v>
                </c:pt>
                <c:pt idx="2136">
                  <c:v>1.3261500077243933</c:v>
                </c:pt>
                <c:pt idx="2137">
                  <c:v>1.3377525104279306</c:v>
                </c:pt>
                <c:pt idx="2138">
                  <c:v>1.3377525104279306</c:v>
                </c:pt>
                <c:pt idx="2139">
                  <c:v>1.3377525104279306</c:v>
                </c:pt>
                <c:pt idx="2140">
                  <c:v>1.3235475050208554</c:v>
                </c:pt>
                <c:pt idx="2141">
                  <c:v>1.3488628147690398</c:v>
                </c:pt>
                <c:pt idx="2142">
                  <c:v>1.3802651011895564</c:v>
                </c:pt>
                <c:pt idx="2143">
                  <c:v>1.4260625675884446</c:v>
                </c:pt>
                <c:pt idx="2144">
                  <c:v>1.3980604047582266</c:v>
                </c:pt>
                <c:pt idx="2145">
                  <c:v>1.3980604047582266</c:v>
                </c:pt>
                <c:pt idx="2146">
                  <c:v>1.3980604047582266</c:v>
                </c:pt>
                <c:pt idx="2147">
                  <c:v>1.4483167001390393</c:v>
                </c:pt>
                <c:pt idx="2148">
                  <c:v>1.4759102425459603</c:v>
                </c:pt>
                <c:pt idx="2149">
                  <c:v>1.4391540244090826</c:v>
                </c:pt>
                <c:pt idx="2150">
                  <c:v>1.3993273598022558</c:v>
                </c:pt>
                <c:pt idx="2151">
                  <c:v>1.374254750502085</c:v>
                </c:pt>
                <c:pt idx="2152">
                  <c:v>1.374254750502085</c:v>
                </c:pt>
                <c:pt idx="2153">
                  <c:v>1.374254750502085</c:v>
                </c:pt>
                <c:pt idx="2154">
                  <c:v>1.4624928163139188</c:v>
                </c:pt>
                <c:pt idx="2155">
                  <c:v>1.4820910706009571</c:v>
                </c:pt>
                <c:pt idx="2156">
                  <c:v>1.5363752510427933</c:v>
                </c:pt>
                <c:pt idx="2157">
                  <c:v>1.5071617488027185</c:v>
                </c:pt>
                <c:pt idx="2158">
                  <c:v>1.5027140429476282</c:v>
                </c:pt>
                <c:pt idx="2159">
                  <c:v>1.5027140429476282</c:v>
                </c:pt>
                <c:pt idx="2160">
                  <c:v>1.5027140429476282</c:v>
                </c:pt>
                <c:pt idx="2161">
                  <c:v>1.481435810288892</c:v>
                </c:pt>
                <c:pt idx="2162">
                  <c:v>1.4769803800401666</c:v>
                </c:pt>
                <c:pt idx="2163">
                  <c:v>1.4836082187548278</c:v>
                </c:pt>
                <c:pt idx="2164">
                  <c:v>1.4877593851382671</c:v>
                </c:pt>
                <c:pt idx="2165">
                  <c:v>1.5108007106442138</c:v>
                </c:pt>
                <c:pt idx="2166">
                  <c:v>1.5108007106442138</c:v>
                </c:pt>
                <c:pt idx="2167">
                  <c:v>1.5108007106442138</c:v>
                </c:pt>
                <c:pt idx="2168">
                  <c:v>1.5229984551212725</c:v>
                </c:pt>
                <c:pt idx="2169">
                  <c:v>1.5279772130387765</c:v>
                </c:pt>
                <c:pt idx="2170">
                  <c:v>1.4992880426386526</c:v>
                </c:pt>
                <c:pt idx="2171">
                  <c:v>1.4847548277460214</c:v>
                </c:pt>
                <c:pt idx="2172">
                  <c:v>1.4586332457902051</c:v>
                </c:pt>
                <c:pt idx="2173">
                  <c:v>1.4586332457902051</c:v>
                </c:pt>
                <c:pt idx="2174">
                  <c:v>1.4586332457902051</c:v>
                </c:pt>
                <c:pt idx="2175">
                  <c:v>1.4341835315927702</c:v>
                </c:pt>
                <c:pt idx="2176">
                  <c:v>1.4905912250888305</c:v>
                </c:pt>
                <c:pt idx="2177">
                  <c:v>1.5255215510582416</c:v>
                </c:pt>
                <c:pt idx="2178">
                  <c:v>1.5305660435655795</c:v>
                </c:pt>
                <c:pt idx="2179">
                  <c:v>1.5266825274215967</c:v>
                </c:pt>
                <c:pt idx="2180">
                  <c:v>1.5266825274215967</c:v>
                </c:pt>
                <c:pt idx="2181">
                  <c:v>1.5266825274215967</c:v>
                </c:pt>
                <c:pt idx="2182">
                  <c:v>1.4909932025336006</c:v>
                </c:pt>
                <c:pt idx="2183">
                  <c:v>1.5301206550285809</c:v>
                </c:pt>
                <c:pt idx="2184">
                  <c:v>1.5697226942684996</c:v>
                </c:pt>
                <c:pt idx="2185">
                  <c:v>1.5616900973273597</c:v>
                </c:pt>
                <c:pt idx="2186">
                  <c:v>1.5264220608682217</c:v>
                </c:pt>
                <c:pt idx="2187">
                  <c:v>1.5264220608682217</c:v>
                </c:pt>
                <c:pt idx="2188">
                  <c:v>1.5264220608682217</c:v>
                </c:pt>
                <c:pt idx="2189">
                  <c:v>1.5418883052680366</c:v>
                </c:pt>
                <c:pt idx="2190">
                  <c:v>1.5206664606828348</c:v>
                </c:pt>
                <c:pt idx="2191">
                  <c:v>1.545884968329986</c:v>
                </c:pt>
                <c:pt idx="2192">
                  <c:v>1.5935695967866519</c:v>
                </c:pt>
                <c:pt idx="2193">
                  <c:v>1.5993044955970959</c:v>
                </c:pt>
                <c:pt idx="2194">
                  <c:v>1.5993044955970959</c:v>
                </c:pt>
                <c:pt idx="2195">
                  <c:v>1.5993044955970959</c:v>
                </c:pt>
                <c:pt idx="2196">
                  <c:v>1.5827202224625372</c:v>
                </c:pt>
                <c:pt idx="2197">
                  <c:v>1.5400987177506562</c:v>
                </c:pt>
                <c:pt idx="2198">
                  <c:v>1.5521900200834224</c:v>
                </c:pt>
                <c:pt idx="2199">
                  <c:v>1.5150000000000001</c:v>
                </c:pt>
                <c:pt idx="2200">
                  <c:v>1.4933292136567278</c:v>
                </c:pt>
                <c:pt idx="2201">
                  <c:v>1.4933292136567278</c:v>
                </c:pt>
                <c:pt idx="2202">
                  <c:v>1.4933292136567278</c:v>
                </c:pt>
                <c:pt idx="2203">
                  <c:v>1.4529613780318247</c:v>
                </c:pt>
                <c:pt idx="2204">
                  <c:v>1.3953319944384373</c:v>
                </c:pt>
                <c:pt idx="2205">
                  <c:v>1.3924985323652088</c:v>
                </c:pt>
                <c:pt idx="2206">
                  <c:v>1.353798625057933</c:v>
                </c:pt>
                <c:pt idx="2207">
                  <c:v>1.3020559246099177</c:v>
                </c:pt>
                <c:pt idx="2208">
                  <c:v>1.3020559246099177</c:v>
                </c:pt>
                <c:pt idx="2209">
                  <c:v>1.3020559246099177</c:v>
                </c:pt>
                <c:pt idx="2210">
                  <c:v>1.3043765641897109</c:v>
                </c:pt>
                <c:pt idx="2211">
                  <c:v>1.3683934806117719</c:v>
                </c:pt>
                <c:pt idx="2212">
                  <c:v>1.2868334620732269</c:v>
                </c:pt>
                <c:pt idx="2213">
                  <c:v>1.3009933570214738</c:v>
                </c:pt>
                <c:pt idx="2214">
                  <c:v>1.3301631391935731</c:v>
                </c:pt>
                <c:pt idx="2215">
                  <c:v>1.3301631391935731</c:v>
                </c:pt>
                <c:pt idx="2216">
                  <c:v>1.3301631391935731</c:v>
                </c:pt>
                <c:pt idx="2217">
                  <c:v>1.3010690560790983</c:v>
                </c:pt>
                <c:pt idx="2218">
                  <c:v>1.3290875946238216</c:v>
                </c:pt>
                <c:pt idx="2219">
                  <c:v>1.2980160667387608</c:v>
                </c:pt>
                <c:pt idx="2220">
                  <c:v>1.3225666615170706</c:v>
                </c:pt>
                <c:pt idx="2221">
                  <c:v>1.3138271280704461</c:v>
                </c:pt>
                <c:pt idx="2222">
                  <c:v>1.3138271280704461</c:v>
                </c:pt>
                <c:pt idx="2223">
                  <c:v>1.3138271280704461</c:v>
                </c:pt>
                <c:pt idx="2224">
                  <c:v>1.3329599876409699</c:v>
                </c:pt>
                <c:pt idx="2225">
                  <c:v>1.2796289201297693</c:v>
                </c:pt>
                <c:pt idx="2226">
                  <c:v>1.2750392399196664</c:v>
                </c:pt>
                <c:pt idx="2227">
                  <c:v>1.2703085122817859</c:v>
                </c:pt>
                <c:pt idx="2228">
                  <c:v>1.2846117719759</c:v>
                </c:pt>
                <c:pt idx="2229">
                  <c:v>1.2846117719759</c:v>
                </c:pt>
                <c:pt idx="2230">
                  <c:v>1.2846117719759</c:v>
                </c:pt>
                <c:pt idx="2231">
                  <c:v>1.26576734126371</c:v>
                </c:pt>
                <c:pt idx="2232">
                  <c:v>1.2230803336938052</c:v>
                </c:pt>
                <c:pt idx="2233">
                  <c:v>1.2084733508419589</c:v>
                </c:pt>
                <c:pt idx="2234">
                  <c:v>1.1513423451259075</c:v>
                </c:pt>
                <c:pt idx="2235">
                  <c:v>1.1979169782172097</c:v>
                </c:pt>
                <c:pt idx="2236">
                  <c:v>1.1979169782172097</c:v>
                </c:pt>
                <c:pt idx="2237">
                  <c:v>1.1979169782172097</c:v>
                </c:pt>
                <c:pt idx="2238">
                  <c:v>1.1713360883670632</c:v>
                </c:pt>
                <c:pt idx="2239">
                  <c:v>1.1814416808280552</c:v>
                </c:pt>
                <c:pt idx="2240">
                  <c:v>1.1963789587517382</c:v>
                </c:pt>
                <c:pt idx="2241">
                  <c:v>1.2590319789896491</c:v>
                </c:pt>
                <c:pt idx="2242">
                  <c:v>1.2989862505793295</c:v>
                </c:pt>
                <c:pt idx="2243">
                  <c:v>1.2989862505793295</c:v>
                </c:pt>
                <c:pt idx="2244">
                  <c:v>1.2989862505793295</c:v>
                </c:pt>
                <c:pt idx="2245">
                  <c:v>1.3042042329677117</c:v>
                </c:pt>
                <c:pt idx="2246">
                  <c:v>1.2955836551830682</c:v>
                </c:pt>
                <c:pt idx="2247">
                  <c:v>1.3565326741850763</c:v>
                </c:pt>
                <c:pt idx="2248">
                  <c:v>1.3791010350687465</c:v>
                </c:pt>
                <c:pt idx="2249">
                  <c:v>1.3911705546114626</c:v>
                </c:pt>
                <c:pt idx="2250">
                  <c:v>1.3911705546114626</c:v>
                </c:pt>
                <c:pt idx="2251">
                  <c:v>1.3911705546114626</c:v>
                </c:pt>
                <c:pt idx="2252">
                  <c:v>1.4537783099026731</c:v>
                </c:pt>
                <c:pt idx="2253">
                  <c:v>1.4244566661517075</c:v>
                </c:pt>
                <c:pt idx="2254">
                  <c:v>1.3085027035377728</c:v>
                </c:pt>
                <c:pt idx="2255">
                  <c:v>1.3096350996446771</c:v>
                </c:pt>
                <c:pt idx="2256">
                  <c:v>1.3332547505020851</c:v>
                </c:pt>
                <c:pt idx="2257">
                  <c:v>1.3332547505020851</c:v>
                </c:pt>
                <c:pt idx="2258">
                  <c:v>1.3332547505020851</c:v>
                </c:pt>
                <c:pt idx="2259">
                  <c:v>1.2857175961687011</c:v>
                </c:pt>
                <c:pt idx="2260">
                  <c:v>1.3090304341109218</c:v>
                </c:pt>
                <c:pt idx="2261">
                  <c:v>1.3131742623204081</c:v>
                </c:pt>
                <c:pt idx="2262">
                  <c:v>1.2990412482620108</c:v>
                </c:pt>
                <c:pt idx="2263">
                  <c:v>1.3111921829136408</c:v>
                </c:pt>
                <c:pt idx="2264">
                  <c:v>1.3111921829136408</c:v>
                </c:pt>
                <c:pt idx="2265">
                  <c:v>1.3111921829136408</c:v>
                </c:pt>
                <c:pt idx="2266">
                  <c:v>1.283085431793604</c:v>
                </c:pt>
                <c:pt idx="2267">
                  <c:v>1.3027962304959058</c:v>
                </c:pt>
                <c:pt idx="2268">
                  <c:v>1.2372660281167929</c:v>
                </c:pt>
                <c:pt idx="2269">
                  <c:v>1.276726556465317</c:v>
                </c:pt>
                <c:pt idx="2270">
                  <c:v>1.2575495133632011</c:v>
                </c:pt>
                <c:pt idx="2271">
                  <c:v>1.2575495133632011</c:v>
                </c:pt>
                <c:pt idx="2272">
                  <c:v>1.2575495133632011</c:v>
                </c:pt>
                <c:pt idx="2273">
                  <c:v>1.2503852927545187</c:v>
                </c:pt>
                <c:pt idx="2274">
                  <c:v>1.2381710180750807</c:v>
                </c:pt>
                <c:pt idx="2275">
                  <c:v>1.2633228796539471</c:v>
                </c:pt>
                <c:pt idx="2276">
                  <c:v>1.2204118646686233</c:v>
                </c:pt>
                <c:pt idx="2277">
                  <c:v>1.2153176270662749</c:v>
                </c:pt>
                <c:pt idx="2278">
                  <c:v>1.2153176270662749</c:v>
                </c:pt>
                <c:pt idx="2279">
                  <c:v>1.2153176270662749</c:v>
                </c:pt>
                <c:pt idx="2280">
                  <c:v>1.2047789278541634</c:v>
                </c:pt>
                <c:pt idx="2281">
                  <c:v>1.2410498995828818</c:v>
                </c:pt>
                <c:pt idx="2282">
                  <c:v>1.2711551058241921</c:v>
                </c:pt>
                <c:pt idx="2283">
                  <c:v>1.3305176888614241</c:v>
                </c:pt>
                <c:pt idx="2284">
                  <c:v>1.3195340645759315</c:v>
                </c:pt>
                <c:pt idx="2285">
                  <c:v>1.3195340645759315</c:v>
                </c:pt>
                <c:pt idx="2286">
                  <c:v>1.3195340645759315</c:v>
                </c:pt>
                <c:pt idx="2287">
                  <c:v>1.3142912096400432</c:v>
                </c:pt>
                <c:pt idx="2288">
                  <c:v>1.3395281940367676</c:v>
                </c:pt>
                <c:pt idx="2289">
                  <c:v>1.3918501467634785</c:v>
                </c:pt>
                <c:pt idx="2290">
                  <c:v>1.401922138112158</c:v>
                </c:pt>
                <c:pt idx="2291">
                  <c:v>1.3639066893248879</c:v>
                </c:pt>
                <c:pt idx="2292">
                  <c:v>1.3639066893248879</c:v>
                </c:pt>
                <c:pt idx="2293">
                  <c:v>1.3639066893248879</c:v>
                </c:pt>
                <c:pt idx="2294">
                  <c:v>1.3574110922292597</c:v>
                </c:pt>
                <c:pt idx="2295">
                  <c:v>1.3910356866985942</c:v>
                </c:pt>
                <c:pt idx="2296">
                  <c:v>1.3659743550131311</c:v>
                </c:pt>
                <c:pt idx="2297">
                  <c:v>1.3614560482002163</c:v>
                </c:pt>
                <c:pt idx="2298">
                  <c:v>1.3810879035995667</c:v>
                </c:pt>
                <c:pt idx="2299">
                  <c:v>1.3810879035995667</c:v>
                </c:pt>
                <c:pt idx="2300">
                  <c:v>1.3810879035995667</c:v>
                </c:pt>
                <c:pt idx="2301">
                  <c:v>1.4060401668469034</c:v>
                </c:pt>
                <c:pt idx="2302">
                  <c:v>1.4185569287810909</c:v>
                </c:pt>
                <c:pt idx="2303">
                  <c:v>1.4830943148462841</c:v>
                </c:pt>
                <c:pt idx="2304">
                  <c:v>1.5272584736598176</c:v>
                </c:pt>
                <c:pt idx="2305">
                  <c:v>1.5063520778618871</c:v>
                </c:pt>
                <c:pt idx="2306">
                  <c:v>1.5063520778618871</c:v>
                </c:pt>
                <c:pt idx="2307">
                  <c:v>1.5063520778618871</c:v>
                </c:pt>
                <c:pt idx="2308">
                  <c:v>1.5253511509346511</c:v>
                </c:pt>
                <c:pt idx="2309">
                  <c:v>1.5867252433183987</c:v>
                </c:pt>
                <c:pt idx="2310">
                  <c:v>1.5955237138884595</c:v>
                </c:pt>
                <c:pt idx="2311">
                  <c:v>1.6913174725784024</c:v>
                </c:pt>
                <c:pt idx="2312">
                  <c:v>1.6978212575312837</c:v>
                </c:pt>
                <c:pt idx="2313">
                  <c:v>1.6978212575312837</c:v>
                </c:pt>
                <c:pt idx="2314">
                  <c:v>1.6978212575312837</c:v>
                </c:pt>
                <c:pt idx="2315">
                  <c:v>1.6205095010041703</c:v>
                </c:pt>
                <c:pt idx="2316">
                  <c:v>1.6432003707708949</c:v>
                </c:pt>
                <c:pt idx="2317">
                  <c:v>1.740527421597404</c:v>
                </c:pt>
                <c:pt idx="2318">
                  <c:v>1.7591626757299552</c:v>
                </c:pt>
                <c:pt idx="2319">
                  <c:v>1.7993769504093922</c:v>
                </c:pt>
                <c:pt idx="2320">
                  <c:v>1.7993769504093922</c:v>
                </c:pt>
                <c:pt idx="2321">
                  <c:v>1.7993769504093922</c:v>
                </c:pt>
                <c:pt idx="2322">
                  <c:v>1.8678815078016371</c:v>
                </c:pt>
                <c:pt idx="2323">
                  <c:v>1.9020962459446935</c:v>
                </c:pt>
                <c:pt idx="2324">
                  <c:v>1.8188581801328598</c:v>
                </c:pt>
                <c:pt idx="2325">
                  <c:v>1.7279403676811365</c:v>
                </c:pt>
                <c:pt idx="2326">
                  <c:v>1.7547821720994903</c:v>
                </c:pt>
                <c:pt idx="2327">
                  <c:v>1.7547821720994903</c:v>
                </c:pt>
                <c:pt idx="2328">
                  <c:v>1.7547821720994903</c:v>
                </c:pt>
                <c:pt idx="2329">
                  <c:v>1.7604504866367985</c:v>
                </c:pt>
                <c:pt idx="2330">
                  <c:v>1.855893944075389</c:v>
                </c:pt>
                <c:pt idx="2331">
                  <c:v>1.8788190947010657</c:v>
                </c:pt>
                <c:pt idx="2332">
                  <c:v>1.82823644368917</c:v>
                </c:pt>
                <c:pt idx="2333">
                  <c:v>1.8393783408002471</c:v>
                </c:pt>
                <c:pt idx="2334">
                  <c:v>1.8393783408002471</c:v>
                </c:pt>
                <c:pt idx="2335">
                  <c:v>1.8393783408002471</c:v>
                </c:pt>
                <c:pt idx="2336">
                  <c:v>1.876310057160512</c:v>
                </c:pt>
                <c:pt idx="2337">
                  <c:v>1.902463309130233</c:v>
                </c:pt>
                <c:pt idx="2338">
                  <c:v>1.8713469797620879</c:v>
                </c:pt>
                <c:pt idx="2339">
                  <c:v>1.9128207940676654</c:v>
                </c:pt>
                <c:pt idx="2340">
                  <c:v>1.8884591379576703</c:v>
                </c:pt>
                <c:pt idx="2341">
                  <c:v>1.8884591379576703</c:v>
                </c:pt>
                <c:pt idx="2342">
                  <c:v>1.8884591379576703</c:v>
                </c:pt>
                <c:pt idx="2343">
                  <c:v>1.8612510427931404</c:v>
                </c:pt>
                <c:pt idx="2344">
                  <c:v>1.8786113085122818</c:v>
                </c:pt>
                <c:pt idx="2345">
                  <c:v>1.8516568824347295</c:v>
                </c:pt>
                <c:pt idx="2346">
                  <c:v>1.8777129615325192</c:v>
                </c:pt>
                <c:pt idx="2347">
                  <c:v>1.8648859879499455</c:v>
                </c:pt>
                <c:pt idx="2348">
                  <c:v>1.8648859879499455</c:v>
                </c:pt>
                <c:pt idx="2349">
                  <c:v>1.8648859879499455</c:v>
                </c:pt>
                <c:pt idx="2350">
                  <c:v>1.9142677274833919</c:v>
                </c:pt>
                <c:pt idx="2351">
                  <c:v>1.8829459446933421</c:v>
                </c:pt>
                <c:pt idx="2352">
                  <c:v>1.9123719450023162</c:v>
                </c:pt>
                <c:pt idx="2353">
                  <c:v>1.9065430248725468</c:v>
                </c:pt>
                <c:pt idx="2354">
                  <c:v>1.8758981924918889</c:v>
                </c:pt>
                <c:pt idx="2355">
                  <c:v>1.8758981924918889</c:v>
                </c:pt>
                <c:pt idx="2356">
                  <c:v>1.8758981924918889</c:v>
                </c:pt>
                <c:pt idx="2357">
                  <c:v>1.8498102888923218</c:v>
                </c:pt>
                <c:pt idx="2358">
                  <c:v>1.7553167001390375</c:v>
                </c:pt>
                <c:pt idx="2359">
                  <c:v>1.8021510891395018</c:v>
                </c:pt>
                <c:pt idx="2360">
                  <c:v>1.8119899582882737</c:v>
                </c:pt>
                <c:pt idx="2361">
                  <c:v>1.8308774911169463</c:v>
                </c:pt>
                <c:pt idx="2362">
                  <c:v>1.8308774911169463</c:v>
                </c:pt>
                <c:pt idx="2363">
                  <c:v>1.8308774911169463</c:v>
                </c:pt>
                <c:pt idx="2364">
                  <c:v>1.8640702147381432</c:v>
                </c:pt>
                <c:pt idx="2365">
                  <c:v>1.8706594314846283</c:v>
                </c:pt>
                <c:pt idx="2366">
                  <c:v>1.9195966321643745</c:v>
                </c:pt>
                <c:pt idx="2367">
                  <c:v>1.869669318708481</c:v>
                </c:pt>
                <c:pt idx="2368">
                  <c:v>1.8261438282094851</c:v>
                </c:pt>
                <c:pt idx="2369">
                  <c:v>1.8261438282094851</c:v>
                </c:pt>
                <c:pt idx="2370">
                  <c:v>1.8261438282094851</c:v>
                </c:pt>
                <c:pt idx="2371">
                  <c:v>1.842253669086976</c:v>
                </c:pt>
                <c:pt idx="2372">
                  <c:v>1.8316272980071062</c:v>
                </c:pt>
                <c:pt idx="2373">
                  <c:v>1.8932593851382662</c:v>
                </c:pt>
                <c:pt idx="2374">
                  <c:v>1.9096439054534211</c:v>
                </c:pt>
                <c:pt idx="2375">
                  <c:v>1.8617182141201907</c:v>
                </c:pt>
                <c:pt idx="2376">
                  <c:v>1.8617182141201907</c:v>
                </c:pt>
                <c:pt idx="2377">
                  <c:v>1.8617182141201907</c:v>
                </c:pt>
                <c:pt idx="2378">
                  <c:v>1.8660369998455124</c:v>
                </c:pt>
                <c:pt idx="2379">
                  <c:v>1.8876520933106749</c:v>
                </c:pt>
                <c:pt idx="2380">
                  <c:v>1.8738876873165449</c:v>
                </c:pt>
                <c:pt idx="2381">
                  <c:v>1.9815105824192805</c:v>
                </c:pt>
                <c:pt idx="2382">
                  <c:v>1.9244121736443689</c:v>
                </c:pt>
                <c:pt idx="2383">
                  <c:v>1.9244121736443689</c:v>
                </c:pt>
                <c:pt idx="2384">
                  <c:v>1.9244121736443689</c:v>
                </c:pt>
                <c:pt idx="2385">
                  <c:v>1.8584131005716054</c:v>
                </c:pt>
                <c:pt idx="2386">
                  <c:v>1.8297001390390859</c:v>
                </c:pt>
                <c:pt idx="2387">
                  <c:v>1.7927542097945306</c:v>
                </c:pt>
                <c:pt idx="2388">
                  <c:v>1.8169550440290432</c:v>
                </c:pt>
                <c:pt idx="2389">
                  <c:v>1.7990018538544708</c:v>
                </c:pt>
                <c:pt idx="2390">
                  <c:v>1.7990018538544708</c:v>
                </c:pt>
                <c:pt idx="2391">
                  <c:v>1.7990018538544708</c:v>
                </c:pt>
                <c:pt idx="2392">
                  <c:v>1.8611853854472424</c:v>
                </c:pt>
                <c:pt idx="2393">
                  <c:v>1.8735725320562335</c:v>
                </c:pt>
                <c:pt idx="2394">
                  <c:v>1.9191478448941752</c:v>
                </c:pt>
                <c:pt idx="2395">
                  <c:v>1.9233040321334776</c:v>
                </c:pt>
                <c:pt idx="2396">
                  <c:v>1.9639446160976366</c:v>
                </c:pt>
                <c:pt idx="2397">
                  <c:v>1.9639446160976366</c:v>
                </c:pt>
                <c:pt idx="2398">
                  <c:v>1.9639446160976366</c:v>
                </c:pt>
                <c:pt idx="2399">
                  <c:v>1.9579864050672016</c:v>
                </c:pt>
                <c:pt idx="2400">
                  <c:v>1.9326261393480597</c:v>
                </c:pt>
                <c:pt idx="2401">
                  <c:v>1.849363509964467</c:v>
                </c:pt>
                <c:pt idx="2402">
                  <c:v>1.8262139657036909</c:v>
                </c:pt>
                <c:pt idx="2403">
                  <c:v>1.8735342963077395</c:v>
                </c:pt>
                <c:pt idx="2404">
                  <c:v>1.8735342963077395</c:v>
                </c:pt>
                <c:pt idx="2405">
                  <c:v>1.8735342963077395</c:v>
                </c:pt>
                <c:pt idx="2406">
                  <c:v>1.8507021473814298</c:v>
                </c:pt>
                <c:pt idx="2407">
                  <c:v>1.7672978526185696</c:v>
                </c:pt>
                <c:pt idx="2408">
                  <c:v>1.7695621813687623</c:v>
                </c:pt>
                <c:pt idx="2409">
                  <c:v>1.7525081106133173</c:v>
                </c:pt>
                <c:pt idx="2410">
                  <c:v>1.8203856789742008</c:v>
                </c:pt>
                <c:pt idx="2411">
                  <c:v>1.8203856789742008</c:v>
                </c:pt>
                <c:pt idx="2412">
                  <c:v>1.8203856789742008</c:v>
                </c:pt>
                <c:pt idx="2413">
                  <c:v>1.7919751274524942</c:v>
                </c:pt>
                <c:pt idx="2414">
                  <c:v>1.8069986096091455</c:v>
                </c:pt>
                <c:pt idx="2415">
                  <c:v>1.8107270199289349</c:v>
                </c:pt>
                <c:pt idx="2416">
                  <c:v>1.850294762861115</c:v>
                </c:pt>
                <c:pt idx="2417">
                  <c:v>1.8842785416344814</c:v>
                </c:pt>
                <c:pt idx="2418">
                  <c:v>1.8842785416344814</c:v>
                </c:pt>
                <c:pt idx="2419">
                  <c:v>1.8842785416344814</c:v>
                </c:pt>
                <c:pt idx="2420">
                  <c:v>1.8788328441217361</c:v>
                </c:pt>
                <c:pt idx="2421">
                  <c:v>1.9318958751737982</c:v>
                </c:pt>
                <c:pt idx="2422">
                  <c:v>1.9429555074926608</c:v>
                </c:pt>
                <c:pt idx="2423">
                  <c:v>1.9313431175652709</c:v>
                </c:pt>
                <c:pt idx="2424">
                  <c:v>1.8877146608991184</c:v>
                </c:pt>
                <c:pt idx="2425">
                  <c:v>1.8877146608991184</c:v>
                </c:pt>
                <c:pt idx="2426">
                  <c:v>1.8877146608991184</c:v>
                </c:pt>
                <c:pt idx="2427">
                  <c:v>1.8722511972810119</c:v>
                </c:pt>
                <c:pt idx="2428">
                  <c:v>1.8130378495288122</c:v>
                </c:pt>
                <c:pt idx="2429">
                  <c:v>1.7690965549204387</c:v>
                </c:pt>
                <c:pt idx="2430">
                  <c:v>1.8204656264483234</c:v>
                </c:pt>
                <c:pt idx="2431">
                  <c:v>1.7965059477830994</c:v>
                </c:pt>
                <c:pt idx="2432">
                  <c:v>1.7965059477830994</c:v>
                </c:pt>
                <c:pt idx="2433">
                  <c:v>1.7965059477830994</c:v>
                </c:pt>
                <c:pt idx="2434">
                  <c:v>1.7892346670786337</c:v>
                </c:pt>
                <c:pt idx="2435">
                  <c:v>1.8073236520933111</c:v>
                </c:pt>
                <c:pt idx="2436">
                  <c:v>1.8113610381585046</c:v>
                </c:pt>
                <c:pt idx="2437">
                  <c:v>1.8337320407847981</c:v>
                </c:pt>
                <c:pt idx="2438">
                  <c:v>1.8333937895875172</c:v>
                </c:pt>
                <c:pt idx="2439">
                  <c:v>1.8333937895875172</c:v>
                </c:pt>
                <c:pt idx="2440">
                  <c:v>1.8333937895875172</c:v>
                </c:pt>
                <c:pt idx="2441">
                  <c:v>1.8394735053298312</c:v>
                </c:pt>
                <c:pt idx="2442">
                  <c:v>1.8348946392708179</c:v>
                </c:pt>
                <c:pt idx="2443">
                  <c:v>1.8255492043874555</c:v>
                </c:pt>
                <c:pt idx="2444">
                  <c:v>1.8417199134867905</c:v>
                </c:pt>
                <c:pt idx="2445">
                  <c:v>1.805504711880118</c:v>
                </c:pt>
                <c:pt idx="2446">
                  <c:v>1.805504711880118</c:v>
                </c:pt>
                <c:pt idx="2447">
                  <c:v>1.805504711880118</c:v>
                </c:pt>
                <c:pt idx="2448">
                  <c:v>1.7739962922910539</c:v>
                </c:pt>
                <c:pt idx="2449">
                  <c:v>1.8164895720685914</c:v>
                </c:pt>
                <c:pt idx="2450">
                  <c:v>1.8287460219372775</c:v>
                </c:pt>
                <c:pt idx="2451">
                  <c:v>1.8069113239610699</c:v>
                </c:pt>
                <c:pt idx="2452">
                  <c:v>1.8329970647304195</c:v>
                </c:pt>
                <c:pt idx="2453">
                  <c:v>1.8329970647304195</c:v>
                </c:pt>
                <c:pt idx="2454">
                  <c:v>1.8329970647304195</c:v>
                </c:pt>
                <c:pt idx="2455">
                  <c:v>1.8138257376795917</c:v>
                </c:pt>
                <c:pt idx="2456">
                  <c:v>1.7962329677120339</c:v>
                </c:pt>
                <c:pt idx="2457">
                  <c:v>1.842253051135486</c:v>
                </c:pt>
                <c:pt idx="2458">
                  <c:v>1.8884531129306339</c:v>
                </c:pt>
                <c:pt idx="2459">
                  <c:v>1.8433540862042332</c:v>
                </c:pt>
                <c:pt idx="2460">
                  <c:v>1.8433540862042332</c:v>
                </c:pt>
                <c:pt idx="2461">
                  <c:v>1.8433540862042332</c:v>
                </c:pt>
                <c:pt idx="2462">
                  <c:v>1.828097327359802</c:v>
                </c:pt>
                <c:pt idx="2463">
                  <c:v>1.8269429939749733</c:v>
                </c:pt>
                <c:pt idx="2464">
                  <c:v>1.8759102425459582</c:v>
                </c:pt>
                <c:pt idx="2465">
                  <c:v>1.8676335547659511</c:v>
                </c:pt>
                <c:pt idx="2466">
                  <c:v>1.8703953344662447</c:v>
                </c:pt>
                <c:pt idx="2467">
                  <c:v>1.8703953344662447</c:v>
                </c:pt>
                <c:pt idx="2468">
                  <c:v>1.8703953344662447</c:v>
                </c:pt>
                <c:pt idx="2469">
                  <c:v>1.8663953344662447</c:v>
                </c:pt>
                <c:pt idx="2470">
                  <c:v>1.9038288274370463</c:v>
                </c:pt>
                <c:pt idx="2471">
                  <c:v>1.9379213656727954</c:v>
                </c:pt>
                <c:pt idx="2472">
                  <c:v>1.8406425150625672</c:v>
                </c:pt>
                <c:pt idx="2473">
                  <c:v>1.8174804572841037</c:v>
                </c:pt>
                <c:pt idx="2474">
                  <c:v>1.8174804572841037</c:v>
                </c:pt>
                <c:pt idx="2475">
                  <c:v>1.8174804572841037</c:v>
                </c:pt>
                <c:pt idx="2476">
                  <c:v>1.7843279777537457</c:v>
                </c:pt>
                <c:pt idx="2477">
                  <c:v>1.7587671867758381</c:v>
                </c:pt>
                <c:pt idx="2478">
                  <c:v>1.7644490962459445</c:v>
                </c:pt>
                <c:pt idx="2479">
                  <c:v>1.7204234512590766</c:v>
                </c:pt>
                <c:pt idx="2480">
                  <c:v>1.7085538390236366</c:v>
                </c:pt>
                <c:pt idx="2481">
                  <c:v>1.7085538390236366</c:v>
                </c:pt>
                <c:pt idx="2482">
                  <c:v>1.7085538390236366</c:v>
                </c:pt>
                <c:pt idx="2483">
                  <c:v>1.7214294762861111</c:v>
                </c:pt>
                <c:pt idx="2484">
                  <c:v>1.6936639888768728</c:v>
                </c:pt>
                <c:pt idx="2485">
                  <c:v>1.68939734280859</c:v>
                </c:pt>
                <c:pt idx="2486">
                  <c:v>1.6836312374478606</c:v>
                </c:pt>
                <c:pt idx="2487">
                  <c:v>1.6155563880735366</c:v>
                </c:pt>
                <c:pt idx="2488">
                  <c:v>1.6155563880735366</c:v>
                </c:pt>
                <c:pt idx="2489">
                  <c:v>1.6155563880735366</c:v>
                </c:pt>
                <c:pt idx="2490">
                  <c:v>1.6697991657654878</c:v>
                </c:pt>
                <c:pt idx="2491">
                  <c:v>1.6877641742623206</c:v>
                </c:pt>
                <c:pt idx="2492">
                  <c:v>1.7218344662443998</c:v>
                </c:pt>
                <c:pt idx="2493">
                  <c:v>1.767388536999845</c:v>
                </c:pt>
                <c:pt idx="2494">
                  <c:v>1.7422571450641122</c:v>
                </c:pt>
                <c:pt idx="2495">
                  <c:v>1.7422571450641122</c:v>
                </c:pt>
                <c:pt idx="2496">
                  <c:v>1.7422571450641122</c:v>
                </c:pt>
                <c:pt idx="2497">
                  <c:v>1.7636524022864197</c:v>
                </c:pt>
                <c:pt idx="2498">
                  <c:v>1.7570964004325655</c:v>
                </c:pt>
                <c:pt idx="2499">
                  <c:v>1.7372352850301249</c:v>
                </c:pt>
                <c:pt idx="2500">
                  <c:v>1.6888452031515526</c:v>
                </c:pt>
                <c:pt idx="2501">
                  <c:v>1.7110625675884443</c:v>
                </c:pt>
                <c:pt idx="2502">
                  <c:v>1.7110625675884443</c:v>
                </c:pt>
                <c:pt idx="2503">
                  <c:v>1.7110625675884443</c:v>
                </c:pt>
                <c:pt idx="2504">
                  <c:v>1.7329675575467318</c:v>
                </c:pt>
                <c:pt idx="2505">
                  <c:v>1.7444798393326124</c:v>
                </c:pt>
                <c:pt idx="2506">
                  <c:v>1.7725196972037698</c:v>
                </c:pt>
                <c:pt idx="2507">
                  <c:v>1.7276032751429007</c:v>
                </c:pt>
                <c:pt idx="2508">
                  <c:v>1.7771269117874247</c:v>
                </c:pt>
                <c:pt idx="2509">
                  <c:v>1.7771269117874247</c:v>
                </c:pt>
                <c:pt idx="2510">
                  <c:v>1.7771269117874247</c:v>
                </c:pt>
                <c:pt idx="2511">
                  <c:v>1.7396479221381118</c:v>
                </c:pt>
                <c:pt idx="2512">
                  <c:v>1.8549910397033833</c:v>
                </c:pt>
                <c:pt idx="2513">
                  <c:v>1.8743497605437973</c:v>
                </c:pt>
                <c:pt idx="2514">
                  <c:v>1.9108500695195421</c:v>
                </c:pt>
                <c:pt idx="2515">
                  <c:v>1.8991785879808436</c:v>
                </c:pt>
                <c:pt idx="2516">
                  <c:v>1.8991785879808436</c:v>
                </c:pt>
                <c:pt idx="2517">
                  <c:v>1.8991785879808436</c:v>
                </c:pt>
                <c:pt idx="2518">
                  <c:v>1.9175984860188477</c:v>
                </c:pt>
                <c:pt idx="2519">
                  <c:v>1.9177718214120194</c:v>
                </c:pt>
                <c:pt idx="2520">
                  <c:v>1.9110304341109217</c:v>
                </c:pt>
                <c:pt idx="2521">
                  <c:v>1.967744013594932</c:v>
                </c:pt>
                <c:pt idx="2522">
                  <c:v>2.0043821257531285</c:v>
                </c:pt>
                <c:pt idx="2523">
                  <c:v>2.0043821257531285</c:v>
                </c:pt>
                <c:pt idx="2524">
                  <c:v>2.0043821257531285</c:v>
                </c:pt>
                <c:pt idx="2525">
                  <c:v>2.0016780472732885</c:v>
                </c:pt>
                <c:pt idx="2526">
                  <c:v>1.9761578093619647</c:v>
                </c:pt>
                <c:pt idx="2527">
                  <c:v>1.9383868376332454</c:v>
                </c:pt>
                <c:pt idx="2528">
                  <c:v>1.9416956588907768</c:v>
                </c:pt>
                <c:pt idx="2529">
                  <c:v>1.9663366290746174</c:v>
                </c:pt>
                <c:pt idx="2530">
                  <c:v>1.9663366290746174</c:v>
                </c:pt>
                <c:pt idx="2531">
                  <c:v>1.9663366290746174</c:v>
                </c:pt>
                <c:pt idx="2532">
                  <c:v>1.9875694422987795</c:v>
                </c:pt>
                <c:pt idx="2533">
                  <c:v>1.9754628456666143</c:v>
                </c:pt>
                <c:pt idx="2534">
                  <c:v>1.8612103352386824</c:v>
                </c:pt>
                <c:pt idx="2535">
                  <c:v>1.8354310211648395</c:v>
                </c:pt>
                <c:pt idx="2536">
                  <c:v>1.8279981461455268</c:v>
                </c:pt>
                <c:pt idx="2537">
                  <c:v>1.8279981461455268</c:v>
                </c:pt>
                <c:pt idx="2538">
                  <c:v>1.8279981461455268</c:v>
                </c:pt>
                <c:pt idx="2539">
                  <c:v>1.861605746948864</c:v>
                </c:pt>
                <c:pt idx="2540">
                  <c:v>1.8621520160667382</c:v>
                </c:pt>
                <c:pt idx="2541">
                  <c:v>1.9951662289510277</c:v>
                </c:pt>
                <c:pt idx="2542">
                  <c:v>2.0030699830063332</c:v>
                </c:pt>
                <c:pt idx="2543">
                  <c:v>1.9642567588444311</c:v>
                </c:pt>
                <c:pt idx="2544">
                  <c:v>1.9642567588444311</c:v>
                </c:pt>
                <c:pt idx="2545">
                  <c:v>1.9642567588444311</c:v>
                </c:pt>
                <c:pt idx="2546">
                  <c:v>2.0805147535918418</c:v>
                </c:pt>
                <c:pt idx="2547">
                  <c:v>2.0347243936350989</c:v>
                </c:pt>
                <c:pt idx="2548">
                  <c:v>2.0455697512745252</c:v>
                </c:pt>
                <c:pt idx="2549">
                  <c:v>2.0533883825119719</c:v>
                </c:pt>
                <c:pt idx="2550">
                  <c:v>2.0674469334157273</c:v>
                </c:pt>
                <c:pt idx="2551">
                  <c:v>2.0674469334157273</c:v>
                </c:pt>
                <c:pt idx="2552">
                  <c:v>2.0674469334157273</c:v>
                </c:pt>
                <c:pt idx="2553">
                  <c:v>2.132165302023791</c:v>
                </c:pt>
                <c:pt idx="2554">
                  <c:v>2.0282488799629221</c:v>
                </c:pt>
                <c:pt idx="2555">
                  <c:v>1.9929383593387922</c:v>
                </c:pt>
                <c:pt idx="2556">
                  <c:v>1.9081334775220142</c:v>
                </c:pt>
                <c:pt idx="2557">
                  <c:v>1.8904469334157263</c:v>
                </c:pt>
                <c:pt idx="2558">
                  <c:v>1.8904469334157263</c:v>
                </c:pt>
                <c:pt idx="2559">
                  <c:v>1.8904469334157263</c:v>
                </c:pt>
                <c:pt idx="2560">
                  <c:v>1.9772135022400743</c:v>
                </c:pt>
                <c:pt idx="2561">
                  <c:v>1.9461696276842266</c:v>
                </c:pt>
                <c:pt idx="2562">
                  <c:v>1.9587366754209787</c:v>
                </c:pt>
                <c:pt idx="2563">
                  <c:v>1.9397759925845817</c:v>
                </c:pt>
                <c:pt idx="2564">
                  <c:v>1.9100037077089436</c:v>
                </c:pt>
                <c:pt idx="2565">
                  <c:v>1.9100037077089436</c:v>
                </c:pt>
                <c:pt idx="2566">
                  <c:v>1.9100037077089436</c:v>
                </c:pt>
                <c:pt idx="2567">
                  <c:v>1.9160794067665683</c:v>
                </c:pt>
                <c:pt idx="2568">
                  <c:v>1.9882036922601567</c:v>
                </c:pt>
                <c:pt idx="2569">
                  <c:v>2.0099508728564803</c:v>
                </c:pt>
                <c:pt idx="2570">
                  <c:v>2.0086642978526181</c:v>
                </c:pt>
                <c:pt idx="2571">
                  <c:v>1.9808241928008643</c:v>
                </c:pt>
                <c:pt idx="2572">
                  <c:v>1.9808241928008643</c:v>
                </c:pt>
                <c:pt idx="2573">
                  <c:v>1.9808241928008643</c:v>
                </c:pt>
                <c:pt idx="2574">
                  <c:v>1.7050641124671713</c:v>
                </c:pt>
                <c:pt idx="2575">
                  <c:v>1.6701225088830522</c:v>
                </c:pt>
                <c:pt idx="2576">
                  <c:v>1.5253384829290897</c:v>
                </c:pt>
                <c:pt idx="2577">
                  <c:v>1.5175193882280236</c:v>
                </c:pt>
                <c:pt idx="2578">
                  <c:v>1.4904526494670165</c:v>
                </c:pt>
                <c:pt idx="2579">
                  <c:v>1.4904526494670165</c:v>
                </c:pt>
                <c:pt idx="2580">
                  <c:v>1.4904526494670165</c:v>
                </c:pt>
                <c:pt idx="2581">
                  <c:v>1.4875950872856474</c:v>
                </c:pt>
                <c:pt idx="2582">
                  <c:v>1.5240213193264327</c:v>
                </c:pt>
                <c:pt idx="2583">
                  <c:v>1.4486485400896023</c:v>
                </c:pt>
                <c:pt idx="2584">
                  <c:v>1.4914765950872853</c:v>
                </c:pt>
                <c:pt idx="2585">
                  <c:v>1.5129842422369841</c:v>
                </c:pt>
                <c:pt idx="2586">
                  <c:v>1.5129842422369841</c:v>
                </c:pt>
                <c:pt idx="2587">
                  <c:v>1.5129842422369841</c:v>
                </c:pt>
                <c:pt idx="2588">
                  <c:v>1.5304450795612552</c:v>
                </c:pt>
                <c:pt idx="2589">
                  <c:v>1.5579984551212731</c:v>
                </c:pt>
                <c:pt idx="2590">
                  <c:v>1.5823928626602806</c:v>
                </c:pt>
                <c:pt idx="2591">
                  <c:v>1.6111520160667379</c:v>
                </c:pt>
                <c:pt idx="2592">
                  <c:v>1.6129612235439517</c:v>
                </c:pt>
                <c:pt idx="2593">
                  <c:v>1.6129612235439517</c:v>
                </c:pt>
                <c:pt idx="2594">
                  <c:v>1.6129612235439517</c:v>
                </c:pt>
                <c:pt idx="2595">
                  <c:v>1.6353239610690551</c:v>
                </c:pt>
                <c:pt idx="2596">
                  <c:v>1.609105669704928</c:v>
                </c:pt>
                <c:pt idx="2597">
                  <c:v>1.6324460064884909</c:v>
                </c:pt>
                <c:pt idx="2598">
                  <c:v>1.5978456666151706</c:v>
                </c:pt>
                <c:pt idx="2599">
                  <c:v>1.5905859725011584</c:v>
                </c:pt>
                <c:pt idx="2600">
                  <c:v>1.5905859725011584</c:v>
                </c:pt>
                <c:pt idx="2601">
                  <c:v>1.5905859725011584</c:v>
                </c:pt>
                <c:pt idx="2602">
                  <c:v>1.6469428394871</c:v>
                </c:pt>
                <c:pt idx="2603">
                  <c:v>1.6503684535763941</c:v>
                </c:pt>
                <c:pt idx="2604">
                  <c:v>1.5776808280549961</c:v>
                </c:pt>
                <c:pt idx="2605">
                  <c:v>1.5269426849992276</c:v>
                </c:pt>
                <c:pt idx="2606">
                  <c:v>1.5639694114012048</c:v>
                </c:pt>
                <c:pt idx="2607">
                  <c:v>1.5639694114012048</c:v>
                </c:pt>
                <c:pt idx="2608">
                  <c:v>1.5639694114012048</c:v>
                </c:pt>
                <c:pt idx="2609">
                  <c:v>1.6678864514135641</c:v>
                </c:pt>
                <c:pt idx="2610">
                  <c:v>1.7470696740305889</c:v>
                </c:pt>
                <c:pt idx="2611">
                  <c:v>1.7748932488799625</c:v>
                </c:pt>
                <c:pt idx="2612">
                  <c:v>1.7814253051135482</c:v>
                </c:pt>
                <c:pt idx="2613">
                  <c:v>1.6398515371543338</c:v>
                </c:pt>
                <c:pt idx="2614">
                  <c:v>1.6398515371543338</c:v>
                </c:pt>
                <c:pt idx="2615">
                  <c:v>1.6398515371543338</c:v>
                </c:pt>
                <c:pt idx="2616">
                  <c:v>1.69461408929399</c:v>
                </c:pt>
                <c:pt idx="2617">
                  <c:v>1.7224701065966315</c:v>
                </c:pt>
                <c:pt idx="2618">
                  <c:v>1.7473145373088208</c:v>
                </c:pt>
                <c:pt idx="2619">
                  <c:v>1.6735107369071525</c:v>
                </c:pt>
                <c:pt idx="2620">
                  <c:v>1.725838869148772</c:v>
                </c:pt>
                <c:pt idx="2621">
                  <c:v>1.725838869148772</c:v>
                </c:pt>
                <c:pt idx="2622">
                  <c:v>1.725838869148772</c:v>
                </c:pt>
                <c:pt idx="2623">
                  <c:v>1.8134251506256764</c:v>
                </c:pt>
                <c:pt idx="2624">
                  <c:v>1.830006951954271</c:v>
                </c:pt>
                <c:pt idx="2625">
                  <c:v>1.865396415881353</c:v>
                </c:pt>
                <c:pt idx="2626">
                  <c:v>1.7529604511045886</c:v>
                </c:pt>
                <c:pt idx="2627">
                  <c:v>1.6830914568206392</c:v>
                </c:pt>
                <c:pt idx="2628">
                  <c:v>1.6830914568206392</c:v>
                </c:pt>
                <c:pt idx="2629">
                  <c:v>1.6830914568206392</c:v>
                </c:pt>
                <c:pt idx="2630">
                  <c:v>1.6593355476595084</c:v>
                </c:pt>
                <c:pt idx="2631">
                  <c:v>1.6667006025027034</c:v>
                </c:pt>
                <c:pt idx="2632">
                  <c:v>1.7419669395952413</c:v>
                </c:pt>
                <c:pt idx="2633">
                  <c:v>1.7592291055152169</c:v>
                </c:pt>
                <c:pt idx="2634">
                  <c:v>1.7859301714815379</c:v>
                </c:pt>
                <c:pt idx="2635">
                  <c:v>1.7859301714815379</c:v>
                </c:pt>
                <c:pt idx="2636">
                  <c:v>1.7859301714815379</c:v>
                </c:pt>
                <c:pt idx="2637">
                  <c:v>1.8702511972810139</c:v>
                </c:pt>
                <c:pt idx="2638">
                  <c:v>1.896302950718368</c:v>
                </c:pt>
                <c:pt idx="2639">
                  <c:v>1.9679199752819407</c:v>
                </c:pt>
                <c:pt idx="2640">
                  <c:v>1.9613726247489573</c:v>
                </c:pt>
                <c:pt idx="2641">
                  <c:v>2.0072683454348823</c:v>
                </c:pt>
                <c:pt idx="2642">
                  <c:v>2.0072683454348823</c:v>
                </c:pt>
                <c:pt idx="2643">
                  <c:v>2.0072683454348823</c:v>
                </c:pt>
                <c:pt idx="2644">
                  <c:v>1.9321391935733039</c:v>
                </c:pt>
                <c:pt idx="2645">
                  <c:v>1.9543018693032592</c:v>
                </c:pt>
                <c:pt idx="2646">
                  <c:v>1.988351923374015</c:v>
                </c:pt>
                <c:pt idx="2647">
                  <c:v>1.9895022400741538</c:v>
                </c:pt>
                <c:pt idx="2648">
                  <c:v>2.0018294453885361</c:v>
                </c:pt>
                <c:pt idx="2649">
                  <c:v>2.0018294453885361</c:v>
                </c:pt>
                <c:pt idx="2650">
                  <c:v>2.0018294453885361</c:v>
                </c:pt>
                <c:pt idx="2651">
                  <c:v>2.0498771821412012</c:v>
                </c:pt>
                <c:pt idx="2652">
                  <c:v>1.9804313301405834</c:v>
                </c:pt>
                <c:pt idx="2653">
                  <c:v>1.9491915649621507</c:v>
                </c:pt>
                <c:pt idx="2654">
                  <c:v>1.9336956588907772</c:v>
                </c:pt>
                <c:pt idx="2655">
                  <c:v>1.9563231886296917</c:v>
                </c:pt>
                <c:pt idx="2656">
                  <c:v>1.9563231886296917</c:v>
                </c:pt>
                <c:pt idx="2657">
                  <c:v>1.9563231886296917</c:v>
                </c:pt>
                <c:pt idx="2658">
                  <c:v>1.9149344971419744</c:v>
                </c:pt>
                <c:pt idx="2659">
                  <c:v>1.8739868685308201</c:v>
                </c:pt>
                <c:pt idx="2660">
                  <c:v>1.8941977444770581</c:v>
                </c:pt>
                <c:pt idx="2661">
                  <c:v>1.8825852000617953</c:v>
                </c:pt>
                <c:pt idx="2662">
                  <c:v>1.8972235439517995</c:v>
                </c:pt>
                <c:pt idx="2663">
                  <c:v>1.8972235439517995</c:v>
                </c:pt>
                <c:pt idx="2664">
                  <c:v>1.8972235439517995</c:v>
                </c:pt>
                <c:pt idx="2665">
                  <c:v>1.9694515680519067</c:v>
                </c:pt>
                <c:pt idx="2666">
                  <c:v>1.9866040475822651</c:v>
                </c:pt>
                <c:pt idx="2667">
                  <c:v>2.1399630773984244</c:v>
                </c:pt>
                <c:pt idx="2668">
                  <c:v>2.1570067974663987</c:v>
                </c:pt>
                <c:pt idx="2669">
                  <c:v>2.0791557237756821</c:v>
                </c:pt>
                <c:pt idx="2670">
                  <c:v>2.0791557237756821</c:v>
                </c:pt>
                <c:pt idx="2671">
                  <c:v>2.0791557237756821</c:v>
                </c:pt>
                <c:pt idx="2672">
                  <c:v>2.1795906071373388</c:v>
                </c:pt>
                <c:pt idx="2673">
                  <c:v>2.4094483238065814</c:v>
                </c:pt>
                <c:pt idx="2674">
                  <c:v>2.4286928781090684</c:v>
                </c:pt>
                <c:pt idx="2675">
                  <c:v>2.4115553839023636</c:v>
                </c:pt>
                <c:pt idx="2676">
                  <c:v>2.3306298470570059</c:v>
                </c:pt>
                <c:pt idx="2677">
                  <c:v>2.3306298470570059</c:v>
                </c:pt>
                <c:pt idx="2678">
                  <c:v>2.3306298470570059</c:v>
                </c:pt>
                <c:pt idx="2679">
                  <c:v>2.3393701529429922</c:v>
                </c:pt>
                <c:pt idx="2680">
                  <c:v>2.38706921056697</c:v>
                </c:pt>
                <c:pt idx="2681">
                  <c:v>2.5894980689015905</c:v>
                </c:pt>
                <c:pt idx="2682">
                  <c:v>2.6574075390081866</c:v>
                </c:pt>
                <c:pt idx="2683">
                  <c:v>2.6996797466398879</c:v>
                </c:pt>
                <c:pt idx="2684">
                  <c:v>2.6996797466398879</c:v>
                </c:pt>
                <c:pt idx="2685">
                  <c:v>2.6996797466398879</c:v>
                </c:pt>
                <c:pt idx="2686">
                  <c:v>2.6788552448632781</c:v>
                </c:pt>
                <c:pt idx="2687">
                  <c:v>2.6380186930325964</c:v>
                </c:pt>
                <c:pt idx="2688">
                  <c:v>2.4570783253514601</c:v>
                </c:pt>
                <c:pt idx="2689">
                  <c:v>2.1193619650857407</c:v>
                </c:pt>
                <c:pt idx="2690">
                  <c:v>2.1031254441526346</c:v>
                </c:pt>
                <c:pt idx="2691">
                  <c:v>2.1031254441526346</c:v>
                </c:pt>
                <c:pt idx="2692">
                  <c:v>2.1031254441526346</c:v>
                </c:pt>
                <c:pt idx="2693">
                  <c:v>1.7838186312374469</c:v>
                </c:pt>
                <c:pt idx="2694">
                  <c:v>1.8450587053916263</c:v>
                </c:pt>
                <c:pt idx="2695">
                  <c:v>1.8935873628920126</c:v>
                </c:pt>
                <c:pt idx="2696">
                  <c:v>2.0551476904063035</c:v>
                </c:pt>
                <c:pt idx="2697">
                  <c:v>2.0460670477367513</c:v>
                </c:pt>
                <c:pt idx="2698">
                  <c:v>2.0460670477367513</c:v>
                </c:pt>
                <c:pt idx="2699">
                  <c:v>2.0460670477367513</c:v>
                </c:pt>
                <c:pt idx="2700">
                  <c:v>2.0611728719295526</c:v>
                </c:pt>
                <c:pt idx="2701">
                  <c:v>2.0441331685462685</c:v>
                </c:pt>
                <c:pt idx="2702">
                  <c:v>2.0267716669241462</c:v>
                </c:pt>
                <c:pt idx="2703">
                  <c:v>1.9289417580719901</c:v>
                </c:pt>
                <c:pt idx="2704">
                  <c:v>1.8441855399351135</c:v>
                </c:pt>
                <c:pt idx="2705">
                  <c:v>1.8441855399351135</c:v>
                </c:pt>
                <c:pt idx="2706">
                  <c:v>1.8441855399351135</c:v>
                </c:pt>
                <c:pt idx="2707">
                  <c:v>1.8840727637880423</c:v>
                </c:pt>
                <c:pt idx="2708">
                  <c:v>1.8481441371852316</c:v>
                </c:pt>
                <c:pt idx="2709">
                  <c:v>1.8722344353468254</c:v>
                </c:pt>
                <c:pt idx="2710">
                  <c:v>1.8910931561872388</c:v>
                </c:pt>
                <c:pt idx="2711">
                  <c:v>1.8890173026417418</c:v>
                </c:pt>
                <c:pt idx="2712">
                  <c:v>1.8890173026417418</c:v>
                </c:pt>
                <c:pt idx="2713">
                  <c:v>1.8890173026417418</c:v>
                </c:pt>
                <c:pt idx="2714">
                  <c:v>1.8940173026417417</c:v>
                </c:pt>
                <c:pt idx="2715">
                  <c:v>1.8618316082187532</c:v>
                </c:pt>
                <c:pt idx="2716">
                  <c:v>1.8129877182141199</c:v>
                </c:pt>
                <c:pt idx="2717">
                  <c:v>1.8476225861269882</c:v>
                </c:pt>
                <c:pt idx="2718">
                  <c:v>1.8571133940985627</c:v>
                </c:pt>
                <c:pt idx="2719">
                  <c:v>1.8571133940985627</c:v>
                </c:pt>
                <c:pt idx="2720">
                  <c:v>1.8571133940985627</c:v>
                </c:pt>
                <c:pt idx="2721">
                  <c:v>1.880902981615943</c:v>
                </c:pt>
                <c:pt idx="2722">
                  <c:v>1.917648153869921</c:v>
                </c:pt>
                <c:pt idx="2723">
                  <c:v>1.9946482311138576</c:v>
                </c:pt>
                <c:pt idx="2724">
                  <c:v>2.0819701838405682</c:v>
                </c:pt>
                <c:pt idx="2725">
                  <c:v>2.107232813224162</c:v>
                </c:pt>
                <c:pt idx="2726">
                  <c:v>2.107232813224162</c:v>
                </c:pt>
                <c:pt idx="2727">
                  <c:v>2.107232813224162</c:v>
                </c:pt>
                <c:pt idx="2728">
                  <c:v>2.0735291209640039</c:v>
                </c:pt>
                <c:pt idx="2729">
                  <c:v>2.0393794222153567</c:v>
                </c:pt>
                <c:pt idx="2730">
                  <c:v>1.9195305113548584</c:v>
                </c:pt>
                <c:pt idx="2731">
                  <c:v>1.7615320562335852</c:v>
                </c:pt>
                <c:pt idx="2732">
                  <c:v>1.7571737988567895</c:v>
                </c:pt>
                <c:pt idx="2733">
                  <c:v>1.7571737988567895</c:v>
                </c:pt>
                <c:pt idx="2734">
                  <c:v>1.7571737988567895</c:v>
                </c:pt>
                <c:pt idx="2735">
                  <c:v>1.7686723312219987</c:v>
                </c:pt>
                <c:pt idx="2736">
                  <c:v>1.7240094237602341</c:v>
                </c:pt>
                <c:pt idx="2737">
                  <c:v>1.7010860497450944</c:v>
                </c:pt>
                <c:pt idx="2738">
                  <c:v>1.6886008033369384</c:v>
                </c:pt>
                <c:pt idx="2739">
                  <c:v>1.656641433647458</c:v>
                </c:pt>
                <c:pt idx="2740">
                  <c:v>1.656641433647458</c:v>
                </c:pt>
                <c:pt idx="2741">
                  <c:v>1.656641433647458</c:v>
                </c:pt>
                <c:pt idx="2742">
                  <c:v>1.609309284721149</c:v>
                </c:pt>
                <c:pt idx="2743">
                  <c:v>1.6616598177043103</c:v>
                </c:pt>
                <c:pt idx="2744">
                  <c:v>1.669381739533446</c:v>
                </c:pt>
                <c:pt idx="2745">
                  <c:v>1.5732349760543793</c:v>
                </c:pt>
                <c:pt idx="2746">
                  <c:v>1.4778818167773826</c:v>
                </c:pt>
                <c:pt idx="2747">
                  <c:v>1.4778818167773826</c:v>
                </c:pt>
                <c:pt idx="2748">
                  <c:v>1.4778818167773826</c:v>
                </c:pt>
                <c:pt idx="2749">
                  <c:v>1.5707285648076628</c:v>
                </c:pt>
                <c:pt idx="2750">
                  <c:v>1.4915697512745245</c:v>
                </c:pt>
                <c:pt idx="2751">
                  <c:v>1.4376525567742928</c:v>
                </c:pt>
                <c:pt idx="2752">
                  <c:v>1.3884492507338173</c:v>
                </c:pt>
                <c:pt idx="2753">
                  <c:v>1.4143341572686543</c:v>
                </c:pt>
                <c:pt idx="2754">
                  <c:v>1.4143341572686543</c:v>
                </c:pt>
                <c:pt idx="2755">
                  <c:v>1.4143341572686543</c:v>
                </c:pt>
                <c:pt idx="2756">
                  <c:v>1.3804085431793598</c:v>
                </c:pt>
                <c:pt idx="2757">
                  <c:v>1.4217149698748646</c:v>
                </c:pt>
                <c:pt idx="2758">
                  <c:v>1.442584582110304</c:v>
                </c:pt>
                <c:pt idx="2759">
                  <c:v>1.4170882125753121</c:v>
                </c:pt>
                <c:pt idx="2760">
                  <c:v>1.4180449559709558</c:v>
                </c:pt>
                <c:pt idx="2761">
                  <c:v>1.4180449559709558</c:v>
                </c:pt>
                <c:pt idx="2762">
                  <c:v>1.4180449559709558</c:v>
                </c:pt>
                <c:pt idx="2763">
                  <c:v>1.4004945156805193</c:v>
                </c:pt>
                <c:pt idx="2764">
                  <c:v>1.4698570987177506</c:v>
                </c:pt>
                <c:pt idx="2765">
                  <c:v>1.5202567588444298</c:v>
                </c:pt>
                <c:pt idx="2766">
                  <c:v>1.5623287501931098</c:v>
                </c:pt>
                <c:pt idx="2767">
                  <c:v>1.5011087594623822</c:v>
                </c:pt>
                <c:pt idx="2768">
                  <c:v>1.5011087594623822</c:v>
                </c:pt>
                <c:pt idx="2769">
                  <c:v>1.5011087594623822</c:v>
                </c:pt>
                <c:pt idx="2770">
                  <c:v>1.4503316854626904</c:v>
                </c:pt>
                <c:pt idx="2771">
                  <c:v>1.4358374787579176</c:v>
                </c:pt>
                <c:pt idx="2772">
                  <c:v>1.4209433029507186</c:v>
                </c:pt>
                <c:pt idx="2773">
                  <c:v>1.452527421597404</c:v>
                </c:pt>
                <c:pt idx="2774">
                  <c:v>1.4561901745712955</c:v>
                </c:pt>
                <c:pt idx="2775">
                  <c:v>1.4561901745712955</c:v>
                </c:pt>
                <c:pt idx="2776">
                  <c:v>1.4561901745712955</c:v>
                </c:pt>
                <c:pt idx="2777">
                  <c:v>1.4249278541634474</c:v>
                </c:pt>
                <c:pt idx="2778">
                  <c:v>1.4284219063803487</c:v>
                </c:pt>
                <c:pt idx="2779">
                  <c:v>1.4049145682063955</c:v>
                </c:pt>
                <c:pt idx="2780">
                  <c:v>1.3564931252896644</c:v>
                </c:pt>
                <c:pt idx="2781">
                  <c:v>1.3531272980071058</c:v>
                </c:pt>
                <c:pt idx="2782">
                  <c:v>1.3531272980071058</c:v>
                </c:pt>
                <c:pt idx="2783">
                  <c:v>1.3531272980071058</c:v>
                </c:pt>
                <c:pt idx="2784">
                  <c:v>1.4297345125907603</c:v>
                </c:pt>
                <c:pt idx="2785">
                  <c:v>1.4380677429321791</c:v>
                </c:pt>
                <c:pt idx="2786">
                  <c:v>1.3916505484319477</c:v>
                </c:pt>
                <c:pt idx="2787">
                  <c:v>1.3700373860651935</c:v>
                </c:pt>
                <c:pt idx="2788">
                  <c:v>1.372090220917658</c:v>
                </c:pt>
                <c:pt idx="2789">
                  <c:v>1.372090220917658</c:v>
                </c:pt>
                <c:pt idx="2790">
                  <c:v>1.372090220917658</c:v>
                </c:pt>
                <c:pt idx="2791">
                  <c:v>1.3867103352386838</c:v>
                </c:pt>
                <c:pt idx="2792">
                  <c:v>1.4140939286266025</c:v>
                </c:pt>
                <c:pt idx="2793">
                  <c:v>1.4274596014212881</c:v>
                </c:pt>
                <c:pt idx="2794">
                  <c:v>1.4372335856635252</c:v>
                </c:pt>
                <c:pt idx="2795">
                  <c:v>1.4717732118028728</c:v>
                </c:pt>
                <c:pt idx="2796">
                  <c:v>1.4717732118028728</c:v>
                </c:pt>
                <c:pt idx="2797">
                  <c:v>1.4717732118028728</c:v>
                </c:pt>
                <c:pt idx="2798">
                  <c:v>1.470385447242391</c:v>
                </c:pt>
                <c:pt idx="2799">
                  <c:v>1.4850840414027502</c:v>
                </c:pt>
                <c:pt idx="2800">
                  <c:v>1.5109970647304181</c:v>
                </c:pt>
                <c:pt idx="2801">
                  <c:v>1.5356902518152324</c:v>
                </c:pt>
                <c:pt idx="2802">
                  <c:v>1.486085678974201</c:v>
                </c:pt>
                <c:pt idx="2803">
                  <c:v>1.486085678974201</c:v>
                </c:pt>
                <c:pt idx="2804">
                  <c:v>1.486085678974201</c:v>
                </c:pt>
                <c:pt idx="2805">
                  <c:v>1.476406921056697</c:v>
                </c:pt>
                <c:pt idx="2806">
                  <c:v>1.467374942067047</c:v>
                </c:pt>
                <c:pt idx="2807">
                  <c:v>1.4395564653174731</c:v>
                </c:pt>
                <c:pt idx="2808">
                  <c:v>1.4458461300787886</c:v>
                </c:pt>
                <c:pt idx="2809">
                  <c:v>1.4060060250270348</c:v>
                </c:pt>
                <c:pt idx="2810">
                  <c:v>1.4060060250270348</c:v>
                </c:pt>
                <c:pt idx="2811">
                  <c:v>1.4060060250270348</c:v>
                </c:pt>
                <c:pt idx="2812">
                  <c:v>1.4076352541325505</c:v>
                </c:pt>
                <c:pt idx="2813">
                  <c:v>1.4307682681909468</c:v>
                </c:pt>
                <c:pt idx="2814">
                  <c:v>1.5193411092229256</c:v>
                </c:pt>
                <c:pt idx="2815">
                  <c:v>1.5662759153406447</c:v>
                </c:pt>
                <c:pt idx="2816">
                  <c:v>1.5662759153406447</c:v>
                </c:pt>
                <c:pt idx="2817">
                  <c:v>1.5662759153406447</c:v>
                </c:pt>
                <c:pt idx="2818">
                  <c:v>1.5662759153406447</c:v>
                </c:pt>
                <c:pt idx="2819">
                  <c:v>1.5642759153406449</c:v>
                </c:pt>
                <c:pt idx="2820">
                  <c:v>1.6339123281322405</c:v>
                </c:pt>
                <c:pt idx="2821">
                  <c:v>1.5886930325969399</c:v>
                </c:pt>
                <c:pt idx="2822">
                  <c:v>1.5394171172562956</c:v>
                </c:pt>
                <c:pt idx="2823">
                  <c:v>1.5954368917040012</c:v>
                </c:pt>
                <c:pt idx="2824">
                  <c:v>1.5954368917040012</c:v>
                </c:pt>
                <c:pt idx="2825">
                  <c:v>1.5954368917040012</c:v>
                </c:pt>
                <c:pt idx="2826">
                  <c:v>1.6497644059941292</c:v>
                </c:pt>
                <c:pt idx="2827">
                  <c:v>1.5893074308666768</c:v>
                </c:pt>
                <c:pt idx="2828">
                  <c:v>1.5707386837633242</c:v>
                </c:pt>
                <c:pt idx="2829">
                  <c:v>1.6233526958133777</c:v>
                </c:pt>
                <c:pt idx="2830">
                  <c:v>1.6418961841495441</c:v>
                </c:pt>
                <c:pt idx="2831">
                  <c:v>1.6418961841495441</c:v>
                </c:pt>
                <c:pt idx="2832">
                  <c:v>1.6418961841495441</c:v>
                </c:pt>
                <c:pt idx="2833">
                  <c:v>1.6602474895720687</c:v>
                </c:pt>
                <c:pt idx="2834">
                  <c:v>1.6155666615170712</c:v>
                </c:pt>
                <c:pt idx="2835">
                  <c:v>1.5981246717132707</c:v>
                </c:pt>
                <c:pt idx="2836">
                  <c:v>1.5634294762861112</c:v>
                </c:pt>
                <c:pt idx="2837">
                  <c:v>1.5615938513826655</c:v>
                </c:pt>
                <c:pt idx="2838">
                  <c:v>1.5615938513826655</c:v>
                </c:pt>
                <c:pt idx="2839">
                  <c:v>1.5615938513826655</c:v>
                </c:pt>
                <c:pt idx="2840">
                  <c:v>1.4907980843503781</c:v>
                </c:pt>
                <c:pt idx="2841">
                  <c:v>1.5045403985787114</c:v>
                </c:pt>
                <c:pt idx="2842">
                  <c:v>1.4954271589680204</c:v>
                </c:pt>
                <c:pt idx="2843">
                  <c:v>1.4596809825428703</c:v>
                </c:pt>
                <c:pt idx="2844">
                  <c:v>1.4199468561717912</c:v>
                </c:pt>
                <c:pt idx="2845">
                  <c:v>1.4199468561717912</c:v>
                </c:pt>
                <c:pt idx="2846">
                  <c:v>1.4199468561717912</c:v>
                </c:pt>
                <c:pt idx="2847">
                  <c:v>1.4264531129306346</c:v>
                </c:pt>
                <c:pt idx="2848">
                  <c:v>1.4588149235285024</c:v>
                </c:pt>
                <c:pt idx="2849">
                  <c:v>1.5580631855399347</c:v>
                </c:pt>
                <c:pt idx="2850">
                  <c:v>1.5018326896338636</c:v>
                </c:pt>
                <c:pt idx="2851">
                  <c:v>1.4755178433492966</c:v>
                </c:pt>
                <c:pt idx="2852">
                  <c:v>1.4755178433492966</c:v>
                </c:pt>
                <c:pt idx="2853">
                  <c:v>1.4755178433492966</c:v>
                </c:pt>
                <c:pt idx="2854">
                  <c:v>1.5590001544878733</c:v>
                </c:pt>
                <c:pt idx="2855">
                  <c:v>1.6424259230650393</c:v>
                </c:pt>
                <c:pt idx="2856">
                  <c:v>1.637830063340028</c:v>
                </c:pt>
                <c:pt idx="2857">
                  <c:v>1.6336536381894016</c:v>
                </c:pt>
                <c:pt idx="2858">
                  <c:v>1.6660108141510892</c:v>
                </c:pt>
                <c:pt idx="2859">
                  <c:v>1.6660108141510892</c:v>
                </c:pt>
                <c:pt idx="2860">
                  <c:v>1.6660108141510892</c:v>
                </c:pt>
                <c:pt idx="2861">
                  <c:v>1.6831098408774907</c:v>
                </c:pt>
                <c:pt idx="2862">
                  <c:v>1.616571141665379</c:v>
                </c:pt>
                <c:pt idx="2863">
                  <c:v>1.6514960605592459</c:v>
                </c:pt>
                <c:pt idx="2864">
                  <c:v>1.5901118492198356</c:v>
                </c:pt>
                <c:pt idx="2865">
                  <c:v>1.6138286729491731</c:v>
                </c:pt>
                <c:pt idx="2866">
                  <c:v>1.6138286729491731</c:v>
                </c:pt>
                <c:pt idx="2867">
                  <c:v>1.6138286729491731</c:v>
                </c:pt>
                <c:pt idx="2868">
                  <c:v>1.6525243318399507</c:v>
                </c:pt>
                <c:pt idx="2869">
                  <c:v>1.666816004943612</c:v>
                </c:pt>
                <c:pt idx="2870">
                  <c:v>1.7222683454348831</c:v>
                </c:pt>
                <c:pt idx="2871">
                  <c:v>1.6747661053607286</c:v>
                </c:pt>
                <c:pt idx="2872">
                  <c:v>1.6995552294144911</c:v>
                </c:pt>
                <c:pt idx="2873">
                  <c:v>1.6995552294144911</c:v>
                </c:pt>
                <c:pt idx="2874">
                  <c:v>1.6995552294144911</c:v>
                </c:pt>
                <c:pt idx="2875">
                  <c:v>1.6825536845357629</c:v>
                </c:pt>
                <c:pt idx="2876">
                  <c:v>1.675283794222153</c:v>
                </c:pt>
                <c:pt idx="2877">
                  <c:v>1.699517379885678</c:v>
                </c:pt>
                <c:pt idx="2878">
                  <c:v>1.6656740305885984</c:v>
                </c:pt>
                <c:pt idx="2879">
                  <c:v>1.6599002008342336</c:v>
                </c:pt>
                <c:pt idx="2880">
                  <c:v>1.6599002008342336</c:v>
                </c:pt>
                <c:pt idx="2881">
                  <c:v>1.6599002008342336</c:v>
                </c:pt>
                <c:pt idx="2882">
                  <c:v>1.7357932952263249</c:v>
                </c:pt>
                <c:pt idx="2883">
                  <c:v>1.8688482929090062</c:v>
                </c:pt>
                <c:pt idx="2884">
                  <c:v>1.8906261393480608</c:v>
                </c:pt>
                <c:pt idx="2885">
                  <c:v>1.8586934960605594</c:v>
                </c:pt>
                <c:pt idx="2886">
                  <c:v>1.7437206859261543</c:v>
                </c:pt>
                <c:pt idx="2887">
                  <c:v>1.7437206859261543</c:v>
                </c:pt>
                <c:pt idx="2888">
                  <c:v>1.7437206859261543</c:v>
                </c:pt>
                <c:pt idx="2889">
                  <c:v>1.8204646995210874</c:v>
                </c:pt>
                <c:pt idx="2890">
                  <c:v>1.7932162057778456</c:v>
                </c:pt>
                <c:pt idx="2891">
                  <c:v>1.7653265873628916</c:v>
                </c:pt>
                <c:pt idx="2892">
                  <c:v>1.7289757454039858</c:v>
                </c:pt>
                <c:pt idx="2893">
                  <c:v>1.7515940058705388</c:v>
                </c:pt>
                <c:pt idx="2894">
                  <c:v>1.7515940058705388</c:v>
                </c:pt>
                <c:pt idx="2895">
                  <c:v>1.7515940058705388</c:v>
                </c:pt>
                <c:pt idx="2896">
                  <c:v>1.8411010350687471</c:v>
                </c:pt>
                <c:pt idx="2897">
                  <c:v>1.9367325814923522</c:v>
                </c:pt>
                <c:pt idx="2898">
                  <c:v>1.9828254287038463</c:v>
                </c:pt>
                <c:pt idx="2899">
                  <c:v>1.9670092692723622</c:v>
                </c:pt>
                <c:pt idx="2900">
                  <c:v>1.8111461455275761</c:v>
                </c:pt>
                <c:pt idx="2901">
                  <c:v>1.8111461455275761</c:v>
                </c:pt>
                <c:pt idx="2902">
                  <c:v>1.8111461455275761</c:v>
                </c:pt>
                <c:pt idx="2903">
                  <c:v>1.750501931098408</c:v>
                </c:pt>
                <c:pt idx="2904">
                  <c:v>1.6480417117256292</c:v>
                </c:pt>
                <c:pt idx="2905">
                  <c:v>1.6833307585354547</c:v>
                </c:pt>
                <c:pt idx="2906">
                  <c:v>1.7764534219063801</c:v>
                </c:pt>
                <c:pt idx="2907">
                  <c:v>1.8057968484473965</c:v>
                </c:pt>
                <c:pt idx="2908">
                  <c:v>1.8057968484473965</c:v>
                </c:pt>
                <c:pt idx="2909">
                  <c:v>1.8057968484473965</c:v>
                </c:pt>
                <c:pt idx="2910">
                  <c:v>1.8359465471960443</c:v>
                </c:pt>
                <c:pt idx="2911">
                  <c:v>1.737570832689634</c:v>
                </c:pt>
                <c:pt idx="2912">
                  <c:v>1.6123230341418195</c:v>
                </c:pt>
                <c:pt idx="2913">
                  <c:v>1.6399494824656258</c:v>
                </c:pt>
                <c:pt idx="2914">
                  <c:v>1.6532649467016836</c:v>
                </c:pt>
                <c:pt idx="2915">
                  <c:v>1.6532649467016836</c:v>
                </c:pt>
                <c:pt idx="2916">
                  <c:v>1.6532649467016836</c:v>
                </c:pt>
                <c:pt idx="2917">
                  <c:v>1.6504722694268505</c:v>
                </c:pt>
                <c:pt idx="2918">
                  <c:v>1.60908805808744</c:v>
                </c:pt>
                <c:pt idx="2919">
                  <c:v>1.6290285802564499</c:v>
                </c:pt>
                <c:pt idx="2920">
                  <c:v>1.6119864050672028</c:v>
                </c:pt>
                <c:pt idx="2921">
                  <c:v>1.6536590452649462</c:v>
                </c:pt>
                <c:pt idx="2922">
                  <c:v>1.6536590452649462</c:v>
                </c:pt>
                <c:pt idx="2923">
                  <c:v>1.6536590452649462</c:v>
                </c:pt>
                <c:pt idx="2924">
                  <c:v>1.7646156341727182</c:v>
                </c:pt>
                <c:pt idx="2925">
                  <c:v>1.8981787424687162</c:v>
                </c:pt>
                <c:pt idx="2926">
                  <c:v>1.8481754982233891</c:v>
                </c:pt>
                <c:pt idx="2927">
                  <c:v>1.6952382202997063</c:v>
                </c:pt>
                <c:pt idx="2928">
                  <c:v>1.6739619959833141</c:v>
                </c:pt>
                <c:pt idx="2929">
                  <c:v>1.6739619959833141</c:v>
                </c:pt>
                <c:pt idx="2930">
                  <c:v>1.6739619959833141</c:v>
                </c:pt>
                <c:pt idx="2931">
                  <c:v>1.5782226170245632</c:v>
                </c:pt>
                <c:pt idx="2932">
                  <c:v>1.557199752819403</c:v>
                </c:pt>
                <c:pt idx="2933">
                  <c:v>1.5077145064112467</c:v>
                </c:pt>
                <c:pt idx="2934">
                  <c:v>1.5637064730418659</c:v>
                </c:pt>
                <c:pt idx="2935">
                  <c:v>1.5443048045728403</c:v>
                </c:pt>
                <c:pt idx="2936">
                  <c:v>1.5443048045728403</c:v>
                </c:pt>
                <c:pt idx="2937">
                  <c:v>1.5443048045728403</c:v>
                </c:pt>
                <c:pt idx="2938">
                  <c:v>1.4905337556001845</c:v>
                </c:pt>
                <c:pt idx="2939">
                  <c:v>1.5032470261084501</c:v>
                </c:pt>
                <c:pt idx="2940">
                  <c:v>1.4373551676193426</c:v>
                </c:pt>
                <c:pt idx="2941">
                  <c:v>1.3997165147535915</c:v>
                </c:pt>
                <c:pt idx="2942">
                  <c:v>1.4087372161285341</c:v>
                </c:pt>
                <c:pt idx="2943">
                  <c:v>1.4087372161285341</c:v>
                </c:pt>
                <c:pt idx="2944">
                  <c:v>1.4087372161285341</c:v>
                </c:pt>
                <c:pt idx="2945">
                  <c:v>1.4031586590452645</c:v>
                </c:pt>
                <c:pt idx="2946">
                  <c:v>1.3984263865286573</c:v>
                </c:pt>
                <c:pt idx="2947">
                  <c:v>1.4191543333848298</c:v>
                </c:pt>
                <c:pt idx="2948">
                  <c:v>1.386154333384829</c:v>
                </c:pt>
                <c:pt idx="2949">
                  <c:v>1.3608022555229411</c:v>
                </c:pt>
                <c:pt idx="2950">
                  <c:v>1.3608022555229411</c:v>
                </c:pt>
                <c:pt idx="2951">
                  <c:v>1.3608022555229411</c:v>
                </c:pt>
                <c:pt idx="2952">
                  <c:v>1.3367376795921513</c:v>
                </c:pt>
                <c:pt idx="2953">
                  <c:v>1.3209575158350071</c:v>
                </c:pt>
                <c:pt idx="2954">
                  <c:v>1.3166561099953658</c:v>
                </c:pt>
                <c:pt idx="2955">
                  <c:v>1.3157997837169786</c:v>
                </c:pt>
                <c:pt idx="2956">
                  <c:v>1.3214614552757604</c:v>
                </c:pt>
                <c:pt idx="2957">
                  <c:v>1.3214614552757604</c:v>
                </c:pt>
                <c:pt idx="2958">
                  <c:v>1.3214614552757604</c:v>
                </c:pt>
                <c:pt idx="2959">
                  <c:v>1.3171728719295541</c:v>
                </c:pt>
                <c:pt idx="2960">
                  <c:v>1.3771813687625518</c:v>
                </c:pt>
                <c:pt idx="2961">
                  <c:v>1.3725013131469179</c:v>
                </c:pt>
                <c:pt idx="2962">
                  <c:v>1.3689765178433491</c:v>
                </c:pt>
                <c:pt idx="2963">
                  <c:v>1.4000427931407384</c:v>
                </c:pt>
                <c:pt idx="2964">
                  <c:v>1.4000427931407384</c:v>
                </c:pt>
                <c:pt idx="2965">
                  <c:v>1.4000427931407384</c:v>
                </c:pt>
                <c:pt idx="2966">
                  <c:v>1.3759300169936659</c:v>
                </c:pt>
                <c:pt idx="2967">
                  <c:v>1.2959882589216738</c:v>
                </c:pt>
                <c:pt idx="2968">
                  <c:v>1.2807957670322874</c:v>
                </c:pt>
                <c:pt idx="2969">
                  <c:v>1.2049204387455581</c:v>
                </c:pt>
                <c:pt idx="2970">
                  <c:v>1.0679321798238832</c:v>
                </c:pt>
                <c:pt idx="2971">
                  <c:v>1.0679321798238832</c:v>
                </c:pt>
                <c:pt idx="2972">
                  <c:v>1.0679321798238832</c:v>
                </c:pt>
                <c:pt idx="2973">
                  <c:v>1.1216437509655486</c:v>
                </c:pt>
                <c:pt idx="2974">
                  <c:v>1.0721407384520316</c:v>
                </c:pt>
                <c:pt idx="2975">
                  <c:v>1.0743208713116021</c:v>
                </c:pt>
                <c:pt idx="2976">
                  <c:v>1.0370250270353778</c:v>
                </c:pt>
                <c:pt idx="2977">
                  <c:v>1.1388764097018385</c:v>
                </c:pt>
                <c:pt idx="2978">
                  <c:v>1.1388764097018385</c:v>
                </c:pt>
                <c:pt idx="2979">
                  <c:v>1.1388764097018385</c:v>
                </c:pt>
                <c:pt idx="2980">
                  <c:v>1.144559864050672</c:v>
                </c:pt>
                <c:pt idx="2981">
                  <c:v>1.1380106596632165</c:v>
                </c:pt>
                <c:pt idx="2982">
                  <c:v>1.0875864359647767</c:v>
                </c:pt>
                <c:pt idx="2983">
                  <c:v>1.1141327050826506</c:v>
                </c:pt>
                <c:pt idx="2984">
                  <c:v>1.1217433956434411</c:v>
                </c:pt>
                <c:pt idx="2985">
                  <c:v>1.1217433956434411</c:v>
                </c:pt>
                <c:pt idx="2986">
                  <c:v>1.1217433956434411</c:v>
                </c:pt>
                <c:pt idx="2987">
                  <c:v>1.1449587517379882</c:v>
                </c:pt>
                <c:pt idx="2988">
                  <c:v>1.1800619496369529</c:v>
                </c:pt>
                <c:pt idx="2989">
                  <c:v>1.1861597404603734</c:v>
                </c:pt>
                <c:pt idx="2990">
                  <c:v>1.1789369689479372</c:v>
                </c:pt>
                <c:pt idx="2991">
                  <c:v>1.1290828054997677</c:v>
                </c:pt>
                <c:pt idx="2992">
                  <c:v>1.1290828054997677</c:v>
                </c:pt>
                <c:pt idx="2993">
                  <c:v>1.1290828054997677</c:v>
                </c:pt>
                <c:pt idx="2994">
                  <c:v>1.116858643596478</c:v>
                </c:pt>
                <c:pt idx="2995">
                  <c:v>1.0937662598486018</c:v>
                </c:pt>
                <c:pt idx="2996">
                  <c:v>1.0883769504093928</c:v>
                </c:pt>
                <c:pt idx="2997">
                  <c:v>1.1076774293217979</c:v>
                </c:pt>
                <c:pt idx="2998">
                  <c:v>1.0926245944693345</c:v>
                </c:pt>
                <c:pt idx="2999">
                  <c:v>1.0926245944693345</c:v>
                </c:pt>
                <c:pt idx="3000">
                  <c:v>1.0926245944693345</c:v>
                </c:pt>
                <c:pt idx="3001">
                  <c:v>1.0881534064575926</c:v>
                </c:pt>
                <c:pt idx="3002">
                  <c:v>1.1040276533292137</c:v>
                </c:pt>
                <c:pt idx="3003">
                  <c:v>1.087539317163603</c:v>
                </c:pt>
                <c:pt idx="3004">
                  <c:v>1.0751198825892163</c:v>
                </c:pt>
                <c:pt idx="3005">
                  <c:v>1.0117469488645137</c:v>
                </c:pt>
                <c:pt idx="3006">
                  <c:v>1.0117469488645137</c:v>
                </c:pt>
                <c:pt idx="3007">
                  <c:v>1.0117469488645137</c:v>
                </c:pt>
                <c:pt idx="3008">
                  <c:v>1.0737761470724547</c:v>
                </c:pt>
                <c:pt idx="3009">
                  <c:v>1.1000923837478753</c:v>
                </c:pt>
                <c:pt idx="3010">
                  <c:v>1.047081106133168</c:v>
                </c:pt>
                <c:pt idx="3011">
                  <c:v>1.0213284412173644</c:v>
                </c:pt>
                <c:pt idx="3012">
                  <c:v>1.0053642824038311</c:v>
                </c:pt>
                <c:pt idx="3013">
                  <c:v>1.0053642824038311</c:v>
                </c:pt>
                <c:pt idx="3014">
                  <c:v>1.0053642824038311</c:v>
                </c:pt>
                <c:pt idx="3015">
                  <c:v>1.0342335856635256</c:v>
                </c:pt>
                <c:pt idx="3016">
                  <c:v>1.0793869921211185</c:v>
                </c:pt>
                <c:pt idx="3017">
                  <c:v>1.0660582419280087</c:v>
                </c:pt>
                <c:pt idx="3018">
                  <c:v>1.079982851846129</c:v>
                </c:pt>
                <c:pt idx="3019">
                  <c:v>1.0923536227406152</c:v>
                </c:pt>
                <c:pt idx="3020">
                  <c:v>1.0923536227406152</c:v>
                </c:pt>
                <c:pt idx="3021">
                  <c:v>1.0923536227406152</c:v>
                </c:pt>
                <c:pt idx="3022">
                  <c:v>1.1113877645604822</c:v>
                </c:pt>
                <c:pt idx="3023">
                  <c:v>1.1037382975436425</c:v>
                </c:pt>
                <c:pt idx="3024">
                  <c:v>1.080031052062413</c:v>
                </c:pt>
                <c:pt idx="3025">
                  <c:v>1.0674628456666153</c:v>
                </c:pt>
                <c:pt idx="3026">
                  <c:v>1.0924436891704001</c:v>
                </c:pt>
                <c:pt idx="3027">
                  <c:v>1.0924436891704001</c:v>
                </c:pt>
                <c:pt idx="3028">
                  <c:v>1.0924436891704001</c:v>
                </c:pt>
                <c:pt idx="3029">
                  <c:v>1.1171694731963542</c:v>
                </c:pt>
                <c:pt idx="3030">
                  <c:v>1.0780769349606047</c:v>
                </c:pt>
                <c:pt idx="3031">
                  <c:v>1.0858685308203295</c:v>
                </c:pt>
                <c:pt idx="3032">
                  <c:v>1.1203103661362588</c:v>
                </c:pt>
                <c:pt idx="3033">
                  <c:v>1.1052700448014825</c:v>
                </c:pt>
                <c:pt idx="3034">
                  <c:v>1.1052700448014825</c:v>
                </c:pt>
                <c:pt idx="3035">
                  <c:v>1.1052700448014825</c:v>
                </c:pt>
                <c:pt idx="3036">
                  <c:v>1.1161696276842266</c:v>
                </c:pt>
                <c:pt idx="3037">
                  <c:v>1.1013116020392397</c:v>
                </c:pt>
                <c:pt idx="3038">
                  <c:v>1.1116973582573766</c:v>
                </c:pt>
                <c:pt idx="3039">
                  <c:v>1.0805229414490967</c:v>
                </c:pt>
                <c:pt idx="3040">
                  <c:v>1.0540067974663985</c:v>
                </c:pt>
                <c:pt idx="3041">
                  <c:v>1.0540067974663985</c:v>
                </c:pt>
                <c:pt idx="3042">
                  <c:v>1.0540067974663985</c:v>
                </c:pt>
                <c:pt idx="3043">
                  <c:v>1.0519222926000302</c:v>
                </c:pt>
                <c:pt idx="3044">
                  <c:v>1.0380588598794986</c:v>
                </c:pt>
                <c:pt idx="3045">
                  <c:v>1.0260545342190635</c:v>
                </c:pt>
                <c:pt idx="3046">
                  <c:v>1.0111345589371235</c:v>
                </c:pt>
                <c:pt idx="3047">
                  <c:v>0.99071064421442934</c:v>
                </c:pt>
                <c:pt idx="3048">
                  <c:v>0.99071064421442934</c:v>
                </c:pt>
                <c:pt idx="3049">
                  <c:v>0.99071064421442934</c:v>
                </c:pt>
                <c:pt idx="3050">
                  <c:v>0.99223543951799753</c:v>
                </c:pt>
                <c:pt idx="3051">
                  <c:v>0.98517665688243472</c:v>
                </c:pt>
                <c:pt idx="3052">
                  <c:v>0.94414027498841291</c:v>
                </c:pt>
                <c:pt idx="3053">
                  <c:v>0.90744832380658091</c:v>
                </c:pt>
                <c:pt idx="3054">
                  <c:v>0.90450996446778875</c:v>
                </c:pt>
                <c:pt idx="3055">
                  <c:v>0.90450996446778875</c:v>
                </c:pt>
                <c:pt idx="3056">
                  <c:v>0.90450996446778875</c:v>
                </c:pt>
                <c:pt idx="3057">
                  <c:v>0.89577166692414667</c:v>
                </c:pt>
                <c:pt idx="3058">
                  <c:v>0.88379746639888745</c:v>
                </c:pt>
                <c:pt idx="3059">
                  <c:v>0.8901228178587981</c:v>
                </c:pt>
                <c:pt idx="3060">
                  <c:v>0.90069334157268699</c:v>
                </c:pt>
                <c:pt idx="3061">
                  <c:v>0.90301653020237915</c:v>
                </c:pt>
                <c:pt idx="3062">
                  <c:v>0.90301653020237915</c:v>
                </c:pt>
                <c:pt idx="3063">
                  <c:v>0.90301653020237915</c:v>
                </c:pt>
                <c:pt idx="3064">
                  <c:v>0.99811864668623507</c:v>
                </c:pt>
                <c:pt idx="3065">
                  <c:v>0.94682326587362931</c:v>
                </c:pt>
                <c:pt idx="3066">
                  <c:v>0.92331978989649288</c:v>
                </c:pt>
                <c:pt idx="3067">
                  <c:v>0.93602456357175967</c:v>
                </c:pt>
                <c:pt idx="3068">
                  <c:v>0.91318893866831408</c:v>
                </c:pt>
                <c:pt idx="3069">
                  <c:v>0.91318893866831408</c:v>
                </c:pt>
                <c:pt idx="3070">
                  <c:v>0.91318893866831408</c:v>
                </c:pt>
                <c:pt idx="3071">
                  <c:v>0.93659925845821035</c:v>
                </c:pt>
                <c:pt idx="3072">
                  <c:v>0.90950702919820792</c:v>
                </c:pt>
                <c:pt idx="3073">
                  <c:v>0.86952973891549457</c:v>
                </c:pt>
                <c:pt idx="3074">
                  <c:v>0.84333137648694567</c:v>
                </c:pt>
                <c:pt idx="3075">
                  <c:v>0.83955074926618156</c:v>
                </c:pt>
                <c:pt idx="3076">
                  <c:v>0.83955074926618156</c:v>
                </c:pt>
                <c:pt idx="3077">
                  <c:v>0.83955074926618156</c:v>
                </c:pt>
                <c:pt idx="3078">
                  <c:v>0.84404426077552874</c:v>
                </c:pt>
                <c:pt idx="3079">
                  <c:v>0.83654426077552868</c:v>
                </c:pt>
                <c:pt idx="3080">
                  <c:v>0.83654426077552868</c:v>
                </c:pt>
                <c:pt idx="3081">
                  <c:v>0.82666167155878201</c:v>
                </c:pt>
                <c:pt idx="3082">
                  <c:v>0.82357067820176111</c:v>
                </c:pt>
                <c:pt idx="3083">
                  <c:v>0.82357067820176111</c:v>
                </c:pt>
                <c:pt idx="3084">
                  <c:v>0.82357067820176111</c:v>
                </c:pt>
                <c:pt idx="3085">
                  <c:v>0.8286909470106596</c:v>
                </c:pt>
                <c:pt idx="3086">
                  <c:v>0.81319094701065975</c:v>
                </c:pt>
                <c:pt idx="3087">
                  <c:v>0.78755121272980011</c:v>
                </c:pt>
                <c:pt idx="3088">
                  <c:v>0.77252247798547735</c:v>
                </c:pt>
                <c:pt idx="3089">
                  <c:v>0.7971832226170239</c:v>
                </c:pt>
                <c:pt idx="3090">
                  <c:v>0.7971832226170239</c:v>
                </c:pt>
                <c:pt idx="3091">
                  <c:v>0.7971832226170239</c:v>
                </c:pt>
                <c:pt idx="3092">
                  <c:v>0.80945682063957891</c:v>
                </c:pt>
                <c:pt idx="3093">
                  <c:v>0.78072099490190006</c:v>
                </c:pt>
                <c:pt idx="3094">
                  <c:v>0.81824579020546784</c:v>
                </c:pt>
                <c:pt idx="3095">
                  <c:v>0.77576811370307341</c:v>
                </c:pt>
                <c:pt idx="3096">
                  <c:v>0.77517611617488003</c:v>
                </c:pt>
                <c:pt idx="3097">
                  <c:v>0.77517611617488003</c:v>
                </c:pt>
                <c:pt idx="3098">
                  <c:v>0.77517611617488003</c:v>
                </c:pt>
                <c:pt idx="3099">
                  <c:v>0.80719280086513212</c:v>
                </c:pt>
                <c:pt idx="3100">
                  <c:v>0.80446748030279647</c:v>
                </c:pt>
                <c:pt idx="3101">
                  <c:v>0.81987610072609307</c:v>
                </c:pt>
                <c:pt idx="3102">
                  <c:v>0.86403491425922985</c:v>
                </c:pt>
                <c:pt idx="3103">
                  <c:v>0.81206782017611578</c:v>
                </c:pt>
                <c:pt idx="3104">
                  <c:v>0.81206782017611578</c:v>
                </c:pt>
                <c:pt idx="3105">
                  <c:v>0.81206782017611578</c:v>
                </c:pt>
                <c:pt idx="3106">
                  <c:v>0.86035192337401467</c:v>
                </c:pt>
                <c:pt idx="3107">
                  <c:v>0.82566491580410872</c:v>
                </c:pt>
                <c:pt idx="3108">
                  <c:v>0.80817997837169742</c:v>
                </c:pt>
                <c:pt idx="3109">
                  <c:v>0.82899582882743683</c:v>
                </c:pt>
                <c:pt idx="3110">
                  <c:v>0.88824084659354252</c:v>
                </c:pt>
                <c:pt idx="3111">
                  <c:v>0.88824084659354252</c:v>
                </c:pt>
                <c:pt idx="3112">
                  <c:v>0.88824084659354252</c:v>
                </c:pt>
                <c:pt idx="3113">
                  <c:v>0.92860033987332047</c:v>
                </c:pt>
                <c:pt idx="3114">
                  <c:v>0.90125830372315763</c:v>
                </c:pt>
                <c:pt idx="3115">
                  <c:v>0.94817874246871581</c:v>
                </c:pt>
                <c:pt idx="3116">
                  <c:v>0.92359107060095758</c:v>
                </c:pt>
                <c:pt idx="3117">
                  <c:v>0.90338436582728265</c:v>
                </c:pt>
                <c:pt idx="3118">
                  <c:v>0.90338436582728265</c:v>
                </c:pt>
                <c:pt idx="3119">
                  <c:v>0.90338436582728265</c:v>
                </c:pt>
                <c:pt idx="3120">
                  <c:v>0.93467572995519843</c:v>
                </c:pt>
                <c:pt idx="3121">
                  <c:v>0.93062227715124424</c:v>
                </c:pt>
                <c:pt idx="3122">
                  <c:v>0.96261872393017178</c:v>
                </c:pt>
                <c:pt idx="3123">
                  <c:v>0.94075189247643998</c:v>
                </c:pt>
                <c:pt idx="3124">
                  <c:v>0.92044492507338127</c:v>
                </c:pt>
                <c:pt idx="3125">
                  <c:v>0.92044492507338127</c:v>
                </c:pt>
                <c:pt idx="3126">
                  <c:v>0.92044492507338127</c:v>
                </c:pt>
                <c:pt idx="3127">
                  <c:v>0.94931052062413146</c:v>
                </c:pt>
                <c:pt idx="3128">
                  <c:v>0.92637525104279295</c:v>
                </c:pt>
                <c:pt idx="3129">
                  <c:v>0.90947427776919421</c:v>
                </c:pt>
                <c:pt idx="3130">
                  <c:v>0.90128858334620654</c:v>
                </c:pt>
                <c:pt idx="3131">
                  <c:v>0.91611107678047254</c:v>
                </c:pt>
                <c:pt idx="3132">
                  <c:v>0.91611107678047254</c:v>
                </c:pt>
                <c:pt idx="3133">
                  <c:v>0.91611107678047254</c:v>
                </c:pt>
                <c:pt idx="3134">
                  <c:v>0.91972393017148102</c:v>
                </c:pt>
                <c:pt idx="3135">
                  <c:v>0.91372856480766229</c:v>
                </c:pt>
                <c:pt idx="3136">
                  <c:v>0.92685339100880526</c:v>
                </c:pt>
                <c:pt idx="3137">
                  <c:v>0.92584775220145143</c:v>
                </c:pt>
                <c:pt idx="3138">
                  <c:v>0.90641850764714915</c:v>
                </c:pt>
                <c:pt idx="3139">
                  <c:v>0.90641850764714915</c:v>
                </c:pt>
                <c:pt idx="3140">
                  <c:v>0.90641850764714915</c:v>
                </c:pt>
                <c:pt idx="3141">
                  <c:v>0.92113703074308706</c:v>
                </c:pt>
                <c:pt idx="3142">
                  <c:v>1.0368616561099946</c:v>
                </c:pt>
                <c:pt idx="3143">
                  <c:v>0.984083747875792</c:v>
                </c:pt>
                <c:pt idx="3144">
                  <c:v>0.92954070755445661</c:v>
                </c:pt>
                <c:pt idx="3145">
                  <c:v>0.92617542097945238</c:v>
                </c:pt>
                <c:pt idx="3146">
                  <c:v>0.92617542097945238</c:v>
                </c:pt>
                <c:pt idx="3147">
                  <c:v>0.92617542097945238</c:v>
                </c:pt>
                <c:pt idx="3148">
                  <c:v>0.93303105206241299</c:v>
                </c:pt>
                <c:pt idx="3149">
                  <c:v>0.89948833616561075</c:v>
                </c:pt>
                <c:pt idx="3150">
                  <c:v>0.87685648076625933</c:v>
                </c:pt>
                <c:pt idx="3151">
                  <c:v>0.86064900355322127</c:v>
                </c:pt>
                <c:pt idx="3152">
                  <c:v>0.84402765332921348</c:v>
                </c:pt>
                <c:pt idx="3153">
                  <c:v>0.84402765332921348</c:v>
                </c:pt>
                <c:pt idx="3154">
                  <c:v>0.84402765332921348</c:v>
                </c:pt>
                <c:pt idx="3155">
                  <c:v>0.85988306812915161</c:v>
                </c:pt>
                <c:pt idx="3156">
                  <c:v>0.84225969411401214</c:v>
                </c:pt>
                <c:pt idx="3157">
                  <c:v>0.85734389000463396</c:v>
                </c:pt>
                <c:pt idx="3158">
                  <c:v>0.85979924300942345</c:v>
                </c:pt>
                <c:pt idx="3159">
                  <c:v>0.85693040321334779</c:v>
                </c:pt>
                <c:pt idx="3160">
                  <c:v>0.85693040321334779</c:v>
                </c:pt>
                <c:pt idx="3161">
                  <c:v>0.85693040321334779</c:v>
                </c:pt>
                <c:pt idx="3162">
                  <c:v>0.86443619650857428</c:v>
                </c:pt>
                <c:pt idx="3163">
                  <c:v>0.8874793913177812</c:v>
                </c:pt>
                <c:pt idx="3164">
                  <c:v>0.87856063649003557</c:v>
                </c:pt>
                <c:pt idx="3165">
                  <c:v>0.8306076008033374</c:v>
                </c:pt>
                <c:pt idx="3166">
                  <c:v>0.81988560173026426</c:v>
                </c:pt>
                <c:pt idx="3167">
                  <c:v>0.81988560173026426</c:v>
                </c:pt>
                <c:pt idx="3168">
                  <c:v>0.81988560173026426</c:v>
                </c:pt>
                <c:pt idx="3169">
                  <c:v>0.85281291518615743</c:v>
                </c:pt>
                <c:pt idx="3170">
                  <c:v>0.8571095319017461</c:v>
                </c:pt>
                <c:pt idx="3171">
                  <c:v>0.89457206859261529</c:v>
                </c:pt>
                <c:pt idx="3172">
                  <c:v>0.89660414027498891</c:v>
                </c:pt>
                <c:pt idx="3173">
                  <c:v>0.89540414027498882</c:v>
                </c:pt>
                <c:pt idx="3174">
                  <c:v>0.89540414027498882</c:v>
                </c:pt>
                <c:pt idx="3175">
                  <c:v>0.89540414027498882</c:v>
                </c:pt>
                <c:pt idx="3176">
                  <c:v>0.85540414027498879</c:v>
                </c:pt>
                <c:pt idx="3177">
                  <c:v>0.81571280704464688</c:v>
                </c:pt>
                <c:pt idx="3178">
                  <c:v>0.76769843967248574</c:v>
                </c:pt>
                <c:pt idx="3179">
                  <c:v>0.72596817549822346</c:v>
                </c:pt>
                <c:pt idx="3180">
                  <c:v>0.63408821257531267</c:v>
                </c:pt>
                <c:pt idx="3181">
                  <c:v>0.63408821257531267</c:v>
                </c:pt>
                <c:pt idx="3182">
                  <c:v>0.63408821257531267</c:v>
                </c:pt>
                <c:pt idx="3183">
                  <c:v>0.64437409238374821</c:v>
                </c:pt>
                <c:pt idx="3184">
                  <c:v>0.66291286883979605</c:v>
                </c:pt>
                <c:pt idx="3185">
                  <c:v>0.68056712498068928</c:v>
                </c:pt>
                <c:pt idx="3186">
                  <c:v>0.68364977599258436</c:v>
                </c:pt>
                <c:pt idx="3187">
                  <c:v>0.67077915958597223</c:v>
                </c:pt>
                <c:pt idx="3188">
                  <c:v>0.67077915958597223</c:v>
                </c:pt>
                <c:pt idx="3189">
                  <c:v>0.67077915958597223</c:v>
                </c:pt>
                <c:pt idx="3190">
                  <c:v>0.68758133786497755</c:v>
                </c:pt>
                <c:pt idx="3191">
                  <c:v>0.73674818476749593</c:v>
                </c:pt>
                <c:pt idx="3192">
                  <c:v>0.69455453421906399</c:v>
                </c:pt>
                <c:pt idx="3193">
                  <c:v>0.71779599876409694</c:v>
                </c:pt>
                <c:pt idx="3194">
                  <c:v>0.71202549049899555</c:v>
                </c:pt>
                <c:pt idx="3195">
                  <c:v>0.71202549049899555</c:v>
                </c:pt>
                <c:pt idx="3196">
                  <c:v>0.71202549049899555</c:v>
                </c:pt>
                <c:pt idx="3197">
                  <c:v>0.62274385910706043</c:v>
                </c:pt>
                <c:pt idx="3198">
                  <c:v>0.55123729337246963</c:v>
                </c:pt>
                <c:pt idx="3199">
                  <c:v>0.53791734898810439</c:v>
                </c:pt>
                <c:pt idx="3200">
                  <c:v>0.55191194191255999</c:v>
                </c:pt>
                <c:pt idx="3201">
                  <c:v>0.52142468716205714</c:v>
                </c:pt>
                <c:pt idx="3202">
                  <c:v>0.52142468716205714</c:v>
                </c:pt>
                <c:pt idx="3203">
                  <c:v>0.52142468716205714</c:v>
                </c:pt>
                <c:pt idx="3204">
                  <c:v>0.52913224161903361</c:v>
                </c:pt>
                <c:pt idx="3205">
                  <c:v>0.48411849219836256</c:v>
                </c:pt>
                <c:pt idx="3206">
                  <c:v>0.48608774911169528</c:v>
                </c:pt>
                <c:pt idx="3207">
                  <c:v>0.45862783871466029</c:v>
                </c:pt>
                <c:pt idx="3208">
                  <c:v>0.50402811679283133</c:v>
                </c:pt>
                <c:pt idx="3209">
                  <c:v>0.50402811679283133</c:v>
                </c:pt>
                <c:pt idx="3210">
                  <c:v>0.50402811679283133</c:v>
                </c:pt>
                <c:pt idx="3211">
                  <c:v>0.52801513981152493</c:v>
                </c:pt>
                <c:pt idx="3212">
                  <c:v>0.54780210103506888</c:v>
                </c:pt>
                <c:pt idx="3213">
                  <c:v>0.53693333848292912</c:v>
                </c:pt>
                <c:pt idx="3214">
                  <c:v>0.58727715124362678</c:v>
                </c:pt>
                <c:pt idx="3215">
                  <c:v>0.64019388228024132</c:v>
                </c:pt>
                <c:pt idx="3216">
                  <c:v>0.64019388228024132</c:v>
                </c:pt>
                <c:pt idx="3217">
                  <c:v>0.64019388228024132</c:v>
                </c:pt>
                <c:pt idx="3218">
                  <c:v>0.65375306658427323</c:v>
                </c:pt>
                <c:pt idx="3219">
                  <c:v>0.67766894793758636</c:v>
                </c:pt>
                <c:pt idx="3220">
                  <c:v>0.6923120655028574</c:v>
                </c:pt>
                <c:pt idx="3221">
                  <c:v>0.64252201452185953</c:v>
                </c:pt>
                <c:pt idx="3222">
                  <c:v>0.61010088058087453</c:v>
                </c:pt>
                <c:pt idx="3223">
                  <c:v>0.61010088058087453</c:v>
                </c:pt>
                <c:pt idx="3224">
                  <c:v>0.61010088058087453</c:v>
                </c:pt>
                <c:pt idx="3225">
                  <c:v>0.63349915031669957</c:v>
                </c:pt>
                <c:pt idx="3226">
                  <c:v>0.62969226015757762</c:v>
                </c:pt>
                <c:pt idx="3227">
                  <c:v>0.63109470106596555</c:v>
                </c:pt>
                <c:pt idx="3228">
                  <c:v>0.69239687934497129</c:v>
                </c:pt>
                <c:pt idx="3229">
                  <c:v>0.73000787888150787</c:v>
                </c:pt>
                <c:pt idx="3230">
                  <c:v>0.73000787888150787</c:v>
                </c:pt>
                <c:pt idx="3231">
                  <c:v>0.73000787888150787</c:v>
                </c:pt>
                <c:pt idx="3232">
                  <c:v>0.71377205314382897</c:v>
                </c:pt>
                <c:pt idx="3233">
                  <c:v>0.70827993202533479</c:v>
                </c:pt>
                <c:pt idx="3234">
                  <c:v>0.76654472423914677</c:v>
                </c:pt>
                <c:pt idx="3235">
                  <c:v>0.7873082033060399</c:v>
                </c:pt>
                <c:pt idx="3236">
                  <c:v>0.8003571759616861</c:v>
                </c:pt>
                <c:pt idx="3237">
                  <c:v>0.8003571759616861</c:v>
                </c:pt>
                <c:pt idx="3238">
                  <c:v>0.8003571759616861</c:v>
                </c:pt>
                <c:pt idx="3239">
                  <c:v>0.80644739687934464</c:v>
                </c:pt>
                <c:pt idx="3240">
                  <c:v>0.77822980071064451</c:v>
                </c:pt>
                <c:pt idx="3241">
                  <c:v>0.80335200061795153</c:v>
                </c:pt>
                <c:pt idx="3242">
                  <c:v>0.91995612544415239</c:v>
                </c:pt>
                <c:pt idx="3243">
                  <c:v>0.89576958133786455</c:v>
                </c:pt>
                <c:pt idx="3244">
                  <c:v>0.89576958133786455</c:v>
                </c:pt>
                <c:pt idx="3245">
                  <c:v>0.89576958133786455</c:v>
                </c:pt>
                <c:pt idx="3246">
                  <c:v>0.96887455584736593</c:v>
                </c:pt>
                <c:pt idx="3247">
                  <c:v>1.0486823729337242</c:v>
                </c:pt>
                <c:pt idx="3248">
                  <c:v>1.0174527267109528</c:v>
                </c:pt>
                <c:pt idx="3249">
                  <c:v>1.0308826664606827</c:v>
                </c:pt>
                <c:pt idx="3250">
                  <c:v>0.94900262629383558</c:v>
                </c:pt>
                <c:pt idx="3251">
                  <c:v>0.94900262629383558</c:v>
                </c:pt>
                <c:pt idx="3252">
                  <c:v>0.94900262629383558</c:v>
                </c:pt>
                <c:pt idx="3253">
                  <c:v>0.94145141356403528</c:v>
                </c:pt>
                <c:pt idx="3254">
                  <c:v>0.95726525567742859</c:v>
                </c:pt>
                <c:pt idx="3255">
                  <c:v>0.93783894639270771</c:v>
                </c:pt>
                <c:pt idx="3256">
                  <c:v>1.1488067356712497</c:v>
                </c:pt>
                <c:pt idx="3257">
                  <c:v>1.2397594623822026</c:v>
                </c:pt>
                <c:pt idx="3258">
                  <c:v>1.2397594623822026</c:v>
                </c:pt>
                <c:pt idx="3259">
                  <c:v>1.2397594623822026</c:v>
                </c:pt>
                <c:pt idx="3260">
                  <c:v>1.4241535609454656</c:v>
                </c:pt>
                <c:pt idx="3261">
                  <c:v>1.3895691333230338</c:v>
                </c:pt>
                <c:pt idx="3262">
                  <c:v>1.2719294762861115</c:v>
                </c:pt>
                <c:pt idx="3263">
                  <c:v>1.2110730727637882</c:v>
                </c:pt>
                <c:pt idx="3264">
                  <c:v>1.1934540398578706</c:v>
                </c:pt>
                <c:pt idx="3265">
                  <c:v>1.1934540398578706</c:v>
                </c:pt>
                <c:pt idx="3266">
                  <c:v>1.1934540398578706</c:v>
                </c:pt>
                <c:pt idx="3267">
                  <c:v>1.0695932334311755</c:v>
                </c:pt>
                <c:pt idx="3268">
                  <c:v>1.0361412019156493</c:v>
                </c:pt>
                <c:pt idx="3269">
                  <c:v>1.0692856480766255</c:v>
                </c:pt>
                <c:pt idx="3270">
                  <c:v>0.99534697976208819</c:v>
                </c:pt>
                <c:pt idx="3271">
                  <c:v>1.006610536072917</c:v>
                </c:pt>
                <c:pt idx="3272">
                  <c:v>1.006610536072917</c:v>
                </c:pt>
                <c:pt idx="3273">
                  <c:v>1.006610536072917</c:v>
                </c:pt>
                <c:pt idx="3274">
                  <c:v>1.0066480766259849</c:v>
                </c:pt>
                <c:pt idx="3275">
                  <c:v>1.0233074308666765</c:v>
                </c:pt>
                <c:pt idx="3276">
                  <c:v>1.0606604356558011</c:v>
                </c:pt>
                <c:pt idx="3277">
                  <c:v>1.0510903754055305</c:v>
                </c:pt>
                <c:pt idx="3278">
                  <c:v>1.0527124980689013</c:v>
                </c:pt>
                <c:pt idx="3279">
                  <c:v>1.0527124980689013</c:v>
                </c:pt>
                <c:pt idx="3280">
                  <c:v>1.0527124980689013</c:v>
                </c:pt>
                <c:pt idx="3281">
                  <c:v>1.0371255986405061</c:v>
                </c:pt>
                <c:pt idx="3282">
                  <c:v>0.99712359029816167</c:v>
                </c:pt>
                <c:pt idx="3283">
                  <c:v>1.0247915958597247</c:v>
                </c:pt>
                <c:pt idx="3284">
                  <c:v>0.98749992275606302</c:v>
                </c:pt>
                <c:pt idx="3285">
                  <c:v>0.98614290128224913</c:v>
                </c:pt>
                <c:pt idx="3286">
                  <c:v>0.98614290128224913</c:v>
                </c:pt>
                <c:pt idx="3287">
                  <c:v>0.98614290128224913</c:v>
                </c:pt>
                <c:pt idx="3288">
                  <c:v>0.94856418971110767</c:v>
                </c:pt>
                <c:pt idx="3289">
                  <c:v>0.99758550903754051</c:v>
                </c:pt>
                <c:pt idx="3290">
                  <c:v>1.0452884288583344</c:v>
                </c:pt>
                <c:pt idx="3291">
                  <c:v>1.0729012822493442</c:v>
                </c:pt>
                <c:pt idx="3292">
                  <c:v>1.0666341727174413</c:v>
                </c:pt>
                <c:pt idx="3293">
                  <c:v>1.0666341727174413</c:v>
                </c:pt>
                <c:pt idx="3294">
                  <c:v>1.0666341727174413</c:v>
                </c:pt>
                <c:pt idx="3295">
                  <c:v>1.095767959215201</c:v>
                </c:pt>
                <c:pt idx="3296">
                  <c:v>1.0785383902363672</c:v>
                </c:pt>
                <c:pt idx="3297">
                  <c:v>1.0613176270662747</c:v>
                </c:pt>
                <c:pt idx="3298">
                  <c:v>1.0212292600030894</c:v>
                </c:pt>
                <c:pt idx="3299">
                  <c:v>0.99490452649466965</c:v>
                </c:pt>
                <c:pt idx="3300">
                  <c:v>0.99490452649466965</c:v>
                </c:pt>
                <c:pt idx="3301">
                  <c:v>0.99490452649466965</c:v>
                </c:pt>
                <c:pt idx="3302">
                  <c:v>1.0213622740614861</c:v>
                </c:pt>
                <c:pt idx="3303">
                  <c:v>1.0120784798393325</c:v>
                </c:pt>
                <c:pt idx="3304">
                  <c:v>1.006531129306349</c:v>
                </c:pt>
                <c:pt idx="3305">
                  <c:v>0.99533261238992754</c:v>
                </c:pt>
                <c:pt idx="3306">
                  <c:v>0.98695720685926158</c:v>
                </c:pt>
                <c:pt idx="3307">
                  <c:v>0.98695720685926158</c:v>
                </c:pt>
                <c:pt idx="3308">
                  <c:v>0.98695720685926158</c:v>
                </c:pt>
                <c:pt idx="3309">
                  <c:v>0.98826293835933932</c:v>
                </c:pt>
                <c:pt idx="3310">
                  <c:v>1.0415383902363664</c:v>
                </c:pt>
                <c:pt idx="3311">
                  <c:v>1.0252734435346822</c:v>
                </c:pt>
                <c:pt idx="3312">
                  <c:v>1.066353777228487</c:v>
                </c:pt>
                <c:pt idx="3313">
                  <c:v>1.036929862505793</c:v>
                </c:pt>
                <c:pt idx="3314">
                  <c:v>1.036929862505793</c:v>
                </c:pt>
                <c:pt idx="3315">
                  <c:v>1.036929862505793</c:v>
                </c:pt>
                <c:pt idx="3316">
                  <c:v>1.0871089139502548</c:v>
                </c:pt>
                <c:pt idx="3317">
                  <c:v>1.0708938668314536</c:v>
                </c:pt>
                <c:pt idx="3318">
                  <c:v>1.1111316236675419</c:v>
                </c:pt>
                <c:pt idx="3319">
                  <c:v>1.1268587980843505</c:v>
                </c:pt>
                <c:pt idx="3320">
                  <c:v>1.1210361501622121</c:v>
                </c:pt>
                <c:pt idx="3321">
                  <c:v>1.1210361501622121</c:v>
                </c:pt>
                <c:pt idx="3322">
                  <c:v>1.1210361501622121</c:v>
                </c:pt>
                <c:pt idx="3323">
                  <c:v>1.1182118028734744</c:v>
                </c:pt>
                <c:pt idx="3324">
                  <c:v>1.1285010041711718</c:v>
                </c:pt>
                <c:pt idx="3325">
                  <c:v>1.1414708790359955</c:v>
                </c:pt>
                <c:pt idx="3326">
                  <c:v>1.154290282712807</c:v>
                </c:pt>
                <c:pt idx="3327">
                  <c:v>1.1648328441217366</c:v>
                </c:pt>
                <c:pt idx="3328">
                  <c:v>1.1648328441217366</c:v>
                </c:pt>
                <c:pt idx="3329">
                  <c:v>1.1648328441217366</c:v>
                </c:pt>
                <c:pt idx="3330">
                  <c:v>1.1642150471188006</c:v>
                </c:pt>
                <c:pt idx="3331">
                  <c:v>1.1997432411555686</c:v>
                </c:pt>
                <c:pt idx="3332">
                  <c:v>1.2400134404449261</c:v>
                </c:pt>
                <c:pt idx="3333">
                  <c:v>1.3235145991039701</c:v>
                </c:pt>
                <c:pt idx="3334">
                  <c:v>1.2361181832226165</c:v>
                </c:pt>
                <c:pt idx="3335">
                  <c:v>1.2361181832226165</c:v>
                </c:pt>
                <c:pt idx="3336">
                  <c:v>1.2361181832226165</c:v>
                </c:pt>
                <c:pt idx="3337">
                  <c:v>1.257289819249189</c:v>
                </c:pt>
                <c:pt idx="3338">
                  <c:v>1.3071283794222155</c:v>
                </c:pt>
                <c:pt idx="3339">
                  <c:v>1.2875068747103349</c:v>
                </c:pt>
                <c:pt idx="3340">
                  <c:v>1.2792593851382663</c:v>
                </c:pt>
                <c:pt idx="3341">
                  <c:v>1.2857358257376794</c:v>
                </c:pt>
                <c:pt idx="3342">
                  <c:v>1.2857358257376794</c:v>
                </c:pt>
                <c:pt idx="3343">
                  <c:v>1.2857358257376794</c:v>
                </c:pt>
                <c:pt idx="3344">
                  <c:v>1.2079796076008034</c:v>
                </c:pt>
                <c:pt idx="3345">
                  <c:v>1.1936856171790518</c:v>
                </c:pt>
                <c:pt idx="3346">
                  <c:v>1.2172742159740466</c:v>
                </c:pt>
                <c:pt idx="3347">
                  <c:v>1.1379195118183221</c:v>
                </c:pt>
                <c:pt idx="3348">
                  <c:v>1.1591693187084808</c:v>
                </c:pt>
                <c:pt idx="3349">
                  <c:v>1.1591693187084808</c:v>
                </c:pt>
                <c:pt idx="3350">
                  <c:v>1.1591693187084808</c:v>
                </c:pt>
                <c:pt idx="3351">
                  <c:v>1.1374928163139186</c:v>
                </c:pt>
                <c:pt idx="3352">
                  <c:v>1.0944535763942524</c:v>
                </c:pt>
                <c:pt idx="3353">
                  <c:v>1.0898720840414025</c:v>
                </c:pt>
                <c:pt idx="3354">
                  <c:v>1.1223676811370304</c:v>
                </c:pt>
                <c:pt idx="3355">
                  <c:v>1.119515371543333</c:v>
                </c:pt>
                <c:pt idx="3356">
                  <c:v>1.119515371543333</c:v>
                </c:pt>
                <c:pt idx="3357">
                  <c:v>1.119515371543333</c:v>
                </c:pt>
                <c:pt idx="3358">
                  <c:v>1.1036457593078934</c:v>
                </c:pt>
                <c:pt idx="3359">
                  <c:v>1.0761110767804722</c:v>
                </c:pt>
                <c:pt idx="3360">
                  <c:v>1.088168855244863</c:v>
                </c:pt>
                <c:pt idx="3361">
                  <c:v>1.0696639888768726</c:v>
                </c:pt>
                <c:pt idx="3362">
                  <c:v>1.0728720840414028</c:v>
                </c:pt>
                <c:pt idx="3363">
                  <c:v>1.0728720840414028</c:v>
                </c:pt>
                <c:pt idx="3364">
                  <c:v>1.0728720840414028</c:v>
                </c:pt>
                <c:pt idx="3365">
                  <c:v>1.0497027653329207</c:v>
                </c:pt>
                <c:pt idx="3366">
                  <c:v>1.0767654874092383</c:v>
                </c:pt>
                <c:pt idx="3367">
                  <c:v>1.0902334311756523</c:v>
                </c:pt>
                <c:pt idx="3368">
                  <c:v>1.1147750656573454</c:v>
                </c:pt>
                <c:pt idx="3369">
                  <c:v>1.0933672176734124</c:v>
                </c:pt>
                <c:pt idx="3370">
                  <c:v>1.0933672176734124</c:v>
                </c:pt>
                <c:pt idx="3371">
                  <c:v>1.0933672176734124</c:v>
                </c:pt>
                <c:pt idx="3372">
                  <c:v>1.0844672485709874</c:v>
                </c:pt>
                <c:pt idx="3373">
                  <c:v>1.1153891549513357</c:v>
                </c:pt>
                <c:pt idx="3374">
                  <c:v>1.1218373242700443</c:v>
                </c:pt>
                <c:pt idx="3375">
                  <c:v>1.0819757454039856</c:v>
                </c:pt>
                <c:pt idx="3376">
                  <c:v>1.0561648385601736</c:v>
                </c:pt>
                <c:pt idx="3377">
                  <c:v>1.0561648385601736</c:v>
                </c:pt>
                <c:pt idx="3378">
                  <c:v>1.0561648385601736</c:v>
                </c:pt>
                <c:pt idx="3379">
                  <c:v>1.0650359956743394</c:v>
                </c:pt>
                <c:pt idx="3380">
                  <c:v>1.0039840877491115</c:v>
                </c:pt>
                <c:pt idx="3381">
                  <c:v>0.97890220917657977</c:v>
                </c:pt>
                <c:pt idx="3382">
                  <c:v>0.97964004325660436</c:v>
                </c:pt>
                <c:pt idx="3383">
                  <c:v>0.9954835470415575</c:v>
                </c:pt>
                <c:pt idx="3384">
                  <c:v>0.9954835470415575</c:v>
                </c:pt>
                <c:pt idx="3385">
                  <c:v>0.9954835470415575</c:v>
                </c:pt>
                <c:pt idx="3386">
                  <c:v>0.98867001390390818</c:v>
                </c:pt>
                <c:pt idx="3387">
                  <c:v>0.95743163911632911</c:v>
                </c:pt>
                <c:pt idx="3388">
                  <c:v>0.9623806581183374</c:v>
                </c:pt>
                <c:pt idx="3389">
                  <c:v>0.96062892012976953</c:v>
                </c:pt>
                <c:pt idx="3390">
                  <c:v>0.94677104897265529</c:v>
                </c:pt>
                <c:pt idx="3391">
                  <c:v>0.94677104897265529</c:v>
                </c:pt>
                <c:pt idx="3392">
                  <c:v>0.94677104897265529</c:v>
                </c:pt>
                <c:pt idx="3393">
                  <c:v>0.93944338019465423</c:v>
                </c:pt>
                <c:pt idx="3394">
                  <c:v>1.0071670013903899</c:v>
                </c:pt>
                <c:pt idx="3395">
                  <c:v>1.0053625830372317</c:v>
                </c:pt>
                <c:pt idx="3396">
                  <c:v>0.94610319789896424</c:v>
                </c:pt>
                <c:pt idx="3397">
                  <c:v>1.0307742932179824</c:v>
                </c:pt>
                <c:pt idx="3398">
                  <c:v>1.0307742932179824</c:v>
                </c:pt>
                <c:pt idx="3399">
                  <c:v>1.0307742932179824</c:v>
                </c:pt>
                <c:pt idx="3400">
                  <c:v>1.0294109377413876</c:v>
                </c:pt>
                <c:pt idx="3401">
                  <c:v>1.0785739224470876</c:v>
                </c:pt>
                <c:pt idx="3402">
                  <c:v>1.0204104742777693</c:v>
                </c:pt>
                <c:pt idx="3403">
                  <c:v>0.9902457902054691</c:v>
                </c:pt>
                <c:pt idx="3404">
                  <c:v>1.0151038158504559</c:v>
                </c:pt>
                <c:pt idx="3405">
                  <c:v>1.0151038158504559</c:v>
                </c:pt>
                <c:pt idx="3406">
                  <c:v>1.0151038158504559</c:v>
                </c:pt>
                <c:pt idx="3407">
                  <c:v>1.0008320716823731</c:v>
                </c:pt>
                <c:pt idx="3408">
                  <c:v>1.0250933106751119</c:v>
                </c:pt>
                <c:pt idx="3409">
                  <c:v>1.0302845666615168</c:v>
                </c:pt>
                <c:pt idx="3410">
                  <c:v>1.0531109222926001</c:v>
                </c:pt>
                <c:pt idx="3411">
                  <c:v>1.0383474432257067</c:v>
                </c:pt>
                <c:pt idx="3412">
                  <c:v>1.0383474432257067</c:v>
                </c:pt>
                <c:pt idx="3413">
                  <c:v>1.0383474432257067</c:v>
                </c:pt>
                <c:pt idx="3414">
                  <c:v>1.0395173798856789</c:v>
                </c:pt>
                <c:pt idx="3415">
                  <c:v>1.0228438127606982</c:v>
                </c:pt>
                <c:pt idx="3416">
                  <c:v>1.0396008033369382</c:v>
                </c:pt>
                <c:pt idx="3417">
                  <c:v>1.0166497759925841</c:v>
                </c:pt>
                <c:pt idx="3418">
                  <c:v>1.0134446160976363</c:v>
                </c:pt>
                <c:pt idx="3419">
                  <c:v>1.0134446160976363</c:v>
                </c:pt>
                <c:pt idx="3420">
                  <c:v>1.0134446160976363</c:v>
                </c:pt>
                <c:pt idx="3421">
                  <c:v>1.0477908234203621</c:v>
                </c:pt>
                <c:pt idx="3422">
                  <c:v>1.0602192182913643</c:v>
                </c:pt>
                <c:pt idx="3423">
                  <c:v>1.1214680982542871</c:v>
                </c:pt>
                <c:pt idx="3424">
                  <c:v>1.1805930789433017</c:v>
                </c:pt>
                <c:pt idx="3425">
                  <c:v>1.1654469334157258</c:v>
                </c:pt>
                <c:pt idx="3426">
                  <c:v>1.1654469334157258</c:v>
                </c:pt>
                <c:pt idx="3427">
                  <c:v>1.1654469334157258</c:v>
                </c:pt>
                <c:pt idx="3428">
                  <c:v>1.1507653329213645</c:v>
                </c:pt>
                <c:pt idx="3429">
                  <c:v>1.1211405839641584</c:v>
                </c:pt>
                <c:pt idx="3430">
                  <c:v>1.1021668469025172</c:v>
                </c:pt>
                <c:pt idx="3431">
                  <c:v>1.1369154951336318</c:v>
                </c:pt>
                <c:pt idx="3432">
                  <c:v>1.1332933724702614</c:v>
                </c:pt>
                <c:pt idx="3433">
                  <c:v>1.1332933724702614</c:v>
                </c:pt>
                <c:pt idx="3434">
                  <c:v>1.1332933724702614</c:v>
                </c:pt>
                <c:pt idx="3435">
                  <c:v>1.1223044955970951</c:v>
                </c:pt>
                <c:pt idx="3436">
                  <c:v>1.1249144137185225</c:v>
                </c:pt>
                <c:pt idx="3437">
                  <c:v>1.1468529275451873</c:v>
                </c:pt>
                <c:pt idx="3438">
                  <c:v>1.1526536381894017</c:v>
                </c:pt>
                <c:pt idx="3439">
                  <c:v>1.1562172099490182</c:v>
                </c:pt>
                <c:pt idx="3440">
                  <c:v>1.1562172099490182</c:v>
                </c:pt>
                <c:pt idx="3441">
                  <c:v>1.1562172099490182</c:v>
                </c:pt>
                <c:pt idx="3442">
                  <c:v>1.1854622277151241</c:v>
                </c:pt>
                <c:pt idx="3443">
                  <c:v>1.1937401513981156</c:v>
                </c:pt>
                <c:pt idx="3444">
                  <c:v>1.1944311756527117</c:v>
                </c:pt>
                <c:pt idx="3445">
                  <c:v>1.1944311756527117</c:v>
                </c:pt>
                <c:pt idx="3446">
                  <c:v>1.2469460837324269</c:v>
                </c:pt>
                <c:pt idx="3447">
                  <c:v>1.2469460837324269</c:v>
                </c:pt>
                <c:pt idx="3448">
                  <c:v>1.2469460837324269</c:v>
                </c:pt>
                <c:pt idx="3449">
                  <c:v>1.1985953962613936</c:v>
                </c:pt>
                <c:pt idx="3450">
                  <c:v>1.202774911169473</c:v>
                </c:pt>
                <c:pt idx="3451">
                  <c:v>1.1637749111694728</c:v>
                </c:pt>
                <c:pt idx="3452">
                  <c:v>1.1081398115247945</c:v>
                </c:pt>
                <c:pt idx="3453">
                  <c:v>1.0927177506565733</c:v>
                </c:pt>
                <c:pt idx="3454">
                  <c:v>1.0927177506565733</c:v>
                </c:pt>
                <c:pt idx="3455">
                  <c:v>1.0927177506565733</c:v>
                </c:pt>
                <c:pt idx="3456">
                  <c:v>1.0802033060404761</c:v>
                </c:pt>
                <c:pt idx="3457">
                  <c:v>1.0268121427467942</c:v>
                </c:pt>
                <c:pt idx="3458">
                  <c:v>1.0261597404603733</c:v>
                </c:pt>
                <c:pt idx="3459">
                  <c:v>1.0606862351305417</c:v>
                </c:pt>
                <c:pt idx="3460">
                  <c:v>1.0157437046191875</c:v>
                </c:pt>
                <c:pt idx="3461">
                  <c:v>1.0157437046191875</c:v>
                </c:pt>
                <c:pt idx="3462">
                  <c:v>1.0157437046191875</c:v>
                </c:pt>
                <c:pt idx="3463">
                  <c:v>0.98833153097481885</c:v>
                </c:pt>
                <c:pt idx="3464">
                  <c:v>0.98350146763479041</c:v>
                </c:pt>
                <c:pt idx="3465">
                  <c:v>0.98200308975745365</c:v>
                </c:pt>
                <c:pt idx="3466">
                  <c:v>0.96683716978217138</c:v>
                </c:pt>
                <c:pt idx="3467">
                  <c:v>0.94040869766723345</c:v>
                </c:pt>
                <c:pt idx="3468">
                  <c:v>0.94040869766723345</c:v>
                </c:pt>
                <c:pt idx="3469">
                  <c:v>0.94040869766723345</c:v>
                </c:pt>
                <c:pt idx="3470">
                  <c:v>0.92799768268190919</c:v>
                </c:pt>
                <c:pt idx="3471">
                  <c:v>0.94593125289664703</c:v>
                </c:pt>
                <c:pt idx="3472">
                  <c:v>0.95705329831608199</c:v>
                </c:pt>
                <c:pt idx="3473">
                  <c:v>0.95606751120037003</c:v>
                </c:pt>
                <c:pt idx="3474">
                  <c:v>0.96560775529120901</c:v>
                </c:pt>
                <c:pt idx="3475">
                  <c:v>0.96560775529120901</c:v>
                </c:pt>
                <c:pt idx="3476">
                  <c:v>0.96560775529120901</c:v>
                </c:pt>
                <c:pt idx="3477">
                  <c:v>0.95847597713579447</c:v>
                </c:pt>
                <c:pt idx="3478">
                  <c:v>0.93944183531592795</c:v>
                </c:pt>
                <c:pt idx="3479">
                  <c:v>0.95995736134713372</c:v>
                </c:pt>
                <c:pt idx="3480">
                  <c:v>0.9449226015757759</c:v>
                </c:pt>
                <c:pt idx="3481">
                  <c:v>0.90260729182759158</c:v>
                </c:pt>
                <c:pt idx="3482">
                  <c:v>0.90260729182759158</c:v>
                </c:pt>
                <c:pt idx="3483">
                  <c:v>0.90260729182759158</c:v>
                </c:pt>
                <c:pt idx="3484">
                  <c:v>0.89501467634790632</c:v>
                </c:pt>
                <c:pt idx="3485">
                  <c:v>0.91318337710489694</c:v>
                </c:pt>
                <c:pt idx="3486">
                  <c:v>0.90682558319171935</c:v>
                </c:pt>
                <c:pt idx="3487">
                  <c:v>0.93471589680210121</c:v>
                </c:pt>
                <c:pt idx="3488">
                  <c:v>0.89174694886451356</c:v>
                </c:pt>
                <c:pt idx="3489">
                  <c:v>0.89174694886451356</c:v>
                </c:pt>
                <c:pt idx="3490">
                  <c:v>0.89174694886451356</c:v>
                </c:pt>
                <c:pt idx="3491">
                  <c:v>0.91116468407229978</c:v>
                </c:pt>
                <c:pt idx="3492">
                  <c:v>0.93312544415263421</c:v>
                </c:pt>
                <c:pt idx="3493">
                  <c:v>0.97014475513672194</c:v>
                </c:pt>
                <c:pt idx="3494">
                  <c:v>0.93133338482929107</c:v>
                </c:pt>
                <c:pt idx="3495">
                  <c:v>0.91728163139193564</c:v>
                </c:pt>
                <c:pt idx="3496">
                  <c:v>0.91728163139193564</c:v>
                </c:pt>
                <c:pt idx="3497">
                  <c:v>0.91728163139193564</c:v>
                </c:pt>
                <c:pt idx="3498">
                  <c:v>0.88760744631546418</c:v>
                </c:pt>
                <c:pt idx="3499">
                  <c:v>0.85695195427158954</c:v>
                </c:pt>
                <c:pt idx="3500">
                  <c:v>0.87091642206086872</c:v>
                </c:pt>
                <c:pt idx="3501">
                  <c:v>0.90738189402131919</c:v>
                </c:pt>
                <c:pt idx="3502">
                  <c:v>0.87595751583500658</c:v>
                </c:pt>
                <c:pt idx="3503">
                  <c:v>0.87595751583500658</c:v>
                </c:pt>
                <c:pt idx="3504">
                  <c:v>0.87595751583500658</c:v>
                </c:pt>
                <c:pt idx="3505">
                  <c:v>0.88896245944693275</c:v>
                </c:pt>
                <c:pt idx="3506">
                  <c:v>0.86107338173953307</c:v>
                </c:pt>
                <c:pt idx="3507">
                  <c:v>0.84222555229414464</c:v>
                </c:pt>
                <c:pt idx="3508">
                  <c:v>0.77984999227560658</c:v>
                </c:pt>
                <c:pt idx="3509">
                  <c:v>0.81695921520160653</c:v>
                </c:pt>
                <c:pt idx="3510">
                  <c:v>0.81695921520160653</c:v>
                </c:pt>
                <c:pt idx="3511">
                  <c:v>0.81695921520160653</c:v>
                </c:pt>
                <c:pt idx="3512">
                  <c:v>0.76135269581337828</c:v>
                </c:pt>
                <c:pt idx="3513">
                  <c:v>0.77607477213038778</c:v>
                </c:pt>
                <c:pt idx="3514">
                  <c:v>0.75302255522941453</c:v>
                </c:pt>
                <c:pt idx="3515">
                  <c:v>0.81008048818167744</c:v>
                </c:pt>
                <c:pt idx="3516">
                  <c:v>0.7896443689170396</c:v>
                </c:pt>
                <c:pt idx="3517">
                  <c:v>0.7896443689170396</c:v>
                </c:pt>
                <c:pt idx="3518">
                  <c:v>0.7896443689170396</c:v>
                </c:pt>
                <c:pt idx="3519">
                  <c:v>0.78842005252587621</c:v>
                </c:pt>
                <c:pt idx="3520">
                  <c:v>0.81470276533292152</c:v>
                </c:pt>
                <c:pt idx="3521">
                  <c:v>0.78657963849837764</c:v>
                </c:pt>
                <c:pt idx="3522">
                  <c:v>0.77378510736907113</c:v>
                </c:pt>
                <c:pt idx="3523">
                  <c:v>0.77021844585200006</c:v>
                </c:pt>
                <c:pt idx="3524">
                  <c:v>0.77021844585200006</c:v>
                </c:pt>
                <c:pt idx="3525">
                  <c:v>0.77021844585200006</c:v>
                </c:pt>
                <c:pt idx="3526">
                  <c:v>0.77209763633554718</c:v>
                </c:pt>
                <c:pt idx="3527">
                  <c:v>0.76771126216592034</c:v>
                </c:pt>
                <c:pt idx="3528">
                  <c:v>0.79251475359184376</c:v>
                </c:pt>
                <c:pt idx="3529">
                  <c:v>0.82628935578557039</c:v>
                </c:pt>
                <c:pt idx="3530">
                  <c:v>0.80772547505020831</c:v>
                </c:pt>
                <c:pt idx="3531">
                  <c:v>0.80772547505020831</c:v>
                </c:pt>
                <c:pt idx="3532">
                  <c:v>0.80772547505020831</c:v>
                </c:pt>
                <c:pt idx="3533">
                  <c:v>0.77478232658736235</c:v>
                </c:pt>
                <c:pt idx="3534">
                  <c:v>0.76773999691024186</c:v>
                </c:pt>
                <c:pt idx="3535">
                  <c:v>0.75759493279777512</c:v>
                </c:pt>
                <c:pt idx="3536">
                  <c:v>0.72358411864668604</c:v>
                </c:pt>
                <c:pt idx="3537">
                  <c:v>0.72926595087285673</c:v>
                </c:pt>
                <c:pt idx="3538">
                  <c:v>0.72926595087285673</c:v>
                </c:pt>
                <c:pt idx="3539">
                  <c:v>0.72926595087285673</c:v>
                </c:pt>
                <c:pt idx="3540">
                  <c:v>0.72662459446933414</c:v>
                </c:pt>
                <c:pt idx="3541">
                  <c:v>0.71614073845203152</c:v>
                </c:pt>
                <c:pt idx="3542">
                  <c:v>0.7405451877027649</c:v>
                </c:pt>
                <c:pt idx="3543">
                  <c:v>0.6972017611617487</c:v>
                </c:pt>
                <c:pt idx="3544">
                  <c:v>0.61401915649621408</c:v>
                </c:pt>
                <c:pt idx="3545">
                  <c:v>0.61401915649621408</c:v>
                </c:pt>
                <c:pt idx="3546">
                  <c:v>0.61401915649621408</c:v>
                </c:pt>
                <c:pt idx="3547">
                  <c:v>0.62917024563571733</c:v>
                </c:pt>
                <c:pt idx="3548">
                  <c:v>0.6564140274988417</c:v>
                </c:pt>
                <c:pt idx="3549">
                  <c:v>0.65914568206395741</c:v>
                </c:pt>
                <c:pt idx="3550">
                  <c:v>0.62173250424841653</c:v>
                </c:pt>
                <c:pt idx="3551">
                  <c:v>0.63708156959678686</c:v>
                </c:pt>
                <c:pt idx="3552">
                  <c:v>0.63708156959678686</c:v>
                </c:pt>
                <c:pt idx="3553">
                  <c:v>0.63708156959678686</c:v>
                </c:pt>
                <c:pt idx="3554">
                  <c:v>0.63078835161439839</c:v>
                </c:pt>
                <c:pt idx="3555">
                  <c:v>0.56620191564962208</c:v>
                </c:pt>
                <c:pt idx="3556">
                  <c:v>0.56129877954580598</c:v>
                </c:pt>
                <c:pt idx="3557">
                  <c:v>0.59535393171636031</c:v>
                </c:pt>
                <c:pt idx="3558">
                  <c:v>0.5983539317163602</c:v>
                </c:pt>
                <c:pt idx="3559">
                  <c:v>0.5983539317163602</c:v>
                </c:pt>
                <c:pt idx="3560">
                  <c:v>0.5983539317163602</c:v>
                </c:pt>
                <c:pt idx="3561">
                  <c:v>0.5983539317163602</c:v>
                </c:pt>
                <c:pt idx="3562">
                  <c:v>0.5999725011586583</c:v>
                </c:pt>
                <c:pt idx="3563">
                  <c:v>0.58734605283485264</c:v>
                </c:pt>
                <c:pt idx="3564">
                  <c:v>0.61307817086358707</c:v>
                </c:pt>
                <c:pt idx="3565">
                  <c:v>0.5807784643905447</c:v>
                </c:pt>
                <c:pt idx="3566">
                  <c:v>0.5807784643905447</c:v>
                </c:pt>
                <c:pt idx="3567">
                  <c:v>0.5807784643905447</c:v>
                </c:pt>
                <c:pt idx="3568">
                  <c:v>0.59828981924918923</c:v>
                </c:pt>
                <c:pt idx="3569">
                  <c:v>0.60772980071064397</c:v>
                </c:pt>
                <c:pt idx="3570">
                  <c:v>0.55426448323806543</c:v>
                </c:pt>
                <c:pt idx="3571">
                  <c:v>0.53893171636026516</c:v>
                </c:pt>
                <c:pt idx="3572">
                  <c:v>0.51862807044646964</c:v>
                </c:pt>
                <c:pt idx="3573">
                  <c:v>0.51862807044646964</c:v>
                </c:pt>
                <c:pt idx="3574">
                  <c:v>0.51862807044646964</c:v>
                </c:pt>
                <c:pt idx="3575">
                  <c:v>0.52142097945311283</c:v>
                </c:pt>
                <c:pt idx="3576">
                  <c:v>0.51154387455584738</c:v>
                </c:pt>
                <c:pt idx="3577">
                  <c:v>0.52281113857562156</c:v>
                </c:pt>
                <c:pt idx="3578">
                  <c:v>0.47657932952263193</c:v>
                </c:pt>
                <c:pt idx="3579">
                  <c:v>0.50067696585818</c:v>
                </c:pt>
                <c:pt idx="3580">
                  <c:v>0.50067696585818</c:v>
                </c:pt>
                <c:pt idx="3581">
                  <c:v>0.50067696585818</c:v>
                </c:pt>
                <c:pt idx="3582">
                  <c:v>0.53894616097636283</c:v>
                </c:pt>
                <c:pt idx="3583">
                  <c:v>0.49837725938513766</c:v>
                </c:pt>
                <c:pt idx="3584">
                  <c:v>0.44018275915340643</c:v>
                </c:pt>
                <c:pt idx="3585">
                  <c:v>0.47698269735825782</c:v>
                </c:pt>
                <c:pt idx="3586">
                  <c:v>0.45097281013440504</c:v>
                </c:pt>
                <c:pt idx="3587">
                  <c:v>0.45097281013440504</c:v>
                </c:pt>
                <c:pt idx="3588">
                  <c:v>0.45097281013440504</c:v>
                </c:pt>
                <c:pt idx="3589">
                  <c:v>0.4824283948710022</c:v>
                </c:pt>
                <c:pt idx="3590">
                  <c:v>0.53251166383438897</c:v>
                </c:pt>
                <c:pt idx="3591">
                  <c:v>0.54153684535763924</c:v>
                </c:pt>
                <c:pt idx="3592">
                  <c:v>0.54185601730264166</c:v>
                </c:pt>
                <c:pt idx="3593">
                  <c:v>0.50933925536845326</c:v>
                </c:pt>
                <c:pt idx="3594">
                  <c:v>0.50933925536845326</c:v>
                </c:pt>
                <c:pt idx="3595">
                  <c:v>0.50933925536845326</c:v>
                </c:pt>
                <c:pt idx="3596">
                  <c:v>0.46301035068747076</c:v>
                </c:pt>
                <c:pt idx="3597">
                  <c:v>0.44719264637725953</c:v>
                </c:pt>
                <c:pt idx="3598">
                  <c:v>0.38464498686853155</c:v>
                </c:pt>
                <c:pt idx="3599">
                  <c:v>0.40371852309593637</c:v>
                </c:pt>
                <c:pt idx="3600">
                  <c:v>0.41294345743859084</c:v>
                </c:pt>
                <c:pt idx="3601">
                  <c:v>0.41294345743859084</c:v>
                </c:pt>
                <c:pt idx="3602">
                  <c:v>0.41294345743859084</c:v>
                </c:pt>
                <c:pt idx="3603">
                  <c:v>0.41269473196354101</c:v>
                </c:pt>
                <c:pt idx="3604">
                  <c:v>0.44496106905607835</c:v>
                </c:pt>
                <c:pt idx="3605">
                  <c:v>0.45571852309593641</c:v>
                </c:pt>
                <c:pt idx="3606">
                  <c:v>0.39186018847520465</c:v>
                </c:pt>
                <c:pt idx="3607">
                  <c:v>0.28120577784643896</c:v>
                </c:pt>
                <c:pt idx="3608">
                  <c:v>0.28120577784643896</c:v>
                </c:pt>
                <c:pt idx="3609">
                  <c:v>0.28120577784643896</c:v>
                </c:pt>
                <c:pt idx="3610">
                  <c:v>0.26451120037077125</c:v>
                </c:pt>
                <c:pt idx="3611">
                  <c:v>0.3211399660126677</c:v>
                </c:pt>
                <c:pt idx="3612">
                  <c:v>0.32557654874092345</c:v>
                </c:pt>
                <c:pt idx="3613">
                  <c:v>0.33869148771821345</c:v>
                </c:pt>
                <c:pt idx="3614">
                  <c:v>0.30129414490962447</c:v>
                </c:pt>
                <c:pt idx="3615">
                  <c:v>0.30129414490962447</c:v>
                </c:pt>
                <c:pt idx="3616">
                  <c:v>0.30129414490962447</c:v>
                </c:pt>
                <c:pt idx="3617">
                  <c:v>0.30750455739224436</c:v>
                </c:pt>
                <c:pt idx="3618">
                  <c:v>0.34383346207322729</c:v>
                </c:pt>
                <c:pt idx="3619">
                  <c:v>0.37446763479066814</c:v>
                </c:pt>
                <c:pt idx="3620">
                  <c:v>0.33853406457593049</c:v>
                </c:pt>
                <c:pt idx="3621">
                  <c:v>0.36189942839487088</c:v>
                </c:pt>
                <c:pt idx="3622">
                  <c:v>0.36189942839487088</c:v>
                </c:pt>
                <c:pt idx="3623">
                  <c:v>0.36189942839487088</c:v>
                </c:pt>
                <c:pt idx="3624">
                  <c:v>0.32972918275915264</c:v>
                </c:pt>
                <c:pt idx="3625">
                  <c:v>0.32322169009732704</c:v>
                </c:pt>
                <c:pt idx="3626">
                  <c:v>0.28421404294762831</c:v>
                </c:pt>
                <c:pt idx="3627">
                  <c:v>0.28177614707245446</c:v>
                </c:pt>
                <c:pt idx="3628">
                  <c:v>0.27492337401514</c:v>
                </c:pt>
                <c:pt idx="3629">
                  <c:v>0.27492337401514</c:v>
                </c:pt>
                <c:pt idx="3630">
                  <c:v>0.27492337401514</c:v>
                </c:pt>
                <c:pt idx="3631">
                  <c:v>0.24877336629074631</c:v>
                </c:pt>
                <c:pt idx="3632">
                  <c:v>0.27097497296462181</c:v>
                </c:pt>
                <c:pt idx="3633">
                  <c:v>0.3179712652556772</c:v>
                </c:pt>
                <c:pt idx="3634">
                  <c:v>0.28245558473659793</c:v>
                </c:pt>
                <c:pt idx="3635">
                  <c:v>0.27019589062258609</c:v>
                </c:pt>
                <c:pt idx="3636">
                  <c:v>0.27019589062258609</c:v>
                </c:pt>
                <c:pt idx="3637">
                  <c:v>0.27019589062258609</c:v>
                </c:pt>
                <c:pt idx="3638">
                  <c:v>0.26375845821103039</c:v>
                </c:pt>
                <c:pt idx="3639">
                  <c:v>0.2524654719604511</c:v>
                </c:pt>
                <c:pt idx="3640">
                  <c:v>0.28470770894484776</c:v>
                </c:pt>
                <c:pt idx="3641">
                  <c:v>0.30310227097172837</c:v>
                </c:pt>
                <c:pt idx="3642">
                  <c:v>0.2796795149080793</c:v>
                </c:pt>
                <c:pt idx="3643">
                  <c:v>0.2796795149080793</c:v>
                </c:pt>
                <c:pt idx="3644">
                  <c:v>0.2796795149080793</c:v>
                </c:pt>
                <c:pt idx="3645">
                  <c:v>0.27976139348061158</c:v>
                </c:pt>
                <c:pt idx="3646">
                  <c:v>0.26076123899273873</c:v>
                </c:pt>
                <c:pt idx="3647">
                  <c:v>0.24019898038003995</c:v>
                </c:pt>
                <c:pt idx="3648">
                  <c:v>0.20759230650393956</c:v>
                </c:pt>
                <c:pt idx="3649">
                  <c:v>0.20164807662598494</c:v>
                </c:pt>
                <c:pt idx="3650">
                  <c:v>0.20164807662598494</c:v>
                </c:pt>
                <c:pt idx="3651">
                  <c:v>0.20164807662598494</c:v>
                </c:pt>
                <c:pt idx="3652">
                  <c:v>0.18984813842113368</c:v>
                </c:pt>
                <c:pt idx="3653">
                  <c:v>0.19591487718214107</c:v>
                </c:pt>
                <c:pt idx="3654">
                  <c:v>0.17098022555229386</c:v>
                </c:pt>
                <c:pt idx="3655">
                  <c:v>0.17901838405685155</c:v>
                </c:pt>
                <c:pt idx="3656">
                  <c:v>0.16372470261084504</c:v>
                </c:pt>
                <c:pt idx="3657">
                  <c:v>0.16372470261084504</c:v>
                </c:pt>
                <c:pt idx="3658">
                  <c:v>0.16372470261084504</c:v>
                </c:pt>
                <c:pt idx="3659">
                  <c:v>0.14760497450950072</c:v>
                </c:pt>
                <c:pt idx="3660">
                  <c:v>0.13016283021782793</c:v>
                </c:pt>
                <c:pt idx="3661">
                  <c:v>0.17908558628147664</c:v>
                </c:pt>
                <c:pt idx="3662">
                  <c:v>0.17101992893557849</c:v>
                </c:pt>
                <c:pt idx="3663">
                  <c:v>0.17589154951336328</c:v>
                </c:pt>
                <c:pt idx="3664">
                  <c:v>0.17589154951336328</c:v>
                </c:pt>
                <c:pt idx="3665">
                  <c:v>0.17589154951336328</c:v>
                </c:pt>
                <c:pt idx="3666">
                  <c:v>0.16226448323806553</c:v>
                </c:pt>
                <c:pt idx="3667">
                  <c:v>0.24151544878727016</c:v>
                </c:pt>
                <c:pt idx="3668">
                  <c:v>0.22238761007260899</c:v>
                </c:pt>
                <c:pt idx="3669">
                  <c:v>0.25253962613934799</c:v>
                </c:pt>
                <c:pt idx="3670">
                  <c:v>0.23304727328904673</c:v>
                </c:pt>
                <c:pt idx="3671">
                  <c:v>0.23304727328904673</c:v>
                </c:pt>
                <c:pt idx="3672">
                  <c:v>0.23304727328904673</c:v>
                </c:pt>
                <c:pt idx="3673">
                  <c:v>0.24208975745403993</c:v>
                </c:pt>
                <c:pt idx="3674">
                  <c:v>0.24914815386992095</c:v>
                </c:pt>
                <c:pt idx="3675">
                  <c:v>0.21823574849374294</c:v>
                </c:pt>
                <c:pt idx="3676">
                  <c:v>0.21343349297080128</c:v>
                </c:pt>
                <c:pt idx="3677">
                  <c:v>0.19436860806426681</c:v>
                </c:pt>
                <c:pt idx="3678">
                  <c:v>0.19436860806426681</c:v>
                </c:pt>
                <c:pt idx="3679">
                  <c:v>0.19436860806426681</c:v>
                </c:pt>
                <c:pt idx="3680">
                  <c:v>0.23373775683608833</c:v>
                </c:pt>
                <c:pt idx="3681">
                  <c:v>0.19117874246871591</c:v>
                </c:pt>
                <c:pt idx="3682">
                  <c:v>0.1990775529120965</c:v>
                </c:pt>
                <c:pt idx="3683">
                  <c:v>0.20918507647149642</c:v>
                </c:pt>
                <c:pt idx="3684">
                  <c:v>0.18502147381430545</c:v>
                </c:pt>
                <c:pt idx="3685">
                  <c:v>0.18502147381430545</c:v>
                </c:pt>
                <c:pt idx="3686">
                  <c:v>0.18502147381430545</c:v>
                </c:pt>
                <c:pt idx="3687">
                  <c:v>0.11471775065657352</c:v>
                </c:pt>
                <c:pt idx="3688">
                  <c:v>4.837277923682981E-2</c:v>
                </c:pt>
                <c:pt idx="3689">
                  <c:v>1.8019465471958984E-3</c:v>
                </c:pt>
                <c:pt idx="3690">
                  <c:v>-2.1205005407072264E-3</c:v>
                </c:pt>
                <c:pt idx="3691">
                  <c:v>-2.3978062722074256E-3</c:v>
                </c:pt>
                <c:pt idx="3692">
                  <c:v>-2.3978062722074256E-3</c:v>
                </c:pt>
                <c:pt idx="3693">
                  <c:v>-2.3978062722074256E-3</c:v>
                </c:pt>
                <c:pt idx="3694">
                  <c:v>-1.9732581492353019E-2</c:v>
                </c:pt>
                <c:pt idx="3695">
                  <c:v>9.571759616870068E-3</c:v>
                </c:pt>
                <c:pt idx="3696">
                  <c:v>4.0541171018074973E-2</c:v>
                </c:pt>
                <c:pt idx="3697">
                  <c:v>-3.4634945156805319E-2</c:v>
                </c:pt>
                <c:pt idx="3698">
                  <c:v>-0.10379715742314244</c:v>
                </c:pt>
                <c:pt idx="3699">
                  <c:v>-0.10379715742314244</c:v>
                </c:pt>
                <c:pt idx="3700">
                  <c:v>-0.10379715742314244</c:v>
                </c:pt>
                <c:pt idx="3701">
                  <c:v>-6.9766259848601964E-2</c:v>
                </c:pt>
                <c:pt idx="3702">
                  <c:v>2.7502549049899239E-2</c:v>
                </c:pt>
                <c:pt idx="3703">
                  <c:v>8.268515371543339E-2</c:v>
                </c:pt>
                <c:pt idx="3704">
                  <c:v>0.10756249034450782</c:v>
                </c:pt>
                <c:pt idx="3705">
                  <c:v>0.13211663834388965</c:v>
                </c:pt>
                <c:pt idx="3706">
                  <c:v>0.13211663834388965</c:v>
                </c:pt>
                <c:pt idx="3707">
                  <c:v>0.13211663834388965</c:v>
                </c:pt>
                <c:pt idx="3708">
                  <c:v>0.13873041866213454</c:v>
                </c:pt>
                <c:pt idx="3709">
                  <c:v>0.1494124826201142</c:v>
                </c:pt>
                <c:pt idx="3710">
                  <c:v>0.1266947319635412</c:v>
                </c:pt>
                <c:pt idx="3711">
                  <c:v>0.15559972192182903</c:v>
                </c:pt>
                <c:pt idx="3712">
                  <c:v>0.12023173180905267</c:v>
                </c:pt>
                <c:pt idx="3713">
                  <c:v>0.12023173180905267</c:v>
                </c:pt>
                <c:pt idx="3714">
                  <c:v>0.12023173180905267</c:v>
                </c:pt>
                <c:pt idx="3715">
                  <c:v>9.2603893094391987E-2</c:v>
                </c:pt>
                <c:pt idx="3716">
                  <c:v>8.342468716205742E-2</c:v>
                </c:pt>
                <c:pt idx="3717">
                  <c:v>6.233238065811797E-2</c:v>
                </c:pt>
                <c:pt idx="3718">
                  <c:v>4.9995828827436917E-2</c:v>
                </c:pt>
                <c:pt idx="3719">
                  <c:v>5.9006334002780658E-2</c:v>
                </c:pt>
                <c:pt idx="3720">
                  <c:v>5.9006334002780658E-2</c:v>
                </c:pt>
                <c:pt idx="3721">
                  <c:v>5.9006334002780658E-2</c:v>
                </c:pt>
                <c:pt idx="3722">
                  <c:v>5.9892630928471746E-2</c:v>
                </c:pt>
                <c:pt idx="3723">
                  <c:v>7.1535609454653759E-3</c:v>
                </c:pt>
                <c:pt idx="3724">
                  <c:v>-1.3726633709254088E-2</c:v>
                </c:pt>
                <c:pt idx="3725">
                  <c:v>2.2496755754672915E-2</c:v>
                </c:pt>
                <c:pt idx="3726">
                  <c:v>4.4659431484628476E-2</c:v>
                </c:pt>
                <c:pt idx="3727">
                  <c:v>4.4659431484628476E-2</c:v>
                </c:pt>
                <c:pt idx="3728">
                  <c:v>4.4659431484628476E-2</c:v>
                </c:pt>
                <c:pt idx="3729">
                  <c:v>6.8029507183686055E-2</c:v>
                </c:pt>
                <c:pt idx="3730">
                  <c:v>7.3414027498841294E-2</c:v>
                </c:pt>
                <c:pt idx="3731">
                  <c:v>6.344631546423618E-2</c:v>
                </c:pt>
                <c:pt idx="3732">
                  <c:v>7.0229105515217105E-2</c:v>
                </c:pt>
                <c:pt idx="3733">
                  <c:v>0.100925227869612</c:v>
                </c:pt>
                <c:pt idx="3734">
                  <c:v>0.100925227869612</c:v>
                </c:pt>
                <c:pt idx="3735">
                  <c:v>0.100925227869612</c:v>
                </c:pt>
                <c:pt idx="3736">
                  <c:v>0.13428657500386221</c:v>
                </c:pt>
                <c:pt idx="3737">
                  <c:v>0.12870678201761154</c:v>
                </c:pt>
                <c:pt idx="3738">
                  <c:v>0.14967294917349006</c:v>
                </c:pt>
                <c:pt idx="3739">
                  <c:v>0.22940012359029738</c:v>
                </c:pt>
                <c:pt idx="3740">
                  <c:v>0.19004348833616547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28160"/>
        <c:axId val="132838144"/>
      </c:lineChart>
      <c:catAx>
        <c:axId val="1328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32838144"/>
        <c:crosses val="autoZero"/>
        <c:auto val="1"/>
        <c:lblAlgn val="ctr"/>
        <c:lblOffset val="100"/>
        <c:noMultiLvlLbl val="1"/>
      </c:catAx>
      <c:valAx>
        <c:axId val="132838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crossAx val="13282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382764655628932"/>
          <c:y val="0.60450637235913807"/>
          <c:w val="0.10124534435902784"/>
          <c:h val="0.14583272477885659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4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6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5077" cy="63011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ICP-ex%20taxes%20for%20EU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hat's%20Priced%20In%20New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hart1"/>
      <sheetName val="Chart2"/>
      <sheetName val="Sheet1"/>
      <sheetName val="SPF"/>
      <sheetName val="Sheet3"/>
    </sheetNames>
    <sheetDataSet>
      <sheetData sheetId="0"/>
      <sheetData sheetId="1" refreshError="1"/>
      <sheetData sheetId="2" refreshError="1"/>
      <sheetData sheetId="3">
        <row r="14">
          <cell r="W14">
            <v>37986</v>
          </cell>
          <cell r="X14">
            <v>2</v>
          </cell>
          <cell r="AA14">
            <v>2.0500000000000007</v>
          </cell>
          <cell r="AB14">
            <v>2.0500000000000007</v>
          </cell>
          <cell r="AD14">
            <v>2.0500000000000007</v>
          </cell>
        </row>
        <row r="15">
          <cell r="W15">
            <v>38017</v>
          </cell>
          <cell r="X15">
            <v>2</v>
          </cell>
          <cell r="AA15">
            <v>2.100000000000001</v>
          </cell>
          <cell r="AB15">
            <v>2.100000000000001</v>
          </cell>
          <cell r="AD15">
            <v>2.100000000000001</v>
          </cell>
        </row>
        <row r="16">
          <cell r="W16">
            <v>38046</v>
          </cell>
          <cell r="X16">
            <v>2</v>
          </cell>
          <cell r="AA16">
            <v>2.2500000000000004</v>
          </cell>
          <cell r="AB16">
            <v>2.2500000000000004</v>
          </cell>
          <cell r="AD16">
            <v>2.2500000000000004</v>
          </cell>
        </row>
        <row r="17">
          <cell r="W17">
            <v>38077</v>
          </cell>
          <cell r="X17">
            <v>2</v>
          </cell>
          <cell r="AA17">
            <v>2.2500000000000004</v>
          </cell>
          <cell r="AB17">
            <v>2.2500000000000004</v>
          </cell>
          <cell r="AD17">
            <v>2.2500000000000004</v>
          </cell>
        </row>
        <row r="18">
          <cell r="W18">
            <v>38107</v>
          </cell>
          <cell r="X18">
            <v>2</v>
          </cell>
          <cell r="AA18">
            <v>2.2500000000000004</v>
          </cell>
          <cell r="AB18">
            <v>2.2500000000000004</v>
          </cell>
          <cell r="AD18">
            <v>2.2500000000000004</v>
          </cell>
        </row>
        <row r="19">
          <cell r="W19">
            <v>38138</v>
          </cell>
          <cell r="X19">
            <v>2</v>
          </cell>
          <cell r="AA19">
            <v>2.2500000000000004</v>
          </cell>
          <cell r="AB19">
            <v>2.2500000000000004</v>
          </cell>
          <cell r="AD19">
            <v>2.2500000000000004</v>
          </cell>
        </row>
        <row r="20">
          <cell r="W20">
            <v>38168</v>
          </cell>
          <cell r="X20">
            <v>2</v>
          </cell>
          <cell r="AA20">
            <v>2.4000000000000004</v>
          </cell>
          <cell r="AB20">
            <v>2.4000000000000004</v>
          </cell>
          <cell r="AD20">
            <v>2.4000000000000004</v>
          </cell>
        </row>
        <row r="21">
          <cell r="W21">
            <v>38199</v>
          </cell>
          <cell r="X21">
            <v>2</v>
          </cell>
          <cell r="AA21">
            <v>2.4000000000000004</v>
          </cell>
          <cell r="AB21">
            <v>2.4000000000000004</v>
          </cell>
          <cell r="AD21">
            <v>2.4000000000000004</v>
          </cell>
        </row>
        <row r="22">
          <cell r="W22">
            <v>38230</v>
          </cell>
          <cell r="X22">
            <v>2</v>
          </cell>
          <cell r="AA22">
            <v>2.2999999999999989</v>
          </cell>
          <cell r="AB22">
            <v>2.2999999999999989</v>
          </cell>
          <cell r="AD22">
            <v>2.2999999999999989</v>
          </cell>
        </row>
        <row r="23">
          <cell r="W23">
            <v>38260</v>
          </cell>
          <cell r="X23">
            <v>2</v>
          </cell>
          <cell r="AA23">
            <v>2.149999999999999</v>
          </cell>
          <cell r="AB23">
            <v>2.149999999999999</v>
          </cell>
          <cell r="AD23">
            <v>2.149999999999999</v>
          </cell>
        </row>
        <row r="24">
          <cell r="W24">
            <v>38291</v>
          </cell>
          <cell r="X24">
            <v>2</v>
          </cell>
          <cell r="AA24">
            <v>2.149999999999999</v>
          </cell>
          <cell r="AB24">
            <v>2.149999999999999</v>
          </cell>
          <cell r="AD24">
            <v>2.149999999999999</v>
          </cell>
        </row>
        <row r="25">
          <cell r="W25">
            <v>38321</v>
          </cell>
          <cell r="X25">
            <v>2</v>
          </cell>
          <cell r="AA25">
            <v>2.2999999999999989</v>
          </cell>
          <cell r="AB25">
            <v>2.2999999999999989</v>
          </cell>
          <cell r="AD25">
            <v>2.2999999999999989</v>
          </cell>
        </row>
        <row r="26">
          <cell r="W26">
            <v>38352</v>
          </cell>
          <cell r="X26">
            <v>2</v>
          </cell>
          <cell r="AA26">
            <v>2.2999999999999989</v>
          </cell>
          <cell r="AB26">
            <v>2.2999999999999989</v>
          </cell>
          <cell r="AD26">
            <v>2.2999999999999989</v>
          </cell>
        </row>
        <row r="27">
          <cell r="W27">
            <v>38383</v>
          </cell>
          <cell r="X27">
            <v>2</v>
          </cell>
          <cell r="AA27">
            <v>1.8499999999999996</v>
          </cell>
          <cell r="AB27">
            <v>1.8499999999999996</v>
          </cell>
          <cell r="AD27">
            <v>1.8499999999999996</v>
          </cell>
        </row>
        <row r="28">
          <cell r="W28">
            <v>38411</v>
          </cell>
          <cell r="X28">
            <v>2</v>
          </cell>
          <cell r="AA28">
            <v>1.5499999999999989</v>
          </cell>
          <cell r="AB28">
            <v>1.5499999999999989</v>
          </cell>
          <cell r="AD28">
            <v>1.5499999999999989</v>
          </cell>
        </row>
        <row r="29">
          <cell r="W29">
            <v>38442</v>
          </cell>
          <cell r="X29">
            <v>2</v>
          </cell>
          <cell r="AA29">
            <v>1.8499999999999996</v>
          </cell>
          <cell r="AB29">
            <v>1.8499999999999996</v>
          </cell>
          <cell r="AD29">
            <v>1.8499999999999996</v>
          </cell>
        </row>
        <row r="30">
          <cell r="W30">
            <v>38472</v>
          </cell>
          <cell r="X30">
            <v>2</v>
          </cell>
          <cell r="AA30">
            <v>1.6500000000000004</v>
          </cell>
          <cell r="AB30">
            <v>1.6500000000000004</v>
          </cell>
          <cell r="AD30">
            <v>1.6500000000000004</v>
          </cell>
        </row>
        <row r="31">
          <cell r="W31">
            <v>38503</v>
          </cell>
          <cell r="X31">
            <v>2</v>
          </cell>
          <cell r="AA31">
            <v>1.9500000000000011</v>
          </cell>
          <cell r="AB31">
            <v>1.9500000000000011</v>
          </cell>
          <cell r="AD31">
            <v>1.9500000000000011</v>
          </cell>
        </row>
        <row r="32">
          <cell r="W32">
            <v>38533</v>
          </cell>
          <cell r="X32">
            <v>2</v>
          </cell>
          <cell r="AA32">
            <v>1.6500000000000004</v>
          </cell>
          <cell r="AB32">
            <v>1.6500000000000004</v>
          </cell>
          <cell r="AD32">
            <v>1.6500000000000004</v>
          </cell>
        </row>
        <row r="33">
          <cell r="W33">
            <v>38564</v>
          </cell>
          <cell r="X33">
            <v>2</v>
          </cell>
          <cell r="AA33">
            <v>1.6</v>
          </cell>
          <cell r="AB33">
            <v>1.6</v>
          </cell>
          <cell r="AD33">
            <v>1.6</v>
          </cell>
        </row>
        <row r="34">
          <cell r="W34">
            <v>38595</v>
          </cell>
          <cell r="X34">
            <v>2</v>
          </cell>
          <cell r="AA34">
            <v>1.6</v>
          </cell>
          <cell r="AB34">
            <v>1.6</v>
          </cell>
          <cell r="AD34">
            <v>1.6</v>
          </cell>
        </row>
        <row r="35">
          <cell r="W35">
            <v>38625</v>
          </cell>
          <cell r="X35">
            <v>2</v>
          </cell>
          <cell r="AA35">
            <v>1.6</v>
          </cell>
          <cell r="AB35">
            <v>1.6</v>
          </cell>
          <cell r="AD35">
            <v>1.6</v>
          </cell>
        </row>
        <row r="36">
          <cell r="W36">
            <v>38656</v>
          </cell>
          <cell r="X36">
            <v>2</v>
          </cell>
          <cell r="AA36">
            <v>1.75</v>
          </cell>
          <cell r="AB36">
            <v>1.75</v>
          </cell>
          <cell r="AD36">
            <v>1.75</v>
          </cell>
        </row>
        <row r="37">
          <cell r="W37">
            <v>38686</v>
          </cell>
          <cell r="X37">
            <v>2</v>
          </cell>
          <cell r="AA37">
            <v>1.8499999999999996</v>
          </cell>
          <cell r="AB37">
            <v>1.8499999999999996</v>
          </cell>
          <cell r="AD37">
            <v>1.8499999999999996</v>
          </cell>
        </row>
        <row r="38">
          <cell r="W38">
            <v>38717</v>
          </cell>
          <cell r="X38">
            <v>2.25</v>
          </cell>
          <cell r="AA38">
            <v>1.9499999999999993</v>
          </cell>
          <cell r="AB38">
            <v>1.9499999999999993</v>
          </cell>
          <cell r="AD38">
            <v>1.9499999999999993</v>
          </cell>
        </row>
        <row r="39">
          <cell r="W39">
            <v>38748</v>
          </cell>
          <cell r="X39">
            <v>2.25</v>
          </cell>
          <cell r="AA39">
            <v>1.7499999999999996</v>
          </cell>
          <cell r="AB39">
            <v>1.7499999999999996</v>
          </cell>
          <cell r="AD39">
            <v>1.7499999999999996</v>
          </cell>
        </row>
        <row r="40">
          <cell r="W40">
            <v>38776</v>
          </cell>
          <cell r="X40">
            <v>2.25</v>
          </cell>
          <cell r="AA40">
            <v>1.7499999999999996</v>
          </cell>
          <cell r="AB40">
            <v>1.7499999999999996</v>
          </cell>
          <cell r="AD40">
            <v>1.7499999999999996</v>
          </cell>
        </row>
        <row r="41">
          <cell r="W41">
            <v>38807</v>
          </cell>
          <cell r="X41">
            <v>2.5</v>
          </cell>
          <cell r="AA41">
            <v>2.0000000000000004</v>
          </cell>
          <cell r="AB41">
            <v>2.0000000000000004</v>
          </cell>
          <cell r="AD41">
            <v>2.0000000000000004</v>
          </cell>
        </row>
        <row r="42">
          <cell r="W42">
            <v>38837</v>
          </cell>
          <cell r="X42">
            <v>2.5</v>
          </cell>
          <cell r="AA42">
            <v>2.4000000000000004</v>
          </cell>
          <cell r="AB42">
            <v>2.4000000000000004</v>
          </cell>
          <cell r="AD42">
            <v>2.4000000000000004</v>
          </cell>
        </row>
        <row r="43">
          <cell r="W43">
            <v>38868</v>
          </cell>
          <cell r="X43">
            <v>2.5</v>
          </cell>
          <cell r="AA43">
            <v>2.1999999999999997</v>
          </cell>
          <cell r="AB43">
            <v>2.1999999999999997</v>
          </cell>
          <cell r="AD43">
            <v>2.1999999999999997</v>
          </cell>
        </row>
        <row r="44">
          <cell r="W44">
            <v>38898</v>
          </cell>
          <cell r="X44">
            <v>2.75</v>
          </cell>
          <cell r="AA44">
            <v>2.5999999999999996</v>
          </cell>
          <cell r="AB44">
            <v>2.5999999999999996</v>
          </cell>
          <cell r="AD44">
            <v>2.5999999999999996</v>
          </cell>
        </row>
        <row r="45">
          <cell r="W45">
            <v>38929</v>
          </cell>
          <cell r="X45">
            <v>2.75</v>
          </cell>
          <cell r="AA45">
            <v>2.6999999999999993</v>
          </cell>
          <cell r="AB45">
            <v>2.6999999999999993</v>
          </cell>
          <cell r="AD45">
            <v>2.6999999999999993</v>
          </cell>
        </row>
        <row r="46">
          <cell r="W46">
            <v>38960</v>
          </cell>
          <cell r="X46">
            <v>3</v>
          </cell>
          <cell r="AA46">
            <v>2.5499999999999989</v>
          </cell>
          <cell r="AB46">
            <v>2.5499999999999989</v>
          </cell>
          <cell r="AD46">
            <v>2.5499999999999989</v>
          </cell>
        </row>
        <row r="47">
          <cell r="W47">
            <v>38990</v>
          </cell>
          <cell r="X47">
            <v>3</v>
          </cell>
          <cell r="AA47">
            <v>2.8000000000000007</v>
          </cell>
          <cell r="AB47">
            <v>2.8000000000000007</v>
          </cell>
          <cell r="AD47">
            <v>2.8000000000000007</v>
          </cell>
        </row>
        <row r="48">
          <cell r="W48">
            <v>39021</v>
          </cell>
          <cell r="X48">
            <v>3.25</v>
          </cell>
          <cell r="AA48">
            <v>2.9000000000000004</v>
          </cell>
          <cell r="AB48">
            <v>2.9000000000000004</v>
          </cell>
          <cell r="AD48">
            <v>2.9000000000000004</v>
          </cell>
        </row>
        <row r="49">
          <cell r="W49">
            <v>39051</v>
          </cell>
          <cell r="X49">
            <v>3.25</v>
          </cell>
          <cell r="AA49">
            <v>2.9000000000000004</v>
          </cell>
          <cell r="AB49">
            <v>2.9000000000000004</v>
          </cell>
          <cell r="AD49">
            <v>2.9000000000000004</v>
          </cell>
        </row>
        <row r="50">
          <cell r="W50">
            <v>39082</v>
          </cell>
          <cell r="X50">
            <v>3.5</v>
          </cell>
          <cell r="AA50">
            <v>3.0999999999999996</v>
          </cell>
          <cell r="AB50">
            <v>3.0999999999999996</v>
          </cell>
          <cell r="AD50">
            <v>3.0999999999999996</v>
          </cell>
        </row>
        <row r="51">
          <cell r="W51">
            <v>39113</v>
          </cell>
          <cell r="X51">
            <v>3.5</v>
          </cell>
          <cell r="AA51">
            <v>3.4</v>
          </cell>
          <cell r="AB51">
            <v>3.4</v>
          </cell>
          <cell r="AD51">
            <v>3.4</v>
          </cell>
        </row>
        <row r="52">
          <cell r="W52">
            <v>39141</v>
          </cell>
          <cell r="X52">
            <v>3.5</v>
          </cell>
          <cell r="AA52">
            <v>3.8999999999999995</v>
          </cell>
          <cell r="AB52">
            <v>3.8999999999999995</v>
          </cell>
          <cell r="AD52">
            <v>3.8999999999999995</v>
          </cell>
        </row>
        <row r="53">
          <cell r="W53">
            <v>39172</v>
          </cell>
          <cell r="X53">
            <v>3.75</v>
          </cell>
          <cell r="AA53">
            <v>3.8999999999999995</v>
          </cell>
          <cell r="AB53">
            <v>3.8999999999999995</v>
          </cell>
          <cell r="AD53">
            <v>3.8999999999999995</v>
          </cell>
        </row>
        <row r="54">
          <cell r="W54">
            <v>39202</v>
          </cell>
          <cell r="X54">
            <v>3.75</v>
          </cell>
          <cell r="AA54">
            <v>4</v>
          </cell>
          <cell r="AB54">
            <v>4</v>
          </cell>
          <cell r="AD54">
            <v>4</v>
          </cell>
        </row>
        <row r="55">
          <cell r="W55">
            <v>39233</v>
          </cell>
          <cell r="X55">
            <v>3.75</v>
          </cell>
          <cell r="AA55">
            <v>4.0999999999999996</v>
          </cell>
          <cell r="AB55">
            <v>4.0999999999999996</v>
          </cell>
          <cell r="AD55">
            <v>4.0999999999999996</v>
          </cell>
        </row>
        <row r="56">
          <cell r="W56">
            <v>39263</v>
          </cell>
          <cell r="X56">
            <v>4</v>
          </cell>
          <cell r="AA56">
            <v>4.0999999999999996</v>
          </cell>
          <cell r="AB56">
            <v>4.0999999999999996</v>
          </cell>
          <cell r="AD56">
            <v>4.0999999999999996</v>
          </cell>
        </row>
        <row r="57">
          <cell r="W57">
            <v>39294</v>
          </cell>
          <cell r="X57">
            <v>4</v>
          </cell>
          <cell r="AA57">
            <v>4.0999999999999996</v>
          </cell>
          <cell r="AB57">
            <v>4.0999999999999996</v>
          </cell>
          <cell r="AD57">
            <v>4.0999999999999996</v>
          </cell>
        </row>
        <row r="58">
          <cell r="W58">
            <v>39325</v>
          </cell>
          <cell r="X58">
            <v>4</v>
          </cell>
          <cell r="AA58">
            <v>4.0999999999999996</v>
          </cell>
          <cell r="AB58">
            <v>4.0999999999999996</v>
          </cell>
          <cell r="AD58">
            <v>4.0999999999999996</v>
          </cell>
        </row>
        <row r="59">
          <cell r="W59">
            <v>39355</v>
          </cell>
          <cell r="X59">
            <v>4</v>
          </cell>
          <cell r="AA59">
            <v>4.0499999999999989</v>
          </cell>
          <cell r="AB59">
            <v>4.0499999999999989</v>
          </cell>
          <cell r="AD59">
            <v>4.0499999999999989</v>
          </cell>
        </row>
        <row r="60">
          <cell r="W60">
            <v>39386</v>
          </cell>
          <cell r="X60">
            <v>4</v>
          </cell>
          <cell r="AA60">
            <v>4.1999999999999993</v>
          </cell>
          <cell r="AB60">
            <v>4.1999999999999993</v>
          </cell>
          <cell r="AD60">
            <v>4.1999999999999993</v>
          </cell>
        </row>
        <row r="61">
          <cell r="W61">
            <v>39416</v>
          </cell>
          <cell r="X61">
            <v>4</v>
          </cell>
          <cell r="AA61">
            <v>4.3</v>
          </cell>
          <cell r="AB61">
            <v>4.3</v>
          </cell>
          <cell r="AD61">
            <v>4.3</v>
          </cell>
        </row>
        <row r="62">
          <cell r="W62">
            <v>39447</v>
          </cell>
          <cell r="X62">
            <v>4</v>
          </cell>
          <cell r="AA62">
            <v>4.1999999999999993</v>
          </cell>
          <cell r="AB62">
            <v>4.1999999999999993</v>
          </cell>
          <cell r="AD62">
            <v>4.1999999999999993</v>
          </cell>
        </row>
        <row r="63">
          <cell r="W63">
            <v>39478</v>
          </cell>
          <cell r="X63">
            <v>4</v>
          </cell>
          <cell r="AA63">
            <v>4</v>
          </cell>
          <cell r="AB63">
            <v>4</v>
          </cell>
          <cell r="AD63">
            <v>4</v>
          </cell>
        </row>
        <row r="64">
          <cell r="W64">
            <v>39507</v>
          </cell>
          <cell r="X64">
            <v>4</v>
          </cell>
          <cell r="AA64">
            <v>4.1500000000000004</v>
          </cell>
          <cell r="AB64">
            <v>4.1500000000000004</v>
          </cell>
          <cell r="AD64">
            <v>4.1500000000000004</v>
          </cell>
        </row>
        <row r="65">
          <cell r="W65">
            <v>39538</v>
          </cell>
          <cell r="X65">
            <v>4</v>
          </cell>
          <cell r="AA65">
            <v>4.55</v>
          </cell>
          <cell r="AB65">
            <v>4.55</v>
          </cell>
          <cell r="AD65">
            <v>4.55</v>
          </cell>
        </row>
        <row r="66">
          <cell r="W66">
            <v>39568</v>
          </cell>
          <cell r="X66">
            <v>4</v>
          </cell>
          <cell r="AA66">
            <v>3.75</v>
          </cell>
          <cell r="AB66">
            <v>3.75</v>
          </cell>
          <cell r="AD66">
            <v>3.75</v>
          </cell>
        </row>
        <row r="67">
          <cell r="W67">
            <v>39599</v>
          </cell>
          <cell r="X67">
            <v>4</v>
          </cell>
          <cell r="AA67">
            <v>3.9</v>
          </cell>
          <cell r="AB67">
            <v>3.9</v>
          </cell>
          <cell r="AD67">
            <v>3.9</v>
          </cell>
        </row>
        <row r="68">
          <cell r="W68">
            <v>39629</v>
          </cell>
          <cell r="X68">
            <v>4</v>
          </cell>
          <cell r="AA68">
            <v>3.9499999999999997</v>
          </cell>
          <cell r="AB68">
            <v>3.9499999999999997</v>
          </cell>
          <cell r="AD68">
            <v>3.9499999999999997</v>
          </cell>
        </row>
        <row r="69">
          <cell r="W69">
            <v>39660</v>
          </cell>
          <cell r="X69">
            <v>4.25</v>
          </cell>
          <cell r="AA69">
            <v>3.8000000000000003</v>
          </cell>
          <cell r="AB69">
            <v>3.8000000000000003</v>
          </cell>
          <cell r="AD69">
            <v>3.8000000000000003</v>
          </cell>
        </row>
        <row r="70">
          <cell r="W70">
            <v>39691</v>
          </cell>
          <cell r="X70">
            <v>4.25</v>
          </cell>
          <cell r="AA70">
            <v>4</v>
          </cell>
          <cell r="AB70">
            <v>4</v>
          </cell>
          <cell r="AD70">
            <v>4</v>
          </cell>
        </row>
        <row r="71">
          <cell r="W71">
            <v>39721</v>
          </cell>
          <cell r="X71">
            <v>4.25</v>
          </cell>
          <cell r="AA71">
            <v>3.8999999999999995</v>
          </cell>
          <cell r="AB71">
            <v>3.8999999999999995</v>
          </cell>
          <cell r="AD71">
            <v>3.8999999999999995</v>
          </cell>
        </row>
        <row r="72">
          <cell r="W72">
            <v>39752</v>
          </cell>
          <cell r="X72">
            <v>3.75</v>
          </cell>
          <cell r="AA72">
            <v>3.8</v>
          </cell>
          <cell r="AB72">
            <v>3.8</v>
          </cell>
          <cell r="AD72">
            <v>3.8</v>
          </cell>
        </row>
        <row r="73">
          <cell r="W73">
            <v>39782</v>
          </cell>
          <cell r="X73">
            <v>3.25</v>
          </cell>
          <cell r="AA73">
            <v>3.5999999999999996</v>
          </cell>
          <cell r="AB73">
            <v>3.5999999999999996</v>
          </cell>
          <cell r="AD73">
            <v>3.5999999999999996</v>
          </cell>
        </row>
        <row r="74">
          <cell r="W74">
            <v>39813</v>
          </cell>
          <cell r="X74">
            <v>2.5</v>
          </cell>
          <cell r="AA74">
            <v>3.149999999999999</v>
          </cell>
          <cell r="AB74">
            <v>3.149999999999999</v>
          </cell>
          <cell r="AD74">
            <v>3.149999999999999</v>
          </cell>
        </row>
        <row r="75">
          <cell r="W75">
            <v>39844</v>
          </cell>
          <cell r="X75">
            <v>2</v>
          </cell>
          <cell r="AA75">
            <v>2.5500000000000007</v>
          </cell>
          <cell r="AB75">
            <v>2.5500000000000007</v>
          </cell>
          <cell r="AD75">
            <v>2.5500000000000007</v>
          </cell>
        </row>
        <row r="76">
          <cell r="W76">
            <v>39872</v>
          </cell>
          <cell r="X76">
            <v>2</v>
          </cell>
          <cell r="AA76">
            <v>2.4</v>
          </cell>
          <cell r="AB76">
            <v>2.4</v>
          </cell>
          <cell r="AD76">
            <v>2.4</v>
          </cell>
        </row>
        <row r="77">
          <cell r="W77">
            <v>39903</v>
          </cell>
          <cell r="X77">
            <v>1.5</v>
          </cell>
          <cell r="AA77">
            <v>1.6500000000000004</v>
          </cell>
          <cell r="AB77">
            <v>1.6500000000000004</v>
          </cell>
          <cell r="AD77">
            <v>1.6500000000000004</v>
          </cell>
        </row>
        <row r="78">
          <cell r="W78">
            <v>39933</v>
          </cell>
          <cell r="X78">
            <v>1.25</v>
          </cell>
          <cell r="AA78">
            <v>2.0499999999999994</v>
          </cell>
          <cell r="AB78">
            <v>2.0499999999999994</v>
          </cell>
          <cell r="AD78">
            <v>2.0499999999999994</v>
          </cell>
        </row>
        <row r="79">
          <cell r="W79">
            <v>39964</v>
          </cell>
          <cell r="X79">
            <v>1</v>
          </cell>
          <cell r="AA79">
            <v>1.5</v>
          </cell>
          <cell r="AB79">
            <v>1.5</v>
          </cell>
          <cell r="AD79">
            <v>-0.75</v>
          </cell>
        </row>
        <row r="80">
          <cell r="W80">
            <v>39994</v>
          </cell>
          <cell r="X80">
            <v>1</v>
          </cell>
          <cell r="AA80">
            <v>1.25</v>
          </cell>
          <cell r="AB80">
            <v>0.50000000000000022</v>
          </cell>
          <cell r="AD80">
            <v>-0.99999999999999978</v>
          </cell>
        </row>
        <row r="81">
          <cell r="W81">
            <v>40025</v>
          </cell>
          <cell r="X81">
            <v>1</v>
          </cell>
          <cell r="AA81">
            <v>1.0000000000000004</v>
          </cell>
          <cell r="AB81">
            <v>0.25000000000000078</v>
          </cell>
          <cell r="AD81">
            <v>-1.2499999999999991</v>
          </cell>
        </row>
        <row r="82">
          <cell r="W82">
            <v>40056</v>
          </cell>
          <cell r="X82">
            <v>1</v>
          </cell>
          <cell r="AA82">
            <v>0.89999999999999902</v>
          </cell>
          <cell r="AB82">
            <v>0.14999999999999936</v>
          </cell>
          <cell r="AD82">
            <v>-1.3500000000000005</v>
          </cell>
        </row>
        <row r="83">
          <cell r="W83">
            <v>40086</v>
          </cell>
          <cell r="X83">
            <v>1</v>
          </cell>
          <cell r="AA83">
            <v>0.64999999999999991</v>
          </cell>
          <cell r="AB83">
            <v>-0.10000000000000042</v>
          </cell>
          <cell r="AD83">
            <v>-1.6000000000000005</v>
          </cell>
        </row>
        <row r="84">
          <cell r="W84">
            <v>40117</v>
          </cell>
          <cell r="X84">
            <v>1</v>
          </cell>
          <cell r="AA84">
            <v>0.55000000000000027</v>
          </cell>
          <cell r="AB84">
            <v>-0.20000000000000007</v>
          </cell>
          <cell r="AD84">
            <v>-1.7000000000000002</v>
          </cell>
        </row>
        <row r="85">
          <cell r="W85">
            <v>40147</v>
          </cell>
          <cell r="X85">
            <v>1</v>
          </cell>
          <cell r="AA85">
            <v>0.25</v>
          </cell>
          <cell r="AB85">
            <v>-0.5</v>
          </cell>
          <cell r="AD85">
            <v>-2</v>
          </cell>
        </row>
        <row r="86">
          <cell r="W86">
            <v>40178</v>
          </cell>
          <cell r="X86">
            <v>1</v>
          </cell>
          <cell r="AA86">
            <v>0.40000000000000036</v>
          </cell>
          <cell r="AB86">
            <v>-0.34999999999999987</v>
          </cell>
          <cell r="AD86">
            <v>-1.8499999999999999</v>
          </cell>
        </row>
        <row r="87">
          <cell r="W87">
            <v>40209</v>
          </cell>
          <cell r="X87">
            <v>1</v>
          </cell>
          <cell r="AA87">
            <v>-0.14999999999999991</v>
          </cell>
          <cell r="AB87">
            <v>-0.89999999999999958</v>
          </cell>
          <cell r="AD87">
            <v>-2.3999999999999995</v>
          </cell>
        </row>
        <row r="88">
          <cell r="W88">
            <v>40237</v>
          </cell>
          <cell r="X88">
            <v>1</v>
          </cell>
          <cell r="AA88">
            <v>-0.14999999999999991</v>
          </cell>
          <cell r="AB88">
            <v>-0.89999999999999958</v>
          </cell>
          <cell r="AD88">
            <v>-2.3999999999999995</v>
          </cell>
        </row>
        <row r="89">
          <cell r="W89">
            <v>40268</v>
          </cell>
          <cell r="X89">
            <v>1</v>
          </cell>
          <cell r="AA89">
            <v>0.45000000000000062</v>
          </cell>
          <cell r="AB89">
            <v>-0.29999999999999971</v>
          </cell>
          <cell r="AD89">
            <v>-1.7999999999999998</v>
          </cell>
        </row>
        <row r="90">
          <cell r="W90">
            <v>40298</v>
          </cell>
          <cell r="X90">
            <v>1</v>
          </cell>
          <cell r="AA90">
            <v>-9.9999999999999645E-2</v>
          </cell>
          <cell r="AB90">
            <v>-0.84999999999999931</v>
          </cell>
          <cell r="AD90">
            <v>-2.3499999999999992</v>
          </cell>
        </row>
        <row r="91">
          <cell r="W91">
            <v>40329</v>
          </cell>
          <cell r="X91">
            <v>1</v>
          </cell>
          <cell r="AA91">
            <v>-9.9999999999999645E-2</v>
          </cell>
          <cell r="AB91">
            <v>-0.84999999999999931</v>
          </cell>
          <cell r="AD91">
            <v>-2.3499999999999992</v>
          </cell>
        </row>
        <row r="92">
          <cell r="W92">
            <v>40359</v>
          </cell>
          <cell r="X92">
            <v>1</v>
          </cell>
          <cell r="AA92">
            <v>0.15000000000000036</v>
          </cell>
          <cell r="AB92">
            <v>-0.59999999999999964</v>
          </cell>
          <cell r="AD92">
            <v>-2.0999999999999996</v>
          </cell>
        </row>
        <row r="93">
          <cell r="W93">
            <v>40390</v>
          </cell>
          <cell r="X93">
            <v>1</v>
          </cell>
          <cell r="AA93">
            <v>-0.38211503735259211</v>
          </cell>
          <cell r="AB93">
            <v>-1.1321150373525921</v>
          </cell>
          <cell r="AD93">
            <v>-2.6321150373525919</v>
          </cell>
        </row>
        <row r="94">
          <cell r="W94">
            <v>40421</v>
          </cell>
          <cell r="X94">
            <v>1</v>
          </cell>
          <cell r="AA94">
            <v>-0.38211503735259211</v>
          </cell>
          <cell r="AB94">
            <v>-1.1321150373525921</v>
          </cell>
          <cell r="AD94">
            <v>-2.6321150373525919</v>
          </cell>
        </row>
        <row r="95">
          <cell r="W95">
            <v>40451</v>
          </cell>
          <cell r="X95">
            <v>1</v>
          </cell>
          <cell r="AA95">
            <v>-8.2115037352592513E-2</v>
          </cell>
          <cell r="AB95">
            <v>-0.83211503735259218</v>
          </cell>
          <cell r="AD95">
            <v>-2.3321150373525921</v>
          </cell>
        </row>
        <row r="96">
          <cell r="W96">
            <v>40482</v>
          </cell>
          <cell r="X96">
            <v>1</v>
          </cell>
          <cell r="AA96">
            <v>-0.23211503735259198</v>
          </cell>
          <cell r="AB96">
            <v>-0.98211503735259198</v>
          </cell>
          <cell r="AD96">
            <v>-2.482115037352592</v>
          </cell>
        </row>
        <row r="97">
          <cell r="W97">
            <v>40512</v>
          </cell>
          <cell r="X97">
            <v>1</v>
          </cell>
          <cell r="AA97">
            <v>-0.13211503735259233</v>
          </cell>
          <cell r="AB97">
            <v>-0.88211503735259233</v>
          </cell>
          <cell r="AD97">
            <v>-2.3821150373525923</v>
          </cell>
        </row>
        <row r="98">
          <cell r="W98">
            <v>40543</v>
          </cell>
          <cell r="X98">
            <v>1</v>
          </cell>
          <cell r="AA98">
            <v>-0.28211503735259247</v>
          </cell>
          <cell r="AB98">
            <v>-1.0321150373525925</v>
          </cell>
          <cell r="AD98">
            <v>-2.5321150373525922</v>
          </cell>
        </row>
        <row r="99">
          <cell r="W99">
            <v>40574</v>
          </cell>
          <cell r="X99">
            <v>1</v>
          </cell>
          <cell r="AA99">
            <v>-3.211503735259269E-2</v>
          </cell>
          <cell r="AB99">
            <v>-0.78211503735259269</v>
          </cell>
          <cell r="AD99">
            <v>-2.2821150373525927</v>
          </cell>
        </row>
        <row r="100">
          <cell r="W100">
            <v>40602</v>
          </cell>
          <cell r="X100">
            <v>1</v>
          </cell>
          <cell r="AA100">
            <v>-0.18211503735259282</v>
          </cell>
          <cell r="AB100">
            <v>-0.93211503735259282</v>
          </cell>
          <cell r="AD100">
            <v>-2.4321150373525926</v>
          </cell>
        </row>
        <row r="101">
          <cell r="W101">
            <v>40633</v>
          </cell>
          <cell r="X101">
            <v>1</v>
          </cell>
          <cell r="AA101">
            <v>0.26788496264740758</v>
          </cell>
          <cell r="AB101">
            <v>-0.48211503735259276</v>
          </cell>
          <cell r="AD101">
            <v>-1.9821150373525929</v>
          </cell>
        </row>
        <row r="102">
          <cell r="W102">
            <v>40663</v>
          </cell>
          <cell r="X102">
            <v>1.25</v>
          </cell>
          <cell r="AA102">
            <v>0.81788496264740695</v>
          </cell>
          <cell r="AB102">
            <v>6.7884962647406955E-2</v>
          </cell>
          <cell r="AD102">
            <v>-1.432115037352593</v>
          </cell>
        </row>
        <row r="103">
          <cell r="W103">
            <v>40694</v>
          </cell>
          <cell r="X103">
            <v>1.25</v>
          </cell>
          <cell r="AA103">
            <v>0.5678849626474074</v>
          </cell>
          <cell r="AB103">
            <v>-0.18211503735259282</v>
          </cell>
          <cell r="AD103">
            <v>-1.6821150373525928</v>
          </cell>
        </row>
        <row r="104">
          <cell r="W104">
            <v>40724</v>
          </cell>
          <cell r="X104">
            <v>1.25</v>
          </cell>
          <cell r="AA104">
            <v>0.5678849626474074</v>
          </cell>
          <cell r="AB104">
            <v>-0.18211503735259282</v>
          </cell>
          <cell r="AD104">
            <v>-1.6821150373525928</v>
          </cell>
        </row>
        <row r="105">
          <cell r="W105">
            <v>40755</v>
          </cell>
          <cell r="X105">
            <v>1.5</v>
          </cell>
          <cell r="AA105">
            <v>-8.2115037352592513E-2</v>
          </cell>
          <cell r="AB105">
            <v>-0.83211503735259218</v>
          </cell>
          <cell r="AD105">
            <v>-2.3321150373525921</v>
          </cell>
        </row>
        <row r="106">
          <cell r="W106">
            <v>40786</v>
          </cell>
          <cell r="X106">
            <v>1.5</v>
          </cell>
          <cell r="AA106">
            <v>-0.18211503735259216</v>
          </cell>
          <cell r="AB106">
            <v>-0.93211503735259182</v>
          </cell>
          <cell r="AD106">
            <v>-2.4321150373525917</v>
          </cell>
        </row>
        <row r="107">
          <cell r="W107">
            <v>40816</v>
          </cell>
          <cell r="X107">
            <v>1.5</v>
          </cell>
          <cell r="AA107">
            <v>0.31788496264740695</v>
          </cell>
          <cell r="AB107">
            <v>-0.43211503735259305</v>
          </cell>
          <cell r="AD107">
            <v>-1.932115037352593</v>
          </cell>
        </row>
        <row r="108">
          <cell r="W108">
            <v>40847</v>
          </cell>
          <cell r="X108">
            <v>1.5</v>
          </cell>
          <cell r="AA108">
            <v>0.21788496264740731</v>
          </cell>
          <cell r="AB108">
            <v>-0.53211503735259269</v>
          </cell>
          <cell r="AD108">
            <v>-2.0321150373525927</v>
          </cell>
        </row>
        <row r="109">
          <cell r="W109">
            <v>40877</v>
          </cell>
          <cell r="X109">
            <v>1.25</v>
          </cell>
          <cell r="AA109">
            <v>0.11788496264740767</v>
          </cell>
          <cell r="AB109">
            <v>-0.63211503735259233</v>
          </cell>
          <cell r="AD109">
            <v>-2.1321150373525923</v>
          </cell>
        </row>
        <row r="110">
          <cell r="W110">
            <v>40908</v>
          </cell>
          <cell r="X110">
            <v>1</v>
          </cell>
          <cell r="AA110">
            <v>1.788496264740802E-2</v>
          </cell>
          <cell r="AB110">
            <v>-0.73211503735259198</v>
          </cell>
          <cell r="AD110">
            <v>-2.232115037352592</v>
          </cell>
        </row>
        <row r="111">
          <cell r="W111">
            <v>40939</v>
          </cell>
          <cell r="X111">
            <v>1</v>
          </cell>
          <cell r="AA111">
            <v>-0.23211503735259154</v>
          </cell>
          <cell r="AB111">
            <v>-0.98211503735259176</v>
          </cell>
          <cell r="AD111">
            <v>-2.4821150373525915</v>
          </cell>
        </row>
        <row r="112">
          <cell r="W112">
            <v>40968</v>
          </cell>
          <cell r="X112">
            <v>1</v>
          </cell>
          <cell r="AA112">
            <v>-0.33211503735259296</v>
          </cell>
          <cell r="AB112">
            <v>-1.0821150373525932</v>
          </cell>
          <cell r="AD112">
            <v>-2.582115037352593</v>
          </cell>
        </row>
        <row r="113">
          <cell r="W113">
            <v>40999</v>
          </cell>
          <cell r="X113">
            <v>1</v>
          </cell>
          <cell r="AA113">
            <v>-0.38211503735259233</v>
          </cell>
          <cell r="AB113">
            <v>-1.1321150373525923</v>
          </cell>
          <cell r="AD113">
            <v>-2.6321150373525923</v>
          </cell>
        </row>
        <row r="114">
          <cell r="W114">
            <v>41029</v>
          </cell>
          <cell r="X114">
            <v>1</v>
          </cell>
          <cell r="AA114">
            <v>-0.48211503735259198</v>
          </cell>
          <cell r="AB114">
            <v>-1.232115037352592</v>
          </cell>
          <cell r="AD114">
            <v>-2.732115037352592</v>
          </cell>
        </row>
        <row r="115">
          <cell r="W115">
            <v>41060</v>
          </cell>
          <cell r="X115">
            <v>1</v>
          </cell>
          <cell r="AA115">
            <v>-0.58211503735259162</v>
          </cell>
          <cell r="AB115">
            <v>-1.3321150373525916</v>
          </cell>
          <cell r="AD115">
            <v>-2.8321150373525916</v>
          </cell>
        </row>
        <row r="116">
          <cell r="W116">
            <v>41090</v>
          </cell>
          <cell r="X116">
            <v>1</v>
          </cell>
          <cell r="AA116">
            <v>-0.68211503735259305</v>
          </cell>
          <cell r="AB116">
            <v>-1.432115037352593</v>
          </cell>
          <cell r="AD116">
            <v>-2.932115037352593</v>
          </cell>
        </row>
        <row r="117">
          <cell r="W117">
            <v>41121</v>
          </cell>
          <cell r="X117">
            <v>0.75</v>
          </cell>
          <cell r="AA117">
            <v>-0.63211503735259322</v>
          </cell>
          <cell r="AB117">
            <v>-1.3821150373525928</v>
          </cell>
          <cell r="AD117">
            <v>-2.8821150373525928</v>
          </cell>
        </row>
        <row r="118">
          <cell r="W118">
            <v>41152</v>
          </cell>
          <cell r="X118">
            <v>0.75</v>
          </cell>
          <cell r="AA118">
            <v>-0.9321150373525926</v>
          </cell>
          <cell r="AB118">
            <v>-1.6821150373525928</v>
          </cell>
          <cell r="AD118">
            <v>-3.1821150373525926</v>
          </cell>
        </row>
        <row r="119">
          <cell r="W119">
            <v>41182</v>
          </cell>
          <cell r="X119">
            <v>0.75</v>
          </cell>
          <cell r="AA119">
            <v>-1.0321150373525922</v>
          </cell>
          <cell r="AB119">
            <v>-1.7821150373525925</v>
          </cell>
          <cell r="AD119">
            <v>-3.2821150373525922</v>
          </cell>
        </row>
        <row r="120">
          <cell r="W120">
            <v>41213</v>
          </cell>
          <cell r="X120">
            <v>0.75</v>
          </cell>
          <cell r="AA120">
            <v>-1.2321150373525915</v>
          </cell>
          <cell r="AB120">
            <v>-1.9821150373525918</v>
          </cell>
          <cell r="AD120">
            <v>-3.4821150373525915</v>
          </cell>
        </row>
        <row r="121">
          <cell r="W121">
            <v>41243</v>
          </cell>
          <cell r="X121">
            <v>0.75</v>
          </cell>
          <cell r="AA121">
            <v>-1.3821150373525919</v>
          </cell>
          <cell r="AB121">
            <v>-2.1321150373525919</v>
          </cell>
          <cell r="AD121">
            <v>-3.6321150373525919</v>
          </cell>
        </row>
        <row r="122">
          <cell r="W122">
            <v>41274</v>
          </cell>
          <cell r="X122">
            <v>0.75</v>
          </cell>
          <cell r="AA122">
            <v>-1.332115037352593</v>
          </cell>
          <cell r="AB122">
            <v>-2.082115037352593</v>
          </cell>
          <cell r="AD122">
            <v>-3.582115037352593</v>
          </cell>
        </row>
        <row r="123">
          <cell r="W123">
            <v>41305</v>
          </cell>
          <cell r="X123">
            <v>0.75</v>
          </cell>
          <cell r="AA123">
            <v>-1.7321150373525924</v>
          </cell>
          <cell r="AB123">
            <v>-2.4821150373525929</v>
          </cell>
          <cell r="AD123">
            <v>-3.9821150373525929</v>
          </cell>
        </row>
        <row r="124">
          <cell r="W124">
            <v>41333</v>
          </cell>
          <cell r="X124">
            <v>0.75</v>
          </cell>
          <cell r="AA124">
            <v>-1.7321150373525924</v>
          </cell>
          <cell r="AB124">
            <v>-2.4821150373525929</v>
          </cell>
          <cell r="AD124">
            <v>-3.9821150373525929</v>
          </cell>
        </row>
        <row r="125">
          <cell r="W125">
            <v>41364</v>
          </cell>
          <cell r="X125">
            <v>0.75</v>
          </cell>
          <cell r="AA125">
            <v>-1.5321150373525922</v>
          </cell>
          <cell r="AB125">
            <v>-2.2821150373525922</v>
          </cell>
          <cell r="AD125">
            <v>-3.7821150373525922</v>
          </cell>
        </row>
        <row r="126">
          <cell r="W126">
            <v>41394</v>
          </cell>
          <cell r="X126">
            <v>0.75</v>
          </cell>
          <cell r="AA126">
            <v>-2.2821150373525922</v>
          </cell>
          <cell r="AB126">
            <v>-3.0321150373525922</v>
          </cell>
          <cell r="AD126">
            <v>-4.5321150373525922</v>
          </cell>
        </row>
        <row r="127">
          <cell r="W127">
            <v>41425</v>
          </cell>
          <cell r="X127">
            <v>0.5</v>
          </cell>
          <cell r="AA127">
            <v>-1.9821150373525929</v>
          </cell>
          <cell r="AB127">
            <v>-2.7321150373525924</v>
          </cell>
          <cell r="AD127">
            <v>-4.2321150373525924</v>
          </cell>
        </row>
        <row r="128">
          <cell r="W128">
            <v>41455</v>
          </cell>
          <cell r="X128">
            <v>0.5</v>
          </cell>
          <cell r="AA128">
            <v>-1.9821150373525929</v>
          </cell>
          <cell r="AB128">
            <v>-2.7321150373525924</v>
          </cell>
          <cell r="AD128">
            <v>-4.2321150373525924</v>
          </cell>
        </row>
        <row r="129">
          <cell r="W129">
            <v>41486</v>
          </cell>
          <cell r="X129">
            <v>0.5</v>
          </cell>
          <cell r="AA129">
            <v>-2.0321150373525927</v>
          </cell>
          <cell r="AB129">
            <v>-2.7821150373525927</v>
          </cell>
          <cell r="AD129">
            <v>-4.2821150373525931</v>
          </cell>
        </row>
        <row r="130">
          <cell r="W130">
            <v>41517</v>
          </cell>
          <cell r="X130">
            <v>0.5</v>
          </cell>
          <cell r="AA130">
            <v>-2.1321150373525923</v>
          </cell>
          <cell r="AB130">
            <v>-2.8821150373525923</v>
          </cell>
          <cell r="AD130">
            <v>-4.3821150373525928</v>
          </cell>
        </row>
        <row r="131">
          <cell r="W131">
            <v>41547</v>
          </cell>
          <cell r="X131">
            <v>0.5</v>
          </cell>
          <cell r="AA131">
            <v>-2.0517827348502928</v>
          </cell>
          <cell r="AB131">
            <v>-2.8017827348502928</v>
          </cell>
          <cell r="AD131">
            <v>-4.3017827348502928</v>
          </cell>
        </row>
        <row r="132">
          <cell r="W132">
            <v>41578</v>
          </cell>
          <cell r="X132">
            <v>0.5</v>
          </cell>
          <cell r="AA132">
            <v>-2.2517827348502935</v>
          </cell>
          <cell r="AB132">
            <v>-3.0017827348502935</v>
          </cell>
          <cell r="AD132">
            <v>-4.501782734850293</v>
          </cell>
        </row>
        <row r="133">
          <cell r="W133">
            <v>41608</v>
          </cell>
          <cell r="X133">
            <v>0.25</v>
          </cell>
          <cell r="AA133">
            <v>-2.1017827348502935</v>
          </cell>
          <cell r="AB133">
            <v>-2.8517827348502935</v>
          </cell>
          <cell r="AD133">
            <v>-4.3517827348502935</v>
          </cell>
        </row>
        <row r="134">
          <cell r="W134">
            <v>41639</v>
          </cell>
          <cell r="X134">
            <v>0.25</v>
          </cell>
          <cell r="AA134">
            <v>-2.3017827348502937</v>
          </cell>
          <cell r="AB134">
            <v>-3.0517827348502937</v>
          </cell>
          <cell r="AD134">
            <v>-4.5517827348502937</v>
          </cell>
        </row>
        <row r="135">
          <cell r="W135">
            <v>41670</v>
          </cell>
          <cell r="X135">
            <v>0.25</v>
          </cell>
          <cell r="AA135">
            <v>-2.1517827348502938</v>
          </cell>
          <cell r="AB135">
            <v>-2.9017827348502938</v>
          </cell>
          <cell r="AD135">
            <v>-4.4017827348502934</v>
          </cell>
        </row>
        <row r="136">
          <cell r="W136">
            <v>41698</v>
          </cell>
          <cell r="X136">
            <v>0.25</v>
          </cell>
          <cell r="AA136">
            <v>-1.7517827348502921</v>
          </cell>
          <cell r="AB136">
            <v>-2.5017827348502921</v>
          </cell>
          <cell r="AD136">
            <v>-4.0017827348502921</v>
          </cell>
        </row>
        <row r="137">
          <cell r="W137">
            <v>41729</v>
          </cell>
          <cell r="X137">
            <v>0.25</v>
          </cell>
          <cell r="AA137">
            <v>-2.2017827348502923</v>
          </cell>
          <cell r="AB137">
            <v>-2.9517827348502923</v>
          </cell>
          <cell r="AD137">
            <v>-4.4517827348502923</v>
          </cell>
        </row>
        <row r="138">
          <cell r="W138">
            <v>41759</v>
          </cell>
          <cell r="X138">
            <v>0.25</v>
          </cell>
          <cell r="AA138">
            <v>-1.6517827348502925</v>
          </cell>
          <cell r="AB138">
            <v>-2.4017827348502925</v>
          </cell>
          <cell r="AD138">
            <v>-3.9017827348502925</v>
          </cell>
        </row>
        <row r="139">
          <cell r="W139">
            <v>41790</v>
          </cell>
          <cell r="X139">
            <v>0.25</v>
          </cell>
          <cell r="AA139">
            <v>-2.1017827348502927</v>
          </cell>
          <cell r="AB139">
            <v>-2.8517827348502927</v>
          </cell>
          <cell r="AD139">
            <v>-4.3517827348502927</v>
          </cell>
        </row>
        <row r="140">
          <cell r="W140">
            <v>41820</v>
          </cell>
          <cell r="X140">
            <v>0.15</v>
          </cell>
          <cell r="AA140">
            <v>-1.8517827348502931</v>
          </cell>
          <cell r="AB140">
            <v>-2.6017827348502931</v>
          </cell>
          <cell r="AD140">
            <v>-4.1017827348502927</v>
          </cell>
        </row>
        <row r="141">
          <cell r="W141">
            <v>41851</v>
          </cell>
          <cell r="X141">
            <v>0.15</v>
          </cell>
          <cell r="AA141">
            <v>-1.8517827348502931</v>
          </cell>
          <cell r="AB141">
            <v>-2.6017827348502931</v>
          </cell>
          <cell r="AD141">
            <v>-4.1017827348502927</v>
          </cell>
        </row>
        <row r="142">
          <cell r="W142">
            <v>41882</v>
          </cell>
          <cell r="X142">
            <v>0.15</v>
          </cell>
          <cell r="AA142">
            <v>-1.7017827348502932</v>
          </cell>
          <cell r="AB142">
            <v>-2.4517827348502932</v>
          </cell>
          <cell r="AD142">
            <v>-3.9517827348502932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 rates (3)"/>
      <sheetName val="macro table summary (2)"/>
      <sheetName val="GDP levels (2)"/>
      <sheetName val="Scenarios"/>
      <sheetName val="Fed funds scenarios"/>
      <sheetName val="Fed"/>
      <sheetName val="Chart1"/>
      <sheetName val="Sheet3"/>
      <sheetName val="ur"/>
      <sheetName val="reer"/>
      <sheetName val="policy rates"/>
      <sheetName val="Sheet9"/>
      <sheetName val="GDP levels chart"/>
      <sheetName val="GDP levels"/>
      <sheetName val="macro table"/>
      <sheetName val="macro table summary"/>
      <sheetName val="12Mchange"/>
      <sheetName val="3m spreads"/>
      <sheetName val="Summary table"/>
      <sheetName val="fra-ois"/>
      <sheetName val="hpgdp"/>
      <sheetName val="stock prices"/>
      <sheetName val="ECB"/>
      <sheetName val="boe"/>
      <sheetName val="BoC"/>
      <sheetName val=" FedED"/>
      <sheetName val="RBA"/>
      <sheetName val="RBNZ"/>
      <sheetName val="nzdtwi"/>
      <sheetName val="RbnzBilss"/>
      <sheetName val="Sweden"/>
      <sheetName val="NOKSEK"/>
      <sheetName val="noksekinf"/>
      <sheetName val="Norges"/>
      <sheetName val="Riksbank"/>
      <sheetName val="Summary table meeting dates"/>
      <sheetName val="Summary scenarios"/>
      <sheetName val="Sheet1"/>
      <sheetName val="3m spreads good"/>
      <sheetName val="dots chart"/>
      <sheetName val="Fed dots"/>
      <sheetName val="2yr"/>
      <sheetName val="1yr1yr"/>
      <sheetName val="5yr"/>
      <sheetName val="mexico"/>
      <sheetName val="brazil"/>
      <sheetName val="Chart3"/>
      <sheetName val="Chart4"/>
      <sheetName val="EU inflation chart"/>
      <sheetName val="us inflation chart"/>
      <sheetName val="UK inflation chart"/>
      <sheetName val="EU vs US vs UK "/>
      <sheetName val="eu inflation data"/>
      <sheetName val="Chart9"/>
      <sheetName val="US inflation data"/>
      <sheetName val="UK inflation data"/>
      <sheetName val="japan inflation term"/>
      <sheetName val="japan 5y5y"/>
      <sheetName val="JP inflation data"/>
      <sheetName val="Sheet5"/>
      <sheetName val="eu vs us inflation"/>
      <sheetName val="eu vs us vs uk inflation"/>
      <sheetName val="vix"/>
      <sheetName val="Chart10"/>
      <sheetName val="Chart10 (2)"/>
      <sheetName val="Chart10 (3)"/>
      <sheetName val="Sheet6"/>
      <sheetName val="10yr rates"/>
      <sheetName val="Chart14"/>
      <sheetName val="real rates"/>
      <sheetName val="real rates (2)"/>
      <sheetName val="Chart12"/>
      <sheetName val="Chart13"/>
      <sheetName val="Chart15"/>
      <sheetName val="nominal 10yr yields"/>
      <sheetName val="10yr yields"/>
      <sheetName val="MOVE"/>
      <sheetName val="REER chart"/>
      <sheetName val="VIX chart"/>
      <sheetName val="Chart11"/>
      <sheetName val="Chart6"/>
      <sheetName val="reer data"/>
      <sheetName val="gdp levelsgerpsit"/>
      <sheetName val="gdplevels useuuk"/>
      <sheetName val="gdp levelslong"/>
      <sheetName val="Chart7"/>
      <sheetName val="gdplevels"/>
      <sheetName val="Chart2"/>
      <sheetName val="term premium"/>
      <sheetName val="Chart5"/>
      <sheetName val="Chart8"/>
      <sheetName val="Sheet4"/>
      <sheetName val="5y5y chart"/>
      <sheetName val="5y5y"/>
      <sheetName val="inflation forecast"/>
      <sheetName val="Sheet7"/>
      <sheetName val="periphery"/>
      <sheetName val="Sheet8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7">
          <cell r="C7" t="str">
            <v>1y1y</v>
          </cell>
          <cell r="D7">
            <v>0.72613856105088193</v>
          </cell>
          <cell r="E7">
            <v>2.1411876712328746</v>
          </cell>
        </row>
        <row r="8">
          <cell r="C8" t="str">
            <v>1y2y</v>
          </cell>
          <cell r="D8">
            <v>0.95339450259266378</v>
          </cell>
          <cell r="E8">
            <v>2.1318113698630143</v>
          </cell>
        </row>
        <row r="9">
          <cell r="C9" t="str">
            <v>1y3y</v>
          </cell>
          <cell r="D9">
            <v>1.2319616013504175</v>
          </cell>
          <cell r="E9">
            <v>2.1335153424657527</v>
          </cell>
        </row>
        <row r="10">
          <cell r="C10" t="str">
            <v>1y4y</v>
          </cell>
          <cell r="D10">
            <v>1.5268095600112774</v>
          </cell>
          <cell r="E10">
            <v>2.1451973972602727</v>
          </cell>
        </row>
        <row r="11">
          <cell r="C11" t="str">
            <v>1y5y</v>
          </cell>
          <cell r="D11">
            <v>1.6166398915242963</v>
          </cell>
          <cell r="E11">
            <v>2.1711513698630109</v>
          </cell>
        </row>
        <row r="12">
          <cell r="C12" t="str">
            <v>1y6y</v>
          </cell>
          <cell r="D12">
            <v>1.7216851580145409</v>
          </cell>
          <cell r="E12">
            <v>2.2052110958904119</v>
          </cell>
        </row>
        <row r="13">
          <cell r="C13" t="str">
            <v>1y7y</v>
          </cell>
          <cell r="D13">
            <v>1.8620027698790675</v>
          </cell>
          <cell r="E13">
            <v>2.2215567123287703</v>
          </cell>
        </row>
        <row r="14">
          <cell r="C14" t="str">
            <v>1y8y</v>
          </cell>
          <cell r="D14">
            <v>1.9691667713350736</v>
          </cell>
          <cell r="E14">
            <v>2.2215567123287703</v>
          </cell>
        </row>
        <row r="15">
          <cell r="C15" t="str">
            <v>1y9y</v>
          </cell>
          <cell r="D15">
            <v>2.0955026414128275</v>
          </cell>
          <cell r="E15">
            <v>2.2731367123287689</v>
          </cell>
        </row>
      </sheetData>
      <sheetData sheetId="53" refreshError="1"/>
      <sheetData sheetId="54"/>
      <sheetData sheetId="55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32">
          <cell r="AM32">
            <v>1.8898501467634787</v>
          </cell>
          <cell r="AP32">
            <v>1.5956000000000001</v>
          </cell>
          <cell r="AQ32">
            <v>38189</v>
          </cell>
          <cell r="AS32">
            <v>2.0699999999999998</v>
          </cell>
        </row>
        <row r="33">
          <cell r="AM33">
            <v>1.9183655183068136</v>
          </cell>
          <cell r="AP33">
            <v>1.6040000000000001</v>
          </cell>
          <cell r="AQ33">
            <v>38190</v>
          </cell>
          <cell r="AS33">
            <v>2.0500000000000003</v>
          </cell>
        </row>
        <row r="34">
          <cell r="AM34">
            <v>1.9038765641897109</v>
          </cell>
          <cell r="AP34">
            <v>1.5401000000000002</v>
          </cell>
          <cell r="AQ34">
            <v>38191</v>
          </cell>
          <cell r="AS34">
            <v>2.0739999999999998</v>
          </cell>
        </row>
        <row r="35">
          <cell r="AM35">
            <v>1.9038765641897109</v>
          </cell>
          <cell r="AP35">
            <v>1.5401000000000002</v>
          </cell>
          <cell r="AQ35">
            <v>38192</v>
          </cell>
          <cell r="AS35">
            <v>2.0739999999999998</v>
          </cell>
        </row>
        <row r="36">
          <cell r="AM36">
            <v>1.9038765641897109</v>
          </cell>
          <cell r="AP36">
            <v>1.5401000000000002</v>
          </cell>
          <cell r="AQ36">
            <v>38193</v>
          </cell>
          <cell r="AS36">
            <v>2.0739999999999998</v>
          </cell>
        </row>
        <row r="37">
          <cell r="AM37">
            <v>1.9181237447860342</v>
          </cell>
          <cell r="AP37">
            <v>1.5947999999999998</v>
          </cell>
          <cell r="AQ37">
            <v>38194</v>
          </cell>
          <cell r="AS37">
            <v>2.0900000000000003</v>
          </cell>
        </row>
        <row r="38">
          <cell r="AM38">
            <v>1.9467430866676971</v>
          </cell>
          <cell r="AP38">
            <v>1.7132000000000001</v>
          </cell>
          <cell r="AQ38">
            <v>38195</v>
          </cell>
          <cell r="AS38">
            <v>2.1189999999999998</v>
          </cell>
        </row>
        <row r="39">
          <cell r="AM39">
            <v>1.9536593542406915</v>
          </cell>
          <cell r="AP39">
            <v>1.6634000000000002</v>
          </cell>
          <cell r="AQ39">
            <v>38196</v>
          </cell>
          <cell r="AS39">
            <v>2.1710000000000003</v>
          </cell>
        </row>
        <row r="40">
          <cell r="AM40">
            <v>1.929019156496214</v>
          </cell>
          <cell r="AP40">
            <v>1.6254</v>
          </cell>
          <cell r="AQ40">
            <v>38197</v>
          </cell>
          <cell r="AS40">
            <v>2.165</v>
          </cell>
        </row>
        <row r="41">
          <cell r="AM41">
            <v>1.8806068283639736</v>
          </cell>
          <cell r="AP41">
            <v>1.5447000000000002</v>
          </cell>
          <cell r="AQ41">
            <v>38198</v>
          </cell>
          <cell r="AS41">
            <v>2.0960000000000001</v>
          </cell>
        </row>
        <row r="42">
          <cell r="AM42">
            <v>1.8806068283639736</v>
          </cell>
          <cell r="AP42">
            <v>1.5447000000000002</v>
          </cell>
          <cell r="AQ42">
            <v>38199</v>
          </cell>
          <cell r="AS42">
            <v>2.0960000000000001</v>
          </cell>
        </row>
        <row r="43">
          <cell r="AM43">
            <v>1.8806068283639736</v>
          </cell>
          <cell r="AP43">
            <v>1.5447000000000002</v>
          </cell>
          <cell r="AQ43">
            <v>38200</v>
          </cell>
          <cell r="AS43">
            <v>2.0960000000000001</v>
          </cell>
        </row>
        <row r="44">
          <cell r="AM44">
            <v>1.8732127298007111</v>
          </cell>
          <cell r="AP44">
            <v>1.5490999999999997</v>
          </cell>
          <cell r="AQ44">
            <v>38201</v>
          </cell>
          <cell r="AS44">
            <v>2.0919999999999996</v>
          </cell>
        </row>
        <row r="45">
          <cell r="AM45">
            <v>1.885033678356248</v>
          </cell>
          <cell r="AP45">
            <v>1.5336000000000003</v>
          </cell>
          <cell r="AQ45">
            <v>38202</v>
          </cell>
          <cell r="AS45">
            <v>2.0830000000000002</v>
          </cell>
        </row>
        <row r="46">
          <cell r="AM46">
            <v>1.8802440908388696</v>
          </cell>
          <cell r="AP46">
            <v>1.5376000000000003</v>
          </cell>
          <cell r="AQ46">
            <v>38203</v>
          </cell>
          <cell r="AS46">
            <v>2.0910000000000002</v>
          </cell>
        </row>
        <row r="47">
          <cell r="AM47">
            <v>1.8543653638189403</v>
          </cell>
          <cell r="AP47">
            <v>1.5100000000000002</v>
          </cell>
          <cell r="AQ47">
            <v>38204</v>
          </cell>
          <cell r="AS47">
            <v>2.0180000000000002</v>
          </cell>
        </row>
        <row r="48">
          <cell r="AM48">
            <v>1.7870125135176886</v>
          </cell>
          <cell r="AP48">
            <v>1.3495999999999997</v>
          </cell>
          <cell r="AQ48">
            <v>38205</v>
          </cell>
          <cell r="AS48">
            <v>1.9560000000000004</v>
          </cell>
        </row>
        <row r="49">
          <cell r="AM49">
            <v>1.7870125135176886</v>
          </cell>
          <cell r="AP49">
            <v>1.3495999999999997</v>
          </cell>
          <cell r="AQ49">
            <v>38206</v>
          </cell>
          <cell r="AS49">
            <v>1.9560000000000004</v>
          </cell>
        </row>
        <row r="50">
          <cell r="AM50">
            <v>1.7870125135176886</v>
          </cell>
          <cell r="AP50">
            <v>1.3495999999999997</v>
          </cell>
          <cell r="AQ50">
            <v>38207</v>
          </cell>
          <cell r="AS50">
            <v>1.9560000000000004</v>
          </cell>
        </row>
        <row r="51">
          <cell r="AM51">
            <v>1.7921788969565888</v>
          </cell>
          <cell r="AP51">
            <v>1.4161000000000001</v>
          </cell>
          <cell r="AQ51">
            <v>38208</v>
          </cell>
          <cell r="AS51">
            <v>1.9830000000000001</v>
          </cell>
        </row>
        <row r="52">
          <cell r="AM52">
            <v>1.778833153097481</v>
          </cell>
          <cell r="AP52">
            <v>1.4388000000000001</v>
          </cell>
          <cell r="AQ52">
            <v>38209</v>
          </cell>
          <cell r="AS52">
            <v>1.9740000000000002</v>
          </cell>
        </row>
        <row r="53">
          <cell r="AM53">
            <v>1.8059202842576854</v>
          </cell>
          <cell r="AP53">
            <v>1.4213</v>
          </cell>
          <cell r="AQ53">
            <v>38210</v>
          </cell>
          <cell r="AS53">
            <v>2.0050000000000003</v>
          </cell>
        </row>
        <row r="54">
          <cell r="AM54">
            <v>1.8052646377259394</v>
          </cell>
          <cell r="AP54">
            <v>1.3538000000000001</v>
          </cell>
          <cell r="AQ54">
            <v>38211</v>
          </cell>
          <cell r="AS54">
            <v>1.9870000000000001</v>
          </cell>
        </row>
        <row r="55">
          <cell r="AM55">
            <v>1.7816157886605892</v>
          </cell>
          <cell r="AP55">
            <v>1.3668</v>
          </cell>
          <cell r="AQ55">
            <v>38212</v>
          </cell>
          <cell r="AS55">
            <v>1.9640000000000004</v>
          </cell>
        </row>
        <row r="56">
          <cell r="AM56">
            <v>1.7816157886605892</v>
          </cell>
          <cell r="AP56">
            <v>1.3668</v>
          </cell>
          <cell r="AQ56">
            <v>38213</v>
          </cell>
          <cell r="AS56">
            <v>1.9640000000000004</v>
          </cell>
        </row>
        <row r="57">
          <cell r="AM57">
            <v>1.7816157886605892</v>
          </cell>
          <cell r="AP57">
            <v>1.3668</v>
          </cell>
          <cell r="AQ57">
            <v>38214</v>
          </cell>
          <cell r="AS57">
            <v>1.9640000000000004</v>
          </cell>
        </row>
        <row r="58">
          <cell r="AM58">
            <v>1.804561872393017</v>
          </cell>
          <cell r="AP58">
            <v>1.3915999999999995</v>
          </cell>
          <cell r="AQ58">
            <v>38215</v>
          </cell>
          <cell r="AS58">
            <v>1.9790000000000001</v>
          </cell>
        </row>
        <row r="59">
          <cell r="AM59">
            <v>1.7922711262165913</v>
          </cell>
          <cell r="AP59">
            <v>1.3601000000000001</v>
          </cell>
          <cell r="AQ59">
            <v>38216</v>
          </cell>
          <cell r="AS59">
            <v>1.9860000000000002</v>
          </cell>
        </row>
        <row r="60">
          <cell r="AM60">
            <v>1.7982023791132393</v>
          </cell>
          <cell r="AP60">
            <v>1.4263999999999997</v>
          </cell>
          <cell r="AQ60">
            <v>38217</v>
          </cell>
          <cell r="AS60">
            <v>1.9759999999999995</v>
          </cell>
        </row>
        <row r="61">
          <cell r="AM61">
            <v>1.8096554920438739</v>
          </cell>
          <cell r="AP61">
            <v>1.3731999999999998</v>
          </cell>
          <cell r="AQ61">
            <v>38218</v>
          </cell>
          <cell r="AS61">
            <v>2.0049999999999999</v>
          </cell>
        </row>
        <row r="62">
          <cell r="AM62">
            <v>1.7880735362274054</v>
          </cell>
          <cell r="AP62">
            <v>1.3674999999999997</v>
          </cell>
          <cell r="AQ62">
            <v>38219</v>
          </cell>
          <cell r="AS62">
            <v>1.9650000000000007</v>
          </cell>
        </row>
        <row r="63">
          <cell r="AM63">
            <v>1.7880735362274054</v>
          </cell>
          <cell r="AP63">
            <v>1.3674999999999997</v>
          </cell>
          <cell r="AQ63">
            <v>38220</v>
          </cell>
          <cell r="AS63">
            <v>1.9650000000000007</v>
          </cell>
        </row>
        <row r="64">
          <cell r="AM64">
            <v>1.7880735362274054</v>
          </cell>
          <cell r="AP64">
            <v>1.3674999999999997</v>
          </cell>
          <cell r="AQ64">
            <v>38221</v>
          </cell>
          <cell r="AS64">
            <v>1.9650000000000007</v>
          </cell>
        </row>
        <row r="65">
          <cell r="AM65">
            <v>1.7966985941603575</v>
          </cell>
          <cell r="AP65">
            <v>1.4178999999999995</v>
          </cell>
          <cell r="AQ65">
            <v>38222</v>
          </cell>
          <cell r="AS65">
            <v>2.0229999999999997</v>
          </cell>
        </row>
        <row r="66">
          <cell r="AM66">
            <v>1.7887815541479988</v>
          </cell>
          <cell r="AP66">
            <v>1.4262000000000006</v>
          </cell>
          <cell r="AQ66">
            <v>38223</v>
          </cell>
          <cell r="AS66">
            <v>2.0179999999999998</v>
          </cell>
        </row>
        <row r="67">
          <cell r="AM67">
            <v>1.7513625830372321</v>
          </cell>
          <cell r="AP67">
            <v>1.4464999999999999</v>
          </cell>
          <cell r="AQ67">
            <v>38224</v>
          </cell>
          <cell r="AS67">
            <v>1.9849999999999999</v>
          </cell>
        </row>
        <row r="68">
          <cell r="AM68">
            <v>1.74115155260312</v>
          </cell>
          <cell r="AP68">
            <v>1.4192</v>
          </cell>
          <cell r="AQ68">
            <v>38225</v>
          </cell>
          <cell r="AS68">
            <v>1.9730000000000003</v>
          </cell>
        </row>
        <row r="69">
          <cell r="AM69">
            <v>1.7737549822338932</v>
          </cell>
          <cell r="AP69">
            <v>1.4164999999999996</v>
          </cell>
          <cell r="AQ69">
            <v>38226</v>
          </cell>
          <cell r="AS69">
            <v>1.9689999999999994</v>
          </cell>
        </row>
        <row r="70">
          <cell r="AM70">
            <v>1.7737549822338932</v>
          </cell>
          <cell r="AP70">
            <v>1.4164999999999996</v>
          </cell>
          <cell r="AQ70">
            <v>38227</v>
          </cell>
          <cell r="AS70">
            <v>1.9689999999999994</v>
          </cell>
        </row>
        <row r="71">
          <cell r="AM71">
            <v>1.7737549822338932</v>
          </cell>
          <cell r="AP71">
            <v>1.4164999999999996</v>
          </cell>
          <cell r="AQ71">
            <v>38228</v>
          </cell>
          <cell r="AS71">
            <v>1.9689999999999994</v>
          </cell>
        </row>
        <row r="72">
          <cell r="AM72">
            <v>1.7674058396415888</v>
          </cell>
          <cell r="AP72">
            <v>1.3663000000000003</v>
          </cell>
          <cell r="AQ72">
            <v>38229</v>
          </cell>
          <cell r="AS72">
            <v>1.968</v>
          </cell>
        </row>
        <row r="73">
          <cell r="AM73">
            <v>1.7507518924764405</v>
          </cell>
          <cell r="AP73">
            <v>1.3116999999999996</v>
          </cell>
          <cell r="AQ73">
            <v>38230</v>
          </cell>
          <cell r="AS73">
            <v>1.9329999999999998</v>
          </cell>
        </row>
        <row r="74">
          <cell r="AM74">
            <v>1.7839681754982233</v>
          </cell>
          <cell r="AP74">
            <v>1.3228</v>
          </cell>
          <cell r="AQ74">
            <v>38231</v>
          </cell>
          <cell r="AS74">
            <v>1.9350000000000005</v>
          </cell>
        </row>
        <row r="75">
          <cell r="AM75">
            <v>1.7897250115865901</v>
          </cell>
          <cell r="AP75">
            <v>1.4029000000000003</v>
          </cell>
          <cell r="AQ75">
            <v>38232</v>
          </cell>
          <cell r="AS75">
            <v>1.9690000000000003</v>
          </cell>
        </row>
        <row r="76">
          <cell r="AM76">
            <v>1.8464022864205156</v>
          </cell>
          <cell r="AP76">
            <v>1.4495000000000005</v>
          </cell>
          <cell r="AQ76">
            <v>38233</v>
          </cell>
          <cell r="AS76">
            <v>2.0369999999999999</v>
          </cell>
        </row>
        <row r="77">
          <cell r="AM77">
            <v>1.8464022864205156</v>
          </cell>
          <cell r="AP77">
            <v>1.4495000000000005</v>
          </cell>
          <cell r="AQ77">
            <v>38234</v>
          </cell>
          <cell r="AS77">
            <v>2.0369999999999999</v>
          </cell>
        </row>
        <row r="78">
          <cell r="AM78">
            <v>1.8464022864205156</v>
          </cell>
          <cell r="AP78">
            <v>1.4495000000000005</v>
          </cell>
          <cell r="AQ78">
            <v>38235</v>
          </cell>
          <cell r="AS78">
            <v>2.0369999999999999</v>
          </cell>
        </row>
        <row r="79">
          <cell r="AM79">
            <v>1.8393695349915027</v>
          </cell>
          <cell r="AP79">
            <v>1.4406000000000003</v>
          </cell>
          <cell r="AQ79">
            <v>38236</v>
          </cell>
          <cell r="AS79">
            <v>2.008</v>
          </cell>
        </row>
        <row r="80">
          <cell r="AM80">
            <v>1.8649919666306189</v>
          </cell>
          <cell r="AP80">
            <v>1.4079999999999995</v>
          </cell>
          <cell r="AQ80">
            <v>38237</v>
          </cell>
          <cell r="AS80">
            <v>2.0150000000000006</v>
          </cell>
        </row>
        <row r="81">
          <cell r="AM81">
            <v>1.8592811679283159</v>
          </cell>
          <cell r="AP81">
            <v>1.3386999999999998</v>
          </cell>
          <cell r="AQ81">
            <v>38238</v>
          </cell>
          <cell r="AS81">
            <v>2.0099999999999998</v>
          </cell>
        </row>
        <row r="82">
          <cell r="AM82">
            <v>1.8243304495597097</v>
          </cell>
          <cell r="AP82">
            <v>1.4202999999999997</v>
          </cell>
          <cell r="AQ82">
            <v>38239</v>
          </cell>
          <cell r="AS82">
            <v>1.9779999999999998</v>
          </cell>
        </row>
        <row r="83">
          <cell r="AM83">
            <v>1.8022031515526025</v>
          </cell>
          <cell r="AP83">
            <v>1.4055999999999997</v>
          </cell>
          <cell r="AQ83">
            <v>38240</v>
          </cell>
          <cell r="AS83">
            <v>1.9580000000000002</v>
          </cell>
        </row>
        <row r="84">
          <cell r="AM84">
            <v>1.8022031515526025</v>
          </cell>
          <cell r="AP84">
            <v>1.4055999999999997</v>
          </cell>
          <cell r="AQ84">
            <v>38241</v>
          </cell>
          <cell r="AS84">
            <v>1.9580000000000002</v>
          </cell>
        </row>
        <row r="85">
          <cell r="AM85">
            <v>1.8022031515526025</v>
          </cell>
          <cell r="AP85">
            <v>1.4055999999999997</v>
          </cell>
          <cell r="AQ85">
            <v>38242</v>
          </cell>
          <cell r="AS85">
            <v>1.9580000000000002</v>
          </cell>
        </row>
        <row r="86">
          <cell r="AM86">
            <v>1.8240015448787266</v>
          </cell>
          <cell r="AP86">
            <v>1.3653999999999997</v>
          </cell>
          <cell r="AQ86">
            <v>38243</v>
          </cell>
          <cell r="AS86">
            <v>1.9660000000000002</v>
          </cell>
        </row>
        <row r="87">
          <cell r="AM87">
            <v>1.8008710026262933</v>
          </cell>
          <cell r="AP87">
            <v>1.3837999999999999</v>
          </cell>
          <cell r="AQ87">
            <v>38244</v>
          </cell>
          <cell r="AS87">
            <v>1.9500000000000002</v>
          </cell>
        </row>
        <row r="88">
          <cell r="AM88">
            <v>1.8067824810752344</v>
          </cell>
          <cell r="AP88">
            <v>1.4392999999999998</v>
          </cell>
          <cell r="AQ88">
            <v>38245</v>
          </cell>
          <cell r="AS88">
            <v>1.9560000000000004</v>
          </cell>
        </row>
        <row r="89">
          <cell r="AM89">
            <v>1.795841031978989</v>
          </cell>
          <cell r="AP89">
            <v>1.3519000000000005</v>
          </cell>
          <cell r="AQ89">
            <v>38246</v>
          </cell>
          <cell r="AS89">
            <v>1.9829999999999997</v>
          </cell>
        </row>
        <row r="90">
          <cell r="AM90">
            <v>1.7681028889232198</v>
          </cell>
          <cell r="AP90">
            <v>1.3864000000000001</v>
          </cell>
          <cell r="AQ90">
            <v>38247</v>
          </cell>
          <cell r="AS90">
            <v>1.9550000000000001</v>
          </cell>
        </row>
        <row r="91">
          <cell r="AM91">
            <v>1.7681028889232198</v>
          </cell>
          <cell r="AP91">
            <v>1.3864000000000001</v>
          </cell>
          <cell r="AQ91">
            <v>38248</v>
          </cell>
          <cell r="AS91">
            <v>1.9550000000000001</v>
          </cell>
        </row>
        <row r="92">
          <cell r="AM92">
            <v>1.7681028889232198</v>
          </cell>
          <cell r="AP92">
            <v>1.3864000000000001</v>
          </cell>
          <cell r="AQ92">
            <v>38249</v>
          </cell>
          <cell r="AS92">
            <v>1.9550000000000001</v>
          </cell>
        </row>
        <row r="93">
          <cell r="AM93">
            <v>1.7525315927699672</v>
          </cell>
          <cell r="AP93">
            <v>1.3364000000000003</v>
          </cell>
          <cell r="AQ93">
            <v>38250</v>
          </cell>
          <cell r="AS93">
            <v>1.9449999999999994</v>
          </cell>
        </row>
        <row r="94">
          <cell r="AM94">
            <v>1.7708913177815537</v>
          </cell>
          <cell r="AP94">
            <v>1.3153000000000006</v>
          </cell>
          <cell r="AQ94">
            <v>38251</v>
          </cell>
          <cell r="AS94">
            <v>1.9249999999999998</v>
          </cell>
        </row>
        <row r="95">
          <cell r="AM95">
            <v>1.7435692878109066</v>
          </cell>
          <cell r="AP95">
            <v>1.258</v>
          </cell>
          <cell r="AQ95">
            <v>38252</v>
          </cell>
          <cell r="AS95">
            <v>1.8709999999999996</v>
          </cell>
        </row>
        <row r="96">
          <cell r="AM96">
            <v>1.7425357639425285</v>
          </cell>
          <cell r="AP96">
            <v>1.2961</v>
          </cell>
          <cell r="AQ96">
            <v>38253</v>
          </cell>
          <cell r="AS96">
            <v>1.8500000000000005</v>
          </cell>
        </row>
        <row r="97">
          <cell r="AM97">
            <v>1.7651306967403051</v>
          </cell>
          <cell r="AP97">
            <v>1.3073000000000006</v>
          </cell>
          <cell r="AQ97">
            <v>38254</v>
          </cell>
          <cell r="AS97">
            <v>1.8709999999999996</v>
          </cell>
        </row>
        <row r="98">
          <cell r="AM98">
            <v>1.7651306967403051</v>
          </cell>
          <cell r="AP98">
            <v>1.3073000000000006</v>
          </cell>
          <cell r="AQ98">
            <v>38255</v>
          </cell>
          <cell r="AS98">
            <v>1.8709999999999996</v>
          </cell>
        </row>
        <row r="99">
          <cell r="AM99">
            <v>1.7651306967403051</v>
          </cell>
          <cell r="AP99">
            <v>1.3073000000000006</v>
          </cell>
          <cell r="AQ99">
            <v>38256</v>
          </cell>
          <cell r="AS99">
            <v>1.8709999999999996</v>
          </cell>
        </row>
        <row r="100">
          <cell r="AM100">
            <v>1.7362729800710635</v>
          </cell>
          <cell r="AP100">
            <v>1.2741000000000002</v>
          </cell>
          <cell r="AQ100">
            <v>38257</v>
          </cell>
          <cell r="AS100">
            <v>1.8360000000000003</v>
          </cell>
        </row>
        <row r="101">
          <cell r="AM101">
            <v>1.7486765796384978</v>
          </cell>
          <cell r="AP101">
            <v>1.2873999999999999</v>
          </cell>
          <cell r="AQ101">
            <v>38258</v>
          </cell>
          <cell r="AS101">
            <v>1.8500000000000005</v>
          </cell>
        </row>
        <row r="102">
          <cell r="AM102">
            <v>1.7356171790514447</v>
          </cell>
          <cell r="AP102">
            <v>1.3715999999999999</v>
          </cell>
          <cell r="AQ102">
            <v>38259</v>
          </cell>
          <cell r="AS102">
            <v>1.8680000000000003</v>
          </cell>
        </row>
        <row r="103">
          <cell r="AM103">
            <v>1.7065923065039392</v>
          </cell>
          <cell r="AP103">
            <v>1.4043999999999999</v>
          </cell>
          <cell r="AQ103">
            <v>38260</v>
          </cell>
          <cell r="AS103">
            <v>1.8730000000000002</v>
          </cell>
        </row>
        <row r="104">
          <cell r="AM104">
            <v>1.7386018847520468</v>
          </cell>
          <cell r="AP104">
            <v>1.4721000000000002</v>
          </cell>
          <cell r="AQ104">
            <v>38261</v>
          </cell>
          <cell r="AS104">
            <v>1.9029999999999996</v>
          </cell>
        </row>
        <row r="105">
          <cell r="AM105">
            <v>1.7386018847520468</v>
          </cell>
          <cell r="AP105">
            <v>1.4721000000000002</v>
          </cell>
          <cell r="AQ105">
            <v>38262</v>
          </cell>
          <cell r="AS105">
            <v>1.9029999999999996</v>
          </cell>
        </row>
        <row r="106">
          <cell r="AM106">
            <v>1.7386018847520468</v>
          </cell>
          <cell r="AP106">
            <v>1.4721000000000002</v>
          </cell>
          <cell r="AQ106">
            <v>38263</v>
          </cell>
          <cell r="AS106">
            <v>1.9029999999999996</v>
          </cell>
        </row>
        <row r="107">
          <cell r="AM107">
            <v>1.7415274988413403</v>
          </cell>
          <cell r="AP107">
            <v>1.4487000000000005</v>
          </cell>
          <cell r="AQ107">
            <v>38264</v>
          </cell>
          <cell r="AS107">
            <v>1.9299999999999997</v>
          </cell>
        </row>
        <row r="108">
          <cell r="AM108">
            <v>1.7316148617333527</v>
          </cell>
          <cell r="AP108">
            <v>1.4584000000000001</v>
          </cell>
          <cell r="AQ108">
            <v>38265</v>
          </cell>
          <cell r="AS108">
            <v>1.9035000000000002</v>
          </cell>
        </row>
        <row r="109">
          <cell r="AM109">
            <v>1.702162212266336</v>
          </cell>
          <cell r="AP109">
            <v>1.5051000000000005</v>
          </cell>
          <cell r="AQ109">
            <v>38266</v>
          </cell>
          <cell r="AS109">
            <v>1.8769999999999998</v>
          </cell>
        </row>
        <row r="110">
          <cell r="AM110">
            <v>1.7510444925073374</v>
          </cell>
          <cell r="AP110">
            <v>1.5266000000000002</v>
          </cell>
          <cell r="AQ110">
            <v>38267</v>
          </cell>
          <cell r="AS110">
            <v>1.9000000000000004</v>
          </cell>
        </row>
        <row r="111">
          <cell r="AM111">
            <v>1.6643319944384363</v>
          </cell>
          <cell r="AP111">
            <v>1.4135999999999997</v>
          </cell>
          <cell r="AQ111">
            <v>38268</v>
          </cell>
          <cell r="AS111">
            <v>1.83</v>
          </cell>
        </row>
        <row r="112">
          <cell r="AM112">
            <v>1.6643319944384363</v>
          </cell>
          <cell r="AP112">
            <v>1.4135999999999997</v>
          </cell>
          <cell r="AQ112">
            <v>38269</v>
          </cell>
          <cell r="AS112">
            <v>1.83</v>
          </cell>
        </row>
        <row r="113">
          <cell r="AM113">
            <v>1.6643319944384363</v>
          </cell>
          <cell r="AP113">
            <v>1.4135999999999997</v>
          </cell>
          <cell r="AQ113">
            <v>38270</v>
          </cell>
          <cell r="AS113">
            <v>1.83</v>
          </cell>
        </row>
        <row r="114">
          <cell r="AM114">
            <v>1.6827634790668924</v>
          </cell>
          <cell r="AP114">
            <v>1.4154999999999998</v>
          </cell>
          <cell r="AQ114">
            <v>38271</v>
          </cell>
          <cell r="AS114">
            <v>1.8399999999999999</v>
          </cell>
        </row>
        <row r="115">
          <cell r="AM115">
            <v>1.6302043874555845</v>
          </cell>
          <cell r="AP115">
            <v>1.3826000000000001</v>
          </cell>
          <cell r="AQ115">
            <v>38272</v>
          </cell>
          <cell r="AS115">
            <v>1.7869999999999999</v>
          </cell>
        </row>
        <row r="116">
          <cell r="AM116">
            <v>1.6308567897420057</v>
          </cell>
          <cell r="AP116">
            <v>1.3402000000000003</v>
          </cell>
          <cell r="AQ116">
            <v>38273</v>
          </cell>
          <cell r="AS116">
            <v>1.7930000000000001</v>
          </cell>
        </row>
        <row r="117">
          <cell r="AM117">
            <v>1.6053091302332763</v>
          </cell>
          <cell r="AP117">
            <v>1.3094000000000001</v>
          </cell>
          <cell r="AQ117">
            <v>38274</v>
          </cell>
          <cell r="AS117">
            <v>1.7700000000000005</v>
          </cell>
        </row>
        <row r="118">
          <cell r="AM118">
            <v>1.6454202842576851</v>
          </cell>
          <cell r="AP118">
            <v>1.3380999999999998</v>
          </cell>
          <cell r="AQ118">
            <v>38275</v>
          </cell>
          <cell r="AS118">
            <v>1.8970000000000002</v>
          </cell>
        </row>
        <row r="119">
          <cell r="AM119">
            <v>1.6454202842576851</v>
          </cell>
          <cell r="AP119">
            <v>1.3380999999999998</v>
          </cell>
          <cell r="AQ119">
            <v>38276</v>
          </cell>
          <cell r="AS119">
            <v>1.8970000000000002</v>
          </cell>
        </row>
        <row r="120">
          <cell r="AM120">
            <v>1.6454202842576851</v>
          </cell>
          <cell r="AP120">
            <v>1.3380999999999998</v>
          </cell>
          <cell r="AQ120">
            <v>38277</v>
          </cell>
          <cell r="AS120">
            <v>1.8970000000000002</v>
          </cell>
        </row>
        <row r="121">
          <cell r="AM121">
            <v>1.6342576085277307</v>
          </cell>
          <cell r="AP121">
            <v>1.3265000000000002</v>
          </cell>
          <cell r="AQ121">
            <v>38278</v>
          </cell>
          <cell r="AS121">
            <v>1.8819999999999997</v>
          </cell>
        </row>
        <row r="122">
          <cell r="AM122">
            <v>1.6562172871929546</v>
          </cell>
          <cell r="AP122">
            <v>1.3167999999999997</v>
          </cell>
          <cell r="AQ122">
            <v>38279</v>
          </cell>
          <cell r="AS122">
            <v>1.9119999999999999</v>
          </cell>
        </row>
        <row r="123">
          <cell r="AM123">
            <v>1.5905456511663831</v>
          </cell>
          <cell r="AP123">
            <v>1.2999999999999998</v>
          </cell>
          <cell r="AQ123">
            <v>38280</v>
          </cell>
          <cell r="AS123">
            <v>1.851</v>
          </cell>
        </row>
        <row r="124">
          <cell r="AM124">
            <v>1.620959292445542</v>
          </cell>
          <cell r="AP124">
            <v>1.2902</v>
          </cell>
          <cell r="AQ124">
            <v>38281</v>
          </cell>
          <cell r="AS124">
            <v>1.8630000000000004</v>
          </cell>
        </row>
        <row r="125">
          <cell r="AM125">
            <v>1.6172124208249654</v>
          </cell>
          <cell r="AP125">
            <v>1.234</v>
          </cell>
          <cell r="AQ125">
            <v>38282</v>
          </cell>
          <cell r="AS125">
            <v>1.8600000000000003</v>
          </cell>
        </row>
        <row r="126">
          <cell r="AM126">
            <v>1.6172124208249654</v>
          </cell>
          <cell r="AP126">
            <v>1.234</v>
          </cell>
          <cell r="AQ126">
            <v>38283</v>
          </cell>
          <cell r="AS126">
            <v>1.8600000000000003</v>
          </cell>
        </row>
        <row r="127">
          <cell r="AM127">
            <v>1.6172124208249654</v>
          </cell>
          <cell r="AP127">
            <v>1.234</v>
          </cell>
          <cell r="AQ127">
            <v>38284</v>
          </cell>
          <cell r="AS127">
            <v>1.8600000000000003</v>
          </cell>
        </row>
        <row r="128">
          <cell r="AM128">
            <v>1.5866914877182139</v>
          </cell>
          <cell r="AP128">
            <v>1.2700999999999998</v>
          </cell>
          <cell r="AQ128">
            <v>38285</v>
          </cell>
          <cell r="AS128">
            <v>1.8399999999999999</v>
          </cell>
        </row>
        <row r="129">
          <cell r="AM129">
            <v>1.5692016066738756</v>
          </cell>
          <cell r="AP129">
            <v>1.3138000000000001</v>
          </cell>
          <cell r="AQ129">
            <v>38286</v>
          </cell>
          <cell r="AS129">
            <v>1.851</v>
          </cell>
        </row>
        <row r="130">
          <cell r="AM130">
            <v>1.5860580874401355</v>
          </cell>
          <cell r="AP130">
            <v>1.3765999999999998</v>
          </cell>
          <cell r="AQ130">
            <v>38287</v>
          </cell>
          <cell r="AS130">
            <v>1.8740000000000006</v>
          </cell>
        </row>
        <row r="131">
          <cell r="AM131">
            <v>1.6255460373860657</v>
          </cell>
          <cell r="AP131">
            <v>1.2837000000000001</v>
          </cell>
          <cell r="AQ131">
            <v>38288</v>
          </cell>
          <cell r="AS131">
            <v>1.9080000000000004</v>
          </cell>
        </row>
        <row r="132">
          <cell r="AM132">
            <v>1.5777179051444454</v>
          </cell>
          <cell r="AP132">
            <v>1.2935000000000003</v>
          </cell>
          <cell r="AQ132">
            <v>38289</v>
          </cell>
          <cell r="AS132">
            <v>1.8979999999999997</v>
          </cell>
        </row>
        <row r="133">
          <cell r="AM133">
            <v>1.5777179051444454</v>
          </cell>
          <cell r="AP133">
            <v>1.2935000000000003</v>
          </cell>
          <cell r="AQ133">
            <v>38290</v>
          </cell>
          <cell r="AS133">
            <v>1.8979999999999997</v>
          </cell>
        </row>
        <row r="134">
          <cell r="AM134">
            <v>1.5777179051444454</v>
          </cell>
          <cell r="AP134">
            <v>1.2935000000000003</v>
          </cell>
          <cell r="AQ134">
            <v>38291</v>
          </cell>
          <cell r="AS134">
            <v>1.8979999999999997</v>
          </cell>
        </row>
        <row r="135">
          <cell r="AM135">
            <v>1.587810752355939</v>
          </cell>
          <cell r="AP135">
            <v>1.3098000000000001</v>
          </cell>
          <cell r="AQ135">
            <v>38292</v>
          </cell>
          <cell r="AS135">
            <v>1.8319999999999999</v>
          </cell>
        </row>
        <row r="136">
          <cell r="AM136">
            <v>1.6404211339409849</v>
          </cell>
          <cell r="AP136">
            <v>1.2414999999999998</v>
          </cell>
          <cell r="AQ136">
            <v>38293</v>
          </cell>
          <cell r="AS136">
            <v>1.9690000000000003</v>
          </cell>
        </row>
        <row r="137">
          <cell r="AM137">
            <v>1.6132711262165915</v>
          </cell>
          <cell r="AP137">
            <v>1.2435999999999998</v>
          </cell>
          <cell r="AQ137">
            <v>38294</v>
          </cell>
          <cell r="AS137">
            <v>1.9510000000000005</v>
          </cell>
        </row>
        <row r="138">
          <cell r="AM138">
            <v>1.5695429476286105</v>
          </cell>
          <cell r="AP138">
            <v>1.2665999999999999</v>
          </cell>
          <cell r="AQ138">
            <v>38295</v>
          </cell>
          <cell r="AS138">
            <v>1.9000000000000004</v>
          </cell>
        </row>
        <row r="139">
          <cell r="AM139">
            <v>1.6345882125753124</v>
          </cell>
          <cell r="AP139">
            <v>1.3576999999999999</v>
          </cell>
          <cell r="AQ139">
            <v>38296</v>
          </cell>
          <cell r="AS139">
            <v>1.9569999999999999</v>
          </cell>
        </row>
        <row r="140">
          <cell r="AM140">
            <v>1.6345882125753124</v>
          </cell>
          <cell r="AP140">
            <v>1.3576999999999999</v>
          </cell>
          <cell r="AQ140">
            <v>38297</v>
          </cell>
          <cell r="AS140">
            <v>1.9569999999999999</v>
          </cell>
        </row>
        <row r="141">
          <cell r="AM141">
            <v>1.6345882125753124</v>
          </cell>
          <cell r="AP141">
            <v>1.3576999999999999</v>
          </cell>
          <cell r="AQ141">
            <v>38298</v>
          </cell>
          <cell r="AS141">
            <v>1.9569999999999999</v>
          </cell>
        </row>
        <row r="142">
          <cell r="AM142">
            <v>1.6290026262938353</v>
          </cell>
          <cell r="AP142">
            <v>1.3708</v>
          </cell>
          <cell r="AQ142">
            <v>38299</v>
          </cell>
          <cell r="AS142">
            <v>1.9330000000000003</v>
          </cell>
        </row>
        <row r="143">
          <cell r="AM143">
            <v>1.5867154333384823</v>
          </cell>
          <cell r="AP143">
            <v>1.3756999999999997</v>
          </cell>
          <cell r="AQ143">
            <v>38300</v>
          </cell>
          <cell r="AS143">
            <v>1.9049999999999998</v>
          </cell>
        </row>
        <row r="144">
          <cell r="AM144">
            <v>1.5962800865132092</v>
          </cell>
          <cell r="AP144">
            <v>1.4043999999999999</v>
          </cell>
          <cell r="AQ144">
            <v>38301</v>
          </cell>
          <cell r="AS144">
            <v>1.9089999999999998</v>
          </cell>
        </row>
        <row r="145">
          <cell r="AM145">
            <v>1.5551798238838246</v>
          </cell>
          <cell r="AP145">
            <v>1.4018999999999999</v>
          </cell>
          <cell r="AQ145">
            <v>38302</v>
          </cell>
          <cell r="AS145">
            <v>1.8839999999999999</v>
          </cell>
        </row>
        <row r="146">
          <cell r="AM146">
            <v>1.5267397651784327</v>
          </cell>
          <cell r="AP146">
            <v>1.3236000000000003</v>
          </cell>
          <cell r="AQ146">
            <v>38303</v>
          </cell>
          <cell r="AS146">
            <v>1.8439999999999999</v>
          </cell>
        </row>
        <row r="147">
          <cell r="AM147">
            <v>1.5267397651784327</v>
          </cell>
          <cell r="AP147">
            <v>1.3236000000000003</v>
          </cell>
          <cell r="AQ147">
            <v>38304</v>
          </cell>
          <cell r="AS147">
            <v>1.8439999999999999</v>
          </cell>
        </row>
        <row r="148">
          <cell r="AM148">
            <v>1.5267397651784327</v>
          </cell>
          <cell r="AP148">
            <v>1.3236000000000003</v>
          </cell>
          <cell r="AQ148">
            <v>38305</v>
          </cell>
          <cell r="AS148">
            <v>1.8439999999999999</v>
          </cell>
        </row>
        <row r="149">
          <cell r="AM149">
            <v>1.5260247180596322</v>
          </cell>
          <cell r="AP149">
            <v>1.3263000000000003</v>
          </cell>
          <cell r="AQ149">
            <v>38306</v>
          </cell>
          <cell r="AS149">
            <v>1.8380000000000001</v>
          </cell>
        </row>
        <row r="150">
          <cell r="AM150">
            <v>1.5154711880117406</v>
          </cell>
          <cell r="AP150">
            <v>1.2906000000000004</v>
          </cell>
          <cell r="AQ150">
            <v>38307</v>
          </cell>
          <cell r="AS150">
            <v>1.843</v>
          </cell>
        </row>
        <row r="151">
          <cell r="AM151">
            <v>1.5118694577475664</v>
          </cell>
          <cell r="AP151">
            <v>1.2087000000000003</v>
          </cell>
          <cell r="AQ151">
            <v>38308</v>
          </cell>
          <cell r="AS151">
            <v>1.8759999999999994</v>
          </cell>
        </row>
        <row r="152">
          <cell r="AM152">
            <v>1.5250615634172711</v>
          </cell>
          <cell r="AP152">
            <v>1.1984000000000004</v>
          </cell>
          <cell r="AQ152">
            <v>38309</v>
          </cell>
          <cell r="AS152">
            <v>1.8959999999999995</v>
          </cell>
        </row>
        <row r="153">
          <cell r="AM153">
            <v>1.4981197281013436</v>
          </cell>
          <cell r="AP153">
            <v>1.2635000000000001</v>
          </cell>
          <cell r="AQ153">
            <v>38310</v>
          </cell>
          <cell r="AS153">
            <v>1.8720000000000003</v>
          </cell>
        </row>
        <row r="154">
          <cell r="AM154">
            <v>1.4981197281013436</v>
          </cell>
          <cell r="AP154">
            <v>1.2635000000000001</v>
          </cell>
          <cell r="AQ154">
            <v>38311</v>
          </cell>
          <cell r="AS154">
            <v>1.8720000000000003</v>
          </cell>
        </row>
        <row r="155">
          <cell r="AM155">
            <v>1.4981197281013436</v>
          </cell>
          <cell r="AP155">
            <v>1.2635000000000001</v>
          </cell>
          <cell r="AQ155">
            <v>38312</v>
          </cell>
          <cell r="AS155">
            <v>1.8720000000000003</v>
          </cell>
        </row>
        <row r="156">
          <cell r="AM156">
            <v>1.5033482156650697</v>
          </cell>
          <cell r="AP156">
            <v>1.2733999999999996</v>
          </cell>
          <cell r="AQ156">
            <v>38313</v>
          </cell>
          <cell r="AS156">
            <v>1.8399999999999999</v>
          </cell>
        </row>
        <row r="157">
          <cell r="AM157">
            <v>1.5239074617642507</v>
          </cell>
          <cell r="AP157">
            <v>1.2622999999999998</v>
          </cell>
          <cell r="AQ157">
            <v>38314</v>
          </cell>
          <cell r="AS157">
            <v>1.819</v>
          </cell>
        </row>
        <row r="158">
          <cell r="AM158">
            <v>1.5057928317627058</v>
          </cell>
          <cell r="AP158">
            <v>1.2775999999999996</v>
          </cell>
          <cell r="AQ158">
            <v>38315</v>
          </cell>
          <cell r="AS158">
            <v>1.8039999999999998</v>
          </cell>
        </row>
        <row r="159">
          <cell r="AM159">
            <v>1.4742130387764552</v>
          </cell>
          <cell r="AP159">
            <v>1.2736999999999998</v>
          </cell>
          <cell r="AQ159">
            <v>38316</v>
          </cell>
          <cell r="AS159">
            <v>1.7659999999999996</v>
          </cell>
        </row>
        <row r="160">
          <cell r="AM160">
            <v>1.4942715896802095</v>
          </cell>
          <cell r="AP160">
            <v>1.3258999999999999</v>
          </cell>
          <cell r="AQ160">
            <v>38317</v>
          </cell>
          <cell r="AS160">
            <v>1.8059999999999996</v>
          </cell>
        </row>
        <row r="161">
          <cell r="AM161">
            <v>1.4942715896802095</v>
          </cell>
          <cell r="AP161">
            <v>1.3258999999999999</v>
          </cell>
          <cell r="AQ161">
            <v>38318</v>
          </cell>
          <cell r="AS161">
            <v>1.8059999999999996</v>
          </cell>
        </row>
        <row r="162">
          <cell r="AM162">
            <v>1.4942715896802095</v>
          </cell>
          <cell r="AP162">
            <v>1.3258999999999999</v>
          </cell>
          <cell r="AQ162">
            <v>38319</v>
          </cell>
          <cell r="AS162">
            <v>1.8059999999999996</v>
          </cell>
        </row>
        <row r="163">
          <cell r="AM163">
            <v>1.5277631700911476</v>
          </cell>
          <cell r="AP163">
            <v>1.3978999999999999</v>
          </cell>
          <cell r="AQ163">
            <v>38320</v>
          </cell>
          <cell r="AS163">
            <v>1.8079999999999998</v>
          </cell>
        </row>
        <row r="164">
          <cell r="AM164">
            <v>1.5183609609145687</v>
          </cell>
          <cell r="AP164">
            <v>1.4291999999999998</v>
          </cell>
          <cell r="AQ164">
            <v>38321</v>
          </cell>
          <cell r="AS164">
            <v>1.806</v>
          </cell>
        </row>
        <row r="165">
          <cell r="AM165">
            <v>1.4838197126525561</v>
          </cell>
          <cell r="AP165">
            <v>1.4049000000000005</v>
          </cell>
          <cell r="AQ165">
            <v>38322</v>
          </cell>
          <cell r="AS165">
            <v>1.8360000000000003</v>
          </cell>
        </row>
        <row r="166">
          <cell r="AM166">
            <v>1.5509173489881043</v>
          </cell>
          <cell r="AP166">
            <v>1.4613</v>
          </cell>
          <cell r="AQ166">
            <v>38323</v>
          </cell>
          <cell r="AS166">
            <v>1.871</v>
          </cell>
        </row>
        <row r="167">
          <cell r="AM167">
            <v>1.5091549513363196</v>
          </cell>
          <cell r="AP167">
            <v>1.3446999999999996</v>
          </cell>
          <cell r="AQ167">
            <v>38324</v>
          </cell>
          <cell r="AS167">
            <v>1.8549999999999995</v>
          </cell>
        </row>
        <row r="168">
          <cell r="AM168">
            <v>1.5091549513363196</v>
          </cell>
          <cell r="AP168">
            <v>1.3446999999999996</v>
          </cell>
          <cell r="AQ168">
            <v>38325</v>
          </cell>
          <cell r="AS168">
            <v>1.8549999999999995</v>
          </cell>
        </row>
        <row r="169">
          <cell r="AM169">
            <v>1.5091549513363196</v>
          </cell>
          <cell r="AP169">
            <v>1.3446999999999996</v>
          </cell>
          <cell r="AQ169">
            <v>38326</v>
          </cell>
          <cell r="AS169">
            <v>1.8549999999999995</v>
          </cell>
        </row>
        <row r="170">
          <cell r="AM170">
            <v>1.4125726865441059</v>
          </cell>
          <cell r="AP170">
            <v>1.3906000000000001</v>
          </cell>
          <cell r="AQ170">
            <v>38327</v>
          </cell>
          <cell r="AS170">
            <v>1.7810000000000001</v>
          </cell>
        </row>
        <row r="171">
          <cell r="AM171">
            <v>1.3766507801637577</v>
          </cell>
          <cell r="AP171">
            <v>1.3756000000000004</v>
          </cell>
          <cell r="AQ171">
            <v>38328</v>
          </cell>
          <cell r="AS171">
            <v>1.7659999999999996</v>
          </cell>
        </row>
        <row r="172">
          <cell r="AM172">
            <v>1.3450325196972037</v>
          </cell>
          <cell r="AP172">
            <v>1.2882999999999996</v>
          </cell>
          <cell r="AQ172">
            <v>38329</v>
          </cell>
          <cell r="AS172">
            <v>1.7419999999999995</v>
          </cell>
        </row>
        <row r="173">
          <cell r="AM173">
            <v>1.328765101189556</v>
          </cell>
          <cell r="AP173">
            <v>1.3414000000000001</v>
          </cell>
          <cell r="AQ173">
            <v>38330</v>
          </cell>
          <cell r="AS173">
            <v>1.7200000000000002</v>
          </cell>
        </row>
        <row r="174">
          <cell r="AM174">
            <v>1.3371028889232197</v>
          </cell>
          <cell r="AP174">
            <v>1.3289000000000004</v>
          </cell>
          <cell r="AQ174">
            <v>38331</v>
          </cell>
          <cell r="AS174">
            <v>1.7290000000000001</v>
          </cell>
        </row>
        <row r="175">
          <cell r="AM175">
            <v>1.3371028889232197</v>
          </cell>
          <cell r="AP175">
            <v>1.3289000000000004</v>
          </cell>
          <cell r="AQ175">
            <v>38332</v>
          </cell>
          <cell r="AS175">
            <v>1.7290000000000001</v>
          </cell>
        </row>
        <row r="176">
          <cell r="AM176">
            <v>1.3371028889232197</v>
          </cell>
          <cell r="AP176">
            <v>1.3289000000000004</v>
          </cell>
          <cell r="AQ176">
            <v>38333</v>
          </cell>
          <cell r="AS176">
            <v>1.7290000000000001</v>
          </cell>
        </row>
        <row r="177">
          <cell r="AM177">
            <v>1.3153353931716363</v>
          </cell>
          <cell r="AP177">
            <v>1.3370000000000002</v>
          </cell>
          <cell r="AQ177">
            <v>38334</v>
          </cell>
          <cell r="AS177">
            <v>1.6999999999999997</v>
          </cell>
        </row>
        <row r="178">
          <cell r="AM178">
            <v>1.3344699521087597</v>
          </cell>
          <cell r="AP178">
            <v>1.2968999999999999</v>
          </cell>
          <cell r="AQ178">
            <v>38335</v>
          </cell>
          <cell r="AS178">
            <v>1.7190000000000003</v>
          </cell>
        </row>
        <row r="179">
          <cell r="AM179">
            <v>1.2705053298316082</v>
          </cell>
          <cell r="AP179">
            <v>1.2688999999999999</v>
          </cell>
          <cell r="AQ179">
            <v>38336</v>
          </cell>
          <cell r="AS179">
            <v>1.6880000000000002</v>
          </cell>
        </row>
        <row r="180">
          <cell r="AM180">
            <v>1.2979151089139491</v>
          </cell>
          <cell r="AP180">
            <v>1.3736000000000002</v>
          </cell>
          <cell r="AQ180">
            <v>38337</v>
          </cell>
          <cell r="AS180">
            <v>1.7010000000000001</v>
          </cell>
        </row>
        <row r="181">
          <cell r="AM181">
            <v>1.3294769195118175</v>
          </cell>
          <cell r="AP181">
            <v>1.3889999999999998</v>
          </cell>
          <cell r="AQ181">
            <v>38338</v>
          </cell>
          <cell r="AS181">
            <v>1.6819999999999999</v>
          </cell>
        </row>
        <row r="182">
          <cell r="AM182">
            <v>1.3294769195118175</v>
          </cell>
          <cell r="AP182">
            <v>1.3889999999999998</v>
          </cell>
          <cell r="AQ182">
            <v>38339</v>
          </cell>
          <cell r="AS182">
            <v>1.6819999999999999</v>
          </cell>
        </row>
        <row r="183">
          <cell r="AM183">
            <v>1.3294769195118175</v>
          </cell>
          <cell r="AP183">
            <v>1.3889999999999998</v>
          </cell>
          <cell r="AQ183">
            <v>38340</v>
          </cell>
          <cell r="AS183">
            <v>1.6819999999999999</v>
          </cell>
        </row>
        <row r="184">
          <cell r="AM184">
            <v>1.33431561872393</v>
          </cell>
          <cell r="AP184">
            <v>1.3735000000000004</v>
          </cell>
          <cell r="AQ184">
            <v>38341</v>
          </cell>
          <cell r="AS184">
            <v>1.6590000000000003</v>
          </cell>
        </row>
        <row r="185">
          <cell r="AM185">
            <v>1.3502682681909466</v>
          </cell>
          <cell r="AP185">
            <v>1.3522000000000003</v>
          </cell>
          <cell r="AQ185">
            <v>38342</v>
          </cell>
          <cell r="AS185">
            <v>1.6779999999999995</v>
          </cell>
        </row>
        <row r="186">
          <cell r="AM186">
            <v>1.3762411555692871</v>
          </cell>
          <cell r="AP186">
            <v>1.3081000000000005</v>
          </cell>
          <cell r="AQ186">
            <v>38343</v>
          </cell>
          <cell r="AS186">
            <v>1.7010000000000001</v>
          </cell>
        </row>
        <row r="187">
          <cell r="AM187">
            <v>1.3250985632627836</v>
          </cell>
          <cell r="AP187">
            <v>1.3441999999999998</v>
          </cell>
          <cell r="AQ187">
            <v>38344</v>
          </cell>
          <cell r="AS187">
            <v>1.6800000000000002</v>
          </cell>
        </row>
        <row r="188">
          <cell r="AM188">
            <v>1.3231249806890157</v>
          </cell>
          <cell r="AP188">
            <v>1.3244000000000002</v>
          </cell>
          <cell r="AQ188">
            <v>38345</v>
          </cell>
          <cell r="AS188">
            <v>1.6480000000000001</v>
          </cell>
        </row>
        <row r="189">
          <cell r="AM189">
            <v>1.3231249806890157</v>
          </cell>
          <cell r="AP189">
            <v>1.3244000000000002</v>
          </cell>
          <cell r="AQ189">
            <v>38346</v>
          </cell>
          <cell r="AS189">
            <v>1.6480000000000001</v>
          </cell>
        </row>
        <row r="190">
          <cell r="AM190">
            <v>1.3231249806890157</v>
          </cell>
          <cell r="AP190">
            <v>1.3244000000000002</v>
          </cell>
          <cell r="AQ190">
            <v>38347</v>
          </cell>
          <cell r="AS190">
            <v>1.6480000000000001</v>
          </cell>
        </row>
        <row r="191">
          <cell r="AM191">
            <v>1.3419096245944688</v>
          </cell>
          <cell r="AP191">
            <v>1.4064999999999999</v>
          </cell>
          <cell r="AQ191">
            <v>38348</v>
          </cell>
          <cell r="AS191">
            <v>1.6460000000000004</v>
          </cell>
        </row>
        <row r="192">
          <cell r="AM192">
            <v>1.3995155260312058</v>
          </cell>
          <cell r="AP192">
            <v>1.4006000000000003</v>
          </cell>
          <cell r="AQ192">
            <v>38349</v>
          </cell>
          <cell r="AS192">
            <v>1.6810000000000005</v>
          </cell>
        </row>
        <row r="193">
          <cell r="AM193">
            <v>1.4371243627375248</v>
          </cell>
          <cell r="AP193">
            <v>1.427</v>
          </cell>
          <cell r="AQ193">
            <v>38350</v>
          </cell>
          <cell r="AS193">
            <v>1.7689999999999997</v>
          </cell>
        </row>
        <row r="194">
          <cell r="AM194">
            <v>1.4562349760543789</v>
          </cell>
          <cell r="AP194">
            <v>1.3534000000000002</v>
          </cell>
          <cell r="AQ194">
            <v>38351</v>
          </cell>
          <cell r="AS194">
            <v>1.7589999999999999</v>
          </cell>
        </row>
        <row r="195">
          <cell r="AM195">
            <v>1.4072876564189709</v>
          </cell>
          <cell r="AP195">
            <v>1.3182000000000005</v>
          </cell>
          <cell r="AQ195">
            <v>38352</v>
          </cell>
          <cell r="AS195">
            <v>1.7269999999999999</v>
          </cell>
        </row>
        <row r="196">
          <cell r="AM196">
            <v>1.4072876564189709</v>
          </cell>
          <cell r="AP196">
            <v>1.3182000000000005</v>
          </cell>
          <cell r="AQ196">
            <v>38353</v>
          </cell>
          <cell r="AS196">
            <v>1.7269999999999999</v>
          </cell>
        </row>
        <row r="197">
          <cell r="AM197">
            <v>1.4072876564189709</v>
          </cell>
          <cell r="AP197">
            <v>1.3182000000000005</v>
          </cell>
          <cell r="AQ197">
            <v>38354</v>
          </cell>
          <cell r="AS197">
            <v>1.7269999999999999</v>
          </cell>
        </row>
        <row r="198">
          <cell r="AM198">
            <v>1.3637407693496053</v>
          </cell>
          <cell r="AP198">
            <v>1.3104</v>
          </cell>
          <cell r="AQ198">
            <v>38355</v>
          </cell>
          <cell r="AS198">
            <v>1.7399999999999998</v>
          </cell>
        </row>
        <row r="199">
          <cell r="AM199">
            <v>1.391923682990885</v>
          </cell>
          <cell r="AP199">
            <v>1.4385999999999997</v>
          </cell>
          <cell r="AQ199">
            <v>38356</v>
          </cell>
          <cell r="AS199">
            <v>1.7050000000000001</v>
          </cell>
        </row>
        <row r="200">
          <cell r="AM200">
            <v>1.3832065502858022</v>
          </cell>
          <cell r="AP200">
            <v>1.4508000000000001</v>
          </cell>
          <cell r="AQ200">
            <v>38357</v>
          </cell>
          <cell r="AS200">
            <v>1.7119999999999997</v>
          </cell>
        </row>
        <row r="201">
          <cell r="AM201">
            <v>1.3627058550903746</v>
          </cell>
          <cell r="AP201">
            <v>1.4511999999999996</v>
          </cell>
          <cell r="AQ201">
            <v>38358</v>
          </cell>
          <cell r="AS201">
            <v>1.7010000000000001</v>
          </cell>
        </row>
        <row r="202">
          <cell r="AM202">
            <v>1.3760608682218445</v>
          </cell>
          <cell r="AP202">
            <v>1.4340000000000002</v>
          </cell>
          <cell r="AQ202">
            <v>38359</v>
          </cell>
          <cell r="AS202">
            <v>1.6999999999999997</v>
          </cell>
        </row>
        <row r="203">
          <cell r="AM203">
            <v>1.3760608682218445</v>
          </cell>
          <cell r="AP203">
            <v>1.4340000000000002</v>
          </cell>
          <cell r="AQ203">
            <v>38360</v>
          </cell>
          <cell r="AS203">
            <v>1.6999999999999997</v>
          </cell>
        </row>
        <row r="204">
          <cell r="AM204">
            <v>1.3760608682218445</v>
          </cell>
          <cell r="AP204">
            <v>1.4340000000000002</v>
          </cell>
          <cell r="AQ204">
            <v>38361</v>
          </cell>
          <cell r="AS204">
            <v>1.6999999999999997</v>
          </cell>
        </row>
        <row r="205">
          <cell r="AM205">
            <v>1.3679632318862969</v>
          </cell>
          <cell r="AP205">
            <v>1.4540000000000002</v>
          </cell>
          <cell r="AQ205">
            <v>38362</v>
          </cell>
          <cell r="AS205">
            <v>1.7019999999999995</v>
          </cell>
        </row>
        <row r="206">
          <cell r="AM206">
            <v>1.3794857098717745</v>
          </cell>
          <cell r="AP206">
            <v>1.4206999999999996</v>
          </cell>
          <cell r="AQ206">
            <v>38363</v>
          </cell>
          <cell r="AS206">
            <v>1.7099999999999995</v>
          </cell>
        </row>
        <row r="207">
          <cell r="AM207">
            <v>1.3812366754209791</v>
          </cell>
          <cell r="AP207">
            <v>1.4337</v>
          </cell>
          <cell r="AQ207">
            <v>38364</v>
          </cell>
          <cell r="AS207">
            <v>1.714</v>
          </cell>
        </row>
        <row r="208">
          <cell r="AM208">
            <v>1.3663199443843657</v>
          </cell>
          <cell r="AP208">
            <v>1.3635000000000002</v>
          </cell>
          <cell r="AQ208">
            <v>38365</v>
          </cell>
          <cell r="AS208">
            <v>1.6629999999999994</v>
          </cell>
        </row>
        <row r="209">
          <cell r="AM209">
            <v>1.3615140583964154</v>
          </cell>
          <cell r="AP209">
            <v>1.3980000000000001</v>
          </cell>
          <cell r="AQ209">
            <v>38366</v>
          </cell>
          <cell r="AS209">
            <v>1.6810000000000005</v>
          </cell>
        </row>
        <row r="210">
          <cell r="AM210">
            <v>1.3615140583964154</v>
          </cell>
          <cell r="AP210">
            <v>1.3980000000000001</v>
          </cell>
          <cell r="AQ210">
            <v>38367</v>
          </cell>
          <cell r="AS210">
            <v>1.6810000000000005</v>
          </cell>
        </row>
        <row r="211">
          <cell r="AM211">
            <v>1.3615140583964154</v>
          </cell>
          <cell r="AP211">
            <v>1.3980000000000001</v>
          </cell>
          <cell r="AQ211">
            <v>38368</v>
          </cell>
          <cell r="AS211">
            <v>1.6810000000000005</v>
          </cell>
        </row>
        <row r="212">
          <cell r="AM212">
            <v>1.3419308666769654</v>
          </cell>
          <cell r="AP212">
            <v>1.3981999999999997</v>
          </cell>
          <cell r="AQ212">
            <v>38369</v>
          </cell>
          <cell r="AS212">
            <v>1.6850000000000001</v>
          </cell>
        </row>
        <row r="213">
          <cell r="AM213">
            <v>1.353407770739997</v>
          </cell>
          <cell r="AP213">
            <v>1.3748</v>
          </cell>
          <cell r="AQ213">
            <v>38370</v>
          </cell>
          <cell r="AS213">
            <v>1.7429999999999999</v>
          </cell>
        </row>
        <row r="214">
          <cell r="AM214">
            <v>1.3465383902363657</v>
          </cell>
          <cell r="AP214">
            <v>1.3460999999999999</v>
          </cell>
          <cell r="AQ214">
            <v>38371</v>
          </cell>
          <cell r="AS214">
            <v>1.7429999999999994</v>
          </cell>
        </row>
        <row r="215">
          <cell r="AM215">
            <v>1.3918799629229097</v>
          </cell>
          <cell r="AP215">
            <v>1.3714000000000004</v>
          </cell>
          <cell r="AQ215">
            <v>38372</v>
          </cell>
          <cell r="AS215">
            <v>1.7809999999999997</v>
          </cell>
        </row>
        <row r="216">
          <cell r="AM216">
            <v>1.3662135794840098</v>
          </cell>
          <cell r="AP216">
            <v>1.3548999999999998</v>
          </cell>
          <cell r="AQ216">
            <v>38373</v>
          </cell>
          <cell r="AS216">
            <v>1.7870000000000004</v>
          </cell>
        </row>
        <row r="217">
          <cell r="AM217">
            <v>1.3662135794840098</v>
          </cell>
          <cell r="AP217">
            <v>1.3548999999999998</v>
          </cell>
          <cell r="AQ217">
            <v>38374</v>
          </cell>
          <cell r="AS217">
            <v>1.7870000000000004</v>
          </cell>
        </row>
        <row r="218">
          <cell r="AM218">
            <v>1.3662135794840098</v>
          </cell>
          <cell r="AP218">
            <v>1.3548999999999998</v>
          </cell>
          <cell r="AQ218">
            <v>38375</v>
          </cell>
          <cell r="AS218">
            <v>1.7870000000000004</v>
          </cell>
        </row>
        <row r="219">
          <cell r="AM219">
            <v>1.3398866831453731</v>
          </cell>
          <cell r="AP219">
            <v>1.3454000000000002</v>
          </cell>
          <cell r="AQ219">
            <v>38376</v>
          </cell>
          <cell r="AS219">
            <v>1.7590000000000003</v>
          </cell>
        </row>
        <row r="220">
          <cell r="AM220">
            <v>1.378866676965858</v>
          </cell>
          <cell r="AP220">
            <v>1.4474999999999998</v>
          </cell>
          <cell r="AQ220">
            <v>38377</v>
          </cell>
          <cell r="AS220">
            <v>1.7619999999999996</v>
          </cell>
        </row>
        <row r="221">
          <cell r="AM221">
            <v>1.3803621195736127</v>
          </cell>
          <cell r="AP221">
            <v>1.4513999999999996</v>
          </cell>
          <cell r="AQ221">
            <v>38378</v>
          </cell>
          <cell r="AS221">
            <v>1.774</v>
          </cell>
        </row>
        <row r="222">
          <cell r="AM222">
            <v>1.3946625212420827</v>
          </cell>
          <cell r="AP222">
            <v>1.4329000000000001</v>
          </cell>
          <cell r="AQ222">
            <v>38379</v>
          </cell>
          <cell r="AS222">
            <v>1.8069999999999995</v>
          </cell>
        </row>
        <row r="223">
          <cell r="AM223">
            <v>1.3680999536536378</v>
          </cell>
          <cell r="AP223">
            <v>1.3697000000000004</v>
          </cell>
          <cell r="AQ223">
            <v>38380</v>
          </cell>
          <cell r="AS223">
            <v>1.7909999999999999</v>
          </cell>
        </row>
        <row r="224">
          <cell r="AM224">
            <v>1.3680999536536378</v>
          </cell>
          <cell r="AP224">
            <v>1.3697000000000004</v>
          </cell>
          <cell r="AQ224">
            <v>38381</v>
          </cell>
          <cell r="AS224">
            <v>1.7909999999999999</v>
          </cell>
        </row>
        <row r="225">
          <cell r="AM225">
            <v>1.3680999536536378</v>
          </cell>
          <cell r="AP225">
            <v>1.3697000000000004</v>
          </cell>
          <cell r="AQ225">
            <v>38382</v>
          </cell>
          <cell r="AS225">
            <v>1.7909999999999999</v>
          </cell>
        </row>
        <row r="226">
          <cell r="AM226">
            <v>1.3714378186312381</v>
          </cell>
          <cell r="AP226">
            <v>1.3879999999999999</v>
          </cell>
          <cell r="AQ226">
            <v>38383</v>
          </cell>
          <cell r="AS226">
            <v>1.7809999999999997</v>
          </cell>
        </row>
        <row r="227">
          <cell r="AM227">
            <v>1.3273435037849519</v>
          </cell>
          <cell r="AP227">
            <v>1.3526999999999996</v>
          </cell>
          <cell r="AQ227">
            <v>38384</v>
          </cell>
          <cell r="AS227">
            <v>1.7840000000000003</v>
          </cell>
        </row>
        <row r="228">
          <cell r="AM228">
            <v>1.3766894021319329</v>
          </cell>
          <cell r="AP228">
            <v>1.3945999999999996</v>
          </cell>
          <cell r="AQ228">
            <v>38385</v>
          </cell>
          <cell r="AS228">
            <v>1.7879999999999998</v>
          </cell>
        </row>
        <row r="229">
          <cell r="AM229">
            <v>1.3867112621659201</v>
          </cell>
          <cell r="AP229">
            <v>1.4080000000000004</v>
          </cell>
          <cell r="AQ229">
            <v>38386</v>
          </cell>
          <cell r="AS229">
            <v>1.7920000000000003</v>
          </cell>
        </row>
        <row r="230">
          <cell r="AM230">
            <v>1.3263057315000775</v>
          </cell>
          <cell r="AP230">
            <v>1.3503000000000003</v>
          </cell>
          <cell r="AQ230">
            <v>38387</v>
          </cell>
          <cell r="AS230">
            <v>1.7090000000000001</v>
          </cell>
        </row>
        <row r="231">
          <cell r="AM231">
            <v>1.3263057315000775</v>
          </cell>
          <cell r="AP231">
            <v>1.3503000000000003</v>
          </cell>
          <cell r="AQ231">
            <v>38388</v>
          </cell>
          <cell r="AS231">
            <v>1.7090000000000001</v>
          </cell>
        </row>
        <row r="232">
          <cell r="AM232">
            <v>1.3263057315000775</v>
          </cell>
          <cell r="AP232">
            <v>1.3503000000000003</v>
          </cell>
          <cell r="AQ232">
            <v>38389</v>
          </cell>
          <cell r="AS232">
            <v>1.7090000000000001</v>
          </cell>
        </row>
        <row r="233">
          <cell r="AM233">
            <v>1.302949173489881</v>
          </cell>
          <cell r="AP233">
            <v>1.3250999999999995</v>
          </cell>
          <cell r="AQ233">
            <v>38390</v>
          </cell>
          <cell r="AS233">
            <v>1.6989999999999994</v>
          </cell>
        </row>
        <row r="234">
          <cell r="AM234">
            <v>1.2935244863278226</v>
          </cell>
          <cell r="AP234">
            <v>1.2803</v>
          </cell>
          <cell r="AQ234">
            <v>38391</v>
          </cell>
          <cell r="AS234">
            <v>1.6919999999999997</v>
          </cell>
        </row>
        <row r="235">
          <cell r="AM235">
            <v>1.2925026262938357</v>
          </cell>
          <cell r="AP235">
            <v>1.194</v>
          </cell>
          <cell r="AQ235">
            <v>38392</v>
          </cell>
          <cell r="AS235">
            <v>1.694</v>
          </cell>
        </row>
        <row r="236">
          <cell r="AM236">
            <v>1.2969161130851221</v>
          </cell>
          <cell r="AP236">
            <v>1.3087999999999997</v>
          </cell>
          <cell r="AQ236">
            <v>38393</v>
          </cell>
          <cell r="AS236">
            <v>1.7119999999999997</v>
          </cell>
        </row>
        <row r="237">
          <cell r="AM237">
            <v>1.3009725784025945</v>
          </cell>
          <cell r="AP237">
            <v>1.3093999999999997</v>
          </cell>
          <cell r="AQ237">
            <v>38394</v>
          </cell>
          <cell r="AS237">
            <v>1.7489999999999997</v>
          </cell>
        </row>
        <row r="238">
          <cell r="AM238">
            <v>1.3009725784025945</v>
          </cell>
          <cell r="AP238">
            <v>1.3093999999999997</v>
          </cell>
          <cell r="AQ238">
            <v>38395</v>
          </cell>
          <cell r="AS238">
            <v>1.7489999999999997</v>
          </cell>
        </row>
        <row r="239">
          <cell r="AM239">
            <v>1.3009725784025945</v>
          </cell>
          <cell r="AP239">
            <v>1.3093999999999997</v>
          </cell>
          <cell r="AQ239">
            <v>38396</v>
          </cell>
          <cell r="AS239">
            <v>1.7489999999999997</v>
          </cell>
        </row>
        <row r="240">
          <cell r="AM240">
            <v>1.3159818476749567</v>
          </cell>
          <cell r="AP240">
            <v>1.294</v>
          </cell>
          <cell r="AQ240">
            <v>38397</v>
          </cell>
          <cell r="AS240">
            <v>1.7739999999999996</v>
          </cell>
        </row>
        <row r="241">
          <cell r="AM241">
            <v>1.3374558319171945</v>
          </cell>
          <cell r="AP241">
            <v>1.3260000000000001</v>
          </cell>
          <cell r="AQ241">
            <v>38398</v>
          </cell>
          <cell r="AS241">
            <v>1.7869999999999999</v>
          </cell>
        </row>
        <row r="242">
          <cell r="AM242">
            <v>1.3929264637725933</v>
          </cell>
          <cell r="AP242">
            <v>1.3820999999999999</v>
          </cell>
          <cell r="AQ242">
            <v>38399</v>
          </cell>
          <cell r="AS242">
            <v>1.7969999999999997</v>
          </cell>
        </row>
        <row r="243">
          <cell r="AM243">
            <v>1.4255902209176576</v>
          </cell>
          <cell r="AP243">
            <v>1.4094000000000002</v>
          </cell>
          <cell r="AQ243">
            <v>38400</v>
          </cell>
          <cell r="AS243">
            <v>1.8399999999999999</v>
          </cell>
        </row>
        <row r="244">
          <cell r="AM244">
            <v>1.516548200216282</v>
          </cell>
          <cell r="AP244">
            <v>1.4005000000000001</v>
          </cell>
          <cell r="AQ244">
            <v>38401</v>
          </cell>
          <cell r="AS244">
            <v>1.8809999999999998</v>
          </cell>
        </row>
        <row r="245">
          <cell r="AM245">
            <v>1.516548200216282</v>
          </cell>
          <cell r="AP245">
            <v>1.4005000000000001</v>
          </cell>
          <cell r="AQ245">
            <v>38402</v>
          </cell>
          <cell r="AS245">
            <v>1.8809999999999998</v>
          </cell>
        </row>
        <row r="246">
          <cell r="AM246">
            <v>1.516548200216282</v>
          </cell>
          <cell r="AP246">
            <v>1.4005000000000001</v>
          </cell>
          <cell r="AQ246">
            <v>38403</v>
          </cell>
          <cell r="AS246">
            <v>1.8809999999999998</v>
          </cell>
        </row>
        <row r="247">
          <cell r="AM247">
            <v>1.5545407075544571</v>
          </cell>
          <cell r="AP247">
            <v>1.3915999999999995</v>
          </cell>
          <cell r="AQ247">
            <v>38404</v>
          </cell>
          <cell r="AS247">
            <v>1.9200000000000004</v>
          </cell>
        </row>
        <row r="248">
          <cell r="AM248">
            <v>1.5646996755754663</v>
          </cell>
          <cell r="AP248">
            <v>1.4153000000000002</v>
          </cell>
          <cell r="AQ248">
            <v>38405</v>
          </cell>
          <cell r="AS248">
            <v>1.931</v>
          </cell>
        </row>
        <row r="249">
          <cell r="AM249">
            <v>1.5654663216437505</v>
          </cell>
          <cell r="AP249">
            <v>1.3917000000000002</v>
          </cell>
          <cell r="AQ249">
            <v>38406</v>
          </cell>
          <cell r="AS249">
            <v>1.9449999999999998</v>
          </cell>
        </row>
        <row r="250">
          <cell r="AM250">
            <v>1.593785030125134</v>
          </cell>
          <cell r="AP250">
            <v>1.4132999999999996</v>
          </cell>
          <cell r="AQ250">
            <v>38407</v>
          </cell>
          <cell r="AS250">
            <v>1.98</v>
          </cell>
        </row>
        <row r="251">
          <cell r="AM251">
            <v>1.602524022864205</v>
          </cell>
          <cell r="AP251">
            <v>1.3937999999999997</v>
          </cell>
          <cell r="AQ251">
            <v>38408</v>
          </cell>
          <cell r="AS251">
            <v>1.9420000000000006</v>
          </cell>
        </row>
        <row r="252">
          <cell r="AM252">
            <v>1.602524022864205</v>
          </cell>
          <cell r="AP252">
            <v>1.3937999999999997</v>
          </cell>
          <cell r="AQ252">
            <v>38409</v>
          </cell>
          <cell r="AS252">
            <v>1.9420000000000006</v>
          </cell>
        </row>
        <row r="253">
          <cell r="AM253">
            <v>1.602524022864205</v>
          </cell>
          <cell r="AP253">
            <v>1.3937999999999997</v>
          </cell>
          <cell r="AQ253">
            <v>38410</v>
          </cell>
          <cell r="AS253">
            <v>1.9420000000000006</v>
          </cell>
        </row>
        <row r="254">
          <cell r="AM254">
            <v>1.5780468098254281</v>
          </cell>
          <cell r="AP254">
            <v>1.4665999999999997</v>
          </cell>
          <cell r="AQ254">
            <v>38411</v>
          </cell>
          <cell r="AS254">
            <v>1.9059999999999997</v>
          </cell>
        </row>
        <row r="255">
          <cell r="AM255">
            <v>1.601331546423606</v>
          </cell>
          <cell r="AP255">
            <v>1.4146999999999998</v>
          </cell>
          <cell r="AQ255">
            <v>38412</v>
          </cell>
          <cell r="AS255">
            <v>1.9159999999999995</v>
          </cell>
        </row>
        <row r="256">
          <cell r="AM256">
            <v>1.6150946238220301</v>
          </cell>
          <cell r="AP256">
            <v>1.4016999999999995</v>
          </cell>
          <cell r="AQ256">
            <v>38413</v>
          </cell>
          <cell r="AS256">
            <v>1.9830000000000001</v>
          </cell>
        </row>
        <row r="257">
          <cell r="AM257">
            <v>1.6145611154024406</v>
          </cell>
          <cell r="AP257">
            <v>1.4018000000000002</v>
          </cell>
          <cell r="AQ257">
            <v>38414</v>
          </cell>
          <cell r="AS257">
            <v>1.9739999999999998</v>
          </cell>
        </row>
        <row r="258">
          <cell r="AM258">
            <v>1.5597907461764247</v>
          </cell>
          <cell r="AP258">
            <v>1.3626</v>
          </cell>
          <cell r="AQ258">
            <v>38415</v>
          </cell>
          <cell r="AS258">
            <v>1.9280000000000004</v>
          </cell>
        </row>
        <row r="259">
          <cell r="AM259">
            <v>1.5597907461764247</v>
          </cell>
          <cell r="AP259">
            <v>1.3626</v>
          </cell>
          <cell r="AQ259">
            <v>38416</v>
          </cell>
          <cell r="AS259">
            <v>1.9280000000000004</v>
          </cell>
        </row>
        <row r="260">
          <cell r="AM260">
            <v>1.5597907461764247</v>
          </cell>
          <cell r="AP260">
            <v>1.3626</v>
          </cell>
          <cell r="AQ260">
            <v>38417</v>
          </cell>
          <cell r="AS260">
            <v>1.9280000000000004</v>
          </cell>
        </row>
        <row r="261">
          <cell r="AM261">
            <v>1.5335880580874401</v>
          </cell>
          <cell r="AP261">
            <v>1.3525999999999998</v>
          </cell>
          <cell r="AQ261">
            <v>38418</v>
          </cell>
          <cell r="AS261">
            <v>1.9419999999999997</v>
          </cell>
        </row>
        <row r="262">
          <cell r="AM262">
            <v>1.5589187393789574</v>
          </cell>
          <cell r="AP262">
            <v>1.4160999999999997</v>
          </cell>
          <cell r="AQ262">
            <v>38419</v>
          </cell>
          <cell r="AS262">
            <v>1.9819999999999998</v>
          </cell>
        </row>
        <row r="263">
          <cell r="AM263">
            <v>1.561920207013749</v>
          </cell>
          <cell r="AP263">
            <v>1.5145999999999997</v>
          </cell>
          <cell r="AQ263">
            <v>38420</v>
          </cell>
          <cell r="AS263">
            <v>2.004</v>
          </cell>
        </row>
        <row r="264">
          <cell r="AM264">
            <v>1.6105505175343735</v>
          </cell>
          <cell r="AP264">
            <v>1.4483000000000001</v>
          </cell>
          <cell r="AQ264">
            <v>38421</v>
          </cell>
          <cell r="AS264">
            <v>2.0030000000000001</v>
          </cell>
        </row>
        <row r="265">
          <cell r="AM265">
            <v>1.636482079406766</v>
          </cell>
          <cell r="AP265">
            <v>1.5573000000000001</v>
          </cell>
          <cell r="AQ265">
            <v>38422</v>
          </cell>
          <cell r="AS265">
            <v>1.9870000000000001</v>
          </cell>
        </row>
        <row r="266">
          <cell r="AM266">
            <v>1.636482079406766</v>
          </cell>
          <cell r="AP266">
            <v>1.5573000000000001</v>
          </cell>
          <cell r="AQ266">
            <v>38423</v>
          </cell>
          <cell r="AS266">
            <v>1.9870000000000001</v>
          </cell>
        </row>
        <row r="267">
          <cell r="AM267">
            <v>1.636482079406766</v>
          </cell>
          <cell r="AP267">
            <v>1.5573000000000001</v>
          </cell>
          <cell r="AQ267">
            <v>38424</v>
          </cell>
          <cell r="AS267">
            <v>1.9870000000000001</v>
          </cell>
        </row>
        <row r="268">
          <cell r="AM268">
            <v>1.6499160358411866</v>
          </cell>
          <cell r="AP268">
            <v>1.5030000000000001</v>
          </cell>
          <cell r="AQ268">
            <v>38425</v>
          </cell>
          <cell r="AS268">
            <v>1.9859999999999998</v>
          </cell>
        </row>
        <row r="269">
          <cell r="AM269">
            <v>1.5804666306194952</v>
          </cell>
          <cell r="AP269">
            <v>1.5345000000000004</v>
          </cell>
          <cell r="AQ269">
            <v>38426</v>
          </cell>
          <cell r="AS269">
            <v>1.9219999999999997</v>
          </cell>
        </row>
        <row r="270">
          <cell r="AM270">
            <v>1.5542471805963229</v>
          </cell>
          <cell r="AP270">
            <v>1.4711999999999996</v>
          </cell>
          <cell r="AQ270">
            <v>38427</v>
          </cell>
          <cell r="AS270">
            <v>1.9039999999999999</v>
          </cell>
        </row>
        <row r="271">
          <cell r="AM271">
            <v>1.5668078943302945</v>
          </cell>
          <cell r="AP271">
            <v>1.4490000000000003</v>
          </cell>
          <cell r="AQ271">
            <v>38428</v>
          </cell>
          <cell r="AS271">
            <v>1.9329999999999998</v>
          </cell>
        </row>
        <row r="272">
          <cell r="AM272">
            <v>1.5889488645141348</v>
          </cell>
          <cell r="AP272">
            <v>1.4715999999999996</v>
          </cell>
          <cell r="AQ272">
            <v>38429</v>
          </cell>
          <cell r="AS272">
            <v>1.9670000000000001</v>
          </cell>
        </row>
        <row r="273">
          <cell r="AM273">
            <v>1.5889488645141348</v>
          </cell>
          <cell r="AP273">
            <v>1.4715999999999996</v>
          </cell>
          <cell r="AQ273">
            <v>38430</v>
          </cell>
          <cell r="AS273">
            <v>1.9670000000000001</v>
          </cell>
        </row>
        <row r="274">
          <cell r="AM274">
            <v>1.5889488645141348</v>
          </cell>
          <cell r="AP274">
            <v>1.4715999999999996</v>
          </cell>
          <cell r="AQ274">
            <v>38431</v>
          </cell>
          <cell r="AS274">
            <v>1.9670000000000001</v>
          </cell>
        </row>
        <row r="275">
          <cell r="AM275">
            <v>1.6172022246253666</v>
          </cell>
          <cell r="AP275">
            <v>1.4878999999999998</v>
          </cell>
          <cell r="AQ275">
            <v>38432</v>
          </cell>
          <cell r="AS275">
            <v>2.02</v>
          </cell>
        </row>
        <row r="276">
          <cell r="AM276">
            <v>1.5772455739224474</v>
          </cell>
          <cell r="AP276">
            <v>1.6460999999999997</v>
          </cell>
          <cell r="AQ276">
            <v>38433</v>
          </cell>
          <cell r="AS276">
            <v>1.9239999999999999</v>
          </cell>
        </row>
        <row r="277">
          <cell r="AM277">
            <v>1.6144869612235442</v>
          </cell>
          <cell r="AP277">
            <v>1.5841000000000003</v>
          </cell>
          <cell r="AQ277">
            <v>38434</v>
          </cell>
          <cell r="AS277">
            <v>1.9810000000000003</v>
          </cell>
        </row>
        <row r="278">
          <cell r="AM278">
            <v>1.592794608373242</v>
          </cell>
          <cell r="AP278">
            <v>1.5968</v>
          </cell>
          <cell r="AQ278">
            <v>38435</v>
          </cell>
          <cell r="AS278">
            <v>1.9940000000000002</v>
          </cell>
        </row>
        <row r="279">
          <cell r="AM279">
            <v>1.5962925227869618</v>
          </cell>
          <cell r="AP279">
            <v>1.5929000000000002</v>
          </cell>
          <cell r="AQ279">
            <v>38436</v>
          </cell>
          <cell r="AS279">
            <v>1.9949999999999997</v>
          </cell>
        </row>
        <row r="280">
          <cell r="AM280">
            <v>1.5962925227869618</v>
          </cell>
          <cell r="AP280">
            <v>1.5929000000000002</v>
          </cell>
          <cell r="AQ280">
            <v>38437</v>
          </cell>
          <cell r="AS280">
            <v>1.9949999999999997</v>
          </cell>
        </row>
        <row r="281">
          <cell r="AM281">
            <v>1.5962925227869618</v>
          </cell>
          <cell r="AP281">
            <v>1.5929000000000002</v>
          </cell>
          <cell r="AQ281">
            <v>38438</v>
          </cell>
          <cell r="AS281">
            <v>1.9949999999999997</v>
          </cell>
        </row>
        <row r="282">
          <cell r="AM282">
            <v>1.5972175961687012</v>
          </cell>
          <cell r="AP282">
            <v>1.6399999999999997</v>
          </cell>
          <cell r="AQ282">
            <v>38439</v>
          </cell>
          <cell r="AS282">
            <v>1.9949999999999997</v>
          </cell>
        </row>
        <row r="283">
          <cell r="AM283">
            <v>1.607199845512127</v>
          </cell>
          <cell r="AP283">
            <v>1.6025999999999998</v>
          </cell>
          <cell r="AQ283">
            <v>38440</v>
          </cell>
          <cell r="AS283">
            <v>1.9369999999999998</v>
          </cell>
        </row>
        <row r="284">
          <cell r="AM284">
            <v>1.5521064421442916</v>
          </cell>
          <cell r="AP284">
            <v>1.5661999999999998</v>
          </cell>
          <cell r="AQ284">
            <v>38441</v>
          </cell>
          <cell r="AS284">
            <v>1.8970000000000002</v>
          </cell>
        </row>
        <row r="285">
          <cell r="AM285">
            <v>1.4613111385756214</v>
          </cell>
          <cell r="AP285">
            <v>1.5014999999999996</v>
          </cell>
          <cell r="AQ285">
            <v>38442</v>
          </cell>
          <cell r="AS285">
            <v>1.8489999999999998</v>
          </cell>
        </row>
        <row r="286">
          <cell r="AM286">
            <v>1.4317369071527888</v>
          </cell>
          <cell r="AP286">
            <v>1.4624999999999999</v>
          </cell>
          <cell r="AQ286">
            <v>38443</v>
          </cell>
          <cell r="AS286">
            <v>1.8889999999999998</v>
          </cell>
        </row>
        <row r="287">
          <cell r="AM287">
            <v>1.4317369071527888</v>
          </cell>
          <cell r="AP287">
            <v>1.4624999999999999</v>
          </cell>
          <cell r="AQ287">
            <v>38444</v>
          </cell>
          <cell r="AS287">
            <v>1.8889999999999998</v>
          </cell>
        </row>
        <row r="288">
          <cell r="AM288">
            <v>1.4317369071527888</v>
          </cell>
          <cell r="AP288">
            <v>1.4624999999999999</v>
          </cell>
          <cell r="AQ288">
            <v>38445</v>
          </cell>
          <cell r="AS288">
            <v>1.8889999999999998</v>
          </cell>
        </row>
        <row r="289">
          <cell r="AM289">
            <v>1.4042727483392556</v>
          </cell>
          <cell r="AP289">
            <v>1.4956000000000005</v>
          </cell>
          <cell r="AQ289">
            <v>38446</v>
          </cell>
          <cell r="AS289">
            <v>1.8855000000000004</v>
          </cell>
        </row>
        <row r="290">
          <cell r="AM290">
            <v>1.4172414799938204</v>
          </cell>
          <cell r="AP290">
            <v>1.5078000000000005</v>
          </cell>
          <cell r="AQ290">
            <v>38447</v>
          </cell>
          <cell r="AS290">
            <v>1.9035000000000002</v>
          </cell>
        </row>
        <row r="291">
          <cell r="AM291">
            <v>1.4229701838405684</v>
          </cell>
          <cell r="AP291">
            <v>1.4615</v>
          </cell>
          <cell r="AQ291">
            <v>38448</v>
          </cell>
          <cell r="AS291">
            <v>1.8459999999999996</v>
          </cell>
        </row>
        <row r="292">
          <cell r="AM292">
            <v>1.3847278696122354</v>
          </cell>
          <cell r="AP292">
            <v>1.5501999999999998</v>
          </cell>
          <cell r="AQ292">
            <v>38449</v>
          </cell>
          <cell r="AS292">
            <v>1.8039999999999998</v>
          </cell>
        </row>
        <row r="293">
          <cell r="AM293">
            <v>1.4179562026880888</v>
          </cell>
          <cell r="AP293">
            <v>1.5283000000000002</v>
          </cell>
          <cell r="AQ293">
            <v>38450</v>
          </cell>
          <cell r="AS293">
            <v>1.8715000000000002</v>
          </cell>
        </row>
        <row r="294">
          <cell r="AM294">
            <v>1.4179562026880888</v>
          </cell>
          <cell r="AP294">
            <v>1.5283000000000002</v>
          </cell>
          <cell r="AQ294">
            <v>38451</v>
          </cell>
          <cell r="AS294">
            <v>1.8715000000000002</v>
          </cell>
        </row>
        <row r="295">
          <cell r="AM295">
            <v>1.4179562026880888</v>
          </cell>
          <cell r="AP295">
            <v>1.5283000000000002</v>
          </cell>
          <cell r="AQ295">
            <v>38452</v>
          </cell>
          <cell r="AS295">
            <v>1.8715000000000002</v>
          </cell>
        </row>
        <row r="296">
          <cell r="AM296">
            <v>1.4080235594005863</v>
          </cell>
          <cell r="AP296">
            <v>1.4830000000000001</v>
          </cell>
          <cell r="AQ296">
            <v>38453</v>
          </cell>
          <cell r="AS296">
            <v>1.8450000000000006</v>
          </cell>
        </row>
        <row r="297">
          <cell r="AM297">
            <v>1.3988302178279004</v>
          </cell>
          <cell r="AP297">
            <v>1.3917999999999999</v>
          </cell>
          <cell r="AQ297">
            <v>38454</v>
          </cell>
          <cell r="AS297">
            <v>1.8399999999999994</v>
          </cell>
        </row>
        <row r="298">
          <cell r="AM298">
            <v>1.3770420979453109</v>
          </cell>
          <cell r="AP298">
            <v>1.4048999999999996</v>
          </cell>
          <cell r="AQ298">
            <v>38455</v>
          </cell>
          <cell r="AS298">
            <v>1.8069999999999999</v>
          </cell>
        </row>
        <row r="299">
          <cell r="AM299">
            <v>1.3999355013131471</v>
          </cell>
          <cell r="AP299">
            <v>1.3729999999999998</v>
          </cell>
          <cell r="AQ299">
            <v>38456</v>
          </cell>
          <cell r="AS299">
            <v>1.8439999999999999</v>
          </cell>
        </row>
        <row r="300">
          <cell r="AM300">
            <v>1.3596696276842271</v>
          </cell>
          <cell r="AP300">
            <v>1.3105999999999995</v>
          </cell>
          <cell r="AQ300">
            <v>38457</v>
          </cell>
          <cell r="AS300">
            <v>1.7629999999999995</v>
          </cell>
        </row>
        <row r="301">
          <cell r="AM301">
            <v>1.3596696276842271</v>
          </cell>
          <cell r="AP301">
            <v>1.3105999999999995</v>
          </cell>
          <cell r="AQ301">
            <v>38458</v>
          </cell>
          <cell r="AS301">
            <v>1.7629999999999995</v>
          </cell>
        </row>
        <row r="302">
          <cell r="AM302">
            <v>1.3596696276842271</v>
          </cell>
          <cell r="AP302">
            <v>1.3105999999999995</v>
          </cell>
          <cell r="AQ302">
            <v>38459</v>
          </cell>
          <cell r="AS302">
            <v>1.7629999999999995</v>
          </cell>
        </row>
        <row r="303">
          <cell r="AM303">
            <v>1.3641203460528351</v>
          </cell>
          <cell r="AP303">
            <v>1.3454000000000006</v>
          </cell>
          <cell r="AQ303">
            <v>38460</v>
          </cell>
          <cell r="AS303">
            <v>1.7605000000000004</v>
          </cell>
        </row>
        <row r="304">
          <cell r="AM304">
            <v>1.3388852155105826</v>
          </cell>
          <cell r="AP304">
            <v>1.2758999999999996</v>
          </cell>
          <cell r="AQ304">
            <v>38461</v>
          </cell>
          <cell r="AS304">
            <v>1.7440000000000002</v>
          </cell>
        </row>
        <row r="305">
          <cell r="AM305">
            <v>1.351879962922911</v>
          </cell>
          <cell r="AP305">
            <v>1.2403</v>
          </cell>
          <cell r="AQ305">
            <v>38462</v>
          </cell>
          <cell r="AS305">
            <v>1.7449999999999997</v>
          </cell>
        </row>
        <row r="306">
          <cell r="AM306">
            <v>1.3777144291673098</v>
          </cell>
          <cell r="AP306">
            <v>1.3445</v>
          </cell>
          <cell r="AQ306">
            <v>38463</v>
          </cell>
          <cell r="AS306">
            <v>1.7419999999999995</v>
          </cell>
        </row>
        <row r="307">
          <cell r="AM307">
            <v>1.3609225243318401</v>
          </cell>
          <cell r="AP307">
            <v>1.2699000000000003</v>
          </cell>
          <cell r="AQ307">
            <v>38464</v>
          </cell>
          <cell r="AS307">
            <v>1.7469999999999994</v>
          </cell>
        </row>
        <row r="308">
          <cell r="AM308">
            <v>1.3609225243318401</v>
          </cell>
          <cell r="AP308">
            <v>1.2699000000000003</v>
          </cell>
          <cell r="AQ308">
            <v>38465</v>
          </cell>
          <cell r="AS308">
            <v>1.7469999999999994</v>
          </cell>
        </row>
        <row r="309">
          <cell r="AM309">
            <v>1.3609225243318401</v>
          </cell>
          <cell r="AP309">
            <v>1.2699000000000003</v>
          </cell>
          <cell r="AQ309">
            <v>38466</v>
          </cell>
          <cell r="AS309">
            <v>1.7469999999999994</v>
          </cell>
        </row>
        <row r="310">
          <cell r="AM310">
            <v>1.3469329677120343</v>
          </cell>
          <cell r="AP310">
            <v>1.2669000000000001</v>
          </cell>
          <cell r="AQ310">
            <v>38467</v>
          </cell>
          <cell r="AS310">
            <v>1.7884999999999995</v>
          </cell>
        </row>
        <row r="311">
          <cell r="AM311">
            <v>1.3477260157577629</v>
          </cell>
          <cell r="AP311">
            <v>1.3249</v>
          </cell>
          <cell r="AQ311">
            <v>38468</v>
          </cell>
          <cell r="AS311">
            <v>1.7565</v>
          </cell>
        </row>
        <row r="312">
          <cell r="AM312">
            <v>1.3246108604974509</v>
          </cell>
          <cell r="AP312">
            <v>1.3282000000000003</v>
          </cell>
          <cell r="AQ312">
            <v>38469</v>
          </cell>
          <cell r="AS312">
            <v>1.7499999999999996</v>
          </cell>
        </row>
        <row r="313">
          <cell r="AM313">
            <v>1.2978348524640815</v>
          </cell>
          <cell r="AP313">
            <v>1.2491999999999996</v>
          </cell>
          <cell r="AQ313">
            <v>38470</v>
          </cell>
          <cell r="AS313">
            <v>1.7380000000000004</v>
          </cell>
        </row>
        <row r="314">
          <cell r="AM314">
            <v>1.3029595241773517</v>
          </cell>
          <cell r="AP314">
            <v>1.2825999999999995</v>
          </cell>
          <cell r="AQ314">
            <v>38471</v>
          </cell>
          <cell r="AS314">
            <v>1.7409999999999997</v>
          </cell>
        </row>
        <row r="315">
          <cell r="AM315">
            <v>1.3029595241773517</v>
          </cell>
          <cell r="AP315">
            <v>1.2825999999999995</v>
          </cell>
          <cell r="AQ315">
            <v>38472</v>
          </cell>
          <cell r="AS315">
            <v>1.7409999999999997</v>
          </cell>
        </row>
        <row r="316">
          <cell r="AM316">
            <v>1.3029595241773517</v>
          </cell>
          <cell r="AP316">
            <v>1.2825999999999995</v>
          </cell>
          <cell r="AQ316">
            <v>38473</v>
          </cell>
          <cell r="AS316">
            <v>1.7409999999999997</v>
          </cell>
        </row>
        <row r="317">
          <cell r="AM317">
            <v>1.3014123281322423</v>
          </cell>
          <cell r="AP317">
            <v>1.2708000000000004</v>
          </cell>
          <cell r="AQ317">
            <v>38474</v>
          </cell>
          <cell r="AS317">
            <v>1.7300000000000004</v>
          </cell>
        </row>
        <row r="318">
          <cell r="AM318">
            <v>1.2954795303568662</v>
          </cell>
          <cell r="AP318">
            <v>1.2691000000000003</v>
          </cell>
          <cell r="AQ318">
            <v>38475</v>
          </cell>
          <cell r="AS318">
            <v>1.7120000000000006</v>
          </cell>
        </row>
        <row r="319">
          <cell r="AM319">
            <v>1.3156540244090835</v>
          </cell>
          <cell r="AP319">
            <v>1.3059000000000003</v>
          </cell>
          <cell r="AQ319">
            <v>38476</v>
          </cell>
          <cell r="AS319">
            <v>1.7469999999999999</v>
          </cell>
        </row>
        <row r="320">
          <cell r="AM320">
            <v>1.3163166228951022</v>
          </cell>
          <cell r="AP320">
            <v>1.2693000000000003</v>
          </cell>
          <cell r="AQ320">
            <v>38477</v>
          </cell>
          <cell r="AS320">
            <v>1.7495000000000003</v>
          </cell>
        </row>
        <row r="321">
          <cell r="AM321">
            <v>1.3571027344353466</v>
          </cell>
          <cell r="AP321">
            <v>1.3675999999999999</v>
          </cell>
          <cell r="AQ321">
            <v>38478</v>
          </cell>
          <cell r="AS321">
            <v>1.8119999999999994</v>
          </cell>
        </row>
        <row r="322">
          <cell r="AM322">
            <v>1.3571027344353466</v>
          </cell>
          <cell r="AP322">
            <v>1.3675999999999999</v>
          </cell>
          <cell r="AQ322">
            <v>38479</v>
          </cell>
          <cell r="AS322">
            <v>1.8119999999999994</v>
          </cell>
        </row>
        <row r="323">
          <cell r="AM323">
            <v>1.3571027344353466</v>
          </cell>
          <cell r="AP323">
            <v>1.3675999999999999</v>
          </cell>
          <cell r="AQ323">
            <v>38480</v>
          </cell>
          <cell r="AS323">
            <v>1.8119999999999994</v>
          </cell>
        </row>
        <row r="324">
          <cell r="AM324">
            <v>1.3296421288428859</v>
          </cell>
          <cell r="AP324">
            <v>1.3866000000000001</v>
          </cell>
          <cell r="AQ324">
            <v>38481</v>
          </cell>
          <cell r="AS324">
            <v>1.7929999999999997</v>
          </cell>
        </row>
        <row r="325">
          <cell r="AM325">
            <v>1.2642319635408623</v>
          </cell>
          <cell r="AP325">
            <v>1.3250000000000002</v>
          </cell>
          <cell r="AQ325">
            <v>38482</v>
          </cell>
          <cell r="AS325">
            <v>1.7090000000000005</v>
          </cell>
        </row>
        <row r="326">
          <cell r="AM326">
            <v>1.2375306658427307</v>
          </cell>
          <cell r="AP326">
            <v>1.3570000000000002</v>
          </cell>
          <cell r="AQ326">
            <v>38483</v>
          </cell>
          <cell r="AS326">
            <v>1.6870000000000003</v>
          </cell>
        </row>
        <row r="327">
          <cell r="AM327">
            <v>1.2447987795458055</v>
          </cell>
          <cell r="AP327">
            <v>1.3452999999999999</v>
          </cell>
          <cell r="AQ327">
            <v>38484</v>
          </cell>
          <cell r="AS327">
            <v>1.6109999999999998</v>
          </cell>
        </row>
        <row r="328">
          <cell r="AM328">
            <v>1.2293263556310823</v>
          </cell>
          <cell r="AP328">
            <v>1.3123</v>
          </cell>
          <cell r="AQ328">
            <v>38485</v>
          </cell>
          <cell r="AS328">
            <v>1.6260000000000003</v>
          </cell>
        </row>
        <row r="329">
          <cell r="AM329">
            <v>1.2293263556310823</v>
          </cell>
          <cell r="AP329">
            <v>1.3123</v>
          </cell>
          <cell r="AQ329">
            <v>38486</v>
          </cell>
          <cell r="AS329">
            <v>1.6260000000000003</v>
          </cell>
        </row>
        <row r="330">
          <cell r="AM330">
            <v>1.2293263556310823</v>
          </cell>
          <cell r="AP330">
            <v>1.3123</v>
          </cell>
          <cell r="AQ330">
            <v>38487</v>
          </cell>
          <cell r="AS330">
            <v>1.6260000000000003</v>
          </cell>
        </row>
        <row r="331">
          <cell r="AM331">
            <v>1.2370259539626138</v>
          </cell>
          <cell r="AP331">
            <v>1.3468999999999998</v>
          </cell>
          <cell r="AQ331">
            <v>38488</v>
          </cell>
          <cell r="AS331">
            <v>1.6410000000000005</v>
          </cell>
        </row>
        <row r="332">
          <cell r="AM332">
            <v>1.2269222153560939</v>
          </cell>
          <cell r="AP332">
            <v>1.3284000000000002</v>
          </cell>
          <cell r="AQ332">
            <v>38489</v>
          </cell>
          <cell r="AS332">
            <v>1.6250000000000004</v>
          </cell>
        </row>
        <row r="333">
          <cell r="AM333">
            <v>1.2390897574540394</v>
          </cell>
          <cell r="AP333">
            <v>1.3433999999999999</v>
          </cell>
          <cell r="AQ333">
            <v>38490</v>
          </cell>
          <cell r="AS333">
            <v>1.6249999999999996</v>
          </cell>
        </row>
        <row r="334">
          <cell r="AM334">
            <v>1.2659471651475354</v>
          </cell>
          <cell r="AP334">
            <v>1.4165000000000005</v>
          </cell>
          <cell r="AQ334">
            <v>38491</v>
          </cell>
          <cell r="AS334">
            <v>1.6469999999999998</v>
          </cell>
        </row>
        <row r="335">
          <cell r="AM335">
            <v>1.2948065039394403</v>
          </cell>
          <cell r="AP335">
            <v>1.3660000000000005</v>
          </cell>
          <cell r="AQ335">
            <v>38492</v>
          </cell>
          <cell r="AS335">
            <v>1.6659999999999999</v>
          </cell>
        </row>
        <row r="336">
          <cell r="AM336">
            <v>1.2948065039394403</v>
          </cell>
          <cell r="AP336">
            <v>1.3660000000000005</v>
          </cell>
          <cell r="AQ336">
            <v>38493</v>
          </cell>
          <cell r="AS336">
            <v>1.6659999999999999</v>
          </cell>
        </row>
        <row r="337">
          <cell r="AM337">
            <v>1.2948065039394403</v>
          </cell>
          <cell r="AP337">
            <v>1.3660000000000005</v>
          </cell>
          <cell r="AQ337">
            <v>38494</v>
          </cell>
          <cell r="AS337">
            <v>1.6659999999999999</v>
          </cell>
        </row>
        <row r="338">
          <cell r="AM338">
            <v>1.2782854935887533</v>
          </cell>
          <cell r="AP338">
            <v>1.2988</v>
          </cell>
          <cell r="AQ338">
            <v>38495</v>
          </cell>
          <cell r="AS338">
            <v>1.7589999999999999</v>
          </cell>
        </row>
        <row r="339">
          <cell r="AM339">
            <v>1.2264315618723929</v>
          </cell>
          <cell r="AP339">
            <v>1.2820999999999998</v>
          </cell>
          <cell r="AQ339">
            <v>38496</v>
          </cell>
          <cell r="AS339">
            <v>1.6019999999999999</v>
          </cell>
        </row>
        <row r="340">
          <cell r="AM340">
            <v>1.2235514444616102</v>
          </cell>
          <cell r="AP340">
            <v>1.3714000000000004</v>
          </cell>
          <cell r="AQ340">
            <v>38497</v>
          </cell>
          <cell r="AS340">
            <v>1.5959999999999996</v>
          </cell>
        </row>
        <row r="341">
          <cell r="AM341">
            <v>1.2399429939749731</v>
          </cell>
          <cell r="AP341">
            <v>1.3537000000000003</v>
          </cell>
          <cell r="AQ341">
            <v>38498</v>
          </cell>
          <cell r="AS341">
            <v>1.629</v>
          </cell>
        </row>
        <row r="342">
          <cell r="AM342">
            <v>1.252651011895566</v>
          </cell>
          <cell r="AP342">
            <v>1.3458999999999999</v>
          </cell>
          <cell r="AQ342">
            <v>38499</v>
          </cell>
          <cell r="AS342">
            <v>1.6599999999999997</v>
          </cell>
        </row>
        <row r="343">
          <cell r="AM343">
            <v>1.252651011895566</v>
          </cell>
          <cell r="AP343">
            <v>1.3458999999999999</v>
          </cell>
          <cell r="AQ343">
            <v>38500</v>
          </cell>
          <cell r="AS343">
            <v>1.6599999999999997</v>
          </cell>
        </row>
        <row r="344">
          <cell r="AM344">
            <v>1.252651011895566</v>
          </cell>
          <cell r="AP344">
            <v>1.3458999999999999</v>
          </cell>
          <cell r="AQ344">
            <v>38501</v>
          </cell>
          <cell r="AS344">
            <v>1.6599999999999997</v>
          </cell>
        </row>
        <row r="345">
          <cell r="AM345">
            <v>1.2706147072454805</v>
          </cell>
          <cell r="AP345">
            <v>1.3439999999999999</v>
          </cell>
          <cell r="AQ345">
            <v>38502</v>
          </cell>
          <cell r="AS345">
            <v>1.6599999999999997</v>
          </cell>
        </row>
        <row r="346">
          <cell r="AM346">
            <v>1.2309300169936654</v>
          </cell>
          <cell r="AP346">
            <v>1.2759999999999998</v>
          </cell>
          <cell r="AQ346">
            <v>38503</v>
          </cell>
          <cell r="AS346">
            <v>1.6550000000000002</v>
          </cell>
        </row>
        <row r="347">
          <cell r="AM347">
            <v>1.1962019156496209</v>
          </cell>
          <cell r="AP347">
            <v>1.2094</v>
          </cell>
          <cell r="AQ347">
            <v>38504</v>
          </cell>
          <cell r="AS347">
            <v>1.6119999999999997</v>
          </cell>
        </row>
        <row r="348">
          <cell r="AM348">
            <v>1.2350962613934811</v>
          </cell>
          <cell r="AP348">
            <v>1.2282000000000002</v>
          </cell>
          <cell r="AQ348">
            <v>38505</v>
          </cell>
          <cell r="AS348">
            <v>1.5989999999999998</v>
          </cell>
        </row>
        <row r="349">
          <cell r="AM349">
            <v>1.2411460682836397</v>
          </cell>
          <cell r="AP349">
            <v>1.3281999999999998</v>
          </cell>
          <cell r="AQ349">
            <v>38506</v>
          </cell>
          <cell r="AS349">
            <v>1.6499999999999995</v>
          </cell>
        </row>
        <row r="350">
          <cell r="AM350">
            <v>1.2411460682836397</v>
          </cell>
          <cell r="AP350">
            <v>1.3281999999999998</v>
          </cell>
          <cell r="AQ350">
            <v>38507</v>
          </cell>
          <cell r="AS350">
            <v>1.6499999999999995</v>
          </cell>
        </row>
        <row r="351">
          <cell r="AM351">
            <v>1.2411460682836397</v>
          </cell>
          <cell r="AP351">
            <v>1.3281999999999998</v>
          </cell>
          <cell r="AQ351">
            <v>38508</v>
          </cell>
          <cell r="AS351">
            <v>1.6499999999999995</v>
          </cell>
        </row>
        <row r="352">
          <cell r="AM352">
            <v>1.2135125135176894</v>
          </cell>
          <cell r="AP352">
            <v>1.2822</v>
          </cell>
          <cell r="AQ352">
            <v>38509</v>
          </cell>
          <cell r="AS352">
            <v>1.6730000000000005</v>
          </cell>
        </row>
        <row r="353">
          <cell r="AM353">
            <v>1.1704163602657189</v>
          </cell>
          <cell r="AP353">
            <v>1.2759999999999998</v>
          </cell>
          <cell r="AQ353">
            <v>38510</v>
          </cell>
          <cell r="AS353">
            <v>1.6419999999999999</v>
          </cell>
        </row>
        <row r="354">
          <cell r="AM354">
            <v>1.1130355322107217</v>
          </cell>
          <cell r="AP354">
            <v>1.3381000000000003</v>
          </cell>
          <cell r="AQ354">
            <v>38511</v>
          </cell>
          <cell r="AS354">
            <v>1.5749999999999997</v>
          </cell>
        </row>
        <row r="355">
          <cell r="AM355">
            <v>1.1300306812915188</v>
          </cell>
          <cell r="AP355">
            <v>1.3483000000000001</v>
          </cell>
          <cell r="AQ355">
            <v>38512</v>
          </cell>
          <cell r="AS355">
            <v>1.6309999999999998</v>
          </cell>
        </row>
        <row r="356">
          <cell r="AM356">
            <v>1.1361668623513053</v>
          </cell>
          <cell r="AP356">
            <v>1.4464000000000001</v>
          </cell>
          <cell r="AQ356">
            <v>38513</v>
          </cell>
          <cell r="AS356">
            <v>1.5860000000000003</v>
          </cell>
        </row>
        <row r="357">
          <cell r="AM357">
            <v>1.1361668623513053</v>
          </cell>
          <cell r="AP357">
            <v>1.4464000000000001</v>
          </cell>
          <cell r="AQ357">
            <v>38514</v>
          </cell>
          <cell r="AS357">
            <v>1.5860000000000003</v>
          </cell>
        </row>
        <row r="358">
          <cell r="AM358">
            <v>1.1361668623513053</v>
          </cell>
          <cell r="AP358">
            <v>1.4464000000000001</v>
          </cell>
          <cell r="AQ358">
            <v>38515</v>
          </cell>
          <cell r="AS358">
            <v>1.5860000000000003</v>
          </cell>
        </row>
        <row r="359">
          <cell r="AM359">
            <v>1.1814089293990424</v>
          </cell>
          <cell r="AP359">
            <v>1.5068000000000001</v>
          </cell>
          <cell r="AQ359">
            <v>38516</v>
          </cell>
          <cell r="AS359">
            <v>1.6480000000000001</v>
          </cell>
        </row>
        <row r="360">
          <cell r="AM360">
            <v>1.2142496524022861</v>
          </cell>
          <cell r="AP360">
            <v>1.5221999999999998</v>
          </cell>
          <cell r="AQ360">
            <v>38517</v>
          </cell>
          <cell r="AS360">
            <v>1.6800000000000002</v>
          </cell>
        </row>
        <row r="361">
          <cell r="AM361">
            <v>1.2975213965703691</v>
          </cell>
          <cell r="AP361">
            <v>1.5644999999999998</v>
          </cell>
          <cell r="AQ361">
            <v>38518</v>
          </cell>
          <cell r="AS361">
            <v>1.7500000000000004</v>
          </cell>
        </row>
        <row r="362">
          <cell r="AM362">
            <v>1.31556032751429</v>
          </cell>
          <cell r="AP362">
            <v>1.4417</v>
          </cell>
          <cell r="AQ362">
            <v>38519</v>
          </cell>
          <cell r="AS362">
            <v>1.7349999999999999</v>
          </cell>
        </row>
        <row r="363">
          <cell r="AM363">
            <v>1.2936795921520163</v>
          </cell>
          <cell r="AP363">
            <v>1.4605000000000001</v>
          </cell>
          <cell r="AQ363">
            <v>38520</v>
          </cell>
          <cell r="AS363">
            <v>1.7290000000000001</v>
          </cell>
        </row>
        <row r="364">
          <cell r="AM364">
            <v>1.2936795921520163</v>
          </cell>
          <cell r="AP364">
            <v>1.4605000000000001</v>
          </cell>
          <cell r="AQ364">
            <v>38521</v>
          </cell>
          <cell r="AS364">
            <v>1.7290000000000001</v>
          </cell>
        </row>
        <row r="365">
          <cell r="AM365">
            <v>1.2936795921520163</v>
          </cell>
          <cell r="AP365">
            <v>1.4605000000000001</v>
          </cell>
          <cell r="AQ365">
            <v>38522</v>
          </cell>
          <cell r="AS365">
            <v>1.7290000000000001</v>
          </cell>
        </row>
        <row r="366">
          <cell r="AM366">
            <v>1.2889986096091453</v>
          </cell>
          <cell r="AP366">
            <v>1.4990999999999999</v>
          </cell>
          <cell r="AQ366">
            <v>38523</v>
          </cell>
          <cell r="AS366">
            <v>1.7489999999999997</v>
          </cell>
        </row>
        <row r="367">
          <cell r="AM367">
            <v>1.218443998146145</v>
          </cell>
          <cell r="AP367">
            <v>1.4146000000000001</v>
          </cell>
          <cell r="AQ367">
            <v>38524</v>
          </cell>
          <cell r="AS367">
            <v>1.6929999999999996</v>
          </cell>
        </row>
        <row r="368">
          <cell r="AM368">
            <v>1.1594699830063337</v>
          </cell>
          <cell r="AP368">
            <v>1.355</v>
          </cell>
          <cell r="AQ368">
            <v>38525</v>
          </cell>
          <cell r="AS368">
            <v>1.5890000000000004</v>
          </cell>
        </row>
        <row r="369">
          <cell r="AM369">
            <v>1.1527433956434416</v>
          </cell>
          <cell r="AP369">
            <v>1.3963999999999999</v>
          </cell>
          <cell r="AQ369">
            <v>38526</v>
          </cell>
          <cell r="AS369">
            <v>1.6310000000000002</v>
          </cell>
        </row>
        <row r="370">
          <cell r="AM370">
            <v>1.1589392862660279</v>
          </cell>
          <cell r="AP370">
            <v>1.3819999999999997</v>
          </cell>
          <cell r="AQ370">
            <v>38527</v>
          </cell>
          <cell r="AS370">
            <v>1.6059999999999999</v>
          </cell>
        </row>
        <row r="371">
          <cell r="AM371">
            <v>1.1589392862660279</v>
          </cell>
          <cell r="AP371">
            <v>1.3819999999999997</v>
          </cell>
          <cell r="AQ371">
            <v>38528</v>
          </cell>
          <cell r="AS371">
            <v>1.6059999999999999</v>
          </cell>
        </row>
        <row r="372">
          <cell r="AM372">
            <v>1.1589392862660279</v>
          </cell>
          <cell r="AP372">
            <v>1.3819999999999997</v>
          </cell>
          <cell r="AQ372">
            <v>38529</v>
          </cell>
          <cell r="AS372">
            <v>1.6059999999999999</v>
          </cell>
        </row>
        <row r="373">
          <cell r="AM373">
            <v>1.1489774293217985</v>
          </cell>
          <cell r="AP373">
            <v>1.3666999999999998</v>
          </cell>
          <cell r="AQ373">
            <v>38530</v>
          </cell>
          <cell r="AS373">
            <v>1.573</v>
          </cell>
        </row>
        <row r="374">
          <cell r="AM374">
            <v>1.1561732581492352</v>
          </cell>
          <cell r="AP374">
            <v>1.4152999999999998</v>
          </cell>
          <cell r="AQ374">
            <v>38531</v>
          </cell>
          <cell r="AS374">
            <v>1.6150000000000002</v>
          </cell>
        </row>
        <row r="375">
          <cell r="AM375">
            <v>1.1718886142437821</v>
          </cell>
          <cell r="AP375">
            <v>1.4228999999999998</v>
          </cell>
          <cell r="AQ375">
            <v>38532</v>
          </cell>
          <cell r="AS375">
            <v>1.5899999999999999</v>
          </cell>
        </row>
        <row r="376">
          <cell r="AM376">
            <v>1.1114322570678201</v>
          </cell>
          <cell r="AP376">
            <v>1.3580000000000001</v>
          </cell>
          <cell r="AQ376">
            <v>38533</v>
          </cell>
          <cell r="AS376">
            <v>1.5430000000000001</v>
          </cell>
        </row>
        <row r="377">
          <cell r="AM377">
            <v>1.1554673412637104</v>
          </cell>
          <cell r="AP377">
            <v>1.4638999999999998</v>
          </cell>
          <cell r="AQ377">
            <v>38534</v>
          </cell>
          <cell r="AS377">
            <v>1.5699999999999998</v>
          </cell>
        </row>
        <row r="378">
          <cell r="AM378">
            <v>1.1554673412637104</v>
          </cell>
          <cell r="AP378">
            <v>1.4638999999999998</v>
          </cell>
          <cell r="AQ378">
            <v>38535</v>
          </cell>
          <cell r="AS378">
            <v>1.5699999999999998</v>
          </cell>
        </row>
        <row r="379">
          <cell r="AM379">
            <v>1.1554673412637104</v>
          </cell>
          <cell r="AP379">
            <v>1.4638999999999998</v>
          </cell>
          <cell r="AQ379">
            <v>38536</v>
          </cell>
          <cell r="AS379">
            <v>1.5699999999999998</v>
          </cell>
        </row>
        <row r="380">
          <cell r="AM380">
            <v>1.1818422678819722</v>
          </cell>
          <cell r="AP380">
            <v>1.4523000000000001</v>
          </cell>
          <cell r="AQ380">
            <v>38537</v>
          </cell>
          <cell r="AS380">
            <v>1.5820000000000003</v>
          </cell>
        </row>
        <row r="381">
          <cell r="AM381">
            <v>1.1911972810134399</v>
          </cell>
          <cell r="AP381">
            <v>1.5450000000000004</v>
          </cell>
          <cell r="AQ381">
            <v>38538</v>
          </cell>
          <cell r="AS381">
            <v>1.6270000000000002</v>
          </cell>
        </row>
        <row r="382">
          <cell r="AM382">
            <v>1.2190074154178898</v>
          </cell>
          <cell r="AP382">
            <v>1.4832000000000001</v>
          </cell>
          <cell r="AQ382">
            <v>38539</v>
          </cell>
          <cell r="AS382">
            <v>1.6469999999999998</v>
          </cell>
        </row>
        <row r="383">
          <cell r="AM383">
            <v>1.1778220299706472</v>
          </cell>
          <cell r="AP383">
            <v>1.4955000000000003</v>
          </cell>
          <cell r="AQ383">
            <v>38540</v>
          </cell>
          <cell r="AS383">
            <v>1.5639999999999996</v>
          </cell>
        </row>
        <row r="384">
          <cell r="AM384">
            <v>1.1806238220299705</v>
          </cell>
          <cell r="AP384">
            <v>1.5314000000000001</v>
          </cell>
          <cell r="AQ384">
            <v>38541</v>
          </cell>
          <cell r="AS384">
            <v>1.5790000000000002</v>
          </cell>
        </row>
        <row r="385">
          <cell r="AM385">
            <v>1.1806238220299705</v>
          </cell>
          <cell r="AP385">
            <v>1.5314000000000001</v>
          </cell>
          <cell r="AQ385">
            <v>38542</v>
          </cell>
          <cell r="AS385">
            <v>1.5790000000000002</v>
          </cell>
        </row>
        <row r="386">
          <cell r="AM386">
            <v>1.1806238220299705</v>
          </cell>
          <cell r="AP386">
            <v>1.5314000000000001</v>
          </cell>
          <cell r="AQ386">
            <v>38543</v>
          </cell>
          <cell r="AS386">
            <v>1.5790000000000002</v>
          </cell>
        </row>
        <row r="387">
          <cell r="AM387">
            <v>1.229741541788969</v>
          </cell>
          <cell r="AP387">
            <v>1.5183</v>
          </cell>
          <cell r="AQ387">
            <v>38544</v>
          </cell>
          <cell r="AS387">
            <v>1.6549999999999998</v>
          </cell>
        </row>
        <row r="388">
          <cell r="AM388">
            <v>1.2152827128070447</v>
          </cell>
          <cell r="AP388">
            <v>1.5620000000000003</v>
          </cell>
          <cell r="AQ388">
            <v>38545</v>
          </cell>
          <cell r="AS388">
            <v>1.6620000000000004</v>
          </cell>
        </row>
        <row r="389">
          <cell r="AM389">
            <v>1.2215802564498683</v>
          </cell>
          <cell r="AP389">
            <v>1.5455999999999999</v>
          </cell>
          <cell r="AQ389">
            <v>38546</v>
          </cell>
          <cell r="AS389">
            <v>1.6600000000000001</v>
          </cell>
        </row>
        <row r="390">
          <cell r="AM390">
            <v>1.2374423605746951</v>
          </cell>
          <cell r="AP390">
            <v>1.6331999999999995</v>
          </cell>
          <cell r="AQ390">
            <v>38547</v>
          </cell>
          <cell r="AS390">
            <v>1.6879999999999997</v>
          </cell>
        </row>
        <row r="391">
          <cell r="AM391">
            <v>1.2309755909161133</v>
          </cell>
          <cell r="AP391">
            <v>1.6234999999999999</v>
          </cell>
          <cell r="AQ391">
            <v>38548</v>
          </cell>
          <cell r="AS391">
            <v>1.6880000000000002</v>
          </cell>
        </row>
        <row r="392">
          <cell r="AM392">
            <v>1.2309755909161133</v>
          </cell>
          <cell r="AP392">
            <v>1.6234999999999999</v>
          </cell>
          <cell r="AQ392">
            <v>38549</v>
          </cell>
          <cell r="AS392">
            <v>1.6880000000000002</v>
          </cell>
        </row>
        <row r="393">
          <cell r="AM393">
            <v>1.2309755909161133</v>
          </cell>
          <cell r="AP393">
            <v>1.6234999999999999</v>
          </cell>
          <cell r="AQ393">
            <v>38550</v>
          </cell>
          <cell r="AS393">
            <v>1.6880000000000002</v>
          </cell>
        </row>
        <row r="394">
          <cell r="AM394">
            <v>1.2154891086049742</v>
          </cell>
          <cell r="AP394">
            <v>1.6803999999999997</v>
          </cell>
          <cell r="AQ394">
            <v>38551</v>
          </cell>
          <cell r="AS394">
            <v>1.6349999999999998</v>
          </cell>
        </row>
        <row r="395">
          <cell r="AM395">
            <v>1.2196851537154334</v>
          </cell>
          <cell r="AP395">
            <v>1.6391999999999998</v>
          </cell>
          <cell r="AQ395">
            <v>38552</v>
          </cell>
          <cell r="AS395">
            <v>1.6589999999999998</v>
          </cell>
        </row>
        <row r="396">
          <cell r="AM396">
            <v>1.2384633091302328</v>
          </cell>
          <cell r="AP396">
            <v>1.6176000000000004</v>
          </cell>
          <cell r="AQ396">
            <v>38553</v>
          </cell>
          <cell r="AS396">
            <v>1.6849999999999996</v>
          </cell>
        </row>
        <row r="397">
          <cell r="AM397">
            <v>1.2319473196354087</v>
          </cell>
          <cell r="AP397">
            <v>1.6606999999999994</v>
          </cell>
          <cell r="AQ397">
            <v>38554</v>
          </cell>
          <cell r="AS397">
            <v>1.7100000000000004</v>
          </cell>
        </row>
        <row r="398">
          <cell r="AM398">
            <v>1.1815989494824657</v>
          </cell>
          <cell r="AP398">
            <v>1.5784999999999996</v>
          </cell>
          <cell r="AQ398">
            <v>38555</v>
          </cell>
          <cell r="AS398">
            <v>1.6369999999999996</v>
          </cell>
        </row>
        <row r="399">
          <cell r="AM399">
            <v>1.1815989494824657</v>
          </cell>
          <cell r="AP399">
            <v>1.5784999999999996</v>
          </cell>
          <cell r="AQ399">
            <v>38556</v>
          </cell>
          <cell r="AS399">
            <v>1.6369999999999996</v>
          </cell>
        </row>
        <row r="400">
          <cell r="AM400">
            <v>1.1815989494824657</v>
          </cell>
          <cell r="AP400">
            <v>1.5784999999999996</v>
          </cell>
          <cell r="AQ400">
            <v>38557</v>
          </cell>
          <cell r="AS400">
            <v>1.6369999999999996</v>
          </cell>
        </row>
        <row r="401">
          <cell r="AM401">
            <v>1.1609716360265723</v>
          </cell>
          <cell r="AP401">
            <v>1.5992000000000002</v>
          </cell>
          <cell r="AQ401">
            <v>38558</v>
          </cell>
          <cell r="AS401">
            <v>1.6359999999999997</v>
          </cell>
        </row>
        <row r="402">
          <cell r="AM402">
            <v>1.1977501931098411</v>
          </cell>
          <cell r="AP402">
            <v>1.6295000000000002</v>
          </cell>
          <cell r="AQ402">
            <v>38559</v>
          </cell>
          <cell r="AS402">
            <v>1.6509999999999998</v>
          </cell>
        </row>
        <row r="403">
          <cell r="AM403">
            <v>1.1804971419743548</v>
          </cell>
          <cell r="AP403">
            <v>1.5841000000000003</v>
          </cell>
          <cell r="AQ403">
            <v>38560</v>
          </cell>
          <cell r="AS403">
            <v>1.6440000000000001</v>
          </cell>
        </row>
        <row r="404">
          <cell r="AM404">
            <v>1.1660370770894479</v>
          </cell>
          <cell r="AP404">
            <v>1.5490999999999997</v>
          </cell>
          <cell r="AQ404">
            <v>38561</v>
          </cell>
          <cell r="AS404">
            <v>1.6579999999999999</v>
          </cell>
        </row>
        <row r="405">
          <cell r="AM405">
            <v>1.2016565734589837</v>
          </cell>
          <cell r="AP405">
            <v>1.6209999999999996</v>
          </cell>
          <cell r="AQ405">
            <v>38562</v>
          </cell>
          <cell r="AS405">
            <v>1.6650000000000005</v>
          </cell>
        </row>
        <row r="406">
          <cell r="AM406">
            <v>1.2016565734589837</v>
          </cell>
          <cell r="AP406">
            <v>1.6209999999999996</v>
          </cell>
          <cell r="AQ406">
            <v>38563</v>
          </cell>
          <cell r="AS406">
            <v>1.6650000000000005</v>
          </cell>
        </row>
        <row r="407">
          <cell r="AM407">
            <v>1.2016565734589837</v>
          </cell>
          <cell r="AP407">
            <v>1.6209999999999996</v>
          </cell>
          <cell r="AQ407">
            <v>38564</v>
          </cell>
          <cell r="AS407">
            <v>1.6650000000000005</v>
          </cell>
        </row>
        <row r="408">
          <cell r="AM408">
            <v>1.2558472114938977</v>
          </cell>
          <cell r="AP408">
            <v>1.6098999999999997</v>
          </cell>
          <cell r="AQ408">
            <v>38565</v>
          </cell>
          <cell r="AS408">
            <v>1.702</v>
          </cell>
        </row>
        <row r="409">
          <cell r="AM409">
            <v>1.2497848292909004</v>
          </cell>
          <cell r="AP409">
            <v>1.6838000000000002</v>
          </cell>
          <cell r="AQ409">
            <v>38566</v>
          </cell>
          <cell r="AS409">
            <v>1.7229999999999999</v>
          </cell>
        </row>
        <row r="410">
          <cell r="AM410">
            <v>1.2138371852309588</v>
          </cell>
          <cell r="AP410">
            <v>1.6069999999999998</v>
          </cell>
          <cell r="AQ410">
            <v>38567</v>
          </cell>
          <cell r="AS410">
            <v>1.7210000000000001</v>
          </cell>
        </row>
        <row r="411">
          <cell r="AM411">
            <v>1.2816984396724855</v>
          </cell>
          <cell r="AP411">
            <v>1.6320000000000001</v>
          </cell>
          <cell r="AQ411">
            <v>38568</v>
          </cell>
          <cell r="AS411">
            <v>1.6839999999999997</v>
          </cell>
        </row>
        <row r="412">
          <cell r="AM412">
            <v>1.2646519388228015</v>
          </cell>
          <cell r="AP412">
            <v>1.6960999999999999</v>
          </cell>
          <cell r="AQ412">
            <v>38569</v>
          </cell>
          <cell r="AS412">
            <v>1.6880000000000002</v>
          </cell>
        </row>
        <row r="413">
          <cell r="AM413">
            <v>1.2646519388228015</v>
          </cell>
          <cell r="AP413">
            <v>1.6960999999999999</v>
          </cell>
          <cell r="AQ413">
            <v>38570</v>
          </cell>
          <cell r="AS413">
            <v>1.6880000000000002</v>
          </cell>
        </row>
        <row r="414">
          <cell r="AM414">
            <v>1.2646519388228015</v>
          </cell>
          <cell r="AP414">
            <v>1.6960999999999999</v>
          </cell>
          <cell r="AQ414">
            <v>38571</v>
          </cell>
          <cell r="AS414">
            <v>1.6880000000000002</v>
          </cell>
        </row>
        <row r="415">
          <cell r="AM415">
            <v>1.2624857871157107</v>
          </cell>
          <cell r="AP415">
            <v>1.7134</v>
          </cell>
          <cell r="AQ415">
            <v>38572</v>
          </cell>
          <cell r="AS415">
            <v>1.6790000000000003</v>
          </cell>
        </row>
        <row r="416">
          <cell r="AM416">
            <v>1.2569377413873006</v>
          </cell>
          <cell r="AP416">
            <v>1.6733000000000002</v>
          </cell>
          <cell r="AQ416">
            <v>38573</v>
          </cell>
          <cell r="AS416">
            <v>1.6789999999999998</v>
          </cell>
        </row>
        <row r="417">
          <cell r="AM417">
            <v>1.2347384520315154</v>
          </cell>
          <cell r="AP417">
            <v>1.7102999999999997</v>
          </cell>
          <cell r="AQ417">
            <v>38574</v>
          </cell>
          <cell r="AS417">
            <v>1.6830000000000007</v>
          </cell>
        </row>
        <row r="418">
          <cell r="AM418">
            <v>1.2399804572841027</v>
          </cell>
          <cell r="AP418">
            <v>1.6402999999999994</v>
          </cell>
          <cell r="AQ418">
            <v>38575</v>
          </cell>
          <cell r="AS418">
            <v>1.6780000000000004</v>
          </cell>
        </row>
        <row r="419">
          <cell r="AM419">
            <v>1.2079329213656731</v>
          </cell>
          <cell r="AP419">
            <v>1.5673000000000004</v>
          </cell>
          <cell r="AQ419">
            <v>38576</v>
          </cell>
          <cell r="AS419">
            <v>1.6090000000000004</v>
          </cell>
        </row>
        <row r="420">
          <cell r="AM420">
            <v>1.2079329213656731</v>
          </cell>
          <cell r="AP420">
            <v>1.5673000000000004</v>
          </cell>
          <cell r="AQ420">
            <v>38577</v>
          </cell>
          <cell r="AS420">
            <v>1.6090000000000004</v>
          </cell>
        </row>
        <row r="421">
          <cell r="AM421">
            <v>1.2079329213656731</v>
          </cell>
          <cell r="AP421">
            <v>1.5673000000000004</v>
          </cell>
          <cell r="AQ421">
            <v>38578</v>
          </cell>
          <cell r="AS421">
            <v>1.6090000000000004</v>
          </cell>
        </row>
        <row r="422">
          <cell r="AM422">
            <v>1.2243770739996904</v>
          </cell>
          <cell r="AP422">
            <v>1.6159999999999997</v>
          </cell>
          <cell r="AQ422">
            <v>38579</v>
          </cell>
          <cell r="AS422">
            <v>1.5910000000000002</v>
          </cell>
        </row>
        <row r="423">
          <cell r="AM423">
            <v>1.1802708172408458</v>
          </cell>
          <cell r="AP423">
            <v>1.5056000000000003</v>
          </cell>
          <cell r="AQ423">
            <v>38580</v>
          </cell>
          <cell r="AS423">
            <v>1.5609999999999999</v>
          </cell>
        </row>
        <row r="424">
          <cell r="AM424">
            <v>1.1084716978217206</v>
          </cell>
          <cell r="AP424">
            <v>1.5824000000000003</v>
          </cell>
          <cell r="AQ424">
            <v>38581</v>
          </cell>
          <cell r="AS424">
            <v>1.5489999999999995</v>
          </cell>
        </row>
        <row r="425">
          <cell r="AM425">
            <v>1.1564142283330754</v>
          </cell>
          <cell r="AP425">
            <v>1.5127999999999999</v>
          </cell>
          <cell r="AQ425">
            <v>38582</v>
          </cell>
          <cell r="AS425">
            <v>1.5360000000000005</v>
          </cell>
        </row>
        <row r="426">
          <cell r="AM426">
            <v>1.1561456820639582</v>
          </cell>
          <cell r="AP426">
            <v>1.5204</v>
          </cell>
          <cell r="AQ426">
            <v>38583</v>
          </cell>
          <cell r="AS426">
            <v>1.5529999999999999</v>
          </cell>
        </row>
        <row r="427">
          <cell r="AM427">
            <v>1.1561456820639582</v>
          </cell>
          <cell r="AP427">
            <v>1.5204</v>
          </cell>
          <cell r="AQ427">
            <v>38584</v>
          </cell>
          <cell r="AS427">
            <v>1.5529999999999999</v>
          </cell>
        </row>
        <row r="428">
          <cell r="AM428">
            <v>1.1561456820639582</v>
          </cell>
          <cell r="AP428">
            <v>1.5204</v>
          </cell>
          <cell r="AQ428">
            <v>38585</v>
          </cell>
          <cell r="AS428">
            <v>1.5529999999999999</v>
          </cell>
        </row>
        <row r="429">
          <cell r="AM429">
            <v>1.1243278232658729</v>
          </cell>
          <cell r="AP429">
            <v>1.5272999999999999</v>
          </cell>
          <cell r="AQ429">
            <v>38586</v>
          </cell>
          <cell r="AS429">
            <v>1.548</v>
          </cell>
        </row>
        <row r="430">
          <cell r="AM430">
            <v>1.0983616561099949</v>
          </cell>
          <cell r="AP430">
            <v>1.5034000000000001</v>
          </cell>
          <cell r="AQ430">
            <v>38587</v>
          </cell>
          <cell r="AS430">
            <v>1.5210000000000004</v>
          </cell>
        </row>
        <row r="431">
          <cell r="AM431">
            <v>1.0981600803336939</v>
          </cell>
          <cell r="AP431">
            <v>1.4549000000000003</v>
          </cell>
          <cell r="AQ431">
            <v>38588</v>
          </cell>
          <cell r="AS431">
            <v>1.4989999999999997</v>
          </cell>
        </row>
        <row r="432">
          <cell r="AM432">
            <v>1.0788237293372474</v>
          </cell>
          <cell r="AP432">
            <v>1.4753000000000003</v>
          </cell>
          <cell r="AQ432">
            <v>38589</v>
          </cell>
          <cell r="AS432">
            <v>1.4849999999999999</v>
          </cell>
        </row>
        <row r="433">
          <cell r="AM433">
            <v>1.076052216900973</v>
          </cell>
          <cell r="AP433">
            <v>1.5110000000000001</v>
          </cell>
          <cell r="AQ433">
            <v>38590</v>
          </cell>
          <cell r="AS433">
            <v>1.488</v>
          </cell>
        </row>
        <row r="434">
          <cell r="AM434">
            <v>1.076052216900973</v>
          </cell>
          <cell r="AP434">
            <v>1.5110000000000001</v>
          </cell>
          <cell r="AQ434">
            <v>38591</v>
          </cell>
          <cell r="AS434">
            <v>1.488</v>
          </cell>
        </row>
        <row r="435">
          <cell r="AM435">
            <v>1.076052216900973</v>
          </cell>
          <cell r="AP435">
            <v>1.5110000000000001</v>
          </cell>
          <cell r="AQ435">
            <v>38592</v>
          </cell>
          <cell r="AS435">
            <v>1.488</v>
          </cell>
        </row>
        <row r="436">
          <cell r="AM436">
            <v>1.0925857716669238</v>
          </cell>
          <cell r="AP436">
            <v>1.4916999999999998</v>
          </cell>
          <cell r="AQ436">
            <v>38593</v>
          </cell>
          <cell r="AS436">
            <v>1.4869999999999997</v>
          </cell>
        </row>
        <row r="437">
          <cell r="AM437">
            <v>1.0653145373088209</v>
          </cell>
          <cell r="AP437">
            <v>1.4149000000000003</v>
          </cell>
          <cell r="AQ437">
            <v>38594</v>
          </cell>
          <cell r="AS437">
            <v>1.4510000000000001</v>
          </cell>
        </row>
        <row r="438">
          <cell r="AM438">
            <v>1.016052355940058</v>
          </cell>
          <cell r="AP438">
            <v>1.3387000000000002</v>
          </cell>
          <cell r="AQ438">
            <v>38595</v>
          </cell>
          <cell r="AS438">
            <v>1.4489999999999998</v>
          </cell>
        </row>
        <row r="439">
          <cell r="AM439">
            <v>0.996463710798702</v>
          </cell>
          <cell r="AP439">
            <v>1.2882000000000002</v>
          </cell>
          <cell r="AQ439">
            <v>38596</v>
          </cell>
          <cell r="AS439">
            <v>1.4300000000000002</v>
          </cell>
        </row>
        <row r="440">
          <cell r="AM440">
            <v>0.96275081106133076</v>
          </cell>
          <cell r="AP440">
            <v>1.2837000000000001</v>
          </cell>
          <cell r="AQ440">
            <v>38597</v>
          </cell>
          <cell r="AS440">
            <v>1.423</v>
          </cell>
        </row>
        <row r="441">
          <cell r="AM441">
            <v>0.96275081106133076</v>
          </cell>
          <cell r="AP441">
            <v>1.2837000000000001</v>
          </cell>
          <cell r="AQ441">
            <v>38598</v>
          </cell>
          <cell r="AS441">
            <v>1.423</v>
          </cell>
        </row>
        <row r="442">
          <cell r="AM442">
            <v>0.96275081106133076</v>
          </cell>
          <cell r="AP442">
            <v>1.2837000000000001</v>
          </cell>
          <cell r="AQ442">
            <v>38599</v>
          </cell>
          <cell r="AS442">
            <v>1.423</v>
          </cell>
        </row>
        <row r="443">
          <cell r="AM443">
            <v>0.96454565116638369</v>
          </cell>
          <cell r="AP443">
            <v>1.2810000000000001</v>
          </cell>
          <cell r="AQ443">
            <v>38600</v>
          </cell>
          <cell r="AS443">
            <v>1.431</v>
          </cell>
        </row>
        <row r="444">
          <cell r="AM444">
            <v>0.98778981924918874</v>
          </cell>
          <cell r="AP444">
            <v>1.3702999999999999</v>
          </cell>
          <cell r="AQ444">
            <v>38601</v>
          </cell>
          <cell r="AS444">
            <v>1.4709999999999996</v>
          </cell>
        </row>
        <row r="445">
          <cell r="AM445">
            <v>0.99598362428549336</v>
          </cell>
          <cell r="AP445">
            <v>1.3875000000000002</v>
          </cell>
          <cell r="AQ445">
            <v>38602</v>
          </cell>
          <cell r="AS445">
            <v>1.4990000000000006</v>
          </cell>
        </row>
        <row r="446">
          <cell r="AM446">
            <v>0.9721844585200059</v>
          </cell>
          <cell r="AP446">
            <v>1.3727</v>
          </cell>
          <cell r="AQ446">
            <v>38603</v>
          </cell>
          <cell r="AS446">
            <v>1.4700000000000006</v>
          </cell>
        </row>
        <row r="447">
          <cell r="AM447">
            <v>0.9619258458211033</v>
          </cell>
          <cell r="AP447">
            <v>1.3406000000000002</v>
          </cell>
          <cell r="AQ447">
            <v>38604</v>
          </cell>
          <cell r="AS447">
            <v>1.4400000000000004</v>
          </cell>
        </row>
        <row r="448">
          <cell r="AM448">
            <v>0.9619258458211033</v>
          </cell>
          <cell r="AP448">
            <v>1.3406000000000002</v>
          </cell>
          <cell r="AQ448">
            <v>38605</v>
          </cell>
          <cell r="AS448">
            <v>1.4400000000000004</v>
          </cell>
        </row>
        <row r="449">
          <cell r="AM449">
            <v>0.9619258458211033</v>
          </cell>
          <cell r="AP449">
            <v>1.3406000000000002</v>
          </cell>
          <cell r="AQ449">
            <v>38606</v>
          </cell>
          <cell r="AS449">
            <v>1.4400000000000004</v>
          </cell>
        </row>
        <row r="450">
          <cell r="AM450">
            <v>1.0346836860806428</v>
          </cell>
          <cell r="AP450">
            <v>1.3925999999999998</v>
          </cell>
          <cell r="AQ450">
            <v>38607</v>
          </cell>
          <cell r="AS450">
            <v>1.5150000000000006</v>
          </cell>
        </row>
        <row r="451">
          <cell r="AM451">
            <v>1.0042061640661206</v>
          </cell>
          <cell r="AP451">
            <v>1.3607999999999998</v>
          </cell>
          <cell r="AQ451">
            <v>38608</v>
          </cell>
          <cell r="AS451">
            <v>1.4720000000000004</v>
          </cell>
        </row>
        <row r="452">
          <cell r="AM452">
            <v>1.0336792831762707</v>
          </cell>
          <cell r="AP452">
            <v>1.3818000000000001</v>
          </cell>
          <cell r="AQ452">
            <v>38609</v>
          </cell>
          <cell r="AS452">
            <v>1.46</v>
          </cell>
        </row>
        <row r="453">
          <cell r="AM453">
            <v>1.0225790977908233</v>
          </cell>
          <cell r="AP453">
            <v>1.3832</v>
          </cell>
          <cell r="AQ453">
            <v>38610</v>
          </cell>
          <cell r="AS453">
            <v>1.4720000000000004</v>
          </cell>
        </row>
        <row r="454">
          <cell r="AM454">
            <v>1.0308871157114168</v>
          </cell>
          <cell r="AP454">
            <v>1.4159999999999999</v>
          </cell>
          <cell r="AQ454">
            <v>38611</v>
          </cell>
          <cell r="AS454">
            <v>1.532</v>
          </cell>
        </row>
        <row r="455">
          <cell r="AM455">
            <v>1.0308871157114168</v>
          </cell>
          <cell r="AP455">
            <v>1.4159999999999999</v>
          </cell>
          <cell r="AQ455">
            <v>38612</v>
          </cell>
          <cell r="AS455">
            <v>1.532</v>
          </cell>
        </row>
        <row r="456">
          <cell r="AM456">
            <v>1.0308871157114168</v>
          </cell>
          <cell r="AP456">
            <v>1.4159999999999999</v>
          </cell>
          <cell r="AQ456">
            <v>38613</v>
          </cell>
          <cell r="AS456">
            <v>1.532</v>
          </cell>
        </row>
        <row r="457">
          <cell r="AM457">
            <v>1.0282589216746478</v>
          </cell>
          <cell r="AP457">
            <v>1.3832000000000004</v>
          </cell>
          <cell r="AQ457">
            <v>38614</v>
          </cell>
          <cell r="AS457">
            <v>1.5049999999999999</v>
          </cell>
        </row>
        <row r="458">
          <cell r="AM458">
            <v>0.99787795458056472</v>
          </cell>
          <cell r="AP458">
            <v>1.4342999999999995</v>
          </cell>
          <cell r="AQ458">
            <v>38615</v>
          </cell>
          <cell r="AS458">
            <v>1.5179999999999998</v>
          </cell>
        </row>
        <row r="459">
          <cell r="AM459">
            <v>0.94949837787733626</v>
          </cell>
          <cell r="AP459">
            <v>1.3835000000000006</v>
          </cell>
          <cell r="AQ459">
            <v>38616</v>
          </cell>
          <cell r="AS459">
            <v>1.4539999999999997</v>
          </cell>
        </row>
        <row r="460">
          <cell r="AM460">
            <v>0.95447783099026706</v>
          </cell>
          <cell r="AP460">
            <v>1.367</v>
          </cell>
          <cell r="AQ460">
            <v>38617</v>
          </cell>
          <cell r="AS460">
            <v>1.4740000000000002</v>
          </cell>
        </row>
        <row r="461">
          <cell r="AM461">
            <v>0.96769009732735922</v>
          </cell>
          <cell r="AP461">
            <v>1.4205999999999994</v>
          </cell>
          <cell r="AQ461">
            <v>38618</v>
          </cell>
          <cell r="AS461">
            <v>1.5030000000000001</v>
          </cell>
        </row>
        <row r="462">
          <cell r="AM462">
            <v>0.96769009732735922</v>
          </cell>
          <cell r="AP462">
            <v>1.4205999999999994</v>
          </cell>
          <cell r="AQ462">
            <v>38619</v>
          </cell>
          <cell r="AS462">
            <v>1.5030000000000001</v>
          </cell>
        </row>
        <row r="463">
          <cell r="AM463">
            <v>0.96769009732735922</v>
          </cell>
          <cell r="AP463">
            <v>1.4205999999999994</v>
          </cell>
          <cell r="AQ463">
            <v>38620</v>
          </cell>
          <cell r="AS463">
            <v>1.5030000000000001</v>
          </cell>
        </row>
        <row r="464">
          <cell r="AM464">
            <v>1.0210514444616097</v>
          </cell>
          <cell r="AP464">
            <v>1.4731000000000005</v>
          </cell>
          <cell r="AQ464">
            <v>38621</v>
          </cell>
          <cell r="AS464">
            <v>1.5720000000000001</v>
          </cell>
        </row>
        <row r="465">
          <cell r="AM465">
            <v>1.0077542097945305</v>
          </cell>
          <cell r="AP465">
            <v>1.4683000000000002</v>
          </cell>
          <cell r="AQ465">
            <v>38622</v>
          </cell>
          <cell r="AS465">
            <v>1.5699999999999998</v>
          </cell>
        </row>
        <row r="466">
          <cell r="AM466">
            <v>1.021944229877954</v>
          </cell>
          <cell r="AP466">
            <v>1.4209000000000001</v>
          </cell>
          <cell r="AQ466">
            <v>38623</v>
          </cell>
          <cell r="AS466">
            <v>1.5540000000000003</v>
          </cell>
        </row>
        <row r="467">
          <cell r="AM467">
            <v>1.024570523713888</v>
          </cell>
          <cell r="AP467">
            <v>1.4420000000000002</v>
          </cell>
          <cell r="AQ467">
            <v>38624</v>
          </cell>
          <cell r="AS467">
            <v>1.5529999999999999</v>
          </cell>
        </row>
        <row r="468">
          <cell r="AM468">
            <v>1.0132690406303104</v>
          </cell>
          <cell r="AP468">
            <v>1.4615</v>
          </cell>
          <cell r="AQ468">
            <v>38625</v>
          </cell>
          <cell r="AS468">
            <v>1.5419999999999998</v>
          </cell>
        </row>
        <row r="469">
          <cell r="AM469">
            <v>1.0132690406303104</v>
          </cell>
          <cell r="AP469">
            <v>1.4615</v>
          </cell>
          <cell r="AQ469">
            <v>38626</v>
          </cell>
          <cell r="AS469">
            <v>1.5419999999999998</v>
          </cell>
        </row>
        <row r="470">
          <cell r="AM470">
            <v>1.0132690406303104</v>
          </cell>
          <cell r="AP470">
            <v>1.4615</v>
          </cell>
          <cell r="AQ470">
            <v>38627</v>
          </cell>
          <cell r="AS470">
            <v>1.5419999999999998</v>
          </cell>
        </row>
        <row r="471">
          <cell r="AM471">
            <v>1.0549358875328285</v>
          </cell>
          <cell r="AP471">
            <v>1.5308000000000002</v>
          </cell>
          <cell r="AQ471">
            <v>38628</v>
          </cell>
          <cell r="AS471">
            <v>1.5640000000000001</v>
          </cell>
        </row>
        <row r="472">
          <cell r="AM472">
            <v>1.029993048045728</v>
          </cell>
          <cell r="AP472">
            <v>1.5499000000000001</v>
          </cell>
          <cell r="AQ472">
            <v>38629</v>
          </cell>
          <cell r="AS472">
            <v>1.5380000000000003</v>
          </cell>
        </row>
        <row r="473">
          <cell r="AM473">
            <v>1.0368329986096083</v>
          </cell>
          <cell r="AP473">
            <v>1.5348000000000002</v>
          </cell>
          <cell r="AQ473">
            <v>38630</v>
          </cell>
          <cell r="AS473">
            <v>1.5290000000000004</v>
          </cell>
        </row>
        <row r="474">
          <cell r="AM474">
            <v>1.0546736443689166</v>
          </cell>
          <cell r="AP474">
            <v>1.5722999999999998</v>
          </cell>
          <cell r="AQ474">
            <v>38631</v>
          </cell>
          <cell r="AS474">
            <v>1.5149999999999997</v>
          </cell>
        </row>
        <row r="475">
          <cell r="AM475">
            <v>1.0656212729800707</v>
          </cell>
          <cell r="AP475">
            <v>1.5765000000000002</v>
          </cell>
          <cell r="AQ475">
            <v>38632</v>
          </cell>
          <cell r="AS475">
            <v>1.524</v>
          </cell>
        </row>
        <row r="476">
          <cell r="AM476">
            <v>1.0656212729800707</v>
          </cell>
          <cell r="AP476">
            <v>1.5765000000000002</v>
          </cell>
          <cell r="AQ476">
            <v>38633</v>
          </cell>
          <cell r="AS476">
            <v>1.524</v>
          </cell>
        </row>
        <row r="477">
          <cell r="AM477">
            <v>1.0656212729800707</v>
          </cell>
          <cell r="AP477">
            <v>1.5765000000000002</v>
          </cell>
          <cell r="AQ477">
            <v>38634</v>
          </cell>
          <cell r="AS477">
            <v>1.524</v>
          </cell>
        </row>
        <row r="478">
          <cell r="AM478">
            <v>1.0293352386837631</v>
          </cell>
          <cell r="AP478">
            <v>1.5956999999999999</v>
          </cell>
          <cell r="AQ478">
            <v>38635</v>
          </cell>
          <cell r="AS478">
            <v>1.5219999999999998</v>
          </cell>
        </row>
        <row r="479">
          <cell r="AM479">
            <v>1.0678516143982701</v>
          </cell>
          <cell r="AP479">
            <v>1.6013999999999999</v>
          </cell>
          <cell r="AQ479">
            <v>38636</v>
          </cell>
          <cell r="AS479">
            <v>1.5400000000000005</v>
          </cell>
        </row>
        <row r="480">
          <cell r="AM480">
            <v>1.1040182295689789</v>
          </cell>
          <cell r="AP480">
            <v>1.6316999999999995</v>
          </cell>
          <cell r="AQ480">
            <v>38637</v>
          </cell>
          <cell r="AS480">
            <v>1.5819999999999999</v>
          </cell>
        </row>
        <row r="481">
          <cell r="AM481">
            <v>1.1529593696894795</v>
          </cell>
          <cell r="AP481">
            <v>1.6412</v>
          </cell>
          <cell r="AQ481">
            <v>38638</v>
          </cell>
          <cell r="AS481">
            <v>1.6329999999999996</v>
          </cell>
        </row>
        <row r="482">
          <cell r="AM482">
            <v>1.1453324579020547</v>
          </cell>
          <cell r="AP482">
            <v>1.6068000000000002</v>
          </cell>
          <cell r="AQ482">
            <v>38639</v>
          </cell>
          <cell r="AS482">
            <v>1.6210000000000004</v>
          </cell>
        </row>
        <row r="483">
          <cell r="AM483">
            <v>1.1453324579020547</v>
          </cell>
          <cell r="AP483">
            <v>1.6068000000000002</v>
          </cell>
          <cell r="AQ483">
            <v>38640</v>
          </cell>
          <cell r="AS483">
            <v>1.6210000000000004</v>
          </cell>
        </row>
        <row r="484">
          <cell r="AM484">
            <v>1.1453324579020547</v>
          </cell>
          <cell r="AP484">
            <v>1.6068000000000002</v>
          </cell>
          <cell r="AQ484">
            <v>38641</v>
          </cell>
          <cell r="AS484">
            <v>1.6210000000000004</v>
          </cell>
        </row>
        <row r="485">
          <cell r="AM485">
            <v>1.1619694886451404</v>
          </cell>
          <cell r="AP485">
            <v>1.6059000000000001</v>
          </cell>
          <cell r="AQ485">
            <v>38642</v>
          </cell>
          <cell r="AS485">
            <v>1.6169999999999995</v>
          </cell>
        </row>
        <row r="486">
          <cell r="AM486">
            <v>1.1683794222153554</v>
          </cell>
          <cell r="AP486">
            <v>1.5883000000000003</v>
          </cell>
          <cell r="AQ486">
            <v>38643</v>
          </cell>
          <cell r="AS486">
            <v>1.5980000000000003</v>
          </cell>
        </row>
        <row r="487">
          <cell r="AM487">
            <v>1.1478625366908695</v>
          </cell>
          <cell r="AP487">
            <v>1.5918999999999994</v>
          </cell>
          <cell r="AQ487">
            <v>38644</v>
          </cell>
          <cell r="AS487">
            <v>1.5569999999999999</v>
          </cell>
        </row>
        <row r="488">
          <cell r="AM488">
            <v>1.1872563726247485</v>
          </cell>
          <cell r="AP488">
            <v>1.5794999999999999</v>
          </cell>
          <cell r="AQ488">
            <v>38645</v>
          </cell>
          <cell r="AS488">
            <v>1.6009999999999995</v>
          </cell>
        </row>
        <row r="489">
          <cell r="AM489">
            <v>1.1426513208713116</v>
          </cell>
          <cell r="AP489">
            <v>1.5891000000000002</v>
          </cell>
          <cell r="AQ489">
            <v>38646</v>
          </cell>
          <cell r="AS489">
            <v>1.5809999999999995</v>
          </cell>
        </row>
        <row r="490">
          <cell r="AM490">
            <v>1.1426513208713116</v>
          </cell>
          <cell r="AP490">
            <v>1.5891000000000002</v>
          </cell>
          <cell r="AQ490">
            <v>38647</v>
          </cell>
          <cell r="AS490">
            <v>1.5809999999999995</v>
          </cell>
        </row>
        <row r="491">
          <cell r="AM491">
            <v>1.1426513208713116</v>
          </cell>
          <cell r="AP491">
            <v>1.5891000000000002</v>
          </cell>
          <cell r="AQ491">
            <v>38648</v>
          </cell>
          <cell r="AS491">
            <v>1.5809999999999995</v>
          </cell>
        </row>
        <row r="492">
          <cell r="AM492">
            <v>1.1721155569287807</v>
          </cell>
          <cell r="AP492">
            <v>1.6211000000000002</v>
          </cell>
          <cell r="AQ492">
            <v>38649</v>
          </cell>
          <cell r="AS492">
            <v>1.5739999999999998</v>
          </cell>
        </row>
        <row r="493">
          <cell r="AM493">
            <v>1.2075801019619958</v>
          </cell>
          <cell r="AP493">
            <v>1.7086000000000006</v>
          </cell>
          <cell r="AQ493">
            <v>38650</v>
          </cell>
          <cell r="AS493">
            <v>1.625</v>
          </cell>
        </row>
        <row r="494">
          <cell r="AM494">
            <v>1.2680335238683758</v>
          </cell>
          <cell r="AP494">
            <v>1.7401999999999997</v>
          </cell>
          <cell r="AQ494">
            <v>38651</v>
          </cell>
          <cell r="AS494">
            <v>1.6440000000000001</v>
          </cell>
        </row>
        <row r="495">
          <cell r="AM495">
            <v>1.297502549049899</v>
          </cell>
          <cell r="AP495">
            <v>1.6804000000000006</v>
          </cell>
          <cell r="AQ495">
            <v>38652</v>
          </cell>
          <cell r="AS495">
            <v>1.6230000000000002</v>
          </cell>
        </row>
        <row r="496">
          <cell r="AM496">
            <v>1.2922731345589367</v>
          </cell>
          <cell r="AP496">
            <v>1.6884000000000001</v>
          </cell>
          <cell r="AQ496">
            <v>38653</v>
          </cell>
          <cell r="AS496">
            <v>1.5750000000000002</v>
          </cell>
        </row>
        <row r="497">
          <cell r="AM497">
            <v>1.2922731345589367</v>
          </cell>
          <cell r="AP497">
            <v>1.6884000000000001</v>
          </cell>
          <cell r="AQ497">
            <v>38654</v>
          </cell>
          <cell r="AS497">
            <v>1.5750000000000002</v>
          </cell>
        </row>
        <row r="498">
          <cell r="AM498">
            <v>1.2922731345589367</v>
          </cell>
          <cell r="AP498">
            <v>1.6884000000000001</v>
          </cell>
          <cell r="AQ498">
            <v>38655</v>
          </cell>
          <cell r="AS498">
            <v>1.5750000000000002</v>
          </cell>
        </row>
        <row r="499">
          <cell r="AM499">
            <v>1.2874483238065806</v>
          </cell>
          <cell r="AP499">
            <v>1.6681000000000004</v>
          </cell>
          <cell r="AQ499">
            <v>38656</v>
          </cell>
          <cell r="AS499">
            <v>1.5699999999999998</v>
          </cell>
        </row>
        <row r="500">
          <cell r="AM500">
            <v>1.3344157268654397</v>
          </cell>
          <cell r="AP500">
            <v>1.6678999999999999</v>
          </cell>
          <cell r="AQ500">
            <v>38657</v>
          </cell>
          <cell r="AS500">
            <v>1.556</v>
          </cell>
        </row>
        <row r="501">
          <cell r="AM501">
            <v>1.355474432257068</v>
          </cell>
          <cell r="AP501">
            <v>1.6911</v>
          </cell>
          <cell r="AQ501">
            <v>38658</v>
          </cell>
          <cell r="AS501">
            <v>1.6269999999999998</v>
          </cell>
        </row>
        <row r="502">
          <cell r="AM502">
            <v>1.346373242700448</v>
          </cell>
          <cell r="AP502">
            <v>1.6939999999999995</v>
          </cell>
          <cell r="AQ502">
            <v>38659</v>
          </cell>
          <cell r="AS502">
            <v>1.6559999999999997</v>
          </cell>
        </row>
        <row r="503">
          <cell r="AM503">
            <v>1.376724393635099</v>
          </cell>
          <cell r="AP503">
            <v>1.7128999999999999</v>
          </cell>
          <cell r="AQ503">
            <v>38660</v>
          </cell>
          <cell r="AS503">
            <v>1.6320000000000001</v>
          </cell>
        </row>
        <row r="504">
          <cell r="AM504">
            <v>1.376724393635099</v>
          </cell>
          <cell r="AP504">
            <v>1.7128999999999999</v>
          </cell>
          <cell r="AQ504">
            <v>38661</v>
          </cell>
          <cell r="AS504">
            <v>1.6320000000000001</v>
          </cell>
        </row>
        <row r="505">
          <cell r="AM505">
            <v>1.376724393635099</v>
          </cell>
          <cell r="AP505">
            <v>1.7128999999999999</v>
          </cell>
          <cell r="AQ505">
            <v>38662</v>
          </cell>
          <cell r="AS505">
            <v>1.6320000000000001</v>
          </cell>
        </row>
        <row r="506">
          <cell r="AM506">
            <v>1.3956089911941909</v>
          </cell>
          <cell r="AP506">
            <v>1.6497999999999999</v>
          </cell>
          <cell r="AQ506">
            <v>38663</v>
          </cell>
          <cell r="AS506">
            <v>1.5430000000000001</v>
          </cell>
        </row>
        <row r="507">
          <cell r="AM507">
            <v>1.3706661517070904</v>
          </cell>
          <cell r="AP507">
            <v>1.6686999999999999</v>
          </cell>
          <cell r="AQ507">
            <v>38664</v>
          </cell>
          <cell r="AS507">
            <v>1.5840000000000001</v>
          </cell>
        </row>
        <row r="508">
          <cell r="AM508">
            <v>1.4512107214583647</v>
          </cell>
          <cell r="AP508">
            <v>1.7112999999999996</v>
          </cell>
          <cell r="AQ508">
            <v>38665</v>
          </cell>
          <cell r="AS508">
            <v>1.6150000000000002</v>
          </cell>
        </row>
        <row r="509">
          <cell r="AM509">
            <v>1.4517391626757297</v>
          </cell>
          <cell r="AP509">
            <v>1.7059999999999995</v>
          </cell>
          <cell r="AQ509">
            <v>38666</v>
          </cell>
          <cell r="AS509">
            <v>1.5970000000000004</v>
          </cell>
        </row>
        <row r="510">
          <cell r="AM510">
            <v>1.4397661826046653</v>
          </cell>
          <cell r="AP510">
            <v>1.6832999999999996</v>
          </cell>
          <cell r="AQ510">
            <v>38667</v>
          </cell>
          <cell r="AS510">
            <v>1.6150000000000002</v>
          </cell>
        </row>
        <row r="511">
          <cell r="AM511">
            <v>1.4397661826046653</v>
          </cell>
          <cell r="AP511">
            <v>1.6832999999999996</v>
          </cell>
          <cell r="AQ511">
            <v>38668</v>
          </cell>
          <cell r="AS511">
            <v>1.6150000000000002</v>
          </cell>
        </row>
        <row r="512">
          <cell r="AM512">
            <v>1.4397661826046653</v>
          </cell>
          <cell r="AP512">
            <v>1.6832999999999996</v>
          </cell>
          <cell r="AQ512">
            <v>38669</v>
          </cell>
          <cell r="AS512">
            <v>1.6150000000000002</v>
          </cell>
        </row>
        <row r="513">
          <cell r="AM513">
            <v>1.4468000926927234</v>
          </cell>
          <cell r="AP513">
            <v>1.7868000000000004</v>
          </cell>
          <cell r="AQ513">
            <v>38670</v>
          </cell>
          <cell r="AS513">
            <v>1.6040000000000001</v>
          </cell>
        </row>
        <row r="514">
          <cell r="AM514">
            <v>1.4901889386683145</v>
          </cell>
          <cell r="AP514">
            <v>1.7868999999999997</v>
          </cell>
          <cell r="AQ514">
            <v>38671</v>
          </cell>
          <cell r="AS514">
            <v>1.5140000000000002</v>
          </cell>
        </row>
        <row r="515">
          <cell r="AM515">
            <v>1.407849837787734</v>
          </cell>
          <cell r="AP515">
            <v>1.7156000000000002</v>
          </cell>
          <cell r="AQ515">
            <v>38672</v>
          </cell>
          <cell r="AS515">
            <v>1.4249999999999998</v>
          </cell>
        </row>
        <row r="516">
          <cell r="AM516">
            <v>1.3797287192955348</v>
          </cell>
          <cell r="AP516">
            <v>1.6594000000000002</v>
          </cell>
          <cell r="AQ516">
            <v>38673</v>
          </cell>
          <cell r="AS516">
            <v>1.456</v>
          </cell>
        </row>
        <row r="517">
          <cell r="AM517">
            <v>1.5048754673258138</v>
          </cell>
          <cell r="AP517">
            <v>1.7431000000000001</v>
          </cell>
          <cell r="AQ517">
            <v>38674</v>
          </cell>
          <cell r="AS517">
            <v>1.5029999999999997</v>
          </cell>
        </row>
        <row r="518">
          <cell r="AM518">
            <v>1.5048754673258138</v>
          </cell>
          <cell r="AP518">
            <v>1.7431000000000001</v>
          </cell>
          <cell r="AQ518">
            <v>38675</v>
          </cell>
          <cell r="AS518">
            <v>1.5029999999999997</v>
          </cell>
        </row>
        <row r="519">
          <cell r="AM519">
            <v>1.5048754673258138</v>
          </cell>
          <cell r="AP519">
            <v>1.7431000000000001</v>
          </cell>
          <cell r="AQ519">
            <v>38676</v>
          </cell>
          <cell r="AS519">
            <v>1.5029999999999997</v>
          </cell>
        </row>
        <row r="520">
          <cell r="AM520">
            <v>1.4541926463772592</v>
          </cell>
          <cell r="AP520">
            <v>1.7013000000000003</v>
          </cell>
          <cell r="AQ520">
            <v>38677</v>
          </cell>
          <cell r="AS520">
            <v>1.4740000000000002</v>
          </cell>
        </row>
        <row r="521">
          <cell r="AM521">
            <v>1.4607647922138116</v>
          </cell>
          <cell r="AP521">
            <v>1.6381000000000001</v>
          </cell>
          <cell r="AQ521">
            <v>38678</v>
          </cell>
          <cell r="AS521">
            <v>1.5150000000000001</v>
          </cell>
        </row>
        <row r="522">
          <cell r="AM522">
            <v>1.434712884288583</v>
          </cell>
          <cell r="AP522">
            <v>1.7024999999999997</v>
          </cell>
          <cell r="AQ522">
            <v>38679</v>
          </cell>
          <cell r="AS522">
            <v>1.5310000000000006</v>
          </cell>
        </row>
        <row r="523">
          <cell r="AM523">
            <v>1.3630077243936349</v>
          </cell>
          <cell r="AP523">
            <v>1.7199999999999998</v>
          </cell>
          <cell r="AQ523">
            <v>38680</v>
          </cell>
          <cell r="AS523">
            <v>1.4589999999999996</v>
          </cell>
        </row>
        <row r="524">
          <cell r="AM524">
            <v>1.3619037540553052</v>
          </cell>
          <cell r="AP524">
            <v>1.6799000000000004</v>
          </cell>
          <cell r="AQ524">
            <v>38681</v>
          </cell>
          <cell r="AS524">
            <v>1.4559999999999995</v>
          </cell>
        </row>
        <row r="525">
          <cell r="AM525">
            <v>1.3619037540553052</v>
          </cell>
          <cell r="AP525">
            <v>1.6799000000000004</v>
          </cell>
          <cell r="AQ525">
            <v>38682</v>
          </cell>
          <cell r="AS525">
            <v>1.4559999999999995</v>
          </cell>
        </row>
        <row r="526">
          <cell r="AM526">
            <v>1.3619037540553052</v>
          </cell>
          <cell r="AP526">
            <v>1.6799000000000004</v>
          </cell>
          <cell r="AQ526">
            <v>38683</v>
          </cell>
          <cell r="AS526">
            <v>1.4559999999999995</v>
          </cell>
        </row>
        <row r="527">
          <cell r="AM527">
            <v>1.3426418198671395</v>
          </cell>
          <cell r="AP527">
            <v>1.6515</v>
          </cell>
          <cell r="AQ527">
            <v>38684</v>
          </cell>
          <cell r="AS527">
            <v>1.4874999999999998</v>
          </cell>
        </row>
        <row r="528">
          <cell r="AM528">
            <v>1.3768152325042489</v>
          </cell>
          <cell r="AP528">
            <v>1.7131000000000003</v>
          </cell>
          <cell r="AQ528">
            <v>38685</v>
          </cell>
          <cell r="AS528">
            <v>1.5110000000000006</v>
          </cell>
        </row>
        <row r="529">
          <cell r="AM529">
            <v>1.3816094546578088</v>
          </cell>
          <cell r="AP529">
            <v>1.7164999999999999</v>
          </cell>
          <cell r="AQ529">
            <v>38686</v>
          </cell>
          <cell r="AS529">
            <v>1.496</v>
          </cell>
        </row>
        <row r="530">
          <cell r="AM530">
            <v>1.3299008187857244</v>
          </cell>
          <cell r="AP530">
            <v>1.7459999999999996</v>
          </cell>
          <cell r="AQ530">
            <v>38687</v>
          </cell>
          <cell r="AS530">
            <v>1.4550000000000005</v>
          </cell>
        </row>
        <row r="531">
          <cell r="AM531">
            <v>1.3235702147381434</v>
          </cell>
          <cell r="AP531">
            <v>1.7664999999999997</v>
          </cell>
          <cell r="AQ531">
            <v>38688</v>
          </cell>
          <cell r="AS531">
            <v>1.4910000000000001</v>
          </cell>
        </row>
        <row r="532">
          <cell r="AM532">
            <v>1.3235702147381434</v>
          </cell>
          <cell r="AP532">
            <v>1.7664999999999997</v>
          </cell>
          <cell r="AQ532">
            <v>38689</v>
          </cell>
          <cell r="AS532">
            <v>1.4910000000000001</v>
          </cell>
        </row>
        <row r="533">
          <cell r="AM533">
            <v>1.3235702147381434</v>
          </cell>
          <cell r="AP533">
            <v>1.7664999999999997</v>
          </cell>
          <cell r="AQ533">
            <v>38690</v>
          </cell>
          <cell r="AS533">
            <v>1.4910000000000001</v>
          </cell>
        </row>
        <row r="534">
          <cell r="AM534">
            <v>1.3375627993202528</v>
          </cell>
          <cell r="AP534">
            <v>1.7386999999999997</v>
          </cell>
          <cell r="AQ534">
            <v>38691</v>
          </cell>
          <cell r="AS534">
            <v>1.5330000000000004</v>
          </cell>
        </row>
        <row r="535">
          <cell r="AM535">
            <v>1.2935461146300016</v>
          </cell>
          <cell r="AP535">
            <v>1.7145000000000001</v>
          </cell>
          <cell r="AQ535">
            <v>38692</v>
          </cell>
          <cell r="AS535">
            <v>1.4989999999999997</v>
          </cell>
        </row>
        <row r="536">
          <cell r="AM536">
            <v>1.3199884906534836</v>
          </cell>
          <cell r="AP536">
            <v>1.7570000000000001</v>
          </cell>
          <cell r="AQ536">
            <v>38693</v>
          </cell>
          <cell r="AS536">
            <v>1.5389999999999997</v>
          </cell>
        </row>
        <row r="537">
          <cell r="AM537">
            <v>1.3138991194191254</v>
          </cell>
          <cell r="AP537">
            <v>1.7397999999999998</v>
          </cell>
          <cell r="AQ537">
            <v>38694</v>
          </cell>
          <cell r="AS537">
            <v>1.4950000000000001</v>
          </cell>
        </row>
        <row r="538">
          <cell r="AM538">
            <v>1.3759538081260621</v>
          </cell>
          <cell r="AP538">
            <v>1.7458</v>
          </cell>
          <cell r="AQ538">
            <v>38695</v>
          </cell>
          <cell r="AS538">
            <v>1.5760000000000005</v>
          </cell>
        </row>
        <row r="539">
          <cell r="AM539">
            <v>1.3759538081260621</v>
          </cell>
          <cell r="AP539">
            <v>1.7458</v>
          </cell>
          <cell r="AQ539">
            <v>38696</v>
          </cell>
          <cell r="AS539">
            <v>1.5760000000000005</v>
          </cell>
        </row>
        <row r="540">
          <cell r="AM540">
            <v>1.3759538081260621</v>
          </cell>
          <cell r="AP540">
            <v>1.7458</v>
          </cell>
          <cell r="AQ540">
            <v>38697</v>
          </cell>
          <cell r="AS540">
            <v>1.5760000000000005</v>
          </cell>
        </row>
        <row r="541">
          <cell r="AM541">
            <v>1.3474396724857094</v>
          </cell>
          <cell r="AP541">
            <v>1.7669999999999995</v>
          </cell>
          <cell r="AQ541">
            <v>38698</v>
          </cell>
          <cell r="AS541">
            <v>1.5499999999999998</v>
          </cell>
        </row>
        <row r="542">
          <cell r="AM542">
            <v>1.3257240074154173</v>
          </cell>
          <cell r="AP542">
            <v>1.7543000000000002</v>
          </cell>
          <cell r="AQ542">
            <v>38699</v>
          </cell>
          <cell r="AS542">
            <v>1.5319999999999996</v>
          </cell>
        </row>
        <row r="543">
          <cell r="AM543">
            <v>1.2989310984087745</v>
          </cell>
          <cell r="AP543">
            <v>1.7212999999999998</v>
          </cell>
          <cell r="AQ543">
            <v>38700</v>
          </cell>
          <cell r="AS543">
            <v>1.4900000000000002</v>
          </cell>
        </row>
        <row r="544">
          <cell r="AM544">
            <v>1.3257049281631388</v>
          </cell>
          <cell r="AP544">
            <v>1.7302000000000004</v>
          </cell>
          <cell r="AQ544">
            <v>38701</v>
          </cell>
          <cell r="AS544">
            <v>1.4900000000000002</v>
          </cell>
        </row>
        <row r="545">
          <cell r="AM545">
            <v>1.3060670477367533</v>
          </cell>
          <cell r="AP545">
            <v>1.7601999999999998</v>
          </cell>
          <cell r="AQ545">
            <v>38702</v>
          </cell>
          <cell r="AS545">
            <v>1.4539999999999997</v>
          </cell>
        </row>
        <row r="546">
          <cell r="AM546">
            <v>1.3060670477367533</v>
          </cell>
          <cell r="AP546">
            <v>1.7601999999999998</v>
          </cell>
          <cell r="AQ546">
            <v>38703</v>
          </cell>
          <cell r="AS546">
            <v>1.4539999999999997</v>
          </cell>
        </row>
        <row r="547">
          <cell r="AM547">
            <v>1.3060670477367533</v>
          </cell>
          <cell r="AP547">
            <v>1.7601999999999998</v>
          </cell>
          <cell r="AQ547">
            <v>38704</v>
          </cell>
          <cell r="AS547">
            <v>1.4539999999999997</v>
          </cell>
        </row>
        <row r="548">
          <cell r="AM548">
            <v>1.2806630619496371</v>
          </cell>
          <cell r="AP548">
            <v>1.7410000000000005</v>
          </cell>
          <cell r="AQ548">
            <v>38705</v>
          </cell>
          <cell r="AS548">
            <v>1.4209999999999998</v>
          </cell>
        </row>
        <row r="549">
          <cell r="AM549">
            <v>1.2928652093310671</v>
          </cell>
          <cell r="AP549">
            <v>1.7625999999999999</v>
          </cell>
          <cell r="AQ549">
            <v>38706</v>
          </cell>
          <cell r="AS549">
            <v>1.4129999999999998</v>
          </cell>
        </row>
        <row r="550">
          <cell r="AM550">
            <v>1.3501430557701215</v>
          </cell>
          <cell r="AP550">
            <v>1.7817000000000003</v>
          </cell>
          <cell r="AQ550">
            <v>38707</v>
          </cell>
          <cell r="AS550">
            <v>1.4490000000000003</v>
          </cell>
        </row>
        <row r="551">
          <cell r="AM551">
            <v>1.329624131005716</v>
          </cell>
          <cell r="AP551">
            <v>1.7482000000000002</v>
          </cell>
          <cell r="AQ551">
            <v>38708</v>
          </cell>
          <cell r="AS551">
            <v>1.4120000000000004</v>
          </cell>
        </row>
        <row r="552">
          <cell r="AM552">
            <v>1.2841383438900045</v>
          </cell>
          <cell r="AP552">
            <v>1.6970000000000001</v>
          </cell>
          <cell r="AQ552">
            <v>38709</v>
          </cell>
          <cell r="AS552">
            <v>1.4060000000000001</v>
          </cell>
        </row>
        <row r="553">
          <cell r="AM553">
            <v>1.2841383438900045</v>
          </cell>
          <cell r="AP553">
            <v>1.6970000000000001</v>
          </cell>
          <cell r="AQ553">
            <v>38710</v>
          </cell>
          <cell r="AS553">
            <v>1.4060000000000001</v>
          </cell>
        </row>
        <row r="554">
          <cell r="AM554">
            <v>1.2841383438900045</v>
          </cell>
          <cell r="AP554">
            <v>1.6970000000000001</v>
          </cell>
          <cell r="AQ554">
            <v>38711</v>
          </cell>
          <cell r="AS554">
            <v>1.4060000000000001</v>
          </cell>
        </row>
        <row r="555">
          <cell r="AM555">
            <v>1.2848981461455273</v>
          </cell>
          <cell r="AP555">
            <v>1.6869999999999998</v>
          </cell>
          <cell r="AQ555">
            <v>38712</v>
          </cell>
          <cell r="AS555">
            <v>1.4060000000000001</v>
          </cell>
        </row>
        <row r="556">
          <cell r="AM556">
            <v>1.2877250888305265</v>
          </cell>
          <cell r="AP556">
            <v>1.6715999999999998</v>
          </cell>
          <cell r="AQ556">
            <v>38713</v>
          </cell>
          <cell r="AS556">
            <v>1.4060000000000001</v>
          </cell>
        </row>
        <row r="557">
          <cell r="AM557">
            <v>1.2515267264019778</v>
          </cell>
          <cell r="AP557">
            <v>1.6937000000000002</v>
          </cell>
          <cell r="AQ557">
            <v>38714</v>
          </cell>
          <cell r="AS557">
            <v>1.3420000000000001</v>
          </cell>
        </row>
        <row r="558">
          <cell r="AM558">
            <v>1.2394339564344192</v>
          </cell>
          <cell r="AP558">
            <v>1.6840999999999999</v>
          </cell>
          <cell r="AQ558">
            <v>38715</v>
          </cell>
          <cell r="AS558">
            <v>1.3489999999999998</v>
          </cell>
        </row>
        <row r="559">
          <cell r="AM559">
            <v>1.2569181986714035</v>
          </cell>
          <cell r="AP559">
            <v>1.6837</v>
          </cell>
          <cell r="AQ559">
            <v>38716</v>
          </cell>
          <cell r="AS559">
            <v>1.3249999999999997</v>
          </cell>
        </row>
        <row r="560">
          <cell r="AM560">
            <v>1.2569181986714035</v>
          </cell>
          <cell r="AP560">
            <v>1.6837</v>
          </cell>
          <cell r="AQ560">
            <v>38717</v>
          </cell>
          <cell r="AS560">
            <v>1.3249999999999997</v>
          </cell>
        </row>
        <row r="561">
          <cell r="AM561">
            <v>1.2569181986714035</v>
          </cell>
          <cell r="AP561">
            <v>1.6837</v>
          </cell>
          <cell r="AQ561">
            <v>38718</v>
          </cell>
          <cell r="AS561">
            <v>1.3249999999999997</v>
          </cell>
        </row>
        <row r="562">
          <cell r="AM562">
            <v>1.2621212729800702</v>
          </cell>
          <cell r="AP562">
            <v>1.6960999999999999</v>
          </cell>
          <cell r="AQ562">
            <v>38719</v>
          </cell>
          <cell r="AS562">
            <v>1.3249999999999997</v>
          </cell>
        </row>
        <row r="563">
          <cell r="AM563">
            <v>1.2552401513981151</v>
          </cell>
          <cell r="AP563">
            <v>1.6486999999999998</v>
          </cell>
          <cell r="AQ563">
            <v>38720</v>
          </cell>
          <cell r="AS563">
            <v>1.3200000000000003</v>
          </cell>
        </row>
        <row r="564">
          <cell r="AM564">
            <v>1.1901395025490498</v>
          </cell>
          <cell r="AP564">
            <v>1.6246999999999998</v>
          </cell>
          <cell r="AQ564">
            <v>38721</v>
          </cell>
          <cell r="AS564">
            <v>1.2989999999999999</v>
          </cell>
        </row>
        <row r="565">
          <cell r="AM565">
            <v>1.204825969411401</v>
          </cell>
          <cell r="AP565">
            <v>1.6843999999999997</v>
          </cell>
          <cell r="AQ565">
            <v>38722</v>
          </cell>
          <cell r="AS565">
            <v>1.2859999999999996</v>
          </cell>
        </row>
        <row r="566">
          <cell r="AM566">
            <v>1.2068642824038309</v>
          </cell>
          <cell r="AP566">
            <v>1.6983000000000006</v>
          </cell>
          <cell r="AQ566">
            <v>38723</v>
          </cell>
          <cell r="AS566">
            <v>1.3009999999999997</v>
          </cell>
        </row>
        <row r="567">
          <cell r="AM567">
            <v>1.2068642824038309</v>
          </cell>
          <cell r="AP567">
            <v>1.6983000000000006</v>
          </cell>
          <cell r="AQ567">
            <v>38724</v>
          </cell>
          <cell r="AS567">
            <v>1.3009999999999997</v>
          </cell>
        </row>
        <row r="568">
          <cell r="AM568">
            <v>1.2068642824038309</v>
          </cell>
          <cell r="AP568">
            <v>1.6983000000000006</v>
          </cell>
          <cell r="AQ568">
            <v>38725</v>
          </cell>
          <cell r="AS568">
            <v>1.3009999999999997</v>
          </cell>
        </row>
        <row r="569">
          <cell r="AM569">
            <v>1.2118014830835775</v>
          </cell>
          <cell r="AP569">
            <v>1.6729000000000003</v>
          </cell>
          <cell r="AQ569">
            <v>38726</v>
          </cell>
          <cell r="AS569">
            <v>1.331</v>
          </cell>
        </row>
        <row r="570">
          <cell r="AM570">
            <v>1.2085229414490959</v>
          </cell>
          <cell r="AP570">
            <v>1.6917999999999997</v>
          </cell>
          <cell r="AQ570">
            <v>38727</v>
          </cell>
          <cell r="AS570">
            <v>1.3610000000000002</v>
          </cell>
        </row>
        <row r="571">
          <cell r="AM571">
            <v>1.2233171636026565</v>
          </cell>
          <cell r="AP571">
            <v>1.7068000000000003</v>
          </cell>
          <cell r="AQ571">
            <v>38728</v>
          </cell>
          <cell r="AS571">
            <v>1.335</v>
          </cell>
        </row>
        <row r="572">
          <cell r="AM572">
            <v>1.2215606364900351</v>
          </cell>
          <cell r="AP572">
            <v>1.6750999999999996</v>
          </cell>
          <cell r="AQ572">
            <v>38729</v>
          </cell>
          <cell r="AS572">
            <v>1.3080000000000003</v>
          </cell>
        </row>
        <row r="573">
          <cell r="AM573">
            <v>1.2251890931561871</v>
          </cell>
          <cell r="AP573">
            <v>1.6533999999999995</v>
          </cell>
          <cell r="AQ573">
            <v>38730</v>
          </cell>
          <cell r="AS573">
            <v>1.2829999999999999</v>
          </cell>
        </row>
        <row r="574">
          <cell r="AM574">
            <v>1.2251890931561871</v>
          </cell>
          <cell r="AP574">
            <v>1.6533999999999995</v>
          </cell>
          <cell r="AQ574">
            <v>38731</v>
          </cell>
          <cell r="AS574">
            <v>1.2829999999999999</v>
          </cell>
        </row>
        <row r="575">
          <cell r="AM575">
            <v>1.2251890931561871</v>
          </cell>
          <cell r="AP575">
            <v>1.6533999999999995</v>
          </cell>
          <cell r="AQ575">
            <v>38732</v>
          </cell>
          <cell r="AS575">
            <v>1.2829999999999999</v>
          </cell>
        </row>
        <row r="576">
          <cell r="AM576">
            <v>1.2303886914877173</v>
          </cell>
          <cell r="AP576">
            <v>1.6533999999999995</v>
          </cell>
          <cell r="AQ576">
            <v>38733</v>
          </cell>
          <cell r="AS576">
            <v>1.2740000000000005</v>
          </cell>
        </row>
        <row r="577">
          <cell r="AM577">
            <v>1.227055538390236</v>
          </cell>
          <cell r="AP577">
            <v>1.5964999999999998</v>
          </cell>
          <cell r="AQ577">
            <v>38734</v>
          </cell>
          <cell r="AS577">
            <v>1.2029999999999998</v>
          </cell>
        </row>
        <row r="578">
          <cell r="AM578">
            <v>1.2261389618414951</v>
          </cell>
          <cell r="AP578">
            <v>1.6043000000000003</v>
          </cell>
          <cell r="AQ578">
            <v>38735</v>
          </cell>
          <cell r="AS578">
            <v>1.2189999999999999</v>
          </cell>
        </row>
        <row r="579">
          <cell r="AM579">
            <v>1.294422369843967</v>
          </cell>
          <cell r="AP579">
            <v>1.6103999999999994</v>
          </cell>
          <cell r="AQ579">
            <v>38736</v>
          </cell>
          <cell r="AS579">
            <v>1.2889999999999997</v>
          </cell>
        </row>
        <row r="580">
          <cell r="AM580">
            <v>1.3103245790205476</v>
          </cell>
          <cell r="AP580">
            <v>1.5968000000000004</v>
          </cell>
          <cell r="AQ580">
            <v>38737</v>
          </cell>
          <cell r="AS580">
            <v>1.2769999999999997</v>
          </cell>
        </row>
        <row r="581">
          <cell r="AM581">
            <v>1.3103245790205476</v>
          </cell>
          <cell r="AP581">
            <v>1.5968000000000004</v>
          </cell>
          <cell r="AQ581">
            <v>38738</v>
          </cell>
          <cell r="AS581">
            <v>1.2769999999999997</v>
          </cell>
        </row>
        <row r="582">
          <cell r="AM582">
            <v>1.3103245790205476</v>
          </cell>
          <cell r="AP582">
            <v>1.5968000000000004</v>
          </cell>
          <cell r="AQ582">
            <v>38739</v>
          </cell>
          <cell r="AS582">
            <v>1.2769999999999997</v>
          </cell>
        </row>
        <row r="583">
          <cell r="AM583">
            <v>1.3403669859416039</v>
          </cell>
          <cell r="AP583">
            <v>1.6026000000000002</v>
          </cell>
          <cell r="AQ583">
            <v>38740</v>
          </cell>
          <cell r="AS583">
            <v>1.2379999999999995</v>
          </cell>
        </row>
        <row r="584">
          <cell r="AM584">
            <v>1.3140542252433178</v>
          </cell>
          <cell r="AP584">
            <v>1.6528999999999998</v>
          </cell>
          <cell r="AQ584">
            <v>38741</v>
          </cell>
          <cell r="AS584">
            <v>1.2589999999999999</v>
          </cell>
        </row>
        <row r="585">
          <cell r="AM585">
            <v>1.3700729182759148</v>
          </cell>
          <cell r="AP585">
            <v>1.7253999999999996</v>
          </cell>
          <cell r="AQ585">
            <v>38742</v>
          </cell>
          <cell r="AS585">
            <v>1.3209999999999997</v>
          </cell>
        </row>
        <row r="586">
          <cell r="AM586">
            <v>1.416116329368144</v>
          </cell>
          <cell r="AP586">
            <v>1.6920999999999999</v>
          </cell>
          <cell r="AQ586">
            <v>38743</v>
          </cell>
          <cell r="AS586">
            <v>1.3699999999999997</v>
          </cell>
        </row>
        <row r="587">
          <cell r="AM587">
            <v>1.4346230495906069</v>
          </cell>
          <cell r="AP587">
            <v>1.6541999999999999</v>
          </cell>
          <cell r="AQ587">
            <v>38744</v>
          </cell>
          <cell r="AS587">
            <v>1.3930000000000002</v>
          </cell>
        </row>
        <row r="588">
          <cell r="AM588">
            <v>1.4346230495906069</v>
          </cell>
          <cell r="AP588">
            <v>1.6541999999999999</v>
          </cell>
          <cell r="AQ588">
            <v>38745</v>
          </cell>
          <cell r="AS588">
            <v>1.3930000000000002</v>
          </cell>
        </row>
        <row r="589">
          <cell r="AM589">
            <v>1.4346230495906069</v>
          </cell>
          <cell r="AP589">
            <v>1.6541999999999999</v>
          </cell>
          <cell r="AQ589">
            <v>38746</v>
          </cell>
          <cell r="AS589">
            <v>1.3930000000000002</v>
          </cell>
        </row>
        <row r="590">
          <cell r="AM590">
            <v>1.4190381585045571</v>
          </cell>
          <cell r="AP590">
            <v>1.6976</v>
          </cell>
          <cell r="AQ590">
            <v>38747</v>
          </cell>
          <cell r="AS590">
            <v>1.3619999999999997</v>
          </cell>
        </row>
        <row r="591">
          <cell r="AM591">
            <v>1.367608682218445</v>
          </cell>
          <cell r="AP591">
            <v>1.6627000000000001</v>
          </cell>
          <cell r="AQ591">
            <v>38748</v>
          </cell>
          <cell r="AS591">
            <v>1.3250000000000002</v>
          </cell>
        </row>
        <row r="592">
          <cell r="AM592">
            <v>1.3988427313455887</v>
          </cell>
          <cell r="AP592">
            <v>1.6901000000000002</v>
          </cell>
          <cell r="AQ592">
            <v>38749</v>
          </cell>
          <cell r="AS592">
            <v>1.3750000000000004</v>
          </cell>
        </row>
        <row r="593">
          <cell r="AM593">
            <v>1.3995043256604354</v>
          </cell>
          <cell r="AP593">
            <v>1.7121000000000004</v>
          </cell>
          <cell r="AQ593">
            <v>38750</v>
          </cell>
          <cell r="AS593">
            <v>1.387</v>
          </cell>
        </row>
        <row r="594">
          <cell r="AM594">
            <v>1.3860330604047584</v>
          </cell>
          <cell r="AP594">
            <v>1.6806999999999999</v>
          </cell>
          <cell r="AQ594">
            <v>38751</v>
          </cell>
          <cell r="AS594">
            <v>1.359</v>
          </cell>
        </row>
        <row r="595">
          <cell r="AM595">
            <v>1.3860330604047584</v>
          </cell>
          <cell r="AP595">
            <v>1.6806999999999999</v>
          </cell>
          <cell r="AQ595">
            <v>38752</v>
          </cell>
          <cell r="AS595">
            <v>1.359</v>
          </cell>
        </row>
        <row r="596">
          <cell r="AM596">
            <v>1.3860330604047584</v>
          </cell>
          <cell r="AP596">
            <v>1.6806999999999999</v>
          </cell>
          <cell r="AQ596">
            <v>38753</v>
          </cell>
          <cell r="AS596">
            <v>1.359</v>
          </cell>
        </row>
        <row r="597">
          <cell r="AM597">
            <v>1.3620049436119261</v>
          </cell>
          <cell r="AP597">
            <v>1.6656999999999997</v>
          </cell>
          <cell r="AQ597">
            <v>38754</v>
          </cell>
          <cell r="AS597">
            <v>1.379</v>
          </cell>
        </row>
        <row r="598">
          <cell r="AM598">
            <v>1.3895685153715438</v>
          </cell>
          <cell r="AP598">
            <v>1.7101999999999999</v>
          </cell>
          <cell r="AQ598">
            <v>38755</v>
          </cell>
          <cell r="AS598">
            <v>1.403</v>
          </cell>
        </row>
        <row r="599">
          <cell r="AM599">
            <v>1.4093630465008484</v>
          </cell>
          <cell r="AP599">
            <v>1.7397999999999998</v>
          </cell>
          <cell r="AQ599">
            <v>38756</v>
          </cell>
          <cell r="AS599">
            <v>1.3919999999999995</v>
          </cell>
        </row>
        <row r="600">
          <cell r="AM600">
            <v>1.3732782326587358</v>
          </cell>
          <cell r="AP600">
            <v>1.6706999999999996</v>
          </cell>
          <cell r="AQ600">
            <v>38757</v>
          </cell>
          <cell r="AS600">
            <v>1.347</v>
          </cell>
        </row>
        <row r="601">
          <cell r="AM601">
            <v>1.3403726247489574</v>
          </cell>
          <cell r="AP601">
            <v>1.7395000000000005</v>
          </cell>
          <cell r="AQ601">
            <v>38758</v>
          </cell>
          <cell r="AS601">
            <v>1.3770000000000002</v>
          </cell>
        </row>
        <row r="602">
          <cell r="AM602">
            <v>1.3403726247489574</v>
          </cell>
          <cell r="AP602">
            <v>1.7395000000000005</v>
          </cell>
          <cell r="AQ602">
            <v>38759</v>
          </cell>
          <cell r="AS602">
            <v>1.3770000000000002</v>
          </cell>
        </row>
        <row r="603">
          <cell r="AM603">
            <v>1.3403726247489574</v>
          </cell>
          <cell r="AP603">
            <v>1.7395000000000005</v>
          </cell>
          <cell r="AQ603">
            <v>38760</v>
          </cell>
          <cell r="AS603">
            <v>1.3770000000000002</v>
          </cell>
        </row>
        <row r="604">
          <cell r="AM604">
            <v>1.3882076317009111</v>
          </cell>
          <cell r="AP604">
            <v>1.7316000000000003</v>
          </cell>
          <cell r="AQ604">
            <v>38761</v>
          </cell>
          <cell r="AS604">
            <v>1.399</v>
          </cell>
        </row>
        <row r="605">
          <cell r="AM605">
            <v>1.3763783408002466</v>
          </cell>
          <cell r="AP605">
            <v>1.8026999999999997</v>
          </cell>
          <cell r="AQ605">
            <v>38762</v>
          </cell>
          <cell r="AS605">
            <v>1.375</v>
          </cell>
        </row>
        <row r="606">
          <cell r="AM606">
            <v>1.3911698594160353</v>
          </cell>
          <cell r="AP606">
            <v>1.7839</v>
          </cell>
          <cell r="AQ606">
            <v>38763</v>
          </cell>
          <cell r="AS606">
            <v>1.4300000000000002</v>
          </cell>
        </row>
        <row r="607">
          <cell r="AM607">
            <v>1.4275042484164997</v>
          </cell>
          <cell r="AP607">
            <v>1.7499999999999996</v>
          </cell>
          <cell r="AQ607">
            <v>38764</v>
          </cell>
          <cell r="AS607">
            <v>1.3939999999999997</v>
          </cell>
        </row>
        <row r="608">
          <cell r="AM608">
            <v>1.35822331221999</v>
          </cell>
          <cell r="AP608">
            <v>1.6997000000000004</v>
          </cell>
          <cell r="AQ608">
            <v>38765</v>
          </cell>
          <cell r="AS608">
            <v>1.3599999999999999</v>
          </cell>
        </row>
        <row r="609">
          <cell r="AM609">
            <v>1.35822331221999</v>
          </cell>
          <cell r="AP609">
            <v>1.6997000000000004</v>
          </cell>
          <cell r="AQ609">
            <v>38766</v>
          </cell>
          <cell r="AS609">
            <v>1.3599999999999999</v>
          </cell>
        </row>
        <row r="610">
          <cell r="AM610">
            <v>1.35822331221999</v>
          </cell>
          <cell r="AP610">
            <v>1.6997000000000004</v>
          </cell>
          <cell r="AQ610">
            <v>38767</v>
          </cell>
          <cell r="AS610">
            <v>1.3599999999999999</v>
          </cell>
        </row>
        <row r="611">
          <cell r="AM611">
            <v>1.3543078943302951</v>
          </cell>
          <cell r="AP611">
            <v>1.6072000000000002</v>
          </cell>
          <cell r="AQ611">
            <v>38768</v>
          </cell>
          <cell r="AS611">
            <v>1.3209999999999997</v>
          </cell>
        </row>
        <row r="612">
          <cell r="AM612">
            <v>1.3524165765487406</v>
          </cell>
          <cell r="AP612">
            <v>1.6997999999999998</v>
          </cell>
          <cell r="AQ612">
            <v>38769</v>
          </cell>
          <cell r="AS612">
            <v>1.3319999999999999</v>
          </cell>
        </row>
        <row r="613">
          <cell r="AM613">
            <v>1.3234657809361963</v>
          </cell>
          <cell r="AP613">
            <v>1.6889999999999996</v>
          </cell>
          <cell r="AQ613">
            <v>38770</v>
          </cell>
          <cell r="AS613">
            <v>1.3259999999999996</v>
          </cell>
        </row>
        <row r="614">
          <cell r="AM614">
            <v>1.3919268963386364</v>
          </cell>
          <cell r="AP614">
            <v>1.7023999999999999</v>
          </cell>
          <cell r="AQ614">
            <v>38771</v>
          </cell>
          <cell r="AS614">
            <v>1.3490000000000002</v>
          </cell>
        </row>
        <row r="615">
          <cell r="AM615">
            <v>1.3796549513363199</v>
          </cell>
          <cell r="AP615">
            <v>1.6952000000000003</v>
          </cell>
          <cell r="AQ615">
            <v>38772</v>
          </cell>
          <cell r="AS615">
            <v>1.3930000000000002</v>
          </cell>
        </row>
        <row r="616">
          <cell r="AM616">
            <v>1.3796549513363199</v>
          </cell>
          <cell r="AP616">
            <v>1.6952000000000003</v>
          </cell>
          <cell r="AQ616">
            <v>38773</v>
          </cell>
          <cell r="AS616">
            <v>1.3930000000000002</v>
          </cell>
        </row>
        <row r="617">
          <cell r="AM617">
            <v>1.3796549513363199</v>
          </cell>
          <cell r="AP617">
            <v>1.6952000000000003</v>
          </cell>
          <cell r="AQ617">
            <v>38774</v>
          </cell>
          <cell r="AS617">
            <v>1.3930000000000002</v>
          </cell>
        </row>
        <row r="618">
          <cell r="AM618">
            <v>1.4240140583964154</v>
          </cell>
          <cell r="AP618">
            <v>1.7530000000000006</v>
          </cell>
          <cell r="AQ618">
            <v>38775</v>
          </cell>
          <cell r="AS618">
            <v>1.4379999999999997</v>
          </cell>
        </row>
        <row r="619">
          <cell r="AM619">
            <v>1.3695132087131152</v>
          </cell>
          <cell r="AP619">
            <v>1.7185000000000001</v>
          </cell>
          <cell r="AQ619">
            <v>38776</v>
          </cell>
          <cell r="AS619">
            <v>1.4150000000000005</v>
          </cell>
        </row>
        <row r="620">
          <cell r="AM620">
            <v>1.4325865904526496</v>
          </cell>
          <cell r="AP620">
            <v>1.7020000000000004</v>
          </cell>
          <cell r="AQ620">
            <v>38777</v>
          </cell>
          <cell r="AS620">
            <v>1.3960000000000004</v>
          </cell>
        </row>
        <row r="621">
          <cell r="AM621">
            <v>1.4868034141819861</v>
          </cell>
          <cell r="AP621">
            <v>1.7056999999999998</v>
          </cell>
          <cell r="AQ621">
            <v>38778</v>
          </cell>
          <cell r="AS621">
            <v>1.4340000000000002</v>
          </cell>
        </row>
        <row r="622">
          <cell r="AM622">
            <v>1.5224745867449405</v>
          </cell>
          <cell r="AP622">
            <v>1.7580000000000005</v>
          </cell>
          <cell r="AQ622">
            <v>38779</v>
          </cell>
          <cell r="AS622">
            <v>1.4449999999999998</v>
          </cell>
        </row>
        <row r="623">
          <cell r="AM623">
            <v>1.5224745867449405</v>
          </cell>
          <cell r="AP623">
            <v>1.7580000000000005</v>
          </cell>
          <cell r="AQ623">
            <v>38780</v>
          </cell>
          <cell r="AS623">
            <v>1.4449999999999998</v>
          </cell>
        </row>
        <row r="624">
          <cell r="AM624">
            <v>1.5224745867449405</v>
          </cell>
          <cell r="AP624">
            <v>1.7580000000000005</v>
          </cell>
          <cell r="AQ624">
            <v>38781</v>
          </cell>
          <cell r="AS624">
            <v>1.4449999999999998</v>
          </cell>
        </row>
        <row r="625">
          <cell r="AM625">
            <v>1.4759272362119562</v>
          </cell>
          <cell r="AP625">
            <v>1.8079000000000001</v>
          </cell>
          <cell r="AQ625">
            <v>38782</v>
          </cell>
          <cell r="AS625">
            <v>1.4529999999999998</v>
          </cell>
        </row>
        <row r="626">
          <cell r="AM626">
            <v>1.4999002008342353</v>
          </cell>
          <cell r="AP626">
            <v>1.7947999999999995</v>
          </cell>
          <cell r="AQ626">
            <v>38783</v>
          </cell>
          <cell r="AS626">
            <v>1.468</v>
          </cell>
        </row>
        <row r="627">
          <cell r="AM627">
            <v>1.583085045573922</v>
          </cell>
          <cell r="AP627">
            <v>1.8488000000000002</v>
          </cell>
          <cell r="AQ627">
            <v>38784</v>
          </cell>
          <cell r="AS627">
            <v>1.4909999999999997</v>
          </cell>
        </row>
        <row r="628">
          <cell r="AM628">
            <v>1.5489440753900814</v>
          </cell>
          <cell r="AP628">
            <v>1.8343000000000003</v>
          </cell>
          <cell r="AQ628">
            <v>38785</v>
          </cell>
          <cell r="AS628">
            <v>1.5089999999999999</v>
          </cell>
        </row>
        <row r="629">
          <cell r="AM629">
            <v>1.5752227715124354</v>
          </cell>
          <cell r="AP629">
            <v>1.8911000000000002</v>
          </cell>
          <cell r="AQ629">
            <v>38786</v>
          </cell>
          <cell r="AS629">
            <v>1.5190000000000001</v>
          </cell>
        </row>
        <row r="630">
          <cell r="AM630">
            <v>1.5752227715124354</v>
          </cell>
          <cell r="AP630">
            <v>1.8911000000000002</v>
          </cell>
          <cell r="AQ630">
            <v>38787</v>
          </cell>
          <cell r="AS630">
            <v>1.5190000000000001</v>
          </cell>
        </row>
        <row r="631">
          <cell r="AM631">
            <v>1.5752227715124354</v>
          </cell>
          <cell r="AP631">
            <v>1.8911000000000002</v>
          </cell>
          <cell r="AQ631">
            <v>38788</v>
          </cell>
          <cell r="AS631">
            <v>1.5190000000000001</v>
          </cell>
        </row>
        <row r="632">
          <cell r="AM632">
            <v>1.6044804572841027</v>
          </cell>
          <cell r="AP632">
            <v>1.8952999999999998</v>
          </cell>
          <cell r="AQ632">
            <v>38789</v>
          </cell>
          <cell r="AS632">
            <v>1.5229999999999997</v>
          </cell>
        </row>
        <row r="633">
          <cell r="AM633">
            <v>1.5643679901127756</v>
          </cell>
          <cell r="AP633">
            <v>1.8250000000000002</v>
          </cell>
          <cell r="AQ633">
            <v>38790</v>
          </cell>
          <cell r="AS633">
            <v>1.4779999999999998</v>
          </cell>
        </row>
        <row r="634">
          <cell r="AM634">
            <v>1.5731084504866359</v>
          </cell>
          <cell r="AP634">
            <v>1.8505000000000003</v>
          </cell>
          <cell r="AQ634">
            <v>38791</v>
          </cell>
          <cell r="AS634">
            <v>1.5130000000000003</v>
          </cell>
        </row>
        <row r="635">
          <cell r="AM635">
            <v>1.5596618260466553</v>
          </cell>
          <cell r="AP635">
            <v>1.7848999999999995</v>
          </cell>
          <cell r="AQ635">
            <v>38792</v>
          </cell>
          <cell r="AS635">
            <v>1.5059999999999998</v>
          </cell>
        </row>
        <row r="636">
          <cell r="AM636">
            <v>1.5859695658890769</v>
          </cell>
          <cell r="AP636">
            <v>1.8191999999999995</v>
          </cell>
          <cell r="AQ636">
            <v>38793</v>
          </cell>
          <cell r="AS636">
            <v>1.5609999999999995</v>
          </cell>
        </row>
        <row r="637">
          <cell r="AM637">
            <v>1.5859695658890769</v>
          </cell>
          <cell r="AP637">
            <v>1.8191999999999995</v>
          </cell>
          <cell r="AQ637">
            <v>38794</v>
          </cell>
          <cell r="AS637">
            <v>1.5609999999999995</v>
          </cell>
        </row>
        <row r="638">
          <cell r="AM638">
            <v>1.5859695658890769</v>
          </cell>
          <cell r="AP638">
            <v>1.8191999999999995</v>
          </cell>
          <cell r="AQ638">
            <v>38795</v>
          </cell>
          <cell r="AS638">
            <v>1.5609999999999995</v>
          </cell>
        </row>
        <row r="639">
          <cell r="AM639">
            <v>1.5593905453421901</v>
          </cell>
          <cell r="AP639">
            <v>1.8538000000000006</v>
          </cell>
          <cell r="AQ639">
            <v>38796</v>
          </cell>
          <cell r="AS639">
            <v>1.5390000000000001</v>
          </cell>
        </row>
        <row r="640">
          <cell r="AM640">
            <v>1.5976205777846428</v>
          </cell>
          <cell r="AP640">
            <v>1.9117000000000002</v>
          </cell>
          <cell r="AQ640">
            <v>38797</v>
          </cell>
          <cell r="AS640">
            <v>1.556</v>
          </cell>
        </row>
        <row r="641">
          <cell r="AM641">
            <v>1.5327637880426379</v>
          </cell>
          <cell r="AP641">
            <v>1.8835999999999999</v>
          </cell>
          <cell r="AQ641">
            <v>38798</v>
          </cell>
          <cell r="AS641">
            <v>1.5330000000000004</v>
          </cell>
        </row>
        <row r="642">
          <cell r="AM642">
            <v>1.5937877491116934</v>
          </cell>
          <cell r="AP642">
            <v>1.9116999999999997</v>
          </cell>
          <cell r="AQ642">
            <v>38799</v>
          </cell>
          <cell r="AS642">
            <v>1.5419999999999998</v>
          </cell>
        </row>
        <row r="643">
          <cell r="AM643">
            <v>1.5448978835161435</v>
          </cell>
          <cell r="AP643">
            <v>1.8535999999999997</v>
          </cell>
          <cell r="AQ643">
            <v>38800</v>
          </cell>
          <cell r="AS643">
            <v>1.5413999999999999</v>
          </cell>
        </row>
        <row r="644">
          <cell r="AM644">
            <v>1.5448978835161435</v>
          </cell>
          <cell r="AP644">
            <v>1.8535999999999997</v>
          </cell>
          <cell r="AQ644">
            <v>38801</v>
          </cell>
          <cell r="AS644">
            <v>1.5413999999999999</v>
          </cell>
        </row>
        <row r="645">
          <cell r="AM645">
            <v>1.5448978835161435</v>
          </cell>
          <cell r="AP645">
            <v>1.8535999999999997</v>
          </cell>
          <cell r="AQ645">
            <v>38802</v>
          </cell>
          <cell r="AS645">
            <v>1.5413999999999999</v>
          </cell>
        </row>
        <row r="646">
          <cell r="AM646">
            <v>1.550390329059169</v>
          </cell>
          <cell r="AP646">
            <v>1.8578000000000001</v>
          </cell>
          <cell r="AQ646">
            <v>38803</v>
          </cell>
          <cell r="AS646">
            <v>1.5385</v>
          </cell>
        </row>
        <row r="647">
          <cell r="AM647">
            <v>1.6380231113857557</v>
          </cell>
          <cell r="AP647">
            <v>1.9855999999999998</v>
          </cell>
          <cell r="AQ647">
            <v>38804</v>
          </cell>
          <cell r="AS647">
            <v>1.6020000000000003</v>
          </cell>
        </row>
        <row r="648">
          <cell r="AM648">
            <v>1.6624792986250574</v>
          </cell>
          <cell r="AP648">
            <v>1.9575</v>
          </cell>
          <cell r="AQ648">
            <v>38805</v>
          </cell>
          <cell r="AS648">
            <v>1.5949999999999998</v>
          </cell>
        </row>
        <row r="649">
          <cell r="AM649">
            <v>1.6816258303723153</v>
          </cell>
          <cell r="AP649">
            <v>2.0001000000000002</v>
          </cell>
          <cell r="AQ649">
            <v>38806</v>
          </cell>
          <cell r="AS649">
            <v>1.5949999999999998</v>
          </cell>
        </row>
        <row r="650">
          <cell r="AM650">
            <v>1.6394464081569589</v>
          </cell>
          <cell r="AP650">
            <v>1.9771999999999998</v>
          </cell>
          <cell r="AQ650">
            <v>38807</v>
          </cell>
          <cell r="AS650">
            <v>1.5810999999999997</v>
          </cell>
        </row>
        <row r="651">
          <cell r="AM651">
            <v>1.6394464081569589</v>
          </cell>
          <cell r="AP651">
            <v>1.9771999999999998</v>
          </cell>
          <cell r="AQ651">
            <v>38808</v>
          </cell>
          <cell r="AS651">
            <v>1.5810999999999997</v>
          </cell>
        </row>
        <row r="652">
          <cell r="AM652">
            <v>1.6394464081569589</v>
          </cell>
          <cell r="AP652">
            <v>1.9771999999999998</v>
          </cell>
          <cell r="AQ652">
            <v>38809</v>
          </cell>
          <cell r="AS652">
            <v>1.5810999999999997</v>
          </cell>
        </row>
        <row r="653">
          <cell r="AM653">
            <v>1.6919286266028113</v>
          </cell>
          <cell r="AP653">
            <v>2.0018000000000002</v>
          </cell>
          <cell r="AQ653">
            <v>38810</v>
          </cell>
          <cell r="AS653">
            <v>1.6019999999999999</v>
          </cell>
        </row>
        <row r="654">
          <cell r="AM654">
            <v>1.7172692414645438</v>
          </cell>
          <cell r="AP654">
            <v>2.0207999999999995</v>
          </cell>
          <cell r="AQ654">
            <v>38811</v>
          </cell>
          <cell r="AS654">
            <v>1.5990000000000002</v>
          </cell>
        </row>
        <row r="655">
          <cell r="AM655">
            <v>1.7439803336938042</v>
          </cell>
          <cell r="AP655">
            <v>1.9583000000000004</v>
          </cell>
          <cell r="AQ655">
            <v>38812</v>
          </cell>
          <cell r="AS655">
            <v>1.5579999999999998</v>
          </cell>
        </row>
        <row r="656">
          <cell r="AM656">
            <v>1.7728166228951023</v>
          </cell>
          <cell r="AP656">
            <v>2.0336999999999996</v>
          </cell>
          <cell r="AQ656">
            <v>38813</v>
          </cell>
          <cell r="AS656">
            <v>1.548</v>
          </cell>
        </row>
        <row r="657">
          <cell r="AM657">
            <v>1.7746754055306657</v>
          </cell>
          <cell r="AP657">
            <v>2.0674000000000001</v>
          </cell>
          <cell r="AQ657">
            <v>38814</v>
          </cell>
          <cell r="AS657">
            <v>1.5389999999999997</v>
          </cell>
        </row>
        <row r="658">
          <cell r="AM658">
            <v>1.7746754055306657</v>
          </cell>
          <cell r="AP658">
            <v>2.0674000000000001</v>
          </cell>
          <cell r="AQ658">
            <v>38815</v>
          </cell>
          <cell r="AS658">
            <v>1.5389999999999997</v>
          </cell>
        </row>
        <row r="659">
          <cell r="AM659">
            <v>1.7746754055306657</v>
          </cell>
          <cell r="AP659">
            <v>2.0674000000000001</v>
          </cell>
          <cell r="AQ659">
            <v>38816</v>
          </cell>
          <cell r="AS659">
            <v>1.5389999999999997</v>
          </cell>
        </row>
        <row r="660">
          <cell r="AM660">
            <v>1.7690018538544714</v>
          </cell>
          <cell r="AP660">
            <v>1.9876000000000005</v>
          </cell>
          <cell r="AQ660">
            <v>38817</v>
          </cell>
          <cell r="AS660">
            <v>1.5789999999999997</v>
          </cell>
        </row>
        <row r="661">
          <cell r="AM661">
            <v>1.7547490962459444</v>
          </cell>
          <cell r="AP661">
            <v>1.9936999999999996</v>
          </cell>
          <cell r="AQ661">
            <v>38818</v>
          </cell>
          <cell r="AS661">
            <v>1.569</v>
          </cell>
        </row>
        <row r="662">
          <cell r="AM662">
            <v>1.7598700756990566</v>
          </cell>
          <cell r="AP662">
            <v>2.0717000000000003</v>
          </cell>
          <cell r="AQ662">
            <v>38819</v>
          </cell>
          <cell r="AS662">
            <v>1.5790000000000006</v>
          </cell>
        </row>
        <row r="663">
          <cell r="AM663">
            <v>1.833033832844122</v>
          </cell>
          <cell r="AP663">
            <v>2.0896999999999997</v>
          </cell>
          <cell r="AQ663">
            <v>38820</v>
          </cell>
          <cell r="AS663">
            <v>1.6500000000000004</v>
          </cell>
        </row>
        <row r="664">
          <cell r="AM664">
            <v>1.8144837169782169</v>
          </cell>
          <cell r="AP664">
            <v>2.0698000000000003</v>
          </cell>
          <cell r="AQ664">
            <v>38821</v>
          </cell>
          <cell r="AS664">
            <v>1.6540000000000004</v>
          </cell>
        </row>
        <row r="665">
          <cell r="AM665">
            <v>1.8144837169782169</v>
          </cell>
          <cell r="AP665">
            <v>2.0698000000000003</v>
          </cell>
          <cell r="AQ665">
            <v>38822</v>
          </cell>
          <cell r="AS665">
            <v>1.6540000000000004</v>
          </cell>
        </row>
        <row r="666">
          <cell r="AM666">
            <v>1.8144837169782169</v>
          </cell>
          <cell r="AP666">
            <v>2.0698000000000003</v>
          </cell>
          <cell r="AQ666">
            <v>38823</v>
          </cell>
          <cell r="AS666">
            <v>1.6540000000000004</v>
          </cell>
        </row>
        <row r="667">
          <cell r="AM667">
            <v>1.8179408465935416</v>
          </cell>
          <cell r="AP667">
            <v>2.0771999999999995</v>
          </cell>
          <cell r="AQ667">
            <v>38824</v>
          </cell>
          <cell r="AS667">
            <v>1.6540000000000004</v>
          </cell>
        </row>
        <row r="668">
          <cell r="AM668">
            <v>1.8480681291518608</v>
          </cell>
          <cell r="AP668">
            <v>1.9974000000000003</v>
          </cell>
          <cell r="AQ668">
            <v>38825</v>
          </cell>
          <cell r="AS668">
            <v>1.6359999999999997</v>
          </cell>
        </row>
        <row r="669">
          <cell r="AM669">
            <v>1.8258300633400273</v>
          </cell>
          <cell r="AP669">
            <v>1.9870999999999999</v>
          </cell>
          <cell r="AQ669">
            <v>38826</v>
          </cell>
          <cell r="AS669">
            <v>1.6160000000000001</v>
          </cell>
        </row>
        <row r="670">
          <cell r="AM670">
            <v>1.8094498377877333</v>
          </cell>
          <cell r="AP670">
            <v>2.0289000000000001</v>
          </cell>
          <cell r="AQ670">
            <v>38827</v>
          </cell>
          <cell r="AS670">
            <v>1.6140000000000003</v>
          </cell>
        </row>
        <row r="671">
          <cell r="AM671">
            <v>1.8181111540244084</v>
          </cell>
          <cell r="AP671">
            <v>1.9929000000000001</v>
          </cell>
          <cell r="AQ671">
            <v>38828</v>
          </cell>
          <cell r="AS671">
            <v>1.6651999999999996</v>
          </cell>
        </row>
        <row r="672">
          <cell r="AM672">
            <v>1.8181111540244084</v>
          </cell>
          <cell r="AP672">
            <v>1.9929000000000001</v>
          </cell>
          <cell r="AQ672">
            <v>38829</v>
          </cell>
          <cell r="AS672">
            <v>1.6651999999999996</v>
          </cell>
        </row>
        <row r="673">
          <cell r="AM673">
            <v>1.8181111540244084</v>
          </cell>
          <cell r="AP673">
            <v>1.9929000000000001</v>
          </cell>
          <cell r="AQ673">
            <v>38830</v>
          </cell>
          <cell r="AS673">
            <v>1.6651999999999996</v>
          </cell>
        </row>
        <row r="674">
          <cell r="AM674">
            <v>1.8250659354240693</v>
          </cell>
          <cell r="AP674">
            <v>2.0337999999999998</v>
          </cell>
          <cell r="AQ674">
            <v>38831</v>
          </cell>
          <cell r="AS674">
            <v>1.6600000000000001</v>
          </cell>
        </row>
        <row r="675">
          <cell r="AM675">
            <v>1.8694668623513047</v>
          </cell>
          <cell r="AP675">
            <v>2.1017000000000001</v>
          </cell>
          <cell r="AQ675">
            <v>38832</v>
          </cell>
          <cell r="AS675">
            <v>1.7190000000000003</v>
          </cell>
        </row>
        <row r="676">
          <cell r="AM676">
            <v>1.8624236675420978</v>
          </cell>
          <cell r="AP676">
            <v>2.1195999999999997</v>
          </cell>
          <cell r="AQ676">
            <v>38833</v>
          </cell>
          <cell r="AS676">
            <v>1.786</v>
          </cell>
        </row>
        <row r="677">
          <cell r="AM677">
            <v>1.8088405685153703</v>
          </cell>
          <cell r="AP677">
            <v>2.0619000000000005</v>
          </cell>
          <cell r="AQ677">
            <v>38834</v>
          </cell>
          <cell r="AS677">
            <v>1.7129999999999996</v>
          </cell>
        </row>
        <row r="678">
          <cell r="AM678">
            <v>1.7886032442453264</v>
          </cell>
          <cell r="AP678">
            <v>2.0205000000000006</v>
          </cell>
          <cell r="AQ678">
            <v>38835</v>
          </cell>
          <cell r="AS678">
            <v>1.7299999999999995</v>
          </cell>
        </row>
        <row r="679">
          <cell r="AM679">
            <v>1.7886032442453264</v>
          </cell>
          <cell r="AP679">
            <v>2.0205000000000006</v>
          </cell>
          <cell r="AQ679">
            <v>38836</v>
          </cell>
          <cell r="AS679">
            <v>1.7299999999999995</v>
          </cell>
        </row>
        <row r="680">
          <cell r="AM680">
            <v>1.7886032442453264</v>
          </cell>
          <cell r="AP680">
            <v>2.0205000000000006</v>
          </cell>
          <cell r="AQ680">
            <v>38837</v>
          </cell>
          <cell r="AS680">
            <v>1.7299999999999995</v>
          </cell>
        </row>
        <row r="681">
          <cell r="AM681">
            <v>1.7875692569133315</v>
          </cell>
          <cell r="AP681">
            <v>2.0764999999999998</v>
          </cell>
          <cell r="AQ681">
            <v>38838</v>
          </cell>
          <cell r="AS681">
            <v>1.6608999999999998</v>
          </cell>
        </row>
        <row r="682">
          <cell r="AM682">
            <v>1.7928995828827432</v>
          </cell>
          <cell r="AP682">
            <v>2.0324999999999998</v>
          </cell>
          <cell r="AQ682">
            <v>38839</v>
          </cell>
          <cell r="AS682">
            <v>1.7379999999999995</v>
          </cell>
        </row>
        <row r="683">
          <cell r="AM683">
            <v>1.7941353313764865</v>
          </cell>
          <cell r="AP683">
            <v>2.0863999999999998</v>
          </cell>
          <cell r="AQ683">
            <v>38840</v>
          </cell>
          <cell r="AS683">
            <v>1.6910000000000003</v>
          </cell>
        </row>
        <row r="684">
          <cell r="AM684">
            <v>1.833947937586899</v>
          </cell>
          <cell r="AP684">
            <v>2.0920999999999998</v>
          </cell>
          <cell r="AQ684">
            <v>38841</v>
          </cell>
          <cell r="AS684">
            <v>1.7230000000000003</v>
          </cell>
        </row>
        <row r="685">
          <cell r="AM685">
            <v>1.7978672949173493</v>
          </cell>
          <cell r="AP685">
            <v>2.0633000000000004</v>
          </cell>
          <cell r="AQ685">
            <v>38842</v>
          </cell>
          <cell r="AS685">
            <v>1.6590000000000003</v>
          </cell>
        </row>
        <row r="686">
          <cell r="AM686">
            <v>1.7978672949173493</v>
          </cell>
          <cell r="AP686">
            <v>2.0633000000000004</v>
          </cell>
          <cell r="AQ686">
            <v>38843</v>
          </cell>
          <cell r="AS686">
            <v>1.6590000000000003</v>
          </cell>
        </row>
        <row r="687">
          <cell r="AM687">
            <v>1.7978672949173493</v>
          </cell>
          <cell r="AP687">
            <v>2.0633000000000004</v>
          </cell>
          <cell r="AQ687">
            <v>38844</v>
          </cell>
          <cell r="AS687">
            <v>1.6590000000000003</v>
          </cell>
        </row>
        <row r="688">
          <cell r="AM688">
            <v>1.8084335393171633</v>
          </cell>
          <cell r="AP688">
            <v>2.0554000000000001</v>
          </cell>
          <cell r="AQ688">
            <v>38845</v>
          </cell>
          <cell r="AS688">
            <v>1.7000000000000002</v>
          </cell>
        </row>
        <row r="689">
          <cell r="AM689">
            <v>1.8220405994129463</v>
          </cell>
          <cell r="AP689">
            <v>2.0761000000000003</v>
          </cell>
          <cell r="AQ689">
            <v>38846</v>
          </cell>
          <cell r="AS689">
            <v>1.7199999999999998</v>
          </cell>
        </row>
        <row r="690">
          <cell r="AM690">
            <v>1.7547111076780473</v>
          </cell>
          <cell r="AP690">
            <v>2.0534000000000003</v>
          </cell>
          <cell r="AQ690">
            <v>38847</v>
          </cell>
          <cell r="AS690">
            <v>1.6959999999999997</v>
          </cell>
        </row>
        <row r="691">
          <cell r="AM691">
            <v>1.8228147690406304</v>
          </cell>
          <cell r="AP691">
            <v>2.0759999999999996</v>
          </cell>
          <cell r="AQ691">
            <v>38848</v>
          </cell>
          <cell r="AS691">
            <v>1.7219999999999995</v>
          </cell>
        </row>
        <row r="692">
          <cell r="AM692">
            <v>1.8206077552912103</v>
          </cell>
          <cell r="AP692">
            <v>2.1488000000000005</v>
          </cell>
          <cell r="AQ692">
            <v>38849</v>
          </cell>
          <cell r="AS692">
            <v>1.7289999999999996</v>
          </cell>
        </row>
        <row r="693">
          <cell r="AM693">
            <v>1.8206077552912103</v>
          </cell>
          <cell r="AP693">
            <v>2.1488000000000005</v>
          </cell>
          <cell r="AQ693">
            <v>38850</v>
          </cell>
          <cell r="AS693">
            <v>1.7289999999999996</v>
          </cell>
        </row>
        <row r="694">
          <cell r="AM694">
            <v>1.8206077552912103</v>
          </cell>
          <cell r="AP694">
            <v>2.1488000000000005</v>
          </cell>
          <cell r="AQ694">
            <v>38851</v>
          </cell>
          <cell r="AS694">
            <v>1.7289999999999996</v>
          </cell>
        </row>
        <row r="695">
          <cell r="AM695">
            <v>1.7738081260621046</v>
          </cell>
          <cell r="AP695">
            <v>2.1182999999999996</v>
          </cell>
          <cell r="AQ695">
            <v>38852</v>
          </cell>
          <cell r="AS695">
            <v>1.6649999999999996</v>
          </cell>
        </row>
        <row r="696">
          <cell r="AM696">
            <v>1.7440468098254289</v>
          </cell>
          <cell r="AP696">
            <v>2.0696999999999997</v>
          </cell>
          <cell r="AQ696">
            <v>38853</v>
          </cell>
          <cell r="AS696">
            <v>1.6219999999999999</v>
          </cell>
        </row>
        <row r="697">
          <cell r="AM697">
            <v>1.825045110458829</v>
          </cell>
          <cell r="AP697">
            <v>2.0731000000000006</v>
          </cell>
          <cell r="AQ697">
            <v>38854</v>
          </cell>
          <cell r="AS697">
            <v>1.6860000000000004</v>
          </cell>
        </row>
        <row r="698">
          <cell r="AM698">
            <v>1.7605685153715434</v>
          </cell>
          <cell r="AP698">
            <v>1.9955000000000003</v>
          </cell>
          <cell r="AQ698">
            <v>38855</v>
          </cell>
          <cell r="AS698">
            <v>1.5930000000000004</v>
          </cell>
        </row>
        <row r="699">
          <cell r="AM699">
            <v>1.7382618569442299</v>
          </cell>
          <cell r="AP699">
            <v>2.0383999999999998</v>
          </cell>
          <cell r="AQ699">
            <v>38856</v>
          </cell>
          <cell r="AS699">
            <v>1.6151</v>
          </cell>
        </row>
        <row r="700">
          <cell r="AM700">
            <v>1.7382618569442299</v>
          </cell>
          <cell r="AP700">
            <v>2.0383999999999998</v>
          </cell>
          <cell r="AQ700">
            <v>38857</v>
          </cell>
          <cell r="AS700">
            <v>1.6151</v>
          </cell>
        </row>
        <row r="701">
          <cell r="AM701">
            <v>1.7382618569442299</v>
          </cell>
          <cell r="AP701">
            <v>2.0383999999999998</v>
          </cell>
          <cell r="AQ701">
            <v>38858</v>
          </cell>
          <cell r="AS701">
            <v>1.6151</v>
          </cell>
        </row>
        <row r="702">
          <cell r="AM702">
            <v>1.7073983778773365</v>
          </cell>
          <cell r="AP702">
            <v>2.0032999999999994</v>
          </cell>
          <cell r="AQ702">
            <v>38859</v>
          </cell>
          <cell r="AS702">
            <v>1.5514999999999999</v>
          </cell>
        </row>
        <row r="703">
          <cell r="AM703">
            <v>1.7202318862969252</v>
          </cell>
          <cell r="AP703">
            <v>1.9922999999999997</v>
          </cell>
          <cell r="AQ703">
            <v>38860</v>
          </cell>
          <cell r="AS703">
            <v>1.6150000000000002</v>
          </cell>
        </row>
        <row r="704">
          <cell r="AM704">
            <v>1.6317260930016988</v>
          </cell>
          <cell r="AP704">
            <v>2.0212999999999997</v>
          </cell>
          <cell r="AQ704">
            <v>38861</v>
          </cell>
          <cell r="AS704">
            <v>1.6</v>
          </cell>
        </row>
        <row r="705">
          <cell r="AM705">
            <v>1.6679231577321172</v>
          </cell>
          <cell r="AP705">
            <v>2.0332999999999997</v>
          </cell>
          <cell r="AQ705">
            <v>38862</v>
          </cell>
          <cell r="AS705">
            <v>1.5548999999999999</v>
          </cell>
        </row>
        <row r="706">
          <cell r="AM706">
            <v>1.6768625057932942</v>
          </cell>
          <cell r="AP706">
            <v>2.0330999999999997</v>
          </cell>
          <cell r="AQ706">
            <v>38863</v>
          </cell>
          <cell r="AS706">
            <v>1.5830000000000002</v>
          </cell>
        </row>
        <row r="707">
          <cell r="AM707">
            <v>1.6768625057932942</v>
          </cell>
          <cell r="AP707">
            <v>2.0330999999999997</v>
          </cell>
          <cell r="AQ707">
            <v>38864</v>
          </cell>
          <cell r="AS707">
            <v>1.5830000000000002</v>
          </cell>
        </row>
        <row r="708">
          <cell r="AM708">
            <v>1.6768625057932942</v>
          </cell>
          <cell r="AP708">
            <v>2.0330999999999997</v>
          </cell>
          <cell r="AQ708">
            <v>38865</v>
          </cell>
          <cell r="AS708">
            <v>1.5830000000000002</v>
          </cell>
        </row>
        <row r="709">
          <cell r="AM709">
            <v>1.6844017920593233</v>
          </cell>
          <cell r="AP709">
            <v>2.0430999999999999</v>
          </cell>
          <cell r="AQ709">
            <v>38866</v>
          </cell>
          <cell r="AS709">
            <v>1.5744000000000002</v>
          </cell>
        </row>
        <row r="710">
          <cell r="AM710">
            <v>1.7247727483392552</v>
          </cell>
          <cell r="AP710">
            <v>1.9862000000000002</v>
          </cell>
          <cell r="AQ710">
            <v>38867</v>
          </cell>
          <cell r="AS710">
            <v>1.6080000000000005</v>
          </cell>
        </row>
        <row r="711">
          <cell r="AM711">
            <v>1.741185030125135</v>
          </cell>
          <cell r="AP711">
            <v>2.0135999999999998</v>
          </cell>
          <cell r="AQ711">
            <v>38868</v>
          </cell>
          <cell r="AS711">
            <v>1.6116000000000001</v>
          </cell>
        </row>
        <row r="712">
          <cell r="AM712">
            <v>1.7456242854935891</v>
          </cell>
          <cell r="AP712">
            <v>2.0633999999999997</v>
          </cell>
          <cell r="AQ712">
            <v>38869</v>
          </cell>
          <cell r="AS712">
            <v>1.661</v>
          </cell>
        </row>
        <row r="713">
          <cell r="AM713">
            <v>1.6956567279468557</v>
          </cell>
          <cell r="AP713">
            <v>1.9847999999999999</v>
          </cell>
          <cell r="AQ713">
            <v>38870</v>
          </cell>
          <cell r="AS713">
            <v>1.6292999999999997</v>
          </cell>
        </row>
        <row r="714">
          <cell r="AM714">
            <v>1.6956567279468557</v>
          </cell>
          <cell r="AP714">
            <v>1.9847999999999999</v>
          </cell>
          <cell r="AQ714">
            <v>38871</v>
          </cell>
          <cell r="AS714">
            <v>1.6292999999999997</v>
          </cell>
        </row>
        <row r="715">
          <cell r="AM715">
            <v>1.6956567279468557</v>
          </cell>
          <cell r="AP715">
            <v>1.9847999999999999</v>
          </cell>
          <cell r="AQ715">
            <v>38872</v>
          </cell>
          <cell r="AS715">
            <v>1.6292999999999997</v>
          </cell>
        </row>
        <row r="716">
          <cell r="AM716">
            <v>1.768444847829445</v>
          </cell>
          <cell r="AP716">
            <v>1.9701999999999997</v>
          </cell>
          <cell r="AQ716">
            <v>38873</v>
          </cell>
          <cell r="AS716">
            <v>1.6549999999999998</v>
          </cell>
        </row>
        <row r="717">
          <cell r="AM717">
            <v>1.7504179514908085</v>
          </cell>
          <cell r="AP717">
            <v>2.0122</v>
          </cell>
          <cell r="AQ717">
            <v>38874</v>
          </cell>
          <cell r="AS717">
            <v>1.7017000000000002</v>
          </cell>
        </row>
        <row r="718">
          <cell r="AM718">
            <v>1.7711638498377882</v>
          </cell>
          <cell r="AP718">
            <v>2.0476999999999999</v>
          </cell>
          <cell r="AQ718">
            <v>38875</v>
          </cell>
          <cell r="AS718">
            <v>1.6799999999999997</v>
          </cell>
        </row>
        <row r="719">
          <cell r="AM719">
            <v>1.7002797775374634</v>
          </cell>
          <cell r="AP719">
            <v>2.0210999999999997</v>
          </cell>
          <cell r="AQ719">
            <v>38876</v>
          </cell>
          <cell r="AS719">
            <v>1.6259999999999999</v>
          </cell>
        </row>
        <row r="720">
          <cell r="AM720">
            <v>1.7018264328750199</v>
          </cell>
          <cell r="AP720">
            <v>2.0464000000000002</v>
          </cell>
          <cell r="AQ720">
            <v>38877</v>
          </cell>
          <cell r="AS720">
            <v>1.5850000000000004</v>
          </cell>
        </row>
        <row r="721">
          <cell r="AM721">
            <v>1.7018264328750199</v>
          </cell>
          <cell r="AP721">
            <v>2.0464000000000002</v>
          </cell>
          <cell r="AQ721">
            <v>38878</v>
          </cell>
          <cell r="AS721">
            <v>1.5850000000000004</v>
          </cell>
        </row>
        <row r="722">
          <cell r="AM722">
            <v>1.7018264328750199</v>
          </cell>
          <cell r="AP722">
            <v>2.0464000000000002</v>
          </cell>
          <cell r="AQ722">
            <v>38879</v>
          </cell>
          <cell r="AS722">
            <v>1.5850000000000004</v>
          </cell>
        </row>
        <row r="723">
          <cell r="AM723">
            <v>1.683122431639116</v>
          </cell>
          <cell r="AP723">
            <v>1.9949000000000003</v>
          </cell>
          <cell r="AQ723">
            <v>38880</v>
          </cell>
          <cell r="AS723">
            <v>1.5519999999999996</v>
          </cell>
        </row>
        <row r="724">
          <cell r="AM724">
            <v>1.6303202533601113</v>
          </cell>
          <cell r="AP724">
            <v>1.9987999999999997</v>
          </cell>
          <cell r="AQ724">
            <v>38881</v>
          </cell>
          <cell r="AS724">
            <v>1.524</v>
          </cell>
        </row>
        <row r="725">
          <cell r="AM725">
            <v>1.6841249343426541</v>
          </cell>
          <cell r="AP725">
            <v>2.0467</v>
          </cell>
          <cell r="AQ725">
            <v>38882</v>
          </cell>
          <cell r="AS725">
            <v>1.52</v>
          </cell>
        </row>
        <row r="726">
          <cell r="AM726">
            <v>1.715110304341108</v>
          </cell>
          <cell r="AP726">
            <v>2.0465000000000004</v>
          </cell>
          <cell r="AQ726">
            <v>38883</v>
          </cell>
          <cell r="AS726">
            <v>1.6189999999999998</v>
          </cell>
        </row>
        <row r="727">
          <cell r="AM727">
            <v>1.6838930943920891</v>
          </cell>
          <cell r="AP727">
            <v>2.0789000000000004</v>
          </cell>
          <cell r="AQ727">
            <v>38884</v>
          </cell>
          <cell r="AS727">
            <v>1.5959999999999996</v>
          </cell>
        </row>
        <row r="728">
          <cell r="AM728">
            <v>1.6838930943920891</v>
          </cell>
          <cell r="AP728">
            <v>2.0789000000000004</v>
          </cell>
          <cell r="AQ728">
            <v>38885</v>
          </cell>
          <cell r="AS728">
            <v>1.5959999999999996</v>
          </cell>
        </row>
        <row r="729">
          <cell r="AM729">
            <v>1.6838930943920891</v>
          </cell>
          <cell r="AP729">
            <v>2.0789000000000004</v>
          </cell>
          <cell r="AQ729">
            <v>38886</v>
          </cell>
          <cell r="AS729">
            <v>1.5959999999999996</v>
          </cell>
        </row>
        <row r="730">
          <cell r="AM730">
            <v>1.7378306040475819</v>
          </cell>
          <cell r="AP730">
            <v>2.097</v>
          </cell>
          <cell r="AQ730">
            <v>38887</v>
          </cell>
          <cell r="AS730">
            <v>1.6810000000000005</v>
          </cell>
        </row>
        <row r="731">
          <cell r="AM731">
            <v>1.7952110304341113</v>
          </cell>
          <cell r="AP731">
            <v>2.1311999999999998</v>
          </cell>
          <cell r="AQ731">
            <v>38888</v>
          </cell>
          <cell r="AS731">
            <v>1.7568000000000001</v>
          </cell>
        </row>
        <row r="732">
          <cell r="AM732">
            <v>1.7883460528348518</v>
          </cell>
          <cell r="AP732">
            <v>2.1153</v>
          </cell>
          <cell r="AQ732">
            <v>38889</v>
          </cell>
          <cell r="AS732">
            <v>1.738</v>
          </cell>
        </row>
        <row r="733">
          <cell r="AM733">
            <v>1.8289508419589069</v>
          </cell>
          <cell r="AP733">
            <v>2.1480000000000001</v>
          </cell>
          <cell r="AQ733">
            <v>38890</v>
          </cell>
          <cell r="AS733">
            <v>1.7382000000000004</v>
          </cell>
        </row>
        <row r="734">
          <cell r="AM734">
            <v>1.8369935115093474</v>
          </cell>
          <cell r="AP734">
            <v>2.1747999999999998</v>
          </cell>
          <cell r="AQ734">
            <v>38891</v>
          </cell>
          <cell r="AS734">
            <v>1.7161000000000004</v>
          </cell>
        </row>
        <row r="735">
          <cell r="AM735">
            <v>1.8369935115093474</v>
          </cell>
          <cell r="AP735">
            <v>2.1747999999999998</v>
          </cell>
          <cell r="AQ735">
            <v>38892</v>
          </cell>
          <cell r="AS735">
            <v>1.7161000000000004</v>
          </cell>
        </row>
        <row r="736">
          <cell r="AM736">
            <v>1.8369935115093474</v>
          </cell>
          <cell r="AP736">
            <v>2.1747999999999998</v>
          </cell>
          <cell r="AQ736">
            <v>38893</v>
          </cell>
          <cell r="AS736">
            <v>1.7161000000000004</v>
          </cell>
        </row>
        <row r="737">
          <cell r="AM737">
            <v>1.8472391472269427</v>
          </cell>
          <cell r="AP737">
            <v>2.1850999999999998</v>
          </cell>
          <cell r="AQ737">
            <v>38894</v>
          </cell>
          <cell r="AS737">
            <v>1.7200000000000002</v>
          </cell>
        </row>
        <row r="738">
          <cell r="AM738">
            <v>1.8308606519388229</v>
          </cell>
          <cell r="AP738">
            <v>2.1698</v>
          </cell>
          <cell r="AQ738">
            <v>38895</v>
          </cell>
          <cell r="AS738">
            <v>1.7200000000000002</v>
          </cell>
        </row>
        <row r="739">
          <cell r="AM739">
            <v>1.8118334620732268</v>
          </cell>
          <cell r="AP739">
            <v>2.2103999999999995</v>
          </cell>
          <cell r="AQ739">
            <v>38896</v>
          </cell>
          <cell r="AS739">
            <v>1.7180000000000004</v>
          </cell>
        </row>
        <row r="740">
          <cell r="AM740">
            <v>1.785373984242236</v>
          </cell>
          <cell r="AP740">
            <v>2.1061000000000001</v>
          </cell>
          <cell r="AQ740">
            <v>38897</v>
          </cell>
          <cell r="AS740">
            <v>1.6910000000000003</v>
          </cell>
        </row>
        <row r="741">
          <cell r="AM741">
            <v>1.8134907307276373</v>
          </cell>
          <cell r="AP741">
            <v>2.0639000000000003</v>
          </cell>
          <cell r="AQ741">
            <v>38898</v>
          </cell>
          <cell r="AS741">
            <v>1.6749999999999998</v>
          </cell>
        </row>
        <row r="742">
          <cell r="AM742">
            <v>1.8134907307276373</v>
          </cell>
          <cell r="AP742">
            <v>2.0639000000000003</v>
          </cell>
          <cell r="AQ742">
            <v>38899</v>
          </cell>
          <cell r="AS742">
            <v>1.6749999999999998</v>
          </cell>
        </row>
        <row r="743">
          <cell r="AM743">
            <v>1.8134907307276373</v>
          </cell>
          <cell r="AP743">
            <v>2.0639000000000003</v>
          </cell>
          <cell r="AQ743">
            <v>38900</v>
          </cell>
          <cell r="AS743">
            <v>1.6749999999999998</v>
          </cell>
        </row>
        <row r="744">
          <cell r="AM744">
            <v>1.8145444152634016</v>
          </cell>
          <cell r="AP744">
            <v>2.1386000000000003</v>
          </cell>
          <cell r="AQ744">
            <v>38901</v>
          </cell>
          <cell r="AS744">
            <v>1.7269999999999999</v>
          </cell>
        </row>
        <row r="745">
          <cell r="AM745">
            <v>1.8121753437355168</v>
          </cell>
          <cell r="AP745">
            <v>2.1686000000000001</v>
          </cell>
          <cell r="AQ745">
            <v>38902</v>
          </cell>
          <cell r="AS745">
            <v>1.6649999999999996</v>
          </cell>
        </row>
        <row r="746">
          <cell r="AM746">
            <v>1.9224902672640201</v>
          </cell>
          <cell r="AP746">
            <v>2.2053999999999996</v>
          </cell>
          <cell r="AQ746">
            <v>38903</v>
          </cell>
          <cell r="AS746">
            <v>1.6999999999999997</v>
          </cell>
        </row>
        <row r="747">
          <cell r="AM747">
            <v>1.8271475359184306</v>
          </cell>
          <cell r="AP747">
            <v>2.1592999999999996</v>
          </cell>
          <cell r="AQ747">
            <v>38904</v>
          </cell>
          <cell r="AS747">
            <v>1.6743000000000001</v>
          </cell>
        </row>
        <row r="748">
          <cell r="AM748">
            <v>1.7853176270662754</v>
          </cell>
          <cell r="AP748">
            <v>2.1011000000000002</v>
          </cell>
          <cell r="AQ748">
            <v>38905</v>
          </cell>
          <cell r="AS748">
            <v>1.6348999999999996</v>
          </cell>
        </row>
        <row r="749">
          <cell r="AM749">
            <v>1.7853176270662754</v>
          </cell>
          <cell r="AP749">
            <v>2.1011000000000002</v>
          </cell>
          <cell r="AQ749">
            <v>38906</v>
          </cell>
          <cell r="AS749">
            <v>1.6348999999999996</v>
          </cell>
        </row>
        <row r="750">
          <cell r="AM750">
            <v>1.7853176270662754</v>
          </cell>
          <cell r="AP750">
            <v>2.1011000000000002</v>
          </cell>
          <cell r="AQ750">
            <v>38907</v>
          </cell>
          <cell r="AS750">
            <v>1.6348999999999996</v>
          </cell>
        </row>
        <row r="751">
          <cell r="AM751">
            <v>1.8202379113239613</v>
          </cell>
          <cell r="AP751">
            <v>2.1116000000000001</v>
          </cell>
          <cell r="AQ751">
            <v>38908</v>
          </cell>
          <cell r="AS751">
            <v>1.6689999999999996</v>
          </cell>
        </row>
        <row r="752">
          <cell r="AM752">
            <v>1.7566104588289817</v>
          </cell>
          <cell r="AP752">
            <v>2.0945999999999998</v>
          </cell>
          <cell r="AQ752">
            <v>38909</v>
          </cell>
          <cell r="AS752">
            <v>1.6399999999999997</v>
          </cell>
        </row>
        <row r="753">
          <cell r="AM753">
            <v>1.8024727328904673</v>
          </cell>
          <cell r="AP753">
            <v>2.1101000000000001</v>
          </cell>
          <cell r="AQ753">
            <v>38910</v>
          </cell>
          <cell r="AS753">
            <v>1.6510000000000002</v>
          </cell>
        </row>
        <row r="754">
          <cell r="AM754">
            <v>1.7980067974663982</v>
          </cell>
          <cell r="AP754">
            <v>2.0504999999999995</v>
          </cell>
          <cell r="AQ754">
            <v>38911</v>
          </cell>
          <cell r="AS754">
            <v>1.5986000000000002</v>
          </cell>
        </row>
        <row r="755">
          <cell r="AM755">
            <v>1.7316314691796695</v>
          </cell>
          <cell r="AP755">
            <v>2.0329000000000002</v>
          </cell>
          <cell r="AQ755">
            <v>38912</v>
          </cell>
          <cell r="AS755">
            <v>1.5644999999999998</v>
          </cell>
        </row>
        <row r="756">
          <cell r="AM756">
            <v>1.7316314691796695</v>
          </cell>
          <cell r="AP756">
            <v>2.0329000000000002</v>
          </cell>
          <cell r="AQ756">
            <v>38913</v>
          </cell>
          <cell r="AS756">
            <v>1.5644999999999998</v>
          </cell>
        </row>
        <row r="757">
          <cell r="AM757">
            <v>1.7316314691796695</v>
          </cell>
          <cell r="AP757">
            <v>2.0329000000000002</v>
          </cell>
          <cell r="AQ757">
            <v>38914</v>
          </cell>
          <cell r="AS757">
            <v>1.5644999999999998</v>
          </cell>
        </row>
        <row r="758">
          <cell r="AM758">
            <v>1.7429826201143208</v>
          </cell>
          <cell r="AP758">
            <v>2.0503999999999998</v>
          </cell>
          <cell r="AQ758">
            <v>38915</v>
          </cell>
          <cell r="AS758">
            <v>1.5919999999999996</v>
          </cell>
        </row>
        <row r="759">
          <cell r="AM759">
            <v>1.7971448323806589</v>
          </cell>
          <cell r="AP759">
            <v>2.1252000000000004</v>
          </cell>
          <cell r="AQ759">
            <v>38916</v>
          </cell>
          <cell r="AS759">
            <v>1.6120000000000001</v>
          </cell>
        </row>
        <row r="760">
          <cell r="AM760">
            <v>1.7475038621968171</v>
          </cell>
          <cell r="AP760">
            <v>2.0362</v>
          </cell>
          <cell r="AQ760">
            <v>38917</v>
          </cell>
          <cell r="AS760">
            <v>1.5660000000000003</v>
          </cell>
        </row>
        <row r="761">
          <cell r="AM761">
            <v>1.7661776610536064</v>
          </cell>
          <cell r="AP761">
            <v>1.9838</v>
          </cell>
          <cell r="AQ761">
            <v>38918</v>
          </cell>
          <cell r="AS761">
            <v>1.552</v>
          </cell>
        </row>
        <row r="762">
          <cell r="AM762">
            <v>1.7158757917503462</v>
          </cell>
          <cell r="AP762">
            <v>2.0379</v>
          </cell>
          <cell r="AQ762">
            <v>38919</v>
          </cell>
          <cell r="AS762">
            <v>1.5495000000000001</v>
          </cell>
        </row>
        <row r="763">
          <cell r="AM763">
            <v>1.7158757917503462</v>
          </cell>
          <cell r="AP763">
            <v>2.0379</v>
          </cell>
          <cell r="AQ763">
            <v>38920</v>
          </cell>
          <cell r="AS763">
            <v>1.5495000000000001</v>
          </cell>
        </row>
        <row r="764">
          <cell r="AM764">
            <v>1.7158757917503462</v>
          </cell>
          <cell r="AP764">
            <v>2.0379</v>
          </cell>
          <cell r="AQ764">
            <v>38921</v>
          </cell>
          <cell r="AS764">
            <v>1.5495000000000001</v>
          </cell>
        </row>
        <row r="765">
          <cell r="AM765">
            <v>1.7472510427931405</v>
          </cell>
          <cell r="AP765">
            <v>2.0673999999999997</v>
          </cell>
          <cell r="AQ765">
            <v>38922</v>
          </cell>
          <cell r="AS765">
            <v>1.5375000000000005</v>
          </cell>
        </row>
        <row r="766">
          <cell r="AM766">
            <v>1.7397829599876413</v>
          </cell>
          <cell r="AP766">
            <v>2.0678000000000001</v>
          </cell>
          <cell r="AQ766">
            <v>38923</v>
          </cell>
          <cell r="AS766">
            <v>1.5635000000000003</v>
          </cell>
        </row>
        <row r="767">
          <cell r="AM767">
            <v>1.7635156032751422</v>
          </cell>
          <cell r="AP767">
            <v>2.0026999999999999</v>
          </cell>
          <cell r="AQ767">
            <v>38924</v>
          </cell>
          <cell r="AS767">
            <v>1.6000000000000005</v>
          </cell>
        </row>
        <row r="768">
          <cell r="AM768">
            <v>1.7310925382357487</v>
          </cell>
          <cell r="AP768">
            <v>1.9967999999999999</v>
          </cell>
          <cell r="AQ768">
            <v>38925</v>
          </cell>
          <cell r="AS768">
            <v>1.5639999999999996</v>
          </cell>
        </row>
        <row r="769">
          <cell r="AM769">
            <v>1.7004004325660431</v>
          </cell>
          <cell r="AP769">
            <v>1.9696000000000002</v>
          </cell>
          <cell r="AQ769">
            <v>38926</v>
          </cell>
          <cell r="AS769">
            <v>1.536</v>
          </cell>
        </row>
        <row r="770">
          <cell r="AM770">
            <v>1.7004004325660431</v>
          </cell>
          <cell r="AP770">
            <v>1.9696000000000002</v>
          </cell>
          <cell r="AQ770">
            <v>38927</v>
          </cell>
          <cell r="AS770">
            <v>1.536</v>
          </cell>
        </row>
        <row r="771">
          <cell r="AM771">
            <v>1.7004004325660431</v>
          </cell>
          <cell r="AP771">
            <v>1.9696000000000002</v>
          </cell>
          <cell r="AQ771">
            <v>38928</v>
          </cell>
          <cell r="AS771">
            <v>1.536</v>
          </cell>
        </row>
        <row r="772">
          <cell r="AM772">
            <v>1.7003059632318855</v>
          </cell>
          <cell r="AP772">
            <v>1.9868999999999999</v>
          </cell>
          <cell r="AQ772">
            <v>38929</v>
          </cell>
          <cell r="AS772">
            <v>1.5350000000000006</v>
          </cell>
        </row>
        <row r="773">
          <cell r="AM773">
            <v>1.7159601421288424</v>
          </cell>
          <cell r="AP773">
            <v>1.9653</v>
          </cell>
          <cell r="AQ773">
            <v>38930</v>
          </cell>
          <cell r="AS773">
            <v>1.5843000000000003</v>
          </cell>
        </row>
        <row r="774">
          <cell r="AM774">
            <v>1.7172325814923539</v>
          </cell>
          <cell r="AP774">
            <v>1.9506999999999994</v>
          </cell>
          <cell r="AQ774">
            <v>38931</v>
          </cell>
          <cell r="AS774">
            <v>1.6324999999999998</v>
          </cell>
        </row>
        <row r="775">
          <cell r="AM775">
            <v>1.7468315309748186</v>
          </cell>
          <cell r="AP775">
            <v>1.9341000000000004</v>
          </cell>
          <cell r="AQ775">
            <v>38932</v>
          </cell>
          <cell r="AS775">
            <v>1.7079999999999997</v>
          </cell>
        </row>
        <row r="776">
          <cell r="AM776">
            <v>1.6636331685462684</v>
          </cell>
          <cell r="AP776">
            <v>1.8875000000000002</v>
          </cell>
          <cell r="AQ776">
            <v>38933</v>
          </cell>
          <cell r="AS776">
            <v>1.6704999999999997</v>
          </cell>
        </row>
        <row r="777">
          <cell r="AM777">
            <v>1.6636331685462684</v>
          </cell>
          <cell r="AP777">
            <v>1.8875000000000002</v>
          </cell>
          <cell r="AQ777">
            <v>38934</v>
          </cell>
          <cell r="AS777">
            <v>1.6704999999999997</v>
          </cell>
        </row>
        <row r="778">
          <cell r="AM778">
            <v>1.6636331685462684</v>
          </cell>
          <cell r="AP778">
            <v>1.8875000000000002</v>
          </cell>
          <cell r="AQ778">
            <v>38935</v>
          </cell>
          <cell r="AS778">
            <v>1.6704999999999997</v>
          </cell>
        </row>
        <row r="779">
          <cell r="AM779">
            <v>1.6588978062722073</v>
          </cell>
          <cell r="AP779">
            <v>1.9060999999999995</v>
          </cell>
          <cell r="AQ779">
            <v>38936</v>
          </cell>
          <cell r="AS779">
            <v>1.6230000000000002</v>
          </cell>
        </row>
        <row r="780">
          <cell r="AM780">
            <v>1.6515560018538538</v>
          </cell>
          <cell r="AP780">
            <v>1.859</v>
          </cell>
          <cell r="AQ780">
            <v>38937</v>
          </cell>
          <cell r="AS780">
            <v>1.5790000000000006</v>
          </cell>
        </row>
        <row r="781">
          <cell r="AM781">
            <v>1.6625586281476905</v>
          </cell>
          <cell r="AP781">
            <v>1.8592</v>
          </cell>
          <cell r="AQ781">
            <v>38938</v>
          </cell>
          <cell r="AS781">
            <v>1.5863</v>
          </cell>
        </row>
        <row r="782">
          <cell r="AM782">
            <v>1.6588355476595091</v>
          </cell>
          <cell r="AP782">
            <v>1.8709000000000002</v>
          </cell>
          <cell r="AQ782">
            <v>38939</v>
          </cell>
          <cell r="AS782">
            <v>1.6109999999999998</v>
          </cell>
        </row>
        <row r="783">
          <cell r="AM783">
            <v>1.7191795149080793</v>
          </cell>
          <cell r="AP783">
            <v>1.9441000000000002</v>
          </cell>
          <cell r="AQ783">
            <v>38940</v>
          </cell>
          <cell r="AS783">
            <v>1.645</v>
          </cell>
        </row>
        <row r="784">
          <cell r="AM784">
            <v>1.7191795149080793</v>
          </cell>
          <cell r="AP784">
            <v>1.9441000000000002</v>
          </cell>
          <cell r="AQ784">
            <v>38941</v>
          </cell>
          <cell r="AS784">
            <v>1.645</v>
          </cell>
        </row>
        <row r="785">
          <cell r="AM785">
            <v>1.7191795149080793</v>
          </cell>
          <cell r="AP785">
            <v>1.9441000000000002</v>
          </cell>
          <cell r="AQ785">
            <v>38942</v>
          </cell>
          <cell r="AS785">
            <v>1.645</v>
          </cell>
        </row>
        <row r="786">
          <cell r="AM786">
            <v>1.749062922910551</v>
          </cell>
          <cell r="AP786">
            <v>1.9601999999999995</v>
          </cell>
          <cell r="AQ786">
            <v>38943</v>
          </cell>
          <cell r="AS786">
            <v>1.6449999999999996</v>
          </cell>
        </row>
        <row r="787">
          <cell r="AM787">
            <v>1.736211184921983</v>
          </cell>
          <cell r="AP787">
            <v>1.9213999999999998</v>
          </cell>
          <cell r="AQ787">
            <v>38944</v>
          </cell>
          <cell r="AS787">
            <v>1.6139999999999999</v>
          </cell>
        </row>
        <row r="788">
          <cell r="AM788">
            <v>1.7027425459601422</v>
          </cell>
          <cell r="AP788">
            <v>1.8965000000000001</v>
          </cell>
          <cell r="AQ788">
            <v>38945</v>
          </cell>
          <cell r="AS788">
            <v>1.5729999999999995</v>
          </cell>
        </row>
        <row r="789">
          <cell r="AM789">
            <v>1.7130330604047579</v>
          </cell>
          <cell r="AP789">
            <v>1.9054999999999995</v>
          </cell>
          <cell r="AQ789">
            <v>38946</v>
          </cell>
          <cell r="AS789">
            <v>1.5751999999999997</v>
          </cell>
        </row>
        <row r="790">
          <cell r="AM790">
            <v>1.6957808744013589</v>
          </cell>
          <cell r="AP790">
            <v>1.9060000000000001</v>
          </cell>
          <cell r="AQ790">
            <v>38947</v>
          </cell>
          <cell r="AS790">
            <v>1.5343999999999998</v>
          </cell>
        </row>
        <row r="791">
          <cell r="AM791">
            <v>1.6957808744013589</v>
          </cell>
          <cell r="AP791">
            <v>1.9060000000000001</v>
          </cell>
          <cell r="AQ791">
            <v>38948</v>
          </cell>
          <cell r="AS791">
            <v>1.5343999999999998</v>
          </cell>
        </row>
        <row r="792">
          <cell r="AM792">
            <v>1.6957808744013589</v>
          </cell>
          <cell r="AP792">
            <v>1.9060000000000001</v>
          </cell>
          <cell r="AQ792">
            <v>38949</v>
          </cell>
          <cell r="AS792">
            <v>1.5343999999999998</v>
          </cell>
        </row>
        <row r="793">
          <cell r="AM793">
            <v>1.6708768731654562</v>
          </cell>
          <cell r="AP793">
            <v>1.8562000000000003</v>
          </cell>
          <cell r="AQ793">
            <v>38950</v>
          </cell>
          <cell r="AS793">
            <v>1.472</v>
          </cell>
        </row>
        <row r="794">
          <cell r="AM794">
            <v>1.6001317009114779</v>
          </cell>
          <cell r="AP794">
            <v>1.8516999999999997</v>
          </cell>
          <cell r="AQ794">
            <v>38951</v>
          </cell>
          <cell r="AS794">
            <v>1.4319999999999999</v>
          </cell>
        </row>
        <row r="795">
          <cell r="AM795">
            <v>1.6430924609918121</v>
          </cell>
          <cell r="AP795">
            <v>1.8496999999999999</v>
          </cell>
          <cell r="AQ795">
            <v>38952</v>
          </cell>
          <cell r="AS795">
            <v>1.4293999999999998</v>
          </cell>
        </row>
        <row r="796">
          <cell r="AM796">
            <v>1.6258525413255054</v>
          </cell>
          <cell r="AP796">
            <v>1.9016999999999999</v>
          </cell>
          <cell r="AQ796">
            <v>38953</v>
          </cell>
          <cell r="AS796">
            <v>1.4609999999999999</v>
          </cell>
        </row>
        <row r="797">
          <cell r="AM797">
            <v>1.6026741850764705</v>
          </cell>
          <cell r="AP797">
            <v>1.8343000000000003</v>
          </cell>
          <cell r="AQ797">
            <v>38954</v>
          </cell>
          <cell r="AS797">
            <v>1.4610000000000003</v>
          </cell>
        </row>
        <row r="798">
          <cell r="AM798">
            <v>1.6026741850764705</v>
          </cell>
          <cell r="AP798">
            <v>1.8343000000000003</v>
          </cell>
          <cell r="AQ798">
            <v>38955</v>
          </cell>
          <cell r="AS798">
            <v>1.4610000000000003</v>
          </cell>
        </row>
        <row r="799">
          <cell r="AM799">
            <v>1.6026741850764705</v>
          </cell>
          <cell r="AP799">
            <v>1.8343000000000003</v>
          </cell>
          <cell r="AQ799">
            <v>38956</v>
          </cell>
          <cell r="AS799">
            <v>1.4610000000000003</v>
          </cell>
        </row>
        <row r="800">
          <cell r="AM800">
            <v>1.613787517379885</v>
          </cell>
          <cell r="AP800">
            <v>1.8761000000000001</v>
          </cell>
          <cell r="AQ800">
            <v>38957</v>
          </cell>
          <cell r="AS800">
            <v>1.4712999999999994</v>
          </cell>
        </row>
        <row r="801">
          <cell r="AM801">
            <v>1.6651222771512431</v>
          </cell>
          <cell r="AP801">
            <v>1.8846999999999996</v>
          </cell>
          <cell r="AQ801">
            <v>38958</v>
          </cell>
          <cell r="AS801">
            <v>1.4903</v>
          </cell>
        </row>
        <row r="802">
          <cell r="AM802">
            <v>1.5742148926309287</v>
          </cell>
          <cell r="AP802">
            <v>1.8665000000000003</v>
          </cell>
          <cell r="AQ802">
            <v>38959</v>
          </cell>
          <cell r="AS802">
            <v>1.4217</v>
          </cell>
        </row>
        <row r="803">
          <cell r="AM803">
            <v>1.5837800092692715</v>
          </cell>
          <cell r="AP803">
            <v>1.8482999999999996</v>
          </cell>
          <cell r="AQ803">
            <v>38960</v>
          </cell>
          <cell r="AS803">
            <v>1.4510000000000001</v>
          </cell>
        </row>
        <row r="804">
          <cell r="AM804">
            <v>1.55585393171636</v>
          </cell>
          <cell r="AP804">
            <v>1.8486000000000002</v>
          </cell>
          <cell r="AQ804">
            <v>38961</v>
          </cell>
          <cell r="AS804">
            <v>1.4119999999999999</v>
          </cell>
        </row>
        <row r="805">
          <cell r="AM805">
            <v>1.55585393171636</v>
          </cell>
          <cell r="AP805">
            <v>1.8486000000000002</v>
          </cell>
          <cell r="AQ805">
            <v>38962</v>
          </cell>
          <cell r="AS805">
            <v>1.4119999999999999</v>
          </cell>
        </row>
        <row r="806">
          <cell r="AM806">
            <v>1.55585393171636</v>
          </cell>
          <cell r="AP806">
            <v>1.8486000000000002</v>
          </cell>
          <cell r="AQ806">
            <v>38963</v>
          </cell>
          <cell r="AS806">
            <v>1.4119999999999999</v>
          </cell>
        </row>
        <row r="807">
          <cell r="AM807">
            <v>1.5924375096554919</v>
          </cell>
          <cell r="AP807">
            <v>1.8584999999999994</v>
          </cell>
          <cell r="AQ807">
            <v>38964</v>
          </cell>
          <cell r="AS807">
            <v>1.4590000000000001</v>
          </cell>
        </row>
        <row r="808">
          <cell r="AM808">
            <v>1.6156224316391166</v>
          </cell>
          <cell r="AP808">
            <v>1.9138999999999999</v>
          </cell>
          <cell r="AQ808">
            <v>38965</v>
          </cell>
          <cell r="AS808">
            <v>1.4744000000000002</v>
          </cell>
        </row>
        <row r="809">
          <cell r="AM809">
            <v>1.6629728101344039</v>
          </cell>
          <cell r="AP809">
            <v>1.9323000000000006</v>
          </cell>
          <cell r="AQ809">
            <v>38966</v>
          </cell>
          <cell r="AS809">
            <v>1.4980000000000002</v>
          </cell>
        </row>
        <row r="810">
          <cell r="AM810">
            <v>1.6486164066120805</v>
          </cell>
          <cell r="AP810">
            <v>1.9472999999999998</v>
          </cell>
          <cell r="AQ810">
            <v>38967</v>
          </cell>
          <cell r="AS810">
            <v>1.484</v>
          </cell>
        </row>
        <row r="811">
          <cell r="AM811">
            <v>1.6088742468716202</v>
          </cell>
          <cell r="AP811">
            <v>1.9658000000000002</v>
          </cell>
          <cell r="AQ811">
            <v>38968</v>
          </cell>
          <cell r="AS811">
            <v>1.4691999999999998</v>
          </cell>
        </row>
        <row r="812">
          <cell r="AM812">
            <v>1.6088742468716202</v>
          </cell>
          <cell r="AP812">
            <v>1.9658000000000002</v>
          </cell>
          <cell r="AQ812">
            <v>38969</v>
          </cell>
          <cell r="AS812">
            <v>1.4691999999999998</v>
          </cell>
        </row>
        <row r="813">
          <cell r="AM813">
            <v>1.6088742468716202</v>
          </cell>
          <cell r="AP813">
            <v>1.9658000000000002</v>
          </cell>
          <cell r="AQ813">
            <v>38970</v>
          </cell>
          <cell r="AS813">
            <v>1.4691999999999998</v>
          </cell>
        </row>
        <row r="814">
          <cell r="AM814">
            <v>1.6449925073381739</v>
          </cell>
          <cell r="AP814">
            <v>2.0356000000000001</v>
          </cell>
          <cell r="AQ814">
            <v>38971</v>
          </cell>
          <cell r="AS814">
            <v>1.4894999999999996</v>
          </cell>
        </row>
        <row r="815">
          <cell r="AM815">
            <v>1.6708969565889076</v>
          </cell>
          <cell r="AP815">
            <v>1.9937999999999998</v>
          </cell>
          <cell r="AQ815">
            <v>38972</v>
          </cell>
          <cell r="AS815">
            <v>1.5329999999999999</v>
          </cell>
        </row>
        <row r="816">
          <cell r="AM816">
            <v>1.6309909624594465</v>
          </cell>
          <cell r="AP816">
            <v>1.9712999999999998</v>
          </cell>
          <cell r="AQ816">
            <v>38973</v>
          </cell>
          <cell r="AS816">
            <v>1.4979999999999998</v>
          </cell>
        </row>
        <row r="817">
          <cell r="AM817">
            <v>1.5947733662907462</v>
          </cell>
          <cell r="AP817">
            <v>1.9635999999999996</v>
          </cell>
          <cell r="AQ817">
            <v>38974</v>
          </cell>
          <cell r="AS817">
            <v>1.4914999999999998</v>
          </cell>
        </row>
        <row r="818">
          <cell r="AM818">
            <v>1.5830657345898347</v>
          </cell>
          <cell r="AP818">
            <v>1.9910000000000001</v>
          </cell>
          <cell r="AQ818">
            <v>38975</v>
          </cell>
          <cell r="AS818">
            <v>1.4910000000000001</v>
          </cell>
        </row>
        <row r="819">
          <cell r="AM819">
            <v>1.5830657345898347</v>
          </cell>
          <cell r="AP819">
            <v>1.9910000000000001</v>
          </cell>
          <cell r="AQ819">
            <v>38976</v>
          </cell>
          <cell r="AS819">
            <v>1.4910000000000001</v>
          </cell>
        </row>
        <row r="820">
          <cell r="AM820">
            <v>1.5830657345898347</v>
          </cell>
          <cell r="AP820">
            <v>1.9910000000000001</v>
          </cell>
          <cell r="AQ820">
            <v>38977</v>
          </cell>
          <cell r="AS820">
            <v>1.4910000000000001</v>
          </cell>
        </row>
        <row r="821">
          <cell r="AM821">
            <v>1.6807058550903751</v>
          </cell>
          <cell r="AP821">
            <v>2.0069000000000004</v>
          </cell>
          <cell r="AQ821">
            <v>38978</v>
          </cell>
          <cell r="AS821">
            <v>1.5670000000000006</v>
          </cell>
        </row>
        <row r="822">
          <cell r="AM822">
            <v>1.6327883516143977</v>
          </cell>
          <cell r="AP822">
            <v>1.9828000000000001</v>
          </cell>
          <cell r="AQ822">
            <v>38979</v>
          </cell>
          <cell r="AS822">
            <v>1.536</v>
          </cell>
        </row>
        <row r="823">
          <cell r="AM823">
            <v>1.6474092383747871</v>
          </cell>
          <cell r="AP823">
            <v>2.0112999999999994</v>
          </cell>
          <cell r="AQ823">
            <v>38980</v>
          </cell>
          <cell r="AS823">
            <v>1.5350000000000006</v>
          </cell>
        </row>
        <row r="824">
          <cell r="AM824">
            <v>1.687047427776919</v>
          </cell>
          <cell r="AP824">
            <v>2.0010000000000003</v>
          </cell>
          <cell r="AQ824">
            <v>38981</v>
          </cell>
          <cell r="AS824">
            <v>1.52</v>
          </cell>
        </row>
        <row r="825">
          <cell r="AM825">
            <v>1.5902791595859722</v>
          </cell>
          <cell r="AP825">
            <v>1.9013</v>
          </cell>
          <cell r="AQ825">
            <v>38982</v>
          </cell>
          <cell r="AS825">
            <v>1.4520000000000004</v>
          </cell>
        </row>
        <row r="826">
          <cell r="AM826">
            <v>1.5902791595859722</v>
          </cell>
          <cell r="AP826">
            <v>1.9013</v>
          </cell>
          <cell r="AQ826">
            <v>38983</v>
          </cell>
          <cell r="AS826">
            <v>1.4520000000000004</v>
          </cell>
        </row>
        <row r="827">
          <cell r="AM827">
            <v>1.5902791595859722</v>
          </cell>
          <cell r="AP827">
            <v>1.9013</v>
          </cell>
          <cell r="AQ827">
            <v>38984</v>
          </cell>
          <cell r="AS827">
            <v>1.4520000000000004</v>
          </cell>
        </row>
        <row r="828">
          <cell r="AM828">
            <v>1.5833327205314376</v>
          </cell>
          <cell r="AP828">
            <v>1.8418000000000001</v>
          </cell>
          <cell r="AQ828">
            <v>38985</v>
          </cell>
          <cell r="AS828">
            <v>1.4314999999999998</v>
          </cell>
        </row>
        <row r="829">
          <cell r="AM829">
            <v>1.5678672949173484</v>
          </cell>
          <cell r="AP829">
            <v>1.8802999999999996</v>
          </cell>
          <cell r="AQ829">
            <v>38986</v>
          </cell>
          <cell r="AS829">
            <v>1.4291999999999998</v>
          </cell>
        </row>
        <row r="830">
          <cell r="AM830">
            <v>1.58680503630465</v>
          </cell>
          <cell r="AP830">
            <v>1.8733999999999997</v>
          </cell>
          <cell r="AQ830">
            <v>38987</v>
          </cell>
          <cell r="AS830">
            <v>1.4519999999999995</v>
          </cell>
        </row>
        <row r="831">
          <cell r="AM831">
            <v>1.5943338482929081</v>
          </cell>
          <cell r="AP831">
            <v>1.8745000000000003</v>
          </cell>
          <cell r="AQ831">
            <v>38988</v>
          </cell>
          <cell r="AS831">
            <v>1.4800000000000004</v>
          </cell>
        </row>
        <row r="832">
          <cell r="AM832">
            <v>1.6207857253205624</v>
          </cell>
          <cell r="AP832">
            <v>1.9026000000000001</v>
          </cell>
          <cell r="AQ832">
            <v>38989</v>
          </cell>
          <cell r="AS832">
            <v>1.5249999999999995</v>
          </cell>
        </row>
        <row r="833">
          <cell r="AM833">
            <v>1.6207857253205624</v>
          </cell>
          <cell r="AP833">
            <v>1.9026000000000001</v>
          </cell>
          <cell r="AQ833">
            <v>38990</v>
          </cell>
          <cell r="AS833">
            <v>1.5249999999999995</v>
          </cell>
        </row>
        <row r="834">
          <cell r="AM834">
            <v>1.6207857253205624</v>
          </cell>
          <cell r="AP834">
            <v>1.9026000000000001</v>
          </cell>
          <cell r="AQ834">
            <v>38991</v>
          </cell>
          <cell r="AS834">
            <v>1.5249999999999995</v>
          </cell>
        </row>
        <row r="835">
          <cell r="AM835">
            <v>1.5555889077707392</v>
          </cell>
          <cell r="AP835">
            <v>1.8924999999999996</v>
          </cell>
          <cell r="AQ835">
            <v>38992</v>
          </cell>
          <cell r="AS835">
            <v>1.5270000000000001</v>
          </cell>
        </row>
        <row r="836">
          <cell r="AM836">
            <v>1.6060877491116941</v>
          </cell>
          <cell r="AP836">
            <v>1.9236999999999997</v>
          </cell>
          <cell r="AQ836">
            <v>38993</v>
          </cell>
          <cell r="AS836">
            <v>1.5425</v>
          </cell>
        </row>
        <row r="837">
          <cell r="AM837">
            <v>1.591469256913332</v>
          </cell>
          <cell r="AP837">
            <v>1.8837000000000002</v>
          </cell>
          <cell r="AQ837">
            <v>38994</v>
          </cell>
          <cell r="AS837">
            <v>1.5384999999999995</v>
          </cell>
        </row>
        <row r="838">
          <cell r="AM838">
            <v>1.5884985323652088</v>
          </cell>
          <cell r="AP838">
            <v>1.9211999999999998</v>
          </cell>
          <cell r="AQ838">
            <v>38995</v>
          </cell>
          <cell r="AS838">
            <v>1.5180000000000002</v>
          </cell>
        </row>
        <row r="839">
          <cell r="AM839">
            <v>1.6240035532210717</v>
          </cell>
          <cell r="AP839">
            <v>2.0043000000000002</v>
          </cell>
          <cell r="AQ839">
            <v>38996</v>
          </cell>
          <cell r="AS839">
            <v>1.5629999999999997</v>
          </cell>
        </row>
        <row r="840">
          <cell r="AM840">
            <v>1.6240035532210717</v>
          </cell>
          <cell r="AP840">
            <v>2.0043000000000002</v>
          </cell>
          <cell r="AQ840">
            <v>38997</v>
          </cell>
          <cell r="AS840">
            <v>1.5629999999999997</v>
          </cell>
        </row>
        <row r="841">
          <cell r="AM841">
            <v>1.6240035532210717</v>
          </cell>
          <cell r="AP841">
            <v>2.0043000000000002</v>
          </cell>
          <cell r="AQ841">
            <v>38998</v>
          </cell>
          <cell r="AS841">
            <v>1.5629999999999997</v>
          </cell>
        </row>
        <row r="842">
          <cell r="AM842">
            <v>1.6027411401205001</v>
          </cell>
          <cell r="AP842">
            <v>1.8942000000000005</v>
          </cell>
          <cell r="AQ842">
            <v>38999</v>
          </cell>
          <cell r="AS842">
            <v>1.5522</v>
          </cell>
        </row>
        <row r="843">
          <cell r="AM843">
            <v>1.6592005098099798</v>
          </cell>
          <cell r="AP843">
            <v>2.0143000000000004</v>
          </cell>
          <cell r="AQ843">
            <v>39000</v>
          </cell>
          <cell r="AS843">
            <v>1.5997999999999997</v>
          </cell>
        </row>
        <row r="844">
          <cell r="AM844">
            <v>1.6472963849837785</v>
          </cell>
          <cell r="AP844">
            <v>2.0752999999999999</v>
          </cell>
          <cell r="AQ844">
            <v>39001</v>
          </cell>
          <cell r="AS844">
            <v>1.5832999999999995</v>
          </cell>
        </row>
        <row r="845">
          <cell r="AM845">
            <v>1.6564566970492822</v>
          </cell>
          <cell r="AP845">
            <v>2.0697999999999999</v>
          </cell>
          <cell r="AQ845">
            <v>39002</v>
          </cell>
          <cell r="AS845">
            <v>1.5729000000000002</v>
          </cell>
        </row>
        <row r="846">
          <cell r="AM846">
            <v>1.6976757763015593</v>
          </cell>
          <cell r="AP846">
            <v>2.0926999999999998</v>
          </cell>
          <cell r="AQ846">
            <v>39003</v>
          </cell>
          <cell r="AS846">
            <v>1.6055999999999995</v>
          </cell>
        </row>
        <row r="847">
          <cell r="AM847">
            <v>1.6976757763015593</v>
          </cell>
          <cell r="AP847">
            <v>2.0926999999999998</v>
          </cell>
          <cell r="AQ847">
            <v>39004</v>
          </cell>
          <cell r="AS847">
            <v>1.6055999999999995</v>
          </cell>
        </row>
        <row r="848">
          <cell r="AM848">
            <v>1.6976757763015593</v>
          </cell>
          <cell r="AP848">
            <v>2.0926999999999998</v>
          </cell>
          <cell r="AQ848">
            <v>39005</v>
          </cell>
          <cell r="AS848">
            <v>1.6055999999999995</v>
          </cell>
        </row>
        <row r="849">
          <cell r="AM849">
            <v>1.7135437200679742</v>
          </cell>
          <cell r="AP849">
            <v>2.0606999999999998</v>
          </cell>
          <cell r="AQ849">
            <v>39006</v>
          </cell>
          <cell r="AS849">
            <v>1.5856999999999997</v>
          </cell>
        </row>
        <row r="850">
          <cell r="AM850">
            <v>1.669107137339719</v>
          </cell>
          <cell r="AP850">
            <v>2.1031</v>
          </cell>
          <cell r="AQ850">
            <v>39007</v>
          </cell>
          <cell r="AS850">
            <v>1.5653999999999999</v>
          </cell>
        </row>
        <row r="851">
          <cell r="AM851">
            <v>1.7015643133014051</v>
          </cell>
          <cell r="AP851">
            <v>2.0961000000000007</v>
          </cell>
          <cell r="AQ851">
            <v>39008</v>
          </cell>
          <cell r="AS851">
            <v>1.5819000000000001</v>
          </cell>
        </row>
        <row r="852">
          <cell r="AM852">
            <v>1.7206289973737059</v>
          </cell>
          <cell r="AP852">
            <v>2.1040999999999999</v>
          </cell>
          <cell r="AQ852">
            <v>39009</v>
          </cell>
          <cell r="AS852">
            <v>1.5985</v>
          </cell>
        </row>
        <row r="853">
          <cell r="AM853">
            <v>1.7283994901900193</v>
          </cell>
          <cell r="AP853">
            <v>2.1105</v>
          </cell>
          <cell r="AQ853">
            <v>39010</v>
          </cell>
          <cell r="AS853">
            <v>1.6255999999999995</v>
          </cell>
        </row>
        <row r="854">
          <cell r="AM854">
            <v>1.7283994901900193</v>
          </cell>
          <cell r="AP854">
            <v>2.1105</v>
          </cell>
          <cell r="AQ854">
            <v>39011</v>
          </cell>
          <cell r="AS854">
            <v>1.6255999999999995</v>
          </cell>
        </row>
        <row r="855">
          <cell r="AM855">
            <v>1.7283994901900193</v>
          </cell>
          <cell r="AP855">
            <v>2.1105</v>
          </cell>
          <cell r="AQ855">
            <v>39012</v>
          </cell>
          <cell r="AS855">
            <v>1.6255999999999995</v>
          </cell>
        </row>
        <row r="856">
          <cell r="AM856">
            <v>1.767076394253051</v>
          </cell>
          <cell r="AP856">
            <v>2.1427</v>
          </cell>
          <cell r="AQ856">
            <v>39013</v>
          </cell>
          <cell r="AS856">
            <v>1.6417000000000002</v>
          </cell>
        </row>
        <row r="857">
          <cell r="AM857">
            <v>1.7561936968947935</v>
          </cell>
          <cell r="AP857">
            <v>2.1346000000000003</v>
          </cell>
          <cell r="AQ857">
            <v>39014</v>
          </cell>
          <cell r="AS857">
            <v>1.633</v>
          </cell>
        </row>
        <row r="858">
          <cell r="AM858">
            <v>1.7391866367990114</v>
          </cell>
          <cell r="AP858">
            <v>2.0589</v>
          </cell>
          <cell r="AQ858">
            <v>39015</v>
          </cell>
          <cell r="AS858">
            <v>1.6232999999999995</v>
          </cell>
        </row>
        <row r="859">
          <cell r="AM859">
            <v>1.7027162057778464</v>
          </cell>
          <cell r="AP859">
            <v>2.0348999999999995</v>
          </cell>
          <cell r="AQ859">
            <v>39016</v>
          </cell>
          <cell r="AS859">
            <v>1.5839999999999996</v>
          </cell>
        </row>
        <row r="860">
          <cell r="AM860">
            <v>1.6652278696122349</v>
          </cell>
          <cell r="AP860">
            <v>1.9990000000000001</v>
          </cell>
          <cell r="AQ860">
            <v>39017</v>
          </cell>
          <cell r="AS860">
            <v>1.5136000000000003</v>
          </cell>
        </row>
        <row r="861">
          <cell r="AM861">
            <v>1.6652278696122349</v>
          </cell>
          <cell r="AP861">
            <v>1.9990000000000001</v>
          </cell>
          <cell r="AQ861">
            <v>39018</v>
          </cell>
          <cell r="AS861">
            <v>1.5136000000000003</v>
          </cell>
        </row>
        <row r="862">
          <cell r="AM862">
            <v>1.6652278696122349</v>
          </cell>
          <cell r="AP862">
            <v>1.9990000000000001</v>
          </cell>
          <cell r="AQ862">
            <v>39019</v>
          </cell>
          <cell r="AS862">
            <v>1.5136000000000003</v>
          </cell>
        </row>
        <row r="863">
          <cell r="AM863">
            <v>1.6645174571296151</v>
          </cell>
          <cell r="AP863">
            <v>2.0143999999999993</v>
          </cell>
          <cell r="AQ863">
            <v>39020</v>
          </cell>
          <cell r="AS863">
            <v>1.4722999999999997</v>
          </cell>
        </row>
        <row r="864">
          <cell r="AM864">
            <v>1.628025953962613</v>
          </cell>
          <cell r="AP864">
            <v>1.9530999999999996</v>
          </cell>
          <cell r="AQ864">
            <v>39021</v>
          </cell>
          <cell r="AS864">
            <v>1.4170000000000003</v>
          </cell>
        </row>
        <row r="865">
          <cell r="AM865">
            <v>1.5891937277923676</v>
          </cell>
          <cell r="AP865">
            <v>1.8744999999999998</v>
          </cell>
          <cell r="AQ865">
            <v>39022</v>
          </cell>
          <cell r="AS865">
            <v>1.4196999999999997</v>
          </cell>
        </row>
        <row r="866">
          <cell r="AM866">
            <v>1.6194555383902363</v>
          </cell>
          <cell r="AP866">
            <v>1.9240000000000004</v>
          </cell>
          <cell r="AQ866">
            <v>39023</v>
          </cell>
          <cell r="AS866">
            <v>1.4672999999999998</v>
          </cell>
        </row>
        <row r="867">
          <cell r="AM867">
            <v>1.640796307739842</v>
          </cell>
          <cell r="AP867">
            <v>2.0175000000000001</v>
          </cell>
          <cell r="AQ867">
            <v>39024</v>
          </cell>
          <cell r="AS867">
            <v>1.4895</v>
          </cell>
        </row>
        <row r="868">
          <cell r="AM868">
            <v>1.640796307739842</v>
          </cell>
          <cell r="AP868">
            <v>2.0175000000000001</v>
          </cell>
          <cell r="AQ868">
            <v>39025</v>
          </cell>
          <cell r="AS868">
            <v>1.4895</v>
          </cell>
        </row>
        <row r="869">
          <cell r="AM869">
            <v>1.640796307739842</v>
          </cell>
          <cell r="AP869">
            <v>2.0175000000000001</v>
          </cell>
          <cell r="AQ869">
            <v>39026</v>
          </cell>
          <cell r="AS869">
            <v>1.4895</v>
          </cell>
        </row>
        <row r="870">
          <cell r="AM870">
            <v>1.6488665224779853</v>
          </cell>
          <cell r="AP870">
            <v>1.9679999999999995</v>
          </cell>
          <cell r="AQ870">
            <v>39027</v>
          </cell>
          <cell r="AS870">
            <v>1.5209999999999999</v>
          </cell>
        </row>
        <row r="871">
          <cell r="AM871">
            <v>1.5846632936814462</v>
          </cell>
          <cell r="AP871">
            <v>1.9420999999999999</v>
          </cell>
          <cell r="AQ871">
            <v>39028</v>
          </cell>
          <cell r="AS871">
            <v>1.4446999999999997</v>
          </cell>
        </row>
        <row r="872">
          <cell r="AM872">
            <v>1.6191612853391004</v>
          </cell>
          <cell r="AP872">
            <v>1.9127000000000001</v>
          </cell>
          <cell r="AQ872">
            <v>39029</v>
          </cell>
          <cell r="AS872">
            <v>1.464</v>
          </cell>
        </row>
        <row r="873">
          <cell r="AM873">
            <v>1.5885813378649782</v>
          </cell>
          <cell r="AP873">
            <v>1.8978000000000002</v>
          </cell>
          <cell r="AQ873">
            <v>39030</v>
          </cell>
          <cell r="AS873">
            <v>1.4285000000000005</v>
          </cell>
        </row>
        <row r="874">
          <cell r="AM874">
            <v>1.56642824038313</v>
          </cell>
          <cell r="AP874">
            <v>1.8826000000000001</v>
          </cell>
          <cell r="AQ874">
            <v>39031</v>
          </cell>
          <cell r="AS874">
            <v>1.4024999999999994</v>
          </cell>
        </row>
        <row r="875">
          <cell r="AM875">
            <v>1.56642824038313</v>
          </cell>
          <cell r="AP875">
            <v>1.8826000000000001</v>
          </cell>
          <cell r="AQ875">
            <v>39032</v>
          </cell>
          <cell r="AS875">
            <v>1.4024999999999994</v>
          </cell>
        </row>
        <row r="876">
          <cell r="AM876">
            <v>1.56642824038313</v>
          </cell>
          <cell r="AP876">
            <v>1.8826000000000001</v>
          </cell>
          <cell r="AQ876">
            <v>39033</v>
          </cell>
          <cell r="AS876">
            <v>1.4024999999999994</v>
          </cell>
        </row>
        <row r="877">
          <cell r="AM877">
            <v>1.6167886605901431</v>
          </cell>
          <cell r="AP877">
            <v>1.9418000000000002</v>
          </cell>
          <cell r="AQ877">
            <v>39034</v>
          </cell>
          <cell r="AS877">
            <v>1.4512</v>
          </cell>
        </row>
        <row r="878">
          <cell r="AM878">
            <v>1.5893621195736132</v>
          </cell>
          <cell r="AP878">
            <v>1.8946999999999998</v>
          </cell>
          <cell r="AQ878">
            <v>39035</v>
          </cell>
          <cell r="AS878">
            <v>1.4380000000000002</v>
          </cell>
        </row>
        <row r="879">
          <cell r="AM879">
            <v>1.587482079406767</v>
          </cell>
          <cell r="AP879">
            <v>1.9196</v>
          </cell>
          <cell r="AQ879">
            <v>39036</v>
          </cell>
          <cell r="AS879">
            <v>1.4571000000000005</v>
          </cell>
        </row>
        <row r="880">
          <cell r="AM880">
            <v>1.6292289510273443</v>
          </cell>
          <cell r="AP880">
            <v>2.0393999999999997</v>
          </cell>
          <cell r="AQ880">
            <v>39037</v>
          </cell>
          <cell r="AS880">
            <v>1.4851999999999999</v>
          </cell>
        </row>
        <row r="881">
          <cell r="AM881">
            <v>1.6310483856017299</v>
          </cell>
          <cell r="AP881">
            <v>1.9843000000000002</v>
          </cell>
          <cell r="AQ881">
            <v>39038</v>
          </cell>
          <cell r="AS881">
            <v>1.4662000000000002</v>
          </cell>
        </row>
        <row r="882">
          <cell r="AM882">
            <v>1.6310483856017299</v>
          </cell>
          <cell r="AP882">
            <v>1.9843000000000002</v>
          </cell>
          <cell r="AQ882">
            <v>39039</v>
          </cell>
          <cell r="AS882">
            <v>1.4662000000000002</v>
          </cell>
        </row>
        <row r="883">
          <cell r="AM883">
            <v>1.6310483856017299</v>
          </cell>
          <cell r="AP883">
            <v>1.9843000000000002</v>
          </cell>
          <cell r="AQ883">
            <v>39040</v>
          </cell>
          <cell r="AS883">
            <v>1.4662000000000002</v>
          </cell>
        </row>
        <row r="884">
          <cell r="AM884">
            <v>1.6037050826510115</v>
          </cell>
          <cell r="AP884">
            <v>1.9847999999999999</v>
          </cell>
          <cell r="AQ884">
            <v>39041</v>
          </cell>
          <cell r="AS884">
            <v>1.44</v>
          </cell>
        </row>
        <row r="885">
          <cell r="AM885">
            <v>1.6234498686853076</v>
          </cell>
          <cell r="AP885">
            <v>1.9748000000000001</v>
          </cell>
          <cell r="AQ885">
            <v>39042</v>
          </cell>
          <cell r="AS885">
            <v>1.4630000000000001</v>
          </cell>
        </row>
        <row r="886">
          <cell r="AM886">
            <v>1.6097066275297376</v>
          </cell>
          <cell r="AP886">
            <v>1.9404999999999997</v>
          </cell>
          <cell r="AQ886">
            <v>39043</v>
          </cell>
          <cell r="AS886">
            <v>1.4774000000000003</v>
          </cell>
        </row>
        <row r="887">
          <cell r="AM887">
            <v>1.6291258303723151</v>
          </cell>
          <cell r="AP887">
            <v>1.8778999999999999</v>
          </cell>
          <cell r="AQ887">
            <v>39044</v>
          </cell>
          <cell r="AS887">
            <v>1.4962</v>
          </cell>
        </row>
        <row r="888">
          <cell r="AM888">
            <v>1.5862685308203313</v>
          </cell>
          <cell r="AP888">
            <v>1.8905000000000003</v>
          </cell>
          <cell r="AQ888">
            <v>39045</v>
          </cell>
          <cell r="AS888">
            <v>1.4539000000000004</v>
          </cell>
        </row>
        <row r="889">
          <cell r="AM889">
            <v>1.5862685308203313</v>
          </cell>
          <cell r="AP889">
            <v>1.8905000000000003</v>
          </cell>
          <cell r="AQ889">
            <v>39046</v>
          </cell>
          <cell r="AS889">
            <v>1.4539000000000004</v>
          </cell>
        </row>
        <row r="890">
          <cell r="AM890">
            <v>1.5862685308203313</v>
          </cell>
          <cell r="AP890">
            <v>1.8905000000000003</v>
          </cell>
          <cell r="AQ890">
            <v>39047</v>
          </cell>
          <cell r="AS890">
            <v>1.4539000000000004</v>
          </cell>
        </row>
        <row r="891">
          <cell r="AM891">
            <v>1.5880234049127147</v>
          </cell>
          <cell r="AP891">
            <v>1.8810000000000002</v>
          </cell>
          <cell r="AQ891">
            <v>39048</v>
          </cell>
          <cell r="AS891">
            <v>1.4820000000000002</v>
          </cell>
        </row>
        <row r="892">
          <cell r="AM892">
            <v>1.5723154642360573</v>
          </cell>
          <cell r="AP892">
            <v>1.8736000000000002</v>
          </cell>
          <cell r="AQ892">
            <v>39049</v>
          </cell>
          <cell r="AS892">
            <v>1.4582999999999999</v>
          </cell>
        </row>
        <row r="893">
          <cell r="AM893">
            <v>1.5899605283485236</v>
          </cell>
          <cell r="AP893">
            <v>1.8580999999999999</v>
          </cell>
          <cell r="AQ893">
            <v>39050</v>
          </cell>
          <cell r="AS893">
            <v>1.4664999999999999</v>
          </cell>
        </row>
        <row r="894">
          <cell r="AM894">
            <v>1.5673352386837638</v>
          </cell>
          <cell r="AP894">
            <v>1.8155999999999999</v>
          </cell>
          <cell r="AQ894">
            <v>39051</v>
          </cell>
          <cell r="AS894">
            <v>1.4348999999999998</v>
          </cell>
        </row>
        <row r="895">
          <cell r="AM895">
            <v>1.5450474277769191</v>
          </cell>
          <cell r="AP895">
            <v>1.7449999999999997</v>
          </cell>
          <cell r="AQ895">
            <v>39052</v>
          </cell>
          <cell r="AS895">
            <v>1.3838000000000004</v>
          </cell>
        </row>
        <row r="896">
          <cell r="AM896">
            <v>1.5450474277769191</v>
          </cell>
          <cell r="AP896">
            <v>1.7449999999999997</v>
          </cell>
          <cell r="AQ896">
            <v>39053</v>
          </cell>
          <cell r="AS896">
            <v>1.3838000000000004</v>
          </cell>
        </row>
        <row r="897">
          <cell r="AM897">
            <v>1.5450474277769191</v>
          </cell>
          <cell r="AP897">
            <v>1.7449999999999997</v>
          </cell>
          <cell r="AQ897">
            <v>39054</v>
          </cell>
          <cell r="AS897">
            <v>1.3838000000000004</v>
          </cell>
        </row>
        <row r="898">
          <cell r="AM898">
            <v>1.5440142128842882</v>
          </cell>
          <cell r="AP898">
            <v>1.7804000000000002</v>
          </cell>
          <cell r="AQ898">
            <v>39055</v>
          </cell>
          <cell r="AS898">
            <v>1.3899999999999997</v>
          </cell>
        </row>
        <row r="899">
          <cell r="AM899">
            <v>1.586710953190174</v>
          </cell>
          <cell r="AP899">
            <v>1.7777999999999996</v>
          </cell>
          <cell r="AQ899">
            <v>39056</v>
          </cell>
          <cell r="AS899">
            <v>1.4180000000000001</v>
          </cell>
        </row>
        <row r="900">
          <cell r="AM900">
            <v>1.5772152016066738</v>
          </cell>
          <cell r="AP900">
            <v>1.8700999999999999</v>
          </cell>
          <cell r="AQ900">
            <v>39057</v>
          </cell>
          <cell r="AS900">
            <v>1.4430000000000001</v>
          </cell>
        </row>
        <row r="901">
          <cell r="AM901">
            <v>1.6028610381585042</v>
          </cell>
          <cell r="AP901">
            <v>1.8435999999999995</v>
          </cell>
          <cell r="AQ901">
            <v>39058</v>
          </cell>
          <cell r="AS901">
            <v>1.4689999999999999</v>
          </cell>
        </row>
        <row r="902">
          <cell r="AM902">
            <v>1.6068424223698434</v>
          </cell>
          <cell r="AP902">
            <v>1.8787000000000003</v>
          </cell>
          <cell r="AQ902">
            <v>39059</v>
          </cell>
          <cell r="AS902">
            <v>1.4940000000000002</v>
          </cell>
        </row>
        <row r="903">
          <cell r="AM903">
            <v>1.6068424223698434</v>
          </cell>
          <cell r="AP903">
            <v>1.8787000000000003</v>
          </cell>
          <cell r="AQ903">
            <v>39060</v>
          </cell>
          <cell r="AS903">
            <v>1.4940000000000002</v>
          </cell>
        </row>
        <row r="904">
          <cell r="AM904">
            <v>1.6068424223698434</v>
          </cell>
          <cell r="AP904">
            <v>1.8787000000000003</v>
          </cell>
          <cell r="AQ904">
            <v>39061</v>
          </cell>
          <cell r="AS904">
            <v>1.4940000000000002</v>
          </cell>
        </row>
        <row r="905">
          <cell r="AM905">
            <v>1.6511859261547972</v>
          </cell>
          <cell r="AP905">
            <v>1.8657000000000004</v>
          </cell>
          <cell r="AQ905">
            <v>39062</v>
          </cell>
          <cell r="AS905">
            <v>1.5317999999999996</v>
          </cell>
        </row>
        <row r="906">
          <cell r="AM906">
            <v>1.6335802564498687</v>
          </cell>
          <cell r="AP906">
            <v>1.8422999999999998</v>
          </cell>
          <cell r="AQ906">
            <v>39063</v>
          </cell>
          <cell r="AS906">
            <v>1.5425000000000004</v>
          </cell>
        </row>
        <row r="907">
          <cell r="AM907">
            <v>1.6376520160667383</v>
          </cell>
          <cell r="AP907">
            <v>1.9216000000000006</v>
          </cell>
          <cell r="AQ907">
            <v>39064</v>
          </cell>
          <cell r="AS907">
            <v>1.5785</v>
          </cell>
        </row>
        <row r="908">
          <cell r="AM908">
            <v>1.6551104588289811</v>
          </cell>
          <cell r="AP908">
            <v>1.9417999999999997</v>
          </cell>
          <cell r="AQ908">
            <v>39065</v>
          </cell>
          <cell r="AS908">
            <v>1.6079999999999997</v>
          </cell>
        </row>
        <row r="909">
          <cell r="AM909">
            <v>1.6973108295998767</v>
          </cell>
          <cell r="AP909">
            <v>1.9853000000000005</v>
          </cell>
          <cell r="AQ909">
            <v>39066</v>
          </cell>
          <cell r="AS909">
            <v>1.6170000000000004</v>
          </cell>
        </row>
        <row r="910">
          <cell r="AM910">
            <v>1.6973108295998767</v>
          </cell>
          <cell r="AP910">
            <v>1.9853000000000005</v>
          </cell>
          <cell r="AQ910">
            <v>39067</v>
          </cell>
          <cell r="AS910">
            <v>1.6170000000000004</v>
          </cell>
        </row>
        <row r="911">
          <cell r="AM911">
            <v>1.6973108295998767</v>
          </cell>
          <cell r="AP911">
            <v>1.9853000000000005</v>
          </cell>
          <cell r="AQ911">
            <v>39068</v>
          </cell>
          <cell r="AS911">
            <v>1.6170000000000004</v>
          </cell>
        </row>
        <row r="912">
          <cell r="AM912">
            <v>1.7087759925845822</v>
          </cell>
          <cell r="AP912">
            <v>2.0183999999999997</v>
          </cell>
          <cell r="AQ912">
            <v>39069</v>
          </cell>
          <cell r="AS912">
            <v>1.6400000000000001</v>
          </cell>
        </row>
        <row r="913">
          <cell r="AM913">
            <v>1.7352516607446318</v>
          </cell>
          <cell r="AP913">
            <v>1.9912999999999998</v>
          </cell>
          <cell r="AQ913">
            <v>39070</v>
          </cell>
          <cell r="AS913">
            <v>1.669</v>
          </cell>
        </row>
        <row r="914">
          <cell r="AM914">
            <v>1.7205223234976055</v>
          </cell>
          <cell r="AP914">
            <v>2.0121999999999995</v>
          </cell>
          <cell r="AQ914">
            <v>39071</v>
          </cell>
          <cell r="AS914">
            <v>1.6471999999999998</v>
          </cell>
        </row>
        <row r="915">
          <cell r="AM915">
            <v>1.7362420824965232</v>
          </cell>
          <cell r="AP915">
            <v>1.9729000000000001</v>
          </cell>
          <cell r="AQ915">
            <v>39072</v>
          </cell>
          <cell r="AS915">
            <v>1.6549999999999998</v>
          </cell>
        </row>
        <row r="916">
          <cell r="AM916">
            <v>1.7408377877336632</v>
          </cell>
          <cell r="AP916">
            <v>2.0335000000000001</v>
          </cell>
          <cell r="AQ916">
            <v>39073</v>
          </cell>
          <cell r="AS916">
            <v>1.661</v>
          </cell>
        </row>
        <row r="917">
          <cell r="AM917">
            <v>1.7408377877336632</v>
          </cell>
          <cell r="AP917">
            <v>2.0335000000000001</v>
          </cell>
          <cell r="AQ917">
            <v>39074</v>
          </cell>
          <cell r="AS917">
            <v>1.661</v>
          </cell>
        </row>
        <row r="918">
          <cell r="AM918">
            <v>1.7408377877336632</v>
          </cell>
          <cell r="AP918">
            <v>2.0335000000000001</v>
          </cell>
          <cell r="AQ918">
            <v>39075</v>
          </cell>
          <cell r="AS918">
            <v>1.661</v>
          </cell>
        </row>
        <row r="919">
          <cell r="AM919">
            <v>1.7415519079252273</v>
          </cell>
          <cell r="AP919">
            <v>2.0334000000000003</v>
          </cell>
          <cell r="AQ919">
            <v>39076</v>
          </cell>
          <cell r="AS919">
            <v>1.6643999999999997</v>
          </cell>
        </row>
        <row r="920">
          <cell r="AM920">
            <v>1.7395470415572372</v>
          </cell>
          <cell r="AP920">
            <v>2.0136000000000003</v>
          </cell>
          <cell r="AQ920">
            <v>39077</v>
          </cell>
          <cell r="AS920">
            <v>1.6629999999999998</v>
          </cell>
        </row>
        <row r="921">
          <cell r="AM921">
            <v>1.7940117565271123</v>
          </cell>
          <cell r="AP921">
            <v>2.0827999999999998</v>
          </cell>
          <cell r="AQ921">
            <v>39078</v>
          </cell>
          <cell r="AS921">
            <v>1.71</v>
          </cell>
        </row>
        <row r="922">
          <cell r="AM922">
            <v>1.81677543642824</v>
          </cell>
          <cell r="AP922">
            <v>2.0827</v>
          </cell>
          <cell r="AQ922">
            <v>39079</v>
          </cell>
          <cell r="AS922">
            <v>1.7182999999999997</v>
          </cell>
        </row>
        <row r="923">
          <cell r="AM923">
            <v>1.8053506874710337</v>
          </cell>
          <cell r="AP923">
            <v>2.1372000000000004</v>
          </cell>
          <cell r="AQ923">
            <v>39080</v>
          </cell>
          <cell r="AS923">
            <v>1.6669999999999998</v>
          </cell>
        </row>
        <row r="924">
          <cell r="AM924">
            <v>1.8053506874710337</v>
          </cell>
          <cell r="AP924">
            <v>2.1372000000000004</v>
          </cell>
          <cell r="AQ924">
            <v>39081</v>
          </cell>
          <cell r="AS924">
            <v>1.6669999999999998</v>
          </cell>
        </row>
        <row r="925">
          <cell r="AM925">
            <v>1.8053506874710337</v>
          </cell>
          <cell r="AP925">
            <v>2.1372000000000004</v>
          </cell>
          <cell r="AQ925">
            <v>39082</v>
          </cell>
          <cell r="AS925">
            <v>1.6669999999999998</v>
          </cell>
        </row>
        <row r="926">
          <cell r="AM926">
            <v>1.8088603584118648</v>
          </cell>
          <cell r="AP926">
            <v>2.1122000000000005</v>
          </cell>
          <cell r="AQ926">
            <v>39083</v>
          </cell>
          <cell r="AS926">
            <v>1.6709999999999998</v>
          </cell>
        </row>
        <row r="927">
          <cell r="AM927">
            <v>1.781539239919665</v>
          </cell>
          <cell r="AP927">
            <v>2.0727000000000002</v>
          </cell>
          <cell r="AQ927">
            <v>39084</v>
          </cell>
          <cell r="AS927">
            <v>1.7056</v>
          </cell>
        </row>
        <row r="928">
          <cell r="AM928">
            <v>1.7952142746794375</v>
          </cell>
          <cell r="AP928">
            <v>2.0507</v>
          </cell>
          <cell r="AQ928">
            <v>39085</v>
          </cell>
          <cell r="AS928">
            <v>1.7319999999999998</v>
          </cell>
        </row>
        <row r="929">
          <cell r="AM929">
            <v>1.8028928781090681</v>
          </cell>
          <cell r="AP929">
            <v>2.0599000000000003</v>
          </cell>
          <cell r="AQ929">
            <v>39086</v>
          </cell>
          <cell r="AS929">
            <v>1.7248999999999999</v>
          </cell>
        </row>
        <row r="930">
          <cell r="AM930">
            <v>1.9331154024409081</v>
          </cell>
          <cell r="AP930">
            <v>2.0866999999999996</v>
          </cell>
          <cell r="AQ930">
            <v>39087</v>
          </cell>
          <cell r="AS930">
            <v>1.7333999999999996</v>
          </cell>
        </row>
        <row r="931">
          <cell r="AM931">
            <v>1.9331154024409081</v>
          </cell>
          <cell r="AP931">
            <v>2.0866999999999996</v>
          </cell>
          <cell r="AQ931">
            <v>39088</v>
          </cell>
          <cell r="AS931">
            <v>1.7333999999999996</v>
          </cell>
        </row>
        <row r="932">
          <cell r="AM932">
            <v>1.9331154024409081</v>
          </cell>
          <cell r="AP932">
            <v>2.0866999999999996</v>
          </cell>
          <cell r="AQ932">
            <v>39089</v>
          </cell>
          <cell r="AS932">
            <v>1.7333999999999996</v>
          </cell>
        </row>
        <row r="933">
          <cell r="AM933">
            <v>1.8518407384520317</v>
          </cell>
          <cell r="AP933">
            <v>2.0846999999999998</v>
          </cell>
          <cell r="AQ933">
            <v>39090</v>
          </cell>
          <cell r="AS933">
            <v>1.7190999999999996</v>
          </cell>
        </row>
        <row r="934">
          <cell r="AM934">
            <v>1.8974404449250732</v>
          </cell>
          <cell r="AP934">
            <v>2.0917000000000003</v>
          </cell>
          <cell r="AQ934">
            <v>39091</v>
          </cell>
          <cell r="AS934">
            <v>1.7345999999999999</v>
          </cell>
        </row>
        <row r="935">
          <cell r="AM935">
            <v>1.9124202070137493</v>
          </cell>
          <cell r="AP935">
            <v>2.1143000000000005</v>
          </cell>
          <cell r="AQ935">
            <v>39092</v>
          </cell>
          <cell r="AS935">
            <v>1.7458000000000005</v>
          </cell>
        </row>
        <row r="936">
          <cell r="AM936">
            <v>1.903118492198363</v>
          </cell>
          <cell r="AP936">
            <v>2.153</v>
          </cell>
          <cell r="AQ936">
            <v>39093</v>
          </cell>
          <cell r="AS936">
            <v>1.7809999999999997</v>
          </cell>
        </row>
        <row r="937">
          <cell r="AM937">
            <v>1.940303259694113</v>
          </cell>
          <cell r="AP937">
            <v>2.1900000000000004</v>
          </cell>
          <cell r="AQ937">
            <v>39094</v>
          </cell>
          <cell r="AS937">
            <v>1.8289999999999997</v>
          </cell>
        </row>
        <row r="938">
          <cell r="AM938">
            <v>1.940303259694113</v>
          </cell>
          <cell r="AP938">
            <v>2.1900000000000004</v>
          </cell>
          <cell r="AQ938">
            <v>39095</v>
          </cell>
          <cell r="AS938">
            <v>1.8289999999999997</v>
          </cell>
        </row>
        <row r="939">
          <cell r="AM939">
            <v>1.940303259694113</v>
          </cell>
          <cell r="AP939">
            <v>2.1900000000000004</v>
          </cell>
          <cell r="AQ939">
            <v>39096</v>
          </cell>
          <cell r="AS939">
            <v>1.8289999999999997</v>
          </cell>
        </row>
        <row r="940">
          <cell r="AM940">
            <v>1.9401748802718992</v>
          </cell>
          <cell r="AP940">
            <v>2.1300000000000003</v>
          </cell>
          <cell r="AQ940">
            <v>39097</v>
          </cell>
          <cell r="AS940">
            <v>1.8212000000000002</v>
          </cell>
        </row>
        <row r="941">
          <cell r="AM941">
            <v>1.9284908079715741</v>
          </cell>
          <cell r="AP941">
            <v>2.1291999999999995</v>
          </cell>
          <cell r="AQ941">
            <v>39098</v>
          </cell>
          <cell r="AS941">
            <v>1.7929999999999997</v>
          </cell>
        </row>
        <row r="942">
          <cell r="AM942">
            <v>1.9287353622740611</v>
          </cell>
          <cell r="AP942">
            <v>2.1665999999999999</v>
          </cell>
          <cell r="AQ942">
            <v>39099</v>
          </cell>
          <cell r="AS942">
            <v>1.7837000000000001</v>
          </cell>
        </row>
        <row r="943">
          <cell r="AM943">
            <v>1.9421109222926001</v>
          </cell>
          <cell r="AP943">
            <v>2.1427</v>
          </cell>
          <cell r="AQ943">
            <v>39100</v>
          </cell>
          <cell r="AS943">
            <v>1.7805999999999997</v>
          </cell>
        </row>
        <row r="944">
          <cell r="AM944">
            <v>1.9335853854472425</v>
          </cell>
          <cell r="AP944">
            <v>2.1326999999999998</v>
          </cell>
          <cell r="AQ944">
            <v>39101</v>
          </cell>
          <cell r="AS944">
            <v>1.7798999999999996</v>
          </cell>
        </row>
        <row r="945">
          <cell r="AM945">
            <v>1.9335853854472425</v>
          </cell>
          <cell r="AP945">
            <v>2.1326999999999998</v>
          </cell>
          <cell r="AQ945">
            <v>39102</v>
          </cell>
          <cell r="AS945">
            <v>1.7798999999999996</v>
          </cell>
        </row>
        <row r="946">
          <cell r="AM946">
            <v>1.9335853854472425</v>
          </cell>
          <cell r="AP946">
            <v>2.1326999999999998</v>
          </cell>
          <cell r="AQ946">
            <v>39103</v>
          </cell>
          <cell r="AS946">
            <v>1.7798999999999996</v>
          </cell>
        </row>
        <row r="947">
          <cell r="AM947">
            <v>1.8847891704001221</v>
          </cell>
          <cell r="AP947">
            <v>2.1058000000000003</v>
          </cell>
          <cell r="AQ947">
            <v>39104</v>
          </cell>
          <cell r="AS947">
            <v>1.7629999999999999</v>
          </cell>
        </row>
        <row r="948">
          <cell r="AM948">
            <v>1.8934646995210875</v>
          </cell>
          <cell r="AP948">
            <v>2.1026999999999996</v>
          </cell>
          <cell r="AQ948">
            <v>39105</v>
          </cell>
          <cell r="AS948">
            <v>1.7789999999999999</v>
          </cell>
        </row>
        <row r="949">
          <cell r="AM949">
            <v>1.9118840568515374</v>
          </cell>
          <cell r="AP949">
            <v>2.1076999999999995</v>
          </cell>
          <cell r="AQ949">
            <v>39106</v>
          </cell>
          <cell r="AS949">
            <v>1.8105999999999995</v>
          </cell>
        </row>
        <row r="950">
          <cell r="AM950">
            <v>1.9371377259385123</v>
          </cell>
          <cell r="AP950">
            <v>2.1006</v>
          </cell>
          <cell r="AQ950">
            <v>39107</v>
          </cell>
          <cell r="AS950">
            <v>1.8569000000000004</v>
          </cell>
        </row>
        <row r="951">
          <cell r="AM951">
            <v>1.9415571450641118</v>
          </cell>
          <cell r="AP951">
            <v>2.1633000000000004</v>
          </cell>
          <cell r="AQ951">
            <v>39108</v>
          </cell>
          <cell r="AS951">
            <v>1.8903999999999996</v>
          </cell>
        </row>
        <row r="952">
          <cell r="AM952">
            <v>1.9415571450641118</v>
          </cell>
          <cell r="AP952">
            <v>2.1633000000000004</v>
          </cell>
          <cell r="AQ952">
            <v>39109</v>
          </cell>
          <cell r="AS952">
            <v>1.8903999999999996</v>
          </cell>
        </row>
        <row r="953">
          <cell r="AM953">
            <v>1.9415571450641118</v>
          </cell>
          <cell r="AP953">
            <v>2.1633000000000004</v>
          </cell>
          <cell r="AQ953">
            <v>39110</v>
          </cell>
          <cell r="AS953">
            <v>1.8903999999999996</v>
          </cell>
        </row>
        <row r="954">
          <cell r="AM954">
            <v>1.9758363200988716</v>
          </cell>
          <cell r="AP954">
            <v>2.1772000000000005</v>
          </cell>
          <cell r="AQ954">
            <v>39111</v>
          </cell>
          <cell r="AS954">
            <v>1.9146999999999994</v>
          </cell>
        </row>
        <row r="955">
          <cell r="AM955">
            <v>1.9951742623204072</v>
          </cell>
          <cell r="AP955">
            <v>2.1318000000000001</v>
          </cell>
          <cell r="AQ955">
            <v>39112</v>
          </cell>
          <cell r="AS955">
            <v>1.8970000000000002</v>
          </cell>
        </row>
        <row r="956">
          <cell r="AM956">
            <v>1.966547165147535</v>
          </cell>
          <cell r="AP956">
            <v>2.0454999999999997</v>
          </cell>
          <cell r="AQ956">
            <v>39113</v>
          </cell>
          <cell r="AS956">
            <v>1.8694999999999999</v>
          </cell>
        </row>
        <row r="957">
          <cell r="AM957">
            <v>1.963956743395642</v>
          </cell>
          <cell r="AP957">
            <v>2.0831</v>
          </cell>
          <cell r="AQ957">
            <v>39114</v>
          </cell>
          <cell r="AS957">
            <v>1.9571999999999998</v>
          </cell>
        </row>
        <row r="958">
          <cell r="AM958">
            <v>1.9188813533137652</v>
          </cell>
          <cell r="AP958">
            <v>2.0829000000000004</v>
          </cell>
          <cell r="AQ958">
            <v>39115</v>
          </cell>
          <cell r="AS958">
            <v>1.9533999999999998</v>
          </cell>
        </row>
        <row r="959">
          <cell r="AM959">
            <v>1.9188813533137652</v>
          </cell>
          <cell r="AP959">
            <v>2.0829000000000004</v>
          </cell>
          <cell r="AQ959">
            <v>39116</v>
          </cell>
          <cell r="AS959">
            <v>1.9533999999999998</v>
          </cell>
        </row>
        <row r="960">
          <cell r="AM960">
            <v>1.9188813533137652</v>
          </cell>
          <cell r="AP960">
            <v>2.0829000000000004</v>
          </cell>
          <cell r="AQ960">
            <v>39117</v>
          </cell>
          <cell r="AS960">
            <v>1.9533999999999998</v>
          </cell>
        </row>
        <row r="961">
          <cell r="AM961">
            <v>1.8916717905144442</v>
          </cell>
          <cell r="AP961">
            <v>2.0581000000000005</v>
          </cell>
          <cell r="AQ961">
            <v>39118</v>
          </cell>
          <cell r="AS961">
            <v>1.9222000000000001</v>
          </cell>
        </row>
        <row r="962">
          <cell r="AM962">
            <v>1.9104515680519083</v>
          </cell>
          <cell r="AP962">
            <v>2.0965000000000003</v>
          </cell>
          <cell r="AQ962">
            <v>39119</v>
          </cell>
          <cell r="AS962">
            <v>1.9171999999999998</v>
          </cell>
        </row>
        <row r="963">
          <cell r="AM963">
            <v>1.9095867449405222</v>
          </cell>
          <cell r="AP963">
            <v>2.1132</v>
          </cell>
          <cell r="AQ963">
            <v>39120</v>
          </cell>
          <cell r="AS963">
            <v>1.883</v>
          </cell>
        </row>
        <row r="964">
          <cell r="AM964">
            <v>1.9255124362737521</v>
          </cell>
          <cell r="AP964">
            <v>2.0555999999999996</v>
          </cell>
          <cell r="AQ964">
            <v>39121</v>
          </cell>
          <cell r="AS964">
            <v>1.8348</v>
          </cell>
        </row>
        <row r="965">
          <cell r="AM965">
            <v>1.9642432720531424</v>
          </cell>
          <cell r="AP965">
            <v>2.1196999999999999</v>
          </cell>
          <cell r="AQ965">
            <v>39122</v>
          </cell>
          <cell r="AS965">
            <v>1.8935000000000004</v>
          </cell>
        </row>
        <row r="966">
          <cell r="AM966">
            <v>1.9642432720531424</v>
          </cell>
          <cell r="AP966">
            <v>2.1196999999999999</v>
          </cell>
          <cell r="AQ966">
            <v>39123</v>
          </cell>
          <cell r="AS966">
            <v>1.8935000000000004</v>
          </cell>
        </row>
        <row r="967">
          <cell r="AM967">
            <v>1.9642432720531424</v>
          </cell>
          <cell r="AP967">
            <v>2.1196999999999999</v>
          </cell>
          <cell r="AQ967">
            <v>39124</v>
          </cell>
          <cell r="AS967">
            <v>1.8935000000000004</v>
          </cell>
        </row>
        <row r="968">
          <cell r="AM968">
            <v>1.9840957515834994</v>
          </cell>
          <cell r="AP968">
            <v>2.1166999999999998</v>
          </cell>
          <cell r="AQ968">
            <v>39125</v>
          </cell>
          <cell r="AS968">
            <v>1.9088000000000003</v>
          </cell>
        </row>
        <row r="969">
          <cell r="AM969">
            <v>2.0118964158813526</v>
          </cell>
          <cell r="AP969">
            <v>2.1453000000000002</v>
          </cell>
          <cell r="AQ969">
            <v>39126</v>
          </cell>
          <cell r="AS969">
            <v>1.9129999999999998</v>
          </cell>
        </row>
        <row r="970">
          <cell r="AM970">
            <v>1.9819185848910856</v>
          </cell>
          <cell r="AP970">
            <v>2.0682999999999998</v>
          </cell>
          <cell r="AQ970">
            <v>39127</v>
          </cell>
          <cell r="AS970">
            <v>1.8984000000000001</v>
          </cell>
        </row>
        <row r="971">
          <cell r="AM971">
            <v>1.9327555692878104</v>
          </cell>
          <cell r="AP971">
            <v>2.0658000000000003</v>
          </cell>
          <cell r="AQ971">
            <v>39128</v>
          </cell>
          <cell r="AS971">
            <v>1.7929999999999997</v>
          </cell>
        </row>
        <row r="972">
          <cell r="AM972">
            <v>1.9410414027498848</v>
          </cell>
          <cell r="AP972">
            <v>2.0277000000000003</v>
          </cell>
          <cell r="AQ972">
            <v>39129</v>
          </cell>
          <cell r="AS972">
            <v>1.8079000000000005</v>
          </cell>
        </row>
        <row r="973">
          <cell r="AM973">
            <v>1.9410414027498848</v>
          </cell>
          <cell r="AP973">
            <v>2.0277000000000003</v>
          </cell>
          <cell r="AQ973">
            <v>39130</v>
          </cell>
          <cell r="AS973">
            <v>1.8079000000000005</v>
          </cell>
        </row>
        <row r="974">
          <cell r="AM974">
            <v>1.9410414027498848</v>
          </cell>
          <cell r="AP974">
            <v>2.0277000000000003</v>
          </cell>
          <cell r="AQ974">
            <v>39131</v>
          </cell>
          <cell r="AS974">
            <v>1.8079000000000005</v>
          </cell>
        </row>
        <row r="975">
          <cell r="AM975">
            <v>1.9401464081569588</v>
          </cell>
          <cell r="AP975">
            <v>2.0303</v>
          </cell>
          <cell r="AQ975">
            <v>39132</v>
          </cell>
          <cell r="AS975">
            <v>1.8264999999999993</v>
          </cell>
        </row>
        <row r="976">
          <cell r="AM976">
            <v>1.957236366445235</v>
          </cell>
          <cell r="AP976">
            <v>1.9992999999999999</v>
          </cell>
          <cell r="AQ976">
            <v>39133</v>
          </cell>
          <cell r="AS976">
            <v>1.8439999999999999</v>
          </cell>
        </row>
        <row r="977">
          <cell r="AM977">
            <v>1.9390874092383736</v>
          </cell>
          <cell r="AP977">
            <v>1.9786999999999999</v>
          </cell>
          <cell r="AQ977">
            <v>39134</v>
          </cell>
          <cell r="AS977">
            <v>1.8318000000000003</v>
          </cell>
        </row>
        <row r="978">
          <cell r="AM978">
            <v>1.9698595396261398</v>
          </cell>
          <cell r="AP978">
            <v>2.0503999999999998</v>
          </cell>
          <cell r="AQ978">
            <v>39135</v>
          </cell>
          <cell r="AS978">
            <v>1.8728000000000007</v>
          </cell>
        </row>
        <row r="979">
          <cell r="AM979">
            <v>1.9271713888459741</v>
          </cell>
          <cell r="AP979">
            <v>1.9657</v>
          </cell>
          <cell r="AQ979">
            <v>39136</v>
          </cell>
          <cell r="AS979">
            <v>1.8271999999999999</v>
          </cell>
        </row>
        <row r="980">
          <cell r="AM980">
            <v>1.9271713888459741</v>
          </cell>
          <cell r="AP980">
            <v>1.9657</v>
          </cell>
          <cell r="AQ980">
            <v>39137</v>
          </cell>
          <cell r="AS980">
            <v>1.8271999999999999</v>
          </cell>
        </row>
        <row r="981">
          <cell r="AM981">
            <v>1.9271713888459741</v>
          </cell>
          <cell r="AP981">
            <v>1.9657</v>
          </cell>
          <cell r="AQ981">
            <v>39138</v>
          </cell>
          <cell r="AS981">
            <v>1.8271999999999999</v>
          </cell>
        </row>
        <row r="982">
          <cell r="AM982">
            <v>1.876769643133013</v>
          </cell>
          <cell r="AP982">
            <v>1.9037000000000006</v>
          </cell>
          <cell r="AQ982">
            <v>39139</v>
          </cell>
          <cell r="AS982">
            <v>1.7759999999999998</v>
          </cell>
        </row>
        <row r="983">
          <cell r="AM983">
            <v>1.8775689015912245</v>
          </cell>
          <cell r="AP983">
            <v>1.8584000000000005</v>
          </cell>
          <cell r="AQ983">
            <v>39140</v>
          </cell>
          <cell r="AS983">
            <v>1.7410000000000001</v>
          </cell>
        </row>
        <row r="984">
          <cell r="AM984">
            <v>1.8466331685462682</v>
          </cell>
          <cell r="AP984">
            <v>1.8681999999999999</v>
          </cell>
          <cell r="AQ984">
            <v>39141</v>
          </cell>
          <cell r="AS984">
            <v>1.7369999999999997</v>
          </cell>
        </row>
        <row r="985">
          <cell r="AM985">
            <v>1.8408418816622882</v>
          </cell>
          <cell r="AP985">
            <v>1.8624000000000001</v>
          </cell>
          <cell r="AQ985">
            <v>39142</v>
          </cell>
          <cell r="AS985">
            <v>1.7006000000000001</v>
          </cell>
        </row>
        <row r="986">
          <cell r="AM986">
            <v>1.8232518770276522</v>
          </cell>
          <cell r="AP986">
            <v>1.7319999999999998</v>
          </cell>
          <cell r="AQ986">
            <v>39143</v>
          </cell>
          <cell r="AS986">
            <v>1.6936</v>
          </cell>
        </row>
        <row r="987">
          <cell r="AM987">
            <v>1.8232518770276522</v>
          </cell>
          <cell r="AP987">
            <v>1.7319999999999998</v>
          </cell>
          <cell r="AQ987">
            <v>39144</v>
          </cell>
          <cell r="AS987">
            <v>1.6936</v>
          </cell>
        </row>
        <row r="988">
          <cell r="AM988">
            <v>1.8232518770276522</v>
          </cell>
          <cell r="AP988">
            <v>1.7319999999999998</v>
          </cell>
          <cell r="AQ988">
            <v>39145</v>
          </cell>
          <cell r="AS988">
            <v>1.6936</v>
          </cell>
        </row>
        <row r="989">
          <cell r="AM989">
            <v>1.8150131314691786</v>
          </cell>
          <cell r="AP989">
            <v>1.7750000000000004</v>
          </cell>
          <cell r="AQ989">
            <v>39146</v>
          </cell>
          <cell r="AS989">
            <v>1.6880000000000002</v>
          </cell>
        </row>
        <row r="990">
          <cell r="AM990">
            <v>1.8244826201143205</v>
          </cell>
          <cell r="AP990">
            <v>1.8607</v>
          </cell>
          <cell r="AQ990">
            <v>39147</v>
          </cell>
          <cell r="AS990">
            <v>1.6884999999999999</v>
          </cell>
        </row>
        <row r="991">
          <cell r="AM991">
            <v>1.8294067665688232</v>
          </cell>
          <cell r="AP991">
            <v>1.8595999999999999</v>
          </cell>
          <cell r="AQ991">
            <v>39148</v>
          </cell>
          <cell r="AS991">
            <v>1.6962999999999999</v>
          </cell>
        </row>
        <row r="992">
          <cell r="AM992">
            <v>1.8446046655337565</v>
          </cell>
          <cell r="AP992">
            <v>1.875</v>
          </cell>
          <cell r="AQ992">
            <v>39149</v>
          </cell>
          <cell r="AS992">
            <v>1.7050000000000005</v>
          </cell>
        </row>
        <row r="993">
          <cell r="AM993">
            <v>1.8775859725011581</v>
          </cell>
          <cell r="AP993">
            <v>1.9320999999999993</v>
          </cell>
          <cell r="AQ993">
            <v>39150</v>
          </cell>
          <cell r="AS993">
            <v>1.7513000000000001</v>
          </cell>
        </row>
        <row r="994">
          <cell r="AM994">
            <v>1.8775859725011581</v>
          </cell>
          <cell r="AP994">
            <v>1.9320999999999993</v>
          </cell>
          <cell r="AQ994">
            <v>39151</v>
          </cell>
          <cell r="AS994">
            <v>1.7513000000000001</v>
          </cell>
        </row>
        <row r="995">
          <cell r="AM995">
            <v>1.8775859725011581</v>
          </cell>
          <cell r="AP995">
            <v>1.9320999999999993</v>
          </cell>
          <cell r="AQ995">
            <v>39152</v>
          </cell>
          <cell r="AS995">
            <v>1.7513000000000001</v>
          </cell>
        </row>
        <row r="996">
          <cell r="AM996">
            <v>1.8741990576239762</v>
          </cell>
          <cell r="AP996">
            <v>1.9340999999999995</v>
          </cell>
          <cell r="AQ996">
            <v>39153</v>
          </cell>
          <cell r="AS996">
            <v>1.7467999999999999</v>
          </cell>
        </row>
        <row r="997">
          <cell r="AM997">
            <v>1.8342628302178277</v>
          </cell>
          <cell r="AP997">
            <v>1.8172000000000006</v>
          </cell>
          <cell r="AQ997">
            <v>39154</v>
          </cell>
          <cell r="AS997">
            <v>1.6983999999999999</v>
          </cell>
        </row>
        <row r="998">
          <cell r="AM998">
            <v>1.8254044492507333</v>
          </cell>
          <cell r="AP998">
            <v>1.8713000000000002</v>
          </cell>
          <cell r="AQ998">
            <v>39155</v>
          </cell>
          <cell r="AS998">
            <v>1.6870000000000003</v>
          </cell>
        </row>
        <row r="999">
          <cell r="AM999">
            <v>1.8460293217982384</v>
          </cell>
          <cell r="AP999">
            <v>1.8058000000000001</v>
          </cell>
          <cell r="AQ999">
            <v>39156</v>
          </cell>
          <cell r="AS999">
            <v>1.7376</v>
          </cell>
        </row>
        <row r="1000">
          <cell r="AM1000">
            <v>1.8511322416190326</v>
          </cell>
          <cell r="AP1000">
            <v>1.8109999999999999</v>
          </cell>
          <cell r="AQ1000">
            <v>39157</v>
          </cell>
          <cell r="AS1000">
            <v>1.7331000000000003</v>
          </cell>
        </row>
        <row r="1001">
          <cell r="AM1001">
            <v>1.8511322416190326</v>
          </cell>
          <cell r="AP1001">
            <v>1.8109999999999999</v>
          </cell>
          <cell r="AQ1001">
            <v>39158</v>
          </cell>
          <cell r="AS1001">
            <v>1.7331000000000003</v>
          </cell>
        </row>
        <row r="1002">
          <cell r="AM1002">
            <v>1.8511322416190326</v>
          </cell>
          <cell r="AP1002">
            <v>1.8109999999999999</v>
          </cell>
          <cell r="AQ1002">
            <v>39159</v>
          </cell>
          <cell r="AS1002">
            <v>1.7331000000000003</v>
          </cell>
        </row>
        <row r="1003">
          <cell r="AM1003">
            <v>1.8703093619650857</v>
          </cell>
          <cell r="AP1003">
            <v>1.8657000000000004</v>
          </cell>
          <cell r="AQ1003">
            <v>39160</v>
          </cell>
          <cell r="AS1003">
            <v>1.7615999999999996</v>
          </cell>
        </row>
        <row r="1004">
          <cell r="AM1004">
            <v>1.8220469643133015</v>
          </cell>
          <cell r="AP1004">
            <v>1.7810000000000006</v>
          </cell>
          <cell r="AQ1004">
            <v>39161</v>
          </cell>
          <cell r="AS1004">
            <v>1.7521</v>
          </cell>
        </row>
        <row r="1005">
          <cell r="AM1005">
            <v>1.8484058087440132</v>
          </cell>
          <cell r="AP1005">
            <v>1.7840999999999996</v>
          </cell>
          <cell r="AQ1005">
            <v>39162</v>
          </cell>
          <cell r="AS1005">
            <v>1.7525999999999997</v>
          </cell>
        </row>
        <row r="1006">
          <cell r="AM1006">
            <v>1.863990638034914</v>
          </cell>
          <cell r="AP1006">
            <v>1.8225000000000007</v>
          </cell>
          <cell r="AQ1006">
            <v>39163</v>
          </cell>
          <cell r="AS1006">
            <v>1.7728000000000002</v>
          </cell>
        </row>
        <row r="1007">
          <cell r="AM1007">
            <v>1.9278815078016378</v>
          </cell>
          <cell r="AP1007">
            <v>1.883</v>
          </cell>
          <cell r="AQ1007">
            <v>39164</v>
          </cell>
          <cell r="AS1007">
            <v>1.8239999999999998</v>
          </cell>
        </row>
        <row r="1008">
          <cell r="AM1008">
            <v>1.9278815078016378</v>
          </cell>
          <cell r="AP1008">
            <v>1.883</v>
          </cell>
          <cell r="AQ1008">
            <v>39165</v>
          </cell>
          <cell r="AS1008">
            <v>1.8239999999999998</v>
          </cell>
        </row>
        <row r="1009">
          <cell r="AM1009">
            <v>1.9278815078016378</v>
          </cell>
          <cell r="AP1009">
            <v>1.883</v>
          </cell>
          <cell r="AQ1009">
            <v>39166</v>
          </cell>
          <cell r="AS1009">
            <v>1.8239999999999998</v>
          </cell>
        </row>
        <row r="1010">
          <cell r="AM1010">
            <v>1.9180208558628147</v>
          </cell>
          <cell r="AP1010">
            <v>1.8331</v>
          </cell>
          <cell r="AQ1010">
            <v>39167</v>
          </cell>
          <cell r="AS1010">
            <v>1.8259999999999996</v>
          </cell>
        </row>
        <row r="1011">
          <cell r="AM1011">
            <v>1.9556555692878108</v>
          </cell>
          <cell r="AP1011">
            <v>1.8391000000000006</v>
          </cell>
          <cell r="AQ1011">
            <v>39168</v>
          </cell>
          <cell r="AS1011">
            <v>1.8579999999999997</v>
          </cell>
        </row>
        <row r="1012">
          <cell r="AM1012">
            <v>1.9364571296153246</v>
          </cell>
          <cell r="AP1012">
            <v>1.8504</v>
          </cell>
          <cell r="AQ1012">
            <v>39169</v>
          </cell>
          <cell r="AS1012">
            <v>1.8470000000000004</v>
          </cell>
        </row>
        <row r="1013">
          <cell r="AM1013">
            <v>1.9450425614089291</v>
          </cell>
          <cell r="AP1013">
            <v>1.8522999999999996</v>
          </cell>
          <cell r="AQ1013">
            <v>39170</v>
          </cell>
          <cell r="AS1013">
            <v>1.8719999999999999</v>
          </cell>
        </row>
        <row r="1014">
          <cell r="AM1014">
            <v>1.9459870230186929</v>
          </cell>
          <cell r="AP1014">
            <v>1.8293000000000004</v>
          </cell>
          <cell r="AQ1014">
            <v>39171</v>
          </cell>
          <cell r="AS1014">
            <v>1.8740000000000001</v>
          </cell>
        </row>
        <row r="1015">
          <cell r="AM1015">
            <v>1.9459870230186929</v>
          </cell>
          <cell r="AP1015">
            <v>1.8293000000000004</v>
          </cell>
          <cell r="AQ1015">
            <v>39172</v>
          </cell>
          <cell r="AS1015">
            <v>1.8740000000000001</v>
          </cell>
        </row>
        <row r="1016">
          <cell r="AM1016">
            <v>1.9459870230186929</v>
          </cell>
          <cell r="AP1016">
            <v>1.8293000000000004</v>
          </cell>
          <cell r="AQ1016">
            <v>39173</v>
          </cell>
          <cell r="AS1016">
            <v>1.8740000000000001</v>
          </cell>
        </row>
        <row r="1017">
          <cell r="AM1017">
            <v>1.9374593696894791</v>
          </cell>
          <cell r="AP1017">
            <v>1.8977999999999997</v>
          </cell>
          <cell r="AQ1017">
            <v>39174</v>
          </cell>
          <cell r="AS1017">
            <v>1.911</v>
          </cell>
        </row>
        <row r="1018">
          <cell r="AM1018">
            <v>1.9808571759616873</v>
          </cell>
          <cell r="AP1018">
            <v>1.9417</v>
          </cell>
          <cell r="AQ1018">
            <v>39175</v>
          </cell>
          <cell r="AS1018">
            <v>1.9421999999999997</v>
          </cell>
        </row>
        <row r="1019">
          <cell r="AM1019">
            <v>1.9388150007724385</v>
          </cell>
          <cell r="AP1019">
            <v>1.8532000000000002</v>
          </cell>
          <cell r="AQ1019">
            <v>39176</v>
          </cell>
          <cell r="AS1019">
            <v>1.9229999999999996</v>
          </cell>
        </row>
        <row r="1020">
          <cell r="AM1020">
            <v>1.9759166537926771</v>
          </cell>
          <cell r="AP1020">
            <v>1.8482000000000003</v>
          </cell>
          <cell r="AQ1020">
            <v>39177</v>
          </cell>
          <cell r="AS1020">
            <v>1.9262999999999995</v>
          </cell>
        </row>
        <row r="1021">
          <cell r="AM1021">
            <v>1.9721687007569906</v>
          </cell>
          <cell r="AP1021">
            <v>2.0084999999999997</v>
          </cell>
          <cell r="AQ1021">
            <v>39178</v>
          </cell>
          <cell r="AS1021">
            <v>1.9169999999999998</v>
          </cell>
        </row>
        <row r="1022">
          <cell r="AM1022">
            <v>1.9721687007569906</v>
          </cell>
          <cell r="AP1022">
            <v>2.0084999999999997</v>
          </cell>
          <cell r="AQ1022">
            <v>39179</v>
          </cell>
          <cell r="AS1022">
            <v>1.9169999999999998</v>
          </cell>
        </row>
        <row r="1023">
          <cell r="AM1023">
            <v>1.9721687007569906</v>
          </cell>
          <cell r="AP1023">
            <v>2.0084999999999997</v>
          </cell>
          <cell r="AQ1023">
            <v>39180</v>
          </cell>
          <cell r="AS1023">
            <v>1.9169999999999998</v>
          </cell>
        </row>
        <row r="1024">
          <cell r="AM1024">
            <v>1.971030588598794</v>
          </cell>
          <cell r="AP1024">
            <v>1.9224999999999999</v>
          </cell>
          <cell r="AQ1024">
            <v>39181</v>
          </cell>
          <cell r="AS1024">
            <v>1.9180000000000001</v>
          </cell>
        </row>
        <row r="1025">
          <cell r="AM1025">
            <v>2.0009054534219062</v>
          </cell>
          <cell r="AP1025">
            <v>1.9383999999999997</v>
          </cell>
          <cell r="AQ1025">
            <v>39182</v>
          </cell>
          <cell r="AS1025">
            <v>1.9447000000000001</v>
          </cell>
        </row>
        <row r="1026">
          <cell r="AM1026">
            <v>2.0093118337710485</v>
          </cell>
          <cell r="AP1026">
            <v>1.9454000000000002</v>
          </cell>
          <cell r="AQ1026">
            <v>39183</v>
          </cell>
          <cell r="AS1026">
            <v>1.9500999999999999</v>
          </cell>
        </row>
        <row r="1027">
          <cell r="AM1027">
            <v>2.0731262938359336</v>
          </cell>
          <cell r="AP1027">
            <v>1.9504999999999999</v>
          </cell>
          <cell r="AQ1027">
            <v>39184</v>
          </cell>
          <cell r="AS1027">
            <v>1.988</v>
          </cell>
        </row>
        <row r="1028">
          <cell r="AM1028">
            <v>2.1045998146145521</v>
          </cell>
          <cell r="AP1028">
            <v>1.9717999999999996</v>
          </cell>
          <cell r="AQ1028">
            <v>39185</v>
          </cell>
          <cell r="AS1028">
            <v>2.0261999999999998</v>
          </cell>
        </row>
        <row r="1029">
          <cell r="AM1029">
            <v>2.1045998146145521</v>
          </cell>
          <cell r="AP1029">
            <v>1.9717999999999996</v>
          </cell>
          <cell r="AQ1029">
            <v>39186</v>
          </cell>
          <cell r="AS1029">
            <v>2.0261999999999998</v>
          </cell>
        </row>
        <row r="1030">
          <cell r="AM1030">
            <v>2.1045998146145521</v>
          </cell>
          <cell r="AP1030">
            <v>1.9717999999999996</v>
          </cell>
          <cell r="AQ1030">
            <v>39187</v>
          </cell>
          <cell r="AS1030">
            <v>2.0261999999999998</v>
          </cell>
        </row>
        <row r="1031">
          <cell r="AM1031">
            <v>2.076533369380503</v>
          </cell>
          <cell r="AP1031">
            <v>1.9616000000000002</v>
          </cell>
          <cell r="AQ1031">
            <v>39188</v>
          </cell>
          <cell r="AS1031">
            <v>2.0024999999999999</v>
          </cell>
        </row>
        <row r="1032">
          <cell r="AM1032">
            <v>2.0436791286883977</v>
          </cell>
          <cell r="AP1032">
            <v>1.9453</v>
          </cell>
          <cell r="AQ1032">
            <v>39189</v>
          </cell>
          <cell r="AS1032">
            <v>1.9978000000000002</v>
          </cell>
        </row>
        <row r="1033">
          <cell r="AM1033">
            <v>2.0243120809516446</v>
          </cell>
          <cell r="AP1033">
            <v>1.8441999999999998</v>
          </cell>
          <cell r="AQ1033">
            <v>39190</v>
          </cell>
          <cell r="AS1033">
            <v>1.9487000000000001</v>
          </cell>
        </row>
        <row r="1034">
          <cell r="AM1034">
            <v>2.0738085586281474</v>
          </cell>
          <cell r="AP1034">
            <v>1.9527000000000001</v>
          </cell>
          <cell r="AQ1034">
            <v>39191</v>
          </cell>
          <cell r="AS1034">
            <v>1.98</v>
          </cell>
        </row>
        <row r="1035">
          <cell r="AM1035">
            <v>2.0731629847056987</v>
          </cell>
          <cell r="AP1035">
            <v>1.9643000000000002</v>
          </cell>
          <cell r="AQ1035">
            <v>39192</v>
          </cell>
          <cell r="AS1035">
            <v>1.9804000000000004</v>
          </cell>
        </row>
        <row r="1036">
          <cell r="AM1036">
            <v>2.0731629847056987</v>
          </cell>
          <cell r="AP1036">
            <v>1.9643000000000002</v>
          </cell>
          <cell r="AQ1036">
            <v>39193</v>
          </cell>
          <cell r="AS1036">
            <v>1.9804000000000004</v>
          </cell>
        </row>
        <row r="1037">
          <cell r="AM1037">
            <v>2.0731629847056987</v>
          </cell>
          <cell r="AP1037">
            <v>1.9643000000000002</v>
          </cell>
          <cell r="AQ1037">
            <v>39194</v>
          </cell>
          <cell r="AS1037">
            <v>1.9804000000000004</v>
          </cell>
        </row>
        <row r="1038">
          <cell r="AM1038">
            <v>2.0500594932797771</v>
          </cell>
          <cell r="AP1038">
            <v>1.9039999999999999</v>
          </cell>
          <cell r="AQ1038">
            <v>39195</v>
          </cell>
          <cell r="AS1038">
            <v>1.9719000000000002</v>
          </cell>
        </row>
        <row r="1039">
          <cell r="AM1039">
            <v>2.0343707090993344</v>
          </cell>
          <cell r="AP1039">
            <v>1.8891999999999998</v>
          </cell>
          <cell r="AQ1039">
            <v>39196</v>
          </cell>
          <cell r="AS1039">
            <v>1.9778000000000002</v>
          </cell>
        </row>
        <row r="1040">
          <cell r="AM1040">
            <v>2.057774540398579</v>
          </cell>
          <cell r="AP1040">
            <v>1.8982000000000001</v>
          </cell>
          <cell r="AQ1040">
            <v>39197</v>
          </cell>
          <cell r="AS1040">
            <v>1.9878999999999998</v>
          </cell>
        </row>
        <row r="1041">
          <cell r="AM1041">
            <v>2.086500988722384</v>
          </cell>
          <cell r="AP1041">
            <v>1.9563999999999995</v>
          </cell>
          <cell r="AQ1041">
            <v>39198</v>
          </cell>
          <cell r="AS1041">
            <v>2.0177999999999998</v>
          </cell>
        </row>
        <row r="1042">
          <cell r="AM1042">
            <v>2.0800745095010025</v>
          </cell>
          <cell r="AP1042">
            <v>1.9384000000000001</v>
          </cell>
          <cell r="AQ1042">
            <v>39199</v>
          </cell>
          <cell r="AS1042">
            <v>2.0409000000000002</v>
          </cell>
        </row>
        <row r="1043">
          <cell r="AM1043">
            <v>2.0800745095010025</v>
          </cell>
          <cell r="AP1043">
            <v>1.9384000000000001</v>
          </cell>
          <cell r="AQ1043">
            <v>39200</v>
          </cell>
          <cell r="AS1043">
            <v>2.0409000000000002</v>
          </cell>
        </row>
        <row r="1044">
          <cell r="AM1044">
            <v>2.0800745095010025</v>
          </cell>
          <cell r="AP1044">
            <v>1.9384000000000001</v>
          </cell>
          <cell r="AQ1044">
            <v>39201</v>
          </cell>
          <cell r="AS1044">
            <v>2.0409000000000002</v>
          </cell>
        </row>
        <row r="1045">
          <cell r="AM1045">
            <v>2.0132048663679893</v>
          </cell>
          <cell r="AP1045">
            <v>1.8522000000000003</v>
          </cell>
          <cell r="AQ1045">
            <v>39202</v>
          </cell>
          <cell r="AS1045">
            <v>1.9568000000000003</v>
          </cell>
        </row>
        <row r="1046">
          <cell r="AM1046">
            <v>2.0042566043565575</v>
          </cell>
          <cell r="AP1046">
            <v>1.8661999999999996</v>
          </cell>
          <cell r="AQ1046">
            <v>39203</v>
          </cell>
          <cell r="AS1046">
            <v>1.9937999999999998</v>
          </cell>
        </row>
        <row r="1047">
          <cell r="AM1047">
            <v>2.0650741078325363</v>
          </cell>
          <cell r="AP1047">
            <v>1.8672</v>
          </cell>
          <cell r="AQ1047">
            <v>39204</v>
          </cell>
          <cell r="AS1047">
            <v>2.0480999999999998</v>
          </cell>
        </row>
        <row r="1048">
          <cell r="AM1048">
            <v>2.0783302950718361</v>
          </cell>
          <cell r="AP1048">
            <v>1.9072999999999998</v>
          </cell>
          <cell r="AQ1048">
            <v>39205</v>
          </cell>
          <cell r="AS1048">
            <v>2.073</v>
          </cell>
        </row>
        <row r="1049">
          <cell r="AM1049">
            <v>2.0436774602193735</v>
          </cell>
          <cell r="AP1049">
            <v>1.8932000000000002</v>
          </cell>
          <cell r="AQ1049">
            <v>39206</v>
          </cell>
          <cell r="AS1049">
            <v>2.0501999999999998</v>
          </cell>
        </row>
        <row r="1050">
          <cell r="AM1050">
            <v>2.0436774602193735</v>
          </cell>
          <cell r="AP1050">
            <v>1.8932000000000002</v>
          </cell>
          <cell r="AQ1050">
            <v>39207</v>
          </cell>
          <cell r="AS1050">
            <v>2.0501999999999998</v>
          </cell>
        </row>
        <row r="1051">
          <cell r="AM1051">
            <v>2.0436774602193735</v>
          </cell>
          <cell r="AP1051">
            <v>1.8932000000000002</v>
          </cell>
          <cell r="AQ1051">
            <v>39208</v>
          </cell>
          <cell r="AS1051">
            <v>2.0501999999999998</v>
          </cell>
        </row>
        <row r="1052">
          <cell r="AM1052">
            <v>2.061241078325351</v>
          </cell>
          <cell r="AP1052">
            <v>1.8891999999999998</v>
          </cell>
          <cell r="AQ1052">
            <v>39209</v>
          </cell>
          <cell r="AS1052">
            <v>2.0513999999999997</v>
          </cell>
        </row>
        <row r="1053">
          <cell r="AM1053">
            <v>2.0511740614861731</v>
          </cell>
          <cell r="AP1053">
            <v>1.8921999999999999</v>
          </cell>
          <cell r="AQ1053">
            <v>39210</v>
          </cell>
          <cell r="AS1053">
            <v>2.032</v>
          </cell>
        </row>
        <row r="1054">
          <cell r="AM1054">
            <v>2.0600508265101185</v>
          </cell>
          <cell r="AP1054">
            <v>1.9558000000000004</v>
          </cell>
          <cell r="AQ1054">
            <v>39211</v>
          </cell>
          <cell r="AS1054">
            <v>2.0289999999999999</v>
          </cell>
        </row>
        <row r="1055">
          <cell r="AM1055">
            <v>2.0658645141356393</v>
          </cell>
          <cell r="AP1055">
            <v>1.9229000000000003</v>
          </cell>
          <cell r="AQ1055">
            <v>39212</v>
          </cell>
          <cell r="AS1055">
            <v>2.0479999999999996</v>
          </cell>
        </row>
        <row r="1056">
          <cell r="AM1056">
            <v>2.0661502394562024</v>
          </cell>
          <cell r="AP1056">
            <v>1.9366999999999996</v>
          </cell>
          <cell r="AQ1056">
            <v>39213</v>
          </cell>
          <cell r="AS1056">
            <v>2.0356999999999998</v>
          </cell>
        </row>
        <row r="1057">
          <cell r="AM1057">
            <v>2.0661502394562024</v>
          </cell>
          <cell r="AP1057">
            <v>1.9366999999999996</v>
          </cell>
          <cell r="AQ1057">
            <v>39214</v>
          </cell>
          <cell r="AS1057">
            <v>2.0356999999999998</v>
          </cell>
        </row>
        <row r="1058">
          <cell r="AM1058">
            <v>2.0661502394562024</v>
          </cell>
          <cell r="AP1058">
            <v>1.9366999999999996</v>
          </cell>
          <cell r="AQ1058">
            <v>39215</v>
          </cell>
          <cell r="AS1058">
            <v>2.0356999999999998</v>
          </cell>
        </row>
        <row r="1059">
          <cell r="AM1059">
            <v>2.1232803954889548</v>
          </cell>
          <cell r="AP1059">
            <v>1.9976000000000003</v>
          </cell>
          <cell r="AQ1059">
            <v>39216</v>
          </cell>
          <cell r="AS1059">
            <v>2.0839999999999996</v>
          </cell>
        </row>
        <row r="1060">
          <cell r="AM1060">
            <v>2.165769766723312</v>
          </cell>
          <cell r="AP1060">
            <v>1.9746000000000001</v>
          </cell>
          <cell r="AQ1060">
            <v>39217</v>
          </cell>
          <cell r="AS1060">
            <v>2.0970000000000004</v>
          </cell>
        </row>
        <row r="1061">
          <cell r="AM1061">
            <v>2.1496919511818322</v>
          </cell>
          <cell r="AP1061">
            <v>2.0375000000000001</v>
          </cell>
          <cell r="AQ1061">
            <v>39218</v>
          </cell>
          <cell r="AS1061">
            <v>2.0839999999999996</v>
          </cell>
        </row>
        <row r="1062">
          <cell r="AM1062">
            <v>2.1650662907461755</v>
          </cell>
          <cell r="AP1062">
            <v>2.0846999999999998</v>
          </cell>
          <cell r="AQ1062">
            <v>39219</v>
          </cell>
          <cell r="AS1062">
            <v>2.1103999999999994</v>
          </cell>
        </row>
        <row r="1063">
          <cell r="AM1063">
            <v>2.1469130233276679</v>
          </cell>
          <cell r="AP1063">
            <v>2.1104000000000003</v>
          </cell>
          <cell r="AQ1063">
            <v>39220</v>
          </cell>
          <cell r="AS1063">
            <v>2.1199999999999997</v>
          </cell>
        </row>
        <row r="1064">
          <cell r="AM1064">
            <v>2.1469130233276679</v>
          </cell>
          <cell r="AP1064">
            <v>2.1104000000000003</v>
          </cell>
          <cell r="AQ1064">
            <v>39221</v>
          </cell>
          <cell r="AS1064">
            <v>2.1199999999999997</v>
          </cell>
        </row>
        <row r="1065">
          <cell r="AM1065">
            <v>2.1469130233276679</v>
          </cell>
          <cell r="AP1065">
            <v>2.1104000000000003</v>
          </cell>
          <cell r="AQ1065">
            <v>39222</v>
          </cell>
          <cell r="AS1065">
            <v>2.1199999999999997</v>
          </cell>
        </row>
        <row r="1066">
          <cell r="AM1066">
            <v>2.1584179823883822</v>
          </cell>
          <cell r="AP1066">
            <v>2.0870000000000002</v>
          </cell>
          <cell r="AQ1066">
            <v>39223</v>
          </cell>
          <cell r="AS1066">
            <v>2.1307999999999998</v>
          </cell>
        </row>
        <row r="1067">
          <cell r="AM1067">
            <v>2.1690165456511665</v>
          </cell>
          <cell r="AP1067">
            <v>2.1435000000000004</v>
          </cell>
          <cell r="AQ1067">
            <v>39224</v>
          </cell>
          <cell r="AS1067">
            <v>2.1258999999999997</v>
          </cell>
        </row>
        <row r="1068">
          <cell r="AM1068">
            <v>2.1886637416962769</v>
          </cell>
          <cell r="AP1068">
            <v>2.1568000000000001</v>
          </cell>
          <cell r="AQ1068">
            <v>39225</v>
          </cell>
          <cell r="AS1068">
            <v>2.1760000000000002</v>
          </cell>
        </row>
        <row r="1069">
          <cell r="AM1069">
            <v>2.1788649312528974</v>
          </cell>
          <cell r="AP1069">
            <v>2.1637000000000004</v>
          </cell>
          <cell r="AQ1069">
            <v>39226</v>
          </cell>
          <cell r="AS1069">
            <v>2.1547999999999998</v>
          </cell>
        </row>
        <row r="1070">
          <cell r="AM1070">
            <v>2.1811653329213647</v>
          </cell>
          <cell r="AP1070">
            <v>2.1091999999999995</v>
          </cell>
          <cell r="AQ1070">
            <v>39227</v>
          </cell>
          <cell r="AS1070">
            <v>2.1728000000000001</v>
          </cell>
        </row>
        <row r="1071">
          <cell r="AM1071">
            <v>2.1811653329213647</v>
          </cell>
          <cell r="AP1071">
            <v>2.1091999999999995</v>
          </cell>
          <cell r="AQ1071">
            <v>39228</v>
          </cell>
          <cell r="AS1071">
            <v>2.1728000000000001</v>
          </cell>
        </row>
        <row r="1072">
          <cell r="AM1072">
            <v>2.1811653329213647</v>
          </cell>
          <cell r="AP1072">
            <v>2.1091999999999995</v>
          </cell>
          <cell r="AQ1072">
            <v>39229</v>
          </cell>
          <cell r="AS1072">
            <v>2.1728000000000001</v>
          </cell>
        </row>
        <row r="1073">
          <cell r="AM1073">
            <v>2.1875690097327349</v>
          </cell>
          <cell r="AP1073">
            <v>2.1273000000000004</v>
          </cell>
          <cell r="AQ1073">
            <v>39230</v>
          </cell>
          <cell r="AS1073">
            <v>2.1675</v>
          </cell>
        </row>
        <row r="1074">
          <cell r="AM1074">
            <v>2.1923830990267246</v>
          </cell>
          <cell r="AP1074">
            <v>2.1468000000000003</v>
          </cell>
          <cell r="AQ1074">
            <v>39231</v>
          </cell>
          <cell r="AS1074">
            <v>2.1659000000000006</v>
          </cell>
        </row>
        <row r="1075">
          <cell r="AM1075">
            <v>2.1813748802718975</v>
          </cell>
          <cell r="AP1075">
            <v>2.1344999999999996</v>
          </cell>
          <cell r="AQ1075">
            <v>39232</v>
          </cell>
          <cell r="AS1075">
            <v>2.1619999999999999</v>
          </cell>
        </row>
        <row r="1076">
          <cell r="AM1076">
            <v>2.2111354858643586</v>
          </cell>
          <cell r="AP1076">
            <v>2.1638999999999999</v>
          </cell>
          <cell r="AQ1076">
            <v>39233</v>
          </cell>
          <cell r="AS1076">
            <v>2.1780999999999997</v>
          </cell>
        </row>
        <row r="1077">
          <cell r="AM1077">
            <v>2.2515218291364119</v>
          </cell>
          <cell r="AP1077">
            <v>2.1996000000000002</v>
          </cell>
          <cell r="AQ1077">
            <v>39234</v>
          </cell>
          <cell r="AS1077">
            <v>2.1881000000000004</v>
          </cell>
        </row>
        <row r="1078">
          <cell r="AM1078">
            <v>2.2515218291364119</v>
          </cell>
          <cell r="AP1078">
            <v>2.1996000000000002</v>
          </cell>
          <cell r="AQ1078">
            <v>39235</v>
          </cell>
          <cell r="AS1078">
            <v>2.1881000000000004</v>
          </cell>
        </row>
        <row r="1079">
          <cell r="AM1079">
            <v>2.2515218291364119</v>
          </cell>
          <cell r="AP1079">
            <v>2.1996000000000002</v>
          </cell>
          <cell r="AQ1079">
            <v>39236</v>
          </cell>
          <cell r="AS1079">
            <v>2.1881000000000004</v>
          </cell>
        </row>
        <row r="1080">
          <cell r="AM1080">
            <v>2.2571532519697204</v>
          </cell>
          <cell r="AP1080">
            <v>2.1861000000000002</v>
          </cell>
          <cell r="AQ1080">
            <v>39237</v>
          </cell>
          <cell r="AS1080">
            <v>2.1930000000000001</v>
          </cell>
        </row>
        <row r="1081">
          <cell r="AM1081">
            <v>2.2927110767804728</v>
          </cell>
          <cell r="AP1081">
            <v>2.2278000000000002</v>
          </cell>
          <cell r="AQ1081">
            <v>39238</v>
          </cell>
          <cell r="AS1081">
            <v>2.2107000000000001</v>
          </cell>
        </row>
        <row r="1082">
          <cell r="AM1082">
            <v>2.2536071373397188</v>
          </cell>
          <cell r="AP1082">
            <v>2.2081</v>
          </cell>
          <cell r="AQ1082">
            <v>39239</v>
          </cell>
          <cell r="AS1082">
            <v>2.1379999999999999</v>
          </cell>
        </row>
        <row r="1083">
          <cell r="AM1083">
            <v>2.3052778309902671</v>
          </cell>
          <cell r="AP1083">
            <v>2.3620000000000001</v>
          </cell>
          <cell r="AQ1083">
            <v>39240</v>
          </cell>
          <cell r="AS1083">
            <v>2.2061000000000002</v>
          </cell>
        </row>
        <row r="1084">
          <cell r="AM1084">
            <v>2.3088996601266807</v>
          </cell>
          <cell r="AP1084">
            <v>2.2660999999999998</v>
          </cell>
          <cell r="AQ1084">
            <v>39241</v>
          </cell>
          <cell r="AS1084">
            <v>2.21</v>
          </cell>
        </row>
        <row r="1085">
          <cell r="AM1085">
            <v>2.3088996601266807</v>
          </cell>
          <cell r="AP1085">
            <v>2.2660999999999998</v>
          </cell>
          <cell r="AQ1085">
            <v>39242</v>
          </cell>
          <cell r="AS1085">
            <v>2.21</v>
          </cell>
        </row>
        <row r="1086">
          <cell r="AM1086">
            <v>2.3088996601266807</v>
          </cell>
          <cell r="AP1086">
            <v>2.2660999999999998</v>
          </cell>
          <cell r="AQ1086">
            <v>39243</v>
          </cell>
          <cell r="AS1086">
            <v>2.21</v>
          </cell>
        </row>
        <row r="1087">
          <cell r="AM1087">
            <v>2.3081059014367371</v>
          </cell>
          <cell r="AP1087">
            <v>2.2733999999999996</v>
          </cell>
          <cell r="AQ1087">
            <v>39244</v>
          </cell>
          <cell r="AS1087">
            <v>2.2124999999999999</v>
          </cell>
        </row>
        <row r="1088">
          <cell r="AM1088">
            <v>2.3557067047736764</v>
          </cell>
          <cell r="AP1088">
            <v>2.4497999999999998</v>
          </cell>
          <cell r="AQ1088">
            <v>39245</v>
          </cell>
          <cell r="AS1088">
            <v>2.2307999999999999</v>
          </cell>
        </row>
        <row r="1089">
          <cell r="AM1089">
            <v>2.3870355631082965</v>
          </cell>
          <cell r="AP1089">
            <v>2.3188999999999997</v>
          </cell>
          <cell r="AQ1089">
            <v>39246</v>
          </cell>
          <cell r="AS1089">
            <v>2.2629999999999999</v>
          </cell>
        </row>
        <row r="1090">
          <cell r="AM1090">
            <v>2.3775671249806898</v>
          </cell>
          <cell r="AP1090">
            <v>2.3151999999999995</v>
          </cell>
          <cell r="AQ1090">
            <v>39247</v>
          </cell>
          <cell r="AS1090">
            <v>2.2548999999999997</v>
          </cell>
        </row>
        <row r="1091">
          <cell r="AM1091">
            <v>2.3989841340954725</v>
          </cell>
          <cell r="AP1091">
            <v>2.2617000000000003</v>
          </cell>
          <cell r="AQ1091">
            <v>39248</v>
          </cell>
          <cell r="AS1091">
            <v>2.2640999999999996</v>
          </cell>
        </row>
        <row r="1092">
          <cell r="AM1092">
            <v>2.3989841340954725</v>
          </cell>
          <cell r="AP1092">
            <v>2.2617000000000003</v>
          </cell>
          <cell r="AQ1092">
            <v>39249</v>
          </cell>
          <cell r="AS1092">
            <v>2.2640999999999996</v>
          </cell>
        </row>
        <row r="1093">
          <cell r="AM1093">
            <v>2.3989841340954725</v>
          </cell>
          <cell r="AP1093">
            <v>2.2617000000000003</v>
          </cell>
          <cell r="AQ1093">
            <v>39250</v>
          </cell>
          <cell r="AS1093">
            <v>2.2640999999999996</v>
          </cell>
        </row>
        <row r="1094">
          <cell r="AM1094">
            <v>2.4182335393171641</v>
          </cell>
          <cell r="AP1094">
            <v>2.2814999999999999</v>
          </cell>
          <cell r="AQ1094">
            <v>39251</v>
          </cell>
          <cell r="AS1094">
            <v>2.2688000000000001</v>
          </cell>
        </row>
        <row r="1095">
          <cell r="AM1095">
            <v>2.3868220917657963</v>
          </cell>
          <cell r="AP1095">
            <v>2.2444000000000006</v>
          </cell>
          <cell r="AQ1095">
            <v>39252</v>
          </cell>
          <cell r="AS1095">
            <v>2.2063999999999999</v>
          </cell>
        </row>
        <row r="1096">
          <cell r="AM1096">
            <v>2.4104710026262932</v>
          </cell>
          <cell r="AP1096">
            <v>2.3026</v>
          </cell>
          <cell r="AQ1096">
            <v>39253</v>
          </cell>
          <cell r="AS1096">
            <v>2.2388000000000003</v>
          </cell>
        </row>
        <row r="1097">
          <cell r="AM1097">
            <v>2.4084897729028274</v>
          </cell>
          <cell r="AP1097">
            <v>2.3532999999999999</v>
          </cell>
          <cell r="AQ1097">
            <v>39254</v>
          </cell>
          <cell r="AS1097">
            <v>2.2315</v>
          </cell>
        </row>
        <row r="1098">
          <cell r="AM1098">
            <v>2.4127681600494371</v>
          </cell>
          <cell r="AP1098">
            <v>2.2572000000000001</v>
          </cell>
          <cell r="AQ1098">
            <v>39255</v>
          </cell>
          <cell r="AS1098">
            <v>2.2481</v>
          </cell>
        </row>
        <row r="1099">
          <cell r="AM1099">
            <v>2.4127681600494371</v>
          </cell>
          <cell r="AP1099">
            <v>2.2572000000000001</v>
          </cell>
          <cell r="AQ1099">
            <v>39256</v>
          </cell>
          <cell r="AS1099">
            <v>2.2481</v>
          </cell>
        </row>
        <row r="1100">
          <cell r="AM1100">
            <v>2.4127681600494371</v>
          </cell>
          <cell r="AP1100">
            <v>2.2572000000000001</v>
          </cell>
          <cell r="AQ1100">
            <v>39257</v>
          </cell>
          <cell r="AS1100">
            <v>2.2481</v>
          </cell>
        </row>
        <row r="1101">
          <cell r="AM1101">
            <v>2.389361656109994</v>
          </cell>
          <cell r="AP1101">
            <v>2.1970000000000001</v>
          </cell>
          <cell r="AQ1101">
            <v>39258</v>
          </cell>
          <cell r="AS1101">
            <v>2.2229999999999994</v>
          </cell>
        </row>
        <row r="1102">
          <cell r="AM1102">
            <v>2.3732279159585965</v>
          </cell>
          <cell r="AP1102">
            <v>2.2080000000000002</v>
          </cell>
          <cell r="AQ1102">
            <v>39259</v>
          </cell>
          <cell r="AS1102">
            <v>2.2590000000000003</v>
          </cell>
        </row>
        <row r="1103">
          <cell r="AM1103">
            <v>2.3447415881353293</v>
          </cell>
          <cell r="AP1103">
            <v>2.1931999999999996</v>
          </cell>
          <cell r="AQ1103">
            <v>39260</v>
          </cell>
          <cell r="AS1103">
            <v>2.2176</v>
          </cell>
        </row>
        <row r="1104">
          <cell r="AM1104">
            <v>2.3400394716514739</v>
          </cell>
          <cell r="AP1104">
            <v>2.2633000000000001</v>
          </cell>
          <cell r="AQ1104">
            <v>39261</v>
          </cell>
          <cell r="AS1104">
            <v>2.2374999999999998</v>
          </cell>
        </row>
        <row r="1105">
          <cell r="AM1105">
            <v>2.350844307121891</v>
          </cell>
          <cell r="AP1105">
            <v>2.1753999999999998</v>
          </cell>
          <cell r="AQ1105">
            <v>39262</v>
          </cell>
          <cell r="AS1105">
            <v>2.2640000000000002</v>
          </cell>
        </row>
        <row r="1106">
          <cell r="AM1106">
            <v>2.350844307121891</v>
          </cell>
          <cell r="AP1106">
            <v>2.1753999999999998</v>
          </cell>
          <cell r="AQ1106">
            <v>39263</v>
          </cell>
          <cell r="AS1106">
            <v>2.2640000000000002</v>
          </cell>
        </row>
        <row r="1107">
          <cell r="AM1107">
            <v>2.350844307121891</v>
          </cell>
          <cell r="AP1107">
            <v>2.1753999999999998</v>
          </cell>
          <cell r="AQ1107">
            <v>39264</v>
          </cell>
          <cell r="AS1107">
            <v>2.2640000000000002</v>
          </cell>
        </row>
        <row r="1108">
          <cell r="AM1108">
            <v>2.304637880426387</v>
          </cell>
          <cell r="AP1108">
            <v>2.1442000000000005</v>
          </cell>
          <cell r="AQ1108">
            <v>39265</v>
          </cell>
          <cell r="AS1108">
            <v>2.2168000000000001</v>
          </cell>
        </row>
        <row r="1109">
          <cell r="AM1109">
            <v>2.3535389927390695</v>
          </cell>
          <cell r="AP1109">
            <v>2.1942000000000004</v>
          </cell>
          <cell r="AQ1109">
            <v>39266</v>
          </cell>
          <cell r="AS1109">
            <v>2.2688999999999999</v>
          </cell>
        </row>
        <row r="1110">
          <cell r="AM1110">
            <v>2.3787780009269275</v>
          </cell>
          <cell r="AP1110">
            <v>2.2033</v>
          </cell>
          <cell r="AQ1110">
            <v>39267</v>
          </cell>
          <cell r="AS1110">
            <v>2.2969999999999997</v>
          </cell>
        </row>
        <row r="1111">
          <cell r="AM1111">
            <v>2.4157661208095149</v>
          </cell>
          <cell r="AP1111">
            <v>2.3022</v>
          </cell>
          <cell r="AQ1111">
            <v>39268</v>
          </cell>
          <cell r="AS1111">
            <v>2.3299999999999996</v>
          </cell>
        </row>
        <row r="1112">
          <cell r="AM1112">
            <v>2.4212850301251345</v>
          </cell>
          <cell r="AP1112">
            <v>2.3384000000000005</v>
          </cell>
          <cell r="AQ1112">
            <v>39269</v>
          </cell>
          <cell r="AS1112">
            <v>2.3580999999999999</v>
          </cell>
        </row>
        <row r="1113">
          <cell r="AM1113">
            <v>2.4212850301251345</v>
          </cell>
          <cell r="AP1113">
            <v>2.3384000000000005</v>
          </cell>
          <cell r="AQ1113">
            <v>39270</v>
          </cell>
          <cell r="AS1113">
            <v>2.3580999999999999</v>
          </cell>
        </row>
        <row r="1114">
          <cell r="AM1114">
            <v>2.4212850301251345</v>
          </cell>
          <cell r="AP1114">
            <v>2.3384000000000005</v>
          </cell>
          <cell r="AQ1114">
            <v>39271</v>
          </cell>
          <cell r="AS1114">
            <v>2.3580999999999999</v>
          </cell>
        </row>
        <row r="1115">
          <cell r="AM1115">
            <v>2.4119242236984388</v>
          </cell>
          <cell r="AP1115">
            <v>2.2682000000000002</v>
          </cell>
          <cell r="AQ1115">
            <v>39272</v>
          </cell>
          <cell r="AS1115">
            <v>2.3511000000000002</v>
          </cell>
        </row>
        <row r="1116">
          <cell r="AM1116">
            <v>2.346694886451413</v>
          </cell>
          <cell r="AP1116">
            <v>2.1642000000000001</v>
          </cell>
          <cell r="AQ1116">
            <v>39273</v>
          </cell>
          <cell r="AS1116">
            <v>2.2410999999999999</v>
          </cell>
        </row>
        <row r="1117">
          <cell r="AM1117">
            <v>2.3565707708944843</v>
          </cell>
          <cell r="AP1117">
            <v>2.2310000000000003</v>
          </cell>
          <cell r="AQ1117">
            <v>39274</v>
          </cell>
          <cell r="AS1117">
            <v>2.2444000000000006</v>
          </cell>
        </row>
        <row r="1118">
          <cell r="AM1118">
            <v>2.3998598177043102</v>
          </cell>
          <cell r="AP1118">
            <v>2.2919</v>
          </cell>
          <cell r="AQ1118">
            <v>39275</v>
          </cell>
          <cell r="AS1118">
            <v>2.2886000000000006</v>
          </cell>
        </row>
        <row r="1119">
          <cell r="AM1119">
            <v>2.4025297543642825</v>
          </cell>
          <cell r="AP1119">
            <v>2.2508000000000004</v>
          </cell>
          <cell r="AQ1119">
            <v>39276</v>
          </cell>
          <cell r="AS1119">
            <v>2.3110999999999997</v>
          </cell>
        </row>
        <row r="1120">
          <cell r="AM1120">
            <v>2.4025297543642825</v>
          </cell>
          <cell r="AP1120">
            <v>2.2508000000000004</v>
          </cell>
          <cell r="AQ1120">
            <v>39277</v>
          </cell>
          <cell r="AS1120">
            <v>2.3110999999999997</v>
          </cell>
        </row>
        <row r="1121">
          <cell r="AM1121">
            <v>2.4025297543642825</v>
          </cell>
          <cell r="AP1121">
            <v>2.2508000000000004</v>
          </cell>
          <cell r="AQ1121">
            <v>39278</v>
          </cell>
          <cell r="AS1121">
            <v>2.3110999999999997</v>
          </cell>
        </row>
        <row r="1122">
          <cell r="AM1122">
            <v>2.360354163448168</v>
          </cell>
          <cell r="AP1122">
            <v>2.2204999999999999</v>
          </cell>
          <cell r="AQ1122">
            <v>39279</v>
          </cell>
          <cell r="AS1122">
            <v>2.2893000000000003</v>
          </cell>
        </row>
        <row r="1123">
          <cell r="AM1123">
            <v>2.385031283794222</v>
          </cell>
          <cell r="AP1123">
            <v>2.2341000000000002</v>
          </cell>
          <cell r="AQ1123">
            <v>39280</v>
          </cell>
          <cell r="AS1123">
            <v>2.2734999999999999</v>
          </cell>
        </row>
        <row r="1124">
          <cell r="AM1124">
            <v>2.3374867912868833</v>
          </cell>
          <cell r="AP1124">
            <v>2.2298</v>
          </cell>
          <cell r="AQ1124">
            <v>39281</v>
          </cell>
          <cell r="AS1124">
            <v>2.1905999999999999</v>
          </cell>
        </row>
        <row r="1125">
          <cell r="AM1125">
            <v>2.3287936814460064</v>
          </cell>
          <cell r="AP1125">
            <v>2.2084000000000001</v>
          </cell>
          <cell r="AQ1125">
            <v>39282</v>
          </cell>
          <cell r="AS1125">
            <v>2.1839999999999997</v>
          </cell>
        </row>
        <row r="1126">
          <cell r="AM1126">
            <v>2.2352060095782473</v>
          </cell>
          <cell r="AP1126">
            <v>2.1396999999999999</v>
          </cell>
          <cell r="AQ1126">
            <v>39283</v>
          </cell>
          <cell r="AS1126">
            <v>2.1010000000000004</v>
          </cell>
        </row>
        <row r="1127">
          <cell r="AM1127">
            <v>2.2352060095782473</v>
          </cell>
          <cell r="AP1127">
            <v>2.1396999999999999</v>
          </cell>
          <cell r="AQ1127">
            <v>39284</v>
          </cell>
          <cell r="AS1127">
            <v>2.1010000000000004</v>
          </cell>
        </row>
        <row r="1128">
          <cell r="AM1128">
            <v>2.2352060095782473</v>
          </cell>
          <cell r="AP1128">
            <v>2.1396999999999999</v>
          </cell>
          <cell r="AQ1128">
            <v>39285</v>
          </cell>
          <cell r="AS1128">
            <v>2.1010000000000004</v>
          </cell>
        </row>
        <row r="1129">
          <cell r="AM1129">
            <v>2.2473401050517534</v>
          </cell>
          <cell r="AP1129">
            <v>2.1677</v>
          </cell>
          <cell r="AQ1129">
            <v>39286</v>
          </cell>
          <cell r="AS1129">
            <v>2.1120000000000001</v>
          </cell>
        </row>
        <row r="1130">
          <cell r="AM1130">
            <v>2.2589691796693954</v>
          </cell>
          <cell r="AP1130">
            <v>2.1355</v>
          </cell>
          <cell r="AQ1130">
            <v>39287</v>
          </cell>
          <cell r="AS1130">
            <v>2.1109999999999998</v>
          </cell>
        </row>
        <row r="1131">
          <cell r="AM1131">
            <v>2.2004612235439511</v>
          </cell>
          <cell r="AP1131">
            <v>2.1322999999999999</v>
          </cell>
          <cell r="AQ1131">
            <v>39288</v>
          </cell>
          <cell r="AS1131">
            <v>2.0730000000000004</v>
          </cell>
        </row>
        <row r="1132">
          <cell r="AM1132">
            <v>2.1755895257222311</v>
          </cell>
          <cell r="AP1132">
            <v>1.9864000000000002</v>
          </cell>
          <cell r="AQ1132">
            <v>39289</v>
          </cell>
          <cell r="AS1132">
            <v>1.9979999999999998</v>
          </cell>
        </row>
        <row r="1133">
          <cell r="AM1133">
            <v>2.1457072454812303</v>
          </cell>
          <cell r="AP1133">
            <v>1.9179999999999997</v>
          </cell>
          <cell r="AQ1133">
            <v>39290</v>
          </cell>
          <cell r="AS1133">
            <v>2.0075000000000003</v>
          </cell>
        </row>
        <row r="1134">
          <cell r="AM1134">
            <v>2.1457072454812303</v>
          </cell>
          <cell r="AP1134">
            <v>1.9179999999999997</v>
          </cell>
          <cell r="AQ1134">
            <v>39291</v>
          </cell>
          <cell r="AS1134">
            <v>2.0075000000000003</v>
          </cell>
        </row>
        <row r="1135">
          <cell r="AM1135">
            <v>2.1457072454812303</v>
          </cell>
          <cell r="AP1135">
            <v>1.9179999999999997</v>
          </cell>
          <cell r="AQ1135">
            <v>39292</v>
          </cell>
          <cell r="AS1135">
            <v>2.0075000000000003</v>
          </cell>
        </row>
        <row r="1136">
          <cell r="AM1136">
            <v>2.1246506256758835</v>
          </cell>
          <cell r="AP1136">
            <v>1.9409999999999998</v>
          </cell>
          <cell r="AQ1136">
            <v>39293</v>
          </cell>
          <cell r="AS1136">
            <v>1.9659999999999997</v>
          </cell>
        </row>
        <row r="1137">
          <cell r="AM1137">
            <v>2.1649870230186927</v>
          </cell>
          <cell r="AP1137">
            <v>1.8888000000000003</v>
          </cell>
          <cell r="AQ1137">
            <v>39294</v>
          </cell>
          <cell r="AS1137">
            <v>1.9869999999999997</v>
          </cell>
        </row>
        <row r="1138">
          <cell r="AM1138">
            <v>2.1464651629847045</v>
          </cell>
          <cell r="AP1138">
            <v>1.9294000000000002</v>
          </cell>
          <cell r="AQ1138">
            <v>39295</v>
          </cell>
          <cell r="AS1138">
            <v>2.012</v>
          </cell>
        </row>
        <row r="1139">
          <cell r="AM1139">
            <v>2.1975135949327966</v>
          </cell>
          <cell r="AP1139">
            <v>1.9358999999999997</v>
          </cell>
          <cell r="AQ1139">
            <v>39296</v>
          </cell>
          <cell r="AS1139">
            <v>2.0369999999999999</v>
          </cell>
        </row>
        <row r="1140">
          <cell r="AM1140">
            <v>2.138719450023173</v>
          </cell>
          <cell r="AP1140">
            <v>1.8851999999999998</v>
          </cell>
          <cell r="AQ1140">
            <v>39297</v>
          </cell>
          <cell r="AS1140">
            <v>1.9765000000000001</v>
          </cell>
        </row>
        <row r="1141">
          <cell r="AM1141">
            <v>2.138719450023173</v>
          </cell>
          <cell r="AP1141">
            <v>1.8851999999999998</v>
          </cell>
          <cell r="AQ1141">
            <v>39298</v>
          </cell>
          <cell r="AS1141">
            <v>1.9765000000000001</v>
          </cell>
        </row>
        <row r="1142">
          <cell r="AM1142">
            <v>2.138719450023173</v>
          </cell>
          <cell r="AP1142">
            <v>1.8851999999999998</v>
          </cell>
          <cell r="AQ1142">
            <v>39299</v>
          </cell>
          <cell r="AS1142">
            <v>1.9765000000000001</v>
          </cell>
        </row>
        <row r="1143">
          <cell r="AM1143">
            <v>2.1493611154024408</v>
          </cell>
          <cell r="AP1143">
            <v>1.9650999999999996</v>
          </cell>
          <cell r="AQ1143">
            <v>39300</v>
          </cell>
          <cell r="AS1143">
            <v>1.9889999999999999</v>
          </cell>
        </row>
        <row r="1144">
          <cell r="AM1144">
            <v>2.1735650393944077</v>
          </cell>
          <cell r="AP1144">
            <v>2.0146999999999995</v>
          </cell>
          <cell r="AQ1144">
            <v>39301</v>
          </cell>
          <cell r="AS1144">
            <v>2.0014999999999996</v>
          </cell>
        </row>
        <row r="1145">
          <cell r="AM1145">
            <v>2.2397305731500081</v>
          </cell>
          <cell r="AP1145">
            <v>2.1011999999999995</v>
          </cell>
          <cell r="AQ1145">
            <v>39302</v>
          </cell>
          <cell r="AS1145">
            <v>2.0769999999999995</v>
          </cell>
        </row>
        <row r="1146">
          <cell r="AM1146">
            <v>2.2137430866676961</v>
          </cell>
          <cell r="AP1146">
            <v>2.0778000000000003</v>
          </cell>
          <cell r="AQ1146">
            <v>39303</v>
          </cell>
          <cell r="AS1146">
            <v>2.0449999999999999</v>
          </cell>
        </row>
        <row r="1147">
          <cell r="AM1147">
            <v>2.1823726247489565</v>
          </cell>
          <cell r="AP1147">
            <v>2.0655999999999999</v>
          </cell>
          <cell r="AQ1147">
            <v>39304</v>
          </cell>
          <cell r="AS1147">
            <v>2.0229999999999997</v>
          </cell>
        </row>
        <row r="1148">
          <cell r="AM1148">
            <v>2.1823726247489565</v>
          </cell>
          <cell r="AP1148">
            <v>2.0655999999999999</v>
          </cell>
          <cell r="AQ1148">
            <v>39305</v>
          </cell>
          <cell r="AS1148">
            <v>2.0229999999999997</v>
          </cell>
        </row>
        <row r="1149">
          <cell r="AM1149">
            <v>2.1823726247489565</v>
          </cell>
          <cell r="AP1149">
            <v>2.0655999999999999</v>
          </cell>
          <cell r="AQ1149">
            <v>39306</v>
          </cell>
          <cell r="AS1149">
            <v>2.0229999999999997</v>
          </cell>
        </row>
        <row r="1150">
          <cell r="AM1150">
            <v>2.1855190792522787</v>
          </cell>
          <cell r="AP1150">
            <v>2.0419</v>
          </cell>
          <cell r="AQ1150">
            <v>39307</v>
          </cell>
          <cell r="AS1150">
            <v>2.0429999999999997</v>
          </cell>
        </row>
        <row r="1151">
          <cell r="AM1151">
            <v>2.1710716823729337</v>
          </cell>
          <cell r="AP1151">
            <v>2.0168000000000004</v>
          </cell>
          <cell r="AQ1151">
            <v>39308</v>
          </cell>
          <cell r="AS1151">
            <v>2.0020000000000002</v>
          </cell>
        </row>
        <row r="1152">
          <cell r="AM1152">
            <v>2.1586758844430705</v>
          </cell>
          <cell r="AP1152">
            <v>2.0003000000000002</v>
          </cell>
          <cell r="AQ1152">
            <v>39309</v>
          </cell>
          <cell r="AS1152">
            <v>1.9710000000000001</v>
          </cell>
        </row>
        <row r="1153">
          <cell r="AM1153">
            <v>2.0851294608373245</v>
          </cell>
          <cell r="AP1153">
            <v>1.9221999999999997</v>
          </cell>
          <cell r="AQ1153">
            <v>39310</v>
          </cell>
          <cell r="AS1153">
            <v>1.9289999999999998</v>
          </cell>
        </row>
        <row r="1154">
          <cell r="AM1154">
            <v>2.101627143519234</v>
          </cell>
          <cell r="AP1154">
            <v>2.0527000000000002</v>
          </cell>
          <cell r="AQ1154">
            <v>39311</v>
          </cell>
          <cell r="AS1154">
            <v>1.9219999999999997</v>
          </cell>
        </row>
        <row r="1155">
          <cell r="AM1155">
            <v>2.101627143519234</v>
          </cell>
          <cell r="AP1155">
            <v>2.0527000000000002</v>
          </cell>
          <cell r="AQ1155">
            <v>39312</v>
          </cell>
          <cell r="AS1155">
            <v>1.9219999999999997</v>
          </cell>
        </row>
        <row r="1156">
          <cell r="AM1156">
            <v>2.101627143519234</v>
          </cell>
          <cell r="AP1156">
            <v>2.0527000000000002</v>
          </cell>
          <cell r="AQ1156">
            <v>39313</v>
          </cell>
          <cell r="AS1156">
            <v>1.9219999999999997</v>
          </cell>
        </row>
        <row r="1157">
          <cell r="AM1157">
            <v>2.1014370461918732</v>
          </cell>
          <cell r="AP1157">
            <v>1.8952</v>
          </cell>
          <cell r="AQ1157">
            <v>39314</v>
          </cell>
          <cell r="AS1157">
            <v>1.9289999999999998</v>
          </cell>
        </row>
        <row r="1158">
          <cell r="AM1158">
            <v>2.070342963077398</v>
          </cell>
          <cell r="AP1158">
            <v>1.8704000000000001</v>
          </cell>
          <cell r="AQ1158">
            <v>39315</v>
          </cell>
          <cell r="AS1158">
            <v>1.8739999999999997</v>
          </cell>
        </row>
        <row r="1159">
          <cell r="AM1159">
            <v>2.1230066429785257</v>
          </cell>
          <cell r="AP1159">
            <v>1.8401999999999998</v>
          </cell>
          <cell r="AQ1159">
            <v>39316</v>
          </cell>
          <cell r="AS1159">
            <v>1.9579999999999997</v>
          </cell>
        </row>
        <row r="1160">
          <cell r="AM1160">
            <v>2.0964923528503014</v>
          </cell>
          <cell r="AP1160">
            <v>1.9272</v>
          </cell>
          <cell r="AQ1160">
            <v>39317</v>
          </cell>
          <cell r="AS1160">
            <v>1.9039999999999999</v>
          </cell>
        </row>
        <row r="1161">
          <cell r="AM1161">
            <v>2.093381816777383</v>
          </cell>
          <cell r="AP1161">
            <v>1.9025999999999996</v>
          </cell>
          <cell r="AQ1161">
            <v>39318</v>
          </cell>
          <cell r="AS1161">
            <v>1.9359999999999999</v>
          </cell>
        </row>
        <row r="1162">
          <cell r="AM1162">
            <v>2.093381816777383</v>
          </cell>
          <cell r="AP1162">
            <v>1.9025999999999996</v>
          </cell>
          <cell r="AQ1162">
            <v>39319</v>
          </cell>
          <cell r="AS1162">
            <v>1.9359999999999999</v>
          </cell>
        </row>
        <row r="1163">
          <cell r="AM1163">
            <v>2.093381816777383</v>
          </cell>
          <cell r="AP1163">
            <v>1.9025999999999996</v>
          </cell>
          <cell r="AQ1163">
            <v>39320</v>
          </cell>
          <cell r="AS1163">
            <v>1.9359999999999999</v>
          </cell>
        </row>
        <row r="1164">
          <cell r="AM1164">
            <v>2.0827293372470259</v>
          </cell>
          <cell r="AP1164">
            <v>1.6876999999999995</v>
          </cell>
          <cell r="AQ1164">
            <v>39321</v>
          </cell>
          <cell r="AS1164">
            <v>1.9319999999999999</v>
          </cell>
        </row>
        <row r="1165">
          <cell r="AM1165">
            <v>2.0798370152942987</v>
          </cell>
          <cell r="AP1165">
            <v>1.8306999999999998</v>
          </cell>
          <cell r="AQ1165">
            <v>39322</v>
          </cell>
          <cell r="AS1165">
            <v>1.883</v>
          </cell>
        </row>
        <row r="1166">
          <cell r="AM1166">
            <v>2.0801129306349457</v>
          </cell>
          <cell r="AP1166">
            <v>1.9056999999999999</v>
          </cell>
          <cell r="AQ1166">
            <v>39323</v>
          </cell>
          <cell r="AS1166">
            <v>1.8559999999999994</v>
          </cell>
        </row>
        <row r="1167">
          <cell r="AM1167">
            <v>2.0868431948092079</v>
          </cell>
          <cell r="AP1167">
            <v>1.8471000000000002</v>
          </cell>
          <cell r="AQ1167">
            <v>39324</v>
          </cell>
          <cell r="AS1167">
            <v>1.8150000000000004</v>
          </cell>
        </row>
        <row r="1168">
          <cell r="AM1168">
            <v>2.0747006025027028</v>
          </cell>
          <cell r="AP1168">
            <v>1.8792000000000004</v>
          </cell>
          <cell r="AQ1168">
            <v>39325</v>
          </cell>
          <cell r="AS1168">
            <v>1.7959999999999994</v>
          </cell>
        </row>
        <row r="1169">
          <cell r="AM1169">
            <v>2.0747006025027028</v>
          </cell>
          <cell r="AP1169">
            <v>1.8792000000000004</v>
          </cell>
          <cell r="AQ1169">
            <v>39326</v>
          </cell>
          <cell r="AS1169">
            <v>1.7959999999999994</v>
          </cell>
        </row>
        <row r="1170">
          <cell r="AM1170">
            <v>2.0747006025027028</v>
          </cell>
          <cell r="AP1170">
            <v>1.8792000000000004</v>
          </cell>
          <cell r="AQ1170">
            <v>39327</v>
          </cell>
          <cell r="AS1170">
            <v>1.7959999999999994</v>
          </cell>
        </row>
        <row r="1171">
          <cell r="AM1171">
            <v>2.096530202379113</v>
          </cell>
          <cell r="AP1171">
            <v>1.8790999999999998</v>
          </cell>
          <cell r="AQ1171">
            <v>39328</v>
          </cell>
          <cell r="AS1171">
            <v>1.8029999999999999</v>
          </cell>
        </row>
        <row r="1172">
          <cell r="AM1172">
            <v>2.1082678819712655</v>
          </cell>
          <cell r="AP1172">
            <v>1.8965999999999998</v>
          </cell>
          <cell r="AQ1172">
            <v>39329</v>
          </cell>
          <cell r="AS1172">
            <v>1.762</v>
          </cell>
        </row>
        <row r="1173">
          <cell r="AM1173">
            <v>2.0457398424223694</v>
          </cell>
          <cell r="AP1173">
            <v>1.7688999999999999</v>
          </cell>
          <cell r="AQ1173">
            <v>39330</v>
          </cell>
          <cell r="AS1173">
            <v>1.7050000000000001</v>
          </cell>
        </row>
        <row r="1174">
          <cell r="AM1174">
            <v>2.0614880271898648</v>
          </cell>
          <cell r="AP1174">
            <v>1.8006000000000002</v>
          </cell>
          <cell r="AQ1174">
            <v>39331</v>
          </cell>
          <cell r="AS1174">
            <v>1.7079999999999997</v>
          </cell>
        </row>
        <row r="1175">
          <cell r="AM1175">
            <v>1.9743483701529421</v>
          </cell>
          <cell r="AP1175">
            <v>1.6895999999999995</v>
          </cell>
          <cell r="AQ1175">
            <v>39332</v>
          </cell>
          <cell r="AS1175">
            <v>1.6600000000000001</v>
          </cell>
        </row>
        <row r="1176">
          <cell r="AM1176">
            <v>1.9743483701529421</v>
          </cell>
          <cell r="AP1176">
            <v>1.6895999999999995</v>
          </cell>
          <cell r="AQ1176">
            <v>39333</v>
          </cell>
          <cell r="AS1176">
            <v>1.6600000000000001</v>
          </cell>
        </row>
        <row r="1177">
          <cell r="AM1177">
            <v>1.9743483701529421</v>
          </cell>
          <cell r="AP1177">
            <v>1.6895999999999995</v>
          </cell>
          <cell r="AQ1177">
            <v>39334</v>
          </cell>
          <cell r="AS1177">
            <v>1.6600000000000001</v>
          </cell>
        </row>
        <row r="1178">
          <cell r="AM1178">
            <v>1.950791750347598</v>
          </cell>
          <cell r="AP1178">
            <v>1.6310000000000002</v>
          </cell>
          <cell r="AQ1178">
            <v>39335</v>
          </cell>
          <cell r="AS1178">
            <v>1.6100000000000003</v>
          </cell>
        </row>
        <row r="1179">
          <cell r="AM1179">
            <v>1.9633234976054381</v>
          </cell>
          <cell r="AP1179">
            <v>1.6878999999999995</v>
          </cell>
          <cell r="AQ1179">
            <v>39336</v>
          </cell>
          <cell r="AS1179">
            <v>1.5950000000000002</v>
          </cell>
        </row>
        <row r="1180">
          <cell r="AM1180">
            <v>1.9779737370616406</v>
          </cell>
          <cell r="AP1180">
            <v>1.7061999999999999</v>
          </cell>
          <cell r="AQ1180">
            <v>39337</v>
          </cell>
          <cell r="AS1180">
            <v>1.5800000000000005</v>
          </cell>
        </row>
        <row r="1181">
          <cell r="AM1181">
            <v>2.0165073381739527</v>
          </cell>
          <cell r="AP1181">
            <v>1.7342999999999997</v>
          </cell>
          <cell r="AQ1181">
            <v>39338</v>
          </cell>
          <cell r="AS1181">
            <v>1.6060000000000003</v>
          </cell>
        </row>
        <row r="1182">
          <cell r="AM1182">
            <v>2.0242043874555837</v>
          </cell>
          <cell r="AP1182">
            <v>1.7393999999999998</v>
          </cell>
          <cell r="AQ1182">
            <v>39339</v>
          </cell>
          <cell r="AS1182">
            <v>1.5670000000000002</v>
          </cell>
        </row>
        <row r="1183">
          <cell r="AM1183">
            <v>2.0242043874555837</v>
          </cell>
          <cell r="AP1183">
            <v>1.7393999999999998</v>
          </cell>
          <cell r="AQ1183">
            <v>39340</v>
          </cell>
          <cell r="AS1183">
            <v>1.5670000000000002</v>
          </cell>
        </row>
        <row r="1184">
          <cell r="AM1184">
            <v>2.0242043874555837</v>
          </cell>
          <cell r="AP1184">
            <v>1.7393999999999998</v>
          </cell>
          <cell r="AQ1184">
            <v>39341</v>
          </cell>
          <cell r="AS1184">
            <v>1.5670000000000002</v>
          </cell>
        </row>
        <row r="1185">
          <cell r="AM1185">
            <v>2.0069742005252578</v>
          </cell>
          <cell r="AP1185">
            <v>1.7220000000000004</v>
          </cell>
          <cell r="AQ1185">
            <v>39342</v>
          </cell>
          <cell r="AS1185">
            <v>1.556</v>
          </cell>
        </row>
        <row r="1186">
          <cell r="AM1186">
            <v>2.0615848910860484</v>
          </cell>
          <cell r="AP1186">
            <v>1.7227000000000001</v>
          </cell>
          <cell r="AQ1186">
            <v>39343</v>
          </cell>
          <cell r="AS1186">
            <v>1.6470000000000002</v>
          </cell>
        </row>
        <row r="1187">
          <cell r="AM1187">
            <v>2.1166093001699364</v>
          </cell>
          <cell r="AP1187">
            <v>1.7902999999999998</v>
          </cell>
          <cell r="AQ1187">
            <v>39344</v>
          </cell>
          <cell r="AS1187">
            <v>1.7119999999999997</v>
          </cell>
        </row>
        <row r="1188">
          <cell r="AM1188">
            <v>2.1594952881198823</v>
          </cell>
          <cell r="AP1188">
            <v>1.8937000000000004</v>
          </cell>
          <cell r="AQ1188">
            <v>39345</v>
          </cell>
          <cell r="AS1188">
            <v>1.7370000000000001</v>
          </cell>
        </row>
        <row r="1189">
          <cell r="AM1189">
            <v>2.1669388228024102</v>
          </cell>
          <cell r="AP1189">
            <v>1.8443000000000005</v>
          </cell>
          <cell r="AQ1189">
            <v>39346</v>
          </cell>
          <cell r="AS1189">
            <v>1.7799999999999998</v>
          </cell>
        </row>
        <row r="1190">
          <cell r="AM1190">
            <v>2.1669388228024102</v>
          </cell>
          <cell r="AP1190">
            <v>1.8443000000000005</v>
          </cell>
          <cell r="AQ1190">
            <v>39347</v>
          </cell>
          <cell r="AS1190">
            <v>1.7799999999999998</v>
          </cell>
        </row>
        <row r="1191">
          <cell r="AM1191">
            <v>2.1669388228024102</v>
          </cell>
          <cell r="AP1191">
            <v>1.8443000000000005</v>
          </cell>
          <cell r="AQ1191">
            <v>39348</v>
          </cell>
          <cell r="AS1191">
            <v>1.7799999999999998</v>
          </cell>
        </row>
        <row r="1192">
          <cell r="AM1192">
            <v>2.1849431484628443</v>
          </cell>
          <cell r="AP1192">
            <v>1.8731999999999998</v>
          </cell>
          <cell r="AQ1192">
            <v>39349</v>
          </cell>
          <cell r="AS1192">
            <v>1.762</v>
          </cell>
        </row>
        <row r="1193">
          <cell r="AM1193">
            <v>2.1478152325042474</v>
          </cell>
          <cell r="AP1193">
            <v>1.9241999999999999</v>
          </cell>
          <cell r="AQ1193">
            <v>39350</v>
          </cell>
          <cell r="AS1193">
            <v>1.7350000000000003</v>
          </cell>
        </row>
        <row r="1194">
          <cell r="AM1194">
            <v>2.1951456820639565</v>
          </cell>
          <cell r="AP1194">
            <v>1.8991999999999996</v>
          </cell>
          <cell r="AQ1194">
            <v>39351</v>
          </cell>
          <cell r="AS1194">
            <v>1.7479999999999998</v>
          </cell>
        </row>
        <row r="1195">
          <cell r="AM1195">
            <v>2.1749624594469332</v>
          </cell>
          <cell r="AP1195">
            <v>1.835</v>
          </cell>
          <cell r="AQ1195">
            <v>39352</v>
          </cell>
          <cell r="AS1195">
            <v>1.7440000000000002</v>
          </cell>
        </row>
        <row r="1196">
          <cell r="AM1196">
            <v>2.1054979144137178</v>
          </cell>
          <cell r="AP1196">
            <v>1.835</v>
          </cell>
          <cell r="AQ1196">
            <v>39353</v>
          </cell>
          <cell r="AS1196">
            <v>1.7110000000000003</v>
          </cell>
        </row>
        <row r="1197">
          <cell r="AM1197">
            <v>2.1054979144137178</v>
          </cell>
          <cell r="AP1197">
            <v>1.835</v>
          </cell>
          <cell r="AQ1197">
            <v>39354</v>
          </cell>
          <cell r="AS1197">
            <v>1.7110000000000003</v>
          </cell>
        </row>
        <row r="1198">
          <cell r="AM1198">
            <v>2.1054979144137178</v>
          </cell>
          <cell r="AP1198">
            <v>1.835</v>
          </cell>
          <cell r="AQ1198">
            <v>39355</v>
          </cell>
          <cell r="AS1198">
            <v>1.7110000000000003</v>
          </cell>
        </row>
        <row r="1199">
          <cell r="AM1199">
            <v>2.1002981615943153</v>
          </cell>
          <cell r="AP1199">
            <v>1.7992000000000004</v>
          </cell>
          <cell r="AQ1199">
            <v>39356</v>
          </cell>
          <cell r="AS1199">
            <v>1.7030000000000003</v>
          </cell>
        </row>
        <row r="1200">
          <cell r="AM1200">
            <v>2.1005119728101334</v>
          </cell>
          <cell r="AP1200">
            <v>1.7871000000000001</v>
          </cell>
          <cell r="AQ1200">
            <v>39357</v>
          </cell>
          <cell r="AS1200">
            <v>1.6640000000000006</v>
          </cell>
        </row>
        <row r="1201">
          <cell r="AM1201">
            <v>2.083285030125134</v>
          </cell>
          <cell r="AP1201">
            <v>1.8177999999999996</v>
          </cell>
          <cell r="AQ1201">
            <v>39358</v>
          </cell>
          <cell r="AS1201">
            <v>1.6460000000000004</v>
          </cell>
        </row>
        <row r="1202">
          <cell r="AM1202">
            <v>2.0533991966630616</v>
          </cell>
          <cell r="AP1202">
            <v>1.7782000000000004</v>
          </cell>
          <cell r="AQ1202">
            <v>39359</v>
          </cell>
          <cell r="AS1202">
            <v>1.6309999999999998</v>
          </cell>
        </row>
        <row r="1203">
          <cell r="AM1203">
            <v>2.1014012050054065</v>
          </cell>
          <cell r="AP1203">
            <v>1.9256000000000002</v>
          </cell>
          <cell r="AQ1203">
            <v>39360</v>
          </cell>
          <cell r="AS1203">
            <v>1.6539999999999999</v>
          </cell>
        </row>
        <row r="1204">
          <cell r="AM1204">
            <v>2.1014012050054065</v>
          </cell>
          <cell r="AP1204">
            <v>1.9256000000000002</v>
          </cell>
          <cell r="AQ1204">
            <v>39361</v>
          </cell>
          <cell r="AS1204">
            <v>1.6539999999999999</v>
          </cell>
        </row>
        <row r="1205">
          <cell r="AM1205">
            <v>2.1014012050054065</v>
          </cell>
          <cell r="AP1205">
            <v>1.9256000000000002</v>
          </cell>
          <cell r="AQ1205">
            <v>39362</v>
          </cell>
          <cell r="AS1205">
            <v>1.6539999999999999</v>
          </cell>
        </row>
        <row r="1206">
          <cell r="AM1206">
            <v>2.111920747721304</v>
          </cell>
          <cell r="AP1206">
            <v>1.8566000000000003</v>
          </cell>
          <cell r="AQ1206">
            <v>39363</v>
          </cell>
          <cell r="AS1206">
            <v>1.6795</v>
          </cell>
        </row>
        <row r="1207">
          <cell r="AM1207">
            <v>2.0909783716978212</v>
          </cell>
          <cell r="AP1207">
            <v>1.8984999999999999</v>
          </cell>
          <cell r="AQ1207">
            <v>39364</v>
          </cell>
          <cell r="AS1207">
            <v>1.6149999999999993</v>
          </cell>
        </row>
        <row r="1208">
          <cell r="AM1208">
            <v>2.1232165919975281</v>
          </cell>
          <cell r="AP1208">
            <v>1.8975</v>
          </cell>
          <cell r="AQ1208">
            <v>39365</v>
          </cell>
          <cell r="AS1208">
            <v>1.702</v>
          </cell>
        </row>
        <row r="1209">
          <cell r="AM1209">
            <v>2.1533815850455738</v>
          </cell>
          <cell r="AP1209">
            <v>1.8795000000000002</v>
          </cell>
          <cell r="AQ1209">
            <v>39366</v>
          </cell>
          <cell r="AS1209">
            <v>1.7300000000000004</v>
          </cell>
        </row>
        <row r="1210">
          <cell r="AM1210">
            <v>2.1793606519388233</v>
          </cell>
          <cell r="AP1210">
            <v>1.9147000000000007</v>
          </cell>
          <cell r="AQ1210">
            <v>39367</v>
          </cell>
          <cell r="AS1210">
            <v>1.7669999999999999</v>
          </cell>
        </row>
        <row r="1211">
          <cell r="AM1211">
            <v>2.1793606519388233</v>
          </cell>
          <cell r="AP1211">
            <v>1.9147000000000007</v>
          </cell>
          <cell r="AQ1211">
            <v>39368</v>
          </cell>
          <cell r="AS1211">
            <v>1.7669999999999999</v>
          </cell>
        </row>
        <row r="1212">
          <cell r="AM1212">
            <v>2.1793606519388233</v>
          </cell>
          <cell r="AP1212">
            <v>1.9147000000000007</v>
          </cell>
          <cell r="AQ1212">
            <v>39369</v>
          </cell>
          <cell r="AS1212">
            <v>1.7669999999999999</v>
          </cell>
        </row>
        <row r="1213">
          <cell r="AM1213">
            <v>2.1903529738915495</v>
          </cell>
          <cell r="AP1213">
            <v>1.9081999999999999</v>
          </cell>
          <cell r="AQ1213">
            <v>39370</v>
          </cell>
          <cell r="AS1213">
            <v>1.7909999999999999</v>
          </cell>
        </row>
        <row r="1214">
          <cell r="AM1214">
            <v>2.2040902981615944</v>
          </cell>
          <cell r="AP1214">
            <v>1.8852999999999995</v>
          </cell>
          <cell r="AQ1214">
            <v>39371</v>
          </cell>
          <cell r="AS1214">
            <v>1.8080000000000003</v>
          </cell>
        </row>
        <row r="1215">
          <cell r="AM1215">
            <v>2.1692252433183987</v>
          </cell>
          <cell r="AP1215">
            <v>1.7961999999999998</v>
          </cell>
          <cell r="AQ1215">
            <v>39372</v>
          </cell>
          <cell r="AS1215">
            <v>1.7504999999999997</v>
          </cell>
        </row>
        <row r="1216">
          <cell r="AM1216">
            <v>2.0899377413873022</v>
          </cell>
          <cell r="AP1216">
            <v>1.7363</v>
          </cell>
          <cell r="AQ1216">
            <v>39373</v>
          </cell>
          <cell r="AS1216">
            <v>1.7140000000000004</v>
          </cell>
        </row>
        <row r="1217">
          <cell r="AM1217">
            <v>2.0102046964313303</v>
          </cell>
          <cell r="AP1217">
            <v>1.6539999999999999</v>
          </cell>
          <cell r="AQ1217">
            <v>39374</v>
          </cell>
          <cell r="AS1217">
            <v>1.6300000000000003</v>
          </cell>
        </row>
        <row r="1218">
          <cell r="AM1218">
            <v>2.0102046964313303</v>
          </cell>
          <cell r="AP1218">
            <v>1.6539999999999999</v>
          </cell>
          <cell r="AQ1218">
            <v>39375</v>
          </cell>
          <cell r="AS1218">
            <v>1.6300000000000003</v>
          </cell>
        </row>
        <row r="1219">
          <cell r="AM1219">
            <v>2.0102046964313303</v>
          </cell>
          <cell r="AP1219">
            <v>1.6539999999999999</v>
          </cell>
          <cell r="AQ1219">
            <v>39376</v>
          </cell>
          <cell r="AS1219">
            <v>1.6300000000000003</v>
          </cell>
        </row>
        <row r="1220">
          <cell r="AM1220">
            <v>1.9952769967557549</v>
          </cell>
          <cell r="AP1220">
            <v>1.6808000000000001</v>
          </cell>
          <cell r="AQ1220">
            <v>39377</v>
          </cell>
          <cell r="AS1220">
            <v>1.6464999999999996</v>
          </cell>
        </row>
        <row r="1221">
          <cell r="AM1221">
            <v>1.9870693650548432</v>
          </cell>
          <cell r="AP1221">
            <v>1.6855000000000002</v>
          </cell>
          <cell r="AQ1221">
            <v>39378</v>
          </cell>
          <cell r="AS1221">
            <v>1.6539999999999999</v>
          </cell>
        </row>
        <row r="1222">
          <cell r="AM1222">
            <v>1.9423859879499457</v>
          </cell>
          <cell r="AP1222">
            <v>1.6202999999999999</v>
          </cell>
          <cell r="AQ1222">
            <v>39379</v>
          </cell>
          <cell r="AS1222">
            <v>1.6004999999999998</v>
          </cell>
        </row>
        <row r="1223">
          <cell r="AM1223">
            <v>1.9381538699212117</v>
          </cell>
          <cell r="AP1223">
            <v>1.6075000000000004</v>
          </cell>
          <cell r="AQ1223">
            <v>39380</v>
          </cell>
          <cell r="AS1223">
            <v>1.6075000000000004</v>
          </cell>
        </row>
        <row r="1224">
          <cell r="AM1224">
            <v>1.9545688243472874</v>
          </cell>
          <cell r="AP1224">
            <v>1.6210999999999998</v>
          </cell>
          <cell r="AQ1224">
            <v>39381</v>
          </cell>
          <cell r="AS1224">
            <v>1.6059999999999999</v>
          </cell>
        </row>
        <row r="1225">
          <cell r="AM1225">
            <v>1.9545688243472874</v>
          </cell>
          <cell r="AP1225">
            <v>1.6210999999999998</v>
          </cell>
          <cell r="AQ1225">
            <v>39382</v>
          </cell>
          <cell r="AS1225">
            <v>1.6059999999999999</v>
          </cell>
        </row>
        <row r="1226">
          <cell r="AM1226">
            <v>1.9545688243472874</v>
          </cell>
          <cell r="AP1226">
            <v>1.6210999999999998</v>
          </cell>
          <cell r="AQ1226">
            <v>39383</v>
          </cell>
          <cell r="AS1226">
            <v>1.6059999999999999</v>
          </cell>
        </row>
        <row r="1227">
          <cell r="AM1227">
            <v>1.9466881662289515</v>
          </cell>
          <cell r="AP1227">
            <v>1.6080999999999999</v>
          </cell>
          <cell r="AQ1227">
            <v>39384</v>
          </cell>
          <cell r="AS1227">
            <v>1.5880000000000001</v>
          </cell>
        </row>
        <row r="1228">
          <cell r="AM1228">
            <v>1.9397046191873932</v>
          </cell>
          <cell r="AP1228">
            <v>1.6219999999999994</v>
          </cell>
          <cell r="AQ1228">
            <v>39385</v>
          </cell>
          <cell r="AS1228">
            <v>1.6319999999999997</v>
          </cell>
        </row>
        <row r="1229">
          <cell r="AM1229">
            <v>1.9705272671095315</v>
          </cell>
          <cell r="AP1229">
            <v>1.6947999999999999</v>
          </cell>
          <cell r="AQ1229">
            <v>39386</v>
          </cell>
          <cell r="AS1229">
            <v>1.6719999999999997</v>
          </cell>
        </row>
        <row r="1230">
          <cell r="AM1230">
            <v>1.9412861115402453</v>
          </cell>
          <cell r="AP1230">
            <v>1.5682999999999998</v>
          </cell>
          <cell r="AQ1230">
            <v>39387</v>
          </cell>
          <cell r="AS1230">
            <v>1.6505000000000005</v>
          </cell>
        </row>
        <row r="1231">
          <cell r="AM1231">
            <v>1.8930332921365678</v>
          </cell>
          <cell r="AP1231">
            <v>1.4899999999999993</v>
          </cell>
          <cell r="AQ1231">
            <v>39388</v>
          </cell>
          <cell r="AS1231">
            <v>1.6080000000000001</v>
          </cell>
        </row>
        <row r="1232">
          <cell r="AM1232">
            <v>1.8930332921365678</v>
          </cell>
          <cell r="AP1232">
            <v>1.4899999999999993</v>
          </cell>
          <cell r="AQ1232">
            <v>39389</v>
          </cell>
          <cell r="AS1232">
            <v>1.6080000000000001</v>
          </cell>
        </row>
        <row r="1233">
          <cell r="AM1233">
            <v>1.8930332921365678</v>
          </cell>
          <cell r="AP1233">
            <v>1.4899999999999993</v>
          </cell>
          <cell r="AQ1233">
            <v>39390</v>
          </cell>
          <cell r="AS1233">
            <v>1.6080000000000001</v>
          </cell>
        </row>
        <row r="1234">
          <cell r="AM1234">
            <v>1.8797239301714805</v>
          </cell>
          <cell r="AP1234">
            <v>1.4927999999999999</v>
          </cell>
          <cell r="AQ1234">
            <v>39391</v>
          </cell>
          <cell r="AS1234">
            <v>1.5854999999999997</v>
          </cell>
        </row>
        <row r="1235">
          <cell r="AM1235">
            <v>1.8513194809207478</v>
          </cell>
          <cell r="AP1235">
            <v>1.5076000000000001</v>
          </cell>
          <cell r="AQ1235">
            <v>39392</v>
          </cell>
          <cell r="AS1235">
            <v>1.5680000000000001</v>
          </cell>
        </row>
        <row r="1236">
          <cell r="AM1236">
            <v>1.8160642669550446</v>
          </cell>
          <cell r="AP1236">
            <v>1.4708999999999999</v>
          </cell>
          <cell r="AQ1236">
            <v>39393</v>
          </cell>
          <cell r="AS1236">
            <v>1.5145</v>
          </cell>
        </row>
        <row r="1237">
          <cell r="AM1237">
            <v>1.8293796539471656</v>
          </cell>
          <cell r="AP1237">
            <v>1.4418999999999995</v>
          </cell>
          <cell r="AQ1237">
            <v>39394</v>
          </cell>
          <cell r="AS1237">
            <v>1.4664999999999999</v>
          </cell>
        </row>
        <row r="1238">
          <cell r="AM1238">
            <v>1.7772603120655019</v>
          </cell>
          <cell r="AP1238">
            <v>1.3383000000000003</v>
          </cell>
          <cell r="AQ1238">
            <v>39395</v>
          </cell>
          <cell r="AS1238">
            <v>1.4370000000000003</v>
          </cell>
        </row>
        <row r="1239">
          <cell r="AM1239">
            <v>1.7772603120655019</v>
          </cell>
          <cell r="AP1239">
            <v>1.3383000000000003</v>
          </cell>
          <cell r="AQ1239">
            <v>39396</v>
          </cell>
          <cell r="AS1239">
            <v>1.4370000000000003</v>
          </cell>
        </row>
        <row r="1240">
          <cell r="AM1240">
            <v>1.7772603120655019</v>
          </cell>
          <cell r="AP1240">
            <v>1.3383000000000003</v>
          </cell>
          <cell r="AQ1240">
            <v>39397</v>
          </cell>
          <cell r="AS1240">
            <v>1.4370000000000003</v>
          </cell>
        </row>
        <row r="1241">
          <cell r="AM1241">
            <v>1.8067675729955193</v>
          </cell>
          <cell r="AP1241">
            <v>1.3393000000000002</v>
          </cell>
          <cell r="AQ1241">
            <v>39398</v>
          </cell>
          <cell r="AS1241">
            <v>1.4340000000000002</v>
          </cell>
        </row>
        <row r="1242">
          <cell r="AM1242">
            <v>1.8125683608836698</v>
          </cell>
          <cell r="AP1242">
            <v>1.3854999999999995</v>
          </cell>
          <cell r="AQ1242">
            <v>39399</v>
          </cell>
          <cell r="AS1242">
            <v>1.4584999999999999</v>
          </cell>
        </row>
        <row r="1243">
          <cell r="AM1243">
            <v>1.8412584582110303</v>
          </cell>
          <cell r="AP1243">
            <v>1.3895</v>
          </cell>
          <cell r="AQ1243">
            <v>39400</v>
          </cell>
          <cell r="AS1243">
            <v>1.419</v>
          </cell>
        </row>
        <row r="1244">
          <cell r="AM1244">
            <v>1.8327437046191872</v>
          </cell>
          <cell r="AP1244">
            <v>1.3247999999999998</v>
          </cell>
          <cell r="AQ1244">
            <v>39401</v>
          </cell>
          <cell r="AS1244">
            <v>1.3494999999999999</v>
          </cell>
        </row>
        <row r="1245">
          <cell r="AM1245">
            <v>1.8249198207940669</v>
          </cell>
          <cell r="AP1245">
            <v>1.3399999999999999</v>
          </cell>
          <cell r="AQ1245">
            <v>39402</v>
          </cell>
          <cell r="AS1245">
            <v>1.3324999999999996</v>
          </cell>
        </row>
        <row r="1246">
          <cell r="AM1246">
            <v>1.8249198207940669</v>
          </cell>
          <cell r="AP1246">
            <v>1.3399999999999999</v>
          </cell>
          <cell r="AQ1246">
            <v>39403</v>
          </cell>
          <cell r="AS1246">
            <v>1.3324999999999996</v>
          </cell>
        </row>
        <row r="1247">
          <cell r="AM1247">
            <v>1.8249198207940669</v>
          </cell>
          <cell r="AP1247">
            <v>1.3399999999999999</v>
          </cell>
          <cell r="AQ1247">
            <v>39404</v>
          </cell>
          <cell r="AS1247">
            <v>1.3324999999999996</v>
          </cell>
        </row>
        <row r="1248">
          <cell r="AM1248">
            <v>1.771580565425614</v>
          </cell>
          <cell r="AP1248">
            <v>1.2323999999999997</v>
          </cell>
          <cell r="AQ1248">
            <v>39405</v>
          </cell>
          <cell r="AS1248">
            <v>1.3179999999999996</v>
          </cell>
        </row>
        <row r="1249">
          <cell r="AM1249">
            <v>1.8024296307739838</v>
          </cell>
          <cell r="AP1249">
            <v>1.2385999999999999</v>
          </cell>
          <cell r="AQ1249">
            <v>39406</v>
          </cell>
          <cell r="AS1249">
            <v>1.3155000000000001</v>
          </cell>
        </row>
        <row r="1250">
          <cell r="AM1250">
            <v>1.7473738606519378</v>
          </cell>
          <cell r="AP1250">
            <v>1.1407000000000003</v>
          </cell>
          <cell r="AQ1250">
            <v>39407</v>
          </cell>
          <cell r="AS1250">
            <v>1.2535000000000007</v>
          </cell>
        </row>
        <row r="1251">
          <cell r="AM1251">
            <v>1.766482465626448</v>
          </cell>
          <cell r="AP1251">
            <v>1.2174999999999998</v>
          </cell>
          <cell r="AQ1251">
            <v>39408</v>
          </cell>
          <cell r="AS1251">
            <v>1.2130000000000005</v>
          </cell>
        </row>
        <row r="1252">
          <cell r="AM1252">
            <v>1.7734479375868997</v>
          </cell>
          <cell r="AP1252">
            <v>1.1374</v>
          </cell>
          <cell r="AQ1252">
            <v>39409</v>
          </cell>
          <cell r="AS1252">
            <v>1.2614999999999998</v>
          </cell>
        </row>
        <row r="1253">
          <cell r="AM1253">
            <v>1.7734479375868997</v>
          </cell>
          <cell r="AP1253">
            <v>1.1374</v>
          </cell>
          <cell r="AQ1253">
            <v>39410</v>
          </cell>
          <cell r="AS1253">
            <v>1.2614999999999998</v>
          </cell>
        </row>
        <row r="1254">
          <cell r="AM1254">
            <v>1.7734479375868997</v>
          </cell>
          <cell r="AP1254">
            <v>1.1374</v>
          </cell>
          <cell r="AQ1254">
            <v>39411</v>
          </cell>
          <cell r="AS1254">
            <v>1.2614999999999998</v>
          </cell>
        </row>
        <row r="1255">
          <cell r="AM1255">
            <v>1.7665776301560321</v>
          </cell>
          <cell r="AP1255">
            <v>0.94310000000000027</v>
          </cell>
          <cell r="AQ1255">
            <v>39412</v>
          </cell>
          <cell r="AS1255">
            <v>1.2495000000000003</v>
          </cell>
        </row>
        <row r="1256">
          <cell r="AM1256">
            <v>1.7606323961069044</v>
          </cell>
          <cell r="AP1256">
            <v>1.0652000000000004</v>
          </cell>
          <cell r="AQ1256">
            <v>39413</v>
          </cell>
          <cell r="AS1256">
            <v>1.3109999999999999</v>
          </cell>
        </row>
        <row r="1257">
          <cell r="AM1257">
            <v>1.8369182759153397</v>
          </cell>
          <cell r="AP1257">
            <v>1.2561999999999998</v>
          </cell>
          <cell r="AQ1257">
            <v>39414</v>
          </cell>
          <cell r="AS1257">
            <v>1.355</v>
          </cell>
        </row>
        <row r="1258">
          <cell r="AM1258">
            <v>1.7977292600030901</v>
          </cell>
          <cell r="AP1258">
            <v>1.1644000000000001</v>
          </cell>
          <cell r="AQ1258">
            <v>39415</v>
          </cell>
          <cell r="AS1258">
            <v>1.2450000000000001</v>
          </cell>
        </row>
        <row r="1259">
          <cell r="AM1259">
            <v>1.8553481384211343</v>
          </cell>
          <cell r="AP1259">
            <v>1.1543999999999999</v>
          </cell>
          <cell r="AQ1259">
            <v>39416</v>
          </cell>
          <cell r="AS1259">
            <v>1.3160000000000003</v>
          </cell>
        </row>
        <row r="1260">
          <cell r="AM1260">
            <v>1.8553481384211343</v>
          </cell>
          <cell r="AP1260">
            <v>1.1543999999999999</v>
          </cell>
          <cell r="AQ1260">
            <v>39417</v>
          </cell>
          <cell r="AS1260">
            <v>1.3160000000000003</v>
          </cell>
        </row>
        <row r="1261">
          <cell r="AM1261">
            <v>1.8553481384211343</v>
          </cell>
          <cell r="AP1261">
            <v>1.1543999999999999</v>
          </cell>
          <cell r="AQ1261">
            <v>39418</v>
          </cell>
          <cell r="AS1261">
            <v>1.3160000000000003</v>
          </cell>
        </row>
        <row r="1262">
          <cell r="AM1262">
            <v>1.8104982233894642</v>
          </cell>
          <cell r="AP1262">
            <v>1.1128999999999998</v>
          </cell>
          <cell r="AQ1262">
            <v>39419</v>
          </cell>
          <cell r="AS1262">
            <v>1.2954999999999997</v>
          </cell>
        </row>
        <row r="1263">
          <cell r="AM1263">
            <v>1.7598708481384202</v>
          </cell>
          <cell r="AP1263">
            <v>1.1795999999999998</v>
          </cell>
          <cell r="AQ1263">
            <v>39420</v>
          </cell>
          <cell r="AS1263">
            <v>1.2200000000000002</v>
          </cell>
        </row>
        <row r="1264">
          <cell r="AM1264">
            <v>1.7934810752355932</v>
          </cell>
          <cell r="AP1264">
            <v>1.2691999999999997</v>
          </cell>
          <cell r="AQ1264">
            <v>39421</v>
          </cell>
          <cell r="AS1264">
            <v>1.2050000000000001</v>
          </cell>
        </row>
        <row r="1265">
          <cell r="AM1265">
            <v>1.8054623822029967</v>
          </cell>
          <cell r="AP1265">
            <v>1.3261000000000003</v>
          </cell>
          <cell r="AQ1265">
            <v>39422</v>
          </cell>
          <cell r="AS1265">
            <v>1.2470000000000003</v>
          </cell>
        </row>
        <row r="1266">
          <cell r="AM1266">
            <v>1.9173038776456033</v>
          </cell>
          <cell r="AP1266">
            <v>1.3997999999999999</v>
          </cell>
          <cell r="AQ1266">
            <v>39423</v>
          </cell>
          <cell r="AS1266">
            <v>1.3980000000000001</v>
          </cell>
        </row>
        <row r="1267">
          <cell r="AM1267">
            <v>1.9173038776456033</v>
          </cell>
          <cell r="AP1267">
            <v>1.3997999999999999</v>
          </cell>
          <cell r="AQ1267">
            <v>39424</v>
          </cell>
          <cell r="AS1267">
            <v>1.3980000000000001</v>
          </cell>
        </row>
        <row r="1268">
          <cell r="AM1268">
            <v>1.9173038776456033</v>
          </cell>
          <cell r="AP1268">
            <v>1.3997999999999999</v>
          </cell>
          <cell r="AQ1268">
            <v>39425</v>
          </cell>
          <cell r="AS1268">
            <v>1.3980000000000001</v>
          </cell>
        </row>
        <row r="1269">
          <cell r="AM1269">
            <v>1.9877058550903746</v>
          </cell>
          <cell r="AP1269">
            <v>1.4501999999999997</v>
          </cell>
          <cell r="AQ1269">
            <v>39426</v>
          </cell>
          <cell r="AS1269">
            <v>1.4780000000000002</v>
          </cell>
        </row>
        <row r="1270">
          <cell r="AM1270">
            <v>1.9973293681445989</v>
          </cell>
          <cell r="AP1270">
            <v>1.2769000000000004</v>
          </cell>
          <cell r="AQ1270">
            <v>39427</v>
          </cell>
          <cell r="AS1270">
            <v>1.4499999999999997</v>
          </cell>
        </row>
        <row r="1271">
          <cell r="AM1271">
            <v>2.0194279314073826</v>
          </cell>
          <cell r="AP1271">
            <v>1.3337999999999997</v>
          </cell>
          <cell r="AQ1271">
            <v>39428</v>
          </cell>
          <cell r="AS1271">
            <v>1.5719999999999996</v>
          </cell>
        </row>
        <row r="1272">
          <cell r="AM1272">
            <v>1.9937240846593536</v>
          </cell>
          <cell r="AP1272">
            <v>1.4176000000000002</v>
          </cell>
          <cell r="AQ1272">
            <v>39429</v>
          </cell>
          <cell r="AS1272">
            <v>1.544</v>
          </cell>
        </row>
        <row r="1273">
          <cell r="AM1273">
            <v>2.0060882898192478</v>
          </cell>
          <cell r="AP1273">
            <v>1.4420000000000002</v>
          </cell>
          <cell r="AQ1273">
            <v>39430</v>
          </cell>
          <cell r="AS1273">
            <v>1.5770000000000004</v>
          </cell>
        </row>
        <row r="1274">
          <cell r="AM1274">
            <v>2.0060882898192478</v>
          </cell>
          <cell r="AP1274">
            <v>1.4420000000000002</v>
          </cell>
          <cell r="AQ1274">
            <v>39431</v>
          </cell>
          <cell r="AS1274">
            <v>1.5770000000000004</v>
          </cell>
        </row>
        <row r="1275">
          <cell r="AM1275">
            <v>2.0060882898192478</v>
          </cell>
          <cell r="AP1275">
            <v>1.4420000000000002</v>
          </cell>
          <cell r="AQ1275">
            <v>39432</v>
          </cell>
          <cell r="AS1275">
            <v>1.5770000000000004</v>
          </cell>
        </row>
        <row r="1276">
          <cell r="AM1276">
            <v>2.0005652711262152</v>
          </cell>
          <cell r="AP1276">
            <v>1.3628999999999998</v>
          </cell>
          <cell r="AQ1276">
            <v>39433</v>
          </cell>
          <cell r="AS1276">
            <v>1.5695000000000001</v>
          </cell>
        </row>
        <row r="1277">
          <cell r="AM1277">
            <v>1.9817712034605282</v>
          </cell>
          <cell r="AP1277">
            <v>1.3433999999999999</v>
          </cell>
          <cell r="AQ1277">
            <v>39434</v>
          </cell>
          <cell r="AS1277">
            <v>1.5625</v>
          </cell>
        </row>
        <row r="1278">
          <cell r="AM1278">
            <v>1.999576085277305</v>
          </cell>
          <cell r="AP1278">
            <v>1.2678000000000003</v>
          </cell>
          <cell r="AQ1278">
            <v>39435</v>
          </cell>
          <cell r="AS1278">
            <v>1.4940000000000002</v>
          </cell>
        </row>
        <row r="1279">
          <cell r="AM1279">
            <v>1.9784804572841019</v>
          </cell>
          <cell r="AP1279">
            <v>1.3207</v>
          </cell>
          <cell r="AQ1279">
            <v>39436</v>
          </cell>
          <cell r="AS1279">
            <v>1.4155000000000006</v>
          </cell>
        </row>
        <row r="1280">
          <cell r="AM1280">
            <v>2.0309932797775376</v>
          </cell>
          <cell r="AP1280">
            <v>1.4094000000000007</v>
          </cell>
          <cell r="AQ1280">
            <v>39437</v>
          </cell>
          <cell r="AS1280">
            <v>1.4754999999999998</v>
          </cell>
        </row>
        <row r="1281">
          <cell r="AM1281">
            <v>2.0309932797775376</v>
          </cell>
          <cell r="AP1281">
            <v>1.4094000000000007</v>
          </cell>
          <cell r="AQ1281">
            <v>39438</v>
          </cell>
          <cell r="AS1281">
            <v>1.4754999999999998</v>
          </cell>
        </row>
        <row r="1282">
          <cell r="AM1282">
            <v>2.0309932797775376</v>
          </cell>
          <cell r="AP1282">
            <v>1.4094000000000007</v>
          </cell>
          <cell r="AQ1282">
            <v>39439</v>
          </cell>
          <cell r="AS1282">
            <v>1.4754999999999998</v>
          </cell>
        </row>
        <row r="1283">
          <cell r="AM1283">
            <v>2.0277738297543637</v>
          </cell>
          <cell r="AP1283">
            <v>1.4435000000000002</v>
          </cell>
          <cell r="AQ1283">
            <v>39440</v>
          </cell>
          <cell r="AS1283">
            <v>1.44</v>
          </cell>
        </row>
        <row r="1284">
          <cell r="AM1284">
            <v>2.0151113857562173</v>
          </cell>
          <cell r="AP1284">
            <v>1.4095000000000004</v>
          </cell>
          <cell r="AQ1284">
            <v>39441</v>
          </cell>
          <cell r="AS1284">
            <v>1.4269999999999996</v>
          </cell>
        </row>
        <row r="1285">
          <cell r="AM1285">
            <v>2.0148992739069982</v>
          </cell>
          <cell r="AP1285">
            <v>1.5053999999999998</v>
          </cell>
          <cell r="AQ1285">
            <v>39442</v>
          </cell>
          <cell r="AS1285">
            <v>1.42</v>
          </cell>
        </row>
        <row r="1286">
          <cell r="AM1286">
            <v>2.0640118183222604</v>
          </cell>
          <cell r="AP1286">
            <v>1.4359000000000002</v>
          </cell>
          <cell r="AQ1286">
            <v>39443</v>
          </cell>
          <cell r="AS1286">
            <v>1.4430000000000001</v>
          </cell>
        </row>
        <row r="1287">
          <cell r="AM1287">
            <v>2.0301754982233899</v>
          </cell>
          <cell r="AP1287">
            <v>1.3546999999999998</v>
          </cell>
          <cell r="AQ1287">
            <v>39444</v>
          </cell>
          <cell r="AS1287">
            <v>1.3860000000000006</v>
          </cell>
        </row>
        <row r="1288">
          <cell r="AM1288">
            <v>2.0301754982233899</v>
          </cell>
          <cell r="AP1288">
            <v>1.3546999999999998</v>
          </cell>
          <cell r="AQ1288">
            <v>39445</v>
          </cell>
          <cell r="AS1288">
            <v>1.3860000000000006</v>
          </cell>
        </row>
        <row r="1289">
          <cell r="AM1289">
            <v>2.0301754982233899</v>
          </cell>
          <cell r="AP1289">
            <v>1.3546999999999998</v>
          </cell>
          <cell r="AQ1289">
            <v>39446</v>
          </cell>
          <cell r="AS1289">
            <v>1.3860000000000006</v>
          </cell>
        </row>
        <row r="1290">
          <cell r="AM1290">
            <v>2.0209613780318225</v>
          </cell>
          <cell r="AP1290">
            <v>1.2332000000000001</v>
          </cell>
          <cell r="AQ1290">
            <v>39447</v>
          </cell>
          <cell r="AS1290">
            <v>1.3416999999999999</v>
          </cell>
        </row>
        <row r="1291">
          <cell r="AM1291">
            <v>2.0168771203460523</v>
          </cell>
          <cell r="AP1291">
            <v>1.2741000000000002</v>
          </cell>
          <cell r="AQ1291">
            <v>39448</v>
          </cell>
          <cell r="AS1291">
            <v>1.3539999999999996</v>
          </cell>
        </row>
        <row r="1292">
          <cell r="AM1292">
            <v>1.9469057623976518</v>
          </cell>
          <cell r="AP1292">
            <v>1.1632999999999996</v>
          </cell>
          <cell r="AQ1292">
            <v>39449</v>
          </cell>
          <cell r="AS1292">
            <v>1.3040000000000003</v>
          </cell>
        </row>
        <row r="1293">
          <cell r="AM1293">
            <v>1.9360616406612077</v>
          </cell>
          <cell r="AP1293">
            <v>1.1473</v>
          </cell>
          <cell r="AQ1293">
            <v>39450</v>
          </cell>
          <cell r="AS1293">
            <v>1.3414999999999995</v>
          </cell>
        </row>
        <row r="1294">
          <cell r="AM1294">
            <v>1.8833536227406142</v>
          </cell>
          <cell r="AP1294">
            <v>1.1611000000000002</v>
          </cell>
          <cell r="AQ1294">
            <v>39451</v>
          </cell>
          <cell r="AS1294">
            <v>1.2939999999999996</v>
          </cell>
        </row>
        <row r="1295">
          <cell r="AM1295">
            <v>1.8833536227406142</v>
          </cell>
          <cell r="AP1295">
            <v>1.1611000000000002</v>
          </cell>
          <cell r="AQ1295">
            <v>39452</v>
          </cell>
          <cell r="AS1295">
            <v>1.2939999999999996</v>
          </cell>
        </row>
        <row r="1296">
          <cell r="AM1296">
            <v>1.8833536227406142</v>
          </cell>
          <cell r="AP1296">
            <v>1.1611000000000002</v>
          </cell>
          <cell r="AQ1296">
            <v>39453</v>
          </cell>
          <cell r="AS1296">
            <v>1.2939999999999996</v>
          </cell>
        </row>
        <row r="1297">
          <cell r="AM1297">
            <v>1.8881580410937744</v>
          </cell>
          <cell r="AP1297">
            <v>1.1135999999999999</v>
          </cell>
          <cell r="AQ1297">
            <v>39454</v>
          </cell>
          <cell r="AS1297">
            <v>1.3029999999999999</v>
          </cell>
        </row>
        <row r="1298">
          <cell r="AM1298">
            <v>1.9255567742932165</v>
          </cell>
          <cell r="AP1298">
            <v>1.1021999999999998</v>
          </cell>
          <cell r="AQ1298">
            <v>39455</v>
          </cell>
          <cell r="AS1298">
            <v>1.3239999999999998</v>
          </cell>
        </row>
        <row r="1299">
          <cell r="AM1299">
            <v>1.8693636644523406</v>
          </cell>
          <cell r="AP1299">
            <v>1.1930000000000001</v>
          </cell>
          <cell r="AQ1299">
            <v>39456</v>
          </cell>
          <cell r="AS1299">
            <v>1.282</v>
          </cell>
        </row>
        <row r="1300">
          <cell r="AM1300">
            <v>1.8680171481538697</v>
          </cell>
          <cell r="AP1300">
            <v>1.2267000000000001</v>
          </cell>
          <cell r="AQ1300">
            <v>39457</v>
          </cell>
          <cell r="AS1300">
            <v>1.2645</v>
          </cell>
        </row>
        <row r="1301">
          <cell r="AM1301">
            <v>1.8742544415263409</v>
          </cell>
          <cell r="AP1301">
            <v>1.1305000000000001</v>
          </cell>
          <cell r="AQ1301">
            <v>39458</v>
          </cell>
          <cell r="AS1301">
            <v>1.2565000000000004</v>
          </cell>
        </row>
        <row r="1302">
          <cell r="AM1302">
            <v>1.8742544415263409</v>
          </cell>
          <cell r="AP1302">
            <v>1.1305000000000001</v>
          </cell>
          <cell r="AQ1302">
            <v>39459</v>
          </cell>
          <cell r="AS1302">
            <v>1.2565000000000004</v>
          </cell>
        </row>
        <row r="1303">
          <cell r="AM1303">
            <v>1.8742544415263409</v>
          </cell>
          <cell r="AP1303">
            <v>1.1305000000000001</v>
          </cell>
          <cell r="AQ1303">
            <v>39460</v>
          </cell>
          <cell r="AS1303">
            <v>1.2565000000000004</v>
          </cell>
        </row>
        <row r="1304">
          <cell r="AM1304">
            <v>1.8138405685153707</v>
          </cell>
          <cell r="AP1304">
            <v>1.0707</v>
          </cell>
          <cell r="AQ1304">
            <v>39461</v>
          </cell>
          <cell r="AS1304">
            <v>1.2619999999999996</v>
          </cell>
        </row>
        <row r="1305">
          <cell r="AM1305">
            <v>1.7957341263710784</v>
          </cell>
          <cell r="AP1305">
            <v>1.0221</v>
          </cell>
          <cell r="AQ1305">
            <v>39462</v>
          </cell>
          <cell r="AS1305">
            <v>1.246</v>
          </cell>
        </row>
        <row r="1306">
          <cell r="AM1306">
            <v>1.7327121890931552</v>
          </cell>
          <cell r="AP1306">
            <v>1.1185</v>
          </cell>
          <cell r="AQ1306">
            <v>39463</v>
          </cell>
          <cell r="AS1306">
            <v>1.2364999999999999</v>
          </cell>
        </row>
        <row r="1307">
          <cell r="AM1307">
            <v>1.7355046346361815</v>
          </cell>
          <cell r="AP1307">
            <v>1.0291000000000001</v>
          </cell>
          <cell r="AQ1307">
            <v>39464</v>
          </cell>
          <cell r="AS1307">
            <v>1.2485000000000004</v>
          </cell>
        </row>
        <row r="1308">
          <cell r="AM1308">
            <v>1.772466398887687</v>
          </cell>
          <cell r="AP1308">
            <v>1.0447000000000002</v>
          </cell>
          <cell r="AQ1308">
            <v>39465</v>
          </cell>
          <cell r="AS1308">
            <v>1.2435</v>
          </cell>
        </row>
        <row r="1309">
          <cell r="AM1309">
            <v>1.772466398887687</v>
          </cell>
          <cell r="AP1309">
            <v>1.0447000000000002</v>
          </cell>
          <cell r="AQ1309">
            <v>39466</v>
          </cell>
          <cell r="AS1309">
            <v>1.2435</v>
          </cell>
        </row>
        <row r="1310">
          <cell r="AM1310">
            <v>1.772466398887687</v>
          </cell>
          <cell r="AP1310">
            <v>1.0447000000000002</v>
          </cell>
          <cell r="AQ1310">
            <v>39467</v>
          </cell>
          <cell r="AS1310">
            <v>1.2435</v>
          </cell>
        </row>
        <row r="1311">
          <cell r="AM1311">
            <v>1.7273751737988565</v>
          </cell>
          <cell r="AP1311">
            <v>1.0295999999999998</v>
          </cell>
          <cell r="AQ1311">
            <v>39468</v>
          </cell>
          <cell r="AS1311">
            <v>1.169</v>
          </cell>
        </row>
        <row r="1312">
          <cell r="AM1312">
            <v>1.8503421906380346</v>
          </cell>
          <cell r="AP1312">
            <v>0.84719999999999995</v>
          </cell>
          <cell r="AQ1312">
            <v>39469</v>
          </cell>
          <cell r="AS1312">
            <v>1.2829999999999995</v>
          </cell>
        </row>
        <row r="1313">
          <cell r="AM1313">
            <v>1.7431424378186309</v>
          </cell>
          <cell r="AP1313">
            <v>0.97449999999999992</v>
          </cell>
          <cell r="AQ1313">
            <v>39470</v>
          </cell>
          <cell r="AS1313">
            <v>1.169</v>
          </cell>
        </row>
        <row r="1314">
          <cell r="AM1314">
            <v>1.8194921983624273</v>
          </cell>
          <cell r="AP1314">
            <v>1.0592999999999999</v>
          </cell>
          <cell r="AQ1314">
            <v>39471</v>
          </cell>
          <cell r="AS1314">
            <v>1.2930000000000001</v>
          </cell>
        </row>
        <row r="1315">
          <cell r="AM1315">
            <v>1.8149732735980231</v>
          </cell>
          <cell r="AP1315">
            <v>0.91889999999999983</v>
          </cell>
          <cell r="AQ1315">
            <v>39472</v>
          </cell>
          <cell r="AS1315">
            <v>1.2635000000000001</v>
          </cell>
        </row>
        <row r="1316">
          <cell r="AM1316">
            <v>1.8149732735980231</v>
          </cell>
          <cell r="AP1316">
            <v>0.91889999999999983</v>
          </cell>
          <cell r="AQ1316">
            <v>39473</v>
          </cell>
          <cell r="AS1316">
            <v>1.2635000000000001</v>
          </cell>
        </row>
        <row r="1317">
          <cell r="AM1317">
            <v>1.8149732735980231</v>
          </cell>
          <cell r="AP1317">
            <v>0.91889999999999983</v>
          </cell>
          <cell r="AQ1317">
            <v>39474</v>
          </cell>
          <cell r="AS1317">
            <v>1.2635000000000001</v>
          </cell>
        </row>
        <row r="1318">
          <cell r="AM1318">
            <v>1.7640108913950252</v>
          </cell>
          <cell r="AP1318">
            <v>0.93760000000000021</v>
          </cell>
          <cell r="AQ1318">
            <v>39475</v>
          </cell>
          <cell r="AS1318">
            <v>1.2354999999999996</v>
          </cell>
        </row>
        <row r="1319">
          <cell r="AM1319">
            <v>1.7886442298779537</v>
          </cell>
          <cell r="AP1319">
            <v>0.96739999999999959</v>
          </cell>
          <cell r="AQ1319">
            <v>39476</v>
          </cell>
          <cell r="AS1319">
            <v>1.3235000000000001</v>
          </cell>
        </row>
        <row r="1320">
          <cell r="AM1320">
            <v>1.813262165919975</v>
          </cell>
          <cell r="AP1320">
            <v>0.88310000000000022</v>
          </cell>
          <cell r="AQ1320">
            <v>39477</v>
          </cell>
          <cell r="AS1320">
            <v>1.3185000000000002</v>
          </cell>
        </row>
        <row r="1321">
          <cell r="AM1321">
            <v>1.7494702610845057</v>
          </cell>
          <cell r="AP1321">
            <v>0.87559999999999949</v>
          </cell>
          <cell r="AQ1321">
            <v>39478</v>
          </cell>
          <cell r="AS1321">
            <v>1.2340000000000004</v>
          </cell>
        </row>
        <row r="1322">
          <cell r="AM1322">
            <v>1.7078968021010348</v>
          </cell>
          <cell r="AP1322">
            <v>0.83360000000000012</v>
          </cell>
          <cell r="AQ1322">
            <v>39479</v>
          </cell>
          <cell r="AS1322">
            <v>1.2409999999999997</v>
          </cell>
        </row>
        <row r="1323">
          <cell r="AM1323">
            <v>1.7078968021010348</v>
          </cell>
          <cell r="AP1323">
            <v>0.83360000000000012</v>
          </cell>
          <cell r="AQ1323">
            <v>39480</v>
          </cell>
          <cell r="AS1323">
            <v>1.2409999999999997</v>
          </cell>
        </row>
        <row r="1324">
          <cell r="AM1324">
            <v>1.7078968021010348</v>
          </cell>
          <cell r="AP1324">
            <v>0.83360000000000012</v>
          </cell>
          <cell r="AQ1324">
            <v>39481</v>
          </cell>
          <cell r="AS1324">
            <v>1.2409999999999997</v>
          </cell>
        </row>
        <row r="1325">
          <cell r="AM1325">
            <v>1.7804850919202844</v>
          </cell>
          <cell r="AP1325">
            <v>0.9769000000000001</v>
          </cell>
          <cell r="AQ1325">
            <v>39482</v>
          </cell>
          <cell r="AS1325">
            <v>1.2959999999999998</v>
          </cell>
        </row>
        <row r="1326">
          <cell r="AM1326">
            <v>1.7177936042020696</v>
          </cell>
          <cell r="AP1326">
            <v>0.94359999999999999</v>
          </cell>
          <cell r="AQ1326">
            <v>39483</v>
          </cell>
          <cell r="AS1326">
            <v>1.2039999999999997</v>
          </cell>
        </row>
        <row r="1327">
          <cell r="AM1327">
            <v>1.7698590298161587</v>
          </cell>
          <cell r="AP1327">
            <v>0.91749999999999954</v>
          </cell>
          <cell r="AQ1327">
            <v>39484</v>
          </cell>
          <cell r="AS1327">
            <v>1.2679999999999998</v>
          </cell>
        </row>
        <row r="1328">
          <cell r="AM1328">
            <v>1.7546924146454503</v>
          </cell>
          <cell r="AP1328">
            <v>1.0838999999999999</v>
          </cell>
          <cell r="AQ1328">
            <v>39485</v>
          </cell>
          <cell r="AS1328">
            <v>1.2364999999999995</v>
          </cell>
        </row>
        <row r="1329">
          <cell r="AM1329">
            <v>1.7327657963849825</v>
          </cell>
          <cell r="AP1329">
            <v>0.93480000000000008</v>
          </cell>
          <cell r="AQ1329">
            <v>39486</v>
          </cell>
          <cell r="AS1329">
            <v>1.2229999999999999</v>
          </cell>
        </row>
        <row r="1330">
          <cell r="AM1330">
            <v>1.7327657963849825</v>
          </cell>
          <cell r="AP1330">
            <v>0.93480000000000008</v>
          </cell>
          <cell r="AQ1330">
            <v>39487</v>
          </cell>
          <cell r="AS1330">
            <v>1.2229999999999999</v>
          </cell>
        </row>
        <row r="1331">
          <cell r="AM1331">
            <v>1.7327657963849825</v>
          </cell>
          <cell r="AP1331">
            <v>0.93480000000000008</v>
          </cell>
          <cell r="AQ1331">
            <v>39488</v>
          </cell>
          <cell r="AS1331">
            <v>1.2229999999999999</v>
          </cell>
        </row>
        <row r="1332">
          <cell r="AM1332">
            <v>1.7293594932797762</v>
          </cell>
          <cell r="AP1332">
            <v>0.89389999999999992</v>
          </cell>
          <cell r="AQ1332">
            <v>39489</v>
          </cell>
          <cell r="AS1332">
            <v>1.2885</v>
          </cell>
        </row>
        <row r="1333">
          <cell r="AM1333">
            <v>1.8082046964313303</v>
          </cell>
          <cell r="AP1333">
            <v>0.89490000000000025</v>
          </cell>
          <cell r="AQ1333">
            <v>39490</v>
          </cell>
          <cell r="AS1333">
            <v>1.415</v>
          </cell>
        </row>
        <row r="1334">
          <cell r="AM1334">
            <v>1.8050763170091138</v>
          </cell>
          <cell r="AP1334">
            <v>1.0207000000000002</v>
          </cell>
          <cell r="AQ1334">
            <v>39491</v>
          </cell>
          <cell r="AS1334">
            <v>1.3919999999999999</v>
          </cell>
        </row>
        <row r="1335">
          <cell r="AM1335">
            <v>1.8312195272671095</v>
          </cell>
          <cell r="AP1335">
            <v>1.1162999999999998</v>
          </cell>
          <cell r="AQ1335">
            <v>39492</v>
          </cell>
          <cell r="AS1335">
            <v>1.4005000000000001</v>
          </cell>
        </row>
        <row r="1336">
          <cell r="AM1336">
            <v>1.7808329213656724</v>
          </cell>
          <cell r="AP1336">
            <v>1.0446</v>
          </cell>
          <cell r="AQ1336">
            <v>39493</v>
          </cell>
          <cell r="AS1336">
            <v>1.3644999999999996</v>
          </cell>
        </row>
        <row r="1337">
          <cell r="AM1337">
            <v>1.7808329213656724</v>
          </cell>
          <cell r="AP1337">
            <v>1.0446</v>
          </cell>
          <cell r="AQ1337">
            <v>39494</v>
          </cell>
          <cell r="AS1337">
            <v>1.3644999999999996</v>
          </cell>
        </row>
        <row r="1338">
          <cell r="AM1338">
            <v>1.7808329213656724</v>
          </cell>
          <cell r="AP1338">
            <v>1.0446</v>
          </cell>
          <cell r="AQ1338">
            <v>39495</v>
          </cell>
          <cell r="AS1338">
            <v>1.3644999999999996</v>
          </cell>
        </row>
        <row r="1339">
          <cell r="AM1339">
            <v>1.8314180441835317</v>
          </cell>
          <cell r="AP1339">
            <v>0.98160000000000025</v>
          </cell>
          <cell r="AQ1339">
            <v>39496</v>
          </cell>
          <cell r="AS1339">
            <v>1.4050000000000002</v>
          </cell>
        </row>
        <row r="1340">
          <cell r="AM1340">
            <v>1.7968122972346667</v>
          </cell>
          <cell r="AP1340">
            <v>1.0933999999999999</v>
          </cell>
          <cell r="AQ1340">
            <v>39497</v>
          </cell>
          <cell r="AS1340">
            <v>1.4020000000000001</v>
          </cell>
        </row>
        <row r="1341">
          <cell r="AM1341">
            <v>1.8048272053143828</v>
          </cell>
          <cell r="AP1341">
            <v>1.0292000000000003</v>
          </cell>
          <cell r="AQ1341">
            <v>39498</v>
          </cell>
          <cell r="AS1341">
            <v>1.4429999999999996</v>
          </cell>
        </row>
        <row r="1342">
          <cell r="AM1342">
            <v>1.8011128533910088</v>
          </cell>
          <cell r="AP1342">
            <v>0.94309999999999983</v>
          </cell>
          <cell r="AQ1342">
            <v>39499</v>
          </cell>
          <cell r="AS1342">
            <v>1.4615000000000005</v>
          </cell>
        </row>
        <row r="1343">
          <cell r="AM1343">
            <v>1.7953781863123739</v>
          </cell>
          <cell r="AP1343">
            <v>1.0145</v>
          </cell>
          <cell r="AQ1343">
            <v>39500</v>
          </cell>
          <cell r="AS1343">
            <v>1.4505000000000003</v>
          </cell>
        </row>
        <row r="1344">
          <cell r="AM1344">
            <v>1.7953781863123739</v>
          </cell>
          <cell r="AP1344">
            <v>1.0145</v>
          </cell>
          <cell r="AQ1344">
            <v>39501</v>
          </cell>
          <cell r="AS1344">
            <v>1.4505000000000003</v>
          </cell>
        </row>
        <row r="1345">
          <cell r="AM1345">
            <v>1.7953781863123739</v>
          </cell>
          <cell r="AP1345">
            <v>1.0145</v>
          </cell>
          <cell r="AQ1345">
            <v>39502</v>
          </cell>
          <cell r="AS1345">
            <v>1.4505000000000003</v>
          </cell>
        </row>
        <row r="1346">
          <cell r="AM1346">
            <v>1.8169539626139346</v>
          </cell>
          <cell r="AP1346">
            <v>1.0383999999999998</v>
          </cell>
          <cell r="AQ1346">
            <v>39503</v>
          </cell>
          <cell r="AS1346">
            <v>1.4859999999999998</v>
          </cell>
        </row>
        <row r="1347">
          <cell r="AM1347">
            <v>1.8437308821257523</v>
          </cell>
          <cell r="AP1347">
            <v>0.95960000000000001</v>
          </cell>
          <cell r="AQ1347">
            <v>39504</v>
          </cell>
          <cell r="AS1347">
            <v>1.4775</v>
          </cell>
        </row>
        <row r="1348">
          <cell r="AM1348">
            <v>1.8612072454812294</v>
          </cell>
          <cell r="AP1348">
            <v>0.91510000000000025</v>
          </cell>
          <cell r="AQ1348">
            <v>39505</v>
          </cell>
          <cell r="AS1348">
            <v>1.4575</v>
          </cell>
        </row>
        <row r="1349">
          <cell r="AM1349">
            <v>1.7531945002317304</v>
          </cell>
          <cell r="AP1349">
            <v>0.74919999999999964</v>
          </cell>
          <cell r="AQ1349">
            <v>39506</v>
          </cell>
          <cell r="AS1349">
            <v>1.3550000000000004</v>
          </cell>
        </row>
        <row r="1350">
          <cell r="AM1350">
            <v>1.678822338946393</v>
          </cell>
          <cell r="AP1350">
            <v>0.61639999999999961</v>
          </cell>
          <cell r="AQ1350">
            <v>39507</v>
          </cell>
          <cell r="AS1350">
            <v>1.2210000000000001</v>
          </cell>
        </row>
        <row r="1351">
          <cell r="AM1351">
            <v>1.678822338946393</v>
          </cell>
          <cell r="AP1351">
            <v>0.61639999999999961</v>
          </cell>
          <cell r="AQ1351">
            <v>39508</v>
          </cell>
          <cell r="AS1351">
            <v>1.2210000000000001</v>
          </cell>
        </row>
        <row r="1352">
          <cell r="AM1352">
            <v>1.678822338946393</v>
          </cell>
          <cell r="AP1352">
            <v>0.61639999999999961</v>
          </cell>
          <cell r="AQ1352">
            <v>39509</v>
          </cell>
          <cell r="AS1352">
            <v>1.2210000000000001</v>
          </cell>
        </row>
        <row r="1353">
          <cell r="AM1353">
            <v>1.6382684999227548</v>
          </cell>
          <cell r="AP1353">
            <v>0.60430000000000028</v>
          </cell>
          <cell r="AQ1353">
            <v>39510</v>
          </cell>
          <cell r="AS1353">
            <v>1.1660000000000004</v>
          </cell>
        </row>
        <row r="1354">
          <cell r="AM1354">
            <v>1.6096617488027185</v>
          </cell>
          <cell r="AP1354">
            <v>0.64670000000000005</v>
          </cell>
          <cell r="AQ1354">
            <v>39511</v>
          </cell>
          <cell r="AS1354">
            <v>1.1509999999999998</v>
          </cell>
        </row>
        <row r="1355">
          <cell r="AM1355">
            <v>1.7666487718214126</v>
          </cell>
          <cell r="AP1355">
            <v>0.60550000000000015</v>
          </cell>
          <cell r="AQ1355">
            <v>39512</v>
          </cell>
          <cell r="AS1355">
            <v>1.194</v>
          </cell>
        </row>
        <row r="1356">
          <cell r="AM1356">
            <v>1.6559165765487407</v>
          </cell>
          <cell r="AP1356">
            <v>0.58860000000000046</v>
          </cell>
          <cell r="AQ1356">
            <v>39513</v>
          </cell>
          <cell r="AS1356">
            <v>1.1290000000000004</v>
          </cell>
        </row>
        <row r="1357">
          <cell r="AM1357">
            <v>1.6520678201761156</v>
          </cell>
          <cell r="AP1357">
            <v>0.40219999999999967</v>
          </cell>
          <cell r="AQ1357">
            <v>39514</v>
          </cell>
          <cell r="AS1357">
            <v>1.0369999999999999</v>
          </cell>
        </row>
        <row r="1358">
          <cell r="AM1358">
            <v>1.6520678201761156</v>
          </cell>
          <cell r="AP1358">
            <v>0.40219999999999967</v>
          </cell>
          <cell r="AQ1358">
            <v>39515</v>
          </cell>
          <cell r="AS1358">
            <v>1.0369999999999999</v>
          </cell>
        </row>
        <row r="1359">
          <cell r="AM1359">
            <v>1.6520678201761156</v>
          </cell>
          <cell r="AP1359">
            <v>0.40219999999999967</v>
          </cell>
          <cell r="AQ1359">
            <v>39516</v>
          </cell>
          <cell r="AS1359">
            <v>1.0369999999999999</v>
          </cell>
        </row>
        <row r="1360">
          <cell r="AM1360">
            <v>1.603985014676347</v>
          </cell>
          <cell r="AP1360">
            <v>0.32989999999999986</v>
          </cell>
          <cell r="AQ1360">
            <v>39517</v>
          </cell>
          <cell r="AS1360">
            <v>1.0129999999999999</v>
          </cell>
        </row>
        <row r="1361">
          <cell r="AM1361">
            <v>1.6150156032751428</v>
          </cell>
          <cell r="AP1361">
            <v>0.44709999999999983</v>
          </cell>
          <cell r="AQ1361">
            <v>39518</v>
          </cell>
          <cell r="AS1361">
            <v>1.0585</v>
          </cell>
        </row>
        <row r="1362">
          <cell r="AM1362">
            <v>1.6427347443225697</v>
          </cell>
          <cell r="AP1362">
            <v>0.35040000000000004</v>
          </cell>
          <cell r="AQ1362">
            <v>39519</v>
          </cell>
          <cell r="AS1362">
            <v>1.1305000000000005</v>
          </cell>
        </row>
        <row r="1363">
          <cell r="AM1363">
            <v>1.6180341418198672</v>
          </cell>
          <cell r="AP1363">
            <v>0.48669999999999991</v>
          </cell>
          <cell r="AQ1363">
            <v>39520</v>
          </cell>
          <cell r="AS1363">
            <v>1.0499999999999998</v>
          </cell>
        </row>
        <row r="1364">
          <cell r="AM1364">
            <v>1.6026252124208247</v>
          </cell>
          <cell r="AP1364">
            <v>0.53089999999999993</v>
          </cell>
          <cell r="AQ1364">
            <v>39521</v>
          </cell>
          <cell r="AS1364">
            <v>1.0010000000000003</v>
          </cell>
        </row>
        <row r="1365">
          <cell r="AM1365">
            <v>1.6026252124208247</v>
          </cell>
          <cell r="AP1365">
            <v>0.53089999999999993</v>
          </cell>
          <cell r="AQ1365">
            <v>39522</v>
          </cell>
          <cell r="AS1365">
            <v>1.0010000000000003</v>
          </cell>
        </row>
        <row r="1366">
          <cell r="AM1366">
            <v>1.6026252124208247</v>
          </cell>
          <cell r="AP1366">
            <v>0.53089999999999993</v>
          </cell>
          <cell r="AQ1366">
            <v>39523</v>
          </cell>
          <cell r="AS1366">
            <v>1.0010000000000003</v>
          </cell>
        </row>
        <row r="1367">
          <cell r="AM1367">
            <v>1.6254557392244706</v>
          </cell>
          <cell r="AP1367">
            <v>0.49909999999999988</v>
          </cell>
          <cell r="AQ1367">
            <v>39524</v>
          </cell>
          <cell r="AS1367">
            <v>0.93699999999999983</v>
          </cell>
        </row>
        <row r="1368">
          <cell r="AM1368">
            <v>1.6972528966476115</v>
          </cell>
          <cell r="AP1368">
            <v>0.62729999999999997</v>
          </cell>
          <cell r="AQ1368">
            <v>39525</v>
          </cell>
          <cell r="AS1368">
            <v>0.92500000000000027</v>
          </cell>
        </row>
        <row r="1369">
          <cell r="AM1369">
            <v>1.6826349451568046</v>
          </cell>
          <cell r="AP1369">
            <v>0.56419999999999959</v>
          </cell>
          <cell r="AQ1369">
            <v>39526</v>
          </cell>
          <cell r="AS1369">
            <v>0.92199999999999971</v>
          </cell>
        </row>
        <row r="1370">
          <cell r="AM1370">
            <v>1.6820632627838705</v>
          </cell>
          <cell r="AP1370">
            <v>0.48390000000000022</v>
          </cell>
          <cell r="AQ1370">
            <v>39527</v>
          </cell>
          <cell r="AS1370">
            <v>0.89549999999999974</v>
          </cell>
        </row>
        <row r="1371">
          <cell r="AM1371">
            <v>1.7127003553221067</v>
          </cell>
          <cell r="AP1371">
            <v>0.48380000000000001</v>
          </cell>
          <cell r="AQ1371">
            <v>39528</v>
          </cell>
          <cell r="AS1371">
            <v>0.90080000000000027</v>
          </cell>
        </row>
        <row r="1372">
          <cell r="AM1372">
            <v>1.7127003553221067</v>
          </cell>
          <cell r="AP1372">
            <v>0.48380000000000001</v>
          </cell>
          <cell r="AQ1372">
            <v>39529</v>
          </cell>
          <cell r="AS1372">
            <v>0.90080000000000027</v>
          </cell>
        </row>
        <row r="1373">
          <cell r="AM1373">
            <v>1.7127003553221067</v>
          </cell>
          <cell r="AP1373">
            <v>0.48380000000000001</v>
          </cell>
          <cell r="AQ1373">
            <v>39530</v>
          </cell>
          <cell r="AS1373">
            <v>0.90080000000000027</v>
          </cell>
        </row>
        <row r="1374">
          <cell r="AM1374">
            <v>1.7106720840414029</v>
          </cell>
          <cell r="AP1374">
            <v>0.72010000000000041</v>
          </cell>
          <cell r="AQ1374">
            <v>39531</v>
          </cell>
          <cell r="AS1374">
            <v>0.89780000000000015</v>
          </cell>
        </row>
        <row r="1375">
          <cell r="AM1375">
            <v>1.8328271280704453</v>
          </cell>
          <cell r="AP1375">
            <v>0.8052999999999999</v>
          </cell>
          <cell r="AQ1375">
            <v>39532</v>
          </cell>
          <cell r="AS1375">
            <v>1.0259999999999998</v>
          </cell>
        </row>
        <row r="1376">
          <cell r="AM1376">
            <v>1.8477373706164055</v>
          </cell>
          <cell r="AP1376">
            <v>0.74719999999999986</v>
          </cell>
          <cell r="AQ1376">
            <v>39533</v>
          </cell>
          <cell r="AS1376">
            <v>1.0335000000000001</v>
          </cell>
        </row>
        <row r="1377">
          <cell r="AM1377">
            <v>1.8396128533910083</v>
          </cell>
          <cell r="AP1377">
            <v>0.7341000000000002</v>
          </cell>
          <cell r="AQ1377">
            <v>39534</v>
          </cell>
          <cell r="AS1377">
            <v>1.1150000000000002</v>
          </cell>
        </row>
        <row r="1378">
          <cell r="AM1378">
            <v>1.8183462845666618</v>
          </cell>
          <cell r="AP1378">
            <v>0.67619999999999969</v>
          </cell>
          <cell r="AQ1378">
            <v>39535</v>
          </cell>
          <cell r="AS1378">
            <v>1.1019999999999994</v>
          </cell>
        </row>
        <row r="1379">
          <cell r="AM1379">
            <v>1.8183462845666618</v>
          </cell>
          <cell r="AP1379">
            <v>0.67619999999999969</v>
          </cell>
          <cell r="AQ1379">
            <v>39536</v>
          </cell>
          <cell r="AS1379">
            <v>1.1019999999999994</v>
          </cell>
        </row>
        <row r="1380">
          <cell r="AM1380">
            <v>1.8183462845666618</v>
          </cell>
          <cell r="AP1380">
            <v>0.67619999999999969</v>
          </cell>
          <cell r="AQ1380">
            <v>39537</v>
          </cell>
          <cell r="AS1380">
            <v>1.1019999999999994</v>
          </cell>
        </row>
        <row r="1381">
          <cell r="AM1381">
            <v>1.7486391163293673</v>
          </cell>
          <cell r="AP1381">
            <v>0.63160000000000016</v>
          </cell>
          <cell r="AQ1381">
            <v>39538</v>
          </cell>
          <cell r="AS1381">
            <v>1.0419999999999998</v>
          </cell>
        </row>
        <row r="1382">
          <cell r="AM1382">
            <v>1.8031509346516308</v>
          </cell>
          <cell r="AP1382">
            <v>0.74719999999999986</v>
          </cell>
          <cell r="AQ1382">
            <v>39539</v>
          </cell>
          <cell r="AS1382">
            <v>1.1200000000000001</v>
          </cell>
        </row>
        <row r="1383">
          <cell r="AM1383">
            <v>1.8411261547968487</v>
          </cell>
          <cell r="AP1383">
            <v>0.81390000000000029</v>
          </cell>
          <cell r="AQ1383">
            <v>39540</v>
          </cell>
          <cell r="AS1383">
            <v>1.1110000000000002</v>
          </cell>
        </row>
        <row r="1384">
          <cell r="AM1384">
            <v>1.8704857098717751</v>
          </cell>
          <cell r="AP1384">
            <v>0.80980000000000008</v>
          </cell>
          <cell r="AQ1384">
            <v>39541</v>
          </cell>
          <cell r="AS1384">
            <v>1.1114999999999995</v>
          </cell>
        </row>
        <row r="1385">
          <cell r="AM1385">
            <v>1.8429519542715891</v>
          </cell>
          <cell r="AP1385">
            <v>0.77029999999999976</v>
          </cell>
          <cell r="AQ1385">
            <v>39542</v>
          </cell>
          <cell r="AS1385">
            <v>1.1030000000000002</v>
          </cell>
        </row>
        <row r="1386">
          <cell r="AM1386">
            <v>1.8429519542715891</v>
          </cell>
          <cell r="AP1386">
            <v>0.77029999999999976</v>
          </cell>
          <cell r="AQ1386">
            <v>39543</v>
          </cell>
          <cell r="AS1386">
            <v>1.1030000000000002</v>
          </cell>
        </row>
        <row r="1387">
          <cell r="AM1387">
            <v>1.8429519542715891</v>
          </cell>
          <cell r="AP1387">
            <v>0.77029999999999976</v>
          </cell>
          <cell r="AQ1387">
            <v>39544</v>
          </cell>
          <cell r="AS1387">
            <v>1.1030000000000002</v>
          </cell>
        </row>
        <row r="1388">
          <cell r="AM1388">
            <v>1.8953336938050365</v>
          </cell>
          <cell r="AP1388">
            <v>0.83919999999999995</v>
          </cell>
          <cell r="AQ1388">
            <v>39545</v>
          </cell>
          <cell r="AS1388">
            <v>1.165</v>
          </cell>
        </row>
        <row r="1389">
          <cell r="AM1389">
            <v>1.9112818631237438</v>
          </cell>
          <cell r="AP1389">
            <v>0.79539999999999988</v>
          </cell>
          <cell r="AQ1389">
            <v>39546</v>
          </cell>
          <cell r="AS1389">
            <v>1.1724999999999999</v>
          </cell>
        </row>
        <row r="1390">
          <cell r="AM1390">
            <v>1.916221999073072</v>
          </cell>
          <cell r="AP1390">
            <v>0.74009999999999998</v>
          </cell>
          <cell r="AQ1390">
            <v>39547</v>
          </cell>
          <cell r="AS1390">
            <v>1.1935000000000002</v>
          </cell>
        </row>
        <row r="1391">
          <cell r="AM1391">
            <v>1.8667600803336928</v>
          </cell>
          <cell r="AP1391">
            <v>0.79269999999999996</v>
          </cell>
          <cell r="AQ1391">
            <v>39548</v>
          </cell>
          <cell r="AS1391">
            <v>1.1625000000000001</v>
          </cell>
        </row>
        <row r="1392">
          <cell r="AM1392">
            <v>1.8175778618878411</v>
          </cell>
          <cell r="AP1392">
            <v>0.71379999999999955</v>
          </cell>
          <cell r="AQ1392">
            <v>39549</v>
          </cell>
          <cell r="AS1392">
            <v>1.0860000000000003</v>
          </cell>
        </row>
        <row r="1393">
          <cell r="AM1393">
            <v>1.8175778618878411</v>
          </cell>
          <cell r="AP1393">
            <v>0.71379999999999955</v>
          </cell>
          <cell r="AQ1393">
            <v>39550</v>
          </cell>
          <cell r="AS1393">
            <v>1.0860000000000003</v>
          </cell>
        </row>
        <row r="1394">
          <cell r="AM1394">
            <v>1.8175778618878411</v>
          </cell>
          <cell r="AP1394">
            <v>0.71379999999999955</v>
          </cell>
          <cell r="AQ1394">
            <v>39551</v>
          </cell>
          <cell r="AS1394">
            <v>1.0860000000000003</v>
          </cell>
        </row>
        <row r="1395">
          <cell r="AM1395">
            <v>1.8011347906689319</v>
          </cell>
          <cell r="AP1395">
            <v>0.73629999999999995</v>
          </cell>
          <cell r="AQ1395">
            <v>39552</v>
          </cell>
          <cell r="AS1395">
            <v>1.0990000000000002</v>
          </cell>
        </row>
        <row r="1396">
          <cell r="AM1396">
            <v>1.8625431021164833</v>
          </cell>
          <cell r="AP1396">
            <v>0.80180000000000007</v>
          </cell>
          <cell r="AQ1396">
            <v>39553</v>
          </cell>
          <cell r="AS1396">
            <v>1.1140000000000003</v>
          </cell>
        </row>
        <row r="1397">
          <cell r="AM1397">
            <v>1.918085972501157</v>
          </cell>
          <cell r="AP1397">
            <v>0.89230000000000009</v>
          </cell>
          <cell r="AQ1397">
            <v>39554</v>
          </cell>
          <cell r="AS1397">
            <v>1.2289999999999996</v>
          </cell>
        </row>
        <row r="1398">
          <cell r="AM1398">
            <v>1.9358214120191559</v>
          </cell>
          <cell r="AP1398">
            <v>0.91259999999999986</v>
          </cell>
          <cell r="AQ1398">
            <v>39555</v>
          </cell>
          <cell r="AS1398">
            <v>1.343</v>
          </cell>
        </row>
        <row r="1399">
          <cell r="AM1399">
            <v>1.9866699366599718</v>
          </cell>
          <cell r="AP1399">
            <v>0.98850000000000016</v>
          </cell>
          <cell r="AQ1399">
            <v>39556</v>
          </cell>
          <cell r="AS1399">
            <v>1.4264999999999999</v>
          </cell>
        </row>
        <row r="1400">
          <cell r="AM1400">
            <v>1.9866699366599718</v>
          </cell>
          <cell r="AP1400">
            <v>0.98850000000000016</v>
          </cell>
          <cell r="AQ1400">
            <v>39557</v>
          </cell>
          <cell r="AS1400">
            <v>1.4264999999999999</v>
          </cell>
        </row>
        <row r="1401">
          <cell r="AM1401">
            <v>1.9866699366599718</v>
          </cell>
          <cell r="AP1401">
            <v>0.98850000000000016</v>
          </cell>
          <cell r="AQ1401">
            <v>39558</v>
          </cell>
          <cell r="AS1401">
            <v>1.4264999999999999</v>
          </cell>
        </row>
        <row r="1402">
          <cell r="AM1402">
            <v>1.9338632782326579</v>
          </cell>
          <cell r="AP1402">
            <v>0.98320000000000007</v>
          </cell>
          <cell r="AQ1402">
            <v>39559</v>
          </cell>
          <cell r="AS1402">
            <v>1.3725000000000005</v>
          </cell>
        </row>
        <row r="1403">
          <cell r="AM1403">
            <v>1.9729523404912701</v>
          </cell>
          <cell r="AP1403">
            <v>0.89489999999999981</v>
          </cell>
          <cell r="AQ1403">
            <v>39560</v>
          </cell>
          <cell r="AS1403">
            <v>1.3679999999999999</v>
          </cell>
        </row>
        <row r="1404">
          <cell r="AM1404">
            <v>1.9644661671558765</v>
          </cell>
          <cell r="AP1404">
            <v>0.96150000000000002</v>
          </cell>
          <cell r="AQ1404">
            <v>39561</v>
          </cell>
          <cell r="AS1404">
            <v>1.3574999999999999</v>
          </cell>
        </row>
        <row r="1405">
          <cell r="AM1405">
            <v>2.0109850146763475</v>
          </cell>
          <cell r="AP1405">
            <v>1.0589</v>
          </cell>
          <cell r="AQ1405">
            <v>39562</v>
          </cell>
          <cell r="AS1405">
            <v>1.4599999999999995</v>
          </cell>
        </row>
        <row r="1406">
          <cell r="AM1406">
            <v>1.9721825274215967</v>
          </cell>
          <cell r="AP1406">
            <v>1.0582999999999996</v>
          </cell>
          <cell r="AQ1406">
            <v>39563</v>
          </cell>
          <cell r="AS1406">
            <v>1.4615</v>
          </cell>
        </row>
        <row r="1407">
          <cell r="AM1407">
            <v>1.9721825274215967</v>
          </cell>
          <cell r="AP1407">
            <v>1.0582999999999996</v>
          </cell>
          <cell r="AQ1407">
            <v>39564</v>
          </cell>
          <cell r="AS1407">
            <v>1.4615</v>
          </cell>
        </row>
        <row r="1408">
          <cell r="AM1408">
            <v>1.9721825274215967</v>
          </cell>
          <cell r="AP1408">
            <v>1.0582999999999996</v>
          </cell>
          <cell r="AQ1408">
            <v>39565</v>
          </cell>
          <cell r="AS1408">
            <v>1.4615</v>
          </cell>
        </row>
        <row r="1409">
          <cell r="AM1409">
            <v>1.9970077243936344</v>
          </cell>
          <cell r="AP1409">
            <v>1.0747000000000004</v>
          </cell>
          <cell r="AQ1409">
            <v>39566</v>
          </cell>
          <cell r="AS1409">
            <v>1.3989999999999996</v>
          </cell>
        </row>
        <row r="1410">
          <cell r="AM1410">
            <v>1.9549680982542856</v>
          </cell>
          <cell r="AP1410">
            <v>1.0823999999999998</v>
          </cell>
          <cell r="AQ1410">
            <v>39567</v>
          </cell>
          <cell r="AS1410">
            <v>1.3445</v>
          </cell>
        </row>
        <row r="1411">
          <cell r="AM1411">
            <v>1.9465891395025472</v>
          </cell>
          <cell r="AP1411">
            <v>1.0350000000000001</v>
          </cell>
          <cell r="AQ1411">
            <v>39568</v>
          </cell>
          <cell r="AS1411">
            <v>1.3140000000000001</v>
          </cell>
        </row>
        <row r="1412">
          <cell r="AM1412">
            <v>1.9372593851382662</v>
          </cell>
          <cell r="AP1412">
            <v>1.0274000000000001</v>
          </cell>
          <cell r="AQ1412">
            <v>39569</v>
          </cell>
          <cell r="AS1412">
            <v>1.2865000000000002</v>
          </cell>
        </row>
        <row r="1413">
          <cell r="AM1413">
            <v>1.9855101189556619</v>
          </cell>
          <cell r="AP1413">
            <v>1.0491000000000001</v>
          </cell>
          <cell r="AQ1413">
            <v>39570</v>
          </cell>
          <cell r="AS1413">
            <v>1.391</v>
          </cell>
        </row>
        <row r="1414">
          <cell r="AM1414">
            <v>1.9855101189556619</v>
          </cell>
          <cell r="AP1414">
            <v>1.0491000000000001</v>
          </cell>
          <cell r="AQ1414">
            <v>39571</v>
          </cell>
          <cell r="AS1414">
            <v>1.391</v>
          </cell>
        </row>
        <row r="1415">
          <cell r="AM1415">
            <v>1.9855101189556619</v>
          </cell>
          <cell r="AP1415">
            <v>1.0491000000000001</v>
          </cell>
          <cell r="AQ1415">
            <v>39572</v>
          </cell>
          <cell r="AS1415">
            <v>1.391</v>
          </cell>
        </row>
        <row r="1416">
          <cell r="AM1416">
            <v>1.9572346670786342</v>
          </cell>
          <cell r="AP1416">
            <v>1.0190999999999999</v>
          </cell>
          <cell r="AQ1416">
            <v>39573</v>
          </cell>
          <cell r="AS1416">
            <v>1.3856000000000002</v>
          </cell>
        </row>
        <row r="1417">
          <cell r="AM1417">
            <v>1.9043414181986704</v>
          </cell>
          <cell r="AP1417">
            <v>1.0673999999999997</v>
          </cell>
          <cell r="AQ1417">
            <v>39574</v>
          </cell>
          <cell r="AS1417">
            <v>1.2679999999999998</v>
          </cell>
        </row>
        <row r="1418">
          <cell r="AM1418">
            <v>1.9447657191410466</v>
          </cell>
          <cell r="AP1418">
            <v>1.0955000000000004</v>
          </cell>
          <cell r="AQ1418">
            <v>39575</v>
          </cell>
          <cell r="AS1418">
            <v>1.3120000000000003</v>
          </cell>
        </row>
        <row r="1419">
          <cell r="AM1419">
            <v>1.8487468716205777</v>
          </cell>
          <cell r="AP1419">
            <v>1.0337999999999998</v>
          </cell>
          <cell r="AQ1419">
            <v>39576</v>
          </cell>
          <cell r="AS1419">
            <v>1.2279999999999998</v>
          </cell>
        </row>
        <row r="1420">
          <cell r="AM1420">
            <v>1.7872780781708637</v>
          </cell>
          <cell r="AP1420">
            <v>0.96120000000000028</v>
          </cell>
          <cell r="AQ1420">
            <v>39577</v>
          </cell>
          <cell r="AS1420">
            <v>1.19</v>
          </cell>
        </row>
        <row r="1421">
          <cell r="AM1421">
            <v>1.7872780781708637</v>
          </cell>
          <cell r="AP1421">
            <v>0.96120000000000028</v>
          </cell>
          <cell r="AQ1421">
            <v>39578</v>
          </cell>
          <cell r="AS1421">
            <v>1.19</v>
          </cell>
        </row>
        <row r="1422">
          <cell r="AM1422">
            <v>1.7872780781708637</v>
          </cell>
          <cell r="AP1422">
            <v>0.96120000000000028</v>
          </cell>
          <cell r="AQ1422">
            <v>39579</v>
          </cell>
          <cell r="AS1422">
            <v>1.19</v>
          </cell>
        </row>
        <row r="1423">
          <cell r="AM1423">
            <v>1.7956486945774759</v>
          </cell>
          <cell r="AP1423">
            <v>0.98390000000000022</v>
          </cell>
          <cell r="AQ1423">
            <v>39580</v>
          </cell>
          <cell r="AS1423">
            <v>1.2014999999999998</v>
          </cell>
        </row>
        <row r="1424">
          <cell r="AM1424">
            <v>1.8590620268808893</v>
          </cell>
          <cell r="AP1424">
            <v>1.0710999999999999</v>
          </cell>
          <cell r="AQ1424">
            <v>39581</v>
          </cell>
          <cell r="AS1424">
            <v>1.2564999999999995</v>
          </cell>
        </row>
        <row r="1425">
          <cell r="AM1425">
            <v>1.9442515835006944</v>
          </cell>
          <cell r="AP1425">
            <v>1.0306999999999999</v>
          </cell>
          <cell r="AQ1425">
            <v>39582</v>
          </cell>
          <cell r="AS1425">
            <v>1.2914999999999996</v>
          </cell>
        </row>
        <row r="1426">
          <cell r="AM1426">
            <v>1.9729685617179049</v>
          </cell>
          <cell r="AP1426">
            <v>0.95889999999999986</v>
          </cell>
          <cell r="AQ1426">
            <v>39583</v>
          </cell>
          <cell r="AS1426">
            <v>1.3254999999999999</v>
          </cell>
        </row>
        <row r="1427">
          <cell r="AM1427">
            <v>1.92079615325197</v>
          </cell>
          <cell r="AP1427">
            <v>0.9150999999999998</v>
          </cell>
          <cell r="AQ1427">
            <v>39584</v>
          </cell>
          <cell r="AS1427">
            <v>1.2904999999999998</v>
          </cell>
        </row>
        <row r="1428">
          <cell r="AM1428">
            <v>1.92079615325197</v>
          </cell>
          <cell r="AP1428">
            <v>0.9150999999999998</v>
          </cell>
          <cell r="AQ1428">
            <v>39585</v>
          </cell>
          <cell r="AS1428">
            <v>1.2904999999999998</v>
          </cell>
        </row>
        <row r="1429">
          <cell r="AM1429">
            <v>1.92079615325197</v>
          </cell>
          <cell r="AP1429">
            <v>0.9150999999999998</v>
          </cell>
          <cell r="AQ1429">
            <v>39586</v>
          </cell>
          <cell r="AS1429">
            <v>1.2904999999999998</v>
          </cell>
        </row>
        <row r="1430">
          <cell r="AM1430">
            <v>1.9726261393480606</v>
          </cell>
          <cell r="AP1430">
            <v>0.94740000000000002</v>
          </cell>
          <cell r="AQ1430">
            <v>39587</v>
          </cell>
          <cell r="AS1430">
            <v>1.3380000000000001</v>
          </cell>
        </row>
        <row r="1431">
          <cell r="AM1431">
            <v>1.9340972501158649</v>
          </cell>
          <cell r="AP1431">
            <v>0.86909999999999998</v>
          </cell>
          <cell r="AQ1431">
            <v>39588</v>
          </cell>
          <cell r="AS1431">
            <v>1.3035000000000001</v>
          </cell>
        </row>
        <row r="1432">
          <cell r="AM1432">
            <v>1.9968768731654558</v>
          </cell>
          <cell r="AP1432">
            <v>0.88569999999999993</v>
          </cell>
          <cell r="AQ1432">
            <v>39589</v>
          </cell>
          <cell r="AS1432">
            <v>1.3849999999999998</v>
          </cell>
        </row>
        <row r="1433">
          <cell r="AM1433">
            <v>2.0159046809825436</v>
          </cell>
          <cell r="AP1433">
            <v>0.98260000000000014</v>
          </cell>
          <cell r="AQ1433">
            <v>39590</v>
          </cell>
          <cell r="AS1433">
            <v>1.4420000000000002</v>
          </cell>
        </row>
        <row r="1434">
          <cell r="AM1434">
            <v>1.9896887069365063</v>
          </cell>
          <cell r="AP1434">
            <v>0.93050000000000033</v>
          </cell>
          <cell r="AQ1434">
            <v>39591</v>
          </cell>
          <cell r="AS1434">
            <v>1.3945000000000003</v>
          </cell>
        </row>
        <row r="1435">
          <cell r="AM1435">
            <v>1.9896887069365063</v>
          </cell>
          <cell r="AP1435">
            <v>0.93050000000000033</v>
          </cell>
          <cell r="AQ1435">
            <v>39592</v>
          </cell>
          <cell r="AS1435">
            <v>1.3945000000000003</v>
          </cell>
        </row>
        <row r="1436">
          <cell r="AM1436">
            <v>1.9896887069365063</v>
          </cell>
          <cell r="AP1436">
            <v>0.93050000000000033</v>
          </cell>
          <cell r="AQ1436">
            <v>39593</v>
          </cell>
          <cell r="AS1436">
            <v>1.3945000000000003</v>
          </cell>
        </row>
        <row r="1437">
          <cell r="AM1437">
            <v>2.0003886914877187</v>
          </cell>
          <cell r="AP1437">
            <v>0.92300000000000004</v>
          </cell>
          <cell r="AQ1437">
            <v>39594</v>
          </cell>
          <cell r="AS1437">
            <v>1.3630000000000004</v>
          </cell>
        </row>
        <row r="1438">
          <cell r="AM1438">
            <v>1.9915828827437045</v>
          </cell>
          <cell r="AP1438">
            <v>1.0072999999999999</v>
          </cell>
          <cell r="AQ1438">
            <v>39595</v>
          </cell>
          <cell r="AS1438">
            <v>1.3949999999999996</v>
          </cell>
        </row>
        <row r="1439">
          <cell r="AM1439">
            <v>1.9869687934497136</v>
          </cell>
          <cell r="AP1439">
            <v>1.0958000000000006</v>
          </cell>
          <cell r="AQ1439">
            <v>39596</v>
          </cell>
          <cell r="AS1439">
            <v>1.4189999999999996</v>
          </cell>
        </row>
        <row r="1440">
          <cell r="AM1440">
            <v>2.0322301869303252</v>
          </cell>
          <cell r="AP1440">
            <v>1.1550000000000002</v>
          </cell>
          <cell r="AQ1440">
            <v>39597</v>
          </cell>
          <cell r="AS1440">
            <v>1.4820000000000002</v>
          </cell>
        </row>
        <row r="1441">
          <cell r="AM1441">
            <v>2.0125282712807029</v>
          </cell>
          <cell r="AP1441">
            <v>1.0895000000000001</v>
          </cell>
          <cell r="AQ1441">
            <v>39598</v>
          </cell>
          <cell r="AS1441">
            <v>1.444</v>
          </cell>
        </row>
        <row r="1442">
          <cell r="AM1442">
            <v>2.0125282712807029</v>
          </cell>
          <cell r="AP1442">
            <v>1.0895000000000001</v>
          </cell>
          <cell r="AQ1442">
            <v>39599</v>
          </cell>
          <cell r="AS1442">
            <v>1.444</v>
          </cell>
        </row>
        <row r="1443">
          <cell r="AM1443">
            <v>2.0125282712807029</v>
          </cell>
          <cell r="AP1443">
            <v>1.0895000000000001</v>
          </cell>
          <cell r="AQ1443">
            <v>39600</v>
          </cell>
          <cell r="AS1443">
            <v>1.444</v>
          </cell>
        </row>
        <row r="1444">
          <cell r="AM1444">
            <v>1.9992810134404437</v>
          </cell>
          <cell r="AP1444">
            <v>1.0246</v>
          </cell>
          <cell r="AQ1444">
            <v>39601</v>
          </cell>
          <cell r="AS1444">
            <v>1.4350000000000001</v>
          </cell>
        </row>
        <row r="1445">
          <cell r="AM1445">
            <v>2.089767495751583</v>
          </cell>
          <cell r="AP1445">
            <v>1.0379</v>
          </cell>
          <cell r="AQ1445">
            <v>39602</v>
          </cell>
          <cell r="AS1445">
            <v>1.4900000000000002</v>
          </cell>
        </row>
        <row r="1446">
          <cell r="AM1446">
            <v>2.1066458365518317</v>
          </cell>
          <cell r="AP1446">
            <v>1.1513999999999998</v>
          </cell>
          <cell r="AQ1446">
            <v>39603</v>
          </cell>
          <cell r="AS1446">
            <v>1.3929999999999998</v>
          </cell>
        </row>
        <row r="1447">
          <cell r="AM1447">
            <v>2.1371087594623823</v>
          </cell>
          <cell r="AP1447">
            <v>1.1407999999999996</v>
          </cell>
          <cell r="AQ1447">
            <v>39604</v>
          </cell>
          <cell r="AS1447">
            <v>1.48</v>
          </cell>
        </row>
        <row r="1448">
          <cell r="AM1448">
            <v>2.0837940676656892</v>
          </cell>
          <cell r="AP1448">
            <v>0.9982000000000002</v>
          </cell>
          <cell r="AQ1448">
            <v>39605</v>
          </cell>
          <cell r="AS1448">
            <v>1.4154999999999998</v>
          </cell>
        </row>
        <row r="1449">
          <cell r="AM1449">
            <v>2.0837940676656892</v>
          </cell>
          <cell r="AP1449">
            <v>0.9982000000000002</v>
          </cell>
          <cell r="AQ1449">
            <v>39606</v>
          </cell>
          <cell r="AS1449">
            <v>1.4154999999999998</v>
          </cell>
        </row>
        <row r="1450">
          <cell r="AM1450">
            <v>2.0837940676656892</v>
          </cell>
          <cell r="AP1450">
            <v>0.9982000000000002</v>
          </cell>
          <cell r="AQ1450">
            <v>39607</v>
          </cell>
          <cell r="AS1450">
            <v>1.4154999999999998</v>
          </cell>
        </row>
        <row r="1451">
          <cell r="AM1451">
            <v>2.1433363200988729</v>
          </cell>
          <cell r="AP1451">
            <v>1.0411999999999999</v>
          </cell>
          <cell r="AQ1451">
            <v>39608</v>
          </cell>
          <cell r="AS1451">
            <v>1.5209999999999999</v>
          </cell>
        </row>
        <row r="1452">
          <cell r="AM1452">
            <v>2.1790817240846594</v>
          </cell>
          <cell r="AP1452">
            <v>1.0681999999999996</v>
          </cell>
          <cell r="AQ1452">
            <v>39609</v>
          </cell>
          <cell r="AS1452">
            <v>1.4745000000000004</v>
          </cell>
        </row>
        <row r="1453">
          <cell r="AM1453">
            <v>2.2072650239456193</v>
          </cell>
          <cell r="AP1453">
            <v>1.0470000000000002</v>
          </cell>
          <cell r="AQ1453">
            <v>39610</v>
          </cell>
          <cell r="AS1453">
            <v>1.4695</v>
          </cell>
        </row>
        <row r="1454">
          <cell r="AM1454">
            <v>2.2913749420670477</v>
          </cell>
          <cell r="AP1454">
            <v>1.1993</v>
          </cell>
          <cell r="AQ1454">
            <v>39611</v>
          </cell>
          <cell r="AS1454">
            <v>1.4765000000000001</v>
          </cell>
        </row>
        <row r="1455">
          <cell r="AM1455">
            <v>2.3179484782944524</v>
          </cell>
          <cell r="AP1455">
            <v>1.1970000000000001</v>
          </cell>
          <cell r="AQ1455">
            <v>39612</v>
          </cell>
          <cell r="AS1455">
            <v>1.5015000000000001</v>
          </cell>
        </row>
        <row r="1456">
          <cell r="AM1456">
            <v>2.3179484782944524</v>
          </cell>
          <cell r="AP1456">
            <v>1.1970000000000001</v>
          </cell>
          <cell r="AQ1456">
            <v>39613</v>
          </cell>
          <cell r="AS1456">
            <v>1.5015000000000001</v>
          </cell>
        </row>
        <row r="1457">
          <cell r="AM1457">
            <v>2.3179484782944524</v>
          </cell>
          <cell r="AP1457">
            <v>1.1970000000000001</v>
          </cell>
          <cell r="AQ1457">
            <v>39614</v>
          </cell>
          <cell r="AS1457">
            <v>1.5015000000000001</v>
          </cell>
        </row>
        <row r="1458">
          <cell r="AM1458">
            <v>2.2766089911941911</v>
          </cell>
          <cell r="AP1458">
            <v>1.2316000000000003</v>
          </cell>
          <cell r="AQ1458">
            <v>39615</v>
          </cell>
          <cell r="AS1458">
            <v>1.5389999999999997</v>
          </cell>
        </row>
        <row r="1459">
          <cell r="AM1459">
            <v>2.2627610072609299</v>
          </cell>
          <cell r="AP1459">
            <v>1.2138</v>
          </cell>
          <cell r="AQ1459">
            <v>39616</v>
          </cell>
          <cell r="AS1459">
            <v>1.4370000000000003</v>
          </cell>
        </row>
        <row r="1460">
          <cell r="AM1460">
            <v>2.2615549204387455</v>
          </cell>
          <cell r="AP1460">
            <v>1.1813000000000002</v>
          </cell>
          <cell r="AQ1460">
            <v>39617</v>
          </cell>
          <cell r="AS1460">
            <v>1.4330000000000003</v>
          </cell>
        </row>
        <row r="1461">
          <cell r="AM1461">
            <v>2.3018323034141805</v>
          </cell>
          <cell r="AP1461">
            <v>1.2242999999999999</v>
          </cell>
          <cell r="AQ1461">
            <v>39618</v>
          </cell>
          <cell r="AS1461">
            <v>1.5124999999999997</v>
          </cell>
        </row>
        <row r="1462">
          <cell r="AM1462">
            <v>2.249285184613008</v>
          </cell>
          <cell r="AP1462">
            <v>1.1961000000000004</v>
          </cell>
          <cell r="AQ1462">
            <v>39619</v>
          </cell>
          <cell r="AS1462">
            <v>1.4109999999999996</v>
          </cell>
        </row>
        <row r="1463">
          <cell r="AM1463">
            <v>2.249285184613008</v>
          </cell>
          <cell r="AP1463">
            <v>1.1961000000000004</v>
          </cell>
          <cell r="AQ1463">
            <v>39620</v>
          </cell>
          <cell r="AS1463">
            <v>1.4109999999999996</v>
          </cell>
        </row>
        <row r="1464">
          <cell r="AM1464">
            <v>2.249285184613008</v>
          </cell>
          <cell r="AP1464">
            <v>1.1961000000000004</v>
          </cell>
          <cell r="AQ1464">
            <v>39621</v>
          </cell>
          <cell r="AS1464">
            <v>1.4109999999999996</v>
          </cell>
        </row>
        <row r="1465">
          <cell r="AM1465">
            <v>2.2393276687780004</v>
          </cell>
          <cell r="AP1465">
            <v>1.1721000000000004</v>
          </cell>
          <cell r="AQ1465">
            <v>39622</v>
          </cell>
          <cell r="AS1465">
            <v>1.3335000000000004</v>
          </cell>
        </row>
        <row r="1466">
          <cell r="AM1466">
            <v>2.2156205005407079</v>
          </cell>
          <cell r="AP1466">
            <v>1.1478000000000002</v>
          </cell>
          <cell r="AQ1466">
            <v>39623</v>
          </cell>
          <cell r="AS1466">
            <v>1.4189999999999996</v>
          </cell>
        </row>
        <row r="1467">
          <cell r="AM1467">
            <v>2.2243900818785707</v>
          </cell>
          <cell r="AP1467">
            <v>1.1629</v>
          </cell>
          <cell r="AQ1467">
            <v>39624</v>
          </cell>
          <cell r="AS1467">
            <v>1.3630000000000004</v>
          </cell>
        </row>
        <row r="1468">
          <cell r="AM1468">
            <v>2.1309170400123576</v>
          </cell>
          <cell r="AP1468">
            <v>1.0355000000000003</v>
          </cell>
          <cell r="AQ1468">
            <v>39625</v>
          </cell>
          <cell r="AS1468">
            <v>1.2570000000000001</v>
          </cell>
        </row>
        <row r="1469">
          <cell r="AM1469">
            <v>2.0978016375714508</v>
          </cell>
          <cell r="AP1469">
            <v>0.95319999999999983</v>
          </cell>
          <cell r="AQ1469">
            <v>39626</v>
          </cell>
          <cell r="AS1469">
            <v>1.2125000000000004</v>
          </cell>
        </row>
        <row r="1470">
          <cell r="AM1470">
            <v>2.0978016375714508</v>
          </cell>
          <cell r="AP1470">
            <v>0.95319999999999983</v>
          </cell>
          <cell r="AQ1470">
            <v>39627</v>
          </cell>
          <cell r="AS1470">
            <v>1.2125000000000004</v>
          </cell>
        </row>
        <row r="1471">
          <cell r="AM1471">
            <v>2.0978016375714508</v>
          </cell>
          <cell r="AP1471">
            <v>0.95319999999999983</v>
          </cell>
          <cell r="AQ1471">
            <v>39628</v>
          </cell>
          <cell r="AS1471">
            <v>1.2125000000000004</v>
          </cell>
        </row>
        <row r="1472">
          <cell r="AM1472">
            <v>2.1335138266646076</v>
          </cell>
          <cell r="AP1472">
            <v>0.95549999999999979</v>
          </cell>
          <cell r="AQ1472">
            <v>39629</v>
          </cell>
          <cell r="AS1472">
            <v>1.1814999999999998</v>
          </cell>
        </row>
        <row r="1473">
          <cell r="AM1473">
            <v>2.1010784798393316</v>
          </cell>
          <cell r="AP1473">
            <v>0.90899999999999981</v>
          </cell>
          <cell r="AQ1473">
            <v>39630</v>
          </cell>
          <cell r="AS1473">
            <v>1.1464999999999996</v>
          </cell>
        </row>
        <row r="1474">
          <cell r="AM1474">
            <v>2.1011765023945603</v>
          </cell>
          <cell r="AP1474">
            <v>0.9115000000000002</v>
          </cell>
          <cell r="AQ1474">
            <v>39631</v>
          </cell>
          <cell r="AS1474">
            <v>1.1580000000000004</v>
          </cell>
        </row>
        <row r="1475">
          <cell r="AM1475">
            <v>1.9797991657654865</v>
          </cell>
          <cell r="AP1475">
            <v>0.91800000000000015</v>
          </cell>
          <cell r="AQ1475">
            <v>39632</v>
          </cell>
          <cell r="AS1475">
            <v>1.0550000000000002</v>
          </cell>
        </row>
        <row r="1476">
          <cell r="AM1476">
            <v>1.9861466862351298</v>
          </cell>
          <cell r="AP1476">
            <v>0.88700000000000001</v>
          </cell>
          <cell r="AQ1476">
            <v>39633</v>
          </cell>
          <cell r="AS1476">
            <v>0.97599999999999998</v>
          </cell>
        </row>
        <row r="1477">
          <cell r="AM1477">
            <v>1.9861466862351298</v>
          </cell>
          <cell r="AP1477">
            <v>0.88700000000000001</v>
          </cell>
          <cell r="AQ1477">
            <v>39634</v>
          </cell>
          <cell r="AS1477">
            <v>0.97599999999999998</v>
          </cell>
        </row>
        <row r="1478">
          <cell r="AM1478">
            <v>1.9861466862351298</v>
          </cell>
          <cell r="AP1478">
            <v>0.88700000000000001</v>
          </cell>
          <cell r="AQ1478">
            <v>39635</v>
          </cell>
          <cell r="AS1478">
            <v>0.97599999999999998</v>
          </cell>
        </row>
        <row r="1479">
          <cell r="AM1479">
            <v>2.0191306194963698</v>
          </cell>
          <cell r="AP1479">
            <v>0.89649999999999963</v>
          </cell>
          <cell r="AQ1479">
            <v>39636</v>
          </cell>
          <cell r="AS1479">
            <v>0.93400000000000016</v>
          </cell>
        </row>
        <row r="1480">
          <cell r="AM1480">
            <v>1.9906000308975749</v>
          </cell>
          <cell r="AP1480">
            <v>0.89670000000000005</v>
          </cell>
          <cell r="AQ1480">
            <v>39637</v>
          </cell>
          <cell r="AS1480">
            <v>0.83099999999999952</v>
          </cell>
        </row>
        <row r="1481">
          <cell r="AM1481">
            <v>2.0191762706627534</v>
          </cell>
          <cell r="AP1481">
            <v>0.83619999999999983</v>
          </cell>
          <cell r="AQ1481">
            <v>39638</v>
          </cell>
          <cell r="AS1481">
            <v>0.90049999999999963</v>
          </cell>
        </row>
        <row r="1482">
          <cell r="AM1482">
            <v>1.9593206395797935</v>
          </cell>
          <cell r="AP1482">
            <v>0.84640000000000004</v>
          </cell>
          <cell r="AQ1482">
            <v>39639</v>
          </cell>
          <cell r="AS1482">
            <v>0.93899999999999961</v>
          </cell>
        </row>
        <row r="1483">
          <cell r="AM1483">
            <v>1.90534651629847</v>
          </cell>
          <cell r="AP1483">
            <v>0.91810000000000036</v>
          </cell>
          <cell r="AQ1483">
            <v>39640</v>
          </cell>
          <cell r="AS1483">
            <v>0.90949999999999998</v>
          </cell>
        </row>
        <row r="1484">
          <cell r="AM1484">
            <v>1.90534651629847</v>
          </cell>
          <cell r="AP1484">
            <v>0.91810000000000036</v>
          </cell>
          <cell r="AQ1484">
            <v>39641</v>
          </cell>
          <cell r="AS1484">
            <v>0.90949999999999998</v>
          </cell>
        </row>
        <row r="1485">
          <cell r="AM1485">
            <v>1.90534651629847</v>
          </cell>
          <cell r="AP1485">
            <v>0.91810000000000036</v>
          </cell>
          <cell r="AQ1485">
            <v>39642</v>
          </cell>
          <cell r="AS1485">
            <v>0.90949999999999998</v>
          </cell>
        </row>
        <row r="1486">
          <cell r="AM1486">
            <v>1.8963241155569279</v>
          </cell>
          <cell r="AP1486">
            <v>0.82129999999999992</v>
          </cell>
          <cell r="AQ1486">
            <v>39643</v>
          </cell>
          <cell r="AS1486">
            <v>0.83800000000000008</v>
          </cell>
        </row>
        <row r="1487">
          <cell r="AM1487">
            <v>1.9378499150316699</v>
          </cell>
          <cell r="AP1487">
            <v>0.8248000000000002</v>
          </cell>
          <cell r="AQ1487">
            <v>39644</v>
          </cell>
          <cell r="AS1487">
            <v>0.83000000000000007</v>
          </cell>
        </row>
        <row r="1488">
          <cell r="AM1488">
            <v>1.9989331839950566</v>
          </cell>
          <cell r="AP1488">
            <v>0.91490000000000027</v>
          </cell>
          <cell r="AQ1488">
            <v>39645</v>
          </cell>
          <cell r="AS1488">
            <v>0.94299999999999962</v>
          </cell>
        </row>
        <row r="1489">
          <cell r="AM1489">
            <v>2.037697589989186</v>
          </cell>
          <cell r="AP1489">
            <v>0.96720000000000006</v>
          </cell>
          <cell r="AQ1489">
            <v>39646</v>
          </cell>
          <cell r="AS1489">
            <v>0.98750000000000027</v>
          </cell>
        </row>
        <row r="1490">
          <cell r="AM1490">
            <v>2.1189191255986395</v>
          </cell>
          <cell r="AP1490">
            <v>1.0732999999999997</v>
          </cell>
          <cell r="AQ1490">
            <v>39647</v>
          </cell>
          <cell r="AS1490">
            <v>1.1875</v>
          </cell>
        </row>
        <row r="1491">
          <cell r="AM1491">
            <v>2.1189191255986395</v>
          </cell>
          <cell r="AP1491">
            <v>1.0732999999999997</v>
          </cell>
          <cell r="AQ1491">
            <v>39648</v>
          </cell>
          <cell r="AS1491">
            <v>1.1875</v>
          </cell>
        </row>
        <row r="1492">
          <cell r="AM1492">
            <v>2.1189191255986395</v>
          </cell>
          <cell r="AP1492">
            <v>1.0732999999999997</v>
          </cell>
          <cell r="AQ1492">
            <v>39649</v>
          </cell>
          <cell r="AS1492">
            <v>1.1875</v>
          </cell>
        </row>
        <row r="1493">
          <cell r="AM1493">
            <v>2.1656657654874079</v>
          </cell>
          <cell r="AP1493">
            <v>1.1115999999999997</v>
          </cell>
          <cell r="AQ1493">
            <v>39650</v>
          </cell>
          <cell r="AS1493">
            <v>1.0594999999999999</v>
          </cell>
        </row>
        <row r="1494">
          <cell r="AM1494">
            <v>2.1565739224470866</v>
          </cell>
          <cell r="AP1494">
            <v>1.1326999999999998</v>
          </cell>
          <cell r="AQ1494">
            <v>39651</v>
          </cell>
          <cell r="AS1494">
            <v>1.0330000000000004</v>
          </cell>
        </row>
        <row r="1495">
          <cell r="AM1495">
            <v>2.2248741696276824</v>
          </cell>
          <cell r="AP1495">
            <v>1.2315000000000005</v>
          </cell>
          <cell r="AQ1495">
            <v>39652</v>
          </cell>
          <cell r="AS1495">
            <v>1.1445000000000003</v>
          </cell>
        </row>
        <row r="1496">
          <cell r="AM1496">
            <v>2.1172095627993186</v>
          </cell>
          <cell r="AP1496">
            <v>1.1608000000000001</v>
          </cell>
          <cell r="AQ1496">
            <v>39653</v>
          </cell>
          <cell r="AS1496">
            <v>1.1560000000000006</v>
          </cell>
        </row>
        <row r="1497">
          <cell r="AM1497">
            <v>2.1925974818476761</v>
          </cell>
          <cell r="AP1497">
            <v>1.2218999999999998</v>
          </cell>
          <cell r="AQ1497">
            <v>39654</v>
          </cell>
          <cell r="AS1497">
            <v>1.1389999999999998</v>
          </cell>
        </row>
        <row r="1498">
          <cell r="AM1498">
            <v>2.1925974818476761</v>
          </cell>
          <cell r="AP1498">
            <v>1.2218999999999998</v>
          </cell>
          <cell r="AQ1498">
            <v>39655</v>
          </cell>
          <cell r="AS1498">
            <v>1.1389999999999998</v>
          </cell>
        </row>
        <row r="1499">
          <cell r="AM1499">
            <v>2.1925974818476761</v>
          </cell>
          <cell r="AP1499">
            <v>1.2218999999999998</v>
          </cell>
          <cell r="AQ1499">
            <v>39656</v>
          </cell>
          <cell r="AS1499">
            <v>1.1389999999999998</v>
          </cell>
        </row>
        <row r="1500">
          <cell r="AM1500">
            <v>2.1007514290128211</v>
          </cell>
          <cell r="AP1500">
            <v>1.1197999999999997</v>
          </cell>
          <cell r="AQ1500">
            <v>39657</v>
          </cell>
          <cell r="AS1500">
            <v>1.1359999999999997</v>
          </cell>
        </row>
        <row r="1501">
          <cell r="AM1501">
            <v>2.1436977444770595</v>
          </cell>
          <cell r="AP1501">
            <v>1.2395000000000005</v>
          </cell>
          <cell r="AQ1501">
            <v>39658</v>
          </cell>
          <cell r="AS1501">
            <v>1.0724999999999998</v>
          </cell>
        </row>
        <row r="1502">
          <cell r="AM1502">
            <v>2.0602382202997065</v>
          </cell>
          <cell r="AP1502">
            <v>1.2218999999999998</v>
          </cell>
          <cell r="AQ1502">
            <v>39659</v>
          </cell>
          <cell r="AS1502">
            <v>1.0834999999999995</v>
          </cell>
        </row>
        <row r="1503">
          <cell r="AM1503">
            <v>1.9734198980380047</v>
          </cell>
          <cell r="AP1503">
            <v>1.1581999999999999</v>
          </cell>
          <cell r="AQ1503">
            <v>39660</v>
          </cell>
          <cell r="AS1503">
            <v>1.0460000000000003</v>
          </cell>
        </row>
        <row r="1504">
          <cell r="AM1504">
            <v>1.9645007724393633</v>
          </cell>
          <cell r="AP1504">
            <v>1.1236999999999999</v>
          </cell>
          <cell r="AQ1504">
            <v>39661</v>
          </cell>
          <cell r="AS1504">
            <v>1.1044999999999998</v>
          </cell>
        </row>
        <row r="1505">
          <cell r="AM1505">
            <v>1.9645007724393633</v>
          </cell>
          <cell r="AP1505">
            <v>1.1236999999999999</v>
          </cell>
          <cell r="AQ1505">
            <v>39662</v>
          </cell>
          <cell r="AS1505">
            <v>1.1044999999999998</v>
          </cell>
        </row>
        <row r="1506">
          <cell r="AM1506">
            <v>1.9645007724393633</v>
          </cell>
          <cell r="AP1506">
            <v>1.1236999999999999</v>
          </cell>
          <cell r="AQ1506">
            <v>39663</v>
          </cell>
          <cell r="AS1506">
            <v>1.1044999999999998</v>
          </cell>
        </row>
        <row r="1507">
          <cell r="AM1507">
            <v>1.9594555074926605</v>
          </cell>
          <cell r="AP1507">
            <v>1.1513999999999998</v>
          </cell>
          <cell r="AQ1507">
            <v>39664</v>
          </cell>
          <cell r="AS1507">
            <v>1.1335000000000006</v>
          </cell>
        </row>
        <row r="1508">
          <cell r="AM1508">
            <v>2.0264383593387914</v>
          </cell>
          <cell r="AP1508">
            <v>1.1837</v>
          </cell>
          <cell r="AQ1508">
            <v>39665</v>
          </cell>
          <cell r="AS1508">
            <v>1.0874999999999995</v>
          </cell>
        </row>
        <row r="1509">
          <cell r="AM1509">
            <v>1.9927413100571596</v>
          </cell>
          <cell r="AP1509">
            <v>1.3075999999999994</v>
          </cell>
          <cell r="AQ1509">
            <v>39666</v>
          </cell>
          <cell r="AS1509">
            <v>1.0259999999999998</v>
          </cell>
        </row>
        <row r="1510">
          <cell r="AM1510">
            <v>1.9043883052680362</v>
          </cell>
          <cell r="AP1510">
            <v>1.2199999999999998</v>
          </cell>
          <cell r="AQ1510">
            <v>39667</v>
          </cell>
          <cell r="AS1510">
            <v>0.98000000000000043</v>
          </cell>
        </row>
        <row r="1511">
          <cell r="AM1511">
            <v>1.8955293526958124</v>
          </cell>
          <cell r="AP1511">
            <v>1.1680999999999999</v>
          </cell>
          <cell r="AQ1511">
            <v>39668</v>
          </cell>
          <cell r="AS1511">
            <v>0.97449999999999992</v>
          </cell>
        </row>
        <row r="1512">
          <cell r="AM1512">
            <v>1.8955293526958124</v>
          </cell>
          <cell r="AP1512">
            <v>1.1680999999999999</v>
          </cell>
          <cell r="AQ1512">
            <v>39669</v>
          </cell>
          <cell r="AS1512">
            <v>0.97449999999999992</v>
          </cell>
        </row>
        <row r="1513">
          <cell r="AM1513">
            <v>1.8955293526958124</v>
          </cell>
          <cell r="AP1513">
            <v>1.1680999999999999</v>
          </cell>
          <cell r="AQ1513">
            <v>39670</v>
          </cell>
          <cell r="AS1513">
            <v>0.97449999999999992</v>
          </cell>
        </row>
        <row r="1514">
          <cell r="AM1514">
            <v>1.9063307585354545</v>
          </cell>
          <cell r="AP1514">
            <v>1.2934000000000001</v>
          </cell>
          <cell r="AQ1514">
            <v>39671</v>
          </cell>
          <cell r="AS1514">
            <v>0.97749999999999959</v>
          </cell>
        </row>
        <row r="1515">
          <cell r="AM1515">
            <v>1.8723771821412019</v>
          </cell>
          <cell r="AP1515">
            <v>1.2174</v>
          </cell>
          <cell r="AQ1515">
            <v>39672</v>
          </cell>
          <cell r="AS1515">
            <v>0.88749999999999973</v>
          </cell>
        </row>
        <row r="1516">
          <cell r="AM1516">
            <v>1.8585677429321801</v>
          </cell>
          <cell r="AP1516">
            <v>1.2239</v>
          </cell>
          <cell r="AQ1516">
            <v>39673</v>
          </cell>
          <cell r="AS1516">
            <v>0.87400000000000011</v>
          </cell>
        </row>
        <row r="1517">
          <cell r="AM1517">
            <v>1.8406957361347134</v>
          </cell>
          <cell r="AP1517">
            <v>1.1755</v>
          </cell>
          <cell r="AQ1517">
            <v>39674</v>
          </cell>
          <cell r="AS1517">
            <v>0.91749999999999954</v>
          </cell>
        </row>
        <row r="1518">
          <cell r="AM1518">
            <v>1.8145835779391311</v>
          </cell>
          <cell r="AP1518">
            <v>1.1489000000000003</v>
          </cell>
          <cell r="AQ1518">
            <v>39675</v>
          </cell>
          <cell r="AS1518">
            <v>0.85500000000000043</v>
          </cell>
        </row>
        <row r="1519">
          <cell r="AM1519">
            <v>1.8145835779391311</v>
          </cell>
          <cell r="AP1519">
            <v>1.1489000000000003</v>
          </cell>
          <cell r="AQ1519">
            <v>39676</v>
          </cell>
          <cell r="AS1519">
            <v>0.85500000000000043</v>
          </cell>
        </row>
        <row r="1520">
          <cell r="AM1520">
            <v>1.8145835779391311</v>
          </cell>
          <cell r="AP1520">
            <v>1.1489000000000003</v>
          </cell>
          <cell r="AQ1520">
            <v>39677</v>
          </cell>
          <cell r="AS1520">
            <v>0.85500000000000043</v>
          </cell>
        </row>
        <row r="1521">
          <cell r="AM1521">
            <v>1.7961218136876238</v>
          </cell>
          <cell r="AP1521">
            <v>1.1299000000000001</v>
          </cell>
          <cell r="AQ1521">
            <v>39678</v>
          </cell>
          <cell r="AS1521">
            <v>0.89100000000000001</v>
          </cell>
        </row>
        <row r="1522">
          <cell r="AM1522">
            <v>1.8405522941449095</v>
          </cell>
          <cell r="AP1522">
            <v>1.1442000000000001</v>
          </cell>
          <cell r="AQ1522">
            <v>39679</v>
          </cell>
          <cell r="AS1522">
            <v>0.879</v>
          </cell>
        </row>
        <row r="1523">
          <cell r="AM1523">
            <v>1.7921155569287794</v>
          </cell>
          <cell r="AP1523">
            <v>1.0909</v>
          </cell>
          <cell r="AQ1523">
            <v>39680</v>
          </cell>
          <cell r="AS1523">
            <v>0.84800000000000031</v>
          </cell>
        </row>
        <row r="1524">
          <cell r="AM1524">
            <v>1.8633051135485856</v>
          </cell>
          <cell r="AP1524">
            <v>1.0861000000000001</v>
          </cell>
          <cell r="AQ1524">
            <v>39681</v>
          </cell>
          <cell r="AS1524">
            <v>0.83450000000000024</v>
          </cell>
        </row>
        <row r="1525">
          <cell r="AM1525">
            <v>1.8518997373706165</v>
          </cell>
          <cell r="AP1525">
            <v>1.1903999999999999</v>
          </cell>
          <cell r="AQ1525">
            <v>39682</v>
          </cell>
          <cell r="AS1525">
            <v>0.85950000000000015</v>
          </cell>
        </row>
        <row r="1526">
          <cell r="AM1526">
            <v>1.8518997373706165</v>
          </cell>
          <cell r="AP1526">
            <v>1.1903999999999999</v>
          </cell>
          <cell r="AQ1526">
            <v>39683</v>
          </cell>
          <cell r="AS1526">
            <v>0.85950000000000015</v>
          </cell>
        </row>
        <row r="1527">
          <cell r="AM1527">
            <v>1.8518997373706165</v>
          </cell>
          <cell r="AP1527">
            <v>1.1903999999999999</v>
          </cell>
          <cell r="AQ1527">
            <v>39684</v>
          </cell>
          <cell r="AS1527">
            <v>0.85950000000000015</v>
          </cell>
        </row>
        <row r="1528">
          <cell r="AM1528">
            <v>1.7679662443998145</v>
          </cell>
          <cell r="AP1528">
            <v>1.2207000000000003</v>
          </cell>
          <cell r="AQ1528">
            <v>39685</v>
          </cell>
          <cell r="AS1528">
            <v>0.8969999999999998</v>
          </cell>
        </row>
        <row r="1529">
          <cell r="AM1529">
            <v>1.7731064421442917</v>
          </cell>
          <cell r="AP1529">
            <v>1.1275000000000004</v>
          </cell>
          <cell r="AQ1529">
            <v>39686</v>
          </cell>
          <cell r="AS1529">
            <v>0.77049999999999974</v>
          </cell>
        </row>
        <row r="1530">
          <cell r="AM1530">
            <v>1.8522939131778151</v>
          </cell>
          <cell r="AP1530">
            <v>1.097</v>
          </cell>
          <cell r="AQ1530">
            <v>39687</v>
          </cell>
          <cell r="AS1530">
            <v>0.77249999999999996</v>
          </cell>
        </row>
        <row r="1531">
          <cell r="AM1531">
            <v>1.8705307430866669</v>
          </cell>
          <cell r="AP1531">
            <v>1.1128999999999998</v>
          </cell>
          <cell r="AQ1531">
            <v>39688</v>
          </cell>
          <cell r="AS1531">
            <v>0.75000000000000044</v>
          </cell>
        </row>
        <row r="1532">
          <cell r="AM1532">
            <v>1.8883836706318546</v>
          </cell>
          <cell r="AP1532">
            <v>1.1475999999999997</v>
          </cell>
          <cell r="AQ1532">
            <v>39689</v>
          </cell>
          <cell r="AS1532">
            <v>0.73250000000000037</v>
          </cell>
        </row>
        <row r="1533">
          <cell r="AM1533">
            <v>1.8883836706318546</v>
          </cell>
          <cell r="AP1533">
            <v>1.1475999999999997</v>
          </cell>
          <cell r="AQ1533">
            <v>39690</v>
          </cell>
          <cell r="AS1533">
            <v>0.73250000000000037</v>
          </cell>
        </row>
        <row r="1534">
          <cell r="AM1534">
            <v>1.8883836706318546</v>
          </cell>
          <cell r="AP1534">
            <v>1.1475999999999997</v>
          </cell>
          <cell r="AQ1534">
            <v>39691</v>
          </cell>
          <cell r="AS1534">
            <v>0.73250000000000037</v>
          </cell>
        </row>
        <row r="1535">
          <cell r="AM1535">
            <v>1.8629558164684079</v>
          </cell>
          <cell r="AP1535">
            <v>1.1955</v>
          </cell>
          <cell r="AQ1535">
            <v>39692</v>
          </cell>
          <cell r="AS1535">
            <v>0.72250000000000014</v>
          </cell>
        </row>
        <row r="1536">
          <cell r="AM1536">
            <v>1.905251969720378</v>
          </cell>
          <cell r="AP1536">
            <v>1.2536</v>
          </cell>
          <cell r="AQ1536">
            <v>39693</v>
          </cell>
          <cell r="AS1536">
            <v>0.78300000000000036</v>
          </cell>
        </row>
        <row r="1537">
          <cell r="AM1537">
            <v>1.8912003707708949</v>
          </cell>
          <cell r="AP1537">
            <v>1.2685</v>
          </cell>
          <cell r="AQ1537">
            <v>39694</v>
          </cell>
          <cell r="AS1537">
            <v>0.76100000000000056</v>
          </cell>
        </row>
        <row r="1538">
          <cell r="AM1538">
            <v>1.8393917812451726</v>
          </cell>
          <cell r="AP1538">
            <v>1.2686999999999999</v>
          </cell>
          <cell r="AQ1538">
            <v>39695</v>
          </cell>
          <cell r="AS1538">
            <v>0.74600000000000044</v>
          </cell>
        </row>
        <row r="1539">
          <cell r="AM1539">
            <v>1.800084891086049</v>
          </cell>
          <cell r="AP1539">
            <v>1.2361</v>
          </cell>
          <cell r="AQ1539">
            <v>39696</v>
          </cell>
          <cell r="AS1539">
            <v>0.75850000000000017</v>
          </cell>
        </row>
        <row r="1540">
          <cell r="AM1540">
            <v>1.800084891086049</v>
          </cell>
          <cell r="AP1540">
            <v>1.2361</v>
          </cell>
          <cell r="AQ1540">
            <v>39697</v>
          </cell>
          <cell r="AS1540">
            <v>0.75850000000000017</v>
          </cell>
        </row>
        <row r="1541">
          <cell r="AM1541">
            <v>1.800084891086049</v>
          </cell>
          <cell r="AP1541">
            <v>1.2361</v>
          </cell>
          <cell r="AQ1541">
            <v>39698</v>
          </cell>
          <cell r="AS1541">
            <v>0.75850000000000017</v>
          </cell>
        </row>
        <row r="1542">
          <cell r="AM1542">
            <v>1.8449573613471326</v>
          </cell>
          <cell r="AP1542">
            <v>1.2523</v>
          </cell>
          <cell r="AQ1542">
            <v>39699</v>
          </cell>
          <cell r="AS1542">
            <v>0.85799999999999965</v>
          </cell>
        </row>
        <row r="1543">
          <cell r="AM1543">
            <v>1.8338203306040475</v>
          </cell>
          <cell r="AP1543">
            <v>1.2077999999999998</v>
          </cell>
          <cell r="AQ1543">
            <v>39700</v>
          </cell>
          <cell r="AS1543">
            <v>0.84400000000000031</v>
          </cell>
        </row>
        <row r="1544">
          <cell r="AM1544">
            <v>1.8211720994901905</v>
          </cell>
          <cell r="AP1544">
            <v>1.2275</v>
          </cell>
          <cell r="AQ1544">
            <v>39701</v>
          </cell>
          <cell r="AS1544">
            <v>0.87400000000000055</v>
          </cell>
        </row>
        <row r="1545">
          <cell r="AM1545">
            <v>1.862618183222617</v>
          </cell>
          <cell r="AP1545">
            <v>1.2520000000000002</v>
          </cell>
          <cell r="AQ1545">
            <v>39702</v>
          </cell>
          <cell r="AS1545">
            <v>0.86500000000000021</v>
          </cell>
        </row>
        <row r="1546">
          <cell r="AM1546">
            <v>1.922087903599567</v>
          </cell>
          <cell r="AP1546">
            <v>1.2991999999999999</v>
          </cell>
          <cell r="AQ1546">
            <v>39703</v>
          </cell>
          <cell r="AS1546">
            <v>0.97999999999999954</v>
          </cell>
        </row>
        <row r="1547">
          <cell r="AM1547">
            <v>1.922087903599567</v>
          </cell>
          <cell r="AP1547">
            <v>1.2991999999999999</v>
          </cell>
          <cell r="AQ1547">
            <v>39704</v>
          </cell>
          <cell r="AS1547">
            <v>0.97999999999999954</v>
          </cell>
        </row>
        <row r="1548">
          <cell r="AM1548">
            <v>1.922087903599567</v>
          </cell>
          <cell r="AP1548">
            <v>1.2991999999999999</v>
          </cell>
          <cell r="AQ1548">
            <v>39705</v>
          </cell>
          <cell r="AS1548">
            <v>0.97999999999999954</v>
          </cell>
        </row>
        <row r="1549">
          <cell r="AM1549">
            <v>1.9218580256449864</v>
          </cell>
          <cell r="AP1549">
            <v>1.1657999999999999</v>
          </cell>
          <cell r="AQ1549">
            <v>39706</v>
          </cell>
          <cell r="AS1549">
            <v>0.83999999999999986</v>
          </cell>
        </row>
        <row r="1550">
          <cell r="AM1550">
            <v>1.8094122508883057</v>
          </cell>
          <cell r="AP1550">
            <v>1.2931999999999997</v>
          </cell>
          <cell r="AQ1550">
            <v>39707</v>
          </cell>
          <cell r="AS1550">
            <v>0.98799999999999999</v>
          </cell>
        </row>
        <row r="1551">
          <cell r="AM1551">
            <v>1.7935825737679587</v>
          </cell>
          <cell r="AP1551">
            <v>1.3786999999999998</v>
          </cell>
          <cell r="AQ1551">
            <v>39708</v>
          </cell>
          <cell r="AS1551">
            <v>0.93700000000000028</v>
          </cell>
        </row>
        <row r="1552">
          <cell r="AM1552">
            <v>1.8803601884752035</v>
          </cell>
          <cell r="AP1552">
            <v>1.4691999999999998</v>
          </cell>
          <cell r="AQ1552">
            <v>39709</v>
          </cell>
          <cell r="AS1552">
            <v>0.77550000000000052</v>
          </cell>
        </row>
        <row r="1553">
          <cell r="AM1553">
            <v>1.8991517843349301</v>
          </cell>
          <cell r="AP1553">
            <v>1.3380000000000001</v>
          </cell>
          <cell r="AQ1553">
            <v>39710</v>
          </cell>
          <cell r="AS1553">
            <v>0.85100000000000042</v>
          </cell>
        </row>
        <row r="1554">
          <cell r="AM1554">
            <v>1.8991517843349301</v>
          </cell>
          <cell r="AP1554">
            <v>1.3380000000000001</v>
          </cell>
          <cell r="AQ1554">
            <v>39711</v>
          </cell>
          <cell r="AS1554">
            <v>0.85100000000000042</v>
          </cell>
        </row>
        <row r="1555">
          <cell r="AM1555">
            <v>1.8991517843349301</v>
          </cell>
          <cell r="AP1555">
            <v>1.3380000000000001</v>
          </cell>
          <cell r="AQ1555">
            <v>39712</v>
          </cell>
          <cell r="AS1555">
            <v>0.85100000000000042</v>
          </cell>
        </row>
        <row r="1556">
          <cell r="AM1556">
            <v>1.9821361810597864</v>
          </cell>
          <cell r="AP1556">
            <v>1.3440999999999996</v>
          </cell>
          <cell r="AQ1556">
            <v>39713</v>
          </cell>
          <cell r="AS1556">
            <v>0.98399999999999999</v>
          </cell>
        </row>
        <row r="1557">
          <cell r="AM1557">
            <v>1.9283947165147541</v>
          </cell>
          <cell r="AP1557">
            <v>1.3586</v>
          </cell>
          <cell r="AQ1557">
            <v>39714</v>
          </cell>
          <cell r="AS1557">
            <v>0.93899999999999961</v>
          </cell>
        </row>
        <row r="1558">
          <cell r="AM1558">
            <v>1.8919102425459595</v>
          </cell>
          <cell r="AP1558">
            <v>1.4874000000000001</v>
          </cell>
          <cell r="AQ1558">
            <v>39715</v>
          </cell>
          <cell r="AS1558">
            <v>0.88050000000000006</v>
          </cell>
        </row>
        <row r="1559">
          <cell r="AM1559">
            <v>1.9416348679128683</v>
          </cell>
          <cell r="AP1559">
            <v>1.4205000000000001</v>
          </cell>
          <cell r="AQ1559">
            <v>39716</v>
          </cell>
          <cell r="AS1559">
            <v>0.8214999999999999</v>
          </cell>
        </row>
        <row r="1560">
          <cell r="AM1560">
            <v>1.8989056079097786</v>
          </cell>
          <cell r="AP1560">
            <v>1.4975000000000001</v>
          </cell>
          <cell r="AQ1560">
            <v>39717</v>
          </cell>
          <cell r="AS1560">
            <v>0.7865000000000002</v>
          </cell>
        </row>
        <row r="1561">
          <cell r="AM1561">
            <v>1.8989056079097786</v>
          </cell>
          <cell r="AP1561">
            <v>1.4975000000000001</v>
          </cell>
          <cell r="AQ1561">
            <v>39718</v>
          </cell>
          <cell r="AS1561">
            <v>0.7865000000000002</v>
          </cell>
        </row>
        <row r="1562">
          <cell r="AM1562">
            <v>1.8989056079097786</v>
          </cell>
          <cell r="AP1562">
            <v>1.4975000000000001</v>
          </cell>
          <cell r="AQ1562">
            <v>39719</v>
          </cell>
          <cell r="AS1562">
            <v>0.7865000000000002</v>
          </cell>
        </row>
        <row r="1563">
          <cell r="AM1563">
            <v>1.7852080179205929</v>
          </cell>
          <cell r="AP1563">
            <v>1.3176000000000001</v>
          </cell>
          <cell r="AQ1563">
            <v>39720</v>
          </cell>
          <cell r="AS1563">
            <v>0.68299999999999983</v>
          </cell>
        </row>
        <row r="1564">
          <cell r="AM1564">
            <v>1.8363875328286721</v>
          </cell>
          <cell r="AP1564">
            <v>1.6473999999999998</v>
          </cell>
          <cell r="AQ1564">
            <v>39721</v>
          </cell>
          <cell r="AS1564">
            <v>0.67899999999999983</v>
          </cell>
        </row>
        <row r="1565">
          <cell r="AM1565">
            <v>1.8584280858952571</v>
          </cell>
          <cell r="AP1565">
            <v>1.5912000000000002</v>
          </cell>
          <cell r="AQ1565">
            <v>39722</v>
          </cell>
          <cell r="AS1565">
            <v>0.72200000000000042</v>
          </cell>
        </row>
        <row r="1566">
          <cell r="AM1566">
            <v>1.9190071064421441</v>
          </cell>
          <cell r="AP1566">
            <v>1.4971000000000001</v>
          </cell>
          <cell r="AQ1566">
            <v>39723</v>
          </cell>
          <cell r="AS1566">
            <v>0.65899999999999981</v>
          </cell>
        </row>
        <row r="1567">
          <cell r="AM1567">
            <v>1.956185153715432</v>
          </cell>
          <cell r="AP1567">
            <v>1.5705999999999998</v>
          </cell>
          <cell r="AQ1567">
            <v>39724</v>
          </cell>
          <cell r="AS1567">
            <v>0.71350000000000025</v>
          </cell>
        </row>
        <row r="1568">
          <cell r="AM1568">
            <v>1.956185153715432</v>
          </cell>
          <cell r="AP1568">
            <v>1.5705999999999998</v>
          </cell>
          <cell r="AQ1568">
            <v>39725</v>
          </cell>
          <cell r="AS1568">
            <v>0.71350000000000025</v>
          </cell>
        </row>
        <row r="1569">
          <cell r="AM1569">
            <v>1.956185153715432</v>
          </cell>
          <cell r="AP1569">
            <v>1.5705999999999998</v>
          </cell>
          <cell r="AQ1569">
            <v>39726</v>
          </cell>
          <cell r="AS1569">
            <v>0.71350000000000025</v>
          </cell>
        </row>
        <row r="1570">
          <cell r="AM1570">
            <v>1.8466652247798541</v>
          </cell>
          <cell r="AP1570">
            <v>1.4631999999999998</v>
          </cell>
          <cell r="AQ1570">
            <v>39727</v>
          </cell>
          <cell r="AS1570">
            <v>0.68350000000000044</v>
          </cell>
        </row>
        <row r="1571">
          <cell r="AM1571">
            <v>1.862518152325042</v>
          </cell>
          <cell r="AP1571">
            <v>1.6793</v>
          </cell>
          <cell r="AQ1571">
            <v>39728</v>
          </cell>
          <cell r="AS1571">
            <v>0.96150000000000002</v>
          </cell>
        </row>
        <row r="1572">
          <cell r="AM1572">
            <v>1.9571933415726854</v>
          </cell>
          <cell r="AP1572">
            <v>1.7300999999999997</v>
          </cell>
          <cell r="AQ1572">
            <v>39729</v>
          </cell>
          <cell r="AS1572">
            <v>0.87449999999999983</v>
          </cell>
        </row>
        <row r="1573">
          <cell r="AM1573">
            <v>2.0295230186930322</v>
          </cell>
          <cell r="AP1573">
            <v>1.726</v>
          </cell>
          <cell r="AQ1573">
            <v>39730</v>
          </cell>
          <cell r="AS1573">
            <v>0.98099999999999987</v>
          </cell>
        </row>
        <row r="1574">
          <cell r="AM1574">
            <v>2.2346704001235902</v>
          </cell>
          <cell r="AP1574">
            <v>2.1764999999999999</v>
          </cell>
          <cell r="AQ1574">
            <v>39731</v>
          </cell>
          <cell r="AS1574">
            <v>1.1060000000000003</v>
          </cell>
        </row>
        <row r="1575">
          <cell r="AM1575">
            <v>2.2346704001235902</v>
          </cell>
          <cell r="AP1575">
            <v>2.1764999999999999</v>
          </cell>
          <cell r="AQ1575">
            <v>39732</v>
          </cell>
          <cell r="AS1575">
            <v>1.1060000000000003</v>
          </cell>
        </row>
        <row r="1576">
          <cell r="AM1576">
            <v>2.2346704001235902</v>
          </cell>
          <cell r="AP1576">
            <v>2.1764999999999999</v>
          </cell>
          <cell r="AQ1576">
            <v>39733</v>
          </cell>
          <cell r="AS1576">
            <v>1.1060000000000003</v>
          </cell>
        </row>
        <row r="1577">
          <cell r="AM1577">
            <v>2.1656315464236053</v>
          </cell>
          <cell r="AP1577">
            <v>2.2839999999999998</v>
          </cell>
          <cell r="AQ1577">
            <v>39734</v>
          </cell>
          <cell r="AS1577">
            <v>1.3769999999999998</v>
          </cell>
        </row>
        <row r="1578">
          <cell r="AM1578">
            <v>2.1567825583191707</v>
          </cell>
          <cell r="AP1578">
            <v>2.0787000000000004</v>
          </cell>
          <cell r="AQ1578">
            <v>39735</v>
          </cell>
          <cell r="AS1578">
            <v>1.3939999999999997</v>
          </cell>
        </row>
        <row r="1579">
          <cell r="AM1579">
            <v>2.1181211184921973</v>
          </cell>
          <cell r="AP1579">
            <v>1.9578</v>
          </cell>
          <cell r="AQ1579">
            <v>39736</v>
          </cell>
          <cell r="AS1579">
            <v>1.4164999999999996</v>
          </cell>
        </row>
        <row r="1580">
          <cell r="AM1580">
            <v>2.1250057932952262</v>
          </cell>
          <cell r="AP1580">
            <v>2.1119000000000003</v>
          </cell>
          <cell r="AQ1580">
            <v>39737</v>
          </cell>
          <cell r="AS1580">
            <v>1.4694999999999996</v>
          </cell>
        </row>
        <row r="1581">
          <cell r="AM1581">
            <v>2.2159858643596482</v>
          </cell>
          <cell r="AP1581">
            <v>2.0713999999999997</v>
          </cell>
          <cell r="AQ1581">
            <v>39738</v>
          </cell>
          <cell r="AS1581">
            <v>1.4354999999999998</v>
          </cell>
        </row>
        <row r="1582">
          <cell r="AM1582">
            <v>2.2159858643596482</v>
          </cell>
          <cell r="AP1582">
            <v>2.0713999999999997</v>
          </cell>
          <cell r="AQ1582">
            <v>39739</v>
          </cell>
          <cell r="AS1582">
            <v>1.4354999999999998</v>
          </cell>
        </row>
        <row r="1583">
          <cell r="AM1583">
            <v>2.2159858643596482</v>
          </cell>
          <cell r="AP1583">
            <v>2.0713999999999997</v>
          </cell>
          <cell r="AQ1583">
            <v>39740</v>
          </cell>
          <cell r="AS1583">
            <v>1.4354999999999998</v>
          </cell>
        </row>
        <row r="1584">
          <cell r="AM1584">
            <v>2.1010203923991968</v>
          </cell>
          <cell r="AP1584">
            <v>1.8431000000000002</v>
          </cell>
          <cell r="AQ1584">
            <v>39741</v>
          </cell>
          <cell r="AS1584">
            <v>1.3540000000000001</v>
          </cell>
        </row>
        <row r="1585">
          <cell r="AM1585">
            <v>2.0449035995674332</v>
          </cell>
          <cell r="AP1585">
            <v>1.8112999999999999</v>
          </cell>
          <cell r="AQ1585">
            <v>39742</v>
          </cell>
          <cell r="AS1585">
            <v>1.4319999999999999</v>
          </cell>
        </row>
        <row r="1586">
          <cell r="AM1586">
            <v>1.9242880426386528</v>
          </cell>
          <cell r="AP1586">
            <v>1.7885</v>
          </cell>
          <cell r="AQ1586">
            <v>39743</v>
          </cell>
          <cell r="AS1586">
            <v>1.3629999999999995</v>
          </cell>
        </row>
        <row r="1587">
          <cell r="AM1587">
            <v>1.9473876100726093</v>
          </cell>
          <cell r="AP1587">
            <v>1.9535</v>
          </cell>
          <cell r="AQ1587">
            <v>39744</v>
          </cell>
          <cell r="AS1587">
            <v>1.4125000000000001</v>
          </cell>
        </row>
        <row r="1588">
          <cell r="AM1588">
            <v>1.9749797620886755</v>
          </cell>
          <cell r="AP1588">
            <v>2.2126000000000001</v>
          </cell>
          <cell r="AQ1588">
            <v>39745</v>
          </cell>
          <cell r="AS1588">
            <v>1.2884999999999995</v>
          </cell>
        </row>
        <row r="1589">
          <cell r="AM1589">
            <v>1.9749797620886755</v>
          </cell>
          <cell r="AP1589">
            <v>2.2126000000000001</v>
          </cell>
          <cell r="AQ1589">
            <v>39746</v>
          </cell>
          <cell r="AS1589">
            <v>1.2884999999999995</v>
          </cell>
        </row>
        <row r="1590">
          <cell r="AM1590">
            <v>1.9749797620886755</v>
          </cell>
          <cell r="AP1590">
            <v>2.2126000000000001</v>
          </cell>
          <cell r="AQ1590">
            <v>39747</v>
          </cell>
          <cell r="AS1590">
            <v>1.2884999999999995</v>
          </cell>
        </row>
        <row r="1591">
          <cell r="AM1591">
            <v>2.0436992893557853</v>
          </cell>
          <cell r="AP1591">
            <v>2.1619000000000002</v>
          </cell>
          <cell r="AQ1591">
            <v>39748</v>
          </cell>
          <cell r="AS1591">
            <v>1.3605</v>
          </cell>
        </row>
        <row r="1592">
          <cell r="AM1592">
            <v>2.1937073999691021</v>
          </cell>
          <cell r="AP1592">
            <v>2.0735999999999999</v>
          </cell>
          <cell r="AQ1592">
            <v>39749</v>
          </cell>
          <cell r="AS1592">
            <v>1.4429999999999996</v>
          </cell>
        </row>
        <row r="1593">
          <cell r="AM1593">
            <v>2.2869013594932794</v>
          </cell>
          <cell r="AP1593">
            <v>1.8820999999999999</v>
          </cell>
          <cell r="AQ1593">
            <v>39750</v>
          </cell>
          <cell r="AS1593">
            <v>1.5095000000000001</v>
          </cell>
        </row>
        <row r="1594">
          <cell r="AM1594">
            <v>2.3173876873165447</v>
          </cell>
          <cell r="AP1594">
            <v>1.9535</v>
          </cell>
          <cell r="AQ1594">
            <v>39751</v>
          </cell>
          <cell r="AS1594">
            <v>1.5040000000000004</v>
          </cell>
        </row>
        <row r="1595">
          <cell r="AM1595">
            <v>2.5537460991812142</v>
          </cell>
          <cell r="AP1595">
            <v>2.1054999999999997</v>
          </cell>
          <cell r="AQ1595">
            <v>39752</v>
          </cell>
          <cell r="AS1595">
            <v>1.5529999999999999</v>
          </cell>
        </row>
        <row r="1596">
          <cell r="AM1596">
            <v>2.5537460991812142</v>
          </cell>
          <cell r="AP1596">
            <v>2.1054999999999997</v>
          </cell>
          <cell r="AQ1596">
            <v>39753</v>
          </cell>
          <cell r="AS1596">
            <v>1.5529999999999999</v>
          </cell>
        </row>
        <row r="1597">
          <cell r="AM1597">
            <v>2.5537460991812142</v>
          </cell>
          <cell r="AP1597">
            <v>2.1054999999999997</v>
          </cell>
          <cell r="AQ1597">
            <v>39754</v>
          </cell>
          <cell r="AS1597">
            <v>1.5529999999999999</v>
          </cell>
        </row>
        <row r="1598">
          <cell r="AM1598">
            <v>2.4411629074617638</v>
          </cell>
          <cell r="AP1598">
            <v>1.9845999999999999</v>
          </cell>
          <cell r="AQ1598">
            <v>39755</v>
          </cell>
          <cell r="AS1598">
            <v>1.6089999999999995</v>
          </cell>
        </row>
        <row r="1599">
          <cell r="AM1599">
            <v>2.413990653483701</v>
          </cell>
          <cell r="AP1599">
            <v>1.6092</v>
          </cell>
          <cell r="AQ1599">
            <v>39756</v>
          </cell>
          <cell r="AS1599">
            <v>1.6695000000000002</v>
          </cell>
        </row>
        <row r="1600">
          <cell r="AM1600">
            <v>2.3710564653174724</v>
          </cell>
          <cell r="AP1600">
            <v>1.4574000000000003</v>
          </cell>
          <cell r="AQ1600">
            <v>39757</v>
          </cell>
          <cell r="AS1600">
            <v>1.6530000000000005</v>
          </cell>
        </row>
        <row r="1601">
          <cell r="AM1601">
            <v>2.3332672640197729</v>
          </cell>
          <cell r="AP1601">
            <v>1.4331</v>
          </cell>
          <cell r="AQ1601">
            <v>39758</v>
          </cell>
          <cell r="AS1601">
            <v>1.6180000000000003</v>
          </cell>
        </row>
        <row r="1602">
          <cell r="AM1602">
            <v>2.2038731654565109</v>
          </cell>
          <cell r="AP1602">
            <v>1.5154000000000001</v>
          </cell>
          <cell r="AQ1602">
            <v>39759</v>
          </cell>
          <cell r="AS1602">
            <v>1.3970000000000002</v>
          </cell>
        </row>
        <row r="1603">
          <cell r="AM1603">
            <v>2.2038731654565109</v>
          </cell>
          <cell r="AP1603">
            <v>1.5154000000000001</v>
          </cell>
          <cell r="AQ1603">
            <v>39760</v>
          </cell>
          <cell r="AS1603">
            <v>1.3970000000000002</v>
          </cell>
        </row>
        <row r="1604">
          <cell r="AM1604">
            <v>2.2038731654565109</v>
          </cell>
          <cell r="AP1604">
            <v>1.5154000000000001</v>
          </cell>
          <cell r="AQ1604">
            <v>39761</v>
          </cell>
          <cell r="AS1604">
            <v>1.3970000000000002</v>
          </cell>
        </row>
        <row r="1605">
          <cell r="AM1605">
            <v>2.2509983778773361</v>
          </cell>
          <cell r="AP1605">
            <v>1.4861999999999997</v>
          </cell>
          <cell r="AQ1605">
            <v>39762</v>
          </cell>
          <cell r="AS1605">
            <v>1.4195000000000002</v>
          </cell>
        </row>
        <row r="1606">
          <cell r="AM1606">
            <v>2.2581649930480467</v>
          </cell>
          <cell r="AP1606">
            <v>1.6176999999999997</v>
          </cell>
          <cell r="AQ1606">
            <v>39763</v>
          </cell>
          <cell r="AS1606">
            <v>1.4650000000000003</v>
          </cell>
        </row>
        <row r="1607">
          <cell r="AM1607">
            <v>2.2599151861578863</v>
          </cell>
          <cell r="AP1607">
            <v>1.5030999999999999</v>
          </cell>
          <cell r="AQ1607">
            <v>39764</v>
          </cell>
          <cell r="AS1607">
            <v>1.4024999999999999</v>
          </cell>
        </row>
        <row r="1608">
          <cell r="AM1608">
            <v>2.2974144137185224</v>
          </cell>
          <cell r="AP1608">
            <v>1.7730000000000001</v>
          </cell>
          <cell r="AQ1608">
            <v>39765</v>
          </cell>
          <cell r="AS1608">
            <v>1.3535000000000004</v>
          </cell>
        </row>
        <row r="1609">
          <cell r="AM1609">
            <v>2.242711957361347</v>
          </cell>
          <cell r="AP1609">
            <v>1.5569000000000002</v>
          </cell>
          <cell r="AQ1609">
            <v>39766</v>
          </cell>
          <cell r="AS1609">
            <v>1.3734999999999999</v>
          </cell>
        </row>
        <row r="1610">
          <cell r="AM1610">
            <v>2.242711957361347</v>
          </cell>
          <cell r="AP1610">
            <v>1.5569000000000002</v>
          </cell>
          <cell r="AQ1610">
            <v>39767</v>
          </cell>
          <cell r="AS1610">
            <v>1.3734999999999999</v>
          </cell>
        </row>
        <row r="1611">
          <cell r="AM1611">
            <v>2.242711957361347</v>
          </cell>
          <cell r="AP1611">
            <v>1.5569000000000002</v>
          </cell>
          <cell r="AQ1611">
            <v>39768</v>
          </cell>
          <cell r="AS1611">
            <v>1.3734999999999999</v>
          </cell>
        </row>
        <row r="1612">
          <cell r="AM1612">
            <v>2.2302654874092376</v>
          </cell>
          <cell r="AP1612">
            <v>1.5413999999999999</v>
          </cell>
          <cell r="AQ1612">
            <v>39769</v>
          </cell>
          <cell r="AS1612">
            <v>1.4239999999999999</v>
          </cell>
        </row>
        <row r="1613">
          <cell r="AM1613">
            <v>2.176809361965085</v>
          </cell>
          <cell r="AP1613">
            <v>1.5643000000000002</v>
          </cell>
          <cell r="AQ1613">
            <v>39770</v>
          </cell>
          <cell r="AS1613">
            <v>1.4994999999999998</v>
          </cell>
        </row>
        <row r="1614">
          <cell r="AM1614">
            <v>2.0839489417580719</v>
          </cell>
          <cell r="AP1614">
            <v>1.7084999999999999</v>
          </cell>
          <cell r="AQ1614">
            <v>39771</v>
          </cell>
          <cell r="AS1614">
            <v>1.5984999999999996</v>
          </cell>
        </row>
        <row r="1615">
          <cell r="AM1615">
            <v>1.9519142592306511</v>
          </cell>
          <cell r="AP1615">
            <v>1.7211000000000001</v>
          </cell>
          <cell r="AQ1615">
            <v>39772</v>
          </cell>
          <cell r="AS1615">
            <v>1.5490000000000004</v>
          </cell>
        </row>
        <row r="1616">
          <cell r="AM1616">
            <v>2.0049959833153101</v>
          </cell>
          <cell r="AP1616">
            <v>2.0274000000000001</v>
          </cell>
          <cell r="AQ1616">
            <v>39773</v>
          </cell>
          <cell r="AS1616">
            <v>1.6779999999999999</v>
          </cell>
        </row>
        <row r="1617">
          <cell r="AM1617">
            <v>2.0049959833153101</v>
          </cell>
          <cell r="AP1617">
            <v>2.0274000000000001</v>
          </cell>
          <cell r="AQ1617">
            <v>39774</v>
          </cell>
          <cell r="AS1617">
            <v>1.6779999999999999</v>
          </cell>
        </row>
        <row r="1618">
          <cell r="AM1618">
            <v>2.0049959833153101</v>
          </cell>
          <cell r="AP1618">
            <v>2.0274000000000001</v>
          </cell>
          <cell r="AQ1618">
            <v>39775</v>
          </cell>
          <cell r="AS1618">
            <v>1.6779999999999999</v>
          </cell>
        </row>
        <row r="1619">
          <cell r="AM1619">
            <v>2.1762823265873625</v>
          </cell>
          <cell r="AP1619">
            <v>2.0905999999999998</v>
          </cell>
          <cell r="AQ1619">
            <v>39776</v>
          </cell>
          <cell r="AS1619">
            <v>1.8334999999999999</v>
          </cell>
        </row>
        <row r="1620">
          <cell r="AM1620">
            <v>2.1652140429476283</v>
          </cell>
          <cell r="AP1620">
            <v>1.9618000000000002</v>
          </cell>
          <cell r="AQ1620">
            <v>39777</v>
          </cell>
          <cell r="AS1620">
            <v>1.8210000000000002</v>
          </cell>
        </row>
        <row r="1621">
          <cell r="AM1621">
            <v>2.2649170400123593</v>
          </cell>
          <cell r="AP1621">
            <v>1.8054000000000001</v>
          </cell>
          <cell r="AQ1621">
            <v>39778</v>
          </cell>
          <cell r="AS1621">
            <v>1.7640000000000002</v>
          </cell>
        </row>
        <row r="1622">
          <cell r="AM1622">
            <v>2.2489920438745554</v>
          </cell>
          <cell r="AP1622">
            <v>1.6718000000000002</v>
          </cell>
          <cell r="AQ1622">
            <v>39779</v>
          </cell>
          <cell r="AS1622">
            <v>1.8504999999999998</v>
          </cell>
        </row>
        <row r="1623">
          <cell r="AM1623">
            <v>2.1637095627993204</v>
          </cell>
          <cell r="AP1623">
            <v>1.716</v>
          </cell>
          <cell r="AQ1623">
            <v>39780</v>
          </cell>
          <cell r="AS1623">
            <v>1.8494999999999999</v>
          </cell>
        </row>
        <row r="1624">
          <cell r="AM1624">
            <v>2.1637095627993204</v>
          </cell>
          <cell r="AP1624">
            <v>1.716</v>
          </cell>
          <cell r="AQ1624">
            <v>39781</v>
          </cell>
          <cell r="AS1624">
            <v>1.8494999999999999</v>
          </cell>
        </row>
        <row r="1625">
          <cell r="AM1625">
            <v>2.1637095627993204</v>
          </cell>
          <cell r="AP1625">
            <v>1.716</v>
          </cell>
          <cell r="AQ1625">
            <v>39782</v>
          </cell>
          <cell r="AS1625">
            <v>1.8494999999999999</v>
          </cell>
        </row>
        <row r="1626">
          <cell r="AM1626">
            <v>2.0491192646377256</v>
          </cell>
          <cell r="AP1626">
            <v>1.4359000000000002</v>
          </cell>
          <cell r="AQ1626">
            <v>39783</v>
          </cell>
          <cell r="AS1626">
            <v>1.79</v>
          </cell>
        </row>
        <row r="1627">
          <cell r="AM1627">
            <v>1.9169782944538853</v>
          </cell>
          <cell r="AP1627">
            <v>1.2009000000000001</v>
          </cell>
          <cell r="AQ1627">
            <v>39784</v>
          </cell>
          <cell r="AS1627">
            <v>1.5320000000000003</v>
          </cell>
        </row>
        <row r="1628">
          <cell r="AM1628">
            <v>1.8227442453267413</v>
          </cell>
          <cell r="AP1628">
            <v>1.0845000000000002</v>
          </cell>
          <cell r="AQ1628">
            <v>39785</v>
          </cell>
          <cell r="AS1628">
            <v>1.403</v>
          </cell>
        </row>
        <row r="1629">
          <cell r="AM1629">
            <v>1.8357183686080645</v>
          </cell>
          <cell r="AP1629">
            <v>0.82229999999999981</v>
          </cell>
          <cell r="AQ1629">
            <v>39786</v>
          </cell>
          <cell r="AS1629">
            <v>1.4670000000000001</v>
          </cell>
        </row>
        <row r="1630">
          <cell r="AM1630">
            <v>1.7795614861733344</v>
          </cell>
          <cell r="AP1630">
            <v>1.1167</v>
          </cell>
          <cell r="AQ1630">
            <v>39787</v>
          </cell>
          <cell r="AS1630">
            <v>1.5205000000000002</v>
          </cell>
        </row>
        <row r="1631">
          <cell r="AM1631">
            <v>1.7795614861733344</v>
          </cell>
          <cell r="AP1631">
            <v>1.1167</v>
          </cell>
          <cell r="AQ1631">
            <v>39788</v>
          </cell>
          <cell r="AS1631">
            <v>1.5205000000000002</v>
          </cell>
        </row>
        <row r="1632">
          <cell r="AM1632">
            <v>1.7795614861733344</v>
          </cell>
          <cell r="AP1632">
            <v>1.1167</v>
          </cell>
          <cell r="AQ1632">
            <v>39789</v>
          </cell>
          <cell r="AS1632">
            <v>1.5205000000000002</v>
          </cell>
        </row>
        <row r="1633">
          <cell r="AM1633">
            <v>1.8772284103197894</v>
          </cell>
          <cell r="AP1633">
            <v>1.4622999999999999</v>
          </cell>
          <cell r="AQ1633">
            <v>39790</v>
          </cell>
          <cell r="AS1633">
            <v>1.6635</v>
          </cell>
        </row>
        <row r="1634">
          <cell r="AM1634">
            <v>1.9412138884597558</v>
          </cell>
          <cell r="AP1634">
            <v>1.4183999999999999</v>
          </cell>
          <cell r="AQ1634">
            <v>39791</v>
          </cell>
          <cell r="AS1634">
            <v>1.6154999999999999</v>
          </cell>
        </row>
        <row r="1635">
          <cell r="AM1635">
            <v>1.8135203151552604</v>
          </cell>
          <cell r="AP1635">
            <v>1.3304</v>
          </cell>
          <cell r="AQ1635">
            <v>39792</v>
          </cell>
          <cell r="AS1635">
            <v>1.5474999999999999</v>
          </cell>
        </row>
        <row r="1636">
          <cell r="AM1636">
            <v>1.7421405067202218</v>
          </cell>
          <cell r="AP1636">
            <v>1.3044000000000002</v>
          </cell>
          <cell r="AQ1636">
            <v>39793</v>
          </cell>
          <cell r="AS1636">
            <v>1.3935</v>
          </cell>
        </row>
        <row r="1637">
          <cell r="AM1637">
            <v>1.7381719450023176</v>
          </cell>
          <cell r="AP1637">
            <v>1.2530000000000001</v>
          </cell>
          <cell r="AQ1637">
            <v>39794</v>
          </cell>
          <cell r="AS1637">
            <v>1.4179999999999997</v>
          </cell>
        </row>
        <row r="1638">
          <cell r="AM1638">
            <v>1.7381719450023176</v>
          </cell>
          <cell r="AP1638">
            <v>1.2530000000000001</v>
          </cell>
          <cell r="AQ1638">
            <v>39795</v>
          </cell>
          <cell r="AS1638">
            <v>1.4179999999999997</v>
          </cell>
        </row>
        <row r="1639">
          <cell r="AM1639">
            <v>1.7381719450023176</v>
          </cell>
          <cell r="AP1639">
            <v>1.2530000000000001</v>
          </cell>
          <cell r="AQ1639">
            <v>39796</v>
          </cell>
          <cell r="AS1639">
            <v>1.4179999999999997</v>
          </cell>
        </row>
        <row r="1640">
          <cell r="AM1640">
            <v>1.6738630465008488</v>
          </cell>
          <cell r="AP1640">
            <v>1.2242000000000002</v>
          </cell>
          <cell r="AQ1640">
            <v>39797</v>
          </cell>
          <cell r="AS1640">
            <v>1.4144999999999999</v>
          </cell>
        </row>
        <row r="1641">
          <cell r="AM1641">
            <v>1.6074935887532824</v>
          </cell>
          <cell r="AP1641">
            <v>0.96729999999999983</v>
          </cell>
          <cell r="AQ1641">
            <v>39798</v>
          </cell>
          <cell r="AS1641">
            <v>1.2614999999999998</v>
          </cell>
        </row>
        <row r="1642">
          <cell r="AM1642">
            <v>1.512471188011741</v>
          </cell>
          <cell r="AP1642">
            <v>0.53200000000000003</v>
          </cell>
          <cell r="AQ1642">
            <v>39799</v>
          </cell>
          <cell r="AS1642">
            <v>0.97849999999999993</v>
          </cell>
        </row>
        <row r="1643">
          <cell r="AM1643">
            <v>1.5273107523559402</v>
          </cell>
          <cell r="AP1643">
            <v>0.35380000000000011</v>
          </cell>
          <cell r="AQ1643">
            <v>39800</v>
          </cell>
          <cell r="AS1643">
            <v>0.91500000000000004</v>
          </cell>
        </row>
        <row r="1644">
          <cell r="AM1644">
            <v>1.5933906998300631</v>
          </cell>
          <cell r="AP1644">
            <v>0.52110000000000012</v>
          </cell>
          <cell r="AQ1644">
            <v>39801</v>
          </cell>
          <cell r="AS1644">
            <v>0.87400000000000011</v>
          </cell>
        </row>
        <row r="1645">
          <cell r="AM1645">
            <v>1.5933906998300631</v>
          </cell>
          <cell r="AP1645">
            <v>0.52110000000000012</v>
          </cell>
          <cell r="AQ1645">
            <v>39802</v>
          </cell>
          <cell r="AS1645">
            <v>0.87400000000000011</v>
          </cell>
        </row>
        <row r="1646">
          <cell r="AM1646">
            <v>1.5933906998300631</v>
          </cell>
          <cell r="AP1646">
            <v>0.52110000000000012</v>
          </cell>
          <cell r="AQ1646">
            <v>39803</v>
          </cell>
          <cell r="AS1646">
            <v>0.87400000000000011</v>
          </cell>
        </row>
        <row r="1647">
          <cell r="AM1647">
            <v>1.5547610072609306</v>
          </cell>
          <cell r="AP1647">
            <v>0.56400000000000006</v>
          </cell>
          <cell r="AQ1647">
            <v>39804</v>
          </cell>
          <cell r="AS1647">
            <v>0.94</v>
          </cell>
        </row>
        <row r="1648">
          <cell r="AM1648">
            <v>1.541728255831917</v>
          </cell>
          <cell r="AP1648">
            <v>0.57289999999999974</v>
          </cell>
          <cell r="AQ1648">
            <v>39805</v>
          </cell>
          <cell r="AS1648">
            <v>0.95900000000000007</v>
          </cell>
        </row>
        <row r="1649">
          <cell r="AM1649">
            <v>1.5442698903136103</v>
          </cell>
          <cell r="AP1649">
            <v>0.59699999999999998</v>
          </cell>
          <cell r="AQ1649">
            <v>39806</v>
          </cell>
          <cell r="AS1649">
            <v>0.84450000000000003</v>
          </cell>
        </row>
        <row r="1650">
          <cell r="AM1650">
            <v>1.5406978989649311</v>
          </cell>
          <cell r="AP1650">
            <v>0.59589999999999987</v>
          </cell>
          <cell r="AQ1650">
            <v>39807</v>
          </cell>
          <cell r="AS1650">
            <v>0.90799999999999992</v>
          </cell>
        </row>
        <row r="1651">
          <cell r="AM1651">
            <v>1.5431978989649315</v>
          </cell>
          <cell r="AP1651">
            <v>0.54680000000000017</v>
          </cell>
          <cell r="AQ1651">
            <v>39808</v>
          </cell>
          <cell r="AS1651">
            <v>0.90450000000000008</v>
          </cell>
        </row>
        <row r="1652">
          <cell r="AM1652">
            <v>1.5431978989649315</v>
          </cell>
          <cell r="AP1652">
            <v>0.54680000000000017</v>
          </cell>
          <cell r="AQ1652">
            <v>39809</v>
          </cell>
          <cell r="AS1652">
            <v>0.90450000000000008</v>
          </cell>
        </row>
        <row r="1653">
          <cell r="AM1653">
            <v>1.5431978989649315</v>
          </cell>
          <cell r="AP1653">
            <v>0.54680000000000017</v>
          </cell>
          <cell r="AQ1653">
            <v>39810</v>
          </cell>
          <cell r="AS1653">
            <v>0.90450000000000008</v>
          </cell>
        </row>
        <row r="1654">
          <cell r="AM1654">
            <v>1.5148675266491578</v>
          </cell>
          <cell r="AP1654">
            <v>0.45089999999999986</v>
          </cell>
          <cell r="AQ1654">
            <v>39811</v>
          </cell>
          <cell r="AS1654">
            <v>0.93000000000000016</v>
          </cell>
        </row>
        <row r="1655">
          <cell r="AM1655">
            <v>1.5625125907616244</v>
          </cell>
          <cell r="AP1655">
            <v>0.41799999999999993</v>
          </cell>
          <cell r="AQ1655">
            <v>39812</v>
          </cell>
          <cell r="AS1655">
            <v>0.78900000000000015</v>
          </cell>
        </row>
        <row r="1656">
          <cell r="AM1656">
            <v>1.5404796076008029</v>
          </cell>
          <cell r="AP1656">
            <v>0.68629999999999991</v>
          </cell>
          <cell r="AQ1656">
            <v>39813</v>
          </cell>
          <cell r="AS1656">
            <v>0.86249999999999982</v>
          </cell>
        </row>
        <row r="1657">
          <cell r="AM1657">
            <v>1.5668944075390079</v>
          </cell>
          <cell r="AP1657">
            <v>0.69119999999999981</v>
          </cell>
          <cell r="AQ1657">
            <v>39814</v>
          </cell>
          <cell r="AS1657">
            <v>0.8450000000000002</v>
          </cell>
        </row>
        <row r="1658">
          <cell r="AM1658">
            <v>1.525944229877954</v>
          </cell>
          <cell r="AP1658">
            <v>0.73380000000000023</v>
          </cell>
          <cell r="AQ1658">
            <v>39815</v>
          </cell>
          <cell r="AS1658">
            <v>0.55250000000000021</v>
          </cell>
        </row>
        <row r="1659">
          <cell r="AM1659">
            <v>1.525944229877954</v>
          </cell>
          <cell r="AP1659">
            <v>0.73380000000000023</v>
          </cell>
          <cell r="AQ1659">
            <v>39816</v>
          </cell>
          <cell r="AS1659">
            <v>0.55250000000000021</v>
          </cell>
        </row>
        <row r="1660">
          <cell r="AM1660">
            <v>1.525944229877954</v>
          </cell>
          <cell r="AP1660">
            <v>0.73380000000000023</v>
          </cell>
          <cell r="AQ1660">
            <v>39817</v>
          </cell>
          <cell r="AS1660">
            <v>0.55250000000000021</v>
          </cell>
        </row>
        <row r="1661">
          <cell r="AM1661">
            <v>1.554715587826355</v>
          </cell>
          <cell r="AP1661">
            <v>0.84019999999999984</v>
          </cell>
          <cell r="AQ1661">
            <v>39818</v>
          </cell>
          <cell r="AS1661">
            <v>0.629</v>
          </cell>
        </row>
        <row r="1662">
          <cell r="AM1662">
            <v>1.7104088521551053</v>
          </cell>
          <cell r="AP1662">
            <v>1.0204000000000002</v>
          </cell>
          <cell r="AQ1662">
            <v>39819</v>
          </cell>
          <cell r="AS1662">
            <v>0.82100000000000017</v>
          </cell>
        </row>
        <row r="1663">
          <cell r="AM1663">
            <v>1.7020501313146914</v>
          </cell>
          <cell r="AP1663">
            <v>0.80020000000000024</v>
          </cell>
          <cell r="AQ1663">
            <v>39820</v>
          </cell>
          <cell r="AS1663">
            <v>0.56899999999999995</v>
          </cell>
        </row>
        <row r="1664">
          <cell r="AM1664">
            <v>1.5737792368299086</v>
          </cell>
          <cell r="AP1664">
            <v>0.64979999999999993</v>
          </cell>
          <cell r="AQ1664">
            <v>39821</v>
          </cell>
          <cell r="AS1664">
            <v>0.66250000000000009</v>
          </cell>
        </row>
        <row r="1665">
          <cell r="AM1665">
            <v>1.3504175807199128</v>
          </cell>
          <cell r="AP1665">
            <v>0.63000000000000012</v>
          </cell>
          <cell r="AQ1665">
            <v>39822</v>
          </cell>
          <cell r="AS1665">
            <v>0.56999999999999984</v>
          </cell>
        </row>
        <row r="1666">
          <cell r="AM1666">
            <v>1.3504175807199128</v>
          </cell>
          <cell r="AP1666">
            <v>0.63000000000000012</v>
          </cell>
          <cell r="AQ1666">
            <v>39823</v>
          </cell>
          <cell r="AS1666">
            <v>0.56999999999999984</v>
          </cell>
        </row>
        <row r="1667">
          <cell r="AM1667">
            <v>1.3504175807199128</v>
          </cell>
          <cell r="AP1667">
            <v>0.63000000000000012</v>
          </cell>
          <cell r="AQ1667">
            <v>39824</v>
          </cell>
          <cell r="AS1667">
            <v>0.56999999999999984</v>
          </cell>
        </row>
        <row r="1668">
          <cell r="AM1668">
            <v>1.3679915031670018</v>
          </cell>
          <cell r="AP1668">
            <v>0.6474000000000002</v>
          </cell>
          <cell r="AQ1668">
            <v>39825</v>
          </cell>
          <cell r="AS1668">
            <v>0.43900000000000006</v>
          </cell>
        </row>
        <row r="1669">
          <cell r="AM1669">
            <v>1.4697743704619182</v>
          </cell>
          <cell r="AP1669">
            <v>0.62839999999999963</v>
          </cell>
          <cell r="AQ1669">
            <v>39826</v>
          </cell>
          <cell r="AS1669">
            <v>0.57200000000000006</v>
          </cell>
        </row>
        <row r="1670">
          <cell r="AM1670">
            <v>1.5232661053607295</v>
          </cell>
          <cell r="AP1670">
            <v>0.56930000000000014</v>
          </cell>
          <cell r="AQ1670">
            <v>39827</v>
          </cell>
          <cell r="AS1670">
            <v>0.5</v>
          </cell>
        </row>
        <row r="1671">
          <cell r="AM1671">
            <v>1.5334839332612376</v>
          </cell>
          <cell r="AP1671">
            <v>0.65549999999999975</v>
          </cell>
          <cell r="AQ1671">
            <v>39828</v>
          </cell>
          <cell r="AS1671">
            <v>0.4700000000000002</v>
          </cell>
        </row>
        <row r="1672">
          <cell r="AM1672">
            <v>1.5113557083268958</v>
          </cell>
          <cell r="AP1672">
            <v>0.71119999999999983</v>
          </cell>
          <cell r="AQ1672">
            <v>39829</v>
          </cell>
          <cell r="AS1672">
            <v>0.60700000000000021</v>
          </cell>
        </row>
        <row r="1673">
          <cell r="AM1673">
            <v>1.5113557083268958</v>
          </cell>
          <cell r="AP1673">
            <v>0.71119999999999983</v>
          </cell>
          <cell r="AQ1673">
            <v>39830</v>
          </cell>
          <cell r="AS1673">
            <v>0.60700000000000021</v>
          </cell>
        </row>
        <row r="1674">
          <cell r="AM1674">
            <v>1.5113557083268958</v>
          </cell>
          <cell r="AP1674">
            <v>0.71119999999999983</v>
          </cell>
          <cell r="AQ1674">
            <v>39831</v>
          </cell>
          <cell r="AS1674">
            <v>0.60700000000000021</v>
          </cell>
        </row>
        <row r="1675">
          <cell r="AM1675">
            <v>1.6045268036459137</v>
          </cell>
          <cell r="AP1675">
            <v>0.78839999999999999</v>
          </cell>
          <cell r="AQ1675">
            <v>39832</v>
          </cell>
          <cell r="AS1675">
            <v>0.67899999999999983</v>
          </cell>
        </row>
        <row r="1676">
          <cell r="AM1676">
            <v>1.5602014521860035</v>
          </cell>
          <cell r="AP1676">
            <v>0.86460000000000004</v>
          </cell>
          <cell r="AQ1676">
            <v>39833</v>
          </cell>
          <cell r="AS1676">
            <v>0.73499999999999988</v>
          </cell>
        </row>
        <row r="1677">
          <cell r="AM1677">
            <v>1.5896294608373243</v>
          </cell>
          <cell r="AP1677">
            <v>0.91349999999999998</v>
          </cell>
          <cell r="AQ1677">
            <v>39834</v>
          </cell>
          <cell r="AS1677">
            <v>0.56899999999999995</v>
          </cell>
        </row>
        <row r="1678">
          <cell r="AM1678">
            <v>1.6680350687471037</v>
          </cell>
          <cell r="AP1678">
            <v>0.99020000000000019</v>
          </cell>
          <cell r="AQ1678">
            <v>39835</v>
          </cell>
          <cell r="AS1678">
            <v>0.51900000000000013</v>
          </cell>
        </row>
        <row r="1679">
          <cell r="AM1679">
            <v>1.8588474432257072</v>
          </cell>
          <cell r="AP1679">
            <v>0.98570000000000002</v>
          </cell>
          <cell r="AQ1679">
            <v>39836</v>
          </cell>
          <cell r="AS1679">
            <v>0.79099999999999993</v>
          </cell>
        </row>
        <row r="1680">
          <cell r="AM1680">
            <v>1.8588474432257072</v>
          </cell>
          <cell r="AP1680">
            <v>0.98570000000000002</v>
          </cell>
          <cell r="AQ1680">
            <v>39837</v>
          </cell>
          <cell r="AS1680">
            <v>0.79099999999999993</v>
          </cell>
        </row>
        <row r="1681">
          <cell r="AM1681">
            <v>1.8588474432257072</v>
          </cell>
          <cell r="AP1681">
            <v>0.98570000000000002</v>
          </cell>
          <cell r="AQ1681">
            <v>39838</v>
          </cell>
          <cell r="AS1681">
            <v>0.79099999999999993</v>
          </cell>
        </row>
        <row r="1682">
          <cell r="AM1682">
            <v>1.9087542870384677</v>
          </cell>
          <cell r="AP1682">
            <v>0.84909999999999974</v>
          </cell>
          <cell r="AQ1682">
            <v>39839</v>
          </cell>
          <cell r="AS1682">
            <v>0.83099999999999952</v>
          </cell>
        </row>
        <row r="1683">
          <cell r="AM1683">
            <v>1.8206951954271591</v>
          </cell>
          <cell r="AP1683">
            <v>0.81040000000000001</v>
          </cell>
          <cell r="AQ1683">
            <v>39840</v>
          </cell>
          <cell r="AS1683">
            <v>0.68800000000000017</v>
          </cell>
        </row>
        <row r="1684">
          <cell r="AM1684">
            <v>1.7846727946856169</v>
          </cell>
          <cell r="AP1684">
            <v>0.71950000000000003</v>
          </cell>
          <cell r="AQ1684">
            <v>39841</v>
          </cell>
          <cell r="AS1684">
            <v>0.39150000000000018</v>
          </cell>
        </row>
        <row r="1685">
          <cell r="AM1685">
            <v>1.7535139039085434</v>
          </cell>
          <cell r="AP1685">
            <v>0.98859999999999992</v>
          </cell>
          <cell r="AQ1685">
            <v>39842</v>
          </cell>
          <cell r="AS1685">
            <v>0.42700000000000049</v>
          </cell>
        </row>
        <row r="1686">
          <cell r="AM1686">
            <v>1.8414359647767649</v>
          </cell>
          <cell r="AP1686">
            <v>0.79830000000000023</v>
          </cell>
          <cell r="AQ1686">
            <v>39843</v>
          </cell>
          <cell r="AS1686">
            <v>0.47399999999999975</v>
          </cell>
        </row>
        <row r="1687">
          <cell r="AM1687">
            <v>1.8414359647767649</v>
          </cell>
          <cell r="AP1687">
            <v>0.79830000000000023</v>
          </cell>
          <cell r="AQ1687">
            <v>39844</v>
          </cell>
          <cell r="AS1687">
            <v>0.47399999999999975</v>
          </cell>
        </row>
        <row r="1688">
          <cell r="AM1688">
            <v>1.8414359647767649</v>
          </cell>
          <cell r="AP1688">
            <v>0.79830000000000023</v>
          </cell>
          <cell r="AQ1688">
            <v>39845</v>
          </cell>
          <cell r="AS1688">
            <v>0.47399999999999975</v>
          </cell>
        </row>
        <row r="1689">
          <cell r="AM1689">
            <v>1.7718303723157725</v>
          </cell>
          <cell r="AP1689">
            <v>0.69359999999999999</v>
          </cell>
          <cell r="AQ1689">
            <v>39846</v>
          </cell>
          <cell r="AS1689">
            <v>0.22599999999999998</v>
          </cell>
        </row>
        <row r="1690">
          <cell r="AM1690">
            <v>1.8211551058241917</v>
          </cell>
          <cell r="AP1690">
            <v>0.85199999999999987</v>
          </cell>
          <cell r="AQ1690">
            <v>39847</v>
          </cell>
          <cell r="AS1690">
            <v>0.379</v>
          </cell>
        </row>
        <row r="1691">
          <cell r="AM1691">
            <v>1.8232145064112464</v>
          </cell>
          <cell r="AP1691">
            <v>0.81529999999999969</v>
          </cell>
          <cell r="AQ1691">
            <v>39848</v>
          </cell>
          <cell r="AS1691">
            <v>0.46200000000000019</v>
          </cell>
        </row>
        <row r="1692">
          <cell r="AM1692">
            <v>1.8036354086204232</v>
          </cell>
          <cell r="AP1692">
            <v>0.81749999999999989</v>
          </cell>
          <cell r="AQ1692">
            <v>39849</v>
          </cell>
          <cell r="AS1692">
            <v>0.45700000000000029</v>
          </cell>
        </row>
        <row r="1693">
          <cell r="AM1693">
            <v>1.8651042793140729</v>
          </cell>
          <cell r="AP1693">
            <v>0.78949999999999987</v>
          </cell>
          <cell r="AQ1693">
            <v>39850</v>
          </cell>
          <cell r="AS1693">
            <v>0.56999999999999984</v>
          </cell>
        </row>
        <row r="1694">
          <cell r="AM1694">
            <v>1.8651042793140729</v>
          </cell>
          <cell r="AP1694">
            <v>0.78949999999999987</v>
          </cell>
          <cell r="AQ1694">
            <v>39851</v>
          </cell>
          <cell r="AS1694">
            <v>0.56999999999999984</v>
          </cell>
        </row>
        <row r="1695">
          <cell r="AM1695">
            <v>1.8651042793140729</v>
          </cell>
          <cell r="AP1695">
            <v>0.78949999999999987</v>
          </cell>
          <cell r="AQ1695">
            <v>39852</v>
          </cell>
          <cell r="AS1695">
            <v>0.56999999999999984</v>
          </cell>
        </row>
        <row r="1696">
          <cell r="AM1696">
            <v>1.8610687471033525</v>
          </cell>
          <cell r="AP1696">
            <v>0.63109999999999999</v>
          </cell>
          <cell r="AQ1696">
            <v>39853</v>
          </cell>
          <cell r="AS1696">
            <v>0.80499999999999972</v>
          </cell>
        </row>
        <row r="1697">
          <cell r="AM1697">
            <v>1.8134361192646375</v>
          </cell>
          <cell r="AP1697">
            <v>0.57760000000000034</v>
          </cell>
          <cell r="AQ1697">
            <v>39854</v>
          </cell>
          <cell r="AS1697">
            <v>0.65299999999999958</v>
          </cell>
        </row>
        <row r="1698">
          <cell r="AM1698">
            <v>1.7182248570987171</v>
          </cell>
          <cell r="AP1698">
            <v>0.58350000000000035</v>
          </cell>
          <cell r="AQ1698">
            <v>39855</v>
          </cell>
          <cell r="AS1698">
            <v>0.39700000000000024</v>
          </cell>
        </row>
        <row r="1699">
          <cell r="AM1699">
            <v>1.6990945465780931</v>
          </cell>
          <cell r="AP1699">
            <v>0.65980000000000016</v>
          </cell>
          <cell r="AQ1699">
            <v>39856</v>
          </cell>
          <cell r="AS1699">
            <v>0.28699999999999992</v>
          </cell>
        </row>
        <row r="1700">
          <cell r="AM1700">
            <v>1.7860488181677736</v>
          </cell>
          <cell r="AP1700">
            <v>0.60440000000000005</v>
          </cell>
          <cell r="AQ1700">
            <v>39857</v>
          </cell>
          <cell r="AS1700">
            <v>0.46299999999999963</v>
          </cell>
        </row>
        <row r="1701">
          <cell r="AM1701">
            <v>1.7860488181677736</v>
          </cell>
          <cell r="AP1701">
            <v>0.60440000000000005</v>
          </cell>
          <cell r="AQ1701">
            <v>39858</v>
          </cell>
          <cell r="AS1701">
            <v>0.46299999999999963</v>
          </cell>
        </row>
        <row r="1702">
          <cell r="AM1702">
            <v>1.7860488181677736</v>
          </cell>
          <cell r="AP1702">
            <v>0.60440000000000005</v>
          </cell>
          <cell r="AQ1702">
            <v>39859</v>
          </cell>
          <cell r="AS1702">
            <v>0.46299999999999963</v>
          </cell>
        </row>
        <row r="1703">
          <cell r="AM1703">
            <v>1.7552780781708623</v>
          </cell>
          <cell r="AP1703">
            <v>0.62449999999999983</v>
          </cell>
          <cell r="AQ1703">
            <v>39860</v>
          </cell>
          <cell r="AS1703">
            <v>0.39100000000000001</v>
          </cell>
        </row>
        <row r="1704">
          <cell r="AM1704">
            <v>1.7290669704928163</v>
          </cell>
          <cell r="AP1704">
            <v>0.53849999999999998</v>
          </cell>
          <cell r="AQ1704">
            <v>39861</v>
          </cell>
          <cell r="AS1704">
            <v>0.29499999999999993</v>
          </cell>
        </row>
        <row r="1705">
          <cell r="AM1705">
            <v>1.7443729337247018</v>
          </cell>
          <cell r="AP1705">
            <v>0.64539999999999997</v>
          </cell>
          <cell r="AQ1705">
            <v>39862</v>
          </cell>
          <cell r="AS1705">
            <v>0.22799999999999976</v>
          </cell>
        </row>
        <row r="1706">
          <cell r="AM1706">
            <v>1.8145081106133167</v>
          </cell>
          <cell r="AP1706">
            <v>0.69499999999999984</v>
          </cell>
          <cell r="AQ1706">
            <v>39863</v>
          </cell>
          <cell r="AS1706">
            <v>0.29400000000000004</v>
          </cell>
        </row>
        <row r="1707">
          <cell r="AM1707">
            <v>1.764122045419434</v>
          </cell>
          <cell r="AP1707">
            <v>0.63529999999999998</v>
          </cell>
          <cell r="AQ1707">
            <v>39864</v>
          </cell>
          <cell r="AS1707">
            <v>0.24000000000000021</v>
          </cell>
        </row>
        <row r="1708">
          <cell r="AM1708">
            <v>1.764122045419434</v>
          </cell>
          <cell r="AP1708">
            <v>0.63529999999999998</v>
          </cell>
          <cell r="AQ1708">
            <v>39865</v>
          </cell>
          <cell r="AS1708">
            <v>0.24000000000000021</v>
          </cell>
        </row>
        <row r="1709">
          <cell r="AM1709">
            <v>1.764122045419434</v>
          </cell>
          <cell r="AP1709">
            <v>0.63529999999999998</v>
          </cell>
          <cell r="AQ1709">
            <v>39866</v>
          </cell>
          <cell r="AS1709">
            <v>0.24000000000000021</v>
          </cell>
        </row>
        <row r="1710">
          <cell r="AM1710">
            <v>1.7984070755445691</v>
          </cell>
          <cell r="AP1710">
            <v>0.66429999999999989</v>
          </cell>
          <cell r="AQ1710">
            <v>39867</v>
          </cell>
          <cell r="AS1710">
            <v>0.25300000000000011</v>
          </cell>
        </row>
        <row r="1711">
          <cell r="AM1711">
            <v>1.8339538081260611</v>
          </cell>
          <cell r="AP1711">
            <v>0.70619999999999994</v>
          </cell>
          <cell r="AQ1711">
            <v>39868</v>
          </cell>
          <cell r="AS1711">
            <v>0.21899999999999986</v>
          </cell>
        </row>
        <row r="1712">
          <cell r="AM1712">
            <v>1.8577925227869603</v>
          </cell>
          <cell r="AP1712">
            <v>0.83979999999999988</v>
          </cell>
          <cell r="AQ1712">
            <v>39869</v>
          </cell>
          <cell r="AS1712">
            <v>0.23799999999999999</v>
          </cell>
        </row>
        <row r="1713">
          <cell r="AM1713">
            <v>1.9912260930016989</v>
          </cell>
          <cell r="AP1713">
            <v>0.88490000000000002</v>
          </cell>
          <cell r="AQ1713">
            <v>39870</v>
          </cell>
          <cell r="AS1713">
            <v>0.41100000000000003</v>
          </cell>
        </row>
        <row r="1714">
          <cell r="AM1714">
            <v>1.9339871775065656</v>
          </cell>
          <cell r="AP1714">
            <v>0.90680000000000005</v>
          </cell>
          <cell r="AQ1714">
            <v>39871</v>
          </cell>
          <cell r="AS1714">
            <v>0.37450000000000028</v>
          </cell>
        </row>
        <row r="1715">
          <cell r="AM1715">
            <v>1.9339871775065656</v>
          </cell>
          <cell r="AP1715">
            <v>0.90680000000000005</v>
          </cell>
          <cell r="AQ1715">
            <v>39872</v>
          </cell>
          <cell r="AS1715">
            <v>0.37450000000000028</v>
          </cell>
        </row>
        <row r="1716">
          <cell r="AM1716">
            <v>1.9339871775065656</v>
          </cell>
          <cell r="AP1716">
            <v>0.90680000000000005</v>
          </cell>
          <cell r="AQ1716">
            <v>39873</v>
          </cell>
          <cell r="AS1716">
            <v>0.37450000000000028</v>
          </cell>
        </row>
        <row r="1717">
          <cell r="AM1717">
            <v>1.80875590916113</v>
          </cell>
          <cell r="AP1717">
            <v>0.80100000000000016</v>
          </cell>
          <cell r="AQ1717">
            <v>39874</v>
          </cell>
          <cell r="AS1717">
            <v>0.1549999999999998</v>
          </cell>
        </row>
        <row r="1718">
          <cell r="AM1718">
            <v>1.8232932179823882</v>
          </cell>
          <cell r="AP1718">
            <v>0.8125</v>
          </cell>
          <cell r="AQ1718">
            <v>39875</v>
          </cell>
          <cell r="AS1718">
            <v>0.18699999999999983</v>
          </cell>
        </row>
        <row r="1719">
          <cell r="AM1719">
            <v>1.8757563726247493</v>
          </cell>
          <cell r="AP1719">
            <v>0.88810000000000011</v>
          </cell>
          <cell r="AQ1719">
            <v>39876</v>
          </cell>
          <cell r="AS1719">
            <v>0.28549999999999986</v>
          </cell>
        </row>
        <row r="1720">
          <cell r="AM1720">
            <v>1.7681796693959519</v>
          </cell>
          <cell r="AP1720">
            <v>0.76650000000000018</v>
          </cell>
          <cell r="AQ1720">
            <v>39877</v>
          </cell>
          <cell r="AS1720">
            <v>0.14800000000000013</v>
          </cell>
        </row>
        <row r="1721">
          <cell r="AM1721">
            <v>1.6909416808280548</v>
          </cell>
          <cell r="AP1721">
            <v>0.82820000000000027</v>
          </cell>
          <cell r="AQ1721">
            <v>39878</v>
          </cell>
          <cell r="AS1721">
            <v>-0.14299999999999979</v>
          </cell>
        </row>
        <row r="1722">
          <cell r="AM1722">
            <v>1.6909416808280548</v>
          </cell>
          <cell r="AP1722">
            <v>0.82820000000000027</v>
          </cell>
          <cell r="AQ1722">
            <v>39879</v>
          </cell>
          <cell r="AS1722">
            <v>-0.14299999999999979</v>
          </cell>
        </row>
        <row r="1723">
          <cell r="AM1723">
            <v>1.6909416808280548</v>
          </cell>
          <cell r="AP1723">
            <v>0.82820000000000027</v>
          </cell>
          <cell r="AQ1723">
            <v>39880</v>
          </cell>
          <cell r="AS1723">
            <v>-0.14299999999999979</v>
          </cell>
        </row>
        <row r="1724">
          <cell r="AM1724">
            <v>1.6547956897883513</v>
          </cell>
          <cell r="AP1724">
            <v>0.84450000000000003</v>
          </cell>
          <cell r="AQ1724">
            <v>39881</v>
          </cell>
          <cell r="AS1724">
            <v>-5.300000000000038E-2</v>
          </cell>
        </row>
        <row r="1725">
          <cell r="AM1725">
            <v>1.7007381430557698</v>
          </cell>
          <cell r="AP1725">
            <v>0.9556</v>
          </cell>
          <cell r="AQ1725">
            <v>39882</v>
          </cell>
          <cell r="AS1725">
            <v>-8.7000000000000188E-2</v>
          </cell>
        </row>
        <row r="1726">
          <cell r="AM1726">
            <v>1.7244723466707863</v>
          </cell>
          <cell r="AP1726">
            <v>0.83369999999999989</v>
          </cell>
          <cell r="AQ1726">
            <v>39883</v>
          </cell>
          <cell r="AS1726">
            <v>-8.8000000000000078E-2</v>
          </cell>
        </row>
        <row r="1727">
          <cell r="AM1727">
            <v>1.6375417117256297</v>
          </cell>
          <cell r="AP1727">
            <v>0.6593</v>
          </cell>
          <cell r="AQ1727">
            <v>39884</v>
          </cell>
          <cell r="AS1727">
            <v>-0.26900000000000013</v>
          </cell>
        </row>
        <row r="1728">
          <cell r="AM1728">
            <v>1.6206859261547968</v>
          </cell>
          <cell r="AP1728">
            <v>0.68690000000000007</v>
          </cell>
          <cell r="AQ1728">
            <v>39885</v>
          </cell>
          <cell r="AS1728">
            <v>-0.28300000000000036</v>
          </cell>
        </row>
        <row r="1729">
          <cell r="AM1729">
            <v>1.6206859261547968</v>
          </cell>
          <cell r="AP1729">
            <v>0.68690000000000007</v>
          </cell>
          <cell r="AQ1729">
            <v>39886</v>
          </cell>
          <cell r="AS1729">
            <v>-0.28300000000000036</v>
          </cell>
        </row>
        <row r="1730">
          <cell r="AM1730">
            <v>1.6206859261547968</v>
          </cell>
          <cell r="AP1730">
            <v>0.68690000000000007</v>
          </cell>
          <cell r="AQ1730">
            <v>39887</v>
          </cell>
          <cell r="AS1730">
            <v>-0.28300000000000036</v>
          </cell>
        </row>
        <row r="1731">
          <cell r="AM1731">
            <v>1.6449082342036148</v>
          </cell>
          <cell r="AP1731">
            <v>0.69450000000000012</v>
          </cell>
          <cell r="AQ1731">
            <v>39888</v>
          </cell>
          <cell r="AS1731">
            <v>-0.24350000000000005</v>
          </cell>
        </row>
        <row r="1732">
          <cell r="AM1732">
            <v>1.7459702610845049</v>
          </cell>
          <cell r="AP1732">
            <v>0.71520000000000028</v>
          </cell>
          <cell r="AQ1732">
            <v>39889</v>
          </cell>
          <cell r="AS1732">
            <v>-0.23500000000000032</v>
          </cell>
        </row>
        <row r="1733">
          <cell r="AM1733">
            <v>1.7986270662752966</v>
          </cell>
          <cell r="AP1733">
            <v>0.13680000000000003</v>
          </cell>
          <cell r="AQ1733">
            <v>39890</v>
          </cell>
          <cell r="AS1733">
            <v>-0.15600000000000014</v>
          </cell>
        </row>
        <row r="1734">
          <cell r="AM1734">
            <v>1.6370046346361806</v>
          </cell>
          <cell r="AP1734">
            <v>8.6500000000000021E-2</v>
          </cell>
          <cell r="AQ1734">
            <v>39891</v>
          </cell>
          <cell r="AS1734">
            <v>-0.28100000000000014</v>
          </cell>
        </row>
        <row r="1735">
          <cell r="AM1735">
            <v>1.537422138112158</v>
          </cell>
          <cell r="AP1735">
            <v>0.23869999999999969</v>
          </cell>
          <cell r="AQ1735">
            <v>39892</v>
          </cell>
          <cell r="AS1735">
            <v>-0.28699999999999992</v>
          </cell>
        </row>
        <row r="1736">
          <cell r="AM1736">
            <v>1.537422138112158</v>
          </cell>
          <cell r="AP1736">
            <v>0.23869999999999969</v>
          </cell>
          <cell r="AQ1736">
            <v>39893</v>
          </cell>
          <cell r="AS1736">
            <v>-0.28699999999999992</v>
          </cell>
        </row>
        <row r="1737">
          <cell r="AM1737">
            <v>1.537422138112158</v>
          </cell>
          <cell r="AP1737">
            <v>0.23869999999999969</v>
          </cell>
          <cell r="AQ1737">
            <v>39894</v>
          </cell>
          <cell r="AS1737">
            <v>-0.28699999999999992</v>
          </cell>
        </row>
        <row r="1738">
          <cell r="AM1738">
            <v>1.5856415108913948</v>
          </cell>
          <cell r="AP1738">
            <v>0.19950000000000001</v>
          </cell>
          <cell r="AQ1738">
            <v>39895</v>
          </cell>
          <cell r="AS1738">
            <v>-0.19799999999999995</v>
          </cell>
        </row>
        <row r="1739">
          <cell r="AM1739">
            <v>1.6466352541325513</v>
          </cell>
          <cell r="AP1739">
            <v>0.18369999999999997</v>
          </cell>
          <cell r="AQ1739">
            <v>39896</v>
          </cell>
          <cell r="AS1739">
            <v>-6.9999999999996732E-3</v>
          </cell>
        </row>
        <row r="1740">
          <cell r="AM1740">
            <v>1.6541706318553997</v>
          </cell>
          <cell r="AP1740">
            <v>0.21259999999999968</v>
          </cell>
          <cell r="AQ1740">
            <v>39897</v>
          </cell>
          <cell r="AS1740">
            <v>-3.8999999999999702E-2</v>
          </cell>
        </row>
        <row r="1741">
          <cell r="AM1741">
            <v>1.616277151243628</v>
          </cell>
          <cell r="AP1741">
            <v>0.11340000000000039</v>
          </cell>
          <cell r="AQ1741">
            <v>39898</v>
          </cell>
          <cell r="AS1741">
            <v>-2.9999999999999805E-2</v>
          </cell>
        </row>
        <row r="1742">
          <cell r="AM1742">
            <v>1.5766442144291664</v>
          </cell>
          <cell r="AP1742">
            <v>0.23649999999999993</v>
          </cell>
          <cell r="AQ1742">
            <v>39899</v>
          </cell>
          <cell r="AS1742">
            <v>-5.3999999999999826E-2</v>
          </cell>
        </row>
        <row r="1743">
          <cell r="AM1743">
            <v>1.5766442144291664</v>
          </cell>
          <cell r="AP1743">
            <v>0.23649999999999993</v>
          </cell>
          <cell r="AQ1743">
            <v>39900</v>
          </cell>
          <cell r="AS1743">
            <v>-5.3999999999999826E-2</v>
          </cell>
        </row>
        <row r="1744">
          <cell r="AM1744">
            <v>1.5766442144291664</v>
          </cell>
          <cell r="AP1744">
            <v>0.23649999999999993</v>
          </cell>
          <cell r="AQ1744">
            <v>39901</v>
          </cell>
          <cell r="AS1744">
            <v>-5.3999999999999826E-2</v>
          </cell>
        </row>
        <row r="1745">
          <cell r="AM1745">
            <v>1.6347939131778153</v>
          </cell>
          <cell r="AP1745">
            <v>0.27329999999999988</v>
          </cell>
          <cell r="AQ1745">
            <v>39902</v>
          </cell>
          <cell r="AS1745">
            <v>-0.16300000000000026</v>
          </cell>
        </row>
        <row r="1746">
          <cell r="AM1746">
            <v>1.606426154796849</v>
          </cell>
          <cell r="AP1746">
            <v>0.28069999999999995</v>
          </cell>
          <cell r="AQ1746">
            <v>39903</v>
          </cell>
          <cell r="AS1746">
            <v>-0.17600000000000016</v>
          </cell>
        </row>
        <row r="1747">
          <cell r="AM1747">
            <v>1.5417671867758376</v>
          </cell>
          <cell r="AP1747">
            <v>0.23850000000000016</v>
          </cell>
          <cell r="AQ1747">
            <v>39904</v>
          </cell>
          <cell r="AS1747">
            <v>-0.16899999999999959</v>
          </cell>
        </row>
        <row r="1748">
          <cell r="AM1748">
            <v>1.6329842422369838</v>
          </cell>
          <cell r="AP1748">
            <v>0.33660000000000023</v>
          </cell>
          <cell r="AQ1748">
            <v>39905</v>
          </cell>
          <cell r="AS1748">
            <v>6.050000000000022E-2</v>
          </cell>
        </row>
        <row r="1749">
          <cell r="AM1749">
            <v>1.6332468716205777</v>
          </cell>
          <cell r="AP1749">
            <v>0.4262999999999999</v>
          </cell>
          <cell r="AQ1749">
            <v>39906</v>
          </cell>
          <cell r="AS1749">
            <v>0.16400000000000015</v>
          </cell>
        </row>
        <row r="1750">
          <cell r="AM1750">
            <v>1.6332468716205777</v>
          </cell>
          <cell r="AP1750">
            <v>0.4262999999999999</v>
          </cell>
          <cell r="AQ1750">
            <v>39907</v>
          </cell>
          <cell r="AS1750">
            <v>0.16400000000000015</v>
          </cell>
        </row>
        <row r="1751">
          <cell r="AM1751">
            <v>1.6332468716205777</v>
          </cell>
          <cell r="AP1751">
            <v>0.4262999999999999</v>
          </cell>
          <cell r="AQ1751">
            <v>39908</v>
          </cell>
          <cell r="AS1751">
            <v>0.16400000000000015</v>
          </cell>
        </row>
        <row r="1752">
          <cell r="AM1752">
            <v>1.6022629383593388</v>
          </cell>
          <cell r="AP1752">
            <v>0.45690000000000008</v>
          </cell>
          <cell r="AQ1752">
            <v>39909</v>
          </cell>
          <cell r="AS1752">
            <v>0.13200000000000012</v>
          </cell>
        </row>
        <row r="1753">
          <cell r="AM1753">
            <v>1.6192107214583653</v>
          </cell>
          <cell r="AP1753">
            <v>0.5512999999999999</v>
          </cell>
          <cell r="AQ1753">
            <v>39910</v>
          </cell>
          <cell r="AS1753">
            <v>0.13499999999999979</v>
          </cell>
        </row>
        <row r="1754">
          <cell r="AM1754">
            <v>1.6339069210566963</v>
          </cell>
          <cell r="AP1754">
            <v>0.52160000000000029</v>
          </cell>
          <cell r="AQ1754">
            <v>39911</v>
          </cell>
          <cell r="AS1754">
            <v>2.5999999999999801E-2</v>
          </cell>
        </row>
        <row r="1755">
          <cell r="AM1755">
            <v>1.6684886451413559</v>
          </cell>
          <cell r="AP1755">
            <v>0.55610000000000026</v>
          </cell>
          <cell r="AQ1755">
            <v>39912</v>
          </cell>
          <cell r="AS1755">
            <v>-8.0000000000000071E-2</v>
          </cell>
        </row>
        <row r="1756">
          <cell r="AM1756">
            <v>1.6350610227097166</v>
          </cell>
          <cell r="AP1756">
            <v>0.55520000000000014</v>
          </cell>
          <cell r="AQ1756">
            <v>39913</v>
          </cell>
          <cell r="AS1756">
            <v>-2.0000000000002238E-3</v>
          </cell>
        </row>
        <row r="1757">
          <cell r="AM1757">
            <v>1.6350610227097166</v>
          </cell>
          <cell r="AP1757">
            <v>0.55520000000000014</v>
          </cell>
          <cell r="AQ1757">
            <v>39914</v>
          </cell>
          <cell r="AS1757">
            <v>-2.0000000000002238E-3</v>
          </cell>
        </row>
        <row r="1758">
          <cell r="AM1758">
            <v>1.6350610227097166</v>
          </cell>
          <cell r="AP1758">
            <v>0.55520000000000014</v>
          </cell>
          <cell r="AQ1758">
            <v>39915</v>
          </cell>
          <cell r="AS1758">
            <v>-2.0000000000002238E-3</v>
          </cell>
        </row>
        <row r="1759">
          <cell r="AM1759">
            <v>1.632658504557392</v>
          </cell>
          <cell r="AP1759">
            <v>0.49540000000000006</v>
          </cell>
          <cell r="AQ1759">
            <v>39916</v>
          </cell>
          <cell r="AS1759">
            <v>0</v>
          </cell>
        </row>
        <row r="1760">
          <cell r="AM1760">
            <v>1.6282617024563564</v>
          </cell>
          <cell r="AP1760">
            <v>0.45860000000000012</v>
          </cell>
          <cell r="AQ1760">
            <v>39917</v>
          </cell>
          <cell r="AS1760">
            <v>-0.11299999999999999</v>
          </cell>
        </row>
        <row r="1761">
          <cell r="AM1761">
            <v>1.5960899891858489</v>
          </cell>
          <cell r="AP1761">
            <v>0.4549000000000003</v>
          </cell>
          <cell r="AQ1761">
            <v>39918</v>
          </cell>
          <cell r="AS1761">
            <v>-0.1160000000000001</v>
          </cell>
        </row>
        <row r="1762">
          <cell r="AM1762">
            <v>1.6081648385601728</v>
          </cell>
          <cell r="AP1762">
            <v>0.60680000000000023</v>
          </cell>
          <cell r="AQ1762">
            <v>39919</v>
          </cell>
          <cell r="AS1762">
            <v>-0.10199999999999987</v>
          </cell>
        </row>
        <row r="1763">
          <cell r="AM1763">
            <v>1.6793441217364427</v>
          </cell>
          <cell r="AP1763">
            <v>0.72420000000000018</v>
          </cell>
          <cell r="AQ1763">
            <v>39920</v>
          </cell>
          <cell r="AS1763">
            <v>1.7000000000000348E-2</v>
          </cell>
        </row>
        <row r="1764">
          <cell r="AM1764">
            <v>1.6793441217364427</v>
          </cell>
          <cell r="AP1764">
            <v>0.72420000000000018</v>
          </cell>
          <cell r="AQ1764">
            <v>39921</v>
          </cell>
          <cell r="AS1764">
            <v>1.7000000000000348E-2</v>
          </cell>
        </row>
        <row r="1765">
          <cell r="AM1765">
            <v>1.6793441217364427</v>
          </cell>
          <cell r="AP1765">
            <v>0.72420000000000018</v>
          </cell>
          <cell r="AQ1765">
            <v>39922</v>
          </cell>
          <cell r="AS1765">
            <v>1.7000000000000348E-2</v>
          </cell>
        </row>
        <row r="1766">
          <cell r="AM1766">
            <v>1.5836658427313455</v>
          </cell>
          <cell r="AP1766">
            <v>0.72590000000000021</v>
          </cell>
          <cell r="AQ1766">
            <v>39923</v>
          </cell>
          <cell r="AS1766">
            <v>-0.16749999999999998</v>
          </cell>
        </row>
        <row r="1767">
          <cell r="AM1767">
            <v>1.5883029507183672</v>
          </cell>
          <cell r="AP1767">
            <v>0.84140000000000015</v>
          </cell>
          <cell r="AQ1767">
            <v>39924</v>
          </cell>
          <cell r="AS1767">
            <v>-2.4000000000000021E-2</v>
          </cell>
        </row>
        <row r="1768">
          <cell r="AM1768">
            <v>1.6298322261702456</v>
          </cell>
          <cell r="AP1768">
            <v>0.86760000000000037</v>
          </cell>
          <cell r="AQ1768">
            <v>39925</v>
          </cell>
          <cell r="AS1768">
            <v>0.10100000000000042</v>
          </cell>
        </row>
        <row r="1769">
          <cell r="AM1769">
            <v>1.578607369071527</v>
          </cell>
          <cell r="AP1769">
            <v>0.74149999999999983</v>
          </cell>
          <cell r="AQ1769">
            <v>39926</v>
          </cell>
          <cell r="AS1769">
            <v>0.19799999999999995</v>
          </cell>
        </row>
        <row r="1770">
          <cell r="AM1770">
            <v>1.5694992275606361</v>
          </cell>
          <cell r="AP1770">
            <v>0.7753000000000001</v>
          </cell>
          <cell r="AQ1770">
            <v>39927</v>
          </cell>
          <cell r="AS1770">
            <v>0.24699999999999989</v>
          </cell>
        </row>
        <row r="1771">
          <cell r="AM1771">
            <v>1.5694992275606361</v>
          </cell>
          <cell r="AP1771">
            <v>0.7753000000000001</v>
          </cell>
          <cell r="AQ1771">
            <v>39928</v>
          </cell>
          <cell r="AS1771">
            <v>0.24699999999999989</v>
          </cell>
        </row>
        <row r="1772">
          <cell r="AM1772">
            <v>1.5694992275606361</v>
          </cell>
          <cell r="AP1772">
            <v>0.7753000000000001</v>
          </cell>
          <cell r="AQ1772">
            <v>39929</v>
          </cell>
          <cell r="AS1772">
            <v>0.24699999999999989</v>
          </cell>
        </row>
        <row r="1773">
          <cell r="AM1773">
            <v>1.5267913641279152</v>
          </cell>
          <cell r="AP1773">
            <v>0.72789999999999999</v>
          </cell>
          <cell r="AQ1773">
            <v>39930</v>
          </cell>
          <cell r="AS1773">
            <v>0.254</v>
          </cell>
        </row>
        <row r="1774">
          <cell r="AM1774">
            <v>1.5386588907770733</v>
          </cell>
          <cell r="AP1774">
            <v>0.85040000000000004</v>
          </cell>
          <cell r="AQ1774">
            <v>39931</v>
          </cell>
          <cell r="AS1774">
            <v>0.31599999999999984</v>
          </cell>
        </row>
        <row r="1775">
          <cell r="AM1775">
            <v>1.5002854935887533</v>
          </cell>
          <cell r="AP1775">
            <v>0.9977999999999998</v>
          </cell>
          <cell r="AQ1775">
            <v>39932</v>
          </cell>
          <cell r="AS1775">
            <v>0.32500000000000018</v>
          </cell>
        </row>
        <row r="1776">
          <cell r="AM1776">
            <v>1.50873242700448</v>
          </cell>
          <cell r="AP1776">
            <v>1.0781000000000001</v>
          </cell>
          <cell r="AQ1776">
            <v>39933</v>
          </cell>
          <cell r="AS1776">
            <v>0.43100000000000005</v>
          </cell>
        </row>
        <row r="1777">
          <cell r="AM1777">
            <v>1.524292291055152</v>
          </cell>
          <cell r="AP1777">
            <v>1.1843999999999997</v>
          </cell>
          <cell r="AQ1777">
            <v>39934</v>
          </cell>
          <cell r="AS1777">
            <v>0.43299999999999983</v>
          </cell>
        </row>
        <row r="1778">
          <cell r="AM1778">
            <v>1.524292291055152</v>
          </cell>
          <cell r="AP1778">
            <v>1.1843999999999997</v>
          </cell>
          <cell r="AQ1778">
            <v>39935</v>
          </cell>
          <cell r="AS1778">
            <v>0.43299999999999983</v>
          </cell>
        </row>
        <row r="1779">
          <cell r="AM1779">
            <v>1.524292291055152</v>
          </cell>
          <cell r="AP1779">
            <v>1.1843999999999997</v>
          </cell>
          <cell r="AQ1779">
            <v>39936</v>
          </cell>
          <cell r="AS1779">
            <v>0.43299999999999983</v>
          </cell>
        </row>
        <row r="1780">
          <cell r="AM1780">
            <v>1.5215316700139034</v>
          </cell>
          <cell r="AP1780">
            <v>1.1524000000000001</v>
          </cell>
          <cell r="AQ1780">
            <v>39937</v>
          </cell>
          <cell r="AS1780">
            <v>0.39950000000000019</v>
          </cell>
        </row>
        <row r="1781">
          <cell r="AM1781">
            <v>1.4949233740151393</v>
          </cell>
          <cell r="AP1781">
            <v>1.1553000000000004</v>
          </cell>
          <cell r="AQ1781">
            <v>39938</v>
          </cell>
          <cell r="AS1781">
            <v>0.41100000000000003</v>
          </cell>
        </row>
        <row r="1782">
          <cell r="AM1782">
            <v>1.5024142592306506</v>
          </cell>
          <cell r="AP1782">
            <v>1.1484999999999999</v>
          </cell>
          <cell r="AQ1782">
            <v>39939</v>
          </cell>
          <cell r="AS1782">
            <v>0.55500000000000016</v>
          </cell>
        </row>
        <row r="1783">
          <cell r="AM1783">
            <v>1.5437847983933257</v>
          </cell>
          <cell r="AP1783">
            <v>1.1757999999999997</v>
          </cell>
          <cell r="AQ1783">
            <v>39940</v>
          </cell>
          <cell r="AS1783">
            <v>0.50649999999999995</v>
          </cell>
        </row>
        <row r="1784">
          <cell r="AM1784">
            <v>1.6181429012822486</v>
          </cell>
          <cell r="AP1784">
            <v>1.1423000000000001</v>
          </cell>
          <cell r="AQ1784">
            <v>39941</v>
          </cell>
          <cell r="AS1784">
            <v>0.61900000000000022</v>
          </cell>
        </row>
        <row r="1785">
          <cell r="AM1785">
            <v>1.6181429012822486</v>
          </cell>
          <cell r="AP1785">
            <v>1.1423000000000001</v>
          </cell>
          <cell r="AQ1785">
            <v>39942</v>
          </cell>
          <cell r="AS1785">
            <v>0.61900000000000022</v>
          </cell>
        </row>
        <row r="1786">
          <cell r="AM1786">
            <v>1.6181429012822486</v>
          </cell>
          <cell r="AP1786">
            <v>1.1423000000000001</v>
          </cell>
          <cell r="AQ1786">
            <v>39943</v>
          </cell>
          <cell r="AS1786">
            <v>0.61900000000000022</v>
          </cell>
        </row>
        <row r="1787">
          <cell r="AM1787">
            <v>1.5712909006642977</v>
          </cell>
          <cell r="AP1787">
            <v>1.0813999999999999</v>
          </cell>
          <cell r="AQ1787">
            <v>39944</v>
          </cell>
          <cell r="AS1787">
            <v>0.54800000000000004</v>
          </cell>
        </row>
        <row r="1788">
          <cell r="AM1788">
            <v>1.6234667078634315</v>
          </cell>
          <cell r="AP1788">
            <v>1.0814999999999997</v>
          </cell>
          <cell r="AQ1788">
            <v>39945</v>
          </cell>
          <cell r="AS1788">
            <v>0.56099999999999994</v>
          </cell>
        </row>
        <row r="1789">
          <cell r="AM1789">
            <v>1.5787929090066424</v>
          </cell>
          <cell r="AP1789">
            <v>1.0893000000000002</v>
          </cell>
          <cell r="AQ1789">
            <v>39946</v>
          </cell>
          <cell r="AS1789">
            <v>0.38900000000000023</v>
          </cell>
        </row>
        <row r="1790">
          <cell r="AM1790">
            <v>1.5839981461455266</v>
          </cell>
          <cell r="AP1790">
            <v>1.0594000000000001</v>
          </cell>
          <cell r="AQ1790">
            <v>39947</v>
          </cell>
          <cell r="AS1790">
            <v>0.3450000000000002</v>
          </cell>
        </row>
        <row r="1791">
          <cell r="AM1791">
            <v>1.6183681446006482</v>
          </cell>
          <cell r="AP1791">
            <v>1.0539000000000001</v>
          </cell>
          <cell r="AQ1791">
            <v>39948</v>
          </cell>
          <cell r="AS1791">
            <v>0.28699999999999992</v>
          </cell>
        </row>
        <row r="1792">
          <cell r="AM1792">
            <v>1.6183681446006482</v>
          </cell>
          <cell r="AP1792">
            <v>1.0539000000000001</v>
          </cell>
          <cell r="AQ1792">
            <v>39949</v>
          </cell>
          <cell r="AS1792">
            <v>0.28699999999999992</v>
          </cell>
        </row>
        <row r="1793">
          <cell r="AM1793">
            <v>1.6183681446006482</v>
          </cell>
          <cell r="AP1793">
            <v>1.0539000000000001</v>
          </cell>
          <cell r="AQ1793">
            <v>39950</v>
          </cell>
          <cell r="AS1793">
            <v>0.28699999999999992</v>
          </cell>
        </row>
        <row r="1794">
          <cell r="AM1794">
            <v>1.604361269890314</v>
          </cell>
          <cell r="AP1794">
            <v>1.1177000000000001</v>
          </cell>
          <cell r="AQ1794">
            <v>39951</v>
          </cell>
          <cell r="AS1794">
            <v>0.2799999999999998</v>
          </cell>
        </row>
        <row r="1795">
          <cell r="AM1795">
            <v>1.6226064421442907</v>
          </cell>
          <cell r="AP1795">
            <v>1.1179999999999999</v>
          </cell>
          <cell r="AQ1795">
            <v>39952</v>
          </cell>
          <cell r="AS1795">
            <v>0.24000000000000021</v>
          </cell>
        </row>
        <row r="1796">
          <cell r="AM1796">
            <v>1.5575225552294141</v>
          </cell>
          <cell r="AP1796">
            <v>1.0397999999999996</v>
          </cell>
          <cell r="AQ1796">
            <v>39953</v>
          </cell>
          <cell r="AS1796">
            <v>0.35799999999999965</v>
          </cell>
        </row>
        <row r="1797">
          <cell r="AM1797">
            <v>1.5904187393789586</v>
          </cell>
          <cell r="AP1797">
            <v>1.1659999999999999</v>
          </cell>
          <cell r="AQ1797">
            <v>39954</v>
          </cell>
          <cell r="AS1797">
            <v>0.43999999999999995</v>
          </cell>
        </row>
        <row r="1798">
          <cell r="AM1798">
            <v>1.6552551367217676</v>
          </cell>
          <cell r="AP1798">
            <v>1.2145000000000001</v>
          </cell>
          <cell r="AQ1798">
            <v>39955</v>
          </cell>
          <cell r="AS1798">
            <v>0.45699999999999985</v>
          </cell>
        </row>
        <row r="1799">
          <cell r="AM1799">
            <v>1.6552551367217676</v>
          </cell>
          <cell r="AP1799">
            <v>1.2145000000000001</v>
          </cell>
          <cell r="AQ1799">
            <v>39956</v>
          </cell>
          <cell r="AS1799">
            <v>0.45699999999999985</v>
          </cell>
        </row>
        <row r="1800">
          <cell r="AM1800">
            <v>1.6552551367217676</v>
          </cell>
          <cell r="AP1800">
            <v>1.2145000000000001</v>
          </cell>
          <cell r="AQ1800">
            <v>39957</v>
          </cell>
          <cell r="AS1800">
            <v>0.45699999999999985</v>
          </cell>
        </row>
        <row r="1801">
          <cell r="AM1801">
            <v>1.691069751274525</v>
          </cell>
          <cell r="AP1801">
            <v>1.2396000000000003</v>
          </cell>
          <cell r="AQ1801">
            <v>39958</v>
          </cell>
          <cell r="AS1801">
            <v>0.5089999999999999</v>
          </cell>
        </row>
        <row r="1802">
          <cell r="AM1802">
            <v>1.7465800247180603</v>
          </cell>
          <cell r="AP1802">
            <v>1.2456</v>
          </cell>
          <cell r="AQ1802">
            <v>39959</v>
          </cell>
          <cell r="AS1802">
            <v>0.43100000000000005</v>
          </cell>
        </row>
        <row r="1803">
          <cell r="AM1803">
            <v>1.7871693187084814</v>
          </cell>
          <cell r="AP1803">
            <v>1.3152000000000004</v>
          </cell>
          <cell r="AQ1803">
            <v>39960</v>
          </cell>
          <cell r="AS1803">
            <v>0.48500000000000032</v>
          </cell>
        </row>
        <row r="1804">
          <cell r="AM1804">
            <v>1.8465129769813071</v>
          </cell>
          <cell r="AP1804">
            <v>1.2534000000000001</v>
          </cell>
          <cell r="AQ1804">
            <v>39961</v>
          </cell>
          <cell r="AS1804">
            <v>0.51999999999999957</v>
          </cell>
        </row>
        <row r="1805">
          <cell r="AM1805">
            <v>1.8202254750502078</v>
          </cell>
          <cell r="AP1805">
            <v>1.0920000000000001</v>
          </cell>
          <cell r="AQ1805">
            <v>39962</v>
          </cell>
          <cell r="AS1805">
            <v>0.46199999999999974</v>
          </cell>
        </row>
        <row r="1806">
          <cell r="AM1806">
            <v>1.8202254750502078</v>
          </cell>
          <cell r="AP1806">
            <v>1.0920000000000001</v>
          </cell>
          <cell r="AQ1806">
            <v>39963</v>
          </cell>
          <cell r="AS1806">
            <v>0.46199999999999974</v>
          </cell>
        </row>
        <row r="1807">
          <cell r="AM1807">
            <v>1.8202254750502078</v>
          </cell>
          <cell r="AP1807">
            <v>1.0920000000000001</v>
          </cell>
          <cell r="AQ1807">
            <v>39964</v>
          </cell>
          <cell r="AS1807">
            <v>0.46199999999999974</v>
          </cell>
        </row>
        <row r="1808">
          <cell r="AM1808">
            <v>1.858128533910087</v>
          </cell>
          <cell r="AP1808">
            <v>1.1549</v>
          </cell>
          <cell r="AQ1808">
            <v>39965</v>
          </cell>
          <cell r="AS1808">
            <v>0.49500000000000011</v>
          </cell>
        </row>
        <row r="1809">
          <cell r="AM1809">
            <v>1.8572122663370929</v>
          </cell>
          <cell r="AP1809">
            <v>1.032</v>
          </cell>
          <cell r="AQ1809">
            <v>39966</v>
          </cell>
          <cell r="AS1809">
            <v>0.52799999999999958</v>
          </cell>
        </row>
        <row r="1810">
          <cell r="AM1810">
            <v>1.803117333539316</v>
          </cell>
          <cell r="AP1810">
            <v>1.0177</v>
          </cell>
          <cell r="AQ1810">
            <v>39967</v>
          </cell>
          <cell r="AS1810">
            <v>0.41000000000000014</v>
          </cell>
        </row>
        <row r="1811">
          <cell r="AM1811">
            <v>1.8790919975281932</v>
          </cell>
          <cell r="AP1811">
            <v>1.1531000000000002</v>
          </cell>
          <cell r="AQ1811">
            <v>39968</v>
          </cell>
          <cell r="AS1811">
            <v>0.45900000000000007</v>
          </cell>
        </row>
        <row r="1812">
          <cell r="AM1812">
            <v>1.9634846284566665</v>
          </cell>
          <cell r="AP1812">
            <v>1.1483000000000003</v>
          </cell>
          <cell r="AQ1812">
            <v>39969</v>
          </cell>
          <cell r="AS1812">
            <v>0.52700000000000014</v>
          </cell>
        </row>
        <row r="1813">
          <cell r="AM1813">
            <v>1.9634846284566665</v>
          </cell>
          <cell r="AP1813">
            <v>1.1483000000000003</v>
          </cell>
          <cell r="AQ1813">
            <v>39970</v>
          </cell>
          <cell r="AS1813">
            <v>0.52700000000000014</v>
          </cell>
        </row>
        <row r="1814">
          <cell r="AM1814">
            <v>1.9634846284566665</v>
          </cell>
          <cell r="AP1814">
            <v>1.1483000000000003</v>
          </cell>
          <cell r="AQ1814">
            <v>39971</v>
          </cell>
          <cell r="AS1814">
            <v>0.52700000000000014</v>
          </cell>
        </row>
        <row r="1815">
          <cell r="AM1815">
            <v>1.8783799629229105</v>
          </cell>
          <cell r="AP1815">
            <v>1.1639000000000004</v>
          </cell>
          <cell r="AQ1815">
            <v>39972</v>
          </cell>
          <cell r="AS1815">
            <v>0.47799999999999976</v>
          </cell>
        </row>
        <row r="1816">
          <cell r="AM1816">
            <v>1.8573108295998768</v>
          </cell>
          <cell r="AP1816">
            <v>1.1217000000000001</v>
          </cell>
          <cell r="AQ1816">
            <v>39973</v>
          </cell>
          <cell r="AS1816">
            <v>0.51900000000000013</v>
          </cell>
        </row>
        <row r="1817">
          <cell r="AM1817">
            <v>1.9086851537154326</v>
          </cell>
          <cell r="AP1817">
            <v>1.1316000000000002</v>
          </cell>
          <cell r="AQ1817">
            <v>39974</v>
          </cell>
          <cell r="AS1817">
            <v>0.56600000000000028</v>
          </cell>
        </row>
        <row r="1818">
          <cell r="AM1818">
            <v>1.9105741541788963</v>
          </cell>
          <cell r="AP1818">
            <v>1.1141000000000001</v>
          </cell>
          <cell r="AQ1818">
            <v>39975</v>
          </cell>
          <cell r="AS1818">
            <v>0.66400000000000015</v>
          </cell>
        </row>
        <row r="1819">
          <cell r="AM1819">
            <v>1.8529775220145224</v>
          </cell>
          <cell r="AP1819">
            <v>1.1426999999999996</v>
          </cell>
          <cell r="AQ1819">
            <v>39976</v>
          </cell>
          <cell r="AS1819">
            <v>0.57900000000000018</v>
          </cell>
        </row>
        <row r="1820">
          <cell r="AM1820">
            <v>1.8529775220145224</v>
          </cell>
          <cell r="AP1820">
            <v>1.1426999999999996</v>
          </cell>
          <cell r="AQ1820">
            <v>39977</v>
          </cell>
          <cell r="AS1820">
            <v>0.57900000000000018</v>
          </cell>
        </row>
        <row r="1821">
          <cell r="AM1821">
            <v>1.8529775220145224</v>
          </cell>
          <cell r="AP1821">
            <v>1.1426999999999996</v>
          </cell>
          <cell r="AQ1821">
            <v>39978</v>
          </cell>
          <cell r="AS1821">
            <v>0.57900000000000018</v>
          </cell>
        </row>
        <row r="1822">
          <cell r="AM1822">
            <v>1.7756250579329516</v>
          </cell>
          <cell r="AP1822">
            <v>1.1472000000000002</v>
          </cell>
          <cell r="AQ1822">
            <v>39979</v>
          </cell>
          <cell r="AS1822">
            <v>0.54699999999999971</v>
          </cell>
        </row>
        <row r="1823">
          <cell r="AM1823">
            <v>1.8039410628765635</v>
          </cell>
          <cell r="AP1823">
            <v>1.1811000000000003</v>
          </cell>
          <cell r="AQ1823">
            <v>39980</v>
          </cell>
          <cell r="AS1823">
            <v>0.58150000000000013</v>
          </cell>
        </row>
        <row r="1824">
          <cell r="AM1824">
            <v>1.7567551367217669</v>
          </cell>
          <cell r="AP1824">
            <v>1.2133000000000003</v>
          </cell>
          <cell r="AQ1824">
            <v>39981</v>
          </cell>
          <cell r="AS1824">
            <v>0.45500000000000007</v>
          </cell>
        </row>
        <row r="1825">
          <cell r="AM1825">
            <v>1.7918089757454041</v>
          </cell>
          <cell r="AP1825">
            <v>1.2081</v>
          </cell>
          <cell r="AQ1825">
            <v>39982</v>
          </cell>
          <cell r="AS1825">
            <v>0.49249999999999972</v>
          </cell>
        </row>
        <row r="1826">
          <cell r="AM1826">
            <v>1.7339621504711884</v>
          </cell>
          <cell r="AP1826">
            <v>1.1557000000000004</v>
          </cell>
          <cell r="AQ1826">
            <v>39983</v>
          </cell>
          <cell r="AS1826">
            <v>0.47750000000000004</v>
          </cell>
        </row>
        <row r="1827">
          <cell r="AM1827">
            <v>1.7339621504711884</v>
          </cell>
          <cell r="AP1827">
            <v>1.1557000000000004</v>
          </cell>
          <cell r="AQ1827">
            <v>39984</v>
          </cell>
          <cell r="AS1827">
            <v>0.47750000000000004</v>
          </cell>
        </row>
        <row r="1828">
          <cell r="AM1828">
            <v>1.7339621504711884</v>
          </cell>
          <cell r="AP1828">
            <v>1.1557000000000004</v>
          </cell>
          <cell r="AQ1828">
            <v>39985</v>
          </cell>
          <cell r="AS1828">
            <v>0.47750000000000004</v>
          </cell>
        </row>
        <row r="1829">
          <cell r="AM1829">
            <v>1.697019002008342</v>
          </cell>
          <cell r="AP1829">
            <v>1.1264000000000003</v>
          </cell>
          <cell r="AQ1829">
            <v>39986</v>
          </cell>
          <cell r="AS1829">
            <v>0.31299999999999972</v>
          </cell>
        </row>
        <row r="1830">
          <cell r="AM1830">
            <v>1.7075804109377417</v>
          </cell>
          <cell r="AP1830">
            <v>1.0476999999999999</v>
          </cell>
          <cell r="AQ1830">
            <v>39987</v>
          </cell>
          <cell r="AS1830">
            <v>0.35250000000000004</v>
          </cell>
        </row>
        <row r="1831">
          <cell r="AM1831">
            <v>1.6626038930943916</v>
          </cell>
          <cell r="AP1831">
            <v>1.1504000000000003</v>
          </cell>
          <cell r="AQ1831">
            <v>39988</v>
          </cell>
          <cell r="AS1831">
            <v>0.16899999999999959</v>
          </cell>
        </row>
        <row r="1832">
          <cell r="AM1832">
            <v>1.6227812451722534</v>
          </cell>
          <cell r="AP1832">
            <v>1.0565000000000002</v>
          </cell>
          <cell r="AQ1832">
            <v>39989</v>
          </cell>
          <cell r="AS1832">
            <v>0.11100000000000021</v>
          </cell>
        </row>
        <row r="1833">
          <cell r="AM1833">
            <v>1.6102304186621343</v>
          </cell>
          <cell r="AP1833">
            <v>1.0806999999999998</v>
          </cell>
          <cell r="AQ1833">
            <v>39990</v>
          </cell>
          <cell r="AS1833">
            <v>0.10700000000000021</v>
          </cell>
        </row>
        <row r="1834">
          <cell r="AM1834">
            <v>1.6102304186621343</v>
          </cell>
          <cell r="AP1834">
            <v>1.0806999999999998</v>
          </cell>
          <cell r="AQ1834">
            <v>39991</v>
          </cell>
          <cell r="AS1834">
            <v>0.10700000000000021</v>
          </cell>
        </row>
        <row r="1835">
          <cell r="AM1835">
            <v>1.6102304186621343</v>
          </cell>
          <cell r="AP1835">
            <v>1.0806999999999998</v>
          </cell>
          <cell r="AQ1835">
            <v>39992</v>
          </cell>
          <cell r="AS1835">
            <v>0.10700000000000021</v>
          </cell>
        </row>
        <row r="1836">
          <cell r="AM1836">
            <v>1.575475977135794</v>
          </cell>
          <cell r="AP1836">
            <v>1.0069999999999997</v>
          </cell>
          <cell r="AQ1836">
            <v>39993</v>
          </cell>
          <cell r="AS1836">
            <v>5.0000000000000266E-2</v>
          </cell>
        </row>
        <row r="1837">
          <cell r="AM1837">
            <v>1.5763978835161434</v>
          </cell>
          <cell r="AP1837">
            <v>0.96729999999999983</v>
          </cell>
          <cell r="AQ1837">
            <v>39994</v>
          </cell>
          <cell r="AS1837">
            <v>0.14999999999999991</v>
          </cell>
        </row>
        <row r="1838">
          <cell r="AM1838">
            <v>1.5742182913641276</v>
          </cell>
          <cell r="AP1838">
            <v>1.0062000000000002</v>
          </cell>
          <cell r="AQ1838">
            <v>39995</v>
          </cell>
          <cell r="AS1838">
            <v>0.20000000000000018</v>
          </cell>
        </row>
        <row r="1839">
          <cell r="AM1839">
            <v>1.5021352541325501</v>
          </cell>
          <cell r="AP1839">
            <v>1.0728</v>
          </cell>
          <cell r="AQ1839">
            <v>39996</v>
          </cell>
          <cell r="AS1839">
            <v>0.20000000000000018</v>
          </cell>
        </row>
        <row r="1840">
          <cell r="AM1840">
            <v>1.5109630001544869</v>
          </cell>
          <cell r="AP1840">
            <v>1.0285000000000002</v>
          </cell>
          <cell r="AQ1840">
            <v>39997</v>
          </cell>
          <cell r="AS1840">
            <v>8.4000000000000075E-2</v>
          </cell>
        </row>
        <row r="1841">
          <cell r="AM1841">
            <v>1.5109630001544869</v>
          </cell>
          <cell r="AP1841">
            <v>1.0285000000000002</v>
          </cell>
          <cell r="AQ1841">
            <v>39998</v>
          </cell>
          <cell r="AS1841">
            <v>8.4000000000000075E-2</v>
          </cell>
        </row>
        <row r="1842">
          <cell r="AM1842">
            <v>1.5109630001544869</v>
          </cell>
          <cell r="AP1842">
            <v>1.0285000000000002</v>
          </cell>
          <cell r="AQ1842">
            <v>39999</v>
          </cell>
          <cell r="AS1842">
            <v>8.4000000000000075E-2</v>
          </cell>
        </row>
        <row r="1843">
          <cell r="AM1843">
            <v>1.4869450795612544</v>
          </cell>
          <cell r="AP1843">
            <v>1.1082999999999998</v>
          </cell>
          <cell r="AQ1843">
            <v>40000</v>
          </cell>
          <cell r="AS1843">
            <v>7.5499999999999901E-2</v>
          </cell>
        </row>
        <row r="1844">
          <cell r="AM1844">
            <v>1.5127393017148147</v>
          </cell>
          <cell r="AP1844">
            <v>1.0511000000000004</v>
          </cell>
          <cell r="AQ1844">
            <v>40001</v>
          </cell>
          <cell r="AS1844">
            <v>6.1999999999999833E-2</v>
          </cell>
        </row>
        <row r="1845">
          <cell r="AM1845">
            <v>1.5260085740769349</v>
          </cell>
          <cell r="AP1845">
            <v>0.97880000000000011</v>
          </cell>
          <cell r="AQ1845">
            <v>40002</v>
          </cell>
          <cell r="AS1845">
            <v>1.7999999999999794E-2</v>
          </cell>
        </row>
        <row r="1846">
          <cell r="AM1846">
            <v>1.5376758071991348</v>
          </cell>
          <cell r="AP1846">
            <v>1.06</v>
          </cell>
          <cell r="AQ1846">
            <v>40003</v>
          </cell>
          <cell r="AS1846">
            <v>0.19500000000000028</v>
          </cell>
        </row>
        <row r="1847">
          <cell r="AM1847">
            <v>1.5330294299397496</v>
          </cell>
          <cell r="AP1847">
            <v>0.99670000000000014</v>
          </cell>
          <cell r="AQ1847">
            <v>40004</v>
          </cell>
          <cell r="AS1847">
            <v>0.15600000000000014</v>
          </cell>
        </row>
        <row r="1848">
          <cell r="AM1848">
            <v>1.5330294299397496</v>
          </cell>
          <cell r="AP1848">
            <v>0.99670000000000014</v>
          </cell>
          <cell r="AQ1848">
            <v>40005</v>
          </cell>
          <cell r="AS1848">
            <v>0.15600000000000014</v>
          </cell>
        </row>
        <row r="1849">
          <cell r="AM1849">
            <v>1.5330294299397496</v>
          </cell>
          <cell r="AP1849">
            <v>0.99670000000000014</v>
          </cell>
          <cell r="AQ1849">
            <v>40006</v>
          </cell>
          <cell r="AS1849">
            <v>0.15600000000000014</v>
          </cell>
        </row>
        <row r="1850">
          <cell r="AM1850">
            <v>1.557701374942067</v>
          </cell>
          <cell r="AP1850">
            <v>1.0310999999999999</v>
          </cell>
          <cell r="AQ1850">
            <v>40007</v>
          </cell>
          <cell r="AS1850">
            <v>0.14299999999999979</v>
          </cell>
        </row>
        <row r="1851">
          <cell r="AM1851">
            <v>1.5544355785570825</v>
          </cell>
          <cell r="AP1851">
            <v>1.0468999999999999</v>
          </cell>
          <cell r="AQ1851">
            <v>40008</v>
          </cell>
          <cell r="AS1851">
            <v>0.26400000000000023</v>
          </cell>
        </row>
        <row r="1852">
          <cell r="AM1852">
            <v>1.5954775220145212</v>
          </cell>
          <cell r="AP1852">
            <v>1.0713000000000004</v>
          </cell>
          <cell r="AQ1852">
            <v>40009</v>
          </cell>
          <cell r="AS1852">
            <v>0.27499999999999991</v>
          </cell>
        </row>
        <row r="1853">
          <cell r="AM1853">
            <v>1.5398387146608989</v>
          </cell>
          <cell r="AP1853">
            <v>1.0156000000000001</v>
          </cell>
          <cell r="AQ1853">
            <v>40010</v>
          </cell>
          <cell r="AS1853">
            <v>0.26100000000000012</v>
          </cell>
        </row>
        <row r="1854">
          <cell r="AM1854">
            <v>1.575404989958288</v>
          </cell>
          <cell r="AP1854">
            <v>1.0131000000000001</v>
          </cell>
          <cell r="AQ1854">
            <v>40011</v>
          </cell>
          <cell r="AS1854">
            <v>0.30799999999999983</v>
          </cell>
        </row>
        <row r="1855">
          <cell r="AM1855">
            <v>1.575404989958288</v>
          </cell>
          <cell r="AP1855">
            <v>1.0131000000000001</v>
          </cell>
          <cell r="AQ1855">
            <v>40012</v>
          </cell>
          <cell r="AS1855">
            <v>0.30799999999999983</v>
          </cell>
        </row>
        <row r="1856">
          <cell r="AM1856">
            <v>1.575404989958288</v>
          </cell>
          <cell r="AP1856">
            <v>1.0131000000000001</v>
          </cell>
          <cell r="AQ1856">
            <v>40013</v>
          </cell>
          <cell r="AS1856">
            <v>0.30799999999999983</v>
          </cell>
        </row>
        <row r="1857">
          <cell r="AM1857">
            <v>1.5563864514135632</v>
          </cell>
          <cell r="AP1857">
            <v>0.9426000000000001</v>
          </cell>
          <cell r="AQ1857">
            <v>40014</v>
          </cell>
          <cell r="AS1857">
            <v>0.32399999999999984</v>
          </cell>
        </row>
        <row r="1858">
          <cell r="AM1858">
            <v>1.5055889077707403</v>
          </cell>
          <cell r="AP1858">
            <v>0.92400000000000038</v>
          </cell>
          <cell r="AQ1858">
            <v>40015</v>
          </cell>
          <cell r="AS1858">
            <v>0.2865000000000002</v>
          </cell>
        </row>
        <row r="1859">
          <cell r="AM1859">
            <v>1.5149533446624432</v>
          </cell>
          <cell r="AP1859">
            <v>0.99209999999999976</v>
          </cell>
          <cell r="AQ1859">
            <v>40016</v>
          </cell>
          <cell r="AS1859">
            <v>0.39600000000000035</v>
          </cell>
        </row>
        <row r="1860">
          <cell r="AM1860">
            <v>1.5585981770431023</v>
          </cell>
          <cell r="AP1860">
            <v>1.0566</v>
          </cell>
          <cell r="AQ1860">
            <v>40017</v>
          </cell>
          <cell r="AS1860">
            <v>0.504</v>
          </cell>
        </row>
        <row r="1861">
          <cell r="AM1861">
            <v>1.5709415263401816</v>
          </cell>
          <cell r="AP1861">
            <v>1.0945</v>
          </cell>
          <cell r="AQ1861">
            <v>40018</v>
          </cell>
          <cell r="AS1861">
            <v>0.49900000000000011</v>
          </cell>
        </row>
        <row r="1862">
          <cell r="AM1862">
            <v>1.5709415263401816</v>
          </cell>
          <cell r="AP1862">
            <v>1.0945</v>
          </cell>
          <cell r="AQ1862">
            <v>40019</v>
          </cell>
          <cell r="AS1862">
            <v>0.49900000000000011</v>
          </cell>
        </row>
        <row r="1863">
          <cell r="AM1863">
            <v>1.5709415263401816</v>
          </cell>
          <cell r="AP1863">
            <v>1.0945</v>
          </cell>
          <cell r="AQ1863">
            <v>40020</v>
          </cell>
          <cell r="AS1863">
            <v>0.49900000000000011</v>
          </cell>
        </row>
        <row r="1864">
          <cell r="AM1864">
            <v>1.5742929862505792</v>
          </cell>
          <cell r="AP1864">
            <v>1.1348000000000003</v>
          </cell>
          <cell r="AQ1864">
            <v>40021</v>
          </cell>
          <cell r="AS1864">
            <v>0.47799999999999976</v>
          </cell>
        </row>
        <row r="1865">
          <cell r="AM1865">
            <v>1.5174131005716047</v>
          </cell>
          <cell r="AP1865">
            <v>1.1470000000000002</v>
          </cell>
          <cell r="AQ1865">
            <v>40022</v>
          </cell>
          <cell r="AS1865">
            <v>0.40799999999999992</v>
          </cell>
        </row>
        <row r="1866">
          <cell r="AM1866">
            <v>1.5381751120037079</v>
          </cell>
          <cell r="AP1866">
            <v>1.1276000000000002</v>
          </cell>
          <cell r="AQ1866">
            <v>40023</v>
          </cell>
          <cell r="AS1866">
            <v>0.4870000000000001</v>
          </cell>
        </row>
        <row r="1867">
          <cell r="AM1867">
            <v>1.5136995983315313</v>
          </cell>
          <cell r="AP1867">
            <v>1.0432000000000001</v>
          </cell>
          <cell r="AQ1867">
            <v>40024</v>
          </cell>
          <cell r="AS1867">
            <v>0.47200000000000042</v>
          </cell>
        </row>
        <row r="1868">
          <cell r="AM1868">
            <v>1.4280237138884595</v>
          </cell>
          <cell r="AP1868">
            <v>1.0173999999999999</v>
          </cell>
          <cell r="AQ1868">
            <v>40025</v>
          </cell>
          <cell r="AS1868">
            <v>0.27950000000000008</v>
          </cell>
        </row>
        <row r="1869">
          <cell r="AM1869">
            <v>1.4280237138884595</v>
          </cell>
          <cell r="AP1869">
            <v>1.0173999999999999</v>
          </cell>
          <cell r="AQ1869">
            <v>40026</v>
          </cell>
          <cell r="AS1869">
            <v>0.27950000000000008</v>
          </cell>
        </row>
        <row r="1870">
          <cell r="AM1870">
            <v>1.4280237138884595</v>
          </cell>
          <cell r="AP1870">
            <v>1.0173999999999999</v>
          </cell>
          <cell r="AQ1870">
            <v>40027</v>
          </cell>
          <cell r="AS1870">
            <v>0.27950000000000008</v>
          </cell>
        </row>
        <row r="1871">
          <cell r="AM1871">
            <v>1.4474881816777376</v>
          </cell>
          <cell r="AP1871">
            <v>1.0232000000000001</v>
          </cell>
          <cell r="AQ1871">
            <v>40028</v>
          </cell>
          <cell r="AS1871">
            <v>0.44399999999999995</v>
          </cell>
        </row>
        <row r="1872">
          <cell r="AM1872">
            <v>1.4202335084195887</v>
          </cell>
          <cell r="AP1872">
            <v>1.0646</v>
          </cell>
          <cell r="AQ1872">
            <v>40029</v>
          </cell>
          <cell r="AS1872">
            <v>0.46950000000000003</v>
          </cell>
        </row>
        <row r="1873">
          <cell r="AM1873">
            <v>1.4141181059786807</v>
          </cell>
          <cell r="AP1873">
            <v>1.0797999999999996</v>
          </cell>
          <cell r="AQ1873">
            <v>40030</v>
          </cell>
          <cell r="AS1873">
            <v>0.38450000000000006</v>
          </cell>
        </row>
        <row r="1874">
          <cell r="AM1874">
            <v>1.4269783716978215</v>
          </cell>
          <cell r="AP1874">
            <v>1.1086</v>
          </cell>
          <cell r="AQ1874">
            <v>40031</v>
          </cell>
          <cell r="AS1874">
            <v>0.33200000000000029</v>
          </cell>
        </row>
        <row r="1875">
          <cell r="AM1875">
            <v>1.531513826664606</v>
          </cell>
          <cell r="AP1875">
            <v>1.1071</v>
          </cell>
          <cell r="AQ1875">
            <v>40032</v>
          </cell>
          <cell r="AS1875">
            <v>0.35700000000000021</v>
          </cell>
        </row>
        <row r="1876">
          <cell r="AM1876">
            <v>1.531513826664606</v>
          </cell>
          <cell r="AP1876">
            <v>1.1071</v>
          </cell>
          <cell r="AQ1876">
            <v>40033</v>
          </cell>
          <cell r="AS1876">
            <v>0.35700000000000021</v>
          </cell>
        </row>
        <row r="1877">
          <cell r="AM1877">
            <v>1.531513826664606</v>
          </cell>
          <cell r="AP1877">
            <v>1.1071</v>
          </cell>
          <cell r="AQ1877">
            <v>40034</v>
          </cell>
          <cell r="AS1877">
            <v>0.35700000000000021</v>
          </cell>
        </row>
        <row r="1878">
          <cell r="AM1878">
            <v>1.4676463772593853</v>
          </cell>
          <cell r="AP1878">
            <v>1.0706000000000002</v>
          </cell>
          <cell r="AQ1878">
            <v>40035</v>
          </cell>
          <cell r="AS1878">
            <v>0.33899999999999997</v>
          </cell>
        </row>
        <row r="1879">
          <cell r="AM1879">
            <v>1.4584092383747871</v>
          </cell>
          <cell r="AP1879">
            <v>1.0356999999999998</v>
          </cell>
          <cell r="AQ1879">
            <v>40036</v>
          </cell>
          <cell r="AS1879">
            <v>0.3580000000000001</v>
          </cell>
        </row>
        <row r="1880">
          <cell r="AM1880">
            <v>1.4491503167001385</v>
          </cell>
          <cell r="AP1880">
            <v>1.1246999999999998</v>
          </cell>
          <cell r="AQ1880">
            <v>40037</v>
          </cell>
          <cell r="AS1880">
            <v>0.3839999999999999</v>
          </cell>
        </row>
        <row r="1881">
          <cell r="AM1881">
            <v>1.4276614552757603</v>
          </cell>
          <cell r="AP1881">
            <v>1.1325999999999996</v>
          </cell>
          <cell r="AQ1881">
            <v>40038</v>
          </cell>
          <cell r="AS1881">
            <v>0.40350000000000019</v>
          </cell>
        </row>
        <row r="1882">
          <cell r="AM1882">
            <v>1.3712073227251653</v>
          </cell>
          <cell r="AP1882">
            <v>1.1812</v>
          </cell>
          <cell r="AQ1882">
            <v>40039</v>
          </cell>
          <cell r="AS1882">
            <v>0.26400000000000023</v>
          </cell>
        </row>
        <row r="1883">
          <cell r="AM1883">
            <v>1.3712073227251653</v>
          </cell>
          <cell r="AP1883">
            <v>1.1812</v>
          </cell>
          <cell r="AQ1883">
            <v>40040</v>
          </cell>
          <cell r="AS1883">
            <v>0.26400000000000023</v>
          </cell>
        </row>
        <row r="1884">
          <cell r="AM1884">
            <v>1.3712073227251653</v>
          </cell>
          <cell r="AP1884">
            <v>1.1812</v>
          </cell>
          <cell r="AQ1884">
            <v>40041</v>
          </cell>
          <cell r="AS1884">
            <v>0.26400000000000023</v>
          </cell>
        </row>
        <row r="1885">
          <cell r="AM1885">
            <v>1.3448208713116019</v>
          </cell>
          <cell r="AP1885">
            <v>1.1200000000000001</v>
          </cell>
          <cell r="AQ1885">
            <v>40042</v>
          </cell>
          <cell r="AS1885">
            <v>0.22500000000000009</v>
          </cell>
        </row>
        <row r="1886">
          <cell r="AM1886">
            <v>1.3519298625057923</v>
          </cell>
          <cell r="AP1886">
            <v>1.0924</v>
          </cell>
          <cell r="AQ1886">
            <v>40043</v>
          </cell>
          <cell r="AS1886">
            <v>0.21600000000000019</v>
          </cell>
        </row>
        <row r="1887">
          <cell r="AM1887">
            <v>1.3369707245481228</v>
          </cell>
          <cell r="AP1887">
            <v>1.0118999999999998</v>
          </cell>
          <cell r="AQ1887">
            <v>40044</v>
          </cell>
          <cell r="AS1887">
            <v>0.16100000000000003</v>
          </cell>
        </row>
        <row r="1888">
          <cell r="AM1888">
            <v>1.3245149853236526</v>
          </cell>
          <cell r="AP1888">
            <v>0.90670000000000028</v>
          </cell>
          <cell r="AQ1888">
            <v>40045</v>
          </cell>
          <cell r="AS1888">
            <v>0.19700000000000006</v>
          </cell>
        </row>
        <row r="1889">
          <cell r="AM1889">
            <v>1.3571534064575927</v>
          </cell>
          <cell r="AP1889">
            <v>1.0080999999999998</v>
          </cell>
          <cell r="AQ1889">
            <v>40046</v>
          </cell>
          <cell r="AS1889">
            <v>0.21700000000000008</v>
          </cell>
        </row>
        <row r="1890">
          <cell r="AM1890">
            <v>1.3571534064575927</v>
          </cell>
          <cell r="AP1890">
            <v>1.0080999999999998</v>
          </cell>
          <cell r="AQ1890">
            <v>40047</v>
          </cell>
          <cell r="AS1890">
            <v>0.21700000000000008</v>
          </cell>
        </row>
        <row r="1891">
          <cell r="AM1891">
            <v>1.3571534064575927</v>
          </cell>
          <cell r="AP1891">
            <v>1.0080999999999998</v>
          </cell>
          <cell r="AQ1891">
            <v>40048</v>
          </cell>
          <cell r="AS1891">
            <v>0.21700000000000008</v>
          </cell>
        </row>
        <row r="1892">
          <cell r="AM1892">
            <v>1.336808975745404</v>
          </cell>
          <cell r="AP1892">
            <v>0.99309999999999965</v>
          </cell>
          <cell r="AQ1892">
            <v>40049</v>
          </cell>
          <cell r="AS1892">
            <v>0.2110000000000003</v>
          </cell>
        </row>
        <row r="1893">
          <cell r="AM1893">
            <v>1.3235819558164681</v>
          </cell>
          <cell r="AP1893">
            <v>1.0335999999999999</v>
          </cell>
          <cell r="AQ1893">
            <v>40050</v>
          </cell>
          <cell r="AS1893">
            <v>0.13600000000000012</v>
          </cell>
        </row>
        <row r="1894">
          <cell r="AM1894">
            <v>1.2871346361810594</v>
          </cell>
          <cell r="AP1894">
            <v>1.0300000000000002</v>
          </cell>
          <cell r="AQ1894">
            <v>40051</v>
          </cell>
          <cell r="AS1894">
            <v>0.19450000000000012</v>
          </cell>
        </row>
        <row r="1895">
          <cell r="AM1895">
            <v>1.2945130542252437</v>
          </cell>
          <cell r="AP1895">
            <v>1.052</v>
          </cell>
          <cell r="AQ1895">
            <v>40052</v>
          </cell>
          <cell r="AS1895">
            <v>0.22100000000000009</v>
          </cell>
        </row>
        <row r="1896">
          <cell r="AM1896">
            <v>1.303086667696586</v>
          </cell>
          <cell r="AP1896">
            <v>1.0574999999999997</v>
          </cell>
          <cell r="AQ1896">
            <v>40053</v>
          </cell>
          <cell r="AS1896">
            <v>0.18500000000000005</v>
          </cell>
        </row>
        <row r="1897">
          <cell r="AM1897">
            <v>1.303086667696586</v>
          </cell>
          <cell r="AP1897">
            <v>1.0574999999999997</v>
          </cell>
          <cell r="AQ1897">
            <v>40054</v>
          </cell>
          <cell r="AS1897">
            <v>0.18500000000000005</v>
          </cell>
        </row>
        <row r="1898">
          <cell r="AM1898">
            <v>1.303086667696586</v>
          </cell>
          <cell r="AP1898">
            <v>1.0574999999999997</v>
          </cell>
          <cell r="AQ1898">
            <v>40055</v>
          </cell>
          <cell r="AS1898">
            <v>0.18500000000000005</v>
          </cell>
        </row>
        <row r="1899">
          <cell r="AM1899">
            <v>1.3211000308975742</v>
          </cell>
          <cell r="AP1899">
            <v>1.0680000000000001</v>
          </cell>
          <cell r="AQ1899">
            <v>40056</v>
          </cell>
          <cell r="AS1899">
            <v>0.18599999999999994</v>
          </cell>
        </row>
        <row r="1900">
          <cell r="AM1900">
            <v>1.3224810752355936</v>
          </cell>
          <cell r="AP1900">
            <v>1.0349999999999997</v>
          </cell>
          <cell r="AQ1900">
            <v>40057</v>
          </cell>
          <cell r="AS1900">
            <v>0.17700000000000005</v>
          </cell>
        </row>
        <row r="1901">
          <cell r="AM1901">
            <v>1.3121728719295538</v>
          </cell>
          <cell r="AP1901">
            <v>1.0433000000000003</v>
          </cell>
          <cell r="AQ1901">
            <v>40058</v>
          </cell>
          <cell r="AS1901">
            <v>0.17100000000000026</v>
          </cell>
        </row>
        <row r="1902">
          <cell r="AM1902">
            <v>1.3410458828981917</v>
          </cell>
          <cell r="AP1902">
            <v>1.0112999999999999</v>
          </cell>
          <cell r="AQ1902">
            <v>40059</v>
          </cell>
          <cell r="AS1902">
            <v>0.26600000000000001</v>
          </cell>
        </row>
        <row r="1903">
          <cell r="AM1903">
            <v>1.3597613934806114</v>
          </cell>
          <cell r="AP1903">
            <v>1.0238</v>
          </cell>
          <cell r="AQ1903">
            <v>40060</v>
          </cell>
          <cell r="AS1903">
            <v>0.25550000000000006</v>
          </cell>
        </row>
        <row r="1904">
          <cell r="AM1904">
            <v>1.3597613934806114</v>
          </cell>
          <cell r="AP1904">
            <v>1.0238</v>
          </cell>
          <cell r="AQ1904">
            <v>40061</v>
          </cell>
          <cell r="AS1904">
            <v>0.25550000000000006</v>
          </cell>
        </row>
        <row r="1905">
          <cell r="AM1905">
            <v>1.3597613934806114</v>
          </cell>
          <cell r="AP1905">
            <v>1.0238</v>
          </cell>
          <cell r="AQ1905">
            <v>40062</v>
          </cell>
          <cell r="AS1905">
            <v>0.25550000000000006</v>
          </cell>
        </row>
        <row r="1906">
          <cell r="AM1906">
            <v>1.367384520315154</v>
          </cell>
          <cell r="AP1906">
            <v>1.0095000000000001</v>
          </cell>
          <cell r="AQ1906">
            <v>40063</v>
          </cell>
          <cell r="AS1906">
            <v>0.2669999999999999</v>
          </cell>
        </row>
        <row r="1907">
          <cell r="AM1907">
            <v>1.3706113085122813</v>
          </cell>
          <cell r="AP1907">
            <v>0.98619999999999974</v>
          </cell>
          <cell r="AQ1907">
            <v>40064</v>
          </cell>
          <cell r="AS1907">
            <v>0.37749999999999995</v>
          </cell>
        </row>
        <row r="1908">
          <cell r="AM1908">
            <v>1.4089354240692105</v>
          </cell>
          <cell r="AP1908">
            <v>0.9735999999999998</v>
          </cell>
          <cell r="AQ1908">
            <v>40065</v>
          </cell>
          <cell r="AS1908">
            <v>0.48649999999999993</v>
          </cell>
        </row>
        <row r="1909">
          <cell r="AM1909">
            <v>1.3437627066275293</v>
          </cell>
          <cell r="AP1909">
            <v>0.92309999999999981</v>
          </cell>
          <cell r="AQ1909">
            <v>40066</v>
          </cell>
          <cell r="AS1909">
            <v>0.44200000000000017</v>
          </cell>
        </row>
        <row r="1910">
          <cell r="AM1910">
            <v>1.2846618260466554</v>
          </cell>
          <cell r="AP1910">
            <v>0.92189999999999994</v>
          </cell>
          <cell r="AQ1910">
            <v>40067</v>
          </cell>
          <cell r="AS1910">
            <v>0.30649999999999977</v>
          </cell>
        </row>
        <row r="1911">
          <cell r="AM1911">
            <v>1.2846618260466554</v>
          </cell>
          <cell r="AP1911">
            <v>0.92189999999999994</v>
          </cell>
          <cell r="AQ1911">
            <v>40068</v>
          </cell>
          <cell r="AS1911">
            <v>0.30649999999999977</v>
          </cell>
        </row>
        <row r="1912">
          <cell r="AM1912">
            <v>1.2846618260466554</v>
          </cell>
          <cell r="AP1912">
            <v>0.92189999999999994</v>
          </cell>
          <cell r="AQ1912">
            <v>40069</v>
          </cell>
          <cell r="AS1912">
            <v>0.30649999999999977</v>
          </cell>
        </row>
        <row r="1913">
          <cell r="AM1913">
            <v>1.3045002317318088</v>
          </cell>
          <cell r="AP1913">
            <v>0.95969999999999978</v>
          </cell>
          <cell r="AQ1913">
            <v>40070</v>
          </cell>
          <cell r="AS1913">
            <v>0.30649999999999977</v>
          </cell>
        </row>
        <row r="1914">
          <cell r="AM1914">
            <v>1.304654410628765</v>
          </cell>
          <cell r="AP1914">
            <v>0.92530000000000001</v>
          </cell>
          <cell r="AQ1914">
            <v>40071</v>
          </cell>
          <cell r="AS1914">
            <v>0.35099999999999998</v>
          </cell>
        </row>
        <row r="1915">
          <cell r="AM1915">
            <v>1.3025870539162669</v>
          </cell>
          <cell r="AP1915">
            <v>0.89749999999999996</v>
          </cell>
          <cell r="AQ1915">
            <v>40072</v>
          </cell>
          <cell r="AS1915">
            <v>0.4099999999999997</v>
          </cell>
        </row>
        <row r="1916">
          <cell r="AM1916">
            <v>1.3753279005098094</v>
          </cell>
          <cell r="AP1916">
            <v>0.88319999999999999</v>
          </cell>
          <cell r="AQ1916">
            <v>40073</v>
          </cell>
          <cell r="AS1916">
            <v>0.44850000000000012</v>
          </cell>
        </row>
        <row r="1917">
          <cell r="AM1917">
            <v>1.3673032596941135</v>
          </cell>
          <cell r="AP1917">
            <v>0.94520000000000026</v>
          </cell>
          <cell r="AQ1917">
            <v>40074</v>
          </cell>
          <cell r="AS1917">
            <v>0.51100000000000012</v>
          </cell>
        </row>
        <row r="1918">
          <cell r="AM1918">
            <v>1.3673032596941135</v>
          </cell>
          <cell r="AP1918">
            <v>0.94520000000000026</v>
          </cell>
          <cell r="AQ1918">
            <v>40075</v>
          </cell>
          <cell r="AS1918">
            <v>0.51100000000000012</v>
          </cell>
        </row>
        <row r="1919">
          <cell r="AM1919">
            <v>1.3673032596941135</v>
          </cell>
          <cell r="AP1919">
            <v>0.94520000000000026</v>
          </cell>
          <cell r="AQ1919">
            <v>40076</v>
          </cell>
          <cell r="AS1919">
            <v>0.51100000000000012</v>
          </cell>
        </row>
        <row r="1920">
          <cell r="AM1920">
            <v>1.375690792522787</v>
          </cell>
          <cell r="AP1920">
            <v>0.97439999999999971</v>
          </cell>
          <cell r="AQ1920">
            <v>40077</v>
          </cell>
          <cell r="AS1920">
            <v>0.47500000000000009</v>
          </cell>
        </row>
        <row r="1921">
          <cell r="AM1921">
            <v>1.4128515371543324</v>
          </cell>
          <cell r="AP1921">
            <v>0.96640000000000015</v>
          </cell>
          <cell r="AQ1921">
            <v>40078</v>
          </cell>
          <cell r="AS1921">
            <v>0.5</v>
          </cell>
        </row>
        <row r="1922">
          <cell r="AM1922">
            <v>1.4053402595396265</v>
          </cell>
          <cell r="AP1922">
            <v>0.9469000000000003</v>
          </cell>
          <cell r="AQ1922">
            <v>40079</v>
          </cell>
          <cell r="AS1922">
            <v>0.50599999999999978</v>
          </cell>
        </row>
        <row r="1923">
          <cell r="AM1923">
            <v>1.3413860651938827</v>
          </cell>
          <cell r="AP1923">
            <v>0.97279999999999989</v>
          </cell>
          <cell r="AQ1923">
            <v>40080</v>
          </cell>
          <cell r="AS1923">
            <v>0.44100000000000028</v>
          </cell>
        </row>
        <row r="1924">
          <cell r="AM1924">
            <v>1.2880529120964006</v>
          </cell>
          <cell r="AP1924">
            <v>0.93869999999999987</v>
          </cell>
          <cell r="AQ1924">
            <v>40081</v>
          </cell>
          <cell r="AS1924">
            <v>0.33999999999999986</v>
          </cell>
        </row>
        <row r="1925">
          <cell r="AM1925">
            <v>1.2880529120964006</v>
          </cell>
          <cell r="AP1925">
            <v>0.93869999999999987</v>
          </cell>
          <cell r="AQ1925">
            <v>40082</v>
          </cell>
          <cell r="AS1925">
            <v>0.33999999999999986</v>
          </cell>
        </row>
        <row r="1926">
          <cell r="AM1926">
            <v>1.2880529120964006</v>
          </cell>
          <cell r="AP1926">
            <v>0.93869999999999987</v>
          </cell>
          <cell r="AQ1926">
            <v>40083</v>
          </cell>
          <cell r="AS1926">
            <v>0.33999999999999986</v>
          </cell>
        </row>
        <row r="1927">
          <cell r="AM1927">
            <v>1.2953159276996757</v>
          </cell>
          <cell r="AP1927">
            <v>0.93769999999999998</v>
          </cell>
          <cell r="AQ1927">
            <v>40084</v>
          </cell>
          <cell r="AS1927">
            <v>0.34699999999999953</v>
          </cell>
        </row>
        <row r="1928">
          <cell r="AM1928">
            <v>1.2781769658581799</v>
          </cell>
          <cell r="AP1928">
            <v>0.96839999999999993</v>
          </cell>
          <cell r="AQ1928">
            <v>40085</v>
          </cell>
          <cell r="AS1928">
            <v>0.32649999999999979</v>
          </cell>
        </row>
        <row r="1929">
          <cell r="AM1929">
            <v>1.2733698439672483</v>
          </cell>
          <cell r="AP1929">
            <v>0.96130000000000004</v>
          </cell>
          <cell r="AQ1929">
            <v>40086</v>
          </cell>
          <cell r="AS1929">
            <v>0.22199999999999998</v>
          </cell>
        </row>
        <row r="1930">
          <cell r="AM1930">
            <v>1.193759616870075</v>
          </cell>
          <cell r="AP1930">
            <v>0.88879999999999981</v>
          </cell>
          <cell r="AQ1930">
            <v>40087</v>
          </cell>
          <cell r="AS1930">
            <v>0.20799999999999974</v>
          </cell>
        </row>
        <row r="1931">
          <cell r="AM1931">
            <v>1.1467761470724542</v>
          </cell>
          <cell r="AP1931">
            <v>0.93949999999999978</v>
          </cell>
          <cell r="AQ1931">
            <v>40088</v>
          </cell>
          <cell r="AS1931">
            <v>0.11949999999999994</v>
          </cell>
        </row>
        <row r="1932">
          <cell r="AM1932">
            <v>1.1467761470724542</v>
          </cell>
          <cell r="AP1932">
            <v>0.93949999999999978</v>
          </cell>
          <cell r="AQ1932">
            <v>40089</v>
          </cell>
          <cell r="AS1932">
            <v>0.11949999999999994</v>
          </cell>
        </row>
        <row r="1933">
          <cell r="AM1933">
            <v>1.1467761470724542</v>
          </cell>
          <cell r="AP1933">
            <v>0.93949999999999978</v>
          </cell>
          <cell r="AQ1933">
            <v>40090</v>
          </cell>
          <cell r="AS1933">
            <v>0.11949999999999994</v>
          </cell>
        </row>
        <row r="1934">
          <cell r="AM1934">
            <v>1.1456296153251975</v>
          </cell>
          <cell r="AP1934">
            <v>0.91389999999999993</v>
          </cell>
          <cell r="AQ1934">
            <v>40091</v>
          </cell>
          <cell r="AS1934">
            <v>6.0999999999999943E-2</v>
          </cell>
        </row>
        <row r="1935">
          <cell r="AM1935">
            <v>1.1823586435964777</v>
          </cell>
          <cell r="AP1935">
            <v>0.91419999999999968</v>
          </cell>
          <cell r="AQ1935">
            <v>40092</v>
          </cell>
          <cell r="AS1935">
            <v>6.5000000000000391E-2</v>
          </cell>
        </row>
        <row r="1936">
          <cell r="AM1936">
            <v>1.1504340336783558</v>
          </cell>
          <cell r="AP1936">
            <v>0.86039999999999983</v>
          </cell>
          <cell r="AQ1936">
            <v>40093</v>
          </cell>
          <cell r="AS1936">
            <v>5.4999999999999716E-2</v>
          </cell>
        </row>
        <row r="1937">
          <cell r="AM1937">
            <v>1.1451410474277761</v>
          </cell>
          <cell r="AP1937">
            <v>0.89270000000000005</v>
          </cell>
          <cell r="AQ1937">
            <v>40094</v>
          </cell>
          <cell r="AS1937">
            <v>-2.4000000000000021E-2</v>
          </cell>
        </row>
        <row r="1938">
          <cell r="AM1938">
            <v>1.2059533446624431</v>
          </cell>
          <cell r="AP1938">
            <v>0.99609999999999976</v>
          </cell>
          <cell r="AQ1938">
            <v>40095</v>
          </cell>
          <cell r="AS1938">
            <v>6.7499999999999893E-2</v>
          </cell>
        </row>
        <row r="1939">
          <cell r="AM1939">
            <v>1.2059533446624431</v>
          </cell>
          <cell r="AP1939">
            <v>0.99609999999999976</v>
          </cell>
          <cell r="AQ1939">
            <v>40096</v>
          </cell>
          <cell r="AS1939">
            <v>6.7499999999999893E-2</v>
          </cell>
        </row>
        <row r="1940">
          <cell r="AM1940">
            <v>1.2059533446624431</v>
          </cell>
          <cell r="AP1940">
            <v>0.99609999999999976</v>
          </cell>
          <cell r="AQ1940">
            <v>40097</v>
          </cell>
          <cell r="AS1940">
            <v>6.7499999999999893E-2</v>
          </cell>
        </row>
        <row r="1941">
          <cell r="AM1941">
            <v>1.1927437818631232</v>
          </cell>
          <cell r="AP1941">
            <v>0.99529999999999985</v>
          </cell>
          <cell r="AQ1941">
            <v>40098</v>
          </cell>
          <cell r="AS1941">
            <v>-8.8499999999999801E-2</v>
          </cell>
        </row>
        <row r="1942">
          <cell r="AM1942">
            <v>1.2212248570987172</v>
          </cell>
          <cell r="AP1942">
            <v>0.9245000000000001</v>
          </cell>
          <cell r="AQ1942">
            <v>40099</v>
          </cell>
          <cell r="AS1942">
            <v>-3.0000000000001137E-3</v>
          </cell>
        </row>
        <row r="1943">
          <cell r="AM1943">
            <v>1.2745298934033671</v>
          </cell>
          <cell r="AP1943">
            <v>0.93340000000000023</v>
          </cell>
          <cell r="AQ1943">
            <v>40100</v>
          </cell>
          <cell r="AS1943">
            <v>8.5000000000000409E-2</v>
          </cell>
        </row>
        <row r="1944">
          <cell r="AM1944">
            <v>1.346170245635717</v>
          </cell>
          <cell r="AP1944">
            <v>0.93270000000000008</v>
          </cell>
          <cell r="AQ1944">
            <v>40101</v>
          </cell>
          <cell r="AS1944">
            <v>0.14400000000000013</v>
          </cell>
        </row>
        <row r="1945">
          <cell r="AM1945">
            <v>1.3233916267572994</v>
          </cell>
          <cell r="AP1945">
            <v>0.89640000000000031</v>
          </cell>
          <cell r="AQ1945">
            <v>40102</v>
          </cell>
          <cell r="AS1945">
            <v>0.15950000000000042</v>
          </cell>
        </row>
        <row r="1946">
          <cell r="AM1946">
            <v>1.3233916267572994</v>
          </cell>
          <cell r="AP1946">
            <v>0.89640000000000031</v>
          </cell>
          <cell r="AQ1946">
            <v>40103</v>
          </cell>
          <cell r="AS1946">
            <v>0.15950000000000042</v>
          </cell>
        </row>
        <row r="1947">
          <cell r="AM1947">
            <v>1.3233916267572994</v>
          </cell>
          <cell r="AP1947">
            <v>0.89640000000000031</v>
          </cell>
          <cell r="AQ1947">
            <v>40104</v>
          </cell>
          <cell r="AS1947">
            <v>0.15950000000000042</v>
          </cell>
        </row>
        <row r="1948">
          <cell r="AM1948">
            <v>1.3270893712343579</v>
          </cell>
          <cell r="AP1948">
            <v>0.79870000000000019</v>
          </cell>
          <cell r="AQ1948">
            <v>40105</v>
          </cell>
          <cell r="AS1948">
            <v>9.7999999999999865E-2</v>
          </cell>
        </row>
        <row r="1949">
          <cell r="AM1949">
            <v>1.2637370616406609</v>
          </cell>
          <cell r="AP1949">
            <v>0.80299999999999994</v>
          </cell>
          <cell r="AQ1949">
            <v>40106</v>
          </cell>
          <cell r="AS1949">
            <v>1.4000000000000234E-2</v>
          </cell>
        </row>
        <row r="1950">
          <cell r="AM1950">
            <v>1.3355413255059481</v>
          </cell>
          <cell r="AP1950">
            <v>0.84810000000000008</v>
          </cell>
          <cell r="AQ1950">
            <v>40107</v>
          </cell>
          <cell r="AS1950">
            <v>0.1835</v>
          </cell>
        </row>
        <row r="1951">
          <cell r="AM1951">
            <v>1.3144487100262627</v>
          </cell>
          <cell r="AP1951">
            <v>0.90919999999999979</v>
          </cell>
          <cell r="AQ1951">
            <v>40108</v>
          </cell>
          <cell r="AS1951">
            <v>0.15199999999999969</v>
          </cell>
        </row>
        <row r="1952">
          <cell r="AM1952">
            <v>1.3536568824347288</v>
          </cell>
          <cell r="AP1952">
            <v>0.94860000000000033</v>
          </cell>
          <cell r="AQ1952">
            <v>40109</v>
          </cell>
          <cell r="AS1952">
            <v>0.17249999999999988</v>
          </cell>
        </row>
        <row r="1953">
          <cell r="AM1953">
            <v>1.3536568824347288</v>
          </cell>
          <cell r="AP1953">
            <v>0.94860000000000033</v>
          </cell>
          <cell r="AQ1953">
            <v>40110</v>
          </cell>
          <cell r="AS1953">
            <v>0.17249999999999988</v>
          </cell>
        </row>
        <row r="1954">
          <cell r="AM1954">
            <v>1.3536568824347288</v>
          </cell>
          <cell r="AP1954">
            <v>0.94860000000000033</v>
          </cell>
          <cell r="AQ1954">
            <v>40111</v>
          </cell>
          <cell r="AS1954">
            <v>0.17249999999999988</v>
          </cell>
        </row>
        <row r="1955">
          <cell r="AM1955">
            <v>1.3559187393789585</v>
          </cell>
          <cell r="AP1955">
            <v>1.0188999999999999</v>
          </cell>
          <cell r="AQ1955">
            <v>40112</v>
          </cell>
          <cell r="AS1955">
            <v>0.1745000000000001</v>
          </cell>
        </row>
        <row r="1956">
          <cell r="AM1956">
            <v>1.2868005561563423</v>
          </cell>
          <cell r="AP1956">
            <v>0.92569999999999997</v>
          </cell>
          <cell r="AQ1956">
            <v>40113</v>
          </cell>
          <cell r="AS1956">
            <v>9.3999999999999861E-2</v>
          </cell>
        </row>
        <row r="1957">
          <cell r="AM1957">
            <v>1.2768755600185386</v>
          </cell>
          <cell r="AP1957">
            <v>0.9307000000000003</v>
          </cell>
          <cell r="AQ1957">
            <v>40114</v>
          </cell>
          <cell r="AS1957">
            <v>7.1000000000000174E-2</v>
          </cell>
        </row>
        <row r="1958">
          <cell r="AM1958">
            <v>1.3509725784025952</v>
          </cell>
          <cell r="AP1958">
            <v>0.94660000000000011</v>
          </cell>
          <cell r="AQ1958">
            <v>40115</v>
          </cell>
          <cell r="AS1958">
            <v>0.17300000000000004</v>
          </cell>
        </row>
        <row r="1959">
          <cell r="AM1959">
            <v>1.2615017766105359</v>
          </cell>
          <cell r="AP1959">
            <v>0.86520000000000019</v>
          </cell>
          <cell r="AQ1959">
            <v>40116</v>
          </cell>
          <cell r="AS1959">
            <v>0.11899999999999977</v>
          </cell>
        </row>
        <row r="1960">
          <cell r="AM1960">
            <v>1.2615017766105359</v>
          </cell>
          <cell r="AP1960">
            <v>0.86520000000000019</v>
          </cell>
          <cell r="AQ1960">
            <v>40117</v>
          </cell>
          <cell r="AS1960">
            <v>0.11899999999999977</v>
          </cell>
        </row>
        <row r="1961">
          <cell r="AM1961">
            <v>1.2615017766105359</v>
          </cell>
          <cell r="AP1961">
            <v>0.86520000000000019</v>
          </cell>
          <cell r="AQ1961">
            <v>40118</v>
          </cell>
          <cell r="AS1961">
            <v>0.11899999999999977</v>
          </cell>
        </row>
        <row r="1962">
          <cell r="AM1962">
            <v>1.2770006179514906</v>
          </cell>
          <cell r="AP1962">
            <v>0.87609999999999966</v>
          </cell>
          <cell r="AQ1962">
            <v>40119</v>
          </cell>
          <cell r="AS1962">
            <v>0.18300000000000027</v>
          </cell>
        </row>
        <row r="1963">
          <cell r="AM1963">
            <v>1.3022681137030743</v>
          </cell>
          <cell r="AP1963">
            <v>0.90849999999999964</v>
          </cell>
          <cell r="AQ1963">
            <v>40120</v>
          </cell>
          <cell r="AS1963">
            <v>0.2410000000000001</v>
          </cell>
        </row>
        <row r="1964">
          <cell r="AM1964">
            <v>1.3221711725629528</v>
          </cell>
          <cell r="AP1964">
            <v>0.90489999999999959</v>
          </cell>
          <cell r="AQ1964">
            <v>40121</v>
          </cell>
          <cell r="AS1964">
            <v>0.29099999999999993</v>
          </cell>
        </row>
        <row r="1965">
          <cell r="AM1965">
            <v>1.3307440908388686</v>
          </cell>
          <cell r="AP1965">
            <v>0.89820000000000011</v>
          </cell>
          <cell r="AQ1965">
            <v>40122</v>
          </cell>
          <cell r="AS1965">
            <v>0.35099999999999998</v>
          </cell>
        </row>
        <row r="1966">
          <cell r="AM1966">
            <v>1.3471742623204075</v>
          </cell>
          <cell r="AP1966">
            <v>0.87080000000000002</v>
          </cell>
          <cell r="AQ1966">
            <v>40123</v>
          </cell>
          <cell r="AS1966">
            <v>0.34499999999999975</v>
          </cell>
        </row>
        <row r="1967">
          <cell r="AM1967">
            <v>1.3471742623204075</v>
          </cell>
          <cell r="AP1967">
            <v>0.87080000000000002</v>
          </cell>
          <cell r="AQ1967">
            <v>40124</v>
          </cell>
          <cell r="AS1967">
            <v>0.34499999999999975</v>
          </cell>
        </row>
        <row r="1968">
          <cell r="AM1968">
            <v>1.3471742623204075</v>
          </cell>
          <cell r="AP1968">
            <v>0.87080000000000002</v>
          </cell>
          <cell r="AQ1968">
            <v>40125</v>
          </cell>
          <cell r="AS1968">
            <v>0.34499999999999975</v>
          </cell>
        </row>
        <row r="1969">
          <cell r="AM1969">
            <v>1.2998309902672638</v>
          </cell>
          <cell r="AP1969">
            <v>0.80520000000000014</v>
          </cell>
          <cell r="AQ1969">
            <v>40126</v>
          </cell>
          <cell r="AS1969">
            <v>0.25999999999999979</v>
          </cell>
        </row>
        <row r="1970">
          <cell r="AM1970">
            <v>1.2622096400432561</v>
          </cell>
          <cell r="AP1970">
            <v>0.8176000000000001</v>
          </cell>
          <cell r="AQ1970">
            <v>40127</v>
          </cell>
          <cell r="AS1970">
            <v>0.22699999999999987</v>
          </cell>
        </row>
        <row r="1971">
          <cell r="AM1971">
            <v>1.2794192028425773</v>
          </cell>
          <cell r="AP1971">
            <v>0.81309999999999993</v>
          </cell>
          <cell r="AQ1971">
            <v>40128</v>
          </cell>
          <cell r="AS1971">
            <v>0.18400000000000016</v>
          </cell>
        </row>
        <row r="1972">
          <cell r="AM1972">
            <v>1.2937661053607297</v>
          </cell>
          <cell r="AP1972">
            <v>0.84019999999999984</v>
          </cell>
          <cell r="AQ1972">
            <v>40129</v>
          </cell>
          <cell r="AS1972">
            <v>0.20800000000000018</v>
          </cell>
        </row>
        <row r="1973">
          <cell r="AM1973">
            <v>1.3535147535918428</v>
          </cell>
          <cell r="AP1973">
            <v>0.81700000000000017</v>
          </cell>
          <cell r="AQ1973">
            <v>40130</v>
          </cell>
          <cell r="AS1973">
            <v>0.23499999999999988</v>
          </cell>
        </row>
        <row r="1974">
          <cell r="AM1974">
            <v>1.3535147535918428</v>
          </cell>
          <cell r="AP1974">
            <v>0.81700000000000017</v>
          </cell>
          <cell r="AQ1974">
            <v>40131</v>
          </cell>
          <cell r="AS1974">
            <v>0.23499999999999988</v>
          </cell>
        </row>
        <row r="1975">
          <cell r="AM1975">
            <v>1.3535147535918428</v>
          </cell>
          <cell r="AP1975">
            <v>0.81700000000000017</v>
          </cell>
          <cell r="AQ1975">
            <v>40132</v>
          </cell>
          <cell r="AS1975">
            <v>0.23499999999999988</v>
          </cell>
        </row>
        <row r="1976">
          <cell r="AM1976">
            <v>1.3077240074154175</v>
          </cell>
          <cell r="AP1976">
            <v>0.73049999999999971</v>
          </cell>
          <cell r="AQ1976">
            <v>40133</v>
          </cell>
          <cell r="AS1976">
            <v>0.18100000000000005</v>
          </cell>
        </row>
        <row r="1977">
          <cell r="AM1977">
            <v>1.2688069674030582</v>
          </cell>
          <cell r="AP1977">
            <v>0.73740000000000006</v>
          </cell>
          <cell r="AQ1977">
            <v>40134</v>
          </cell>
          <cell r="AS1977">
            <v>0.12200000000000033</v>
          </cell>
        </row>
        <row r="1978">
          <cell r="AM1978">
            <v>1.289828827437046</v>
          </cell>
          <cell r="AP1978">
            <v>0.72219999999999995</v>
          </cell>
          <cell r="AQ1978">
            <v>40135</v>
          </cell>
          <cell r="AS1978">
            <v>0.13600000000000012</v>
          </cell>
        </row>
        <row r="1979">
          <cell r="AM1979">
            <v>1.2888290591688549</v>
          </cell>
          <cell r="AP1979">
            <v>0.71200000000000019</v>
          </cell>
          <cell r="AQ1979">
            <v>40136</v>
          </cell>
          <cell r="AS1979">
            <v>0.11850000000000005</v>
          </cell>
        </row>
        <row r="1980">
          <cell r="AM1980">
            <v>1.2830698285184612</v>
          </cell>
          <cell r="AP1980">
            <v>0.71930000000000005</v>
          </cell>
          <cell r="AQ1980">
            <v>40137</v>
          </cell>
          <cell r="AS1980">
            <v>0.10999999999999988</v>
          </cell>
        </row>
        <row r="1981">
          <cell r="AM1981">
            <v>1.2830698285184612</v>
          </cell>
          <cell r="AP1981">
            <v>0.71930000000000005</v>
          </cell>
          <cell r="AQ1981">
            <v>40138</v>
          </cell>
          <cell r="AS1981">
            <v>0.10999999999999988</v>
          </cell>
        </row>
        <row r="1982">
          <cell r="AM1982">
            <v>1.2830698285184612</v>
          </cell>
          <cell r="AP1982">
            <v>0.71930000000000005</v>
          </cell>
          <cell r="AQ1982">
            <v>40139</v>
          </cell>
          <cell r="AS1982">
            <v>0.10999999999999988</v>
          </cell>
        </row>
        <row r="1983">
          <cell r="AM1983">
            <v>1.2822620114321022</v>
          </cell>
          <cell r="AP1983">
            <v>0.69079999999999986</v>
          </cell>
          <cell r="AQ1983">
            <v>40140</v>
          </cell>
          <cell r="AS1983">
            <v>0.125</v>
          </cell>
        </row>
        <row r="1984">
          <cell r="AM1984">
            <v>1.2644797620886754</v>
          </cell>
          <cell r="AP1984">
            <v>0.71240000000000014</v>
          </cell>
          <cell r="AQ1984">
            <v>40141</v>
          </cell>
          <cell r="AS1984">
            <v>0.16500000000000004</v>
          </cell>
        </row>
        <row r="1985">
          <cell r="AM1985">
            <v>1.2644137185230955</v>
          </cell>
          <cell r="AP1985">
            <v>0.66690000000000005</v>
          </cell>
          <cell r="AQ1985">
            <v>40142</v>
          </cell>
          <cell r="AS1985">
            <v>0.16400000000000015</v>
          </cell>
        </row>
        <row r="1986">
          <cell r="AM1986">
            <v>1.2091468407230024</v>
          </cell>
          <cell r="AP1986">
            <v>0.64340000000000019</v>
          </cell>
          <cell r="AQ1986">
            <v>40143</v>
          </cell>
          <cell r="AS1986">
            <v>8.0000000000000071E-2</v>
          </cell>
        </row>
        <row r="1987">
          <cell r="AM1987">
            <v>1.1978201761161742</v>
          </cell>
          <cell r="AP1987">
            <v>0.64769999999999994</v>
          </cell>
          <cell r="AQ1987">
            <v>40144</v>
          </cell>
          <cell r="AS1987">
            <v>0.12400000000000011</v>
          </cell>
        </row>
        <row r="1988">
          <cell r="AM1988">
            <v>1.1978201761161742</v>
          </cell>
          <cell r="AP1988">
            <v>0.64769999999999994</v>
          </cell>
          <cell r="AQ1988">
            <v>40145</v>
          </cell>
          <cell r="AS1988">
            <v>0.12400000000000011</v>
          </cell>
        </row>
        <row r="1989">
          <cell r="AM1989">
            <v>1.1978201761161742</v>
          </cell>
          <cell r="AP1989">
            <v>0.64769999999999994</v>
          </cell>
          <cell r="AQ1989">
            <v>40146</v>
          </cell>
          <cell r="AS1989">
            <v>0.12400000000000011</v>
          </cell>
        </row>
        <row r="1990">
          <cell r="AM1990">
            <v>1.1787962304959057</v>
          </cell>
          <cell r="AP1990">
            <v>0.62999999999999989</v>
          </cell>
          <cell r="AQ1990">
            <v>40147</v>
          </cell>
          <cell r="AS1990">
            <v>0.10400000000000009</v>
          </cell>
        </row>
        <row r="1991">
          <cell r="AM1991">
            <v>1.1390381585045577</v>
          </cell>
          <cell r="AP1991">
            <v>0.66100000000000003</v>
          </cell>
          <cell r="AQ1991">
            <v>40148</v>
          </cell>
          <cell r="AS1991">
            <v>0.14700000000000024</v>
          </cell>
        </row>
        <row r="1992">
          <cell r="AM1992">
            <v>1.1449046809825427</v>
          </cell>
          <cell r="AP1992">
            <v>0.68849999999999989</v>
          </cell>
          <cell r="AQ1992">
            <v>40149</v>
          </cell>
          <cell r="AS1992">
            <v>0.19000000000000039</v>
          </cell>
        </row>
        <row r="1993">
          <cell r="AM1993">
            <v>1.1489176579638496</v>
          </cell>
          <cell r="AP1993">
            <v>0.74189999999999978</v>
          </cell>
          <cell r="AQ1993">
            <v>40150</v>
          </cell>
          <cell r="AS1993">
            <v>0.21699999999999964</v>
          </cell>
        </row>
        <row r="1994">
          <cell r="AM1994">
            <v>1.1860793295226322</v>
          </cell>
          <cell r="AP1994">
            <v>0.82120000000000015</v>
          </cell>
          <cell r="AQ1994">
            <v>40151</v>
          </cell>
          <cell r="AS1994">
            <v>0.25150000000000006</v>
          </cell>
        </row>
        <row r="1995">
          <cell r="AM1995">
            <v>1.1860793295226322</v>
          </cell>
          <cell r="AP1995">
            <v>0.82120000000000015</v>
          </cell>
          <cell r="AQ1995">
            <v>40152</v>
          </cell>
          <cell r="AS1995">
            <v>0.25150000000000006</v>
          </cell>
        </row>
        <row r="1996">
          <cell r="AM1996">
            <v>1.1860793295226322</v>
          </cell>
          <cell r="AP1996">
            <v>0.82120000000000015</v>
          </cell>
          <cell r="AQ1996">
            <v>40153</v>
          </cell>
          <cell r="AS1996">
            <v>0.25150000000000006</v>
          </cell>
        </row>
        <row r="1997">
          <cell r="AM1997">
            <v>1.1215028734744319</v>
          </cell>
          <cell r="AP1997">
            <v>0.76949999999999985</v>
          </cell>
          <cell r="AQ1997">
            <v>40154</v>
          </cell>
          <cell r="AS1997">
            <v>0.25300000000000011</v>
          </cell>
        </row>
        <row r="1998">
          <cell r="AM1998">
            <v>1.134133323034141</v>
          </cell>
          <cell r="AP1998">
            <v>0.75649999999999995</v>
          </cell>
          <cell r="AQ1998">
            <v>40155</v>
          </cell>
          <cell r="AS1998">
            <v>0.23799999999999955</v>
          </cell>
        </row>
        <row r="1999">
          <cell r="AM1999">
            <v>1.1670977908234192</v>
          </cell>
          <cell r="AP1999">
            <v>0.81829999999999981</v>
          </cell>
          <cell r="AQ1999">
            <v>40156</v>
          </cell>
          <cell r="AS1999">
            <v>0.20599999999999996</v>
          </cell>
        </row>
        <row r="2000">
          <cell r="AM2000">
            <v>1.1987983160821871</v>
          </cell>
          <cell r="AP2000">
            <v>0.86920000000000019</v>
          </cell>
          <cell r="AQ2000">
            <v>40157</v>
          </cell>
          <cell r="AS2000">
            <v>0.34299999999999997</v>
          </cell>
        </row>
        <row r="2001">
          <cell r="AM2001">
            <v>1.1792212266337092</v>
          </cell>
          <cell r="AP2001">
            <v>0.86830000000000007</v>
          </cell>
          <cell r="AQ2001">
            <v>40158</v>
          </cell>
          <cell r="AS2001">
            <v>0.41299999999999981</v>
          </cell>
        </row>
        <row r="2002">
          <cell r="AM2002">
            <v>1.1792212266337092</v>
          </cell>
          <cell r="AP2002">
            <v>0.86830000000000007</v>
          </cell>
          <cell r="AQ2002">
            <v>40159</v>
          </cell>
          <cell r="AS2002">
            <v>0.41299999999999981</v>
          </cell>
        </row>
        <row r="2003">
          <cell r="AM2003">
            <v>1.1792212266337092</v>
          </cell>
          <cell r="AP2003">
            <v>0.86830000000000007</v>
          </cell>
          <cell r="AQ2003">
            <v>40160</v>
          </cell>
          <cell r="AS2003">
            <v>0.41299999999999981</v>
          </cell>
        </row>
        <row r="2004">
          <cell r="AM2004">
            <v>1.1513352386837634</v>
          </cell>
          <cell r="AP2004">
            <v>0.83289999999999997</v>
          </cell>
          <cell r="AQ2004">
            <v>40161</v>
          </cell>
          <cell r="AS2004">
            <v>0.38700000000000001</v>
          </cell>
        </row>
        <row r="2005">
          <cell r="AM2005">
            <v>1.1885848910860495</v>
          </cell>
          <cell r="AP2005">
            <v>0.83090000000000019</v>
          </cell>
          <cell r="AQ2005">
            <v>40162</v>
          </cell>
          <cell r="AS2005">
            <v>0.44200000000000017</v>
          </cell>
        </row>
        <row r="2006">
          <cell r="AM2006">
            <v>1.1382519697203772</v>
          </cell>
          <cell r="AP2006">
            <v>0.82630000000000026</v>
          </cell>
          <cell r="AQ2006">
            <v>40163</v>
          </cell>
          <cell r="AS2006">
            <v>0.42599999999999971</v>
          </cell>
        </row>
        <row r="2007">
          <cell r="AM2007">
            <v>1.0991587362892017</v>
          </cell>
          <cell r="AP2007">
            <v>0.74949999999999983</v>
          </cell>
          <cell r="AQ2007">
            <v>40164</v>
          </cell>
          <cell r="AS2007">
            <v>0.40700000000000003</v>
          </cell>
        </row>
        <row r="2008">
          <cell r="AM2008">
            <v>1.0964285493588752</v>
          </cell>
          <cell r="AP2008">
            <v>0.77760000000000007</v>
          </cell>
          <cell r="AQ2008">
            <v>40165</v>
          </cell>
          <cell r="AS2008">
            <v>0.32599999999999962</v>
          </cell>
        </row>
        <row r="2009">
          <cell r="AM2009">
            <v>1.0964285493588752</v>
          </cell>
          <cell r="AP2009">
            <v>0.77760000000000007</v>
          </cell>
          <cell r="AQ2009">
            <v>40166</v>
          </cell>
          <cell r="AS2009">
            <v>0.32599999999999962</v>
          </cell>
        </row>
        <row r="2010">
          <cell r="AM2010">
            <v>1.0964285493588752</v>
          </cell>
          <cell r="AP2010">
            <v>0.77760000000000007</v>
          </cell>
          <cell r="AQ2010">
            <v>40167</v>
          </cell>
          <cell r="AS2010">
            <v>0.32599999999999962</v>
          </cell>
        </row>
        <row r="2011">
          <cell r="AM2011">
            <v>1.1503237293372472</v>
          </cell>
          <cell r="AP2011">
            <v>0.86180000000000012</v>
          </cell>
          <cell r="AQ2011">
            <v>40168</v>
          </cell>
          <cell r="AS2011">
            <v>0.41799999999999971</v>
          </cell>
        </row>
        <row r="2012">
          <cell r="AM2012">
            <v>1.178562104124826</v>
          </cell>
          <cell r="AP2012">
            <v>0.9144000000000001</v>
          </cell>
          <cell r="AQ2012">
            <v>40169</v>
          </cell>
          <cell r="AS2012">
            <v>0.43049999999999988</v>
          </cell>
        </row>
        <row r="2013">
          <cell r="AM2013">
            <v>1.2031039703383284</v>
          </cell>
          <cell r="AP2013">
            <v>0.92640000000000011</v>
          </cell>
          <cell r="AQ2013">
            <v>40170</v>
          </cell>
          <cell r="AS2013">
            <v>0.51549999999999985</v>
          </cell>
        </row>
        <row r="2014">
          <cell r="AM2014">
            <v>1.2102437818631233</v>
          </cell>
          <cell r="AP2014">
            <v>0.96950000000000003</v>
          </cell>
          <cell r="AQ2014">
            <v>40171</v>
          </cell>
          <cell r="AS2014">
            <v>0.55900000000000016</v>
          </cell>
        </row>
        <row r="2015">
          <cell r="AM2015">
            <v>1.1904640815695964</v>
          </cell>
          <cell r="AP2015">
            <v>0.9695999999999998</v>
          </cell>
          <cell r="AQ2015">
            <v>40172</v>
          </cell>
          <cell r="AS2015">
            <v>0.57500000000000018</v>
          </cell>
        </row>
        <row r="2016">
          <cell r="AM2016">
            <v>1.1904640815695964</v>
          </cell>
          <cell r="AP2016">
            <v>0.9695999999999998</v>
          </cell>
          <cell r="AQ2016">
            <v>40173</v>
          </cell>
          <cell r="AS2016">
            <v>0.57500000000000018</v>
          </cell>
        </row>
        <row r="2017">
          <cell r="AM2017">
            <v>1.1904640815695964</v>
          </cell>
          <cell r="AP2017">
            <v>0.9695999999999998</v>
          </cell>
          <cell r="AQ2017">
            <v>40174</v>
          </cell>
          <cell r="AS2017">
            <v>0.57500000000000018</v>
          </cell>
        </row>
        <row r="2018">
          <cell r="AM2018">
            <v>1.2428391008805804</v>
          </cell>
          <cell r="AP2018">
            <v>0.99029999999999996</v>
          </cell>
          <cell r="AQ2018">
            <v>40175</v>
          </cell>
          <cell r="AS2018">
            <v>0.55299999999999994</v>
          </cell>
        </row>
        <row r="2019">
          <cell r="AM2019">
            <v>1.2355806426695501</v>
          </cell>
          <cell r="AP2019">
            <v>0.94920000000000027</v>
          </cell>
          <cell r="AQ2019">
            <v>40176</v>
          </cell>
          <cell r="AS2019">
            <v>0.63899999999999979</v>
          </cell>
        </row>
        <row r="2020">
          <cell r="AM2020">
            <v>1.2717443225706782</v>
          </cell>
          <cell r="AP2020">
            <v>0.94379999999999997</v>
          </cell>
          <cell r="AQ2020">
            <v>40177</v>
          </cell>
          <cell r="AS2020">
            <v>0.63599999999999968</v>
          </cell>
        </row>
        <row r="2021">
          <cell r="AM2021">
            <v>1.2683000926927237</v>
          </cell>
          <cell r="AP2021">
            <v>0.98190000000000044</v>
          </cell>
          <cell r="AQ2021">
            <v>40178</v>
          </cell>
          <cell r="AS2021">
            <v>0.59499999999999975</v>
          </cell>
        </row>
        <row r="2022">
          <cell r="AM2022">
            <v>1.2682594623822023</v>
          </cell>
          <cell r="AP2022">
            <v>0.98010000000000019</v>
          </cell>
          <cell r="AQ2022">
            <v>40179</v>
          </cell>
          <cell r="AS2022">
            <v>0.59499999999999975</v>
          </cell>
        </row>
        <row r="2023">
          <cell r="AM2023">
            <v>1.2682594623822023</v>
          </cell>
          <cell r="AP2023">
            <v>0.98010000000000019</v>
          </cell>
          <cell r="AQ2023">
            <v>40180</v>
          </cell>
          <cell r="AS2023">
            <v>0.59499999999999975</v>
          </cell>
        </row>
        <row r="2024">
          <cell r="AM2024">
            <v>1.2682594623822023</v>
          </cell>
          <cell r="AP2024">
            <v>0.98010000000000019</v>
          </cell>
          <cell r="AQ2024">
            <v>40181</v>
          </cell>
          <cell r="AS2024">
            <v>0.59499999999999975</v>
          </cell>
        </row>
        <row r="2025">
          <cell r="AM2025">
            <v>1.2659351150934648</v>
          </cell>
          <cell r="AP2025">
            <v>0.99160000000000004</v>
          </cell>
          <cell r="AQ2025">
            <v>40182</v>
          </cell>
          <cell r="AS2025">
            <v>0.51399999999999979</v>
          </cell>
        </row>
        <row r="2026">
          <cell r="AM2026">
            <v>1.2382209949019001</v>
          </cell>
          <cell r="AP2026">
            <v>0.97900000000000009</v>
          </cell>
          <cell r="AQ2026">
            <v>40183</v>
          </cell>
          <cell r="AS2026">
            <v>0.59600000000000009</v>
          </cell>
        </row>
        <row r="2027">
          <cell r="AM2027">
            <v>1.2303278232658741</v>
          </cell>
          <cell r="AP2027">
            <v>1.0278</v>
          </cell>
          <cell r="AQ2027">
            <v>40184</v>
          </cell>
          <cell r="AS2027">
            <v>0.54199999999999982</v>
          </cell>
        </row>
        <row r="2028">
          <cell r="AM2028">
            <v>1.2085502858025645</v>
          </cell>
          <cell r="AP2028">
            <v>0.97900000000000009</v>
          </cell>
          <cell r="AQ2028">
            <v>40185</v>
          </cell>
          <cell r="AS2028">
            <v>0.53949999999999942</v>
          </cell>
        </row>
        <row r="2029">
          <cell r="AM2029">
            <v>1.2216258303723153</v>
          </cell>
          <cell r="AP2029">
            <v>0.97459999999999969</v>
          </cell>
          <cell r="AQ2029">
            <v>40186</v>
          </cell>
          <cell r="AS2029">
            <v>0.54199999999999982</v>
          </cell>
        </row>
        <row r="2030">
          <cell r="AM2030">
            <v>1.2216258303723153</v>
          </cell>
          <cell r="AP2030">
            <v>0.97459999999999969</v>
          </cell>
          <cell r="AQ2030">
            <v>40187</v>
          </cell>
          <cell r="AS2030">
            <v>0.54199999999999982</v>
          </cell>
        </row>
        <row r="2031">
          <cell r="AM2031">
            <v>1.2216258303723153</v>
          </cell>
          <cell r="AP2031">
            <v>0.97459999999999969</v>
          </cell>
          <cell r="AQ2031">
            <v>40188</v>
          </cell>
          <cell r="AS2031">
            <v>0.54199999999999982</v>
          </cell>
        </row>
        <row r="2032">
          <cell r="AM2032">
            <v>1.1964029043720075</v>
          </cell>
          <cell r="AP2032">
            <v>0.96899999999999986</v>
          </cell>
          <cell r="AQ2032">
            <v>40189</v>
          </cell>
          <cell r="AS2032">
            <v>0.48</v>
          </cell>
        </row>
        <row r="2033">
          <cell r="AM2033">
            <v>1.1981476904063029</v>
          </cell>
          <cell r="AP2033">
            <v>0.91819999999999968</v>
          </cell>
          <cell r="AQ2033">
            <v>40190</v>
          </cell>
          <cell r="AS2033">
            <v>0.47500000000000009</v>
          </cell>
        </row>
        <row r="2034">
          <cell r="AM2034">
            <v>1.2382428549358879</v>
          </cell>
          <cell r="AP2034">
            <v>1.0114999999999998</v>
          </cell>
          <cell r="AQ2034">
            <v>40191</v>
          </cell>
          <cell r="AS2034">
            <v>0.51900000000000013</v>
          </cell>
        </row>
        <row r="2035">
          <cell r="AM2035">
            <v>1.2834824038312984</v>
          </cell>
          <cell r="AP2035">
            <v>0.97949999999999982</v>
          </cell>
          <cell r="AQ2035">
            <v>40192</v>
          </cell>
          <cell r="AS2035">
            <v>0.51700000000000035</v>
          </cell>
        </row>
        <row r="2036">
          <cell r="AM2036">
            <v>1.2750429476286107</v>
          </cell>
          <cell r="AP2036">
            <v>0.95079999999999965</v>
          </cell>
          <cell r="AQ2036">
            <v>40193</v>
          </cell>
          <cell r="AS2036">
            <v>0.46199999999999974</v>
          </cell>
        </row>
        <row r="2037">
          <cell r="AM2037">
            <v>1.2750429476286107</v>
          </cell>
          <cell r="AP2037">
            <v>0.95079999999999965</v>
          </cell>
          <cell r="AQ2037">
            <v>40194</v>
          </cell>
          <cell r="AS2037">
            <v>0.46199999999999974</v>
          </cell>
        </row>
        <row r="2038">
          <cell r="AM2038">
            <v>1.2750429476286107</v>
          </cell>
          <cell r="AP2038">
            <v>0.95079999999999965</v>
          </cell>
          <cell r="AQ2038">
            <v>40195</v>
          </cell>
          <cell r="AS2038">
            <v>0.46199999999999974</v>
          </cell>
        </row>
        <row r="2039">
          <cell r="AM2039">
            <v>1.272821412019157</v>
          </cell>
          <cell r="AP2039">
            <v>0.94450000000000012</v>
          </cell>
          <cell r="AQ2039">
            <v>40196</v>
          </cell>
          <cell r="AS2039">
            <v>0.50700000000000012</v>
          </cell>
        </row>
        <row r="2040">
          <cell r="AM2040">
            <v>1.2991637571450632</v>
          </cell>
          <cell r="AP2040">
            <v>0.96700000000000008</v>
          </cell>
          <cell r="AQ2040">
            <v>40197</v>
          </cell>
          <cell r="AS2040">
            <v>0.58199999999999985</v>
          </cell>
        </row>
        <row r="2041">
          <cell r="AM2041">
            <v>1.2768601884752044</v>
          </cell>
          <cell r="AP2041">
            <v>0.94420000000000037</v>
          </cell>
          <cell r="AQ2041">
            <v>40198</v>
          </cell>
          <cell r="AS2041">
            <v>0.61699999999999999</v>
          </cell>
        </row>
        <row r="2042">
          <cell r="AM2042">
            <v>1.277905298934034</v>
          </cell>
          <cell r="AP2042">
            <v>0.91489999999999982</v>
          </cell>
          <cell r="AQ2042">
            <v>40199</v>
          </cell>
          <cell r="AS2042">
            <v>0.50600000000000023</v>
          </cell>
        </row>
        <row r="2043">
          <cell r="AM2043">
            <v>1.3175314382820948</v>
          </cell>
          <cell r="AP2043">
            <v>0.95670000000000011</v>
          </cell>
          <cell r="AQ2043">
            <v>40200</v>
          </cell>
          <cell r="AS2043">
            <v>0.52100000000000035</v>
          </cell>
        </row>
        <row r="2044">
          <cell r="AM2044">
            <v>1.3175314382820948</v>
          </cell>
          <cell r="AP2044">
            <v>0.95670000000000011</v>
          </cell>
          <cell r="AQ2044">
            <v>40201</v>
          </cell>
          <cell r="AS2044">
            <v>0.52100000000000035</v>
          </cell>
        </row>
        <row r="2045">
          <cell r="AM2045">
            <v>1.3175314382820948</v>
          </cell>
          <cell r="AP2045">
            <v>0.95670000000000011</v>
          </cell>
          <cell r="AQ2045">
            <v>40202</v>
          </cell>
          <cell r="AS2045">
            <v>0.52100000000000035</v>
          </cell>
        </row>
        <row r="2046">
          <cell r="AM2046">
            <v>1.3165265719141046</v>
          </cell>
          <cell r="AP2046">
            <v>0.95590000000000019</v>
          </cell>
          <cell r="AQ2046">
            <v>40203</v>
          </cell>
          <cell r="AS2046">
            <v>0.54899999999999993</v>
          </cell>
        </row>
        <row r="2047">
          <cell r="AM2047">
            <v>1.3073317627066272</v>
          </cell>
          <cell r="AP2047">
            <v>0.92949999999999999</v>
          </cell>
          <cell r="AQ2047">
            <v>40204</v>
          </cell>
          <cell r="AS2047">
            <v>0.47050000000000036</v>
          </cell>
        </row>
        <row r="2048">
          <cell r="AM2048">
            <v>1.3607537463309129</v>
          </cell>
          <cell r="AP2048">
            <v>0.96279999999999966</v>
          </cell>
          <cell r="AQ2048">
            <v>40205</v>
          </cell>
          <cell r="AS2048">
            <v>0.50700000000000012</v>
          </cell>
        </row>
        <row r="2049">
          <cell r="AM2049">
            <v>1.415845203151552</v>
          </cell>
          <cell r="AP2049">
            <v>0.93599999999999994</v>
          </cell>
          <cell r="AQ2049">
            <v>40206</v>
          </cell>
          <cell r="AS2049">
            <v>0.55699999999999994</v>
          </cell>
        </row>
        <row r="2050">
          <cell r="AM2050">
            <v>1.3438210103506867</v>
          </cell>
          <cell r="AP2050">
            <v>0.89490000000000025</v>
          </cell>
          <cell r="AQ2050">
            <v>40207</v>
          </cell>
          <cell r="AS2050">
            <v>0.59100000000000019</v>
          </cell>
        </row>
        <row r="2051">
          <cell r="AM2051">
            <v>1.3438210103506867</v>
          </cell>
          <cell r="AP2051">
            <v>0.89490000000000025</v>
          </cell>
          <cell r="AQ2051">
            <v>40208</v>
          </cell>
          <cell r="AS2051">
            <v>0.59100000000000019</v>
          </cell>
        </row>
        <row r="2052">
          <cell r="AM2052">
            <v>1.3438210103506867</v>
          </cell>
          <cell r="AP2052">
            <v>0.89490000000000025</v>
          </cell>
          <cell r="AQ2052">
            <v>40209</v>
          </cell>
          <cell r="AS2052">
            <v>0.59100000000000019</v>
          </cell>
        </row>
        <row r="2053">
          <cell r="AM2053">
            <v>1.3705820330604053</v>
          </cell>
          <cell r="AP2053">
            <v>0.89100000000000001</v>
          </cell>
          <cell r="AQ2053">
            <v>40210</v>
          </cell>
          <cell r="AS2053">
            <v>0.53600000000000003</v>
          </cell>
        </row>
        <row r="2054">
          <cell r="AM2054">
            <v>1.3586584273134563</v>
          </cell>
          <cell r="AP2054">
            <v>0.87670000000000003</v>
          </cell>
          <cell r="AQ2054">
            <v>40211</v>
          </cell>
          <cell r="AS2054">
            <v>0.56600000000000028</v>
          </cell>
        </row>
        <row r="2055">
          <cell r="AM2055">
            <v>1.3940143673721606</v>
          </cell>
          <cell r="AP2055">
            <v>0.95109999999999983</v>
          </cell>
          <cell r="AQ2055">
            <v>40212</v>
          </cell>
          <cell r="AS2055">
            <v>0.56499999999999995</v>
          </cell>
        </row>
        <row r="2056">
          <cell r="AM2056">
            <v>1.37807090993357</v>
          </cell>
          <cell r="AP2056">
            <v>0.90640000000000009</v>
          </cell>
          <cell r="AQ2056">
            <v>40213</v>
          </cell>
          <cell r="AS2056">
            <v>0.55200000000000049</v>
          </cell>
        </row>
        <row r="2057">
          <cell r="AM2057">
            <v>1.4331317009114781</v>
          </cell>
          <cell r="AP2057">
            <v>0.93120000000000003</v>
          </cell>
          <cell r="AQ2057">
            <v>40214</v>
          </cell>
          <cell r="AS2057">
            <v>0.55299999999999994</v>
          </cell>
        </row>
        <row r="2058">
          <cell r="AM2058">
            <v>1.4331317009114781</v>
          </cell>
          <cell r="AP2058">
            <v>0.93120000000000003</v>
          </cell>
          <cell r="AQ2058">
            <v>40215</v>
          </cell>
          <cell r="AS2058">
            <v>0.55299999999999994</v>
          </cell>
        </row>
        <row r="2059">
          <cell r="AM2059">
            <v>1.4331317009114781</v>
          </cell>
          <cell r="AP2059">
            <v>0.93120000000000003</v>
          </cell>
          <cell r="AQ2059">
            <v>40216</v>
          </cell>
          <cell r="AS2059">
            <v>0.55299999999999994</v>
          </cell>
        </row>
        <row r="2060">
          <cell r="AM2060">
            <v>1.4406644523404908</v>
          </cell>
          <cell r="AP2060">
            <v>0.93690000000000007</v>
          </cell>
          <cell r="AQ2060">
            <v>40217</v>
          </cell>
          <cell r="AS2060">
            <v>0.6419999999999999</v>
          </cell>
        </row>
        <row r="2061">
          <cell r="AM2061">
            <v>1.4288856789742002</v>
          </cell>
          <cell r="AP2061">
            <v>0.98580000000000023</v>
          </cell>
          <cell r="AQ2061">
            <v>40218</v>
          </cell>
          <cell r="AS2061">
            <v>0.65799999999999992</v>
          </cell>
        </row>
        <row r="2062">
          <cell r="AM2062">
            <v>1.4315354549667849</v>
          </cell>
          <cell r="AP2062">
            <v>1.0342000000000002</v>
          </cell>
          <cell r="AQ2062">
            <v>40219</v>
          </cell>
          <cell r="AS2062">
            <v>0.67600000000000016</v>
          </cell>
        </row>
        <row r="2063">
          <cell r="AM2063">
            <v>1.4150021628302167</v>
          </cell>
          <cell r="AP2063">
            <v>1.0703999999999998</v>
          </cell>
          <cell r="AQ2063">
            <v>40220</v>
          </cell>
          <cell r="AS2063">
            <v>0.78500000000000014</v>
          </cell>
        </row>
        <row r="2064">
          <cell r="AM2064">
            <v>1.4150693650548427</v>
          </cell>
          <cell r="AP2064">
            <v>1.0705</v>
          </cell>
          <cell r="AQ2064">
            <v>40221</v>
          </cell>
          <cell r="AS2064">
            <v>0.75499999999999989</v>
          </cell>
        </row>
        <row r="2065">
          <cell r="AM2065">
            <v>1.4150693650548427</v>
          </cell>
          <cell r="AP2065">
            <v>1.0705</v>
          </cell>
          <cell r="AQ2065">
            <v>40222</v>
          </cell>
          <cell r="AS2065">
            <v>0.75499999999999989</v>
          </cell>
        </row>
        <row r="2066">
          <cell r="AM2066">
            <v>1.4150693650548427</v>
          </cell>
          <cell r="AP2066">
            <v>1.0705</v>
          </cell>
          <cell r="AQ2066">
            <v>40223</v>
          </cell>
          <cell r="AS2066">
            <v>0.75499999999999989</v>
          </cell>
        </row>
        <row r="2067">
          <cell r="AM2067">
            <v>1.42646400432566</v>
          </cell>
          <cell r="AP2067">
            <v>1.0709</v>
          </cell>
          <cell r="AQ2067">
            <v>40224</v>
          </cell>
          <cell r="AS2067">
            <v>0.77450000000000019</v>
          </cell>
        </row>
        <row r="2068">
          <cell r="AM2068">
            <v>1.4207295689788353</v>
          </cell>
          <cell r="AP2068">
            <v>1.0309000000000004</v>
          </cell>
          <cell r="AQ2068">
            <v>40225</v>
          </cell>
          <cell r="AS2068">
            <v>0.71999999999999975</v>
          </cell>
        </row>
        <row r="2069">
          <cell r="AM2069">
            <v>1.4074350378495288</v>
          </cell>
          <cell r="AP2069">
            <v>1.08</v>
          </cell>
          <cell r="AQ2069">
            <v>40226</v>
          </cell>
          <cell r="AS2069">
            <v>0.66400000000000015</v>
          </cell>
        </row>
        <row r="2070">
          <cell r="AM2070">
            <v>1.4459108604974511</v>
          </cell>
          <cell r="AP2070">
            <v>1.1194000000000002</v>
          </cell>
          <cell r="AQ2070">
            <v>40227</v>
          </cell>
          <cell r="AS2070">
            <v>0.71999999999999975</v>
          </cell>
        </row>
        <row r="2071">
          <cell r="AM2071">
            <v>1.4765980225552289</v>
          </cell>
          <cell r="AP2071">
            <v>1.1170999999999998</v>
          </cell>
          <cell r="AQ2071">
            <v>40228</v>
          </cell>
          <cell r="AS2071">
            <v>0.75199999999999978</v>
          </cell>
        </row>
        <row r="2072">
          <cell r="AM2072">
            <v>1.4765980225552289</v>
          </cell>
          <cell r="AP2072">
            <v>1.1170999999999998</v>
          </cell>
          <cell r="AQ2072">
            <v>40229</v>
          </cell>
          <cell r="AS2072">
            <v>0.75199999999999978</v>
          </cell>
        </row>
        <row r="2073">
          <cell r="AM2073">
            <v>1.4765980225552289</v>
          </cell>
          <cell r="AP2073">
            <v>1.1170999999999998</v>
          </cell>
          <cell r="AQ2073">
            <v>40230</v>
          </cell>
          <cell r="AS2073">
            <v>0.75199999999999978</v>
          </cell>
        </row>
        <row r="2074">
          <cell r="AM2074">
            <v>1.4503135485864367</v>
          </cell>
          <cell r="AP2074">
            <v>1.1526999999999998</v>
          </cell>
          <cell r="AQ2074">
            <v>40231</v>
          </cell>
          <cell r="AS2074">
            <v>0.81900000000000039</v>
          </cell>
        </row>
        <row r="2075">
          <cell r="AM2075">
            <v>1.3924863432720533</v>
          </cell>
          <cell r="AP2075">
            <v>1.0992999999999999</v>
          </cell>
          <cell r="AQ2075">
            <v>40232</v>
          </cell>
          <cell r="AS2075">
            <v>0.77800000000000002</v>
          </cell>
        </row>
        <row r="2076">
          <cell r="AM2076">
            <v>1.34323321489263</v>
          </cell>
          <cell r="AP2076">
            <v>1.1149</v>
          </cell>
          <cell r="AQ2076">
            <v>40233</v>
          </cell>
          <cell r="AS2076">
            <v>0.67599999999999971</v>
          </cell>
        </row>
        <row r="2077">
          <cell r="AM2077">
            <v>1.3621188011741081</v>
          </cell>
          <cell r="AP2077">
            <v>1.0999000000000003</v>
          </cell>
          <cell r="AQ2077">
            <v>40234</v>
          </cell>
          <cell r="AS2077">
            <v>0.62900000000000045</v>
          </cell>
        </row>
        <row r="2078">
          <cell r="AM2078">
            <v>1.3431340954735056</v>
          </cell>
          <cell r="AP2078">
            <v>1.0756999999999999</v>
          </cell>
          <cell r="AQ2078">
            <v>40235</v>
          </cell>
          <cell r="AS2078">
            <v>0.61999999999999966</v>
          </cell>
        </row>
        <row r="2079">
          <cell r="AM2079">
            <v>1.3431340954735056</v>
          </cell>
          <cell r="AP2079">
            <v>1.0756999999999999</v>
          </cell>
          <cell r="AQ2079">
            <v>40236</v>
          </cell>
          <cell r="AS2079">
            <v>0.61999999999999966</v>
          </cell>
        </row>
        <row r="2080">
          <cell r="AM2080">
            <v>1.3431340954735056</v>
          </cell>
          <cell r="AP2080">
            <v>1.0756999999999999</v>
          </cell>
          <cell r="AQ2080">
            <v>40237</v>
          </cell>
          <cell r="AS2080">
            <v>0.61999999999999966</v>
          </cell>
        </row>
        <row r="2081">
          <cell r="AM2081">
            <v>1.3158496832998603</v>
          </cell>
          <cell r="AP2081">
            <v>1.0871</v>
          </cell>
          <cell r="AQ2081">
            <v>40238</v>
          </cell>
          <cell r="AS2081">
            <v>0.6859999999999995</v>
          </cell>
        </row>
        <row r="2082">
          <cell r="AM2082">
            <v>1.2953494515680513</v>
          </cell>
          <cell r="AP2082">
            <v>1.0743999999999998</v>
          </cell>
          <cell r="AQ2082">
            <v>40239</v>
          </cell>
          <cell r="AS2082">
            <v>0.57499999999999973</v>
          </cell>
        </row>
        <row r="2083">
          <cell r="AM2083">
            <v>1.2885624903445079</v>
          </cell>
          <cell r="AP2083">
            <v>1.0801000000000003</v>
          </cell>
          <cell r="AQ2083">
            <v>40240</v>
          </cell>
          <cell r="AS2083">
            <v>0.55299999999999994</v>
          </cell>
        </row>
        <row r="2084">
          <cell r="AM2084">
            <v>1.2858097481847679</v>
          </cell>
          <cell r="AP2084">
            <v>1.0839999999999996</v>
          </cell>
          <cell r="AQ2084">
            <v>40241</v>
          </cell>
          <cell r="AS2084">
            <v>0.55299999999999994</v>
          </cell>
        </row>
        <row r="2085">
          <cell r="AM2085">
            <v>1.2839884134095474</v>
          </cell>
          <cell r="AP2085">
            <v>1.1018999999999997</v>
          </cell>
          <cell r="AQ2085">
            <v>40242</v>
          </cell>
          <cell r="AS2085">
            <v>0.62299999999999978</v>
          </cell>
        </row>
        <row r="2086">
          <cell r="AM2086">
            <v>1.2839884134095474</v>
          </cell>
          <cell r="AP2086">
            <v>1.1018999999999997</v>
          </cell>
          <cell r="AQ2086">
            <v>40243</v>
          </cell>
          <cell r="AS2086">
            <v>0.62299999999999978</v>
          </cell>
        </row>
        <row r="2087">
          <cell r="AM2087">
            <v>1.2839884134095474</v>
          </cell>
          <cell r="AP2087">
            <v>1.1018999999999997</v>
          </cell>
          <cell r="AQ2087">
            <v>40244</v>
          </cell>
          <cell r="AS2087">
            <v>0.62299999999999978</v>
          </cell>
        </row>
        <row r="2088">
          <cell r="AM2088">
            <v>1.3010003089757456</v>
          </cell>
          <cell r="AP2088">
            <v>1.1131000000000002</v>
          </cell>
          <cell r="AQ2088">
            <v>40245</v>
          </cell>
          <cell r="AS2088">
            <v>0.66900000000000004</v>
          </cell>
        </row>
        <row r="2089">
          <cell r="AM2089">
            <v>1.2798030279623043</v>
          </cell>
          <cell r="AP2089">
            <v>1.0931999999999999</v>
          </cell>
          <cell r="AQ2089">
            <v>40246</v>
          </cell>
          <cell r="AS2089">
            <v>0.61999999999999966</v>
          </cell>
        </row>
        <row r="2090">
          <cell r="AM2090">
            <v>1.2896681600494353</v>
          </cell>
          <cell r="AP2090">
            <v>1.1234999999999999</v>
          </cell>
          <cell r="AQ2090">
            <v>40247</v>
          </cell>
          <cell r="AS2090">
            <v>0.64500000000000002</v>
          </cell>
        </row>
        <row r="2091">
          <cell r="AM2091">
            <v>1.344297389154951</v>
          </cell>
          <cell r="AP2091">
            <v>1.1345999999999998</v>
          </cell>
          <cell r="AQ2091">
            <v>40248</v>
          </cell>
          <cell r="AS2091">
            <v>0.72599999999999998</v>
          </cell>
        </row>
        <row r="2092">
          <cell r="AM2092">
            <v>1.3412714351923372</v>
          </cell>
          <cell r="AP2092">
            <v>1.0872000000000002</v>
          </cell>
          <cell r="AQ2092">
            <v>40249</v>
          </cell>
          <cell r="AS2092">
            <v>0.66500000000000004</v>
          </cell>
        </row>
        <row r="2093">
          <cell r="AM2093">
            <v>1.3412714351923372</v>
          </cell>
          <cell r="AP2093">
            <v>1.0872000000000002</v>
          </cell>
          <cell r="AQ2093">
            <v>40250</v>
          </cell>
          <cell r="AS2093">
            <v>0.66500000000000004</v>
          </cell>
        </row>
        <row r="2094">
          <cell r="AM2094">
            <v>1.3412714351923372</v>
          </cell>
          <cell r="AP2094">
            <v>1.0872000000000002</v>
          </cell>
          <cell r="AQ2094">
            <v>40251</v>
          </cell>
          <cell r="AS2094">
            <v>0.66500000000000004</v>
          </cell>
        </row>
        <row r="2095">
          <cell r="AM2095">
            <v>1.3317894330295066</v>
          </cell>
          <cell r="AP2095">
            <v>1.0981999999999998</v>
          </cell>
          <cell r="AQ2095">
            <v>40252</v>
          </cell>
          <cell r="AS2095">
            <v>0.64400000000000013</v>
          </cell>
        </row>
        <row r="2096">
          <cell r="AM2096">
            <v>1.3158430403213344</v>
          </cell>
          <cell r="AP2096">
            <v>1.0592000000000001</v>
          </cell>
          <cell r="AQ2096">
            <v>40253</v>
          </cell>
          <cell r="AS2096">
            <v>0.60399999999999965</v>
          </cell>
        </row>
        <row r="2097">
          <cell r="AM2097">
            <v>1.3089941294608369</v>
          </cell>
          <cell r="AP2097">
            <v>1.0232000000000001</v>
          </cell>
          <cell r="AQ2097">
            <v>40254</v>
          </cell>
          <cell r="AS2097">
            <v>0.56000000000000005</v>
          </cell>
        </row>
        <row r="2098">
          <cell r="AM2098">
            <v>1.3512594623822021</v>
          </cell>
          <cell r="AP2098">
            <v>1.0924999999999998</v>
          </cell>
          <cell r="AQ2098">
            <v>40255</v>
          </cell>
          <cell r="AS2098">
            <v>0.54800000000000004</v>
          </cell>
        </row>
        <row r="2099">
          <cell r="AM2099">
            <v>1.3529589062258611</v>
          </cell>
          <cell r="AP2099">
            <v>1.1177999999999999</v>
          </cell>
          <cell r="AQ2099">
            <v>40256</v>
          </cell>
          <cell r="AS2099">
            <v>0.52150000000000007</v>
          </cell>
        </row>
        <row r="2100">
          <cell r="AM2100">
            <v>1.3529589062258611</v>
          </cell>
          <cell r="AP2100">
            <v>1.1177999999999999</v>
          </cell>
          <cell r="AQ2100">
            <v>40257</v>
          </cell>
          <cell r="AS2100">
            <v>0.52150000000000007</v>
          </cell>
        </row>
        <row r="2101">
          <cell r="AM2101">
            <v>1.3529589062258611</v>
          </cell>
          <cell r="AP2101">
            <v>1.1177999999999999</v>
          </cell>
          <cell r="AQ2101">
            <v>40258</v>
          </cell>
          <cell r="AS2101">
            <v>0.52150000000000007</v>
          </cell>
        </row>
        <row r="2102">
          <cell r="AM2102">
            <v>1.3209975281940358</v>
          </cell>
          <cell r="AP2102">
            <v>1.1043000000000003</v>
          </cell>
          <cell r="AQ2102">
            <v>40259</v>
          </cell>
          <cell r="AS2102">
            <v>0.51500000000000012</v>
          </cell>
        </row>
        <row r="2103">
          <cell r="AM2103">
            <v>1.3088702301869306</v>
          </cell>
          <cell r="AP2103">
            <v>1.1164999999999998</v>
          </cell>
          <cell r="AQ2103">
            <v>40260</v>
          </cell>
          <cell r="AS2103">
            <v>0.51199999999999957</v>
          </cell>
        </row>
        <row r="2104">
          <cell r="AM2104">
            <v>1.3478917040012361</v>
          </cell>
          <cell r="AP2104">
            <v>1.2876000000000003</v>
          </cell>
          <cell r="AQ2104">
            <v>40261</v>
          </cell>
          <cell r="AS2104">
            <v>0.57900000000000018</v>
          </cell>
        </row>
        <row r="2105">
          <cell r="AM2105">
            <v>1.3897926772748339</v>
          </cell>
          <cell r="AP2105">
            <v>1.3144</v>
          </cell>
          <cell r="AQ2105">
            <v>40262</v>
          </cell>
          <cell r="AS2105">
            <v>0.61699999999999999</v>
          </cell>
        </row>
        <row r="2106">
          <cell r="AM2106">
            <v>1.364392862660281</v>
          </cell>
          <cell r="AP2106">
            <v>1.2991999999999999</v>
          </cell>
          <cell r="AQ2106">
            <v>40263</v>
          </cell>
          <cell r="AS2106">
            <v>0.57200000000000006</v>
          </cell>
        </row>
        <row r="2107">
          <cell r="AM2107">
            <v>1.364392862660281</v>
          </cell>
          <cell r="AP2107">
            <v>1.2991999999999999</v>
          </cell>
          <cell r="AQ2107">
            <v>40264</v>
          </cell>
          <cell r="AS2107">
            <v>0.57200000000000006</v>
          </cell>
        </row>
        <row r="2108">
          <cell r="AM2108">
            <v>1.364392862660281</v>
          </cell>
          <cell r="AP2108">
            <v>1.2991999999999999</v>
          </cell>
          <cell r="AQ2108">
            <v>40265</v>
          </cell>
          <cell r="AS2108">
            <v>0.57200000000000006</v>
          </cell>
        </row>
        <row r="2109">
          <cell r="AM2109">
            <v>1.3666045110458827</v>
          </cell>
          <cell r="AP2109">
            <v>1.3267000000000002</v>
          </cell>
          <cell r="AQ2109">
            <v>40266</v>
          </cell>
          <cell r="AS2109">
            <v>0.53200000000000003</v>
          </cell>
        </row>
        <row r="2110">
          <cell r="AM2110">
            <v>1.3493105206241305</v>
          </cell>
          <cell r="AP2110">
            <v>1.3197000000000001</v>
          </cell>
          <cell r="AQ2110">
            <v>40267</v>
          </cell>
          <cell r="AS2110">
            <v>0.53500000000000014</v>
          </cell>
        </row>
        <row r="2111">
          <cell r="AM2111">
            <v>1.3227894330295071</v>
          </cell>
          <cell r="AP2111">
            <v>1.2549999999999999</v>
          </cell>
          <cell r="AQ2111">
            <v>40268</v>
          </cell>
          <cell r="AS2111">
            <v>0.48399999999999999</v>
          </cell>
        </row>
        <row r="2112">
          <cell r="AM2112">
            <v>1.2930030125135175</v>
          </cell>
          <cell r="AP2112">
            <v>1.2591000000000001</v>
          </cell>
          <cell r="AQ2112">
            <v>40269</v>
          </cell>
          <cell r="AS2112">
            <v>0.42250000000000032</v>
          </cell>
        </row>
        <row r="2113">
          <cell r="AM2113">
            <v>1.2880594778309904</v>
          </cell>
          <cell r="AP2113">
            <v>1.3304999999999998</v>
          </cell>
          <cell r="AQ2113">
            <v>40270</v>
          </cell>
          <cell r="AS2113">
            <v>0.45000000000000018</v>
          </cell>
        </row>
        <row r="2114">
          <cell r="AM2114">
            <v>1.2880594778309904</v>
          </cell>
          <cell r="AP2114">
            <v>1.3304999999999998</v>
          </cell>
          <cell r="AQ2114">
            <v>40271</v>
          </cell>
          <cell r="AS2114">
            <v>0.45000000000000018</v>
          </cell>
        </row>
        <row r="2115">
          <cell r="AM2115">
            <v>1.2880594778309904</v>
          </cell>
          <cell r="AP2115">
            <v>1.3304999999999998</v>
          </cell>
          <cell r="AQ2115">
            <v>40272</v>
          </cell>
          <cell r="AS2115">
            <v>0.45000000000000018</v>
          </cell>
        </row>
        <row r="2116">
          <cell r="AM2116">
            <v>1.2874930480457283</v>
          </cell>
          <cell r="AP2116">
            <v>1.3199000000000001</v>
          </cell>
          <cell r="AQ2116">
            <v>40273</v>
          </cell>
          <cell r="AS2116">
            <v>0.45300000000000029</v>
          </cell>
        </row>
        <row r="2117">
          <cell r="AM2117">
            <v>1.3503350841958901</v>
          </cell>
          <cell r="AP2117">
            <v>1.2904999999999998</v>
          </cell>
          <cell r="AQ2117">
            <v>40274</v>
          </cell>
          <cell r="AS2117">
            <v>0.52499999999999991</v>
          </cell>
        </row>
        <row r="2118">
          <cell r="AM2118">
            <v>1.3354591379576699</v>
          </cell>
          <cell r="AP2118">
            <v>1.1776</v>
          </cell>
          <cell r="AQ2118">
            <v>40275</v>
          </cell>
          <cell r="AS2118">
            <v>0.54099999999999948</v>
          </cell>
        </row>
        <row r="2119">
          <cell r="AM2119">
            <v>1.3414753591843036</v>
          </cell>
          <cell r="AP2119">
            <v>1.2105000000000001</v>
          </cell>
          <cell r="AQ2119">
            <v>40276</v>
          </cell>
          <cell r="AS2119">
            <v>0.48400000000000043</v>
          </cell>
        </row>
        <row r="2120">
          <cell r="AM2120">
            <v>1.384214274679437</v>
          </cell>
          <cell r="AP2120">
            <v>1.1802999999999999</v>
          </cell>
          <cell r="AQ2120">
            <v>40277</v>
          </cell>
          <cell r="AS2120">
            <v>0.49500000000000011</v>
          </cell>
        </row>
        <row r="2121">
          <cell r="AM2121">
            <v>1.384214274679437</v>
          </cell>
          <cell r="AP2121">
            <v>1.1802999999999999</v>
          </cell>
          <cell r="AQ2121">
            <v>40278</v>
          </cell>
          <cell r="AS2121">
            <v>0.49500000000000011</v>
          </cell>
        </row>
        <row r="2122">
          <cell r="AM2122">
            <v>1.384214274679437</v>
          </cell>
          <cell r="AP2122">
            <v>1.1802999999999999</v>
          </cell>
          <cell r="AQ2122">
            <v>40279</v>
          </cell>
          <cell r="AS2122">
            <v>0.49500000000000011</v>
          </cell>
        </row>
        <row r="2123">
          <cell r="AM2123">
            <v>1.388495288119882</v>
          </cell>
          <cell r="AP2123">
            <v>1.1372</v>
          </cell>
          <cell r="AQ2123">
            <v>40280</v>
          </cell>
          <cell r="AS2123">
            <v>0.49699999999999989</v>
          </cell>
        </row>
        <row r="2124">
          <cell r="AM2124">
            <v>1.3809952108759451</v>
          </cell>
          <cell r="AP2124">
            <v>1.1389000000000005</v>
          </cell>
          <cell r="AQ2124">
            <v>40281</v>
          </cell>
          <cell r="AS2124">
            <v>0.44600000000000062</v>
          </cell>
        </row>
        <row r="2125">
          <cell r="AM2125">
            <v>1.3747531283794219</v>
          </cell>
          <cell r="AP2125">
            <v>1.1516000000000002</v>
          </cell>
          <cell r="AQ2125">
            <v>40282</v>
          </cell>
          <cell r="AS2125">
            <v>0.44499999999999984</v>
          </cell>
        </row>
        <row r="2126">
          <cell r="AM2126">
            <v>1.3611948092074773</v>
          </cell>
          <cell r="AP2126">
            <v>1.1057999999999999</v>
          </cell>
          <cell r="AQ2126">
            <v>40283</v>
          </cell>
          <cell r="AS2126">
            <v>0.45999999999999996</v>
          </cell>
        </row>
        <row r="2127">
          <cell r="AM2127">
            <v>1.3428092074772127</v>
          </cell>
          <cell r="AP2127">
            <v>1.0686</v>
          </cell>
          <cell r="AQ2127">
            <v>40284</v>
          </cell>
          <cell r="AS2127">
            <v>0.40700000000000003</v>
          </cell>
        </row>
        <row r="2128">
          <cell r="AM2128">
            <v>1.3428092074772127</v>
          </cell>
          <cell r="AP2128">
            <v>1.0686</v>
          </cell>
          <cell r="AQ2128">
            <v>40285</v>
          </cell>
          <cell r="AS2128">
            <v>0.40700000000000003</v>
          </cell>
        </row>
        <row r="2129">
          <cell r="AM2129">
            <v>1.3428092074772127</v>
          </cell>
          <cell r="AP2129">
            <v>1.0686</v>
          </cell>
          <cell r="AQ2129">
            <v>40286</v>
          </cell>
          <cell r="AS2129">
            <v>0.40700000000000003</v>
          </cell>
        </row>
        <row r="2130">
          <cell r="AM2130">
            <v>1.3758518461300784</v>
          </cell>
          <cell r="AP2130">
            <v>1.1019999999999999</v>
          </cell>
          <cell r="AQ2130">
            <v>40287</v>
          </cell>
          <cell r="AS2130">
            <v>0.42000000000000037</v>
          </cell>
        </row>
        <row r="2131">
          <cell r="AM2131">
            <v>1.3852791595859721</v>
          </cell>
          <cell r="AP2131">
            <v>1.0858000000000003</v>
          </cell>
          <cell r="AQ2131">
            <v>40288</v>
          </cell>
          <cell r="AS2131">
            <v>0.42099999999999937</v>
          </cell>
        </row>
        <row r="2132">
          <cell r="AM2132">
            <v>1.3631024254596014</v>
          </cell>
          <cell r="AP2132">
            <v>1.0172999999999996</v>
          </cell>
          <cell r="AQ2132">
            <v>40289</v>
          </cell>
          <cell r="AS2132">
            <v>0.38449999999999962</v>
          </cell>
        </row>
        <row r="2133">
          <cell r="AM2133">
            <v>1.3732287965394718</v>
          </cell>
          <cell r="AP2133">
            <v>1.0691999999999999</v>
          </cell>
          <cell r="AQ2133">
            <v>40290</v>
          </cell>
          <cell r="AS2133">
            <v>0.36900000000000022</v>
          </cell>
        </row>
        <row r="2134">
          <cell r="AM2134">
            <v>1.3477254750502086</v>
          </cell>
          <cell r="AP2134">
            <v>1.0686</v>
          </cell>
          <cell r="AQ2134">
            <v>40291</v>
          </cell>
          <cell r="AS2134">
            <v>0.43899999999999961</v>
          </cell>
        </row>
        <row r="2135">
          <cell r="AM2135">
            <v>1.3477254750502086</v>
          </cell>
          <cell r="AP2135">
            <v>1.0686</v>
          </cell>
          <cell r="AQ2135">
            <v>40292</v>
          </cell>
          <cell r="AS2135">
            <v>0.43899999999999961</v>
          </cell>
        </row>
        <row r="2136">
          <cell r="AM2136">
            <v>1.3477254750502086</v>
          </cell>
          <cell r="AP2136">
            <v>1.0686</v>
          </cell>
          <cell r="AQ2136">
            <v>40293</v>
          </cell>
          <cell r="AS2136">
            <v>0.43899999999999961</v>
          </cell>
        </row>
        <row r="2137">
          <cell r="AM2137">
            <v>1.3671822956897883</v>
          </cell>
          <cell r="AP2137">
            <v>1.0595000000000003</v>
          </cell>
          <cell r="AQ2137">
            <v>40294</v>
          </cell>
          <cell r="AS2137">
            <v>0.46350000000000025</v>
          </cell>
        </row>
        <row r="2138">
          <cell r="AM2138">
            <v>1.3506000308975743</v>
          </cell>
          <cell r="AP2138">
            <v>0.96450000000000014</v>
          </cell>
          <cell r="AQ2138">
            <v>40295</v>
          </cell>
          <cell r="AS2138">
            <v>0.43550000000000022</v>
          </cell>
        </row>
        <row r="2139">
          <cell r="AM2139">
            <v>1.4279397497296458</v>
          </cell>
          <cell r="AP2139">
            <v>0.99860000000000015</v>
          </cell>
          <cell r="AQ2139">
            <v>40296</v>
          </cell>
          <cell r="AS2139">
            <v>0.41900000000000004</v>
          </cell>
        </row>
        <row r="2140">
          <cell r="AM2140">
            <v>1.4118538544724237</v>
          </cell>
          <cell r="AP2140">
            <v>0.92390000000000017</v>
          </cell>
          <cell r="AQ2140">
            <v>40297</v>
          </cell>
          <cell r="AS2140">
            <v>0.41700000000000026</v>
          </cell>
        </row>
        <row r="2141">
          <cell r="AM2141">
            <v>1.3560750811061331</v>
          </cell>
          <cell r="AP2141">
            <v>0.88719999999999999</v>
          </cell>
          <cell r="AQ2141">
            <v>40298</v>
          </cell>
          <cell r="AS2141">
            <v>0.32649999999999979</v>
          </cell>
        </row>
        <row r="2142">
          <cell r="AM2142">
            <v>1.3560750811061331</v>
          </cell>
          <cell r="AP2142">
            <v>0.88719999999999999</v>
          </cell>
          <cell r="AQ2142">
            <v>40299</v>
          </cell>
          <cell r="AS2142">
            <v>0.32649999999999979</v>
          </cell>
        </row>
        <row r="2143">
          <cell r="AM2143">
            <v>1.3560750811061331</v>
          </cell>
          <cell r="AP2143">
            <v>0.88719999999999999</v>
          </cell>
          <cell r="AQ2143">
            <v>40300</v>
          </cell>
          <cell r="AS2143">
            <v>0.32649999999999979</v>
          </cell>
        </row>
        <row r="2144">
          <cell r="AM2144">
            <v>1.3626221226633706</v>
          </cell>
          <cell r="AP2144">
            <v>0.90729999999999977</v>
          </cell>
          <cell r="AQ2144">
            <v>40301</v>
          </cell>
          <cell r="AS2144">
            <v>0.379</v>
          </cell>
        </row>
        <row r="2145">
          <cell r="AM2145">
            <v>1.3116245944693334</v>
          </cell>
          <cell r="AP2145">
            <v>0.89159999999999995</v>
          </cell>
          <cell r="AQ2145">
            <v>40302</v>
          </cell>
          <cell r="AS2145">
            <v>0.35899999999999999</v>
          </cell>
        </row>
        <row r="2146">
          <cell r="AM2146">
            <v>1.3108713116020385</v>
          </cell>
          <cell r="AP2146">
            <v>0.87510000000000021</v>
          </cell>
          <cell r="AQ2146">
            <v>40303</v>
          </cell>
          <cell r="AS2146">
            <v>0.39200000000000035</v>
          </cell>
        </row>
        <row r="2147">
          <cell r="AM2147">
            <v>1.3943948710026262</v>
          </cell>
          <cell r="AP2147">
            <v>0.8389000000000002</v>
          </cell>
          <cell r="AQ2147">
            <v>40304</v>
          </cell>
          <cell r="AS2147">
            <v>0.34899999999999975</v>
          </cell>
        </row>
        <row r="2148">
          <cell r="AM2148">
            <v>1.4350633400278072</v>
          </cell>
          <cell r="AP2148">
            <v>0.82799999999999985</v>
          </cell>
          <cell r="AQ2148">
            <v>40305</v>
          </cell>
          <cell r="AS2148">
            <v>0.43999999999999995</v>
          </cell>
        </row>
        <row r="2149">
          <cell r="AM2149">
            <v>1.4350633400278072</v>
          </cell>
          <cell r="AP2149">
            <v>0.82799999999999985</v>
          </cell>
          <cell r="AQ2149">
            <v>40306</v>
          </cell>
          <cell r="AS2149">
            <v>0.43999999999999995</v>
          </cell>
        </row>
        <row r="2150">
          <cell r="AM2150">
            <v>1.4350633400278072</v>
          </cell>
          <cell r="AP2150">
            <v>0.82799999999999985</v>
          </cell>
          <cell r="AQ2150">
            <v>40307</v>
          </cell>
          <cell r="AS2150">
            <v>0.43999999999999995</v>
          </cell>
        </row>
        <row r="2151">
          <cell r="AM2151">
            <v>1.2267582264792205</v>
          </cell>
          <cell r="AP2151">
            <v>0.86699999999999999</v>
          </cell>
          <cell r="AQ2151">
            <v>40308</v>
          </cell>
          <cell r="AS2151">
            <v>0.48600000000000021</v>
          </cell>
        </row>
        <row r="2152">
          <cell r="AM2152">
            <v>1.2024602193727785</v>
          </cell>
          <cell r="AP2152">
            <v>0.8261999999999996</v>
          </cell>
          <cell r="AQ2152">
            <v>40309</v>
          </cell>
          <cell r="AS2152">
            <v>0.4245000000000001</v>
          </cell>
        </row>
        <row r="2153">
          <cell r="AM2153">
            <v>1.2170135949327978</v>
          </cell>
          <cell r="AP2153">
            <v>0.81619999999999981</v>
          </cell>
          <cell r="AQ2153">
            <v>40310</v>
          </cell>
          <cell r="AS2153">
            <v>0.44600000000000017</v>
          </cell>
        </row>
        <row r="2154">
          <cell r="AM2154">
            <v>1.2098744786034294</v>
          </cell>
          <cell r="AP2154">
            <v>0.81349999999999989</v>
          </cell>
          <cell r="AQ2154">
            <v>40311</v>
          </cell>
          <cell r="AS2154">
            <v>0.4910000000000001</v>
          </cell>
        </row>
        <row r="2155">
          <cell r="AM2155">
            <v>1.1966179514908077</v>
          </cell>
          <cell r="AP2155">
            <v>0.79710000000000036</v>
          </cell>
          <cell r="AQ2155">
            <v>40312</v>
          </cell>
          <cell r="AS2155">
            <v>0.39399999999999968</v>
          </cell>
        </row>
        <row r="2156">
          <cell r="AM2156">
            <v>1.1966179514908077</v>
          </cell>
          <cell r="AP2156">
            <v>0.79710000000000036</v>
          </cell>
          <cell r="AQ2156">
            <v>40313</v>
          </cell>
          <cell r="AS2156">
            <v>0.39399999999999968</v>
          </cell>
        </row>
        <row r="2157">
          <cell r="AM2157">
            <v>1.1966179514908077</v>
          </cell>
          <cell r="AP2157">
            <v>0.79710000000000036</v>
          </cell>
          <cell r="AQ2157">
            <v>40314</v>
          </cell>
          <cell r="AS2157">
            <v>0.39399999999999968</v>
          </cell>
        </row>
        <row r="2158">
          <cell r="AM2158">
            <v>1.215884597559092</v>
          </cell>
          <cell r="AP2158">
            <v>0.85420000000000007</v>
          </cell>
          <cell r="AQ2158">
            <v>40315</v>
          </cell>
          <cell r="AS2158">
            <v>0.38499999999999979</v>
          </cell>
        </row>
        <row r="2159">
          <cell r="AM2159">
            <v>1.2036644523404902</v>
          </cell>
          <cell r="AP2159">
            <v>0.75209999999999999</v>
          </cell>
          <cell r="AQ2159">
            <v>40316</v>
          </cell>
          <cell r="AS2159">
            <v>0.33700000000000019</v>
          </cell>
        </row>
        <row r="2160">
          <cell r="AM2160">
            <v>1.1980316700139038</v>
          </cell>
          <cell r="AP2160">
            <v>0.84339999999999993</v>
          </cell>
          <cell r="AQ2160">
            <v>40317</v>
          </cell>
          <cell r="AS2160">
            <v>0.30399999999999983</v>
          </cell>
        </row>
        <row r="2161">
          <cell r="AM2161">
            <v>1.2012807044646996</v>
          </cell>
          <cell r="AP2161">
            <v>0.80889999999999995</v>
          </cell>
          <cell r="AQ2161">
            <v>40318</v>
          </cell>
          <cell r="AS2161">
            <v>0.2110000000000003</v>
          </cell>
        </row>
        <row r="2162">
          <cell r="AM2162">
            <v>1.2084985323652089</v>
          </cell>
          <cell r="AP2162">
            <v>0.78329999999999966</v>
          </cell>
          <cell r="AQ2162">
            <v>40319</v>
          </cell>
          <cell r="AS2162">
            <v>0.23099999999999987</v>
          </cell>
        </row>
        <row r="2163">
          <cell r="AM2163">
            <v>1.2084985323652089</v>
          </cell>
          <cell r="AP2163">
            <v>0.78329999999999966</v>
          </cell>
          <cell r="AQ2163">
            <v>40320</v>
          </cell>
          <cell r="AS2163">
            <v>0.23099999999999987</v>
          </cell>
        </row>
        <row r="2164">
          <cell r="AM2164">
            <v>1.2084985323652089</v>
          </cell>
          <cell r="AP2164">
            <v>0.78329999999999966</v>
          </cell>
          <cell r="AQ2164">
            <v>40321</v>
          </cell>
          <cell r="AS2164">
            <v>0.23099999999999987</v>
          </cell>
        </row>
        <row r="2165">
          <cell r="AM2165">
            <v>1.1965764714969862</v>
          </cell>
          <cell r="AP2165">
            <v>0.71079999999999988</v>
          </cell>
          <cell r="AQ2165">
            <v>40322</v>
          </cell>
          <cell r="AS2165">
            <v>0.20400000000000018</v>
          </cell>
        </row>
        <row r="2166">
          <cell r="AM2166">
            <v>1.2225084195890625</v>
          </cell>
          <cell r="AP2166">
            <v>0.70679999999999987</v>
          </cell>
          <cell r="AQ2166">
            <v>40323</v>
          </cell>
          <cell r="AS2166">
            <v>7.4999999999999734E-2</v>
          </cell>
        </row>
        <row r="2167">
          <cell r="AM2167">
            <v>1.2809721921829138</v>
          </cell>
          <cell r="AP2167">
            <v>0.72190000000000021</v>
          </cell>
          <cell r="AQ2167">
            <v>40324</v>
          </cell>
          <cell r="AS2167">
            <v>0.16199999999999992</v>
          </cell>
        </row>
        <row r="2168">
          <cell r="AM2168">
            <v>1.3261500077243933</v>
          </cell>
          <cell r="AP2168">
            <v>0.78920000000000012</v>
          </cell>
          <cell r="AQ2168">
            <v>40325</v>
          </cell>
          <cell r="AS2168">
            <v>0.20100000000000007</v>
          </cell>
        </row>
        <row r="2169">
          <cell r="AM2169">
            <v>1.3377525104279306</v>
          </cell>
          <cell r="AP2169">
            <v>0.74990000000000023</v>
          </cell>
          <cell r="AQ2169">
            <v>40326</v>
          </cell>
          <cell r="AS2169">
            <v>0.13600000000000012</v>
          </cell>
        </row>
        <row r="2170">
          <cell r="AM2170">
            <v>1.3377525104279306</v>
          </cell>
          <cell r="AP2170">
            <v>0.74990000000000023</v>
          </cell>
          <cell r="AQ2170">
            <v>40327</v>
          </cell>
          <cell r="AS2170">
            <v>0.13600000000000012</v>
          </cell>
        </row>
        <row r="2171">
          <cell r="AM2171">
            <v>1.3377525104279306</v>
          </cell>
          <cell r="AP2171">
            <v>0.74990000000000023</v>
          </cell>
          <cell r="AQ2171">
            <v>40328</v>
          </cell>
          <cell r="AS2171">
            <v>0.13600000000000012</v>
          </cell>
        </row>
        <row r="2172">
          <cell r="AM2172">
            <v>1.3235475050208554</v>
          </cell>
          <cell r="AP2172">
            <v>0.73980000000000024</v>
          </cell>
          <cell r="AQ2172">
            <v>40329</v>
          </cell>
          <cell r="AS2172">
            <v>0.17099999999999982</v>
          </cell>
        </row>
        <row r="2173">
          <cell r="AM2173">
            <v>1.3488628147690398</v>
          </cell>
          <cell r="AP2173">
            <v>0.73899999999999988</v>
          </cell>
          <cell r="AQ2173">
            <v>40330</v>
          </cell>
          <cell r="AS2173">
            <v>0.16900000000000004</v>
          </cell>
        </row>
        <row r="2174">
          <cell r="AM2174">
            <v>1.3802651011895564</v>
          </cell>
          <cell r="AP2174">
            <v>0.77109999999999967</v>
          </cell>
          <cell r="AQ2174">
            <v>40331</v>
          </cell>
          <cell r="AS2174">
            <v>0.15200000000000014</v>
          </cell>
        </row>
        <row r="2175">
          <cell r="AM2175">
            <v>1.4260625675884446</v>
          </cell>
          <cell r="AP2175">
            <v>0.7629999999999999</v>
          </cell>
          <cell r="AQ2175">
            <v>40332</v>
          </cell>
          <cell r="AS2175">
            <v>0.18999999999999995</v>
          </cell>
        </row>
        <row r="2176">
          <cell r="AM2176">
            <v>1.3980604047582266</v>
          </cell>
          <cell r="AP2176">
            <v>0.69990000000000041</v>
          </cell>
          <cell r="AQ2176">
            <v>40333</v>
          </cell>
          <cell r="AS2176">
            <v>0.14299999999999979</v>
          </cell>
        </row>
        <row r="2177">
          <cell r="AM2177">
            <v>1.3980604047582266</v>
          </cell>
          <cell r="AP2177">
            <v>0.69990000000000041</v>
          </cell>
          <cell r="AQ2177">
            <v>40334</v>
          </cell>
          <cell r="AS2177">
            <v>0.14299999999999979</v>
          </cell>
        </row>
        <row r="2178">
          <cell r="AM2178">
            <v>1.3980604047582266</v>
          </cell>
          <cell r="AP2178">
            <v>0.69990000000000041</v>
          </cell>
          <cell r="AQ2178">
            <v>40335</v>
          </cell>
          <cell r="AS2178">
            <v>0.14299999999999979</v>
          </cell>
        </row>
        <row r="2179">
          <cell r="AM2179">
            <v>1.4483167001390393</v>
          </cell>
          <cell r="AP2179">
            <v>0.6823999999999999</v>
          </cell>
          <cell r="AQ2179">
            <v>40336</v>
          </cell>
          <cell r="AS2179">
            <v>0.14799999999999969</v>
          </cell>
        </row>
        <row r="2180">
          <cell r="AM2180">
            <v>1.4759102425459603</v>
          </cell>
          <cell r="AP2180">
            <v>0.72060000000000013</v>
          </cell>
          <cell r="AQ2180">
            <v>40337</v>
          </cell>
          <cell r="AS2180">
            <v>0.17700000000000005</v>
          </cell>
        </row>
        <row r="2181">
          <cell r="AM2181">
            <v>1.4391540244090826</v>
          </cell>
          <cell r="AP2181">
            <v>0.7275999999999998</v>
          </cell>
          <cell r="AQ2181">
            <v>40338</v>
          </cell>
          <cell r="AS2181">
            <v>0.22299999999999986</v>
          </cell>
        </row>
        <row r="2182">
          <cell r="AM2182">
            <v>1.3993273598022558</v>
          </cell>
          <cell r="AP2182">
            <v>0.8125</v>
          </cell>
          <cell r="AQ2182">
            <v>40339</v>
          </cell>
          <cell r="AS2182">
            <v>0.24000000000000021</v>
          </cell>
        </row>
        <row r="2183">
          <cell r="AM2183">
            <v>1.374254750502085</v>
          </cell>
          <cell r="AP2183">
            <v>0.76739999999999986</v>
          </cell>
          <cell r="AQ2183">
            <v>40340</v>
          </cell>
          <cell r="AS2183">
            <v>0.15100000000000025</v>
          </cell>
        </row>
        <row r="2184">
          <cell r="AM2184">
            <v>1.374254750502085</v>
          </cell>
          <cell r="AP2184">
            <v>0.76739999999999986</v>
          </cell>
          <cell r="AQ2184">
            <v>40341</v>
          </cell>
          <cell r="AS2184">
            <v>0.15100000000000025</v>
          </cell>
        </row>
        <row r="2185">
          <cell r="AM2185">
            <v>1.374254750502085</v>
          </cell>
          <cell r="AP2185">
            <v>0.76739999999999986</v>
          </cell>
          <cell r="AQ2185">
            <v>40342</v>
          </cell>
          <cell r="AS2185">
            <v>0.15100000000000025</v>
          </cell>
        </row>
        <row r="2186">
          <cell r="AM2186">
            <v>1.4624928163139188</v>
          </cell>
          <cell r="AP2186">
            <v>0.75819999999999999</v>
          </cell>
          <cell r="AQ2186">
            <v>40343</v>
          </cell>
          <cell r="AS2186">
            <v>0.23100000000000032</v>
          </cell>
        </row>
        <row r="2187">
          <cell r="AM2187">
            <v>1.4820910706009571</v>
          </cell>
          <cell r="AP2187">
            <v>0.77590000000000003</v>
          </cell>
          <cell r="AQ2187">
            <v>40344</v>
          </cell>
          <cell r="AS2187">
            <v>0.24199999999999999</v>
          </cell>
        </row>
        <row r="2188">
          <cell r="AM2188">
            <v>1.5363752510427933</v>
          </cell>
          <cell r="AP2188">
            <v>0.78290000000000015</v>
          </cell>
          <cell r="AQ2188">
            <v>40345</v>
          </cell>
          <cell r="AS2188">
            <v>0.22100000000000009</v>
          </cell>
        </row>
        <row r="2189">
          <cell r="AM2189">
            <v>1.5071617488027185</v>
          </cell>
          <cell r="AP2189">
            <v>0.69779999999999998</v>
          </cell>
          <cell r="AQ2189">
            <v>40346</v>
          </cell>
          <cell r="AS2189">
            <v>0.10099999999999998</v>
          </cell>
        </row>
        <row r="2190">
          <cell r="AM2190">
            <v>1.5027140429476282</v>
          </cell>
          <cell r="AP2190">
            <v>0.72509999999999986</v>
          </cell>
          <cell r="AQ2190">
            <v>40347</v>
          </cell>
          <cell r="AS2190">
            <v>0.20000000000000018</v>
          </cell>
        </row>
        <row r="2191">
          <cell r="AM2191">
            <v>1.5027140429476282</v>
          </cell>
          <cell r="AP2191">
            <v>0.72509999999999986</v>
          </cell>
          <cell r="AQ2191">
            <v>40348</v>
          </cell>
          <cell r="AS2191">
            <v>0.20000000000000018</v>
          </cell>
        </row>
        <row r="2192">
          <cell r="AM2192">
            <v>1.5027140429476282</v>
          </cell>
          <cell r="AP2192">
            <v>0.72509999999999986</v>
          </cell>
          <cell r="AQ2192">
            <v>40349</v>
          </cell>
          <cell r="AS2192">
            <v>0.20000000000000018</v>
          </cell>
        </row>
        <row r="2193">
          <cell r="AM2193">
            <v>1.481435810288892</v>
          </cell>
          <cell r="AP2193">
            <v>0.72710000000000008</v>
          </cell>
          <cell r="AQ2193">
            <v>40350</v>
          </cell>
          <cell r="AS2193">
            <v>0.13900000000000023</v>
          </cell>
        </row>
        <row r="2194">
          <cell r="AM2194">
            <v>1.4769803800401666</v>
          </cell>
          <cell r="AP2194">
            <v>0.69110000000000005</v>
          </cell>
          <cell r="AQ2194">
            <v>40351</v>
          </cell>
          <cell r="AS2194">
            <v>5.5499999999999883E-2</v>
          </cell>
        </row>
        <row r="2195">
          <cell r="AM2195">
            <v>1.4836082187548278</v>
          </cell>
          <cell r="AP2195">
            <v>0.65129999999999999</v>
          </cell>
          <cell r="AQ2195">
            <v>40352</v>
          </cell>
          <cell r="AS2195">
            <v>4.5999999999999819E-2</v>
          </cell>
        </row>
        <row r="2196">
          <cell r="AM2196">
            <v>1.4877593851382671</v>
          </cell>
          <cell r="AP2196">
            <v>0.68590000000000018</v>
          </cell>
          <cell r="AQ2196">
            <v>40353</v>
          </cell>
          <cell r="AS2196">
            <v>-1.8499999999999517E-2</v>
          </cell>
        </row>
        <row r="2197">
          <cell r="AM2197">
            <v>1.5108007106442138</v>
          </cell>
          <cell r="AP2197">
            <v>0.66809999999999992</v>
          </cell>
          <cell r="AQ2197">
            <v>40354</v>
          </cell>
          <cell r="AS2197">
            <v>-4.1999999999999815E-2</v>
          </cell>
        </row>
        <row r="2198">
          <cell r="AM2198">
            <v>1.5108007106442138</v>
          </cell>
          <cell r="AP2198">
            <v>0.66809999999999992</v>
          </cell>
          <cell r="AQ2198">
            <v>40355</v>
          </cell>
          <cell r="AS2198">
            <v>-4.1999999999999815E-2</v>
          </cell>
        </row>
        <row r="2199">
          <cell r="AM2199">
            <v>1.5108007106442138</v>
          </cell>
          <cell r="AP2199">
            <v>0.66809999999999992</v>
          </cell>
          <cell r="AQ2199">
            <v>40356</v>
          </cell>
          <cell r="AS2199">
            <v>-4.1999999999999815E-2</v>
          </cell>
        </row>
        <row r="2200">
          <cell r="AM2200">
            <v>1.5229984551212725</v>
          </cell>
          <cell r="AP2200">
            <v>0.59940000000000015</v>
          </cell>
          <cell r="AQ2200">
            <v>40357</v>
          </cell>
          <cell r="AS2200">
            <v>-1.6000000000000014E-2</v>
          </cell>
        </row>
        <row r="2201">
          <cell r="AM2201">
            <v>1.5279772130387765</v>
          </cell>
          <cell r="AP2201">
            <v>0.56130000000000013</v>
          </cell>
          <cell r="AQ2201">
            <v>40358</v>
          </cell>
          <cell r="AS2201">
            <v>-1.0999999999999677E-2</v>
          </cell>
        </row>
        <row r="2202">
          <cell r="AM2202">
            <v>1.4992880426386526</v>
          </cell>
          <cell r="AP2202">
            <v>0.57450000000000001</v>
          </cell>
          <cell r="AQ2202">
            <v>40359</v>
          </cell>
          <cell r="AS2202">
            <v>-1.5000000000000124E-2</v>
          </cell>
        </row>
        <row r="2203">
          <cell r="AM2203">
            <v>1.4847548277460214</v>
          </cell>
          <cell r="AP2203">
            <v>0.6142000000000003</v>
          </cell>
          <cell r="AQ2203">
            <v>40360</v>
          </cell>
          <cell r="AS2203">
            <v>-8.4000000000000075E-2</v>
          </cell>
        </row>
        <row r="2204">
          <cell r="AM2204">
            <v>1.4586332457902051</v>
          </cell>
          <cell r="AP2204">
            <v>0.66579999999999995</v>
          </cell>
          <cell r="AQ2204">
            <v>40361</v>
          </cell>
          <cell r="AS2204">
            <v>-3.2000000000000028E-2</v>
          </cell>
        </row>
        <row r="2205">
          <cell r="AM2205">
            <v>1.4586332457902051</v>
          </cell>
          <cell r="AP2205">
            <v>0.66579999999999995</v>
          </cell>
          <cell r="AQ2205">
            <v>40362</v>
          </cell>
          <cell r="AS2205">
            <v>-3.2000000000000028E-2</v>
          </cell>
        </row>
        <row r="2206">
          <cell r="AM2206">
            <v>1.4586332457902051</v>
          </cell>
          <cell r="AP2206">
            <v>0.66579999999999995</v>
          </cell>
          <cell r="AQ2206">
            <v>40363</v>
          </cell>
          <cell r="AS2206">
            <v>-3.2000000000000028E-2</v>
          </cell>
        </row>
        <row r="2207">
          <cell r="AM2207">
            <v>1.4341835315927702</v>
          </cell>
          <cell r="AP2207">
            <v>0.66230000000000011</v>
          </cell>
          <cell r="AQ2207">
            <v>40364</v>
          </cell>
          <cell r="AS2207">
            <v>-5.5999999999999606E-2</v>
          </cell>
        </row>
        <row r="2208">
          <cell r="AM2208">
            <v>1.4905912250888305</v>
          </cell>
          <cell r="AP2208">
            <v>0.66349999999999998</v>
          </cell>
          <cell r="AQ2208">
            <v>40365</v>
          </cell>
          <cell r="AS2208">
            <v>-1.6000000000000014E-2</v>
          </cell>
        </row>
        <row r="2209">
          <cell r="AM2209">
            <v>1.5255215510582416</v>
          </cell>
          <cell r="AP2209">
            <v>0.68949999999999978</v>
          </cell>
          <cell r="AQ2209">
            <v>40366</v>
          </cell>
          <cell r="AS2209">
            <v>1.2000000000000011E-2</v>
          </cell>
        </row>
        <row r="2210">
          <cell r="AM2210">
            <v>1.5305660435655795</v>
          </cell>
          <cell r="AP2210">
            <v>0.69090000000000007</v>
          </cell>
          <cell r="AQ2210">
            <v>40367</v>
          </cell>
          <cell r="AS2210">
            <v>2.0000000000000462E-2</v>
          </cell>
        </row>
        <row r="2211">
          <cell r="AM2211">
            <v>1.5266825274215967</v>
          </cell>
          <cell r="AP2211">
            <v>0.68020000000000014</v>
          </cell>
          <cell r="AQ2211">
            <v>40368</v>
          </cell>
          <cell r="AS2211">
            <v>4.9999999999999822E-2</v>
          </cell>
        </row>
        <row r="2212">
          <cell r="AM2212">
            <v>1.5266825274215967</v>
          </cell>
          <cell r="AP2212">
            <v>0.68020000000000014</v>
          </cell>
          <cell r="AQ2212">
            <v>40369</v>
          </cell>
          <cell r="AS2212">
            <v>4.9999999999999822E-2</v>
          </cell>
        </row>
        <row r="2213">
          <cell r="AM2213">
            <v>1.5266825274215967</v>
          </cell>
          <cell r="AP2213">
            <v>0.68020000000000014</v>
          </cell>
          <cell r="AQ2213">
            <v>40370</v>
          </cell>
          <cell r="AS2213">
            <v>4.9999999999999822E-2</v>
          </cell>
        </row>
        <row r="2214">
          <cell r="AM2214">
            <v>1.4909932025336006</v>
          </cell>
          <cell r="AP2214">
            <v>0.68020000000000014</v>
          </cell>
          <cell r="AQ2214">
            <v>40371</v>
          </cell>
          <cell r="AS2214">
            <v>8.2999999999999741E-2</v>
          </cell>
        </row>
        <row r="2215">
          <cell r="AM2215">
            <v>1.5301206550285809</v>
          </cell>
          <cell r="AP2215">
            <v>0.70230000000000015</v>
          </cell>
          <cell r="AQ2215">
            <v>40372</v>
          </cell>
          <cell r="AS2215">
            <v>8.2999999999999741E-2</v>
          </cell>
        </row>
        <row r="2216">
          <cell r="AM2216">
            <v>1.5697226942684996</v>
          </cell>
          <cell r="AP2216">
            <v>0.67180000000000017</v>
          </cell>
          <cell r="AQ2216">
            <v>40373</v>
          </cell>
          <cell r="AS2216">
            <v>7.8000000000000291E-2</v>
          </cell>
        </row>
        <row r="2217">
          <cell r="AM2217">
            <v>1.5616900973273597</v>
          </cell>
          <cell r="AP2217">
            <v>0.66449999999999987</v>
          </cell>
          <cell r="AQ2217">
            <v>40374</v>
          </cell>
          <cell r="AS2217">
            <v>0.11500000000000021</v>
          </cell>
        </row>
        <row r="2218">
          <cell r="AM2218">
            <v>1.5264220608682217</v>
          </cell>
          <cell r="AP2218">
            <v>0.69490000000000007</v>
          </cell>
          <cell r="AQ2218">
            <v>40375</v>
          </cell>
          <cell r="AS2218">
            <v>8.6999999999999744E-2</v>
          </cell>
        </row>
        <row r="2219">
          <cell r="AM2219">
            <v>1.5264220608682217</v>
          </cell>
          <cell r="AP2219">
            <v>0.69490000000000007</v>
          </cell>
          <cell r="AQ2219">
            <v>40376</v>
          </cell>
          <cell r="AS2219">
            <v>8.6999999999999744E-2</v>
          </cell>
        </row>
        <row r="2220">
          <cell r="AM2220">
            <v>1.5264220608682217</v>
          </cell>
          <cell r="AP2220">
            <v>0.69490000000000007</v>
          </cell>
          <cell r="AQ2220">
            <v>40377</v>
          </cell>
          <cell r="AS2220">
            <v>8.6999999999999744E-2</v>
          </cell>
        </row>
        <row r="2221">
          <cell r="AM2221">
            <v>1.5418883052680366</v>
          </cell>
          <cell r="AP2221">
            <v>0.74549999999999983</v>
          </cell>
          <cell r="AQ2221">
            <v>40378</v>
          </cell>
          <cell r="AS2221">
            <v>0.10699999999999976</v>
          </cell>
        </row>
        <row r="2222">
          <cell r="AM2222">
            <v>1.5206664606828348</v>
          </cell>
          <cell r="AP2222">
            <v>0.72809999999999997</v>
          </cell>
          <cell r="AQ2222">
            <v>40379</v>
          </cell>
          <cell r="AS2222">
            <v>0.11399999999999988</v>
          </cell>
        </row>
        <row r="2223">
          <cell r="AM2223">
            <v>1.545884968329986</v>
          </cell>
          <cell r="AP2223">
            <v>0.64820000000000011</v>
          </cell>
          <cell r="AQ2223">
            <v>40380</v>
          </cell>
          <cell r="AS2223">
            <v>0.10599999999999987</v>
          </cell>
        </row>
        <row r="2224">
          <cell r="AM2224">
            <v>1.5935695967866519</v>
          </cell>
          <cell r="AP2224">
            <v>0.69229999999999992</v>
          </cell>
          <cell r="AQ2224">
            <v>40381</v>
          </cell>
          <cell r="AS2224">
            <v>0.1469999999999998</v>
          </cell>
        </row>
        <row r="2225">
          <cell r="AM2225">
            <v>1.5993044955970959</v>
          </cell>
          <cell r="AP2225">
            <v>0.74029999999999996</v>
          </cell>
          <cell r="AQ2225">
            <v>40382</v>
          </cell>
          <cell r="AS2225">
            <v>0.21699999999999964</v>
          </cell>
        </row>
        <row r="2226">
          <cell r="AM2226">
            <v>1.5993044955970959</v>
          </cell>
          <cell r="AP2226">
            <v>0.74029999999999996</v>
          </cell>
          <cell r="AQ2226">
            <v>40383</v>
          </cell>
          <cell r="AS2226">
            <v>0.21699999999999964</v>
          </cell>
        </row>
        <row r="2227">
          <cell r="AM2227">
            <v>1.5993044955970959</v>
          </cell>
          <cell r="AP2227">
            <v>0.74029999999999996</v>
          </cell>
          <cell r="AQ2227">
            <v>40384</v>
          </cell>
          <cell r="AS2227">
            <v>0.21699999999999964</v>
          </cell>
        </row>
        <row r="2228">
          <cell r="AM2228">
            <v>1.5827202224625372</v>
          </cell>
          <cell r="AP2228">
            <v>0.71839999999999993</v>
          </cell>
          <cell r="AQ2228">
            <v>40385</v>
          </cell>
          <cell r="AS2228">
            <v>0.22999999999999998</v>
          </cell>
        </row>
        <row r="2229">
          <cell r="AM2229">
            <v>1.5400987177506562</v>
          </cell>
          <cell r="AP2229">
            <v>0.74750000000000005</v>
          </cell>
          <cell r="AQ2229">
            <v>40386</v>
          </cell>
          <cell r="AS2229">
            <v>0.28100000000000014</v>
          </cell>
        </row>
        <row r="2230">
          <cell r="AM2230">
            <v>1.5521900200834224</v>
          </cell>
          <cell r="AP2230">
            <v>0.70399999999999974</v>
          </cell>
          <cell r="AQ2230">
            <v>40387</v>
          </cell>
          <cell r="AS2230">
            <v>0.26099999999999968</v>
          </cell>
        </row>
        <row r="2231">
          <cell r="AM2231">
            <v>1.5150000000000001</v>
          </cell>
          <cell r="AP2231">
            <v>0.71240000000000014</v>
          </cell>
          <cell r="AQ2231">
            <v>40388</v>
          </cell>
          <cell r="AS2231">
            <v>0.19500000000000028</v>
          </cell>
        </row>
        <row r="2232">
          <cell r="AM2232">
            <v>1.4933292136567278</v>
          </cell>
          <cell r="AP2232">
            <v>0.6581999999999999</v>
          </cell>
          <cell r="AQ2232">
            <v>40389</v>
          </cell>
          <cell r="AS2232">
            <v>0.1120000000000001</v>
          </cell>
        </row>
        <row r="2233">
          <cell r="AM2233">
            <v>1.4933292136567278</v>
          </cell>
          <cell r="AP2233">
            <v>0.6581999999999999</v>
          </cell>
          <cell r="AQ2233">
            <v>40390</v>
          </cell>
          <cell r="AS2233">
            <v>0.1120000000000001</v>
          </cell>
        </row>
        <row r="2234">
          <cell r="AM2234">
            <v>1.4933292136567278</v>
          </cell>
          <cell r="AP2234">
            <v>0.6581999999999999</v>
          </cell>
          <cell r="AQ2234">
            <v>40391</v>
          </cell>
          <cell r="AS2234">
            <v>0.1120000000000001</v>
          </cell>
        </row>
        <row r="2235">
          <cell r="AM2235">
            <v>1.4529613780318247</v>
          </cell>
          <cell r="AP2235">
            <v>0.66789999999999994</v>
          </cell>
          <cell r="AQ2235">
            <v>40392</v>
          </cell>
          <cell r="AS2235">
            <v>0.13500000000000023</v>
          </cell>
        </row>
        <row r="2236">
          <cell r="AM2236">
            <v>1.3953319944384373</v>
          </cell>
          <cell r="AP2236">
            <v>0.62650000000000006</v>
          </cell>
          <cell r="AQ2236">
            <v>40393</v>
          </cell>
          <cell r="AS2236">
            <v>5.699999999999994E-2</v>
          </cell>
        </row>
        <row r="2237">
          <cell r="AM2237">
            <v>1.3924985323652088</v>
          </cell>
          <cell r="AP2237">
            <v>0.67529999999999957</v>
          </cell>
          <cell r="AQ2237">
            <v>40394</v>
          </cell>
          <cell r="AS2237">
            <v>8.1999999999999851E-2</v>
          </cell>
        </row>
        <row r="2238">
          <cell r="AM2238">
            <v>1.353798625057933</v>
          </cell>
          <cell r="AP2238">
            <v>0.6171000000000002</v>
          </cell>
          <cell r="AQ2238">
            <v>40395</v>
          </cell>
          <cell r="AS2238">
            <v>2.9999999999999805E-2</v>
          </cell>
        </row>
        <row r="2239">
          <cell r="AM2239">
            <v>1.3020559246099177</v>
          </cell>
          <cell r="AP2239">
            <v>0.5466000000000002</v>
          </cell>
          <cell r="AQ2239">
            <v>40396</v>
          </cell>
          <cell r="AS2239">
            <v>3.4000000000000252E-2</v>
          </cell>
        </row>
        <row r="2240">
          <cell r="AM2240">
            <v>1.3020559246099177</v>
          </cell>
          <cell r="AP2240">
            <v>0.5466000000000002</v>
          </cell>
          <cell r="AQ2240">
            <v>40397</v>
          </cell>
          <cell r="AS2240">
            <v>3.4000000000000252E-2</v>
          </cell>
        </row>
        <row r="2241">
          <cell r="AM2241">
            <v>1.3020559246099177</v>
          </cell>
          <cell r="AP2241">
            <v>0.5466000000000002</v>
          </cell>
          <cell r="AQ2241">
            <v>40398</v>
          </cell>
          <cell r="AS2241">
            <v>3.4000000000000252E-2</v>
          </cell>
        </row>
        <row r="2242">
          <cell r="AM2242">
            <v>1.3043765641897109</v>
          </cell>
          <cell r="AP2242">
            <v>0.56389999999999985</v>
          </cell>
          <cell r="AQ2242">
            <v>40399</v>
          </cell>
          <cell r="AS2242">
            <v>2.0000000000000018E-2</v>
          </cell>
        </row>
        <row r="2243">
          <cell r="AM2243">
            <v>1.3683934806117719</v>
          </cell>
          <cell r="AP2243">
            <v>0.50329999999999986</v>
          </cell>
          <cell r="AQ2243">
            <v>40400</v>
          </cell>
          <cell r="AS2243">
            <v>6.4999999999999947E-2</v>
          </cell>
        </row>
        <row r="2244">
          <cell r="AM2244">
            <v>1.2868334620732269</v>
          </cell>
          <cell r="AP2244">
            <v>0.41639999999999988</v>
          </cell>
          <cell r="AQ2244">
            <v>40401</v>
          </cell>
          <cell r="AS2244">
            <v>-5.2000000000000046E-2</v>
          </cell>
        </row>
        <row r="2245">
          <cell r="AM2245">
            <v>1.3009933570214738</v>
          </cell>
          <cell r="AP2245">
            <v>0.51949999999999985</v>
          </cell>
          <cell r="AQ2245">
            <v>40402</v>
          </cell>
          <cell r="AS2245">
            <v>-7.4999999999999734E-2</v>
          </cell>
        </row>
        <row r="2246">
          <cell r="AM2246">
            <v>1.3301631391935731</v>
          </cell>
          <cell r="AP2246">
            <v>0.49259999999999993</v>
          </cell>
          <cell r="AQ2246">
            <v>40403</v>
          </cell>
          <cell r="AS2246">
            <v>-5.9000000000000163E-2</v>
          </cell>
        </row>
        <row r="2247">
          <cell r="AM2247">
            <v>1.3301631391935731</v>
          </cell>
          <cell r="AP2247">
            <v>0.49259999999999993</v>
          </cell>
          <cell r="AQ2247">
            <v>40404</v>
          </cell>
          <cell r="AS2247">
            <v>-5.9000000000000163E-2</v>
          </cell>
        </row>
        <row r="2248">
          <cell r="AM2248">
            <v>1.3301631391935731</v>
          </cell>
          <cell r="AP2248">
            <v>0.49259999999999993</v>
          </cell>
          <cell r="AQ2248">
            <v>40405</v>
          </cell>
          <cell r="AS2248">
            <v>-5.9000000000000163E-2</v>
          </cell>
        </row>
        <row r="2249">
          <cell r="AM2249">
            <v>1.3010690560790983</v>
          </cell>
          <cell r="AP2249">
            <v>0.40359999999999996</v>
          </cell>
          <cell r="AQ2249">
            <v>40406</v>
          </cell>
          <cell r="AS2249">
            <v>-0.12300000000000022</v>
          </cell>
        </row>
        <row r="2250">
          <cell r="AM2250">
            <v>1.3290875946238216</v>
          </cell>
          <cell r="AP2250">
            <v>0.48809999999999976</v>
          </cell>
          <cell r="AQ2250">
            <v>40407</v>
          </cell>
          <cell r="AS2250">
            <v>-0.10599999999999987</v>
          </cell>
        </row>
        <row r="2251">
          <cell r="AM2251">
            <v>1.2980160667387608</v>
          </cell>
          <cell r="AP2251">
            <v>0.49309999999999965</v>
          </cell>
          <cell r="AQ2251">
            <v>40408</v>
          </cell>
          <cell r="AS2251">
            <v>-0.12799999999999967</v>
          </cell>
        </row>
        <row r="2252">
          <cell r="AM2252">
            <v>1.3225666615170706</v>
          </cell>
          <cell r="AP2252">
            <v>0.47599999999999998</v>
          </cell>
          <cell r="AQ2252">
            <v>40409</v>
          </cell>
          <cell r="AS2252">
            <v>-0.12199999999999989</v>
          </cell>
        </row>
        <row r="2253">
          <cell r="AM2253">
            <v>1.3138271280704461</v>
          </cell>
          <cell r="AP2253">
            <v>0.52459999999999996</v>
          </cell>
          <cell r="AQ2253">
            <v>40410</v>
          </cell>
          <cell r="AS2253">
            <v>-0.1339999999999999</v>
          </cell>
        </row>
        <row r="2254">
          <cell r="AM2254">
            <v>1.3138271280704461</v>
          </cell>
          <cell r="AP2254">
            <v>0.52459999999999996</v>
          </cell>
          <cell r="AQ2254">
            <v>40411</v>
          </cell>
          <cell r="AS2254">
            <v>-0.1339999999999999</v>
          </cell>
        </row>
        <row r="2255">
          <cell r="AM2255">
            <v>1.3138271280704461</v>
          </cell>
          <cell r="AP2255">
            <v>0.52459999999999996</v>
          </cell>
          <cell r="AQ2255">
            <v>40412</v>
          </cell>
          <cell r="AS2255">
            <v>-0.1339999999999999</v>
          </cell>
        </row>
        <row r="2256">
          <cell r="AM2256">
            <v>1.3329599876409699</v>
          </cell>
          <cell r="AP2256">
            <v>0.52160000000000029</v>
          </cell>
          <cell r="AQ2256">
            <v>40413</v>
          </cell>
          <cell r="AS2256">
            <v>-0.129</v>
          </cell>
        </row>
        <row r="2257">
          <cell r="AM2257">
            <v>1.2796289201297693</v>
          </cell>
          <cell r="AP2257">
            <v>0.45299999999999985</v>
          </cell>
          <cell r="AQ2257">
            <v>40414</v>
          </cell>
          <cell r="AS2257">
            <v>-0.20999999999999996</v>
          </cell>
        </row>
        <row r="2258">
          <cell r="AM2258">
            <v>1.2750392399196664</v>
          </cell>
          <cell r="AP2258">
            <v>0.46299999999999963</v>
          </cell>
          <cell r="AQ2258">
            <v>40415</v>
          </cell>
          <cell r="AS2258">
            <v>-0.23550000000000004</v>
          </cell>
        </row>
        <row r="2259">
          <cell r="AM2259">
            <v>1.2703085122817859</v>
          </cell>
          <cell r="AP2259">
            <v>0.42449999999999966</v>
          </cell>
          <cell r="AQ2259">
            <v>40416</v>
          </cell>
          <cell r="AS2259">
            <v>-0.18000000000000016</v>
          </cell>
        </row>
        <row r="2260">
          <cell r="AM2260">
            <v>1.2846117719759</v>
          </cell>
          <cell r="AP2260">
            <v>0.56370000000000031</v>
          </cell>
          <cell r="AQ2260">
            <v>40417</v>
          </cell>
          <cell r="AS2260">
            <v>-0.18150000000000022</v>
          </cell>
        </row>
        <row r="2261">
          <cell r="AM2261">
            <v>1.2846117719759</v>
          </cell>
          <cell r="AP2261">
            <v>0.56370000000000031</v>
          </cell>
          <cell r="AQ2261">
            <v>40418</v>
          </cell>
          <cell r="AS2261">
            <v>-0.18150000000000022</v>
          </cell>
        </row>
        <row r="2262">
          <cell r="AM2262">
            <v>1.2846117719759</v>
          </cell>
          <cell r="AP2262">
            <v>0.56370000000000031</v>
          </cell>
          <cell r="AQ2262">
            <v>40419</v>
          </cell>
          <cell r="AS2262">
            <v>-0.18150000000000022</v>
          </cell>
        </row>
        <row r="2263">
          <cell r="AM2263">
            <v>1.26576734126371</v>
          </cell>
          <cell r="AP2263">
            <v>0.44350000000000023</v>
          </cell>
          <cell r="AQ2263">
            <v>40420</v>
          </cell>
          <cell r="AS2263">
            <v>-0.18130000000000024</v>
          </cell>
        </row>
        <row r="2264">
          <cell r="AM2264">
            <v>1.2230803336938052</v>
          </cell>
          <cell r="AP2264">
            <v>0.45830000000000037</v>
          </cell>
          <cell r="AQ2264">
            <v>40421</v>
          </cell>
          <cell r="AS2264">
            <v>-0.23799999999999999</v>
          </cell>
        </row>
        <row r="2265">
          <cell r="AM2265">
            <v>1.2084733508419589</v>
          </cell>
          <cell r="AP2265">
            <v>0.54300000000000015</v>
          </cell>
          <cell r="AQ2265">
            <v>40422</v>
          </cell>
          <cell r="AS2265">
            <v>-0.16900000000000004</v>
          </cell>
        </row>
        <row r="2266">
          <cell r="AM2266">
            <v>1.1513423451259075</v>
          </cell>
          <cell r="AP2266">
            <v>0.58309999999999995</v>
          </cell>
          <cell r="AQ2266">
            <v>40423</v>
          </cell>
          <cell r="AS2266">
            <v>-0.16700000000000026</v>
          </cell>
        </row>
        <row r="2267">
          <cell r="AM2267">
            <v>1.1979169782172097</v>
          </cell>
          <cell r="AP2267">
            <v>0.58700000000000019</v>
          </cell>
          <cell r="AQ2267">
            <v>40424</v>
          </cell>
          <cell r="AS2267">
            <v>-0.17830000000000013</v>
          </cell>
        </row>
        <row r="2268">
          <cell r="AM2268">
            <v>1.1979169782172097</v>
          </cell>
          <cell r="AP2268">
            <v>0.58700000000000019</v>
          </cell>
          <cell r="AQ2268">
            <v>40425</v>
          </cell>
          <cell r="AS2268">
            <v>-0.17830000000000013</v>
          </cell>
        </row>
        <row r="2269">
          <cell r="AM2269">
            <v>1.1979169782172097</v>
          </cell>
          <cell r="AP2269">
            <v>0.58700000000000019</v>
          </cell>
          <cell r="AQ2269">
            <v>40426</v>
          </cell>
          <cell r="AS2269">
            <v>-0.17830000000000013</v>
          </cell>
        </row>
        <row r="2270">
          <cell r="AM2270">
            <v>1.1713360883670632</v>
          </cell>
          <cell r="AP2270">
            <v>0.62749999999999995</v>
          </cell>
          <cell r="AQ2270">
            <v>40427</v>
          </cell>
          <cell r="AS2270">
            <v>-0.21929999999999961</v>
          </cell>
        </row>
        <row r="2271">
          <cell r="AM2271">
            <v>1.1814416808280552</v>
          </cell>
          <cell r="AP2271">
            <v>0.54990000000000006</v>
          </cell>
          <cell r="AQ2271">
            <v>40428</v>
          </cell>
          <cell r="AS2271">
            <v>-0.254</v>
          </cell>
        </row>
        <row r="2272">
          <cell r="AM2272">
            <v>1.1963789587517382</v>
          </cell>
          <cell r="AP2272">
            <v>0.59649999999999981</v>
          </cell>
          <cell r="AQ2272">
            <v>40429</v>
          </cell>
          <cell r="AS2272">
            <v>-0.19700000000000006</v>
          </cell>
        </row>
        <row r="2273">
          <cell r="AM2273">
            <v>1.2590319789896491</v>
          </cell>
          <cell r="AP2273">
            <v>0.69879999999999987</v>
          </cell>
          <cell r="AQ2273">
            <v>40430</v>
          </cell>
          <cell r="AS2273">
            <v>-0.14800000000000013</v>
          </cell>
        </row>
        <row r="2274">
          <cell r="AM2274">
            <v>1.2989862505793295</v>
          </cell>
          <cell r="AP2274">
            <v>0.63169999999999993</v>
          </cell>
          <cell r="AQ2274">
            <v>40431</v>
          </cell>
          <cell r="AS2274">
            <v>-8.9999999999999858E-2</v>
          </cell>
        </row>
        <row r="2275">
          <cell r="AM2275">
            <v>1.2989862505793295</v>
          </cell>
          <cell r="AP2275">
            <v>0.63169999999999993</v>
          </cell>
          <cell r="AQ2275">
            <v>40432</v>
          </cell>
          <cell r="AS2275">
            <v>-8.9999999999999858E-2</v>
          </cell>
        </row>
        <row r="2276">
          <cell r="AM2276">
            <v>1.2989862505793295</v>
          </cell>
          <cell r="AP2276">
            <v>0.63169999999999993</v>
          </cell>
          <cell r="AQ2276">
            <v>40433</v>
          </cell>
          <cell r="AS2276">
            <v>-8.9999999999999858E-2</v>
          </cell>
        </row>
        <row r="2277">
          <cell r="AM2277">
            <v>1.3042042329677117</v>
          </cell>
          <cell r="AP2277">
            <v>0.60100000000000042</v>
          </cell>
          <cell r="AQ2277">
            <v>40434</v>
          </cell>
          <cell r="AS2277">
            <v>-0.10400000000000009</v>
          </cell>
        </row>
        <row r="2278">
          <cell r="AM2278">
            <v>1.2955836551830682</v>
          </cell>
          <cell r="AP2278">
            <v>0.57600000000000007</v>
          </cell>
          <cell r="AQ2278">
            <v>40435</v>
          </cell>
          <cell r="AS2278">
            <v>-0.18299999999999983</v>
          </cell>
        </row>
        <row r="2279">
          <cell r="AM2279">
            <v>1.3565326741850763</v>
          </cell>
          <cell r="AP2279">
            <v>0.61569999999999991</v>
          </cell>
          <cell r="AQ2279">
            <v>40436</v>
          </cell>
          <cell r="AS2279">
            <v>-0.14900000000000002</v>
          </cell>
        </row>
        <row r="2280">
          <cell r="AM2280">
            <v>1.3791010350687465</v>
          </cell>
          <cell r="AP2280">
            <v>0.65779999999999994</v>
          </cell>
          <cell r="AQ2280">
            <v>40437</v>
          </cell>
          <cell r="AS2280">
            <v>-0.10000000000000009</v>
          </cell>
        </row>
        <row r="2281">
          <cell r="AM2281">
            <v>1.3911705546114626</v>
          </cell>
          <cell r="AP2281">
            <v>0.62820000000000009</v>
          </cell>
          <cell r="AQ2281">
            <v>40438</v>
          </cell>
          <cell r="AS2281">
            <v>-0.12300000000000022</v>
          </cell>
        </row>
        <row r="2282">
          <cell r="AM2282">
            <v>1.3911705546114626</v>
          </cell>
          <cell r="AP2282">
            <v>0.62820000000000009</v>
          </cell>
          <cell r="AQ2282">
            <v>40439</v>
          </cell>
          <cell r="AS2282">
            <v>-0.12300000000000022</v>
          </cell>
        </row>
        <row r="2283">
          <cell r="AM2283">
            <v>1.3911705546114626</v>
          </cell>
          <cell r="AP2283">
            <v>0.62820000000000009</v>
          </cell>
          <cell r="AQ2283">
            <v>40440</v>
          </cell>
          <cell r="AS2283">
            <v>-0.12300000000000022</v>
          </cell>
        </row>
        <row r="2284">
          <cell r="AM2284">
            <v>1.4537783099026731</v>
          </cell>
          <cell r="AP2284">
            <v>0.59559999999999969</v>
          </cell>
          <cell r="AQ2284">
            <v>40441</v>
          </cell>
          <cell r="AS2284">
            <v>-0.10899999999999999</v>
          </cell>
        </row>
        <row r="2285">
          <cell r="AM2285">
            <v>1.4244566661517075</v>
          </cell>
          <cell r="AP2285">
            <v>0.40470000000000006</v>
          </cell>
          <cell r="AQ2285">
            <v>40442</v>
          </cell>
          <cell r="AS2285">
            <v>-0.12700000000000022</v>
          </cell>
        </row>
        <row r="2286">
          <cell r="AM2286">
            <v>1.3085027035377728</v>
          </cell>
          <cell r="AP2286">
            <v>0.40629999999999988</v>
          </cell>
          <cell r="AQ2286">
            <v>40443</v>
          </cell>
          <cell r="AS2286">
            <v>-0.24399999999999977</v>
          </cell>
        </row>
        <row r="2287">
          <cell r="AM2287">
            <v>1.3096350996446771</v>
          </cell>
          <cell r="AP2287">
            <v>0.40410000000000013</v>
          </cell>
          <cell r="AQ2287">
            <v>40444</v>
          </cell>
          <cell r="AS2287">
            <v>-0.21899999999999986</v>
          </cell>
        </row>
        <row r="2288">
          <cell r="AM2288">
            <v>1.3332547505020851</v>
          </cell>
          <cell r="AP2288">
            <v>0.44499999999999984</v>
          </cell>
          <cell r="AQ2288">
            <v>40445</v>
          </cell>
          <cell r="AS2288">
            <v>-0.15600000000000014</v>
          </cell>
        </row>
        <row r="2289">
          <cell r="AM2289">
            <v>1.3332547505020851</v>
          </cell>
          <cell r="AP2289">
            <v>0.44499999999999984</v>
          </cell>
          <cell r="AQ2289">
            <v>40446</v>
          </cell>
          <cell r="AS2289">
            <v>-0.15600000000000014</v>
          </cell>
        </row>
        <row r="2290">
          <cell r="AM2290">
            <v>1.3332547505020851</v>
          </cell>
          <cell r="AP2290">
            <v>0.44499999999999984</v>
          </cell>
          <cell r="AQ2290">
            <v>40447</v>
          </cell>
          <cell r="AS2290">
            <v>-0.15600000000000014</v>
          </cell>
        </row>
        <row r="2291">
          <cell r="AM2291">
            <v>1.2857175961687011</v>
          </cell>
          <cell r="AP2291">
            <v>0.38920000000000021</v>
          </cell>
          <cell r="AQ2291">
            <v>40448</v>
          </cell>
          <cell r="AS2291">
            <v>-0.21599999999999975</v>
          </cell>
        </row>
        <row r="2292">
          <cell r="AM2292">
            <v>1.3090304341109218</v>
          </cell>
          <cell r="AP2292">
            <v>0.2883</v>
          </cell>
          <cell r="AQ2292">
            <v>40449</v>
          </cell>
          <cell r="AS2292">
            <v>-0.20399999999999974</v>
          </cell>
        </row>
        <row r="2293">
          <cell r="AM2293">
            <v>1.3131742623204081</v>
          </cell>
          <cell r="AP2293">
            <v>0.32319999999999993</v>
          </cell>
          <cell r="AQ2293">
            <v>40450</v>
          </cell>
          <cell r="AS2293">
            <v>-0.22730000000000006</v>
          </cell>
        </row>
        <row r="2294">
          <cell r="AM2294">
            <v>1.2990412482620108</v>
          </cell>
          <cell r="AP2294">
            <v>0.31280000000000019</v>
          </cell>
          <cell r="AQ2294">
            <v>40451</v>
          </cell>
          <cell r="AS2294">
            <v>-0.17599999999999971</v>
          </cell>
        </row>
        <row r="2295">
          <cell r="AM2295">
            <v>1.3111921829136408</v>
          </cell>
          <cell r="AP2295">
            <v>0.30270000000000019</v>
          </cell>
          <cell r="AQ2295">
            <v>40452</v>
          </cell>
          <cell r="AS2295">
            <v>-0.16100000000000003</v>
          </cell>
        </row>
        <row r="2296">
          <cell r="AM2296">
            <v>1.3111921829136408</v>
          </cell>
          <cell r="AP2296">
            <v>0.30270000000000019</v>
          </cell>
          <cell r="AQ2296">
            <v>40453</v>
          </cell>
          <cell r="AS2296">
            <v>-0.16100000000000003</v>
          </cell>
        </row>
        <row r="2297">
          <cell r="AM2297">
            <v>1.3111921829136408</v>
          </cell>
          <cell r="AP2297">
            <v>0.30270000000000019</v>
          </cell>
          <cell r="AQ2297">
            <v>40454</v>
          </cell>
          <cell r="AS2297">
            <v>-0.16100000000000003</v>
          </cell>
        </row>
        <row r="2298">
          <cell r="AM2298">
            <v>1.283085431793604</v>
          </cell>
          <cell r="AP2298">
            <v>0.28080000000000016</v>
          </cell>
          <cell r="AQ2298">
            <v>40455</v>
          </cell>
          <cell r="AS2298">
            <v>-0.20500000000000007</v>
          </cell>
        </row>
        <row r="2299">
          <cell r="AM2299">
            <v>1.3027962304959058</v>
          </cell>
          <cell r="AP2299">
            <v>0.20120000000000005</v>
          </cell>
          <cell r="AQ2299">
            <v>40456</v>
          </cell>
          <cell r="AS2299">
            <v>-0.16000000000000014</v>
          </cell>
        </row>
        <row r="2300">
          <cell r="AM2300">
            <v>1.2372660281167929</v>
          </cell>
          <cell r="AP2300">
            <v>6.5100000000000158E-2</v>
          </cell>
          <cell r="AQ2300">
            <v>40457</v>
          </cell>
          <cell r="AS2300">
            <v>-0.2280000000000002</v>
          </cell>
        </row>
        <row r="2301">
          <cell r="AM2301">
            <v>1.276726556465317</v>
          </cell>
          <cell r="AP2301">
            <v>8.3300000000000374E-2</v>
          </cell>
          <cell r="AQ2301">
            <v>40458</v>
          </cell>
          <cell r="AS2301">
            <v>-0.20500000000000007</v>
          </cell>
        </row>
        <row r="2302">
          <cell r="AM2302">
            <v>1.2575495133632011</v>
          </cell>
          <cell r="AP2302">
            <v>2.0000000000000018E-2</v>
          </cell>
          <cell r="AQ2302">
            <v>40459</v>
          </cell>
          <cell r="AS2302">
            <v>-0.2799999999999998</v>
          </cell>
        </row>
        <row r="2303">
          <cell r="AM2303">
            <v>1.2575495133632011</v>
          </cell>
          <cell r="AP2303">
            <v>2.0000000000000018E-2</v>
          </cell>
          <cell r="AQ2303">
            <v>40460</v>
          </cell>
          <cell r="AS2303">
            <v>-0.2799999999999998</v>
          </cell>
        </row>
        <row r="2304">
          <cell r="AM2304">
            <v>1.2575495133632011</v>
          </cell>
          <cell r="AP2304">
            <v>2.0000000000000018E-2</v>
          </cell>
          <cell r="AQ2304">
            <v>40461</v>
          </cell>
          <cell r="AS2304">
            <v>-0.2799999999999998</v>
          </cell>
        </row>
        <row r="2305">
          <cell r="AM2305">
            <v>1.2503852927545187</v>
          </cell>
          <cell r="AP2305">
            <v>6.6899999999999959E-2</v>
          </cell>
          <cell r="AQ2305">
            <v>40462</v>
          </cell>
          <cell r="AS2305">
            <v>-0.25999999999999979</v>
          </cell>
        </row>
        <row r="2306">
          <cell r="AM2306">
            <v>1.2381710180750807</v>
          </cell>
          <cell r="AP2306">
            <v>7.0899999999999963E-2</v>
          </cell>
          <cell r="AQ2306">
            <v>40463</v>
          </cell>
          <cell r="AS2306">
            <v>-0.33580000000000032</v>
          </cell>
        </row>
        <row r="2307">
          <cell r="AM2307">
            <v>1.2633228796539471</v>
          </cell>
          <cell r="AP2307">
            <v>-2.9999999999996696E-3</v>
          </cell>
          <cell r="AQ2307">
            <v>40464</v>
          </cell>
          <cell r="AS2307">
            <v>-0.31099999999999994</v>
          </cell>
        </row>
        <row r="2308">
          <cell r="AM2308">
            <v>1.2204118646686233</v>
          </cell>
          <cell r="AP2308">
            <v>-3.5400000000000098E-2</v>
          </cell>
          <cell r="AQ2308">
            <v>40465</v>
          </cell>
          <cell r="AS2308">
            <v>-0.30380000000000029</v>
          </cell>
        </row>
        <row r="2309">
          <cell r="AM2309">
            <v>1.2153176270662749</v>
          </cell>
          <cell r="AP2309">
            <v>5.4699999999999971E-2</v>
          </cell>
          <cell r="AQ2309">
            <v>40466</v>
          </cell>
          <cell r="AS2309">
            <v>-0.23380000000000001</v>
          </cell>
        </row>
        <row r="2310">
          <cell r="AM2310">
            <v>1.2153176270662749</v>
          </cell>
          <cell r="AP2310">
            <v>5.4699999999999971E-2</v>
          </cell>
          <cell r="AQ2310">
            <v>40467</v>
          </cell>
          <cell r="AS2310">
            <v>-0.23380000000000001</v>
          </cell>
        </row>
        <row r="2311">
          <cell r="AM2311">
            <v>1.2153176270662749</v>
          </cell>
          <cell r="AP2311">
            <v>5.4699999999999971E-2</v>
          </cell>
          <cell r="AQ2311">
            <v>40468</v>
          </cell>
          <cell r="AS2311">
            <v>-0.23380000000000001</v>
          </cell>
        </row>
        <row r="2312">
          <cell r="AM2312">
            <v>1.2047789278541634</v>
          </cell>
          <cell r="AP2312">
            <v>5.3499999999999659E-2</v>
          </cell>
          <cell r="AQ2312">
            <v>40469</v>
          </cell>
          <cell r="AS2312">
            <v>-0.20399999999999974</v>
          </cell>
        </row>
        <row r="2313">
          <cell r="AM2313">
            <v>1.2410498995828818</v>
          </cell>
          <cell r="AP2313">
            <v>1.7199999999999882E-2</v>
          </cell>
          <cell r="AQ2313">
            <v>40470</v>
          </cell>
          <cell r="AS2313">
            <v>-0.18800000000000017</v>
          </cell>
        </row>
        <row r="2314">
          <cell r="AM2314">
            <v>1.2711551058241921</v>
          </cell>
          <cell r="AP2314">
            <v>4.8799999999999955E-2</v>
          </cell>
          <cell r="AQ2314">
            <v>40471</v>
          </cell>
          <cell r="AS2314">
            <v>-0.16900000000000004</v>
          </cell>
        </row>
        <row r="2315">
          <cell r="AM2315">
            <v>1.3305176888614241</v>
          </cell>
          <cell r="AP2315">
            <v>6.7200000000000149E-2</v>
          </cell>
          <cell r="AQ2315">
            <v>40472</v>
          </cell>
          <cell r="AS2315">
            <v>-0.22099999999999964</v>
          </cell>
        </row>
        <row r="2316">
          <cell r="AM2316">
            <v>1.3195340645759315</v>
          </cell>
          <cell r="AP2316">
            <v>7.6100000000000279E-2</v>
          </cell>
          <cell r="AQ2316">
            <v>40473</v>
          </cell>
          <cell r="AS2316">
            <v>-0.21300000000000008</v>
          </cell>
        </row>
        <row r="2317">
          <cell r="AM2317">
            <v>1.3195340645759315</v>
          </cell>
          <cell r="AP2317">
            <v>7.6100000000000279E-2</v>
          </cell>
          <cell r="AQ2317">
            <v>40474</v>
          </cell>
          <cell r="AS2317">
            <v>-0.21300000000000008</v>
          </cell>
        </row>
        <row r="2318">
          <cell r="AM2318">
            <v>1.3195340645759315</v>
          </cell>
          <cell r="AP2318">
            <v>7.6100000000000279E-2</v>
          </cell>
          <cell r="AQ2318">
            <v>40475</v>
          </cell>
          <cell r="AS2318">
            <v>-0.21300000000000008</v>
          </cell>
        </row>
        <row r="2319">
          <cell r="AM2319">
            <v>1.3142912096400432</v>
          </cell>
          <cell r="AP2319">
            <v>1.4299999999999979E-2</v>
          </cell>
          <cell r="AQ2319">
            <v>40476</v>
          </cell>
          <cell r="AS2319">
            <v>-0.22699999999999987</v>
          </cell>
        </row>
        <row r="2320">
          <cell r="AM2320">
            <v>1.3395281940367676</v>
          </cell>
          <cell r="AP2320">
            <v>7.2799999999999976E-2</v>
          </cell>
          <cell r="AQ2320">
            <v>40477</v>
          </cell>
          <cell r="AS2320">
            <v>-8.9999999999999858E-2</v>
          </cell>
        </row>
        <row r="2321">
          <cell r="AM2321">
            <v>1.3918501467634785</v>
          </cell>
          <cell r="AP2321">
            <v>0.1778000000000004</v>
          </cell>
          <cell r="AQ2321">
            <v>40478</v>
          </cell>
          <cell r="AS2321">
            <v>-9.0000000000003411E-3</v>
          </cell>
        </row>
        <row r="2322">
          <cell r="AM2322">
            <v>1.401922138112158</v>
          </cell>
          <cell r="AP2322">
            <v>0.15560000000000018</v>
          </cell>
          <cell r="AQ2322">
            <v>40479</v>
          </cell>
          <cell r="AS2322">
            <v>2.0000000000000018E-2</v>
          </cell>
        </row>
        <row r="2323">
          <cell r="AM2323">
            <v>1.3639066893248879</v>
          </cell>
          <cell r="AP2323">
            <v>0.12130000000000019</v>
          </cell>
          <cell r="AQ2323">
            <v>40480</v>
          </cell>
          <cell r="AS2323">
            <v>-4.8000000000000043E-2</v>
          </cell>
        </row>
        <row r="2324">
          <cell r="AM2324">
            <v>1.3639066893248879</v>
          </cell>
          <cell r="AP2324">
            <v>0.12130000000000019</v>
          </cell>
          <cell r="AQ2324">
            <v>40481</v>
          </cell>
          <cell r="AS2324">
            <v>-4.8000000000000043E-2</v>
          </cell>
        </row>
        <row r="2325">
          <cell r="AM2325">
            <v>1.3639066893248879</v>
          </cell>
          <cell r="AP2325">
            <v>0.12130000000000019</v>
          </cell>
          <cell r="AQ2325">
            <v>40482</v>
          </cell>
          <cell r="AS2325">
            <v>-4.8000000000000043E-2</v>
          </cell>
        </row>
        <row r="2326">
          <cell r="AM2326">
            <v>1.3574110922292597</v>
          </cell>
          <cell r="AP2326">
            <v>9.2899999999999761E-2</v>
          </cell>
          <cell r="AQ2326">
            <v>40483</v>
          </cell>
          <cell r="AS2326">
            <v>-6.9000000000000394E-2</v>
          </cell>
        </row>
        <row r="2327">
          <cell r="AM2327">
            <v>1.3910356866985942</v>
          </cell>
          <cell r="AP2327">
            <v>4.6599999999999753E-2</v>
          </cell>
          <cell r="AQ2327">
            <v>40484</v>
          </cell>
          <cell r="AS2327">
            <v>-8.1000000000000405E-2</v>
          </cell>
        </row>
        <row r="2328">
          <cell r="AM2328">
            <v>1.3659743550131311</v>
          </cell>
          <cell r="AP2328">
            <v>6.4199999999999591E-2</v>
          </cell>
          <cell r="AQ2328">
            <v>40485</v>
          </cell>
          <cell r="AS2328">
            <v>-0.11180000000000012</v>
          </cell>
        </row>
        <row r="2329">
          <cell r="AM2329">
            <v>1.3614560482002163</v>
          </cell>
          <cell r="AP2329">
            <v>5.600000000000005E-2</v>
          </cell>
          <cell r="AQ2329">
            <v>40486</v>
          </cell>
          <cell r="AS2329">
            <v>-0.16300000000000026</v>
          </cell>
        </row>
        <row r="2330">
          <cell r="AM2330">
            <v>1.3810879035995667</v>
          </cell>
          <cell r="AP2330">
            <v>5.2400000000000446E-2</v>
          </cell>
          <cell r="AQ2330">
            <v>40487</v>
          </cell>
          <cell r="AS2330">
            <v>-0.17799999999999994</v>
          </cell>
        </row>
        <row r="2331">
          <cell r="AM2331">
            <v>1.3810879035995667</v>
          </cell>
          <cell r="AP2331">
            <v>5.2400000000000446E-2</v>
          </cell>
          <cell r="AQ2331">
            <v>40488</v>
          </cell>
          <cell r="AS2331">
            <v>-0.17799999999999994</v>
          </cell>
        </row>
        <row r="2332">
          <cell r="AM2332">
            <v>1.3810879035995667</v>
          </cell>
          <cell r="AP2332">
            <v>5.2400000000000446E-2</v>
          </cell>
          <cell r="AQ2332">
            <v>40489</v>
          </cell>
          <cell r="AS2332">
            <v>-0.17799999999999994</v>
          </cell>
        </row>
        <row r="2333">
          <cell r="AM2333">
            <v>1.4060401668469034</v>
          </cell>
          <cell r="AP2333">
            <v>7.6200000000000045E-2</v>
          </cell>
          <cell r="AQ2333">
            <v>40490</v>
          </cell>
          <cell r="AS2333">
            <v>-0.11299999999999999</v>
          </cell>
        </row>
        <row r="2334">
          <cell r="AM2334">
            <v>1.4185569287810909</v>
          </cell>
          <cell r="AP2334">
            <v>0.12729999999999997</v>
          </cell>
          <cell r="AQ2334">
            <v>40491</v>
          </cell>
          <cell r="AS2334">
            <v>-9.6000000000000085E-2</v>
          </cell>
        </row>
        <row r="2335">
          <cell r="AM2335">
            <v>1.4830943148462841</v>
          </cell>
          <cell r="AP2335">
            <v>0.1586000000000003</v>
          </cell>
          <cell r="AQ2335">
            <v>40492</v>
          </cell>
          <cell r="AS2335">
            <v>-1.2299999999999756E-2</v>
          </cell>
        </row>
        <row r="2336">
          <cell r="AM2336">
            <v>1.5272584736598176</v>
          </cell>
          <cell r="AP2336">
            <v>0.12870000000000026</v>
          </cell>
          <cell r="AQ2336">
            <v>40493</v>
          </cell>
          <cell r="AS2336">
            <v>-6.6300000000000026E-2</v>
          </cell>
        </row>
        <row r="2337">
          <cell r="AM2337">
            <v>1.5063520778618871</v>
          </cell>
          <cell r="AP2337">
            <v>0.29410000000000025</v>
          </cell>
          <cell r="AQ2337">
            <v>40494</v>
          </cell>
          <cell r="AS2337">
            <v>-0.11729999999999974</v>
          </cell>
        </row>
        <row r="2338">
          <cell r="AM2338">
            <v>1.5063520778618871</v>
          </cell>
          <cell r="AP2338">
            <v>0.29410000000000025</v>
          </cell>
          <cell r="AQ2338">
            <v>40495</v>
          </cell>
          <cell r="AS2338">
            <v>-0.11729999999999974</v>
          </cell>
        </row>
        <row r="2339">
          <cell r="AM2339">
            <v>1.5063520778618871</v>
          </cell>
          <cell r="AP2339">
            <v>0.29410000000000025</v>
          </cell>
          <cell r="AQ2339">
            <v>40496</v>
          </cell>
          <cell r="AS2339">
            <v>-0.11729999999999974</v>
          </cell>
        </row>
        <row r="2340">
          <cell r="AM2340">
            <v>1.5253511509346511</v>
          </cell>
          <cell r="AP2340">
            <v>0.45730000000000004</v>
          </cell>
          <cell r="AQ2340">
            <v>40497</v>
          </cell>
          <cell r="AS2340">
            <v>-8.78000000000001E-2</v>
          </cell>
        </row>
        <row r="2341">
          <cell r="AM2341">
            <v>1.5867252433183987</v>
          </cell>
          <cell r="AP2341">
            <v>0.38649999999999984</v>
          </cell>
          <cell r="AQ2341">
            <v>40498</v>
          </cell>
          <cell r="AS2341">
            <v>1.1999999999999567E-2</v>
          </cell>
        </row>
        <row r="2342">
          <cell r="AM2342">
            <v>1.5955237138884595</v>
          </cell>
          <cell r="AP2342">
            <v>0.33759999999999968</v>
          </cell>
          <cell r="AQ2342">
            <v>40499</v>
          </cell>
          <cell r="AS2342">
            <v>2.7000000000000135E-2</v>
          </cell>
        </row>
        <row r="2343">
          <cell r="AM2343">
            <v>1.6913174725784024</v>
          </cell>
          <cell r="AP2343">
            <v>0.33899999999999997</v>
          </cell>
          <cell r="AQ2343">
            <v>40500</v>
          </cell>
          <cell r="AS2343">
            <v>0.1509999999999998</v>
          </cell>
        </row>
        <row r="2344">
          <cell r="AM2344">
            <v>1.6978212575312837</v>
          </cell>
          <cell r="AP2344">
            <v>0.2923</v>
          </cell>
          <cell r="AQ2344">
            <v>40501</v>
          </cell>
          <cell r="AS2344">
            <v>0.10099999999999998</v>
          </cell>
        </row>
        <row r="2345">
          <cell r="AM2345">
            <v>1.6978212575312837</v>
          </cell>
          <cell r="AP2345">
            <v>0.2923</v>
          </cell>
          <cell r="AQ2345">
            <v>40502</v>
          </cell>
          <cell r="AS2345">
            <v>0.10099999999999998</v>
          </cell>
        </row>
        <row r="2346">
          <cell r="AM2346">
            <v>1.6978212575312837</v>
          </cell>
          <cell r="AP2346">
            <v>0.2923</v>
          </cell>
          <cell r="AQ2346">
            <v>40503</v>
          </cell>
          <cell r="AS2346">
            <v>0.10099999999999998</v>
          </cell>
        </row>
        <row r="2347">
          <cell r="AM2347">
            <v>1.6205095010041703</v>
          </cell>
          <cell r="AP2347">
            <v>0.21389999999999976</v>
          </cell>
          <cell r="AQ2347">
            <v>40504</v>
          </cell>
          <cell r="AS2347">
            <v>6.3000000000000167E-2</v>
          </cell>
        </row>
        <row r="2348">
          <cell r="AM2348">
            <v>1.6432003707708949</v>
          </cell>
          <cell r="AP2348">
            <v>0.2319</v>
          </cell>
          <cell r="AQ2348">
            <v>40505</v>
          </cell>
          <cell r="AS2348">
            <v>-5.5000000000000604E-3</v>
          </cell>
        </row>
        <row r="2349">
          <cell r="AM2349">
            <v>1.740527421597404</v>
          </cell>
          <cell r="AP2349">
            <v>0.31550000000000011</v>
          </cell>
          <cell r="AQ2349">
            <v>40506</v>
          </cell>
          <cell r="AS2349">
            <v>0.11699999999999999</v>
          </cell>
        </row>
        <row r="2350">
          <cell r="AM2350">
            <v>1.7591626757299552</v>
          </cell>
          <cell r="AP2350">
            <v>0.31749999999999989</v>
          </cell>
          <cell r="AQ2350">
            <v>40507</v>
          </cell>
          <cell r="AS2350">
            <v>0.15300000000000002</v>
          </cell>
        </row>
        <row r="2351">
          <cell r="AM2351">
            <v>1.7993769504093922</v>
          </cell>
          <cell r="AP2351">
            <v>0.29630000000000001</v>
          </cell>
          <cell r="AQ2351">
            <v>40508</v>
          </cell>
          <cell r="AS2351">
            <v>0.14500000000000002</v>
          </cell>
        </row>
        <row r="2352">
          <cell r="AM2352">
            <v>1.7993769504093922</v>
          </cell>
          <cell r="AP2352">
            <v>0.29630000000000001</v>
          </cell>
          <cell r="AQ2352">
            <v>40509</v>
          </cell>
          <cell r="AS2352">
            <v>0.14500000000000002</v>
          </cell>
        </row>
        <row r="2353">
          <cell r="AM2353">
            <v>1.7993769504093922</v>
          </cell>
          <cell r="AP2353">
            <v>0.29630000000000001</v>
          </cell>
          <cell r="AQ2353">
            <v>40510</v>
          </cell>
          <cell r="AS2353">
            <v>0.14500000000000002</v>
          </cell>
        </row>
        <row r="2354">
          <cell r="AM2354">
            <v>1.8678815078016371</v>
          </cell>
          <cell r="AP2354">
            <v>0.26200000000000001</v>
          </cell>
          <cell r="AQ2354">
            <v>40511</v>
          </cell>
          <cell r="AS2354">
            <v>0.17300000000000004</v>
          </cell>
        </row>
        <row r="2355">
          <cell r="AM2355">
            <v>1.9020962459446935</v>
          </cell>
          <cell r="AP2355">
            <v>0.24780000000000024</v>
          </cell>
          <cell r="AQ2355">
            <v>40512</v>
          </cell>
          <cell r="AS2355">
            <v>7.7500000000000124E-2</v>
          </cell>
        </row>
        <row r="2356">
          <cell r="AM2356">
            <v>1.8188581801328598</v>
          </cell>
          <cell r="AP2356">
            <v>0.3772000000000002</v>
          </cell>
          <cell r="AQ2356">
            <v>40513</v>
          </cell>
          <cell r="AS2356">
            <v>0.18399999999999972</v>
          </cell>
        </row>
        <row r="2357">
          <cell r="AM2357">
            <v>1.7279403676811365</v>
          </cell>
          <cell r="AP2357">
            <v>0.36350000000000016</v>
          </cell>
          <cell r="AQ2357">
            <v>40514</v>
          </cell>
          <cell r="AS2357">
            <v>0.22099999999999964</v>
          </cell>
        </row>
        <row r="2358">
          <cell r="AM2358">
            <v>1.7547821720994903</v>
          </cell>
          <cell r="AP2358">
            <v>0.38650000000000029</v>
          </cell>
          <cell r="AQ2358">
            <v>40515</v>
          </cell>
          <cell r="AS2358">
            <v>0.23299999999999965</v>
          </cell>
        </row>
        <row r="2359">
          <cell r="AM2359">
            <v>1.7547821720994903</v>
          </cell>
          <cell r="AP2359">
            <v>0.38650000000000029</v>
          </cell>
          <cell r="AQ2359">
            <v>40516</v>
          </cell>
          <cell r="AS2359">
            <v>0.23299999999999965</v>
          </cell>
        </row>
        <row r="2360">
          <cell r="AM2360">
            <v>1.7547821720994903</v>
          </cell>
          <cell r="AP2360">
            <v>0.38650000000000029</v>
          </cell>
          <cell r="AQ2360">
            <v>40517</v>
          </cell>
          <cell r="AS2360">
            <v>0.23299999999999965</v>
          </cell>
        </row>
        <row r="2361">
          <cell r="AM2361">
            <v>1.7604504866367985</v>
          </cell>
          <cell r="AP2361">
            <v>0.32960000000000012</v>
          </cell>
          <cell r="AQ2361">
            <v>40518</v>
          </cell>
          <cell r="AS2361">
            <v>0.22700000000000031</v>
          </cell>
        </row>
        <row r="2362">
          <cell r="AM2362">
            <v>1.855893944075389</v>
          </cell>
          <cell r="AP2362">
            <v>0.45420000000000016</v>
          </cell>
          <cell r="AQ2362">
            <v>40519</v>
          </cell>
          <cell r="AS2362">
            <v>0.30149999999999988</v>
          </cell>
        </row>
        <row r="2363">
          <cell r="AM2363">
            <v>1.8788190947010657</v>
          </cell>
          <cell r="AP2363">
            <v>0.69729999999999981</v>
          </cell>
          <cell r="AQ2363">
            <v>40520</v>
          </cell>
          <cell r="AS2363">
            <v>0.34699999999999998</v>
          </cell>
        </row>
        <row r="2364">
          <cell r="AM2364">
            <v>1.82823644368917</v>
          </cell>
          <cell r="AP2364">
            <v>0.67470000000000008</v>
          </cell>
          <cell r="AQ2364">
            <v>40521</v>
          </cell>
          <cell r="AS2364">
            <v>0.21050000000000013</v>
          </cell>
        </row>
        <row r="2365">
          <cell r="AM2365">
            <v>1.8393783408002471</v>
          </cell>
          <cell r="AP2365">
            <v>0.76200000000000001</v>
          </cell>
          <cell r="AQ2365">
            <v>40522</v>
          </cell>
          <cell r="AS2365">
            <v>0.24949999999999983</v>
          </cell>
        </row>
        <row r="2366">
          <cell r="AM2366">
            <v>1.8393783408002471</v>
          </cell>
          <cell r="AP2366">
            <v>0.76200000000000001</v>
          </cell>
          <cell r="AQ2366">
            <v>40523</v>
          </cell>
          <cell r="AS2366">
            <v>0.24949999999999983</v>
          </cell>
        </row>
        <row r="2367">
          <cell r="AM2367">
            <v>1.8393783408002471</v>
          </cell>
          <cell r="AP2367">
            <v>0.76200000000000001</v>
          </cell>
          <cell r="AQ2367">
            <v>40524</v>
          </cell>
          <cell r="AS2367">
            <v>0.24949999999999983</v>
          </cell>
        </row>
        <row r="2368">
          <cell r="AM2368">
            <v>1.876310057160512</v>
          </cell>
          <cell r="AP2368">
            <v>0.69600000000000017</v>
          </cell>
          <cell r="AQ2368">
            <v>40525</v>
          </cell>
          <cell r="AS2368">
            <v>0.29570000000000007</v>
          </cell>
        </row>
        <row r="2369">
          <cell r="AM2369">
            <v>1.902463309130233</v>
          </cell>
          <cell r="AP2369">
            <v>0.87670000000000003</v>
          </cell>
          <cell r="AQ2369">
            <v>40526</v>
          </cell>
          <cell r="AS2369">
            <v>0.30950000000000033</v>
          </cell>
        </row>
        <row r="2370">
          <cell r="AM2370">
            <v>1.8713469797620879</v>
          </cell>
          <cell r="AP2370">
            <v>0.85630000000000006</v>
          </cell>
          <cell r="AQ2370">
            <v>40527</v>
          </cell>
          <cell r="AS2370">
            <v>0.34200000000000008</v>
          </cell>
        </row>
        <row r="2371">
          <cell r="AM2371">
            <v>1.9128207940676654</v>
          </cell>
          <cell r="AP2371">
            <v>0.73290000000000033</v>
          </cell>
          <cell r="AQ2371">
            <v>40528</v>
          </cell>
          <cell r="AS2371">
            <v>0.36300000000000043</v>
          </cell>
        </row>
        <row r="2372">
          <cell r="AM2372">
            <v>1.8884591379576703</v>
          </cell>
          <cell r="AP2372">
            <v>0.69790000000000019</v>
          </cell>
          <cell r="AQ2372">
            <v>40529</v>
          </cell>
          <cell r="AS2372">
            <v>0.30699999999999994</v>
          </cell>
        </row>
        <row r="2373">
          <cell r="AM2373">
            <v>1.8884591379576703</v>
          </cell>
          <cell r="AP2373">
            <v>0.69790000000000019</v>
          </cell>
          <cell r="AQ2373">
            <v>40530</v>
          </cell>
          <cell r="AS2373">
            <v>0.30699999999999994</v>
          </cell>
        </row>
        <row r="2374">
          <cell r="AM2374">
            <v>1.8884591379576703</v>
          </cell>
          <cell r="AP2374">
            <v>0.69790000000000019</v>
          </cell>
          <cell r="AQ2374">
            <v>40531</v>
          </cell>
          <cell r="AS2374">
            <v>0.30699999999999994</v>
          </cell>
        </row>
        <row r="2375">
          <cell r="AM2375">
            <v>1.8612510427931404</v>
          </cell>
          <cell r="AP2375">
            <v>0.71179999999999977</v>
          </cell>
          <cell r="AQ2375">
            <v>40532</v>
          </cell>
          <cell r="AS2375">
            <v>0.22969999999999979</v>
          </cell>
        </row>
        <row r="2376">
          <cell r="AM2376">
            <v>1.8786113085122818</v>
          </cell>
          <cell r="AP2376">
            <v>0.67510000000000003</v>
          </cell>
          <cell r="AQ2376">
            <v>40533</v>
          </cell>
          <cell r="AS2376">
            <v>0.24850000000000039</v>
          </cell>
        </row>
        <row r="2377">
          <cell r="AM2377">
            <v>1.8516568824347295</v>
          </cell>
          <cell r="AP2377">
            <v>0.71779999999999999</v>
          </cell>
          <cell r="AQ2377">
            <v>40534</v>
          </cell>
          <cell r="AS2377">
            <v>0.26600000000000001</v>
          </cell>
        </row>
        <row r="2378">
          <cell r="AM2378">
            <v>1.8777129615325192</v>
          </cell>
          <cell r="AP2378">
            <v>0.75169999999999959</v>
          </cell>
          <cell r="AQ2378">
            <v>40535</v>
          </cell>
          <cell r="AS2378">
            <v>0.26100000000000012</v>
          </cell>
        </row>
        <row r="2379">
          <cell r="AM2379">
            <v>1.8648859879499455</v>
          </cell>
          <cell r="AP2379">
            <v>0.7583000000000002</v>
          </cell>
          <cell r="AQ2379">
            <v>40536</v>
          </cell>
          <cell r="AS2379">
            <v>0.27400000000000002</v>
          </cell>
        </row>
        <row r="2380">
          <cell r="AM2380">
            <v>1.8648859879499455</v>
          </cell>
          <cell r="AP2380">
            <v>0.7583000000000002</v>
          </cell>
          <cell r="AQ2380">
            <v>40537</v>
          </cell>
          <cell r="AS2380">
            <v>0.27400000000000002</v>
          </cell>
        </row>
        <row r="2381">
          <cell r="AM2381">
            <v>1.8648859879499455</v>
          </cell>
          <cell r="AP2381">
            <v>0.7583000000000002</v>
          </cell>
          <cell r="AQ2381">
            <v>40538</v>
          </cell>
          <cell r="AS2381">
            <v>0.27400000000000002</v>
          </cell>
        </row>
        <row r="2382">
          <cell r="AM2382">
            <v>1.9142677274833919</v>
          </cell>
          <cell r="AP2382">
            <v>0.68640000000000034</v>
          </cell>
          <cell r="AQ2382">
            <v>40539</v>
          </cell>
          <cell r="AS2382">
            <v>0.26600000000000001</v>
          </cell>
        </row>
        <row r="2383">
          <cell r="AM2383">
            <v>1.8829459446933421</v>
          </cell>
          <cell r="AP2383">
            <v>0.84450000000000003</v>
          </cell>
          <cell r="AQ2383">
            <v>40540</v>
          </cell>
          <cell r="AS2383">
            <v>0.27099999999999991</v>
          </cell>
        </row>
        <row r="2384">
          <cell r="AM2384">
            <v>1.9123719450023162</v>
          </cell>
          <cell r="AP2384">
            <v>0.70889999999999986</v>
          </cell>
          <cell r="AQ2384">
            <v>40541</v>
          </cell>
          <cell r="AS2384">
            <v>0.32719999999999994</v>
          </cell>
        </row>
        <row r="2385">
          <cell r="AM2385">
            <v>1.9065430248725468</v>
          </cell>
          <cell r="AP2385">
            <v>0.73059999999999992</v>
          </cell>
          <cell r="AQ2385">
            <v>40542</v>
          </cell>
          <cell r="AS2385">
            <v>0.24199999999999999</v>
          </cell>
        </row>
        <row r="2386">
          <cell r="AM2386">
            <v>1.8758981924918889</v>
          </cell>
          <cell r="AP2386">
            <v>0.67349999999999977</v>
          </cell>
          <cell r="AQ2386">
            <v>40543</v>
          </cell>
          <cell r="AS2386">
            <v>0.15599999999999969</v>
          </cell>
        </row>
        <row r="2387">
          <cell r="AM2387">
            <v>1.8758981924918889</v>
          </cell>
          <cell r="AP2387">
            <v>0.67349999999999977</v>
          </cell>
          <cell r="AQ2387">
            <v>40544</v>
          </cell>
          <cell r="AS2387">
            <v>0.15599999999999969</v>
          </cell>
        </row>
        <row r="2388">
          <cell r="AM2388">
            <v>1.8758981924918889</v>
          </cell>
          <cell r="AP2388">
            <v>0.67349999999999977</v>
          </cell>
          <cell r="AQ2388">
            <v>40545</v>
          </cell>
          <cell r="AS2388">
            <v>0.15599999999999969</v>
          </cell>
        </row>
        <row r="2389">
          <cell r="AM2389">
            <v>1.8498102888923218</v>
          </cell>
          <cell r="AP2389">
            <v>0.7163999999999997</v>
          </cell>
          <cell r="AQ2389">
            <v>40546</v>
          </cell>
          <cell r="AS2389">
            <v>0.15900000000000025</v>
          </cell>
        </row>
        <row r="2390">
          <cell r="AM2390">
            <v>1.7553167001390375</v>
          </cell>
          <cell r="AP2390">
            <v>0.6987000000000001</v>
          </cell>
          <cell r="AQ2390">
            <v>40547</v>
          </cell>
          <cell r="AS2390">
            <v>0.21399999999999997</v>
          </cell>
        </row>
        <row r="2391">
          <cell r="AM2391">
            <v>1.8021510891395018</v>
          </cell>
          <cell r="AP2391">
            <v>0.77539999999999987</v>
          </cell>
          <cell r="AQ2391">
            <v>40548</v>
          </cell>
          <cell r="AS2391">
            <v>0.31099999999999994</v>
          </cell>
        </row>
        <row r="2392">
          <cell r="AM2392">
            <v>1.8119899582882737</v>
          </cell>
          <cell r="AP2392">
            <v>0.70870000000000033</v>
          </cell>
          <cell r="AQ2392">
            <v>40549</v>
          </cell>
          <cell r="AS2392">
            <v>0.21899999999999986</v>
          </cell>
        </row>
        <row r="2393">
          <cell r="AM2393">
            <v>1.8308774911169463</v>
          </cell>
          <cell r="AP2393">
            <v>0.67420000000000035</v>
          </cell>
          <cell r="AQ2393">
            <v>40550</v>
          </cell>
          <cell r="AS2393">
            <v>0.18950000000000022</v>
          </cell>
        </row>
        <row r="2394">
          <cell r="AM2394">
            <v>1.8308774911169463</v>
          </cell>
          <cell r="AP2394">
            <v>0.67420000000000035</v>
          </cell>
          <cell r="AQ2394">
            <v>40551</v>
          </cell>
          <cell r="AS2394">
            <v>0.18950000000000022</v>
          </cell>
        </row>
        <row r="2395">
          <cell r="AM2395">
            <v>1.8308774911169463</v>
          </cell>
          <cell r="AP2395">
            <v>0.67420000000000035</v>
          </cell>
          <cell r="AQ2395">
            <v>40552</v>
          </cell>
          <cell r="AS2395">
            <v>0.18950000000000022</v>
          </cell>
        </row>
        <row r="2396">
          <cell r="AM2396">
            <v>1.8640702147381432</v>
          </cell>
          <cell r="AP2396">
            <v>0.61919999999999975</v>
          </cell>
          <cell r="AQ2396">
            <v>40553</v>
          </cell>
          <cell r="AS2396">
            <v>0.17300000000000004</v>
          </cell>
        </row>
        <row r="2397">
          <cell r="AM2397">
            <v>1.8706594314846283</v>
          </cell>
          <cell r="AP2397">
            <v>0.62760000000000016</v>
          </cell>
          <cell r="AQ2397">
            <v>40554</v>
          </cell>
          <cell r="AS2397">
            <v>0.17500000000000027</v>
          </cell>
        </row>
        <row r="2398">
          <cell r="AM2398">
            <v>1.9195966321643745</v>
          </cell>
          <cell r="AP2398">
            <v>0.65500000000000025</v>
          </cell>
          <cell r="AQ2398">
            <v>40555</v>
          </cell>
          <cell r="AS2398">
            <v>0.20150000000000023</v>
          </cell>
        </row>
        <row r="2399">
          <cell r="AM2399">
            <v>1.869669318708481</v>
          </cell>
          <cell r="AP2399">
            <v>0.6272000000000002</v>
          </cell>
          <cell r="AQ2399">
            <v>40556</v>
          </cell>
          <cell r="AS2399">
            <v>0.16999999999999993</v>
          </cell>
        </row>
        <row r="2400">
          <cell r="AM2400">
            <v>1.8261438282094851</v>
          </cell>
          <cell r="AP2400">
            <v>0.67810000000000015</v>
          </cell>
          <cell r="AQ2400">
            <v>40557</v>
          </cell>
          <cell r="AS2400">
            <v>0.1915</v>
          </cell>
        </row>
        <row r="2401">
          <cell r="AM2401">
            <v>1.8261438282094851</v>
          </cell>
          <cell r="AP2401">
            <v>0.67810000000000015</v>
          </cell>
          <cell r="AQ2401">
            <v>40558</v>
          </cell>
          <cell r="AS2401">
            <v>0.1915</v>
          </cell>
        </row>
        <row r="2402">
          <cell r="AM2402">
            <v>1.8261438282094851</v>
          </cell>
          <cell r="AP2402">
            <v>0.67810000000000015</v>
          </cell>
          <cell r="AQ2402">
            <v>40559</v>
          </cell>
          <cell r="AS2402">
            <v>0.1915</v>
          </cell>
        </row>
        <row r="2403">
          <cell r="AM2403">
            <v>1.842253669086976</v>
          </cell>
          <cell r="AP2403">
            <v>0.67110000000000003</v>
          </cell>
          <cell r="AQ2403">
            <v>40560</v>
          </cell>
          <cell r="AS2403">
            <v>0.19499999999999984</v>
          </cell>
        </row>
        <row r="2404">
          <cell r="AM2404">
            <v>1.8316272980071062</v>
          </cell>
          <cell r="AP2404">
            <v>0.6463000000000001</v>
          </cell>
          <cell r="AQ2404">
            <v>40561</v>
          </cell>
          <cell r="AS2404">
            <v>0.22399999999999975</v>
          </cell>
        </row>
        <row r="2405">
          <cell r="AM2405">
            <v>1.8932593851382662</v>
          </cell>
          <cell r="AP2405">
            <v>0.66400000000000015</v>
          </cell>
          <cell r="AQ2405">
            <v>40562</v>
          </cell>
          <cell r="AS2405">
            <v>0.18119999999999958</v>
          </cell>
        </row>
        <row r="2406">
          <cell r="AM2406">
            <v>1.9096439054534211</v>
          </cell>
          <cell r="AP2406">
            <v>0.81380000000000008</v>
          </cell>
          <cell r="AQ2406">
            <v>40563</v>
          </cell>
          <cell r="AS2406">
            <v>0.27169999999999961</v>
          </cell>
        </row>
        <row r="2407">
          <cell r="AM2407">
            <v>1.8617182141201907</v>
          </cell>
          <cell r="AP2407">
            <v>0.77619999999999978</v>
          </cell>
          <cell r="AQ2407">
            <v>40564</v>
          </cell>
          <cell r="AS2407">
            <v>0.26499999999999968</v>
          </cell>
        </row>
        <row r="2408">
          <cell r="AM2408">
            <v>1.8617182141201907</v>
          </cell>
          <cell r="AP2408">
            <v>0.77619999999999978</v>
          </cell>
          <cell r="AQ2408">
            <v>40565</v>
          </cell>
          <cell r="AS2408">
            <v>0.26499999999999968</v>
          </cell>
        </row>
        <row r="2409">
          <cell r="AM2409">
            <v>1.8617182141201907</v>
          </cell>
          <cell r="AP2409">
            <v>0.77619999999999978</v>
          </cell>
          <cell r="AQ2409">
            <v>40566</v>
          </cell>
          <cell r="AS2409">
            <v>0.26499999999999968</v>
          </cell>
        </row>
        <row r="2410">
          <cell r="AM2410">
            <v>1.8660369998455124</v>
          </cell>
          <cell r="AP2410">
            <v>0.78439999999999976</v>
          </cell>
          <cell r="AQ2410">
            <v>40567</v>
          </cell>
          <cell r="AS2410">
            <v>0.22950000000000026</v>
          </cell>
        </row>
        <row r="2411">
          <cell r="AM2411">
            <v>1.8876520933106749</v>
          </cell>
          <cell r="AP2411">
            <v>0.69540000000000024</v>
          </cell>
          <cell r="AQ2411">
            <v>40568</v>
          </cell>
          <cell r="AS2411">
            <v>0.23699999999999966</v>
          </cell>
        </row>
        <row r="2412">
          <cell r="AM2412">
            <v>1.8738876873165449</v>
          </cell>
          <cell r="AP2412">
            <v>0.76460000000000017</v>
          </cell>
          <cell r="AQ2412">
            <v>40569</v>
          </cell>
          <cell r="AS2412">
            <v>0.23399999999999999</v>
          </cell>
        </row>
        <row r="2413">
          <cell r="AM2413">
            <v>1.9815105824192805</v>
          </cell>
          <cell r="AP2413">
            <v>0.75629999999999953</v>
          </cell>
          <cell r="AQ2413">
            <v>40570</v>
          </cell>
          <cell r="AS2413">
            <v>0.23899999999999988</v>
          </cell>
        </row>
        <row r="2414">
          <cell r="AM2414">
            <v>1.9244121736443689</v>
          </cell>
          <cell r="AP2414">
            <v>0.67190000000000039</v>
          </cell>
          <cell r="AQ2414">
            <v>40571</v>
          </cell>
          <cell r="AS2414">
            <v>0.18999999999999995</v>
          </cell>
        </row>
        <row r="2415">
          <cell r="AM2415">
            <v>1.9244121736443689</v>
          </cell>
          <cell r="AP2415">
            <v>0.67190000000000039</v>
          </cell>
          <cell r="AQ2415">
            <v>40572</v>
          </cell>
          <cell r="AS2415">
            <v>0.18999999999999995</v>
          </cell>
        </row>
        <row r="2416">
          <cell r="AM2416">
            <v>1.9244121736443689</v>
          </cell>
          <cell r="AP2416">
            <v>0.67190000000000039</v>
          </cell>
          <cell r="AQ2416">
            <v>40573</v>
          </cell>
          <cell r="AS2416">
            <v>0.18999999999999995</v>
          </cell>
        </row>
        <row r="2417">
          <cell r="AM2417">
            <v>1.8584131005716054</v>
          </cell>
          <cell r="AP2417">
            <v>0.6903999999999999</v>
          </cell>
          <cell r="AQ2417">
            <v>40574</v>
          </cell>
          <cell r="AS2417">
            <v>0.19100000000000028</v>
          </cell>
        </row>
        <row r="2418">
          <cell r="AM2418">
            <v>1.8297001390390859</v>
          </cell>
          <cell r="AP2418">
            <v>0.73240000000000016</v>
          </cell>
          <cell r="AQ2418">
            <v>40575</v>
          </cell>
          <cell r="AS2418">
            <v>0.20199999999999996</v>
          </cell>
        </row>
        <row r="2419">
          <cell r="AM2419">
            <v>1.7927542097945306</v>
          </cell>
          <cell r="AP2419">
            <v>0.78160000000000007</v>
          </cell>
          <cell r="AQ2419">
            <v>40576</v>
          </cell>
          <cell r="AS2419">
            <v>0.2110000000000003</v>
          </cell>
        </row>
        <row r="2420">
          <cell r="AM2420">
            <v>1.8169550440290432</v>
          </cell>
          <cell r="AP2420">
            <v>0.87880000000000003</v>
          </cell>
          <cell r="AQ2420">
            <v>40577</v>
          </cell>
          <cell r="AS2420">
            <v>0.19399999999999995</v>
          </cell>
        </row>
        <row r="2421">
          <cell r="AM2421">
            <v>1.7990018538544708</v>
          </cell>
          <cell r="AP2421">
            <v>0.95260000000000034</v>
          </cell>
          <cell r="AQ2421">
            <v>40578</v>
          </cell>
          <cell r="AS2421">
            <v>0.24900000000000011</v>
          </cell>
        </row>
        <row r="2422">
          <cell r="AM2422">
            <v>1.7990018538544708</v>
          </cell>
          <cell r="AP2422">
            <v>0.95260000000000034</v>
          </cell>
          <cell r="AQ2422">
            <v>40579</v>
          </cell>
          <cell r="AS2422">
            <v>0.24900000000000011</v>
          </cell>
        </row>
        <row r="2423">
          <cell r="AM2423">
            <v>1.7990018538544708</v>
          </cell>
          <cell r="AP2423">
            <v>0.95260000000000034</v>
          </cell>
          <cell r="AQ2423">
            <v>40580</v>
          </cell>
          <cell r="AS2423">
            <v>0.24900000000000011</v>
          </cell>
        </row>
        <row r="2424">
          <cell r="AM2424">
            <v>1.8611853854472424</v>
          </cell>
          <cell r="AP2424">
            <v>0.93990000000000018</v>
          </cell>
          <cell r="AQ2424">
            <v>40581</v>
          </cell>
          <cell r="AS2424">
            <v>0.28300000000000036</v>
          </cell>
        </row>
        <row r="2425">
          <cell r="AM2425">
            <v>1.8735725320562335</v>
          </cell>
          <cell r="AP2425">
            <v>1.0672999999999999</v>
          </cell>
          <cell r="AQ2425">
            <v>40582</v>
          </cell>
          <cell r="AS2425">
            <v>0.27800000000000002</v>
          </cell>
        </row>
        <row r="2426">
          <cell r="AM2426">
            <v>1.9191478448941752</v>
          </cell>
          <cell r="AP2426">
            <v>0.96950000000000003</v>
          </cell>
          <cell r="AQ2426">
            <v>40583</v>
          </cell>
          <cell r="AS2426">
            <v>0.31199999999999983</v>
          </cell>
        </row>
        <row r="2427">
          <cell r="AM2427">
            <v>1.9233040321334776</v>
          </cell>
          <cell r="AP2427">
            <v>1.0438000000000001</v>
          </cell>
          <cell r="AQ2427">
            <v>40584</v>
          </cell>
          <cell r="AS2427">
            <v>0.32200000000000006</v>
          </cell>
        </row>
        <row r="2428">
          <cell r="AM2428">
            <v>1.9639446160976366</v>
          </cell>
          <cell r="AP2428">
            <v>0.99080000000000013</v>
          </cell>
          <cell r="AQ2428">
            <v>40585</v>
          </cell>
          <cell r="AS2428">
            <v>0.30599999999999961</v>
          </cell>
        </row>
        <row r="2429">
          <cell r="AM2429">
            <v>1.9639446160976366</v>
          </cell>
          <cell r="AP2429">
            <v>0.99080000000000013</v>
          </cell>
          <cell r="AQ2429">
            <v>40586</v>
          </cell>
          <cell r="AS2429">
            <v>0.30599999999999961</v>
          </cell>
        </row>
        <row r="2430">
          <cell r="AM2430">
            <v>1.9639446160976366</v>
          </cell>
          <cell r="AP2430">
            <v>0.99080000000000013</v>
          </cell>
          <cell r="AQ2430">
            <v>40587</v>
          </cell>
          <cell r="AS2430">
            <v>0.30599999999999961</v>
          </cell>
        </row>
        <row r="2431">
          <cell r="AM2431">
            <v>1.9579864050672016</v>
          </cell>
          <cell r="AP2431">
            <v>0.96839999999999993</v>
          </cell>
          <cell r="AQ2431">
            <v>40588</v>
          </cell>
          <cell r="AS2431">
            <v>0.28600000000000003</v>
          </cell>
        </row>
        <row r="2432">
          <cell r="AM2432">
            <v>1.9326261393480597</v>
          </cell>
          <cell r="AP2432">
            <v>0.95440000000000014</v>
          </cell>
          <cell r="AQ2432">
            <v>40589</v>
          </cell>
          <cell r="AS2432">
            <v>0.33199999999999985</v>
          </cell>
        </row>
        <row r="2433">
          <cell r="AM2433">
            <v>1.849363509964467</v>
          </cell>
          <cell r="AP2433">
            <v>0.99629999999999974</v>
          </cell>
          <cell r="AQ2433">
            <v>40590</v>
          </cell>
          <cell r="AS2433">
            <v>0.28900000000000015</v>
          </cell>
        </row>
        <row r="2434">
          <cell r="AM2434">
            <v>1.8262139657036909</v>
          </cell>
          <cell r="AP2434">
            <v>0.96950000000000003</v>
          </cell>
          <cell r="AQ2434">
            <v>40591</v>
          </cell>
          <cell r="AS2434">
            <v>0.29100000000000037</v>
          </cell>
        </row>
        <row r="2435">
          <cell r="AM2435">
            <v>1.8735342963077395</v>
          </cell>
          <cell r="AP2435">
            <v>0.83889999999999976</v>
          </cell>
          <cell r="AQ2435">
            <v>40592</v>
          </cell>
          <cell r="AS2435">
            <v>0.32800000000000029</v>
          </cell>
        </row>
        <row r="2436">
          <cell r="AM2436">
            <v>1.8735342963077395</v>
          </cell>
          <cell r="AP2436">
            <v>0.83889999999999976</v>
          </cell>
          <cell r="AQ2436">
            <v>40593</v>
          </cell>
          <cell r="AS2436">
            <v>0.32800000000000029</v>
          </cell>
        </row>
        <row r="2437">
          <cell r="AM2437">
            <v>1.8735342963077395</v>
          </cell>
          <cell r="AP2437">
            <v>0.83889999999999976</v>
          </cell>
          <cell r="AQ2437">
            <v>40594</v>
          </cell>
          <cell r="AS2437">
            <v>0.32800000000000029</v>
          </cell>
        </row>
        <row r="2438">
          <cell r="AM2438">
            <v>1.8507021473814298</v>
          </cell>
          <cell r="AP2438">
            <v>0.8924000000000003</v>
          </cell>
          <cell r="AQ2438">
            <v>40595</v>
          </cell>
          <cell r="AS2438">
            <v>0.27300000000000013</v>
          </cell>
        </row>
        <row r="2439">
          <cell r="AM2439">
            <v>1.7672978526185696</v>
          </cell>
          <cell r="AP2439">
            <v>0.73830000000000018</v>
          </cell>
          <cell r="AQ2439">
            <v>40596</v>
          </cell>
          <cell r="AS2439">
            <v>0.22199999999999998</v>
          </cell>
        </row>
        <row r="2440">
          <cell r="AM2440">
            <v>1.7695621813687623</v>
          </cell>
          <cell r="AP2440">
            <v>0.81479999999999997</v>
          </cell>
          <cell r="AQ2440">
            <v>40597</v>
          </cell>
          <cell r="AS2440">
            <v>0.18900000000000006</v>
          </cell>
        </row>
        <row r="2441">
          <cell r="AM2441">
            <v>1.7525081106133173</v>
          </cell>
          <cell r="AP2441">
            <v>0.69969999999999999</v>
          </cell>
          <cell r="AQ2441">
            <v>40598</v>
          </cell>
          <cell r="AS2441">
            <v>0.1014999999999997</v>
          </cell>
        </row>
        <row r="2442">
          <cell r="AM2442">
            <v>1.8203856789742008</v>
          </cell>
          <cell r="AP2442">
            <v>0.66250000000000009</v>
          </cell>
          <cell r="AQ2442">
            <v>40599</v>
          </cell>
          <cell r="AS2442">
            <v>0.10600000000000032</v>
          </cell>
        </row>
        <row r="2443">
          <cell r="AM2443">
            <v>1.8203856789742008</v>
          </cell>
          <cell r="AP2443">
            <v>0.66250000000000009</v>
          </cell>
          <cell r="AQ2443">
            <v>40600</v>
          </cell>
          <cell r="AS2443">
            <v>0.10600000000000032</v>
          </cell>
        </row>
        <row r="2444">
          <cell r="AM2444">
            <v>1.8203856789742008</v>
          </cell>
          <cell r="AP2444">
            <v>0.66250000000000009</v>
          </cell>
          <cell r="AQ2444">
            <v>40601</v>
          </cell>
          <cell r="AS2444">
            <v>0.10600000000000032</v>
          </cell>
        </row>
        <row r="2445">
          <cell r="AM2445">
            <v>1.7919751274524942</v>
          </cell>
          <cell r="AP2445">
            <v>0.70319999999999983</v>
          </cell>
          <cell r="AQ2445">
            <v>40602</v>
          </cell>
          <cell r="AS2445">
            <v>9.2499999999999805E-2</v>
          </cell>
        </row>
        <row r="2446">
          <cell r="AM2446">
            <v>1.8069986096091455</v>
          </cell>
          <cell r="AP2446">
            <v>0.63210000000000033</v>
          </cell>
          <cell r="AQ2446">
            <v>40603</v>
          </cell>
          <cell r="AS2446">
            <v>0.15599999999999969</v>
          </cell>
        </row>
        <row r="2447">
          <cell r="AM2447">
            <v>1.8107270199289349</v>
          </cell>
          <cell r="AP2447">
            <v>0.67120000000000024</v>
          </cell>
          <cell r="AQ2447">
            <v>40604</v>
          </cell>
          <cell r="AS2447">
            <v>0.16800000000000015</v>
          </cell>
        </row>
        <row r="2448">
          <cell r="AM2448">
            <v>1.850294762861115</v>
          </cell>
          <cell r="AP2448">
            <v>0.67040000000000033</v>
          </cell>
          <cell r="AQ2448">
            <v>40605</v>
          </cell>
          <cell r="AS2448">
            <v>0.25199999999999978</v>
          </cell>
        </row>
        <row r="2449">
          <cell r="AM2449">
            <v>1.8842785416344814</v>
          </cell>
          <cell r="AP2449">
            <v>0.65500000000000025</v>
          </cell>
          <cell r="AQ2449">
            <v>40606</v>
          </cell>
          <cell r="AS2449">
            <v>0.16100000000000003</v>
          </cell>
        </row>
        <row r="2450">
          <cell r="AM2450">
            <v>1.8842785416344814</v>
          </cell>
          <cell r="AP2450">
            <v>0.65500000000000025</v>
          </cell>
          <cell r="AQ2450">
            <v>40607</v>
          </cell>
          <cell r="AS2450">
            <v>0.16100000000000003</v>
          </cell>
        </row>
        <row r="2451">
          <cell r="AM2451">
            <v>1.8842785416344814</v>
          </cell>
          <cell r="AP2451">
            <v>0.65500000000000025</v>
          </cell>
          <cell r="AQ2451">
            <v>40608</v>
          </cell>
          <cell r="AS2451">
            <v>0.16100000000000003</v>
          </cell>
        </row>
        <row r="2452">
          <cell r="AM2452">
            <v>1.8788328441217361</v>
          </cell>
          <cell r="AP2452">
            <v>0.6722999999999999</v>
          </cell>
          <cell r="AQ2452">
            <v>40609</v>
          </cell>
          <cell r="AS2452">
            <v>0.16500000000000004</v>
          </cell>
        </row>
        <row r="2453">
          <cell r="AM2453">
            <v>1.9318958751737982</v>
          </cell>
          <cell r="AP2453">
            <v>0.68269999999999964</v>
          </cell>
          <cell r="AQ2453">
            <v>40610</v>
          </cell>
          <cell r="AS2453">
            <v>0.20500000000000007</v>
          </cell>
        </row>
        <row r="2454">
          <cell r="AM2454">
            <v>1.9429555074926608</v>
          </cell>
          <cell r="AP2454">
            <v>0.58250000000000046</v>
          </cell>
          <cell r="AQ2454">
            <v>40611</v>
          </cell>
          <cell r="AS2454">
            <v>0.17249999999999988</v>
          </cell>
        </row>
        <row r="2455">
          <cell r="AM2455">
            <v>1.9313431175652709</v>
          </cell>
          <cell r="AP2455">
            <v>0.55840000000000023</v>
          </cell>
          <cell r="AQ2455">
            <v>40612</v>
          </cell>
          <cell r="AS2455">
            <v>0.14100000000000001</v>
          </cell>
        </row>
        <row r="2456">
          <cell r="AM2456">
            <v>1.8877146608991184</v>
          </cell>
          <cell r="AP2456">
            <v>0.69</v>
          </cell>
          <cell r="AQ2456">
            <v>40613</v>
          </cell>
          <cell r="AS2456">
            <v>0.11699999999999999</v>
          </cell>
        </row>
        <row r="2457">
          <cell r="AM2457">
            <v>1.8877146608991184</v>
          </cell>
          <cell r="AP2457">
            <v>0.69</v>
          </cell>
          <cell r="AQ2457">
            <v>40614</v>
          </cell>
          <cell r="AS2457">
            <v>0.11699999999999999</v>
          </cell>
        </row>
        <row r="2458">
          <cell r="AM2458">
            <v>1.8877146608991184</v>
          </cell>
          <cell r="AP2458">
            <v>0.69</v>
          </cell>
          <cell r="AQ2458">
            <v>40615</v>
          </cell>
          <cell r="AS2458">
            <v>0.11699999999999999</v>
          </cell>
        </row>
        <row r="2459">
          <cell r="AM2459">
            <v>1.8722511972810119</v>
          </cell>
          <cell r="AP2459">
            <v>0.62630000000000008</v>
          </cell>
          <cell r="AQ2459">
            <v>40616</v>
          </cell>
          <cell r="AS2459">
            <v>0.14299999999999979</v>
          </cell>
        </row>
        <row r="2460">
          <cell r="AM2460">
            <v>1.8130378495288122</v>
          </cell>
          <cell r="AP2460">
            <v>0.59299999999999997</v>
          </cell>
          <cell r="AQ2460">
            <v>40617</v>
          </cell>
          <cell r="AS2460">
            <v>0.13700000000000001</v>
          </cell>
        </row>
        <row r="2461">
          <cell r="AM2461">
            <v>1.7690965549204387</v>
          </cell>
          <cell r="AP2461">
            <v>0.43999999999999995</v>
          </cell>
          <cell r="AQ2461">
            <v>40618</v>
          </cell>
          <cell r="AS2461">
            <v>7.299999999999951E-2</v>
          </cell>
        </row>
        <row r="2462">
          <cell r="AM2462">
            <v>1.8204656264483234</v>
          </cell>
          <cell r="AP2462">
            <v>0.54</v>
          </cell>
          <cell r="AQ2462">
            <v>40619</v>
          </cell>
          <cell r="AS2462">
            <v>0.12600000000000033</v>
          </cell>
        </row>
        <row r="2463">
          <cell r="AM2463">
            <v>1.7965059477830994</v>
          </cell>
          <cell r="AP2463">
            <v>0.55379999999999985</v>
          </cell>
          <cell r="AQ2463">
            <v>40620</v>
          </cell>
          <cell r="AS2463">
            <v>7.8999999999999737E-2</v>
          </cell>
        </row>
        <row r="2464">
          <cell r="AM2464">
            <v>1.7965059477830994</v>
          </cell>
          <cell r="AP2464">
            <v>0.55379999999999985</v>
          </cell>
          <cell r="AQ2464">
            <v>40621</v>
          </cell>
          <cell r="AS2464">
            <v>7.8999999999999737E-2</v>
          </cell>
        </row>
        <row r="2465">
          <cell r="AM2465">
            <v>1.7965059477830994</v>
          </cell>
          <cell r="AP2465">
            <v>0.55379999999999985</v>
          </cell>
          <cell r="AQ2465">
            <v>40622</v>
          </cell>
          <cell r="AS2465">
            <v>7.8999999999999737E-2</v>
          </cell>
        </row>
        <row r="2466">
          <cell r="AM2466">
            <v>1.7892346670786337</v>
          </cell>
          <cell r="AP2466">
            <v>0.60820000000000007</v>
          </cell>
          <cell r="AQ2466">
            <v>40623</v>
          </cell>
          <cell r="AS2466">
            <v>8.2999999999999741E-2</v>
          </cell>
        </row>
        <row r="2467">
          <cell r="AM2467">
            <v>1.8073236520933111</v>
          </cell>
          <cell r="AP2467">
            <v>0.65829999999999966</v>
          </cell>
          <cell r="AQ2467">
            <v>40624</v>
          </cell>
          <cell r="AS2467">
            <v>0.125</v>
          </cell>
        </row>
        <row r="2468">
          <cell r="AM2468">
            <v>1.8113610381585046</v>
          </cell>
          <cell r="AP2468">
            <v>0.69009999999999971</v>
          </cell>
          <cell r="AQ2468">
            <v>40625</v>
          </cell>
          <cell r="AS2468">
            <v>9.6000000000000085E-2</v>
          </cell>
        </row>
        <row r="2469">
          <cell r="AM2469">
            <v>1.8337320407847981</v>
          </cell>
          <cell r="AP2469">
            <v>0.74720000000000031</v>
          </cell>
          <cell r="AQ2469">
            <v>40626</v>
          </cell>
          <cell r="AS2469">
            <v>0.13500000000000023</v>
          </cell>
        </row>
        <row r="2470">
          <cell r="AM2470">
            <v>1.8333937895875172</v>
          </cell>
          <cell r="AP2470">
            <v>0.71379999999999999</v>
          </cell>
          <cell r="AQ2470">
            <v>40627</v>
          </cell>
          <cell r="AS2470">
            <v>0.14999999999999991</v>
          </cell>
        </row>
        <row r="2471">
          <cell r="AM2471">
            <v>1.8333937895875172</v>
          </cell>
          <cell r="AP2471">
            <v>0.71379999999999999</v>
          </cell>
          <cell r="AQ2471">
            <v>40628</v>
          </cell>
          <cell r="AS2471">
            <v>0.14999999999999991</v>
          </cell>
        </row>
        <row r="2472">
          <cell r="AM2472">
            <v>1.8333937895875172</v>
          </cell>
          <cell r="AP2472">
            <v>0.71379999999999999</v>
          </cell>
          <cell r="AQ2472">
            <v>40629</v>
          </cell>
          <cell r="AS2472">
            <v>0.14999999999999991</v>
          </cell>
        </row>
        <row r="2473">
          <cell r="AM2473">
            <v>1.8394735053298312</v>
          </cell>
          <cell r="AP2473">
            <v>0.70230000000000015</v>
          </cell>
          <cell r="AQ2473">
            <v>40630</v>
          </cell>
          <cell r="AS2473">
            <v>0.13400000000000034</v>
          </cell>
        </row>
        <row r="2474">
          <cell r="AM2474">
            <v>1.8348946392708179</v>
          </cell>
          <cell r="AP2474">
            <v>0.77320000000000011</v>
          </cell>
          <cell r="AQ2474">
            <v>40631</v>
          </cell>
          <cell r="AS2474">
            <v>0.18100000000000005</v>
          </cell>
        </row>
        <row r="2475">
          <cell r="AM2475">
            <v>1.8255492043874555</v>
          </cell>
          <cell r="AP2475">
            <v>0.71589999999999998</v>
          </cell>
          <cell r="AQ2475">
            <v>40632</v>
          </cell>
          <cell r="AS2475">
            <v>0.20300000000000029</v>
          </cell>
        </row>
        <row r="2476">
          <cell r="AM2476">
            <v>1.8417199134867905</v>
          </cell>
          <cell r="AP2476">
            <v>0.70629999999999971</v>
          </cell>
          <cell r="AQ2476">
            <v>40633</v>
          </cell>
          <cell r="AS2476">
            <v>0.19899999999999984</v>
          </cell>
        </row>
        <row r="2477">
          <cell r="AM2477">
            <v>1.805504711880118</v>
          </cell>
          <cell r="AP2477">
            <v>0.66320000000000023</v>
          </cell>
          <cell r="AQ2477">
            <v>40634</v>
          </cell>
          <cell r="AS2477">
            <v>0.26899999999999968</v>
          </cell>
        </row>
        <row r="2478">
          <cell r="AM2478">
            <v>1.805504711880118</v>
          </cell>
          <cell r="AP2478">
            <v>0.66320000000000023</v>
          </cell>
          <cell r="AQ2478">
            <v>40635</v>
          </cell>
          <cell r="AS2478">
            <v>0.26899999999999968</v>
          </cell>
        </row>
        <row r="2479">
          <cell r="AM2479">
            <v>1.805504711880118</v>
          </cell>
          <cell r="AP2479">
            <v>0.66320000000000023</v>
          </cell>
          <cell r="AQ2479">
            <v>40636</v>
          </cell>
          <cell r="AS2479">
            <v>0.26899999999999968</v>
          </cell>
        </row>
        <row r="2480">
          <cell r="AM2480">
            <v>1.7739962922910539</v>
          </cell>
          <cell r="AP2480">
            <v>0.64340000000000019</v>
          </cell>
          <cell r="AQ2480">
            <v>40637</v>
          </cell>
          <cell r="AS2480">
            <v>0.2669999999999999</v>
          </cell>
        </row>
        <row r="2481">
          <cell r="AM2481">
            <v>1.8164895720685914</v>
          </cell>
          <cell r="AP2481">
            <v>0.65850000000000009</v>
          </cell>
          <cell r="AQ2481">
            <v>40638</v>
          </cell>
          <cell r="AS2481">
            <v>0.29700000000000015</v>
          </cell>
        </row>
        <row r="2482">
          <cell r="AM2482">
            <v>1.8287460219372775</v>
          </cell>
          <cell r="AP2482">
            <v>0.71919999999999984</v>
          </cell>
          <cell r="AQ2482">
            <v>40639</v>
          </cell>
          <cell r="AS2482">
            <v>0.28750000000000009</v>
          </cell>
        </row>
        <row r="2483">
          <cell r="AM2483">
            <v>1.8069113239610699</v>
          </cell>
          <cell r="AP2483">
            <v>0.67910000000000004</v>
          </cell>
          <cell r="AQ2483">
            <v>40640</v>
          </cell>
          <cell r="AS2483">
            <v>0.2719999999999998</v>
          </cell>
        </row>
        <row r="2484">
          <cell r="AM2484">
            <v>1.8329970647304195</v>
          </cell>
          <cell r="AP2484">
            <v>0.71269999999999989</v>
          </cell>
          <cell r="AQ2484">
            <v>40641</v>
          </cell>
          <cell r="AS2484">
            <v>0.33299999999999974</v>
          </cell>
        </row>
        <row r="2485">
          <cell r="AM2485">
            <v>1.8329970647304195</v>
          </cell>
          <cell r="AP2485">
            <v>0.71269999999999989</v>
          </cell>
          <cell r="AQ2485">
            <v>40642</v>
          </cell>
          <cell r="AS2485">
            <v>0.33299999999999974</v>
          </cell>
        </row>
        <row r="2486">
          <cell r="AM2486">
            <v>1.8329970647304195</v>
          </cell>
          <cell r="AP2486">
            <v>0.71269999999999989</v>
          </cell>
          <cell r="AQ2486">
            <v>40643</v>
          </cell>
          <cell r="AS2486">
            <v>0.33299999999999974</v>
          </cell>
        </row>
        <row r="2487">
          <cell r="AM2487">
            <v>1.8138257376795917</v>
          </cell>
          <cell r="AP2487">
            <v>0.70269999999999966</v>
          </cell>
          <cell r="AQ2487">
            <v>40644</v>
          </cell>
          <cell r="AS2487">
            <v>0.32400000000000029</v>
          </cell>
        </row>
        <row r="2488">
          <cell r="AM2488">
            <v>1.7962329677120339</v>
          </cell>
          <cell r="AP2488">
            <v>0.63540000000000019</v>
          </cell>
          <cell r="AQ2488">
            <v>40645</v>
          </cell>
          <cell r="AS2488">
            <v>0.23299999999999965</v>
          </cell>
        </row>
        <row r="2489">
          <cell r="AM2489">
            <v>1.842253051135486</v>
          </cell>
          <cell r="AP2489">
            <v>0.58349999999999991</v>
          </cell>
          <cell r="AQ2489">
            <v>40646</v>
          </cell>
          <cell r="AS2489">
            <v>0.25800000000000001</v>
          </cell>
        </row>
        <row r="2490">
          <cell r="AM2490">
            <v>1.8884531129306339</v>
          </cell>
          <cell r="AP2490">
            <v>0.60389999999999988</v>
          </cell>
          <cell r="AQ2490">
            <v>40647</v>
          </cell>
          <cell r="AS2490">
            <v>0.2370000000000001</v>
          </cell>
        </row>
        <row r="2491">
          <cell r="AM2491">
            <v>1.8433540862042332</v>
          </cell>
          <cell r="AP2491">
            <v>0.53790000000000004</v>
          </cell>
          <cell r="AQ2491">
            <v>40648</v>
          </cell>
          <cell r="AS2491">
            <v>0.18999999999999995</v>
          </cell>
        </row>
        <row r="2492">
          <cell r="AM2492">
            <v>1.8433540862042332</v>
          </cell>
          <cell r="AP2492">
            <v>0.53790000000000004</v>
          </cell>
          <cell r="AQ2492">
            <v>40649</v>
          </cell>
          <cell r="AS2492">
            <v>0.18999999999999995</v>
          </cell>
        </row>
        <row r="2493">
          <cell r="AM2493">
            <v>1.8433540862042332</v>
          </cell>
          <cell r="AP2493">
            <v>0.53790000000000004</v>
          </cell>
          <cell r="AQ2493">
            <v>40650</v>
          </cell>
          <cell r="AS2493">
            <v>0.18999999999999995</v>
          </cell>
        </row>
        <row r="2494">
          <cell r="AM2494">
            <v>1.828097327359802</v>
          </cell>
          <cell r="AP2494">
            <v>0.53379999999999983</v>
          </cell>
          <cell r="AQ2494">
            <v>40651</v>
          </cell>
          <cell r="AS2494">
            <v>0.16100000000000003</v>
          </cell>
        </row>
        <row r="2495">
          <cell r="AM2495">
            <v>1.8269429939749733</v>
          </cell>
          <cell r="AP2495">
            <v>0.50310000000000032</v>
          </cell>
          <cell r="AQ2495">
            <v>40652</v>
          </cell>
          <cell r="AS2495">
            <v>0.17200000000000015</v>
          </cell>
        </row>
        <row r="2496">
          <cell r="AM2496">
            <v>1.8759102425459582</v>
          </cell>
          <cell r="AP2496">
            <v>0.53770000000000007</v>
          </cell>
          <cell r="AQ2496">
            <v>40653</v>
          </cell>
          <cell r="AS2496">
            <v>0.16599999999999993</v>
          </cell>
        </row>
        <row r="2497">
          <cell r="AM2497">
            <v>1.8676335547659511</v>
          </cell>
          <cell r="AP2497">
            <v>0.56130000000000013</v>
          </cell>
          <cell r="AQ2497">
            <v>40654</v>
          </cell>
          <cell r="AS2497">
            <v>9.2999999999999972E-2</v>
          </cell>
        </row>
        <row r="2498">
          <cell r="AM2498">
            <v>1.8703953344662447</v>
          </cell>
          <cell r="AP2498">
            <v>0.55569999999999986</v>
          </cell>
          <cell r="AQ2498">
            <v>40655</v>
          </cell>
          <cell r="AS2498">
            <v>0.10700000000000021</v>
          </cell>
        </row>
        <row r="2499">
          <cell r="AM2499">
            <v>1.8703953344662447</v>
          </cell>
          <cell r="AP2499">
            <v>0.55569999999999986</v>
          </cell>
          <cell r="AQ2499">
            <v>40656</v>
          </cell>
          <cell r="AS2499">
            <v>0.10700000000000021</v>
          </cell>
        </row>
        <row r="2500">
          <cell r="AM2500">
            <v>1.8703953344662447</v>
          </cell>
          <cell r="AP2500">
            <v>0.55569999999999986</v>
          </cell>
          <cell r="AQ2500">
            <v>40657</v>
          </cell>
          <cell r="AS2500">
            <v>0.10700000000000021</v>
          </cell>
        </row>
        <row r="2501">
          <cell r="AM2501">
            <v>1.8663953344662447</v>
          </cell>
          <cell r="AP2501">
            <v>0.51820000000000022</v>
          </cell>
          <cell r="AQ2501">
            <v>40658</v>
          </cell>
          <cell r="AS2501">
            <v>0.1120000000000001</v>
          </cell>
        </row>
        <row r="2502">
          <cell r="AM2502">
            <v>1.9038288274370463</v>
          </cell>
          <cell r="AP2502">
            <v>0.52950000000000008</v>
          </cell>
          <cell r="AQ2502">
            <v>40659</v>
          </cell>
          <cell r="AS2502">
            <v>6.4999999999999947E-2</v>
          </cell>
        </row>
        <row r="2503">
          <cell r="AM2503">
            <v>1.9379213656727954</v>
          </cell>
          <cell r="AP2503">
            <v>0.58020000000000005</v>
          </cell>
          <cell r="AQ2503">
            <v>40660</v>
          </cell>
          <cell r="AS2503">
            <v>0.14299999999999979</v>
          </cell>
        </row>
        <row r="2504">
          <cell r="AM2504">
            <v>1.8406425150625672</v>
          </cell>
          <cell r="AP2504">
            <v>0.50309999999999988</v>
          </cell>
          <cell r="AQ2504">
            <v>40661</v>
          </cell>
          <cell r="AS2504">
            <v>6.0999999999999943E-2</v>
          </cell>
        </row>
        <row r="2505">
          <cell r="AM2505">
            <v>1.8174804572841037</v>
          </cell>
          <cell r="AP2505">
            <v>0.43229999999999968</v>
          </cell>
          <cell r="AQ2505">
            <v>40662</v>
          </cell>
          <cell r="AS2505">
            <v>1.2000000000000011E-2</v>
          </cell>
        </row>
        <row r="2506">
          <cell r="AM2506">
            <v>1.8174804572841037</v>
          </cell>
          <cell r="AP2506">
            <v>0.43229999999999968</v>
          </cell>
          <cell r="AQ2506">
            <v>40663</v>
          </cell>
          <cell r="AS2506">
            <v>1.2000000000000011E-2</v>
          </cell>
        </row>
        <row r="2507">
          <cell r="AM2507">
            <v>1.8174804572841037</v>
          </cell>
          <cell r="AP2507">
            <v>0.43229999999999968</v>
          </cell>
          <cell r="AQ2507">
            <v>40664</v>
          </cell>
          <cell r="AS2507">
            <v>1.2000000000000011E-2</v>
          </cell>
        </row>
        <row r="2508">
          <cell r="AM2508">
            <v>1.7843279777537457</v>
          </cell>
          <cell r="AP2508">
            <v>0.43080000000000007</v>
          </cell>
          <cell r="AQ2508">
            <v>40665</v>
          </cell>
          <cell r="AS2508">
            <v>3.3999999999999808E-2</v>
          </cell>
        </row>
        <row r="2509">
          <cell r="AM2509">
            <v>1.7587671867758381</v>
          </cell>
          <cell r="AP2509">
            <v>0.40629999999999988</v>
          </cell>
          <cell r="AQ2509">
            <v>40666</v>
          </cell>
          <cell r="AS2509">
            <v>5.9999999999997833E-3</v>
          </cell>
        </row>
        <row r="2510">
          <cell r="AM2510">
            <v>1.7644490962459445</v>
          </cell>
          <cell r="AP2510">
            <v>0.34889999999999999</v>
          </cell>
          <cell r="AQ2510">
            <v>40667</v>
          </cell>
          <cell r="AS2510">
            <v>-4.0999999999999925E-2</v>
          </cell>
        </row>
        <row r="2511">
          <cell r="AM2511">
            <v>1.7204234512590766</v>
          </cell>
          <cell r="AP2511">
            <v>0.37690000000000001</v>
          </cell>
          <cell r="AQ2511">
            <v>40668</v>
          </cell>
          <cell r="AS2511">
            <v>-4.8000000000000043E-2</v>
          </cell>
        </row>
        <row r="2512">
          <cell r="AM2512">
            <v>1.7085538390236366</v>
          </cell>
          <cell r="AP2512">
            <v>0.36190000000000033</v>
          </cell>
          <cell r="AQ2512">
            <v>40669</v>
          </cell>
          <cell r="AS2512">
            <v>-7.0000000000001172E-3</v>
          </cell>
        </row>
        <row r="2513">
          <cell r="AM2513">
            <v>1.7085538390236366</v>
          </cell>
          <cell r="AP2513">
            <v>0.36190000000000033</v>
          </cell>
          <cell r="AQ2513">
            <v>40670</v>
          </cell>
          <cell r="AS2513">
            <v>-7.0000000000001172E-3</v>
          </cell>
        </row>
        <row r="2514">
          <cell r="AM2514">
            <v>1.7085538390236366</v>
          </cell>
          <cell r="AP2514">
            <v>0.36190000000000033</v>
          </cell>
          <cell r="AQ2514">
            <v>40671</v>
          </cell>
          <cell r="AS2514">
            <v>-7.0000000000001172E-3</v>
          </cell>
        </row>
        <row r="2515">
          <cell r="AM2515">
            <v>1.7214294762861111</v>
          </cell>
          <cell r="AP2515">
            <v>0.3519000000000001</v>
          </cell>
          <cell r="AQ2515">
            <v>40672</v>
          </cell>
          <cell r="AS2515">
            <v>-1.2500000000000178E-2</v>
          </cell>
        </row>
        <row r="2516">
          <cell r="AM2516">
            <v>1.6936639888768728</v>
          </cell>
          <cell r="AP2516">
            <v>0.39349999999999996</v>
          </cell>
          <cell r="AQ2516">
            <v>40673</v>
          </cell>
          <cell r="AS2516">
            <v>-9.9999999999988987E-4</v>
          </cell>
        </row>
        <row r="2517">
          <cell r="AM2517">
            <v>1.68939734280859</v>
          </cell>
          <cell r="AP2517">
            <v>0.41979999999999995</v>
          </cell>
          <cell r="AQ2517">
            <v>40674</v>
          </cell>
          <cell r="AS2517">
            <v>4.6999999999999709E-2</v>
          </cell>
        </row>
        <row r="2518">
          <cell r="AM2518">
            <v>1.6836312374478606</v>
          </cell>
          <cell r="AP2518">
            <v>0.46550000000000002</v>
          </cell>
          <cell r="AQ2518">
            <v>40675</v>
          </cell>
          <cell r="AS2518">
            <v>1.1999999999999567E-2</v>
          </cell>
        </row>
        <row r="2519">
          <cell r="AM2519">
            <v>1.6155563880735366</v>
          </cell>
          <cell r="AP2519">
            <v>0.4509000000000003</v>
          </cell>
          <cell r="AQ2519">
            <v>40676</v>
          </cell>
          <cell r="AS2519">
            <v>5.0000000000003375E-3</v>
          </cell>
        </row>
        <row r="2520">
          <cell r="AM2520">
            <v>1.6155563880735366</v>
          </cell>
          <cell r="AP2520">
            <v>0.4509000000000003</v>
          </cell>
          <cell r="AQ2520">
            <v>40677</v>
          </cell>
          <cell r="AS2520">
            <v>5.0000000000003375E-3</v>
          </cell>
        </row>
        <row r="2521">
          <cell r="AM2521">
            <v>1.6155563880735366</v>
          </cell>
          <cell r="AP2521">
            <v>0.4509000000000003</v>
          </cell>
          <cell r="AQ2521">
            <v>40678</v>
          </cell>
          <cell r="AS2521">
            <v>5.0000000000003375E-3</v>
          </cell>
        </row>
        <row r="2522">
          <cell r="AM2522">
            <v>1.6697991657654878</v>
          </cell>
          <cell r="AP2522">
            <v>0.46099999999999985</v>
          </cell>
          <cell r="AQ2522">
            <v>40679</v>
          </cell>
          <cell r="AS2522">
            <v>8.0000000000000071E-3</v>
          </cell>
        </row>
        <row r="2523">
          <cell r="AM2523">
            <v>1.6877641742623206</v>
          </cell>
          <cell r="AP2523">
            <v>0.47679999999999989</v>
          </cell>
          <cell r="AQ2523">
            <v>40680</v>
          </cell>
          <cell r="AS2523">
            <v>-2.9999999999999805E-2</v>
          </cell>
        </row>
        <row r="2524">
          <cell r="AM2524">
            <v>1.7218344662443998</v>
          </cell>
          <cell r="AP2524">
            <v>0.47809999999999997</v>
          </cell>
          <cell r="AQ2524">
            <v>40681</v>
          </cell>
          <cell r="AS2524">
            <v>-3.0000000000001137E-3</v>
          </cell>
        </row>
        <row r="2525">
          <cell r="AM2525">
            <v>1.767388536999845</v>
          </cell>
          <cell r="AP2525">
            <v>0.51140000000000008</v>
          </cell>
          <cell r="AQ2525">
            <v>40682</v>
          </cell>
          <cell r="AS2525">
            <v>3.6000000000000032E-2</v>
          </cell>
        </row>
        <row r="2526">
          <cell r="AM2526">
            <v>1.7422571450641122</v>
          </cell>
          <cell r="AP2526">
            <v>0.48209999999999997</v>
          </cell>
          <cell r="AQ2526">
            <v>40683</v>
          </cell>
          <cell r="AS2526">
            <v>1.9999999999999574E-2</v>
          </cell>
        </row>
        <row r="2527">
          <cell r="AM2527">
            <v>1.7422571450641122</v>
          </cell>
          <cell r="AP2527">
            <v>0.48209999999999997</v>
          </cell>
          <cell r="AQ2527">
            <v>40684</v>
          </cell>
          <cell r="AS2527">
            <v>1.9999999999999574E-2</v>
          </cell>
        </row>
        <row r="2528">
          <cell r="AM2528">
            <v>1.7422571450641122</v>
          </cell>
          <cell r="AP2528">
            <v>0.48209999999999997</v>
          </cell>
          <cell r="AQ2528">
            <v>40685</v>
          </cell>
          <cell r="AS2528">
            <v>1.9999999999999574E-2</v>
          </cell>
        </row>
        <row r="2529">
          <cell r="AM2529">
            <v>1.7636524022864197</v>
          </cell>
          <cell r="AP2529">
            <v>0.4735999999999998</v>
          </cell>
          <cell r="AQ2529">
            <v>40686</v>
          </cell>
          <cell r="AS2529">
            <v>1.399999999999979E-2</v>
          </cell>
        </row>
        <row r="2530">
          <cell r="AM2530">
            <v>1.7570964004325655</v>
          </cell>
          <cell r="AP2530">
            <v>0.40090000000000003</v>
          </cell>
          <cell r="AQ2530">
            <v>40687</v>
          </cell>
          <cell r="AS2530">
            <v>-1.2000000000000011E-2</v>
          </cell>
        </row>
        <row r="2531">
          <cell r="AM2531">
            <v>1.7372352850301249</v>
          </cell>
          <cell r="AP2531">
            <v>0.41690000000000005</v>
          </cell>
          <cell r="AQ2531">
            <v>40688</v>
          </cell>
          <cell r="AS2531">
            <v>-1.499999999999968E-2</v>
          </cell>
        </row>
        <row r="2532">
          <cell r="AM2532">
            <v>1.6888452031515526</v>
          </cell>
          <cell r="AP2532">
            <v>0.36519999999999975</v>
          </cell>
          <cell r="AQ2532">
            <v>40689</v>
          </cell>
          <cell r="AS2532">
            <v>-3.5000000000000142E-2</v>
          </cell>
        </row>
        <row r="2533">
          <cell r="AM2533">
            <v>1.7110625675884443</v>
          </cell>
          <cell r="AP2533">
            <v>0.38750000000000018</v>
          </cell>
          <cell r="AQ2533">
            <v>40690</v>
          </cell>
          <cell r="AS2533">
            <v>-4.5999999999999819E-2</v>
          </cell>
        </row>
        <row r="2534">
          <cell r="AM2534">
            <v>1.7110625675884443</v>
          </cell>
          <cell r="AP2534">
            <v>0.38750000000000018</v>
          </cell>
          <cell r="AQ2534">
            <v>40691</v>
          </cell>
          <cell r="AS2534">
            <v>-4.5999999999999819E-2</v>
          </cell>
        </row>
        <row r="2535">
          <cell r="AM2535">
            <v>1.7110625675884443</v>
          </cell>
          <cell r="AP2535">
            <v>0.38750000000000018</v>
          </cell>
          <cell r="AQ2535">
            <v>40692</v>
          </cell>
          <cell r="AS2535">
            <v>-4.5999999999999819E-2</v>
          </cell>
        </row>
        <row r="2536">
          <cell r="AM2536">
            <v>1.7329675575467318</v>
          </cell>
          <cell r="AP2536">
            <v>0.37349999999999994</v>
          </cell>
          <cell r="AQ2536">
            <v>40693</v>
          </cell>
          <cell r="AS2536">
            <v>-7.6999999999999957E-2</v>
          </cell>
        </row>
        <row r="2537">
          <cell r="AM2537">
            <v>1.7444798393326124</v>
          </cell>
          <cell r="AP2537">
            <v>0.38570000000000038</v>
          </cell>
          <cell r="AQ2537">
            <v>40694</v>
          </cell>
          <cell r="AS2537">
            <v>-7.3000000000000398E-2</v>
          </cell>
        </row>
        <row r="2538">
          <cell r="AM2538">
            <v>1.7725196972037698</v>
          </cell>
          <cell r="AP2538">
            <v>0.28479999999999972</v>
          </cell>
          <cell r="AQ2538">
            <v>40695</v>
          </cell>
          <cell r="AS2538">
            <v>-0.1080000000000001</v>
          </cell>
        </row>
        <row r="2539">
          <cell r="AM2539">
            <v>1.7276032751429007</v>
          </cell>
          <cell r="AP2539">
            <v>0.3496999999999999</v>
          </cell>
          <cell r="AQ2539">
            <v>40696</v>
          </cell>
          <cell r="AS2539">
            <v>-0.11299999999999999</v>
          </cell>
        </row>
        <row r="2540">
          <cell r="AM2540">
            <v>1.7771269117874247</v>
          </cell>
          <cell r="AP2540">
            <v>0.27890000000000015</v>
          </cell>
          <cell r="AQ2540">
            <v>40697</v>
          </cell>
          <cell r="AS2540">
            <v>-8.5500000000000131E-2</v>
          </cell>
        </row>
        <row r="2541">
          <cell r="AM2541">
            <v>1.7771269117874247</v>
          </cell>
          <cell r="AP2541">
            <v>0.27890000000000015</v>
          </cell>
          <cell r="AQ2541">
            <v>40698</v>
          </cell>
          <cell r="AS2541">
            <v>-8.5500000000000131E-2</v>
          </cell>
        </row>
        <row r="2542">
          <cell r="AM2542">
            <v>1.7771269117874247</v>
          </cell>
          <cell r="AP2542">
            <v>0.27890000000000015</v>
          </cell>
          <cell r="AQ2542">
            <v>40699</v>
          </cell>
          <cell r="AS2542">
            <v>-8.5500000000000131E-2</v>
          </cell>
        </row>
        <row r="2543">
          <cell r="AM2543">
            <v>1.7396479221381118</v>
          </cell>
          <cell r="AP2543">
            <v>0.29499999999999993</v>
          </cell>
          <cell r="AQ2543">
            <v>40700</v>
          </cell>
          <cell r="AS2543">
            <v>-0.12800000000000011</v>
          </cell>
        </row>
        <row r="2544">
          <cell r="AM2544">
            <v>1.8549910397033833</v>
          </cell>
          <cell r="AP2544">
            <v>0.29489999999999972</v>
          </cell>
          <cell r="AQ2544">
            <v>40701</v>
          </cell>
          <cell r="AS2544">
            <v>-0.11099999999999977</v>
          </cell>
        </row>
        <row r="2545">
          <cell r="AM2545">
            <v>1.8743497605437973</v>
          </cell>
          <cell r="AP2545">
            <v>0.27669999999999995</v>
          </cell>
          <cell r="AQ2545">
            <v>40702</v>
          </cell>
          <cell r="AS2545">
            <v>-0.15000000000000036</v>
          </cell>
        </row>
        <row r="2546">
          <cell r="AM2546">
            <v>1.9108500695195421</v>
          </cell>
          <cell r="AP2546">
            <v>0.31919999999999993</v>
          </cell>
          <cell r="AQ2546">
            <v>40703</v>
          </cell>
          <cell r="AS2546">
            <v>-0.16049999999999986</v>
          </cell>
        </row>
        <row r="2547">
          <cell r="AM2547">
            <v>1.8991785879808436</v>
          </cell>
          <cell r="AP2547">
            <v>0.3248000000000002</v>
          </cell>
          <cell r="AQ2547">
            <v>40704</v>
          </cell>
          <cell r="AS2547">
            <v>-0.21099999999999985</v>
          </cell>
        </row>
        <row r="2548">
          <cell r="AM2548">
            <v>1.8991785879808436</v>
          </cell>
          <cell r="AP2548">
            <v>0.3248000000000002</v>
          </cell>
          <cell r="AQ2548">
            <v>40705</v>
          </cell>
          <cell r="AS2548">
            <v>-0.21099999999999985</v>
          </cell>
        </row>
        <row r="2549">
          <cell r="AM2549">
            <v>1.8991785879808436</v>
          </cell>
          <cell r="AP2549">
            <v>0.3248000000000002</v>
          </cell>
          <cell r="AQ2549">
            <v>40706</v>
          </cell>
          <cell r="AS2549">
            <v>-0.21099999999999985</v>
          </cell>
        </row>
        <row r="2550">
          <cell r="AM2550">
            <v>1.9175984860188477</v>
          </cell>
          <cell r="AP2550">
            <v>0.33979999999999988</v>
          </cell>
          <cell r="AQ2550">
            <v>40707</v>
          </cell>
          <cell r="AS2550">
            <v>-0.18699999999999983</v>
          </cell>
        </row>
        <row r="2551">
          <cell r="AM2551">
            <v>1.9177718214120194</v>
          </cell>
          <cell r="AP2551">
            <v>0.39719999999999978</v>
          </cell>
          <cell r="AQ2551">
            <v>40708</v>
          </cell>
          <cell r="AS2551">
            <v>-0.18599999999999994</v>
          </cell>
        </row>
        <row r="2552">
          <cell r="AM2552">
            <v>1.9110304341109217</v>
          </cell>
          <cell r="AP2552">
            <v>0.31519999999999992</v>
          </cell>
          <cell r="AQ2552">
            <v>40709</v>
          </cell>
          <cell r="AS2552">
            <v>-0.26400000000000023</v>
          </cell>
        </row>
        <row r="2553">
          <cell r="AM2553">
            <v>1.967744013594932</v>
          </cell>
          <cell r="AP2553">
            <v>0.28639999999999999</v>
          </cell>
          <cell r="AQ2553">
            <v>40710</v>
          </cell>
          <cell r="AS2553">
            <v>-0.26949999999999985</v>
          </cell>
        </row>
        <row r="2554">
          <cell r="AM2554">
            <v>2.0043821257531285</v>
          </cell>
          <cell r="AP2554">
            <v>0.3035000000000001</v>
          </cell>
          <cell r="AQ2554">
            <v>40711</v>
          </cell>
          <cell r="AS2554">
            <v>-0.25200000000000022</v>
          </cell>
        </row>
        <row r="2555">
          <cell r="AM2555">
            <v>2.0043821257531285</v>
          </cell>
          <cell r="AP2555">
            <v>0.3035000000000001</v>
          </cell>
          <cell r="AQ2555">
            <v>40712</v>
          </cell>
          <cell r="AS2555">
            <v>-0.25200000000000022</v>
          </cell>
        </row>
        <row r="2556">
          <cell r="AM2556">
            <v>2.0043821257531285</v>
          </cell>
          <cell r="AP2556">
            <v>0.3035000000000001</v>
          </cell>
          <cell r="AQ2556">
            <v>40713</v>
          </cell>
          <cell r="AS2556">
            <v>-0.25200000000000022</v>
          </cell>
        </row>
        <row r="2557">
          <cell r="AM2557">
            <v>2.0016780472732885</v>
          </cell>
          <cell r="AP2557">
            <v>0.31899999999999995</v>
          </cell>
          <cell r="AQ2557">
            <v>40714</v>
          </cell>
          <cell r="AS2557">
            <v>-0.2200000000000002</v>
          </cell>
        </row>
        <row r="2558">
          <cell r="AM2558">
            <v>1.9761578093619647</v>
          </cell>
          <cell r="AP2558">
            <v>0.31950000000000012</v>
          </cell>
          <cell r="AQ2558">
            <v>40715</v>
          </cell>
          <cell r="AS2558">
            <v>-0.2370000000000001</v>
          </cell>
        </row>
        <row r="2559">
          <cell r="AM2559">
            <v>1.9383868376332454</v>
          </cell>
          <cell r="AP2559">
            <v>0.33250000000000002</v>
          </cell>
          <cell r="AQ2559">
            <v>40716</v>
          </cell>
          <cell r="AS2559">
            <v>-0.2134999999999998</v>
          </cell>
        </row>
        <row r="2560">
          <cell r="AM2560">
            <v>1.9416956588907768</v>
          </cell>
          <cell r="AP2560">
            <v>0.25559999999999983</v>
          </cell>
          <cell r="AQ2560">
            <v>40717</v>
          </cell>
          <cell r="AS2560">
            <v>-0.23099999999999987</v>
          </cell>
        </row>
        <row r="2561">
          <cell r="AM2561">
            <v>1.9663366290746174</v>
          </cell>
          <cell r="AP2561">
            <v>0.18359999999999976</v>
          </cell>
          <cell r="AQ2561">
            <v>40718</v>
          </cell>
          <cell r="AS2561">
            <v>-0.24799999999999978</v>
          </cell>
        </row>
        <row r="2562">
          <cell r="AM2562">
            <v>1.9663366290746174</v>
          </cell>
          <cell r="AP2562">
            <v>0.18359999999999976</v>
          </cell>
          <cell r="AQ2562">
            <v>40719</v>
          </cell>
          <cell r="AS2562">
            <v>-0.24799999999999978</v>
          </cell>
        </row>
        <row r="2563">
          <cell r="AM2563">
            <v>1.9663366290746174</v>
          </cell>
          <cell r="AP2563">
            <v>0.18359999999999976</v>
          </cell>
          <cell r="AQ2563">
            <v>40720</v>
          </cell>
          <cell r="AS2563">
            <v>-0.24799999999999978</v>
          </cell>
        </row>
        <row r="2564">
          <cell r="AM2564">
            <v>1.9875694422987795</v>
          </cell>
          <cell r="AP2564">
            <v>0.21449999999999969</v>
          </cell>
          <cell r="AQ2564">
            <v>40721</v>
          </cell>
          <cell r="AS2564">
            <v>-0.18949999999999978</v>
          </cell>
        </row>
        <row r="2565">
          <cell r="AM2565">
            <v>1.9754628456666143</v>
          </cell>
          <cell r="AP2565">
            <v>0.27580000000000027</v>
          </cell>
          <cell r="AQ2565">
            <v>40722</v>
          </cell>
          <cell r="AS2565">
            <v>-0.12299999999999978</v>
          </cell>
        </row>
        <row r="2566">
          <cell r="AM2566">
            <v>1.8612103352386824</v>
          </cell>
          <cell r="AP2566">
            <v>0.2793000000000001</v>
          </cell>
          <cell r="AQ2566">
            <v>40723</v>
          </cell>
          <cell r="AS2566">
            <v>-8.1499999999999684E-2</v>
          </cell>
        </row>
        <row r="2567">
          <cell r="AM2567">
            <v>1.8354310211648395</v>
          </cell>
          <cell r="AP2567">
            <v>0.3360000000000003</v>
          </cell>
          <cell r="AQ2567">
            <v>40724</v>
          </cell>
          <cell r="AS2567">
            <v>-1.9000000000000128E-2</v>
          </cell>
        </row>
        <row r="2568">
          <cell r="AM2568">
            <v>1.8279981461455268</v>
          </cell>
          <cell r="AP2568">
            <v>0.36529999999999996</v>
          </cell>
          <cell r="AQ2568">
            <v>40725</v>
          </cell>
          <cell r="AS2568">
            <v>-1.7999999999999794E-2</v>
          </cell>
        </row>
        <row r="2569">
          <cell r="AM2569">
            <v>1.8279981461455268</v>
          </cell>
          <cell r="AP2569">
            <v>0.36529999999999996</v>
          </cell>
          <cell r="AQ2569">
            <v>40726</v>
          </cell>
          <cell r="AS2569">
            <v>-1.7999999999999794E-2</v>
          </cell>
        </row>
        <row r="2570">
          <cell r="AM2570">
            <v>1.8279981461455268</v>
          </cell>
          <cell r="AP2570">
            <v>0.36529999999999996</v>
          </cell>
          <cell r="AQ2570">
            <v>40727</v>
          </cell>
          <cell r="AS2570">
            <v>-1.7999999999999794E-2</v>
          </cell>
        </row>
        <row r="2571">
          <cell r="AM2571">
            <v>1.861605746948864</v>
          </cell>
          <cell r="AP2571">
            <v>0.36230000000000029</v>
          </cell>
          <cell r="AQ2571">
            <v>40728</v>
          </cell>
          <cell r="AS2571">
            <v>-4.7000000000000153E-2</v>
          </cell>
        </row>
        <row r="2572">
          <cell r="AM2572">
            <v>1.8621520160667382</v>
          </cell>
          <cell r="AP2572">
            <v>0.35400000000000009</v>
          </cell>
          <cell r="AQ2572">
            <v>40729</v>
          </cell>
          <cell r="AS2572">
            <v>-9.7999999999999865E-2</v>
          </cell>
        </row>
        <row r="2573">
          <cell r="AM2573">
            <v>1.9951662289510277</v>
          </cell>
          <cell r="AP2573">
            <v>0.34800000000000031</v>
          </cell>
          <cell r="AQ2573">
            <v>40730</v>
          </cell>
          <cell r="AS2573">
            <v>-0.11399999999999988</v>
          </cell>
        </row>
        <row r="2574">
          <cell r="AM2574">
            <v>2.0030699830063332</v>
          </cell>
          <cell r="AP2574">
            <v>0.32869999999999999</v>
          </cell>
          <cell r="AQ2574">
            <v>40731</v>
          </cell>
          <cell r="AS2574">
            <v>-9.2000000000000082E-2</v>
          </cell>
        </row>
        <row r="2575">
          <cell r="AM2575">
            <v>1.9642567588444311</v>
          </cell>
          <cell r="AP2575">
            <v>0.2988000000000004</v>
          </cell>
          <cell r="AQ2575">
            <v>40732</v>
          </cell>
          <cell r="AS2575">
            <v>-0.16849999999999987</v>
          </cell>
        </row>
        <row r="2576">
          <cell r="AM2576">
            <v>1.9642567588444311</v>
          </cell>
          <cell r="AP2576">
            <v>0.2988000000000004</v>
          </cell>
          <cell r="AQ2576">
            <v>40733</v>
          </cell>
          <cell r="AS2576">
            <v>-0.16849999999999987</v>
          </cell>
        </row>
        <row r="2577">
          <cell r="AM2577">
            <v>1.9642567588444311</v>
          </cell>
          <cell r="AP2577">
            <v>0.2988000000000004</v>
          </cell>
          <cell r="AQ2577">
            <v>40734</v>
          </cell>
          <cell r="AS2577">
            <v>-0.16849999999999987</v>
          </cell>
        </row>
        <row r="2578">
          <cell r="AM2578">
            <v>2.0805147535918418</v>
          </cell>
          <cell r="AP2578">
            <v>0.19789999999999974</v>
          </cell>
          <cell r="AQ2578">
            <v>40735</v>
          </cell>
          <cell r="AS2578">
            <v>-0.24699999999999989</v>
          </cell>
        </row>
        <row r="2579">
          <cell r="AM2579">
            <v>2.0347243936350989</v>
          </cell>
          <cell r="AP2579">
            <v>0.16500000000000004</v>
          </cell>
          <cell r="AQ2579">
            <v>40736</v>
          </cell>
          <cell r="AS2579">
            <v>-0.22099999999999964</v>
          </cell>
        </row>
        <row r="2580">
          <cell r="AM2580">
            <v>2.0455697512745252</v>
          </cell>
          <cell r="AP2580">
            <v>0.15339999999999998</v>
          </cell>
          <cell r="AQ2580">
            <v>40737</v>
          </cell>
          <cell r="AS2580">
            <v>-0.21049999999999969</v>
          </cell>
        </row>
        <row r="2581">
          <cell r="AM2581">
            <v>2.0533883825119719</v>
          </cell>
          <cell r="AP2581">
            <v>0.25990000000000002</v>
          </cell>
          <cell r="AQ2581">
            <v>40738</v>
          </cell>
          <cell r="AS2581">
            <v>-0.25299999999999967</v>
          </cell>
        </row>
        <row r="2582">
          <cell r="AM2582">
            <v>2.0674469334157273</v>
          </cell>
          <cell r="AP2582">
            <v>0.17379999999999995</v>
          </cell>
          <cell r="AQ2582">
            <v>40739</v>
          </cell>
          <cell r="AS2582">
            <v>-0.27499999999999991</v>
          </cell>
        </row>
        <row r="2583">
          <cell r="AM2583">
            <v>2.0674469334157273</v>
          </cell>
          <cell r="AP2583">
            <v>0.17379999999999995</v>
          </cell>
          <cell r="AQ2583">
            <v>40740</v>
          </cell>
          <cell r="AS2583">
            <v>-0.27499999999999991</v>
          </cell>
        </row>
        <row r="2584">
          <cell r="AM2584">
            <v>2.0674469334157273</v>
          </cell>
          <cell r="AP2584">
            <v>0.17379999999999995</v>
          </cell>
          <cell r="AQ2584">
            <v>40741</v>
          </cell>
          <cell r="AS2584">
            <v>-0.27499999999999991</v>
          </cell>
        </row>
        <row r="2585">
          <cell r="AM2585">
            <v>2.132165302023791</v>
          </cell>
          <cell r="AP2585">
            <v>0.15559999999999974</v>
          </cell>
          <cell r="AQ2585">
            <v>40742</v>
          </cell>
          <cell r="AS2585">
            <v>-0.33100000000000041</v>
          </cell>
        </row>
        <row r="2586">
          <cell r="AM2586">
            <v>2.0282488799629221</v>
          </cell>
          <cell r="AP2586">
            <v>0.10219999999999985</v>
          </cell>
          <cell r="AQ2586">
            <v>40743</v>
          </cell>
          <cell r="AS2586">
            <v>-0.33099999999999996</v>
          </cell>
        </row>
        <row r="2587">
          <cell r="AM2587">
            <v>1.9929383593387922</v>
          </cell>
          <cell r="AP2587">
            <v>0.16349999999999998</v>
          </cell>
          <cell r="AQ2587">
            <v>40744</v>
          </cell>
          <cell r="AS2587">
            <v>-0.31800000000000006</v>
          </cell>
        </row>
        <row r="2588">
          <cell r="AM2588">
            <v>1.9081334775220142</v>
          </cell>
          <cell r="AP2588">
            <v>0.2145999999999999</v>
          </cell>
          <cell r="AQ2588">
            <v>40745</v>
          </cell>
          <cell r="AS2588">
            <v>-0.254</v>
          </cell>
        </row>
        <row r="2589">
          <cell r="AM2589">
            <v>1.8904469334157263</v>
          </cell>
          <cell r="AP2589">
            <v>0.16909999999999981</v>
          </cell>
          <cell r="AQ2589">
            <v>40746</v>
          </cell>
          <cell r="AS2589">
            <v>-0.32299999999999995</v>
          </cell>
        </row>
        <row r="2590">
          <cell r="AM2590">
            <v>1.8904469334157263</v>
          </cell>
          <cell r="AP2590">
            <v>0.16909999999999981</v>
          </cell>
          <cell r="AQ2590">
            <v>40747</v>
          </cell>
          <cell r="AS2590">
            <v>-0.32299999999999995</v>
          </cell>
        </row>
        <row r="2591">
          <cell r="AM2591">
            <v>1.8904469334157263</v>
          </cell>
          <cell r="AP2591">
            <v>0.16909999999999981</v>
          </cell>
          <cell r="AQ2591">
            <v>40748</v>
          </cell>
          <cell r="AS2591">
            <v>-0.32299999999999995</v>
          </cell>
        </row>
        <row r="2592">
          <cell r="AM2592">
            <v>1.9772135022400743</v>
          </cell>
          <cell r="AP2592">
            <v>0.15159999999999973</v>
          </cell>
          <cell r="AQ2592">
            <v>40749</v>
          </cell>
          <cell r="AS2592">
            <v>-0.35099999999999998</v>
          </cell>
        </row>
        <row r="2593">
          <cell r="AM2593">
            <v>1.9461696276842266</v>
          </cell>
          <cell r="AP2593">
            <v>0.16190000000000015</v>
          </cell>
          <cell r="AQ2593">
            <v>40750</v>
          </cell>
          <cell r="AS2593">
            <v>-0.30299999999999994</v>
          </cell>
        </row>
        <row r="2594">
          <cell r="AM2594">
            <v>1.9587366754209787</v>
          </cell>
          <cell r="AP2594">
            <v>0.16029999999999989</v>
          </cell>
          <cell r="AQ2594">
            <v>40751</v>
          </cell>
          <cell r="AS2594">
            <v>-0.37449999999999983</v>
          </cell>
        </row>
        <row r="2595">
          <cell r="AM2595">
            <v>1.9397759925845817</v>
          </cell>
          <cell r="AP2595">
            <v>0.13339999999999996</v>
          </cell>
          <cell r="AQ2595">
            <v>40752</v>
          </cell>
          <cell r="AS2595">
            <v>-0.41500000000000004</v>
          </cell>
        </row>
        <row r="2596">
          <cell r="AM2596">
            <v>1.9100037077089436</v>
          </cell>
          <cell r="AP2596">
            <v>3.0100000000000016E-2</v>
          </cell>
          <cell r="AQ2596">
            <v>40753</v>
          </cell>
          <cell r="AS2596">
            <v>-0.49900000000000011</v>
          </cell>
        </row>
        <row r="2597">
          <cell r="AM2597">
            <v>1.9100037077089436</v>
          </cell>
          <cell r="AP2597">
            <v>3.0100000000000016E-2</v>
          </cell>
          <cell r="AQ2597">
            <v>40754</v>
          </cell>
          <cell r="AS2597">
            <v>-0.49900000000000011</v>
          </cell>
        </row>
        <row r="2598">
          <cell r="AM2598">
            <v>1.9100037077089436</v>
          </cell>
          <cell r="AP2598">
            <v>3.0100000000000016E-2</v>
          </cell>
          <cell r="AQ2598">
            <v>40755</v>
          </cell>
          <cell r="AS2598">
            <v>-0.49900000000000011</v>
          </cell>
        </row>
        <row r="2599">
          <cell r="AM2599">
            <v>1.9160794067665683</v>
          </cell>
          <cell r="AP2599">
            <v>-2.3299999999999876E-2</v>
          </cell>
          <cell r="AQ2599">
            <v>40756</v>
          </cell>
          <cell r="AS2599">
            <v>-0.60499999999999954</v>
          </cell>
        </row>
        <row r="2600">
          <cell r="AM2600">
            <v>1.9882036922601567</v>
          </cell>
          <cell r="AP2600">
            <v>-7.0099999999999607E-2</v>
          </cell>
          <cell r="AQ2600">
            <v>40757</v>
          </cell>
          <cell r="AS2600">
            <v>-0.63499999999999979</v>
          </cell>
        </row>
        <row r="2601">
          <cell r="AM2601">
            <v>2.0099508728564803</v>
          </cell>
          <cell r="AP2601">
            <v>5.1999999999998714E-3</v>
          </cell>
          <cell r="AQ2601">
            <v>40758</v>
          </cell>
          <cell r="AS2601">
            <v>-0.61849999999999961</v>
          </cell>
        </row>
        <row r="2602">
          <cell r="AM2602">
            <v>2.0086642978526181</v>
          </cell>
          <cell r="AP2602">
            <v>-0.24219999999999997</v>
          </cell>
          <cell r="AQ2602">
            <v>40759</v>
          </cell>
          <cell r="AS2602">
            <v>-0.67300000000000004</v>
          </cell>
        </row>
        <row r="2603">
          <cell r="AM2603">
            <v>1.9808241928008643</v>
          </cell>
          <cell r="AP2603">
            <v>-9.2499999999999805E-2</v>
          </cell>
          <cell r="AQ2603">
            <v>40760</v>
          </cell>
          <cell r="AS2603">
            <v>-0.59199999999999964</v>
          </cell>
        </row>
        <row r="2604">
          <cell r="AM2604">
            <v>1.9808241928008643</v>
          </cell>
          <cell r="AP2604">
            <v>-9.2499999999999805E-2</v>
          </cell>
          <cell r="AQ2604">
            <v>40761</v>
          </cell>
          <cell r="AS2604">
            <v>-0.59199999999999964</v>
          </cell>
        </row>
        <row r="2605">
          <cell r="AM2605">
            <v>1.9808241928008643</v>
          </cell>
          <cell r="AP2605">
            <v>-9.2499999999999805E-2</v>
          </cell>
          <cell r="AQ2605">
            <v>40762</v>
          </cell>
          <cell r="AS2605">
            <v>-0.59199999999999964</v>
          </cell>
        </row>
        <row r="2606">
          <cell r="AM2606">
            <v>1.7050641124671713</v>
          </cell>
          <cell r="AP2606">
            <v>-0.27859999999999996</v>
          </cell>
          <cell r="AQ2606">
            <v>40763</v>
          </cell>
          <cell r="AS2606">
            <v>-0.621</v>
          </cell>
        </row>
        <row r="2607">
          <cell r="AM2607">
            <v>1.6701225088830522</v>
          </cell>
          <cell r="AP2607">
            <v>-0.41569999999999974</v>
          </cell>
          <cell r="AQ2607">
            <v>40764</v>
          </cell>
          <cell r="AS2607">
            <v>-0.46599999999999975</v>
          </cell>
        </row>
        <row r="2608">
          <cell r="AM2608">
            <v>1.5253384829290897</v>
          </cell>
          <cell r="AP2608">
            <v>-0.6278999999999999</v>
          </cell>
          <cell r="AQ2608">
            <v>40765</v>
          </cell>
          <cell r="AS2608">
            <v>-0.65599999999999969</v>
          </cell>
        </row>
        <row r="2609">
          <cell r="AM2609">
            <v>1.5175193882280236</v>
          </cell>
          <cell r="AP2609">
            <v>-0.38759999999999994</v>
          </cell>
          <cell r="AQ2609">
            <v>40766</v>
          </cell>
          <cell r="AS2609">
            <v>-0.60000000000000009</v>
          </cell>
        </row>
        <row r="2610">
          <cell r="AM2610">
            <v>1.4904526494670165</v>
          </cell>
          <cell r="AP2610">
            <v>-0.40920000000000023</v>
          </cell>
          <cell r="AQ2610">
            <v>40767</v>
          </cell>
          <cell r="AS2610">
            <v>-0.69700000000000006</v>
          </cell>
        </row>
        <row r="2611">
          <cell r="AM2611">
            <v>1.4904526494670165</v>
          </cell>
          <cell r="AP2611">
            <v>-0.40920000000000023</v>
          </cell>
          <cell r="AQ2611">
            <v>40768</v>
          </cell>
          <cell r="AS2611">
            <v>-0.69700000000000006</v>
          </cell>
        </row>
        <row r="2612">
          <cell r="AM2612">
            <v>1.4904526494670165</v>
          </cell>
          <cell r="AP2612">
            <v>-0.40920000000000023</v>
          </cell>
          <cell r="AQ2612">
            <v>40769</v>
          </cell>
          <cell r="AS2612">
            <v>-0.69700000000000006</v>
          </cell>
        </row>
        <row r="2613">
          <cell r="AM2613">
            <v>1.4875950872856474</v>
          </cell>
          <cell r="AP2613">
            <v>-0.35670000000000002</v>
          </cell>
          <cell r="AQ2613">
            <v>40770</v>
          </cell>
          <cell r="AS2613">
            <v>-0.71499999999999986</v>
          </cell>
        </row>
        <row r="2614">
          <cell r="AM2614">
            <v>1.5240213193264327</v>
          </cell>
          <cell r="AP2614">
            <v>-0.39340000000000019</v>
          </cell>
          <cell r="AQ2614">
            <v>40771</v>
          </cell>
          <cell r="AS2614">
            <v>-0.75150000000000006</v>
          </cell>
        </row>
        <row r="2615">
          <cell r="AM2615">
            <v>1.4486485400896023</v>
          </cell>
          <cell r="AP2615">
            <v>-0.44379999999999997</v>
          </cell>
          <cell r="AQ2615">
            <v>40772</v>
          </cell>
          <cell r="AS2615">
            <v>-0.85950000000000015</v>
          </cell>
        </row>
        <row r="2616">
          <cell r="AM2616">
            <v>1.4914765950872853</v>
          </cell>
          <cell r="AP2616">
            <v>-0.36410000000000009</v>
          </cell>
          <cell r="AQ2616">
            <v>40773</v>
          </cell>
          <cell r="AS2616">
            <v>-0.88700000000000001</v>
          </cell>
        </row>
        <row r="2617">
          <cell r="AM2617">
            <v>1.5129842422369841</v>
          </cell>
          <cell r="AP2617">
            <v>-0.36520000000000019</v>
          </cell>
          <cell r="AQ2617">
            <v>40774</v>
          </cell>
          <cell r="AS2617">
            <v>-0.85000000000000009</v>
          </cell>
        </row>
        <row r="2618">
          <cell r="AM2618">
            <v>1.5129842422369841</v>
          </cell>
          <cell r="AP2618">
            <v>-0.36520000000000019</v>
          </cell>
          <cell r="AQ2618">
            <v>40775</v>
          </cell>
          <cell r="AS2618">
            <v>-0.85000000000000009</v>
          </cell>
        </row>
        <row r="2619">
          <cell r="AM2619">
            <v>1.5129842422369841</v>
          </cell>
          <cell r="AP2619">
            <v>-0.36520000000000019</v>
          </cell>
          <cell r="AQ2619">
            <v>40776</v>
          </cell>
          <cell r="AS2619">
            <v>-0.85000000000000009</v>
          </cell>
        </row>
        <row r="2620">
          <cell r="AM2620">
            <v>1.5304450795612552</v>
          </cell>
          <cell r="AP2620">
            <v>-0.35070000000000023</v>
          </cell>
          <cell r="AQ2620">
            <v>40777</v>
          </cell>
          <cell r="AS2620">
            <v>-0.86300000000000043</v>
          </cell>
        </row>
        <row r="2621">
          <cell r="AM2621">
            <v>1.5579984551212731</v>
          </cell>
          <cell r="AP2621">
            <v>-0.26799999999999979</v>
          </cell>
          <cell r="AQ2621">
            <v>40778</v>
          </cell>
          <cell r="AS2621">
            <v>-0.79999999999999982</v>
          </cell>
        </row>
        <row r="2622">
          <cell r="AM2622">
            <v>1.5823928626602806</v>
          </cell>
          <cell r="AP2622">
            <v>-0.13359999999999994</v>
          </cell>
          <cell r="AQ2622">
            <v>40779</v>
          </cell>
          <cell r="AS2622">
            <v>-0.71649999999999991</v>
          </cell>
        </row>
        <row r="2623">
          <cell r="AM2623">
            <v>1.6111520160667379</v>
          </cell>
          <cell r="AP2623">
            <v>-0.2578999999999998</v>
          </cell>
          <cell r="AQ2623">
            <v>40780</v>
          </cell>
          <cell r="AS2623">
            <v>-0.69200000000000017</v>
          </cell>
        </row>
        <row r="2624">
          <cell r="AM2624">
            <v>1.6129612235439517</v>
          </cell>
          <cell r="AP2624">
            <v>-0.24409999999999998</v>
          </cell>
          <cell r="AQ2624">
            <v>40781</v>
          </cell>
          <cell r="AS2624">
            <v>-0.61649999999999983</v>
          </cell>
        </row>
        <row r="2625">
          <cell r="AM2625">
            <v>1.6129612235439517</v>
          </cell>
          <cell r="AP2625">
            <v>-0.24409999999999998</v>
          </cell>
          <cell r="AQ2625">
            <v>40782</v>
          </cell>
          <cell r="AS2625">
            <v>-0.61649999999999983</v>
          </cell>
        </row>
        <row r="2626">
          <cell r="AM2626">
            <v>1.6129612235439517</v>
          </cell>
          <cell r="AP2626">
            <v>-0.24409999999999998</v>
          </cell>
          <cell r="AQ2626">
            <v>40783</v>
          </cell>
          <cell r="AS2626">
            <v>-0.61649999999999983</v>
          </cell>
        </row>
        <row r="2627">
          <cell r="AM2627">
            <v>1.6353239610690551</v>
          </cell>
          <cell r="AP2627">
            <v>-0.18290000000000006</v>
          </cell>
          <cell r="AQ2627">
            <v>40784</v>
          </cell>
          <cell r="AS2627">
            <v>-0.63200000000000012</v>
          </cell>
        </row>
        <row r="2628">
          <cell r="AM2628">
            <v>1.609105669704928</v>
          </cell>
          <cell r="AP2628">
            <v>-0.25280000000000014</v>
          </cell>
          <cell r="AQ2628">
            <v>40785</v>
          </cell>
          <cell r="AS2628">
            <v>-0.60999999999999988</v>
          </cell>
        </row>
        <row r="2629">
          <cell r="AM2629">
            <v>1.6324460064884909</v>
          </cell>
          <cell r="AP2629">
            <v>-0.22660000000000036</v>
          </cell>
          <cell r="AQ2629">
            <v>40786</v>
          </cell>
          <cell r="AS2629">
            <v>-0.53050000000000042</v>
          </cell>
        </row>
        <row r="2630">
          <cell r="AM2630">
            <v>1.5978456666151706</v>
          </cell>
          <cell r="AP2630">
            <v>-0.31729999999999992</v>
          </cell>
          <cell r="AQ2630">
            <v>40787</v>
          </cell>
          <cell r="AS2630">
            <v>-0.59949999999999992</v>
          </cell>
        </row>
        <row r="2631">
          <cell r="AM2631">
            <v>1.5905859725011584</v>
          </cell>
          <cell r="AP2631">
            <v>-0.41429999999999989</v>
          </cell>
          <cell r="AQ2631">
            <v>40788</v>
          </cell>
          <cell r="AS2631">
            <v>-0.65900000000000025</v>
          </cell>
        </row>
        <row r="2632">
          <cell r="AM2632">
            <v>1.5905859725011584</v>
          </cell>
          <cell r="AP2632">
            <v>-0.41429999999999989</v>
          </cell>
          <cell r="AQ2632">
            <v>40789</v>
          </cell>
          <cell r="AS2632">
            <v>-0.65900000000000025</v>
          </cell>
        </row>
        <row r="2633">
          <cell r="AM2633">
            <v>1.5905859725011584</v>
          </cell>
          <cell r="AP2633">
            <v>-0.41429999999999989</v>
          </cell>
          <cell r="AQ2633">
            <v>40790</v>
          </cell>
          <cell r="AS2633">
            <v>-0.65900000000000025</v>
          </cell>
        </row>
        <row r="2634">
          <cell r="AM2634">
            <v>1.6469428394871</v>
          </cell>
          <cell r="AP2634">
            <v>-0.41930000000000023</v>
          </cell>
          <cell r="AQ2634">
            <v>40791</v>
          </cell>
          <cell r="AS2634">
            <v>-0.76499999999999968</v>
          </cell>
        </row>
        <row r="2635">
          <cell r="AM2635">
            <v>1.6503684535763941</v>
          </cell>
          <cell r="AP2635">
            <v>-0.33400000000000007</v>
          </cell>
          <cell r="AQ2635">
            <v>40792</v>
          </cell>
          <cell r="AS2635">
            <v>-0.73799999999999999</v>
          </cell>
        </row>
        <row r="2636">
          <cell r="AM2636">
            <v>1.5776808280549961</v>
          </cell>
          <cell r="AP2636">
            <v>-0.31009999999999982</v>
          </cell>
          <cell r="AQ2636">
            <v>40793</v>
          </cell>
          <cell r="AS2636">
            <v>-0.71150000000000002</v>
          </cell>
        </row>
        <row r="2637">
          <cell r="AM2637">
            <v>1.5269426849992276</v>
          </cell>
          <cell r="AP2637">
            <v>-0.41030000000000033</v>
          </cell>
          <cell r="AQ2637">
            <v>40794</v>
          </cell>
          <cell r="AS2637">
            <v>-0.71899999999999986</v>
          </cell>
        </row>
        <row r="2638">
          <cell r="AM2638">
            <v>1.5639694114012048</v>
          </cell>
          <cell r="AP2638">
            <v>-0.42969999999999997</v>
          </cell>
          <cell r="AQ2638">
            <v>40795</v>
          </cell>
          <cell r="AS2638">
            <v>-0.8400000000000003</v>
          </cell>
        </row>
        <row r="2639">
          <cell r="AM2639">
            <v>1.5639694114012048</v>
          </cell>
          <cell r="AP2639">
            <v>-0.42969999999999997</v>
          </cell>
          <cell r="AQ2639">
            <v>40796</v>
          </cell>
          <cell r="AS2639">
            <v>-0.8400000000000003</v>
          </cell>
        </row>
        <row r="2640">
          <cell r="AM2640">
            <v>1.5639694114012048</v>
          </cell>
          <cell r="AP2640">
            <v>-0.42969999999999997</v>
          </cell>
          <cell r="AQ2640">
            <v>40797</v>
          </cell>
          <cell r="AS2640">
            <v>-0.8400000000000003</v>
          </cell>
        </row>
        <row r="2641">
          <cell r="AM2641">
            <v>1.6678864514135641</v>
          </cell>
          <cell r="AP2641">
            <v>-0.38950000000000018</v>
          </cell>
          <cell r="AQ2641">
            <v>40798</v>
          </cell>
          <cell r="AS2641">
            <v>-0.85849999999999982</v>
          </cell>
        </row>
        <row r="2642">
          <cell r="AM2642">
            <v>1.7470696740305889</v>
          </cell>
          <cell r="AP2642">
            <v>-0.33440000000000003</v>
          </cell>
          <cell r="AQ2642">
            <v>40799</v>
          </cell>
          <cell r="AS2642">
            <v>-0.64900000000000002</v>
          </cell>
        </row>
        <row r="2643">
          <cell r="AM2643">
            <v>1.7748932488799625</v>
          </cell>
          <cell r="AP2643">
            <v>-0.32530000000000014</v>
          </cell>
          <cell r="AQ2643">
            <v>40800</v>
          </cell>
          <cell r="AS2643">
            <v>-0.60599999999999987</v>
          </cell>
        </row>
        <row r="2644">
          <cell r="AM2644">
            <v>1.7814253051135482</v>
          </cell>
          <cell r="AP2644">
            <v>-0.26200000000000001</v>
          </cell>
          <cell r="AQ2644">
            <v>40801</v>
          </cell>
          <cell r="AS2644">
            <v>-0.58400000000000007</v>
          </cell>
        </row>
        <row r="2645">
          <cell r="AM2645">
            <v>1.6398515371543338</v>
          </cell>
          <cell r="AP2645">
            <v>-0.28910000000000036</v>
          </cell>
          <cell r="AQ2645">
            <v>40802</v>
          </cell>
          <cell r="AS2645">
            <v>-0.59100000000000019</v>
          </cell>
        </row>
        <row r="2646">
          <cell r="AM2646">
            <v>1.6398515371543338</v>
          </cell>
          <cell r="AP2646">
            <v>-0.28910000000000036</v>
          </cell>
          <cell r="AQ2646">
            <v>40803</v>
          </cell>
          <cell r="AS2646">
            <v>-0.59100000000000019</v>
          </cell>
        </row>
        <row r="2647">
          <cell r="AM2647">
            <v>1.6398515371543338</v>
          </cell>
          <cell r="AP2647">
            <v>-0.28910000000000036</v>
          </cell>
          <cell r="AQ2647">
            <v>40804</v>
          </cell>
          <cell r="AS2647">
            <v>-0.59100000000000019</v>
          </cell>
        </row>
        <row r="2648">
          <cell r="AM2648">
            <v>1.69461408929399</v>
          </cell>
          <cell r="AP2648">
            <v>-0.34489999999999998</v>
          </cell>
          <cell r="AQ2648">
            <v>40805</v>
          </cell>
          <cell r="AS2648">
            <v>-0.65700000000000003</v>
          </cell>
        </row>
        <row r="2649">
          <cell r="AM2649">
            <v>1.7224701065966315</v>
          </cell>
          <cell r="AP2649">
            <v>-0.4205000000000001</v>
          </cell>
          <cell r="AQ2649">
            <v>40806</v>
          </cell>
          <cell r="AS2649">
            <v>-0.67600000000000016</v>
          </cell>
        </row>
        <row r="2650">
          <cell r="AM2650">
            <v>1.7473145373088208</v>
          </cell>
          <cell r="AP2650">
            <v>-0.45689999999999964</v>
          </cell>
          <cell r="AQ2650">
            <v>40807</v>
          </cell>
          <cell r="AS2650">
            <v>-0.6525000000000003</v>
          </cell>
        </row>
        <row r="2651">
          <cell r="AM2651">
            <v>1.6735107369071525</v>
          </cell>
          <cell r="AP2651">
            <v>-0.49549999999999983</v>
          </cell>
          <cell r="AQ2651">
            <v>40808</v>
          </cell>
          <cell r="AS2651">
            <v>-0.73399999999999999</v>
          </cell>
        </row>
        <row r="2652">
          <cell r="AM2652">
            <v>1.725838869148772</v>
          </cell>
          <cell r="AP2652">
            <v>-0.39060000000000006</v>
          </cell>
          <cell r="AQ2652">
            <v>40809</v>
          </cell>
          <cell r="AS2652">
            <v>-0.69699999999999962</v>
          </cell>
        </row>
        <row r="2653">
          <cell r="AM2653">
            <v>1.725838869148772</v>
          </cell>
          <cell r="AP2653">
            <v>-0.39060000000000006</v>
          </cell>
          <cell r="AQ2653">
            <v>40810</v>
          </cell>
          <cell r="AS2653">
            <v>-0.69699999999999962</v>
          </cell>
        </row>
        <row r="2654">
          <cell r="AM2654">
            <v>1.725838869148772</v>
          </cell>
          <cell r="AP2654">
            <v>-0.39060000000000006</v>
          </cell>
          <cell r="AQ2654">
            <v>40811</v>
          </cell>
          <cell r="AS2654">
            <v>-0.69699999999999962</v>
          </cell>
        </row>
        <row r="2655">
          <cell r="AM2655">
            <v>1.8134251506256764</v>
          </cell>
          <cell r="AP2655">
            <v>-0.34929999999999994</v>
          </cell>
          <cell r="AQ2655">
            <v>40812</v>
          </cell>
          <cell r="AS2655">
            <v>-0.64100000000000001</v>
          </cell>
        </row>
        <row r="2656">
          <cell r="AM2656">
            <v>1.830006951954271</v>
          </cell>
          <cell r="AP2656">
            <v>-0.3609</v>
          </cell>
          <cell r="AQ2656">
            <v>40813</v>
          </cell>
          <cell r="AS2656">
            <v>-0.57600000000000007</v>
          </cell>
        </row>
        <row r="2657">
          <cell r="AM2657">
            <v>1.865396415881353</v>
          </cell>
          <cell r="AP2657">
            <v>-0.3122999999999998</v>
          </cell>
          <cell r="AQ2657">
            <v>40814</v>
          </cell>
          <cell r="AS2657">
            <v>-0.58399999999999963</v>
          </cell>
        </row>
        <row r="2658">
          <cell r="AM2658">
            <v>1.7529604511045886</v>
          </cell>
          <cell r="AP2658">
            <v>-0.2623000000000002</v>
          </cell>
          <cell r="AQ2658">
            <v>40815</v>
          </cell>
          <cell r="AS2658">
            <v>-0.61299999999999955</v>
          </cell>
        </row>
        <row r="2659">
          <cell r="AM2659">
            <v>1.6830914568206392</v>
          </cell>
          <cell r="AP2659">
            <v>-0.28810000000000002</v>
          </cell>
          <cell r="AQ2659">
            <v>40816</v>
          </cell>
          <cell r="AS2659">
            <v>-0.72750000000000004</v>
          </cell>
        </row>
        <row r="2660">
          <cell r="AM2660">
            <v>1.6830914568206392</v>
          </cell>
          <cell r="AP2660">
            <v>-0.28810000000000002</v>
          </cell>
          <cell r="AQ2660">
            <v>40817</v>
          </cell>
          <cell r="AS2660">
            <v>-0.72750000000000004</v>
          </cell>
        </row>
        <row r="2661">
          <cell r="AM2661">
            <v>1.6830914568206392</v>
          </cell>
          <cell r="AP2661">
            <v>-0.28810000000000002</v>
          </cell>
          <cell r="AQ2661">
            <v>40818</v>
          </cell>
          <cell r="AS2661">
            <v>-0.72750000000000004</v>
          </cell>
        </row>
        <row r="2662">
          <cell r="AM2662">
            <v>1.6593355476595084</v>
          </cell>
          <cell r="AP2662">
            <v>-0.40000000000000013</v>
          </cell>
          <cell r="AQ2662">
            <v>40819</v>
          </cell>
          <cell r="AS2662">
            <v>-0.79450000000000021</v>
          </cell>
        </row>
        <row r="2663">
          <cell r="AM2663">
            <v>1.6667006025027034</v>
          </cell>
          <cell r="AP2663">
            <v>-0.39080000000000004</v>
          </cell>
          <cell r="AQ2663">
            <v>40820</v>
          </cell>
          <cell r="AS2663">
            <v>-0.87699999999999978</v>
          </cell>
        </row>
        <row r="2664">
          <cell r="AM2664">
            <v>1.7419669395952413</v>
          </cell>
          <cell r="AP2664">
            <v>-0.34479999999999977</v>
          </cell>
          <cell r="AQ2664">
            <v>40821</v>
          </cell>
          <cell r="AS2664">
            <v>-0.81</v>
          </cell>
        </row>
        <row r="2665">
          <cell r="AM2665">
            <v>1.7592291055152169</v>
          </cell>
          <cell r="AP2665">
            <v>-0.31879999999999997</v>
          </cell>
          <cell r="AQ2665">
            <v>40822</v>
          </cell>
          <cell r="AS2665">
            <v>-0.79150000000000009</v>
          </cell>
        </row>
        <row r="2666">
          <cell r="AM2666">
            <v>1.7859301714815379</v>
          </cell>
          <cell r="AP2666">
            <v>-0.29760000000000009</v>
          </cell>
          <cell r="AQ2666">
            <v>40823</v>
          </cell>
          <cell r="AS2666">
            <v>-0.77950000000000008</v>
          </cell>
        </row>
        <row r="2667">
          <cell r="AM2667">
            <v>1.7859301714815379</v>
          </cell>
          <cell r="AP2667">
            <v>-0.29760000000000009</v>
          </cell>
          <cell r="AQ2667">
            <v>40824</v>
          </cell>
          <cell r="AS2667">
            <v>-0.77950000000000008</v>
          </cell>
        </row>
        <row r="2668">
          <cell r="AM2668">
            <v>1.7859301714815379</v>
          </cell>
          <cell r="AP2668">
            <v>-0.29760000000000009</v>
          </cell>
          <cell r="AQ2668">
            <v>40825</v>
          </cell>
          <cell r="AS2668">
            <v>-0.77950000000000008</v>
          </cell>
        </row>
        <row r="2669">
          <cell r="AM2669">
            <v>1.8702511972810139</v>
          </cell>
          <cell r="AP2669">
            <v>-0.29360000000000008</v>
          </cell>
          <cell r="AQ2669">
            <v>40826</v>
          </cell>
          <cell r="AS2669">
            <v>-0.66650000000000009</v>
          </cell>
        </row>
        <row r="2670">
          <cell r="AM2670">
            <v>1.896302950718368</v>
          </cell>
          <cell r="AP2670">
            <v>-0.19090000000000007</v>
          </cell>
          <cell r="AQ2670">
            <v>40827</v>
          </cell>
          <cell r="AS2670">
            <v>-0.65200000000000014</v>
          </cell>
        </row>
        <row r="2671">
          <cell r="AM2671">
            <v>1.9679199752819407</v>
          </cell>
          <cell r="AP2671">
            <v>-0.12690000000000001</v>
          </cell>
          <cell r="AQ2671">
            <v>40828</v>
          </cell>
          <cell r="AS2671">
            <v>-0.62480000000000002</v>
          </cell>
        </row>
        <row r="2672">
          <cell r="AM2672">
            <v>1.9613726247489573</v>
          </cell>
          <cell r="AP2672">
            <v>-9.360000000000035E-2</v>
          </cell>
          <cell r="AQ2672">
            <v>40829</v>
          </cell>
          <cell r="AS2672">
            <v>-0.66299999999999981</v>
          </cell>
        </row>
        <row r="2673">
          <cell r="AM2673">
            <v>2.0072683454348823</v>
          </cell>
          <cell r="AP2673">
            <v>-5.3300000000000125E-2</v>
          </cell>
          <cell r="AQ2673">
            <v>40830</v>
          </cell>
          <cell r="AS2673">
            <v>-0.65979999999999972</v>
          </cell>
        </row>
        <row r="2674">
          <cell r="AM2674">
            <v>2.0072683454348823</v>
          </cell>
          <cell r="AP2674">
            <v>-5.3300000000000125E-2</v>
          </cell>
          <cell r="AQ2674">
            <v>40831</v>
          </cell>
          <cell r="AS2674">
            <v>-0.65979999999999972</v>
          </cell>
        </row>
        <row r="2675">
          <cell r="AM2675">
            <v>2.0072683454348823</v>
          </cell>
          <cell r="AP2675">
            <v>-5.3300000000000125E-2</v>
          </cell>
          <cell r="AQ2675">
            <v>40832</v>
          </cell>
          <cell r="AS2675">
            <v>-0.65979999999999972</v>
          </cell>
        </row>
        <row r="2676">
          <cell r="AM2676">
            <v>1.9321391935733039</v>
          </cell>
          <cell r="AP2676">
            <v>-0.12749999999999995</v>
          </cell>
          <cell r="AQ2676">
            <v>40833</v>
          </cell>
          <cell r="AS2676">
            <v>-0.66249999999999964</v>
          </cell>
        </row>
        <row r="2677">
          <cell r="AM2677">
            <v>1.9543018693032592</v>
          </cell>
          <cell r="AP2677">
            <v>-6.3700000000000312E-2</v>
          </cell>
          <cell r="AQ2677">
            <v>40834</v>
          </cell>
          <cell r="AS2677">
            <v>-0.78699999999999992</v>
          </cell>
        </row>
        <row r="2678">
          <cell r="AM2678">
            <v>1.988351923374015</v>
          </cell>
          <cell r="AP2678">
            <v>-0.13070000000000004</v>
          </cell>
          <cell r="AQ2678">
            <v>40835</v>
          </cell>
          <cell r="AS2678">
            <v>-0.74650000000000016</v>
          </cell>
        </row>
        <row r="2679">
          <cell r="AM2679">
            <v>1.9895022400741538</v>
          </cell>
          <cell r="AP2679">
            <v>-0.11569999999999991</v>
          </cell>
          <cell r="AQ2679">
            <v>40836</v>
          </cell>
          <cell r="AS2679">
            <v>-0.75149999999999961</v>
          </cell>
        </row>
        <row r="2680">
          <cell r="AM2680">
            <v>2.0018294453885361</v>
          </cell>
          <cell r="AP2680">
            <v>-9.9300000000000388E-2</v>
          </cell>
          <cell r="AQ2680">
            <v>40837</v>
          </cell>
          <cell r="AS2680">
            <v>-0.68599999999999994</v>
          </cell>
        </row>
        <row r="2681">
          <cell r="AM2681">
            <v>2.0018294453885361</v>
          </cell>
          <cell r="AP2681">
            <v>-9.9300000000000388E-2</v>
          </cell>
          <cell r="AQ2681">
            <v>40838</v>
          </cell>
          <cell r="AS2681">
            <v>-0.68599999999999994</v>
          </cell>
        </row>
        <row r="2682">
          <cell r="AM2682">
            <v>2.0018294453885361</v>
          </cell>
          <cell r="AP2682">
            <v>-9.9300000000000388E-2</v>
          </cell>
          <cell r="AQ2682">
            <v>40839</v>
          </cell>
          <cell r="AS2682">
            <v>-0.68599999999999994</v>
          </cell>
        </row>
        <row r="2683">
          <cell r="AM2683">
            <v>2.0498771821412012</v>
          </cell>
          <cell r="AP2683">
            <v>-0.11139999999999972</v>
          </cell>
          <cell r="AQ2683">
            <v>40840</v>
          </cell>
          <cell r="AS2683">
            <v>-0.63500000000000023</v>
          </cell>
        </row>
        <row r="2684">
          <cell r="AM2684">
            <v>1.9804313301405834</v>
          </cell>
          <cell r="AP2684">
            <v>-0.22909999999999986</v>
          </cell>
          <cell r="AQ2684">
            <v>40841</v>
          </cell>
          <cell r="AS2684">
            <v>-0.67049999999999965</v>
          </cell>
        </row>
        <row r="2685">
          <cell r="AM2685">
            <v>1.9491915649621507</v>
          </cell>
          <cell r="AP2685">
            <v>-0.20889999999999986</v>
          </cell>
          <cell r="AQ2685">
            <v>40842</v>
          </cell>
          <cell r="AS2685">
            <v>-0.67300000000000004</v>
          </cell>
        </row>
        <row r="2686">
          <cell r="AM2686">
            <v>1.9336956588907772</v>
          </cell>
          <cell r="AP2686">
            <v>-9.7599999999999909E-2</v>
          </cell>
          <cell r="AQ2686">
            <v>40843</v>
          </cell>
          <cell r="AS2686">
            <v>-0.53379999999999983</v>
          </cell>
        </row>
        <row r="2687">
          <cell r="AM2687">
            <v>1.9563231886296917</v>
          </cell>
          <cell r="AP2687">
            <v>-0.14530000000000021</v>
          </cell>
          <cell r="AQ2687">
            <v>40844</v>
          </cell>
          <cell r="AS2687">
            <v>-0.57599999999999962</v>
          </cell>
        </row>
        <row r="2688">
          <cell r="AM2688">
            <v>1.9563231886296917</v>
          </cell>
          <cell r="AP2688">
            <v>-0.14530000000000021</v>
          </cell>
          <cell r="AQ2688">
            <v>40845</v>
          </cell>
          <cell r="AS2688">
            <v>-0.57599999999999962</v>
          </cell>
        </row>
        <row r="2689">
          <cell r="AM2689">
            <v>1.9563231886296917</v>
          </cell>
          <cell r="AP2689">
            <v>-0.14530000000000021</v>
          </cell>
          <cell r="AQ2689">
            <v>40846</v>
          </cell>
          <cell r="AS2689">
            <v>-0.57599999999999962</v>
          </cell>
        </row>
        <row r="2690">
          <cell r="AM2690">
            <v>1.9149344971419744</v>
          </cell>
          <cell r="AP2690">
            <v>-0.29669999999999996</v>
          </cell>
          <cell r="AQ2690">
            <v>40847</v>
          </cell>
          <cell r="AS2690">
            <v>-0.71300000000000008</v>
          </cell>
        </row>
        <row r="2691">
          <cell r="AM2691">
            <v>1.8739868685308201</v>
          </cell>
          <cell r="AP2691">
            <v>-0.39759999999999973</v>
          </cell>
          <cell r="AQ2691">
            <v>40848</v>
          </cell>
          <cell r="AS2691">
            <v>-0.89900000000000002</v>
          </cell>
        </row>
        <row r="2692">
          <cell r="AM2692">
            <v>1.8941977444770581</v>
          </cell>
          <cell r="AP2692">
            <v>-0.42860000000000009</v>
          </cell>
          <cell r="AQ2692">
            <v>40849</v>
          </cell>
          <cell r="AS2692">
            <v>-0.89200000000000035</v>
          </cell>
        </row>
        <row r="2693">
          <cell r="AM2693">
            <v>1.8825852000617953</v>
          </cell>
          <cell r="AP2693">
            <v>-0.34460000000000024</v>
          </cell>
          <cell r="AQ2693">
            <v>40850</v>
          </cell>
          <cell r="AS2693">
            <v>-0.80200000000000005</v>
          </cell>
        </row>
        <row r="2694">
          <cell r="AM2694">
            <v>1.8972235439517995</v>
          </cell>
          <cell r="AP2694">
            <v>-0.40229999999999988</v>
          </cell>
          <cell r="AQ2694">
            <v>40851</v>
          </cell>
          <cell r="AS2694">
            <v>-0.84400000000000031</v>
          </cell>
        </row>
        <row r="2695">
          <cell r="AM2695">
            <v>1.8972235439517995</v>
          </cell>
          <cell r="AP2695">
            <v>-0.40229999999999988</v>
          </cell>
          <cell r="AQ2695">
            <v>40852</v>
          </cell>
          <cell r="AS2695">
            <v>-0.84400000000000031</v>
          </cell>
        </row>
        <row r="2696">
          <cell r="AM2696">
            <v>1.8972235439517995</v>
          </cell>
          <cell r="AP2696">
            <v>-0.40229999999999988</v>
          </cell>
          <cell r="AQ2696">
            <v>40853</v>
          </cell>
          <cell r="AS2696">
            <v>-0.84400000000000031</v>
          </cell>
        </row>
        <row r="2697">
          <cell r="AM2697">
            <v>1.9694515680519067</v>
          </cell>
          <cell r="AP2697">
            <v>-0.41589999999999971</v>
          </cell>
          <cell r="AQ2697">
            <v>40854</v>
          </cell>
          <cell r="AS2697">
            <v>-0.86949999999999994</v>
          </cell>
        </row>
        <row r="2698">
          <cell r="AM2698">
            <v>1.9866040475822651</v>
          </cell>
          <cell r="AP2698">
            <v>-0.37659999999999982</v>
          </cell>
          <cell r="AQ2698">
            <v>40855</v>
          </cell>
          <cell r="AS2698">
            <v>-0.87800000000000011</v>
          </cell>
        </row>
        <row r="2699">
          <cell r="AM2699">
            <v>2.1399630773984244</v>
          </cell>
          <cell r="AP2699">
            <v>-0.38600000000000012</v>
          </cell>
          <cell r="AQ2699">
            <v>40856</v>
          </cell>
          <cell r="AS2699">
            <v>-0.97299999999999986</v>
          </cell>
        </row>
        <row r="2700">
          <cell r="AM2700">
            <v>2.1570067974663987</v>
          </cell>
          <cell r="AP2700">
            <v>-0.36459999999999981</v>
          </cell>
          <cell r="AQ2700">
            <v>40857</v>
          </cell>
          <cell r="AS2700">
            <v>-0.92099999999999982</v>
          </cell>
        </row>
        <row r="2701">
          <cell r="AM2701">
            <v>2.0791557237756821</v>
          </cell>
          <cell r="AP2701">
            <v>-0.36859999999999982</v>
          </cell>
          <cell r="AQ2701">
            <v>40858</v>
          </cell>
          <cell r="AS2701">
            <v>-0.88599999999999968</v>
          </cell>
        </row>
        <row r="2702">
          <cell r="AM2702">
            <v>2.0791557237756821</v>
          </cell>
          <cell r="AP2702">
            <v>-0.36859999999999982</v>
          </cell>
          <cell r="AQ2702">
            <v>40859</v>
          </cell>
          <cell r="AS2702">
            <v>-0.88599999999999968</v>
          </cell>
        </row>
        <row r="2703">
          <cell r="AM2703">
            <v>2.0791557237756821</v>
          </cell>
          <cell r="AP2703">
            <v>-0.36859999999999982</v>
          </cell>
          <cell r="AQ2703">
            <v>40860</v>
          </cell>
          <cell r="AS2703">
            <v>-0.88599999999999968</v>
          </cell>
        </row>
        <row r="2704">
          <cell r="AM2704">
            <v>2.1795906071373388</v>
          </cell>
          <cell r="AP2704">
            <v>-0.29340000000000011</v>
          </cell>
          <cell r="AQ2704">
            <v>40861</v>
          </cell>
          <cell r="AS2704">
            <v>-0.9544999999999999</v>
          </cell>
        </row>
        <row r="2705">
          <cell r="AM2705">
            <v>2.4094483238065814</v>
          </cell>
          <cell r="AP2705">
            <v>-0.32489999999999997</v>
          </cell>
          <cell r="AQ2705">
            <v>40862</v>
          </cell>
          <cell r="AS2705">
            <v>-0.96799999999999997</v>
          </cell>
        </row>
        <row r="2706">
          <cell r="AM2706">
            <v>2.4286928781090684</v>
          </cell>
          <cell r="AP2706">
            <v>-0.31400000000000006</v>
          </cell>
          <cell r="AQ2706">
            <v>40863</v>
          </cell>
          <cell r="AS2706">
            <v>-0.96950000000000003</v>
          </cell>
        </row>
        <row r="2707">
          <cell r="AM2707">
            <v>2.4115553839023636</v>
          </cell>
          <cell r="AP2707">
            <v>-0.29680000000000017</v>
          </cell>
          <cell r="AQ2707">
            <v>40864</v>
          </cell>
          <cell r="AS2707">
            <v>-0.89250000000000007</v>
          </cell>
        </row>
        <row r="2708">
          <cell r="AM2708">
            <v>2.3306298470570059</v>
          </cell>
          <cell r="AP2708">
            <v>-0.28410000000000002</v>
          </cell>
          <cell r="AQ2708">
            <v>40865</v>
          </cell>
          <cell r="AS2708">
            <v>-0.87049999999999983</v>
          </cell>
        </row>
        <row r="2709">
          <cell r="AM2709">
            <v>2.3306298470570059</v>
          </cell>
          <cell r="AP2709">
            <v>-0.28410000000000002</v>
          </cell>
          <cell r="AQ2709">
            <v>40866</v>
          </cell>
          <cell r="AS2709">
            <v>-0.87049999999999983</v>
          </cell>
        </row>
        <row r="2710">
          <cell r="AM2710">
            <v>2.3306298470570059</v>
          </cell>
          <cell r="AP2710">
            <v>-0.28410000000000002</v>
          </cell>
          <cell r="AQ2710">
            <v>40867</v>
          </cell>
          <cell r="AS2710">
            <v>-0.87049999999999983</v>
          </cell>
        </row>
        <row r="2711">
          <cell r="AM2711">
            <v>2.3393701529429922</v>
          </cell>
          <cell r="AP2711">
            <v>-0.29150000000000009</v>
          </cell>
          <cell r="AQ2711">
            <v>40868</v>
          </cell>
          <cell r="AS2711">
            <v>-0.87550000000000017</v>
          </cell>
        </row>
        <row r="2712">
          <cell r="AM2712">
            <v>2.38706921056697</v>
          </cell>
          <cell r="AP2712">
            <v>-0.30999999999999983</v>
          </cell>
          <cell r="AQ2712">
            <v>40869</v>
          </cell>
          <cell r="AS2712">
            <v>-0.9544999999999999</v>
          </cell>
        </row>
        <row r="2713">
          <cell r="AM2713">
            <v>2.5894980689015905</v>
          </cell>
          <cell r="AP2713">
            <v>-0.35699999999999998</v>
          </cell>
          <cell r="AQ2713">
            <v>40870</v>
          </cell>
          <cell r="AS2713">
            <v>-0.96700000000000008</v>
          </cell>
        </row>
        <row r="2714">
          <cell r="AM2714">
            <v>2.6574075390081866</v>
          </cell>
          <cell r="AP2714">
            <v>-0.36250000000000004</v>
          </cell>
          <cell r="AQ2714">
            <v>40871</v>
          </cell>
          <cell r="AS2714">
            <v>-0.94</v>
          </cell>
        </row>
        <row r="2715">
          <cell r="AM2715">
            <v>2.6996797466398879</v>
          </cell>
          <cell r="AP2715">
            <v>-0.31650000000000023</v>
          </cell>
          <cell r="AQ2715">
            <v>40872</v>
          </cell>
          <cell r="AS2715">
            <v>-0.83300000000000018</v>
          </cell>
        </row>
        <row r="2716">
          <cell r="AM2716">
            <v>2.6996797466398879</v>
          </cell>
          <cell r="AP2716">
            <v>-0.31650000000000023</v>
          </cell>
          <cell r="AQ2716">
            <v>40873</v>
          </cell>
          <cell r="AS2716">
            <v>-0.83300000000000018</v>
          </cell>
        </row>
        <row r="2717">
          <cell r="AM2717">
            <v>2.6996797466398879</v>
          </cell>
          <cell r="AP2717">
            <v>-0.31650000000000023</v>
          </cell>
          <cell r="AQ2717">
            <v>40874</v>
          </cell>
          <cell r="AS2717">
            <v>-0.83300000000000018</v>
          </cell>
        </row>
        <row r="2718">
          <cell r="AM2718">
            <v>2.6788552448632781</v>
          </cell>
          <cell r="AP2718">
            <v>-0.33910000000000018</v>
          </cell>
          <cell r="AQ2718">
            <v>40875</v>
          </cell>
          <cell r="AS2718">
            <v>-0.86799999999999988</v>
          </cell>
        </row>
        <row r="2719">
          <cell r="AM2719">
            <v>2.6380186930325964</v>
          </cell>
          <cell r="AP2719">
            <v>-0.34420000000000028</v>
          </cell>
          <cell r="AQ2719">
            <v>40876</v>
          </cell>
          <cell r="AS2719">
            <v>-0.90199999999999969</v>
          </cell>
        </row>
        <row r="2720">
          <cell r="AM2720">
            <v>2.4570783253514601</v>
          </cell>
          <cell r="AP2720">
            <v>-0.31599999999999984</v>
          </cell>
          <cell r="AQ2720">
            <v>40877</v>
          </cell>
          <cell r="AS2720">
            <v>-0.80650000000000022</v>
          </cell>
        </row>
        <row r="2721">
          <cell r="AM2721">
            <v>2.1193619650857407</v>
          </cell>
          <cell r="AP2721">
            <v>-0.30270000000000019</v>
          </cell>
          <cell r="AQ2721">
            <v>40878</v>
          </cell>
          <cell r="AS2721">
            <v>-0.85899999999999999</v>
          </cell>
        </row>
        <row r="2722">
          <cell r="AM2722">
            <v>2.1031254441526346</v>
          </cell>
          <cell r="AP2722">
            <v>-0.41489999999999982</v>
          </cell>
          <cell r="AQ2722">
            <v>40879</v>
          </cell>
          <cell r="AS2722">
            <v>-0.81849999999999978</v>
          </cell>
        </row>
        <row r="2723">
          <cell r="AM2723">
            <v>2.1031254441526346</v>
          </cell>
          <cell r="AP2723">
            <v>-0.41489999999999982</v>
          </cell>
          <cell r="AQ2723">
            <v>40880</v>
          </cell>
          <cell r="AS2723">
            <v>-0.81849999999999978</v>
          </cell>
        </row>
        <row r="2724">
          <cell r="AM2724">
            <v>2.1031254441526346</v>
          </cell>
          <cell r="AP2724">
            <v>-0.41489999999999982</v>
          </cell>
          <cell r="AQ2724">
            <v>40881</v>
          </cell>
          <cell r="AS2724">
            <v>-0.81849999999999978</v>
          </cell>
        </row>
        <row r="2725">
          <cell r="AM2725">
            <v>1.7838186312374469</v>
          </cell>
          <cell r="AP2725">
            <v>-0.34540000000000015</v>
          </cell>
          <cell r="AQ2725">
            <v>40882</v>
          </cell>
          <cell r="AS2725">
            <v>-0.7629999999999999</v>
          </cell>
        </row>
        <row r="2726">
          <cell r="AM2726">
            <v>1.8450587053916263</v>
          </cell>
          <cell r="AP2726">
            <v>-0.29589999999999961</v>
          </cell>
          <cell r="AQ2726">
            <v>40883</v>
          </cell>
          <cell r="AS2726">
            <v>-0.86099999999999977</v>
          </cell>
        </row>
        <row r="2727">
          <cell r="AM2727">
            <v>1.8935873628920126</v>
          </cell>
          <cell r="AP2727">
            <v>-0.36740000000000039</v>
          </cell>
          <cell r="AQ2727">
            <v>40884</v>
          </cell>
          <cell r="AS2727">
            <v>-0.85000000000000009</v>
          </cell>
        </row>
        <row r="2728">
          <cell r="AM2728">
            <v>2.0551476904063035</v>
          </cell>
          <cell r="AP2728">
            <v>-0.31809999999999983</v>
          </cell>
          <cell r="AQ2728">
            <v>40885</v>
          </cell>
          <cell r="AS2728">
            <v>-0.90100000000000025</v>
          </cell>
        </row>
        <row r="2729">
          <cell r="AM2729">
            <v>2.0460670477367513</v>
          </cell>
          <cell r="AP2729">
            <v>-0.32069999999999999</v>
          </cell>
          <cell r="AQ2729">
            <v>40886</v>
          </cell>
          <cell r="AS2729">
            <v>-0.93199999999999994</v>
          </cell>
        </row>
        <row r="2730">
          <cell r="AM2730">
            <v>2.0460670477367513</v>
          </cell>
          <cell r="AP2730">
            <v>-0.32069999999999999</v>
          </cell>
          <cell r="AQ2730">
            <v>40887</v>
          </cell>
          <cell r="AS2730">
            <v>-0.93199999999999994</v>
          </cell>
        </row>
        <row r="2731">
          <cell r="AM2731">
            <v>2.0460670477367513</v>
          </cell>
          <cell r="AP2731">
            <v>-0.32069999999999999</v>
          </cell>
          <cell r="AQ2731">
            <v>40888</v>
          </cell>
          <cell r="AS2731">
            <v>-0.93199999999999994</v>
          </cell>
        </row>
        <row r="2732">
          <cell r="AM2732">
            <v>2.0611728719295526</v>
          </cell>
          <cell r="AP2732">
            <v>-0.34589999999999987</v>
          </cell>
          <cell r="AQ2732">
            <v>40889</v>
          </cell>
          <cell r="AS2732">
            <v>-0.97460000000000013</v>
          </cell>
        </row>
        <row r="2733">
          <cell r="AM2733">
            <v>2.0441331685462685</v>
          </cell>
          <cell r="AP2733">
            <v>-0.33689999999999998</v>
          </cell>
          <cell r="AQ2733">
            <v>40890</v>
          </cell>
          <cell r="AS2733">
            <v>-0.99900000000000011</v>
          </cell>
        </row>
        <row r="2734">
          <cell r="AM2734">
            <v>2.0267716669241462</v>
          </cell>
          <cell r="AP2734">
            <v>-0.38630000000000031</v>
          </cell>
          <cell r="AQ2734">
            <v>40891</v>
          </cell>
          <cell r="AS2734">
            <v>-1.052</v>
          </cell>
        </row>
        <row r="2735">
          <cell r="AM2735">
            <v>1.9289417580719901</v>
          </cell>
          <cell r="AP2735">
            <v>-0.35959999999999992</v>
          </cell>
          <cell r="AQ2735">
            <v>40892</v>
          </cell>
          <cell r="AS2735">
            <v>-1.0515000000000003</v>
          </cell>
        </row>
        <row r="2736">
          <cell r="AM2736">
            <v>1.8441855399351135</v>
          </cell>
          <cell r="AP2736">
            <v>-0.37660000000000027</v>
          </cell>
          <cell r="AQ2736">
            <v>40893</v>
          </cell>
          <cell r="AS2736">
            <v>-1.1025</v>
          </cell>
        </row>
        <row r="2737">
          <cell r="AM2737">
            <v>1.8441855399351135</v>
          </cell>
          <cell r="AP2737">
            <v>-0.37660000000000027</v>
          </cell>
          <cell r="AQ2737">
            <v>40894</v>
          </cell>
          <cell r="AS2737">
            <v>-1.1025</v>
          </cell>
        </row>
        <row r="2738">
          <cell r="AM2738">
            <v>1.8441855399351135</v>
          </cell>
          <cell r="AP2738">
            <v>-0.37660000000000027</v>
          </cell>
          <cell r="AQ2738">
            <v>40895</v>
          </cell>
          <cell r="AS2738">
            <v>-1.1025</v>
          </cell>
        </row>
        <row r="2739">
          <cell r="AM2739">
            <v>1.8840727637880423</v>
          </cell>
          <cell r="AP2739">
            <v>-0.46539999999999981</v>
          </cell>
          <cell r="AQ2739">
            <v>40896</v>
          </cell>
          <cell r="AS2739">
            <v>-1.1044999999999998</v>
          </cell>
        </row>
        <row r="2740">
          <cell r="AM2740">
            <v>1.8481441371852316</v>
          </cell>
          <cell r="AP2740">
            <v>-0.45220000000000016</v>
          </cell>
          <cell r="AQ2740">
            <v>40897</v>
          </cell>
          <cell r="AS2740">
            <v>-1.0604999999999998</v>
          </cell>
        </row>
        <row r="2741">
          <cell r="AM2741">
            <v>1.8722344353468254</v>
          </cell>
          <cell r="AP2741">
            <v>-0.41670000000000007</v>
          </cell>
          <cell r="AQ2741">
            <v>40898</v>
          </cell>
          <cell r="AS2741">
            <v>-1.0779999999999998</v>
          </cell>
        </row>
        <row r="2742">
          <cell r="AM2742">
            <v>1.8910931561872388</v>
          </cell>
          <cell r="AP2742">
            <v>-0.41089999999999982</v>
          </cell>
          <cell r="AQ2742">
            <v>40899</v>
          </cell>
          <cell r="AS2742">
            <v>-1.101</v>
          </cell>
        </row>
        <row r="2743">
          <cell r="AM2743">
            <v>1.8890173026417418</v>
          </cell>
          <cell r="AP2743">
            <v>-0.3801000000000001</v>
          </cell>
          <cell r="AQ2743">
            <v>40900</v>
          </cell>
          <cell r="AS2743">
            <v>-1.1120000000000001</v>
          </cell>
        </row>
        <row r="2744">
          <cell r="AM2744">
            <v>1.8890173026417418</v>
          </cell>
          <cell r="AP2744">
            <v>-0.3801000000000001</v>
          </cell>
          <cell r="AQ2744">
            <v>40901</v>
          </cell>
          <cell r="AS2744">
            <v>-1.1120000000000001</v>
          </cell>
        </row>
        <row r="2745">
          <cell r="AM2745">
            <v>1.8890173026417418</v>
          </cell>
          <cell r="AP2745">
            <v>-0.3801000000000001</v>
          </cell>
          <cell r="AQ2745">
            <v>40902</v>
          </cell>
          <cell r="AS2745">
            <v>-1.1120000000000001</v>
          </cell>
        </row>
        <row r="2746">
          <cell r="AM2746">
            <v>1.8940173026417417</v>
          </cell>
          <cell r="AP2746">
            <v>-0.46810000000000018</v>
          </cell>
          <cell r="AQ2746">
            <v>40903</v>
          </cell>
          <cell r="AS2746">
            <v>-1.1120000000000001</v>
          </cell>
        </row>
        <row r="2747">
          <cell r="AM2747">
            <v>1.8618316082187532</v>
          </cell>
          <cell r="AP2747">
            <v>-0.34080000000000021</v>
          </cell>
          <cell r="AQ2747">
            <v>40904</v>
          </cell>
          <cell r="AS2747">
            <v>-1.1099999999999999</v>
          </cell>
        </row>
        <row r="2748">
          <cell r="AM2748">
            <v>1.8129877182141199</v>
          </cell>
          <cell r="AP2748">
            <v>-0.38779999999999992</v>
          </cell>
          <cell r="AQ2748">
            <v>40905</v>
          </cell>
          <cell r="AS2748">
            <v>-1.1389999999999998</v>
          </cell>
        </row>
        <row r="2749">
          <cell r="AM2749">
            <v>1.8476225861269882</v>
          </cell>
          <cell r="AP2749">
            <v>-0.3822000000000001</v>
          </cell>
          <cell r="AQ2749">
            <v>40906</v>
          </cell>
          <cell r="AS2749">
            <v>-1.1869999999999998</v>
          </cell>
        </row>
        <row r="2750">
          <cell r="AM2750">
            <v>1.8571133940985627</v>
          </cell>
          <cell r="AP2750">
            <v>-0.39030000000000031</v>
          </cell>
          <cell r="AQ2750">
            <v>40907</v>
          </cell>
          <cell r="AS2750">
            <v>-1.173</v>
          </cell>
        </row>
        <row r="2751">
          <cell r="AM2751">
            <v>1.8571133940985627</v>
          </cell>
          <cell r="AP2751">
            <v>-0.39030000000000031</v>
          </cell>
          <cell r="AQ2751">
            <v>40908</v>
          </cell>
          <cell r="AS2751">
            <v>-1.173</v>
          </cell>
        </row>
        <row r="2752">
          <cell r="AM2752">
            <v>1.8571133940985627</v>
          </cell>
          <cell r="AP2752">
            <v>-0.39030000000000031</v>
          </cell>
          <cell r="AQ2752">
            <v>40909</v>
          </cell>
          <cell r="AS2752">
            <v>-1.173</v>
          </cell>
        </row>
        <row r="2753">
          <cell r="AM2753">
            <v>1.880902981615943</v>
          </cell>
          <cell r="AP2753">
            <v>-0.39080000000000004</v>
          </cell>
          <cell r="AQ2753">
            <v>40910</v>
          </cell>
          <cell r="AS2753">
            <v>-1.1719999999999999</v>
          </cell>
        </row>
        <row r="2754">
          <cell r="AM2754">
            <v>1.917648153869921</v>
          </cell>
          <cell r="AP2754">
            <v>-0.36709999999999976</v>
          </cell>
          <cell r="AQ2754">
            <v>40911</v>
          </cell>
          <cell r="AS2754">
            <v>-1.1160000000000001</v>
          </cell>
        </row>
        <row r="2755">
          <cell r="AM2755">
            <v>1.9946482311138576</v>
          </cell>
          <cell r="AP2755">
            <v>-0.38839999999999986</v>
          </cell>
          <cell r="AQ2755">
            <v>40912</v>
          </cell>
          <cell r="AS2755">
            <v>-1.0960000000000001</v>
          </cell>
        </row>
        <row r="2756">
          <cell r="AM2756">
            <v>2.0819701838405682</v>
          </cell>
          <cell r="AP2756">
            <v>-0.40689999999999982</v>
          </cell>
          <cell r="AQ2756">
            <v>40913</v>
          </cell>
          <cell r="AS2756">
            <v>-1.1280000000000001</v>
          </cell>
        </row>
        <row r="2757">
          <cell r="AM2757">
            <v>2.107232813224162</v>
          </cell>
          <cell r="AP2757">
            <v>-0.43120000000000025</v>
          </cell>
          <cell r="AQ2757">
            <v>40914</v>
          </cell>
          <cell r="AS2757">
            <v>-1.1779999999999999</v>
          </cell>
        </row>
        <row r="2758">
          <cell r="AM2758">
            <v>2.107232813224162</v>
          </cell>
          <cell r="AP2758">
            <v>-0.43120000000000025</v>
          </cell>
          <cell r="AQ2758">
            <v>40915</v>
          </cell>
          <cell r="AS2758">
            <v>-1.1779999999999999</v>
          </cell>
        </row>
        <row r="2759">
          <cell r="AM2759">
            <v>2.107232813224162</v>
          </cell>
          <cell r="AP2759">
            <v>-0.43120000000000025</v>
          </cell>
          <cell r="AQ2759">
            <v>40916</v>
          </cell>
          <cell r="AS2759">
            <v>-1.1779999999999999</v>
          </cell>
        </row>
        <row r="2760">
          <cell r="AM2760">
            <v>2.0735291209640039</v>
          </cell>
          <cell r="AP2760">
            <v>-0.43419999999999992</v>
          </cell>
          <cell r="AQ2760">
            <v>40917</v>
          </cell>
          <cell r="AS2760">
            <v>-1.1970000000000001</v>
          </cell>
        </row>
        <row r="2761">
          <cell r="AM2761">
            <v>2.0393794222153567</v>
          </cell>
          <cell r="AP2761">
            <v>-0.39769999999999994</v>
          </cell>
          <cell r="AQ2761">
            <v>40918</v>
          </cell>
          <cell r="AS2761">
            <v>-1.1124999999999998</v>
          </cell>
        </row>
        <row r="2762">
          <cell r="AM2762">
            <v>1.9195305113548584</v>
          </cell>
          <cell r="AP2762">
            <v>-0.42979999999999996</v>
          </cell>
          <cell r="AQ2762">
            <v>40919</v>
          </cell>
          <cell r="AS2762">
            <v>-1.1750000000000003</v>
          </cell>
        </row>
        <row r="2763">
          <cell r="AM2763">
            <v>1.7615320562335852</v>
          </cell>
          <cell r="AP2763">
            <v>-0.42769999999999975</v>
          </cell>
          <cell r="AQ2763">
            <v>40920</v>
          </cell>
          <cell r="AS2763">
            <v>-1.165</v>
          </cell>
        </row>
        <row r="2764">
          <cell r="AM2764">
            <v>1.7571737988567895</v>
          </cell>
          <cell r="AP2764">
            <v>-0.47740000000000027</v>
          </cell>
          <cell r="AQ2764">
            <v>40921</v>
          </cell>
          <cell r="AS2764">
            <v>-1.2055000000000002</v>
          </cell>
        </row>
        <row r="2765">
          <cell r="AM2765">
            <v>1.7571737988567895</v>
          </cell>
          <cell r="AP2765">
            <v>-0.47740000000000027</v>
          </cell>
          <cell r="AQ2765">
            <v>40922</v>
          </cell>
          <cell r="AS2765">
            <v>-1.2055000000000002</v>
          </cell>
        </row>
        <row r="2766">
          <cell r="AM2766">
            <v>1.7571737988567895</v>
          </cell>
          <cell r="AP2766">
            <v>-0.47740000000000027</v>
          </cell>
          <cell r="AQ2766">
            <v>40923</v>
          </cell>
          <cell r="AS2766">
            <v>-1.2055000000000002</v>
          </cell>
        </row>
        <row r="2767">
          <cell r="AM2767">
            <v>1.7686723312219987</v>
          </cell>
          <cell r="AP2767">
            <v>-0.47040000000000015</v>
          </cell>
          <cell r="AQ2767">
            <v>40924</v>
          </cell>
          <cell r="AS2767">
            <v>-1.206</v>
          </cell>
        </row>
        <row r="2768">
          <cell r="AM2768">
            <v>1.7240094237602341</v>
          </cell>
          <cell r="AP2768">
            <v>-0.49590000000000001</v>
          </cell>
          <cell r="AQ2768">
            <v>40925</v>
          </cell>
          <cell r="AS2768">
            <v>-1.2204999999999999</v>
          </cell>
        </row>
        <row r="2769">
          <cell r="AM2769">
            <v>1.7010860497450944</v>
          </cell>
          <cell r="AP2769">
            <v>-0.4892000000000003</v>
          </cell>
          <cell r="AQ2769">
            <v>40926</v>
          </cell>
          <cell r="AS2769">
            <v>-1.2174999999999998</v>
          </cell>
        </row>
        <row r="2770">
          <cell r="AM2770">
            <v>1.6886008033369384</v>
          </cell>
          <cell r="AP2770">
            <v>-0.45150000000000023</v>
          </cell>
          <cell r="AQ2770">
            <v>40927</v>
          </cell>
          <cell r="AS2770">
            <v>-1.121</v>
          </cell>
        </row>
        <row r="2771">
          <cell r="AM2771">
            <v>1.656641433647458</v>
          </cell>
          <cell r="AP2771">
            <v>-0.41789999999999994</v>
          </cell>
          <cell r="AQ2771">
            <v>40928</v>
          </cell>
          <cell r="AS2771">
            <v>-1.0834999999999999</v>
          </cell>
        </row>
        <row r="2772">
          <cell r="AM2772">
            <v>1.656641433647458</v>
          </cell>
          <cell r="AP2772">
            <v>-0.41789999999999994</v>
          </cell>
          <cell r="AQ2772">
            <v>40929</v>
          </cell>
          <cell r="AS2772">
            <v>-1.0834999999999999</v>
          </cell>
        </row>
        <row r="2773">
          <cell r="AM2773">
            <v>1.656641433647458</v>
          </cell>
          <cell r="AP2773">
            <v>-0.41789999999999994</v>
          </cell>
          <cell r="AQ2773">
            <v>40930</v>
          </cell>
          <cell r="AS2773">
            <v>-1.0834999999999999</v>
          </cell>
        </row>
        <row r="2774">
          <cell r="AM2774">
            <v>1.609309284721149</v>
          </cell>
          <cell r="AP2774">
            <v>-0.41139999999999999</v>
          </cell>
          <cell r="AQ2774">
            <v>40931</v>
          </cell>
          <cell r="AS2774">
            <v>-1.0185</v>
          </cell>
        </row>
        <row r="2775">
          <cell r="AM2775">
            <v>1.6616598177043103</v>
          </cell>
          <cell r="AP2775">
            <v>-0.41999999999999993</v>
          </cell>
          <cell r="AQ2775">
            <v>40932</v>
          </cell>
          <cell r="AS2775">
            <v>-0.96900000000000031</v>
          </cell>
        </row>
        <row r="2776">
          <cell r="AM2776">
            <v>1.669381739533446</v>
          </cell>
          <cell r="AP2776">
            <v>-0.53089999999999993</v>
          </cell>
          <cell r="AQ2776">
            <v>40933</v>
          </cell>
          <cell r="AS2776">
            <v>-0.9910000000000001</v>
          </cell>
        </row>
        <row r="2777">
          <cell r="AM2777">
            <v>1.5732349760543793</v>
          </cell>
          <cell r="AP2777">
            <v>-0.58819999999999983</v>
          </cell>
          <cell r="AQ2777">
            <v>40934</v>
          </cell>
          <cell r="AS2777">
            <v>-1.0602999999999998</v>
          </cell>
        </row>
        <row r="2778">
          <cell r="AM2778">
            <v>1.4778818167773826</v>
          </cell>
          <cell r="AP2778">
            <v>-0.63850000000000007</v>
          </cell>
          <cell r="AQ2778">
            <v>40935</v>
          </cell>
          <cell r="AS2778">
            <v>-1.0802999999999998</v>
          </cell>
        </row>
        <row r="2779">
          <cell r="AM2779">
            <v>1.4778818167773826</v>
          </cell>
          <cell r="AP2779">
            <v>-0.63850000000000007</v>
          </cell>
          <cell r="AQ2779">
            <v>40936</v>
          </cell>
          <cell r="AS2779">
            <v>-1.0802999999999998</v>
          </cell>
        </row>
        <row r="2780">
          <cell r="AM2780">
            <v>1.4778818167773826</v>
          </cell>
          <cell r="AP2780">
            <v>-0.63850000000000007</v>
          </cell>
          <cell r="AQ2780">
            <v>40937</v>
          </cell>
          <cell r="AS2780">
            <v>-1.0802999999999998</v>
          </cell>
        </row>
        <row r="2781">
          <cell r="AM2781">
            <v>1.5707285648076628</v>
          </cell>
          <cell r="AP2781">
            <v>-0.6846000000000001</v>
          </cell>
          <cell r="AQ2781">
            <v>40938</v>
          </cell>
          <cell r="AS2781">
            <v>-1.1659999999999999</v>
          </cell>
        </row>
        <row r="2782">
          <cell r="AM2782">
            <v>1.4915697512745245</v>
          </cell>
          <cell r="AP2782">
            <v>-0.73740000000000006</v>
          </cell>
          <cell r="AQ2782">
            <v>40939</v>
          </cell>
          <cell r="AS2782">
            <v>-1.1399999999999999</v>
          </cell>
        </row>
        <row r="2783">
          <cell r="AM2783">
            <v>1.4376525567742928</v>
          </cell>
          <cell r="AP2783">
            <v>-0.74050000000000016</v>
          </cell>
          <cell r="AQ2783">
            <v>40940</v>
          </cell>
          <cell r="AS2783">
            <v>-1.0859999999999999</v>
          </cell>
        </row>
        <row r="2784">
          <cell r="AM2784">
            <v>1.3884492507338173</v>
          </cell>
          <cell r="AP2784">
            <v>-0.76429999999999998</v>
          </cell>
          <cell r="AQ2784">
            <v>40941</v>
          </cell>
          <cell r="AS2784">
            <v>-1.0609999999999999</v>
          </cell>
        </row>
        <row r="2785">
          <cell r="AM2785">
            <v>1.4143341572686543</v>
          </cell>
          <cell r="AP2785">
            <v>-0.67459999999999987</v>
          </cell>
          <cell r="AQ2785">
            <v>40942</v>
          </cell>
          <cell r="AS2785">
            <v>-1.0125000000000002</v>
          </cell>
        </row>
        <row r="2786">
          <cell r="AM2786">
            <v>1.4143341572686543</v>
          </cell>
          <cell r="AP2786">
            <v>-0.67459999999999987</v>
          </cell>
          <cell r="AQ2786">
            <v>40943</v>
          </cell>
          <cell r="AS2786">
            <v>-1.0125000000000002</v>
          </cell>
        </row>
        <row r="2787">
          <cell r="AM2787">
            <v>1.4143341572686543</v>
          </cell>
          <cell r="AP2787">
            <v>-0.67459999999999987</v>
          </cell>
          <cell r="AQ2787">
            <v>40944</v>
          </cell>
          <cell r="AS2787">
            <v>-1.0125000000000002</v>
          </cell>
        </row>
        <row r="2788">
          <cell r="AM2788">
            <v>1.3804085431793598</v>
          </cell>
          <cell r="AP2788">
            <v>-0.70239999999999991</v>
          </cell>
          <cell r="AQ2788">
            <v>40945</v>
          </cell>
          <cell r="AS2788">
            <v>-1.0355000000000003</v>
          </cell>
        </row>
        <row r="2789">
          <cell r="AM2789">
            <v>1.4217149698748646</v>
          </cell>
          <cell r="AP2789">
            <v>-0.66009999999999969</v>
          </cell>
          <cell r="AQ2789">
            <v>40946</v>
          </cell>
          <cell r="AS2789">
            <v>-0.98499999999999988</v>
          </cell>
        </row>
        <row r="2790">
          <cell r="AM2790">
            <v>1.442584582110304</v>
          </cell>
          <cell r="AP2790">
            <v>-0.6483000000000001</v>
          </cell>
          <cell r="AQ2790">
            <v>40947</v>
          </cell>
          <cell r="AS2790">
            <v>-1.0305</v>
          </cell>
        </row>
        <row r="2791">
          <cell r="AM2791">
            <v>1.4170882125753121</v>
          </cell>
          <cell r="AP2791">
            <v>-0.5766</v>
          </cell>
          <cell r="AQ2791">
            <v>40948</v>
          </cell>
          <cell r="AS2791">
            <v>-1.016</v>
          </cell>
        </row>
        <row r="2792">
          <cell r="AM2792">
            <v>1.4180449559709558</v>
          </cell>
          <cell r="AP2792">
            <v>-0.60730000000000017</v>
          </cell>
          <cell r="AQ2792">
            <v>40949</v>
          </cell>
          <cell r="AS2792">
            <v>-1.0974999999999997</v>
          </cell>
        </row>
        <row r="2793">
          <cell r="AM2793">
            <v>1.4180449559709558</v>
          </cell>
          <cell r="AP2793">
            <v>-0.60730000000000017</v>
          </cell>
          <cell r="AQ2793">
            <v>40950</v>
          </cell>
          <cell r="AS2793">
            <v>-1.0974999999999997</v>
          </cell>
        </row>
        <row r="2794">
          <cell r="AM2794">
            <v>1.4180449559709558</v>
          </cell>
          <cell r="AP2794">
            <v>-0.60730000000000017</v>
          </cell>
          <cell r="AQ2794">
            <v>40951</v>
          </cell>
          <cell r="AS2794">
            <v>-1.0974999999999997</v>
          </cell>
        </row>
        <row r="2795">
          <cell r="AM2795">
            <v>1.4004945156805193</v>
          </cell>
          <cell r="AP2795">
            <v>-0.64389999999999992</v>
          </cell>
          <cell r="AQ2795">
            <v>40952</v>
          </cell>
          <cell r="AS2795">
            <v>-1.0795000000000003</v>
          </cell>
        </row>
        <row r="2796">
          <cell r="AM2796">
            <v>1.4698570987177506</v>
          </cell>
          <cell r="AP2796">
            <v>-0.66089999999999982</v>
          </cell>
          <cell r="AQ2796">
            <v>40953</v>
          </cell>
          <cell r="AS2796">
            <v>-1.0649999999999999</v>
          </cell>
        </row>
        <row r="2797">
          <cell r="AM2797">
            <v>1.5202567588444298</v>
          </cell>
          <cell r="AP2797">
            <v>-0.67549999999999977</v>
          </cell>
          <cell r="AQ2797">
            <v>40954</v>
          </cell>
          <cell r="AS2797">
            <v>-1.0780000000000003</v>
          </cell>
        </row>
        <row r="2798">
          <cell r="AM2798">
            <v>1.5623287501931098</v>
          </cell>
          <cell r="AP2798">
            <v>-0.6762999999999999</v>
          </cell>
          <cell r="AQ2798">
            <v>40955</v>
          </cell>
          <cell r="AS2798">
            <v>-1.0535000000000001</v>
          </cell>
        </row>
        <row r="2799">
          <cell r="AM2799">
            <v>1.5011087594623822</v>
          </cell>
          <cell r="AP2799">
            <v>-0.67329999999999979</v>
          </cell>
          <cell r="AQ2799">
            <v>40956</v>
          </cell>
          <cell r="AS2799">
            <v>-1.0314999999999999</v>
          </cell>
        </row>
        <row r="2800">
          <cell r="AM2800">
            <v>1.5011087594623822</v>
          </cell>
          <cell r="AP2800">
            <v>-0.67329999999999979</v>
          </cell>
          <cell r="AQ2800">
            <v>40957</v>
          </cell>
          <cell r="AS2800">
            <v>-1.0314999999999999</v>
          </cell>
        </row>
        <row r="2801">
          <cell r="AM2801">
            <v>1.5011087594623822</v>
          </cell>
          <cell r="AP2801">
            <v>-0.67329999999999979</v>
          </cell>
          <cell r="AQ2801">
            <v>40958</v>
          </cell>
          <cell r="AS2801">
            <v>-1.0314999999999999</v>
          </cell>
        </row>
        <row r="2802">
          <cell r="AM2802">
            <v>1.4503316854626904</v>
          </cell>
          <cell r="AP2802">
            <v>-0.66630000000000011</v>
          </cell>
          <cell r="AQ2802">
            <v>40959</v>
          </cell>
          <cell r="AS2802">
            <v>-1</v>
          </cell>
        </row>
        <row r="2803">
          <cell r="AM2803">
            <v>1.4358374787579176</v>
          </cell>
          <cell r="AP2803">
            <v>-0.63989999999999991</v>
          </cell>
          <cell r="AQ2803">
            <v>40960</v>
          </cell>
          <cell r="AS2803">
            <v>-1.0205000000000002</v>
          </cell>
        </row>
        <row r="2804">
          <cell r="AM2804">
            <v>1.4209433029507186</v>
          </cell>
          <cell r="AP2804">
            <v>-0.6886000000000001</v>
          </cell>
          <cell r="AQ2804">
            <v>40961</v>
          </cell>
          <cell r="AS2804">
            <v>-1.0505999999999998</v>
          </cell>
        </row>
        <row r="2805">
          <cell r="AM2805">
            <v>1.452527421597404</v>
          </cell>
          <cell r="AP2805">
            <v>-0.69349999999999978</v>
          </cell>
          <cell r="AQ2805">
            <v>40962</v>
          </cell>
          <cell r="AS2805">
            <v>-1.081</v>
          </cell>
        </row>
        <row r="2806">
          <cell r="AM2806">
            <v>1.4561901745712955</v>
          </cell>
          <cell r="AP2806">
            <v>-0.6912999999999998</v>
          </cell>
          <cell r="AQ2806">
            <v>40963</v>
          </cell>
          <cell r="AS2806">
            <v>-1.1114999999999999</v>
          </cell>
        </row>
        <row r="2807">
          <cell r="AM2807">
            <v>1.4561901745712955</v>
          </cell>
          <cell r="AP2807">
            <v>-0.6912999999999998</v>
          </cell>
          <cell r="AQ2807">
            <v>40964</v>
          </cell>
          <cell r="AS2807">
            <v>-1.1114999999999999</v>
          </cell>
        </row>
        <row r="2808">
          <cell r="AM2808">
            <v>1.4561901745712955</v>
          </cell>
          <cell r="AP2808">
            <v>-0.6912999999999998</v>
          </cell>
          <cell r="AQ2808">
            <v>40965</v>
          </cell>
          <cell r="AS2808">
            <v>-1.1114999999999999</v>
          </cell>
        </row>
        <row r="2809">
          <cell r="AM2809">
            <v>1.4249278541634474</v>
          </cell>
          <cell r="AP2809">
            <v>-0.75300000000000011</v>
          </cell>
          <cell r="AQ2809">
            <v>40966</v>
          </cell>
          <cell r="AS2809">
            <v>-1.145</v>
          </cell>
        </row>
        <row r="2810">
          <cell r="AM2810">
            <v>1.4284219063803487</v>
          </cell>
          <cell r="AP2810">
            <v>-0.65019999999999989</v>
          </cell>
          <cell r="AQ2810">
            <v>40967</v>
          </cell>
          <cell r="AS2810">
            <v>-1.1539999999999999</v>
          </cell>
        </row>
        <row r="2811">
          <cell r="AM2811">
            <v>1.4049145682063955</v>
          </cell>
          <cell r="AP2811">
            <v>-0.67200000000000015</v>
          </cell>
          <cell r="AQ2811">
            <v>40968</v>
          </cell>
          <cell r="AS2811">
            <v>-1.036</v>
          </cell>
        </row>
        <row r="2812">
          <cell r="AM2812">
            <v>1.3564931252896644</v>
          </cell>
          <cell r="AP2812">
            <v>-0.62840000000000007</v>
          </cell>
          <cell r="AQ2812">
            <v>40969</v>
          </cell>
          <cell r="AS2812">
            <v>-1.004</v>
          </cell>
        </row>
        <row r="2813">
          <cell r="AM2813">
            <v>1.3531272980071058</v>
          </cell>
          <cell r="AP2813">
            <v>-0.6261000000000001</v>
          </cell>
          <cell r="AQ2813">
            <v>40970</v>
          </cell>
          <cell r="AS2813">
            <v>-1.0569999999999999</v>
          </cell>
        </row>
        <row r="2814">
          <cell r="AM2814">
            <v>1.3531272980071058</v>
          </cell>
          <cell r="AP2814">
            <v>-0.6261000000000001</v>
          </cell>
          <cell r="AQ2814">
            <v>40971</v>
          </cell>
          <cell r="AS2814">
            <v>-1.0569999999999999</v>
          </cell>
        </row>
        <row r="2815">
          <cell r="AM2815">
            <v>1.3531272980071058</v>
          </cell>
          <cell r="AP2815">
            <v>-0.6261000000000001</v>
          </cell>
          <cell r="AQ2815">
            <v>40972</v>
          </cell>
          <cell r="AS2815">
            <v>-1.0569999999999999</v>
          </cell>
        </row>
        <row r="2816">
          <cell r="AM2816">
            <v>1.4297345125907603</v>
          </cell>
          <cell r="AP2816">
            <v>-0.57459999999999978</v>
          </cell>
          <cell r="AQ2816">
            <v>40973</v>
          </cell>
          <cell r="AS2816">
            <v>-1.0010000000000003</v>
          </cell>
        </row>
        <row r="2817">
          <cell r="AM2817">
            <v>1.4380677429321791</v>
          </cell>
          <cell r="AP2817">
            <v>-0.6113000000000004</v>
          </cell>
          <cell r="AQ2817">
            <v>40974</v>
          </cell>
          <cell r="AS2817">
            <v>-1.0345</v>
          </cell>
        </row>
        <row r="2818">
          <cell r="AM2818">
            <v>1.3916505484319477</v>
          </cell>
          <cell r="AP2818">
            <v>-0.61439999999999984</v>
          </cell>
          <cell r="AQ2818">
            <v>40975</v>
          </cell>
          <cell r="AS2818">
            <v>-1.0169999999999999</v>
          </cell>
        </row>
        <row r="2819">
          <cell r="AM2819">
            <v>1.3700373860651935</v>
          </cell>
          <cell r="AP2819">
            <v>-0.60689999999999955</v>
          </cell>
          <cell r="AQ2819">
            <v>40976</v>
          </cell>
          <cell r="AS2819">
            <v>-1.0140000000000002</v>
          </cell>
        </row>
        <row r="2820">
          <cell r="AM2820">
            <v>1.372090220917658</v>
          </cell>
          <cell r="AP2820">
            <v>-0.62010000000000032</v>
          </cell>
          <cell r="AQ2820">
            <v>40977</v>
          </cell>
          <cell r="AS2820">
            <v>-1.016</v>
          </cell>
        </row>
        <row r="2821">
          <cell r="AM2821">
            <v>1.372090220917658</v>
          </cell>
          <cell r="AP2821">
            <v>-0.62010000000000032</v>
          </cell>
          <cell r="AQ2821">
            <v>40978</v>
          </cell>
          <cell r="AS2821">
            <v>-1.016</v>
          </cell>
        </row>
        <row r="2822">
          <cell r="AM2822">
            <v>1.372090220917658</v>
          </cell>
          <cell r="AP2822">
            <v>-0.62010000000000032</v>
          </cell>
          <cell r="AQ2822">
            <v>40979</v>
          </cell>
          <cell r="AS2822">
            <v>-1.016</v>
          </cell>
        </row>
        <row r="2823">
          <cell r="AM2823">
            <v>1.3867103352386838</v>
          </cell>
          <cell r="AP2823">
            <v>-0.6198999999999999</v>
          </cell>
          <cell r="AQ2823">
            <v>40980</v>
          </cell>
          <cell r="AS2823">
            <v>-1.0700000000000003</v>
          </cell>
        </row>
        <row r="2824">
          <cell r="AM2824">
            <v>1.4140939286266025</v>
          </cell>
          <cell r="AP2824">
            <v>-0.55719999999999992</v>
          </cell>
          <cell r="AQ2824">
            <v>40981</v>
          </cell>
          <cell r="AS2824">
            <v>-1.0179999999999998</v>
          </cell>
        </row>
        <row r="2825">
          <cell r="AM2825">
            <v>1.4274596014212881</v>
          </cell>
          <cell r="AP2825">
            <v>-0.43189999999999973</v>
          </cell>
          <cell r="AQ2825">
            <v>40982</v>
          </cell>
          <cell r="AS2825">
            <v>-0.90399999999999991</v>
          </cell>
        </row>
        <row r="2826">
          <cell r="AM2826">
            <v>1.4372335856635252</v>
          </cell>
          <cell r="AP2826">
            <v>-0.47210000000000019</v>
          </cell>
          <cell r="AQ2826">
            <v>40983</v>
          </cell>
          <cell r="AS2826">
            <v>-0.8620000000000001</v>
          </cell>
        </row>
        <row r="2827">
          <cell r="AM2827">
            <v>1.4717732118028728</v>
          </cell>
          <cell r="AP2827">
            <v>-0.42599999999999971</v>
          </cell>
          <cell r="AQ2827">
            <v>40984</v>
          </cell>
          <cell r="AS2827">
            <v>-0.81499999999999995</v>
          </cell>
        </row>
        <row r="2828">
          <cell r="AM2828">
            <v>1.4717732118028728</v>
          </cell>
          <cell r="AP2828">
            <v>-0.42599999999999971</v>
          </cell>
          <cell r="AQ2828">
            <v>40985</v>
          </cell>
          <cell r="AS2828">
            <v>-0.81499999999999995</v>
          </cell>
        </row>
        <row r="2829">
          <cell r="AM2829">
            <v>1.4717732118028728</v>
          </cell>
          <cell r="AP2829">
            <v>-0.42599999999999971</v>
          </cell>
          <cell r="AQ2829">
            <v>40986</v>
          </cell>
          <cell r="AS2829">
            <v>-0.81499999999999995</v>
          </cell>
        </row>
        <row r="2830">
          <cell r="AM2830">
            <v>1.470385447242391</v>
          </cell>
          <cell r="AP2830">
            <v>-0.36729999999999974</v>
          </cell>
          <cell r="AQ2830">
            <v>40987</v>
          </cell>
          <cell r="AS2830">
            <v>-0.81999999999999984</v>
          </cell>
        </row>
        <row r="2831">
          <cell r="AM2831">
            <v>1.4850840414027502</v>
          </cell>
          <cell r="AP2831">
            <v>-0.39640000000000031</v>
          </cell>
          <cell r="AQ2831">
            <v>40988</v>
          </cell>
          <cell r="AS2831">
            <v>-0.81700000000000017</v>
          </cell>
        </row>
        <row r="2832">
          <cell r="AM2832">
            <v>1.5109970647304181</v>
          </cell>
          <cell r="AP2832">
            <v>-0.41350000000000042</v>
          </cell>
          <cell r="AQ2832">
            <v>40989</v>
          </cell>
          <cell r="AS2832">
            <v>-0.87660000000000027</v>
          </cell>
        </row>
        <row r="2833">
          <cell r="AM2833">
            <v>1.5356902518152324</v>
          </cell>
          <cell r="AP2833">
            <v>-0.41089999999999982</v>
          </cell>
          <cell r="AQ2833">
            <v>40990</v>
          </cell>
          <cell r="AS2833">
            <v>-0.91300000000000026</v>
          </cell>
        </row>
        <row r="2834">
          <cell r="AM2834">
            <v>1.486085678974201</v>
          </cell>
          <cell r="AP2834">
            <v>-0.44979999999999976</v>
          </cell>
          <cell r="AQ2834">
            <v>40991</v>
          </cell>
          <cell r="AS2834">
            <v>-0.92600000000000016</v>
          </cell>
        </row>
        <row r="2835">
          <cell r="AM2835">
            <v>1.486085678974201</v>
          </cell>
          <cell r="AP2835">
            <v>-0.44979999999999976</v>
          </cell>
          <cell r="AQ2835">
            <v>40992</v>
          </cell>
          <cell r="AS2835">
            <v>-0.92600000000000016</v>
          </cell>
        </row>
        <row r="2836">
          <cell r="AM2836">
            <v>1.486085678974201</v>
          </cell>
          <cell r="AP2836">
            <v>-0.44979999999999976</v>
          </cell>
          <cell r="AQ2836">
            <v>40993</v>
          </cell>
          <cell r="AS2836">
            <v>-0.92600000000000016</v>
          </cell>
        </row>
        <row r="2837">
          <cell r="AM2837">
            <v>1.476406921056697</v>
          </cell>
          <cell r="AP2837">
            <v>-0.41360000000000019</v>
          </cell>
          <cell r="AQ2837">
            <v>40994</v>
          </cell>
          <cell r="AS2837">
            <v>-0.8660000000000001</v>
          </cell>
        </row>
        <row r="2838">
          <cell r="AM2838">
            <v>1.467374942067047</v>
          </cell>
          <cell r="AP2838">
            <v>-0.47489999999999988</v>
          </cell>
          <cell r="AQ2838">
            <v>40995</v>
          </cell>
          <cell r="AS2838">
            <v>-0.91299999999999981</v>
          </cell>
        </row>
        <row r="2839">
          <cell r="AM2839">
            <v>1.4395564653174731</v>
          </cell>
          <cell r="AP2839">
            <v>-0.46030000000000015</v>
          </cell>
          <cell r="AQ2839">
            <v>40996</v>
          </cell>
          <cell r="AS2839">
            <v>-0.97799999999999976</v>
          </cell>
        </row>
        <row r="2840">
          <cell r="AM2840">
            <v>1.4458461300787886</v>
          </cell>
          <cell r="AP2840">
            <v>-0.48279999999999967</v>
          </cell>
          <cell r="AQ2840">
            <v>40997</v>
          </cell>
          <cell r="AS2840">
            <v>-0.98859999999999992</v>
          </cell>
        </row>
        <row r="2841">
          <cell r="AM2841">
            <v>1.4060060250270348</v>
          </cell>
          <cell r="AP2841">
            <v>-0.43219999999999992</v>
          </cell>
          <cell r="AQ2841">
            <v>40998</v>
          </cell>
          <cell r="AS2841">
            <v>-0.98599999999999977</v>
          </cell>
        </row>
        <row r="2842">
          <cell r="AM2842">
            <v>1.4060060250270348</v>
          </cell>
          <cell r="AP2842">
            <v>-0.43219999999999992</v>
          </cell>
          <cell r="AQ2842">
            <v>40999</v>
          </cell>
          <cell r="AS2842">
            <v>-0.98599999999999977</v>
          </cell>
        </row>
        <row r="2843">
          <cell r="AM2843">
            <v>1.4060060250270348</v>
          </cell>
          <cell r="AP2843">
            <v>-0.43219999999999992</v>
          </cell>
          <cell r="AQ2843">
            <v>41000</v>
          </cell>
          <cell r="AS2843">
            <v>-0.98599999999999977</v>
          </cell>
        </row>
        <row r="2844">
          <cell r="AM2844">
            <v>1.4076352541325505</v>
          </cell>
          <cell r="AP2844">
            <v>-0.50500000000000034</v>
          </cell>
          <cell r="AQ2844">
            <v>41001</v>
          </cell>
          <cell r="AS2844">
            <v>-0.96360000000000001</v>
          </cell>
        </row>
        <row r="2845">
          <cell r="AM2845">
            <v>1.4307682681909468</v>
          </cell>
          <cell r="AP2845">
            <v>-0.37769999999999992</v>
          </cell>
          <cell r="AQ2845">
            <v>41002</v>
          </cell>
          <cell r="AS2845">
            <v>-1.0179999999999998</v>
          </cell>
        </row>
        <row r="2846">
          <cell r="AM2846">
            <v>1.5193411092229256</v>
          </cell>
          <cell r="AP2846">
            <v>-0.39369999999999994</v>
          </cell>
          <cell r="AQ2846">
            <v>41003</v>
          </cell>
          <cell r="AS2846">
            <v>-0.98049999999999971</v>
          </cell>
        </row>
        <row r="2847">
          <cell r="AM2847">
            <v>1.5662759153406447</v>
          </cell>
          <cell r="AP2847">
            <v>-0.41800000000000015</v>
          </cell>
          <cell r="AQ2847">
            <v>41004</v>
          </cell>
          <cell r="AS2847">
            <v>-1.0129999999999999</v>
          </cell>
        </row>
        <row r="2848">
          <cell r="AM2848">
            <v>1.5662759153406447</v>
          </cell>
          <cell r="AP2848">
            <v>-0.49399999999999977</v>
          </cell>
          <cell r="AQ2848">
            <v>41005</v>
          </cell>
          <cell r="AS2848">
            <v>-1.008</v>
          </cell>
        </row>
        <row r="2849">
          <cell r="AM2849">
            <v>1.5662759153406447</v>
          </cell>
          <cell r="AP2849">
            <v>-0.49399999999999977</v>
          </cell>
          <cell r="AQ2849">
            <v>41006</v>
          </cell>
          <cell r="AS2849">
            <v>-1.008</v>
          </cell>
        </row>
        <row r="2850">
          <cell r="AM2850">
            <v>1.5662759153406447</v>
          </cell>
          <cell r="AP2850">
            <v>-0.49399999999999977</v>
          </cell>
          <cell r="AQ2850">
            <v>41007</v>
          </cell>
          <cell r="AS2850">
            <v>-1.008</v>
          </cell>
        </row>
        <row r="2851">
          <cell r="AM2851">
            <v>1.5642759153406449</v>
          </cell>
          <cell r="AP2851">
            <v>-0.49209999999999976</v>
          </cell>
          <cell r="AQ2851">
            <v>41008</v>
          </cell>
          <cell r="AS2851">
            <v>-0.99799999999999978</v>
          </cell>
        </row>
        <row r="2852">
          <cell r="AM2852">
            <v>1.6339123281322405</v>
          </cell>
          <cell r="AP2852">
            <v>-0.57419999999999982</v>
          </cell>
          <cell r="AQ2852">
            <v>41009</v>
          </cell>
          <cell r="AS2852">
            <v>-1.1445000000000003</v>
          </cell>
        </row>
        <row r="2853">
          <cell r="AM2853">
            <v>1.5886930325969399</v>
          </cell>
          <cell r="AP2853">
            <v>-0.58340000000000014</v>
          </cell>
          <cell r="AQ2853">
            <v>41010</v>
          </cell>
          <cell r="AS2853">
            <v>-1.0859999999999999</v>
          </cell>
        </row>
        <row r="2854">
          <cell r="AM2854">
            <v>1.5394171172562956</v>
          </cell>
          <cell r="AP2854">
            <v>-0.57099999999999973</v>
          </cell>
          <cell r="AQ2854">
            <v>41011</v>
          </cell>
          <cell r="AS2854">
            <v>-1.08</v>
          </cell>
        </row>
        <row r="2855">
          <cell r="AM2855">
            <v>1.5954368917040012</v>
          </cell>
          <cell r="AP2855">
            <v>-0.56220000000000026</v>
          </cell>
          <cell r="AQ2855">
            <v>41012</v>
          </cell>
          <cell r="AS2855">
            <v>-1.1139999999999999</v>
          </cell>
        </row>
        <row r="2856">
          <cell r="AM2856">
            <v>1.5954368917040012</v>
          </cell>
          <cell r="AP2856">
            <v>-0.56220000000000026</v>
          </cell>
          <cell r="AQ2856">
            <v>41013</v>
          </cell>
          <cell r="AS2856">
            <v>-1.1139999999999999</v>
          </cell>
        </row>
        <row r="2857">
          <cell r="AM2857">
            <v>1.5954368917040012</v>
          </cell>
          <cell r="AP2857">
            <v>-0.56220000000000026</v>
          </cell>
          <cell r="AQ2857">
            <v>41014</v>
          </cell>
          <cell r="AS2857">
            <v>-1.1139999999999999</v>
          </cell>
        </row>
        <row r="2858">
          <cell r="AM2858">
            <v>1.6497644059941292</v>
          </cell>
          <cell r="AP2858">
            <v>-0.58949999999999969</v>
          </cell>
          <cell r="AQ2858">
            <v>41015</v>
          </cell>
          <cell r="AS2858">
            <v>-1.149</v>
          </cell>
        </row>
        <row r="2859">
          <cell r="AM2859">
            <v>1.5893074308666768</v>
          </cell>
          <cell r="AP2859">
            <v>-0.56390000000000029</v>
          </cell>
          <cell r="AQ2859">
            <v>41016</v>
          </cell>
          <cell r="AS2859">
            <v>-1.093</v>
          </cell>
        </row>
        <row r="2860">
          <cell r="AM2860">
            <v>1.5707386837633242</v>
          </cell>
          <cell r="AP2860">
            <v>-0.62070000000000025</v>
          </cell>
          <cell r="AQ2860">
            <v>41017</v>
          </cell>
          <cell r="AS2860">
            <v>-1.0419999999999998</v>
          </cell>
        </row>
        <row r="2861">
          <cell r="AM2861">
            <v>1.6233526958133777</v>
          </cell>
          <cell r="AP2861">
            <v>-0.60349999999999993</v>
          </cell>
          <cell r="AQ2861">
            <v>41018</v>
          </cell>
          <cell r="AS2861">
            <v>-1.0590000000000002</v>
          </cell>
        </row>
        <row r="2862">
          <cell r="AM2862">
            <v>1.6418961841495441</v>
          </cell>
          <cell r="AP2862">
            <v>-0.60709999999999997</v>
          </cell>
          <cell r="AQ2862">
            <v>41019</v>
          </cell>
          <cell r="AS2862">
            <v>-1.0124999999999997</v>
          </cell>
        </row>
        <row r="2863">
          <cell r="AM2863">
            <v>1.6418961841495441</v>
          </cell>
          <cell r="AP2863">
            <v>-0.60709999999999997</v>
          </cell>
          <cell r="AQ2863">
            <v>41020</v>
          </cell>
          <cell r="AS2863">
            <v>-1.0124999999999997</v>
          </cell>
        </row>
        <row r="2864">
          <cell r="AM2864">
            <v>1.6418961841495441</v>
          </cell>
          <cell r="AP2864">
            <v>-0.60709999999999997</v>
          </cell>
          <cell r="AQ2864">
            <v>41021</v>
          </cell>
          <cell r="AS2864">
            <v>-1.0124999999999997</v>
          </cell>
        </row>
        <row r="2865">
          <cell r="AM2865">
            <v>1.6602474895720687</v>
          </cell>
          <cell r="AP2865">
            <v>-0.6351</v>
          </cell>
          <cell r="AQ2865">
            <v>41022</v>
          </cell>
          <cell r="AS2865">
            <v>-1.056</v>
          </cell>
        </row>
        <row r="2866">
          <cell r="AM2866">
            <v>1.6155666615170712</v>
          </cell>
          <cell r="AP2866">
            <v>-0.62149999999999972</v>
          </cell>
          <cell r="AQ2866">
            <v>41023</v>
          </cell>
          <cell r="AS2866">
            <v>-1.0785</v>
          </cell>
        </row>
        <row r="2867">
          <cell r="AM2867">
            <v>1.5981246717132707</v>
          </cell>
          <cell r="AP2867">
            <v>-0.6160000000000001</v>
          </cell>
          <cell r="AQ2867">
            <v>41024</v>
          </cell>
          <cell r="AS2867">
            <v>-1.0129999999999999</v>
          </cell>
        </row>
        <row r="2868">
          <cell r="AM2868">
            <v>1.5634294762861112</v>
          </cell>
          <cell r="AP2868">
            <v>-0.72420000000000018</v>
          </cell>
          <cell r="AQ2868">
            <v>41025</v>
          </cell>
          <cell r="AS2868">
            <v>-1.0385</v>
          </cell>
        </row>
        <row r="2869">
          <cell r="AM2869">
            <v>1.5615938513826655</v>
          </cell>
          <cell r="AP2869">
            <v>-0.72269999999999968</v>
          </cell>
          <cell r="AQ2869">
            <v>41026</v>
          </cell>
          <cell r="AS2869">
            <v>-1.0594999999999999</v>
          </cell>
        </row>
        <row r="2870">
          <cell r="AM2870">
            <v>1.5615938513826655</v>
          </cell>
          <cell r="AP2870">
            <v>-0.72269999999999968</v>
          </cell>
          <cell r="AQ2870">
            <v>41027</v>
          </cell>
          <cell r="AS2870">
            <v>-1.0594999999999999</v>
          </cell>
        </row>
        <row r="2871">
          <cell r="AM2871">
            <v>1.5615938513826655</v>
          </cell>
          <cell r="AP2871">
            <v>-0.72269999999999968</v>
          </cell>
          <cell r="AQ2871">
            <v>41028</v>
          </cell>
          <cell r="AS2871">
            <v>-1.0594999999999999</v>
          </cell>
        </row>
        <row r="2872">
          <cell r="AM2872">
            <v>1.4907980843503781</v>
          </cell>
          <cell r="AP2872">
            <v>-0.63580000000000014</v>
          </cell>
          <cell r="AQ2872">
            <v>41029</v>
          </cell>
          <cell r="AS2872">
            <v>-1.0505</v>
          </cell>
        </row>
        <row r="2873">
          <cell r="AM2873">
            <v>1.5045403985787114</v>
          </cell>
          <cell r="AP2873">
            <v>-0.66649999999999987</v>
          </cell>
          <cell r="AQ2873">
            <v>41030</v>
          </cell>
          <cell r="AS2873">
            <v>-1.0609999999999999</v>
          </cell>
        </row>
        <row r="2874">
          <cell r="AM2874">
            <v>1.4954271589680204</v>
          </cell>
          <cell r="AP2874">
            <v>-0.67230000000000012</v>
          </cell>
          <cell r="AQ2874">
            <v>41031</v>
          </cell>
          <cell r="AS2874">
            <v>-1.1120000000000001</v>
          </cell>
        </row>
        <row r="2875">
          <cell r="AM2875">
            <v>1.4596809825428703</v>
          </cell>
          <cell r="AP2875">
            <v>-0.67179999999999973</v>
          </cell>
          <cell r="AQ2875">
            <v>41032</v>
          </cell>
          <cell r="AS2875">
            <v>-1.121</v>
          </cell>
        </row>
        <row r="2876">
          <cell r="AM2876">
            <v>1.4199468561717912</v>
          </cell>
          <cell r="AP2876">
            <v>-0.68140000000000001</v>
          </cell>
          <cell r="AQ2876">
            <v>41033</v>
          </cell>
          <cell r="AS2876">
            <v>-1.1640000000000001</v>
          </cell>
        </row>
        <row r="2877">
          <cell r="AM2877">
            <v>1.4199468561717912</v>
          </cell>
          <cell r="AP2877">
            <v>-0.68140000000000001</v>
          </cell>
          <cell r="AQ2877">
            <v>41034</v>
          </cell>
          <cell r="AS2877">
            <v>-1.1640000000000001</v>
          </cell>
        </row>
        <row r="2878">
          <cell r="AM2878">
            <v>1.4199468561717912</v>
          </cell>
          <cell r="AP2878">
            <v>-0.68140000000000001</v>
          </cell>
          <cell r="AQ2878">
            <v>41035</v>
          </cell>
          <cell r="AS2878">
            <v>-1.1640000000000001</v>
          </cell>
        </row>
        <row r="2879">
          <cell r="AM2879">
            <v>1.4264531129306346</v>
          </cell>
          <cell r="AP2879">
            <v>-0.68340000000000023</v>
          </cell>
          <cell r="AQ2879">
            <v>41036</v>
          </cell>
          <cell r="AS2879">
            <v>-1.137</v>
          </cell>
        </row>
        <row r="2880">
          <cell r="AM2880">
            <v>1.4588149235285024</v>
          </cell>
          <cell r="AP2880">
            <v>-0.65129999999999999</v>
          </cell>
          <cell r="AQ2880">
            <v>41037</v>
          </cell>
          <cell r="AS2880">
            <v>-1.2057</v>
          </cell>
        </row>
        <row r="2881">
          <cell r="AM2881">
            <v>1.5580631855399347</v>
          </cell>
          <cell r="AP2881">
            <v>-0.75230000000000019</v>
          </cell>
          <cell r="AQ2881">
            <v>41038</v>
          </cell>
          <cell r="AS2881">
            <v>-1.2387000000000001</v>
          </cell>
        </row>
        <row r="2882">
          <cell r="AM2882">
            <v>1.5018326896338636</v>
          </cell>
          <cell r="AP2882">
            <v>-0.71300000000000008</v>
          </cell>
          <cell r="AQ2882">
            <v>41039</v>
          </cell>
          <cell r="AS2882">
            <v>-1.1759999999999997</v>
          </cell>
        </row>
        <row r="2883">
          <cell r="AM2883">
            <v>1.4755178433492966</v>
          </cell>
          <cell r="AP2883">
            <v>-0.62739999999999974</v>
          </cell>
          <cell r="AQ2883">
            <v>41040</v>
          </cell>
          <cell r="AS2883">
            <v>-1.2305000000000001</v>
          </cell>
        </row>
        <row r="2884">
          <cell r="AM2884">
            <v>1.4755178433492966</v>
          </cell>
          <cell r="AP2884">
            <v>-0.62739999999999974</v>
          </cell>
          <cell r="AQ2884">
            <v>41041</v>
          </cell>
          <cell r="AS2884">
            <v>-1.2305000000000001</v>
          </cell>
        </row>
        <row r="2885">
          <cell r="AM2885">
            <v>1.4755178433492966</v>
          </cell>
          <cell r="AP2885">
            <v>-0.62739999999999974</v>
          </cell>
          <cell r="AQ2885">
            <v>41042</v>
          </cell>
          <cell r="AS2885">
            <v>-1.2305000000000001</v>
          </cell>
        </row>
        <row r="2886">
          <cell r="AM2886">
            <v>1.5590001544878733</v>
          </cell>
          <cell r="AP2886">
            <v>-0.77380000000000004</v>
          </cell>
          <cell r="AQ2886">
            <v>41043</v>
          </cell>
          <cell r="AS2886">
            <v>-1.2895000000000001</v>
          </cell>
        </row>
        <row r="2887">
          <cell r="AM2887">
            <v>1.6424259230650393</v>
          </cell>
          <cell r="AP2887">
            <v>-0.80039999999999978</v>
          </cell>
          <cell r="AQ2887">
            <v>41044</v>
          </cell>
          <cell r="AS2887">
            <v>-1.2835000000000001</v>
          </cell>
        </row>
        <row r="2888">
          <cell r="AM2888">
            <v>1.637830063340028</v>
          </cell>
          <cell r="AP2888">
            <v>-0.72020000000000017</v>
          </cell>
          <cell r="AQ2888">
            <v>41045</v>
          </cell>
          <cell r="AS2888">
            <v>-1.2921999999999998</v>
          </cell>
        </row>
        <row r="2889">
          <cell r="AM2889">
            <v>1.6336536381894016</v>
          </cell>
          <cell r="AP2889">
            <v>-0.78039999999999998</v>
          </cell>
          <cell r="AQ2889">
            <v>41046</v>
          </cell>
          <cell r="AS2889">
            <v>-1.3247</v>
          </cell>
        </row>
        <row r="2890">
          <cell r="AM2890">
            <v>1.6660108141510892</v>
          </cell>
          <cell r="AP2890">
            <v>-0.77740000000000009</v>
          </cell>
          <cell r="AQ2890">
            <v>41047</v>
          </cell>
          <cell r="AS2890">
            <v>-1.325</v>
          </cell>
        </row>
        <row r="2891">
          <cell r="AM2891">
            <v>1.6660108141510892</v>
          </cell>
          <cell r="AP2891">
            <v>-0.77740000000000009</v>
          </cell>
          <cell r="AQ2891">
            <v>41048</v>
          </cell>
          <cell r="AS2891">
            <v>-1.325</v>
          </cell>
        </row>
        <row r="2892">
          <cell r="AM2892">
            <v>1.6660108141510892</v>
          </cell>
          <cell r="AP2892">
            <v>-0.77740000000000009</v>
          </cell>
          <cell r="AQ2892">
            <v>41049</v>
          </cell>
          <cell r="AS2892">
            <v>-1.325</v>
          </cell>
        </row>
        <row r="2893">
          <cell r="AM2893">
            <v>1.6831098408774907</v>
          </cell>
          <cell r="AP2893">
            <v>-0.81610000000000005</v>
          </cell>
          <cell r="AQ2893">
            <v>41050</v>
          </cell>
          <cell r="AS2893">
            <v>-1.2937000000000003</v>
          </cell>
        </row>
        <row r="2894">
          <cell r="AM2894">
            <v>1.616571141665379</v>
          </cell>
          <cell r="AP2894">
            <v>-0.7612000000000001</v>
          </cell>
          <cell r="AQ2894">
            <v>41051</v>
          </cell>
          <cell r="AS2894">
            <v>-1.2591999999999999</v>
          </cell>
        </row>
        <row r="2895">
          <cell r="AM2895">
            <v>1.6514960605592459</v>
          </cell>
          <cell r="AP2895">
            <v>-0.71289999999999987</v>
          </cell>
          <cell r="AQ2895">
            <v>41052</v>
          </cell>
          <cell r="AS2895">
            <v>-1.3581999999999999</v>
          </cell>
        </row>
        <row r="2896">
          <cell r="AM2896">
            <v>1.5901118492198356</v>
          </cell>
          <cell r="AP2896">
            <v>-0.69859999999999989</v>
          </cell>
          <cell r="AQ2896">
            <v>41053</v>
          </cell>
          <cell r="AS2896">
            <v>-1.323</v>
          </cell>
        </row>
        <row r="2897">
          <cell r="AM2897">
            <v>1.6138286729491731</v>
          </cell>
          <cell r="AP2897">
            <v>-0.70350000000000001</v>
          </cell>
          <cell r="AQ2897">
            <v>41054</v>
          </cell>
          <cell r="AS2897">
            <v>-1.3165</v>
          </cell>
        </row>
        <row r="2898">
          <cell r="AM2898">
            <v>1.6138286729491731</v>
          </cell>
          <cell r="AP2898">
            <v>-0.70350000000000001</v>
          </cell>
          <cell r="AQ2898">
            <v>41055</v>
          </cell>
          <cell r="AS2898">
            <v>-1.3165</v>
          </cell>
        </row>
        <row r="2899">
          <cell r="AM2899">
            <v>1.6138286729491731</v>
          </cell>
          <cell r="AP2899">
            <v>-0.70350000000000001</v>
          </cell>
          <cell r="AQ2899">
            <v>41056</v>
          </cell>
          <cell r="AS2899">
            <v>-1.3165</v>
          </cell>
        </row>
        <row r="2900">
          <cell r="AM2900">
            <v>1.6525243318399507</v>
          </cell>
          <cell r="AP2900">
            <v>-0.74699999999999989</v>
          </cell>
          <cell r="AQ2900">
            <v>41057</v>
          </cell>
          <cell r="AS2900">
            <v>-1.3681999999999999</v>
          </cell>
        </row>
        <row r="2901">
          <cell r="AM2901">
            <v>1.666816004943612</v>
          </cell>
          <cell r="AP2901">
            <v>-0.71519999999999984</v>
          </cell>
          <cell r="AQ2901">
            <v>41058</v>
          </cell>
          <cell r="AS2901">
            <v>-1.2810000000000001</v>
          </cell>
        </row>
        <row r="2902">
          <cell r="AM2902">
            <v>1.7222683454348831</v>
          </cell>
          <cell r="AP2902">
            <v>-0.7629999999999999</v>
          </cell>
          <cell r="AQ2902">
            <v>41059</v>
          </cell>
          <cell r="AS2902">
            <v>-1.3420000000000001</v>
          </cell>
        </row>
        <row r="2903">
          <cell r="AM2903">
            <v>1.6747661053607286</v>
          </cell>
          <cell r="AP2903">
            <v>-0.84470000000000001</v>
          </cell>
          <cell r="AQ2903">
            <v>41060</v>
          </cell>
          <cell r="AS2903">
            <v>-1.4139999999999999</v>
          </cell>
        </row>
        <row r="2904">
          <cell r="AM2904">
            <v>1.6995552294144911</v>
          </cell>
          <cell r="AP2904">
            <v>-0.95300000000000029</v>
          </cell>
          <cell r="AQ2904">
            <v>41061</v>
          </cell>
          <cell r="AS2904">
            <v>-1.4059999999999999</v>
          </cell>
        </row>
        <row r="2905">
          <cell r="AM2905">
            <v>1.6995552294144911</v>
          </cell>
          <cell r="AP2905">
            <v>-0.95300000000000029</v>
          </cell>
          <cell r="AQ2905">
            <v>41062</v>
          </cell>
          <cell r="AS2905">
            <v>-1.4059999999999999</v>
          </cell>
        </row>
        <row r="2906">
          <cell r="AM2906">
            <v>1.6995552294144911</v>
          </cell>
          <cell r="AP2906">
            <v>-0.95300000000000029</v>
          </cell>
          <cell r="AQ2906">
            <v>41063</v>
          </cell>
          <cell r="AS2906">
            <v>-1.4059999999999999</v>
          </cell>
        </row>
        <row r="2907">
          <cell r="AM2907">
            <v>1.6825536845357629</v>
          </cell>
          <cell r="AP2907">
            <v>-0.90710000000000002</v>
          </cell>
          <cell r="AQ2907">
            <v>41064</v>
          </cell>
          <cell r="AS2907">
            <v>-1.3959999999999999</v>
          </cell>
        </row>
        <row r="2908">
          <cell r="AM2908">
            <v>1.675283794222153</v>
          </cell>
          <cell r="AP2908">
            <v>-0.89759999999999995</v>
          </cell>
          <cell r="AQ2908">
            <v>41065</v>
          </cell>
          <cell r="AS2908">
            <v>-1.395</v>
          </cell>
        </row>
        <row r="2909">
          <cell r="AM2909">
            <v>1.699517379885678</v>
          </cell>
          <cell r="AP2909">
            <v>-0.78579999999999983</v>
          </cell>
          <cell r="AQ2909">
            <v>41066</v>
          </cell>
          <cell r="AS2909">
            <v>-1.2710999999999999</v>
          </cell>
        </row>
        <row r="2910">
          <cell r="AM2910">
            <v>1.6656740305885984</v>
          </cell>
          <cell r="AP2910">
            <v>-0.79370000000000007</v>
          </cell>
          <cell r="AQ2910">
            <v>41067</v>
          </cell>
          <cell r="AS2910">
            <v>-1.2645000000000002</v>
          </cell>
        </row>
        <row r="2911">
          <cell r="AM2911">
            <v>1.6599002008342336</v>
          </cell>
          <cell r="AP2911">
            <v>-0.78670000000000018</v>
          </cell>
          <cell r="AQ2911">
            <v>41068</v>
          </cell>
          <cell r="AS2911">
            <v>-1.3349999999999997</v>
          </cell>
        </row>
        <row r="2912">
          <cell r="AM2912">
            <v>1.6599002008342336</v>
          </cell>
          <cell r="AP2912">
            <v>-0.78670000000000018</v>
          </cell>
          <cell r="AQ2912">
            <v>41069</v>
          </cell>
          <cell r="AS2912">
            <v>-1.3349999999999997</v>
          </cell>
        </row>
        <row r="2913">
          <cell r="AM2913">
            <v>1.6599002008342336</v>
          </cell>
          <cell r="AP2913">
            <v>-0.78670000000000018</v>
          </cell>
          <cell r="AQ2913">
            <v>41070</v>
          </cell>
          <cell r="AS2913">
            <v>-1.3349999999999997</v>
          </cell>
        </row>
        <row r="2914">
          <cell r="AM2914">
            <v>1.7357932952263249</v>
          </cell>
          <cell r="AP2914">
            <v>-0.83150000000000013</v>
          </cell>
          <cell r="AQ2914">
            <v>41071</v>
          </cell>
          <cell r="AS2914">
            <v>-1.278</v>
          </cell>
        </row>
        <row r="2915">
          <cell r="AM2915">
            <v>1.8688482929090062</v>
          </cell>
          <cell r="AP2915">
            <v>-0.75530000000000008</v>
          </cell>
          <cell r="AQ2915">
            <v>41072</v>
          </cell>
          <cell r="AS2915">
            <v>-1.2340000000000002</v>
          </cell>
        </row>
        <row r="2916">
          <cell r="AM2916">
            <v>1.8906261393480608</v>
          </cell>
          <cell r="AP2916">
            <v>-0.86230000000000007</v>
          </cell>
          <cell r="AQ2916">
            <v>41073</v>
          </cell>
          <cell r="AS2916">
            <v>-1.1855000000000002</v>
          </cell>
        </row>
        <row r="2917">
          <cell r="AM2917">
            <v>1.8586934960605594</v>
          </cell>
          <cell r="AP2917">
            <v>-0.79600000000000026</v>
          </cell>
          <cell r="AQ2917">
            <v>41074</v>
          </cell>
          <cell r="AS2917">
            <v>-1.2210000000000001</v>
          </cell>
        </row>
        <row r="2918">
          <cell r="AM2918">
            <v>1.7437206859261543</v>
          </cell>
          <cell r="AP2918">
            <v>-0.8277000000000001</v>
          </cell>
          <cell r="AQ2918">
            <v>41075</v>
          </cell>
          <cell r="AS2918">
            <v>-1.2730999999999999</v>
          </cell>
        </row>
        <row r="2919">
          <cell r="AM2919">
            <v>1.7437206859261543</v>
          </cell>
          <cell r="AP2919">
            <v>-0.8277000000000001</v>
          </cell>
          <cell r="AQ2919">
            <v>41076</v>
          </cell>
          <cell r="AS2919">
            <v>-1.2730999999999999</v>
          </cell>
        </row>
        <row r="2920">
          <cell r="AM2920">
            <v>1.7437206859261543</v>
          </cell>
          <cell r="AP2920">
            <v>-0.8277000000000001</v>
          </cell>
          <cell r="AQ2920">
            <v>41077</v>
          </cell>
          <cell r="AS2920">
            <v>-1.2730999999999999</v>
          </cell>
        </row>
        <row r="2921">
          <cell r="AM2921">
            <v>1.8204646995210874</v>
          </cell>
          <cell r="AP2921">
            <v>-0.88120000000000021</v>
          </cell>
          <cell r="AQ2921">
            <v>41078</v>
          </cell>
          <cell r="AS2921">
            <v>-1.2475000000000001</v>
          </cell>
        </row>
        <row r="2922">
          <cell r="AM2922">
            <v>1.7932162057778456</v>
          </cell>
          <cell r="AP2922">
            <v>-0.86030000000000006</v>
          </cell>
          <cell r="AQ2922">
            <v>41079</v>
          </cell>
          <cell r="AS2922">
            <v>-1.1819999999999999</v>
          </cell>
        </row>
        <row r="2923">
          <cell r="AM2923">
            <v>1.7653265873628916</v>
          </cell>
          <cell r="AP2923">
            <v>-0.84779999999999989</v>
          </cell>
          <cell r="AQ2923">
            <v>41080</v>
          </cell>
          <cell r="AS2923">
            <v>-1.1440000000000001</v>
          </cell>
        </row>
        <row r="2924">
          <cell r="AM2924">
            <v>1.7289757454039858</v>
          </cell>
          <cell r="AP2924">
            <v>-0.75130000000000008</v>
          </cell>
          <cell r="AQ2924">
            <v>41081</v>
          </cell>
          <cell r="AS2924">
            <v>-1.2201000000000004</v>
          </cell>
        </row>
        <row r="2925">
          <cell r="AM2925">
            <v>1.7515940058705388</v>
          </cell>
          <cell r="AP2925">
            <v>-0.71580000000000021</v>
          </cell>
          <cell r="AQ2925">
            <v>41082</v>
          </cell>
          <cell r="AS2925">
            <v>-1.1609999999999998</v>
          </cell>
        </row>
        <row r="2926">
          <cell r="AM2926">
            <v>1.7515940058705388</v>
          </cell>
          <cell r="AP2926">
            <v>-0.71580000000000021</v>
          </cell>
          <cell r="AQ2926">
            <v>41083</v>
          </cell>
          <cell r="AS2926">
            <v>-1.1609999999999998</v>
          </cell>
        </row>
        <row r="2927">
          <cell r="AM2927">
            <v>1.7515940058705388</v>
          </cell>
          <cell r="AP2927">
            <v>-0.71580000000000021</v>
          </cell>
          <cell r="AQ2927">
            <v>41084</v>
          </cell>
          <cell r="AS2927">
            <v>-1.1609999999999998</v>
          </cell>
        </row>
        <row r="2928">
          <cell r="AM2928">
            <v>1.8411010350687471</v>
          </cell>
          <cell r="AP2928">
            <v>-0.83010000000000006</v>
          </cell>
          <cell r="AQ2928">
            <v>41085</v>
          </cell>
          <cell r="AS2928">
            <v>-1.2079999999999997</v>
          </cell>
        </row>
        <row r="2929">
          <cell r="AM2929">
            <v>1.9367325814923522</v>
          </cell>
          <cell r="AP2929">
            <v>-0.71630000000000038</v>
          </cell>
          <cell r="AQ2929">
            <v>41086</v>
          </cell>
          <cell r="AS2929">
            <v>-1.2010000000000001</v>
          </cell>
        </row>
        <row r="2930">
          <cell r="AM2930">
            <v>1.9828254287038463</v>
          </cell>
          <cell r="AP2930">
            <v>-0.82479999999999976</v>
          </cell>
          <cell r="AQ2930">
            <v>41087</v>
          </cell>
          <cell r="AS2930">
            <v>-1.1519999999999999</v>
          </cell>
        </row>
        <row r="2931">
          <cell r="AM2931">
            <v>1.9670092692723622</v>
          </cell>
          <cell r="AP2931">
            <v>-0.74319999999999986</v>
          </cell>
          <cell r="AQ2931">
            <v>41088</v>
          </cell>
          <cell r="AS2931">
            <v>-1.1830000000000003</v>
          </cell>
        </row>
        <row r="2932">
          <cell r="AM2932">
            <v>1.8111461455275761</v>
          </cell>
          <cell r="AP2932">
            <v>-0.77010000000000001</v>
          </cell>
          <cell r="AQ2932">
            <v>41089</v>
          </cell>
          <cell r="AS2932">
            <v>-1.1160000000000001</v>
          </cell>
        </row>
        <row r="2933">
          <cell r="AM2933">
            <v>1.8111461455275761</v>
          </cell>
          <cell r="AP2933">
            <v>-0.77010000000000001</v>
          </cell>
          <cell r="AQ2933">
            <v>41090</v>
          </cell>
          <cell r="AS2933">
            <v>-1.1160000000000001</v>
          </cell>
        </row>
        <row r="2934">
          <cell r="AM2934">
            <v>1.8111461455275761</v>
          </cell>
          <cell r="AP2934">
            <v>-0.77010000000000001</v>
          </cell>
          <cell r="AQ2934">
            <v>41091</v>
          </cell>
          <cell r="AS2934">
            <v>-1.1160000000000001</v>
          </cell>
        </row>
        <row r="2935">
          <cell r="AM2935">
            <v>1.750501931098408</v>
          </cell>
          <cell r="AP2935">
            <v>-0.76150000000000007</v>
          </cell>
          <cell r="AQ2935">
            <v>41092</v>
          </cell>
          <cell r="AS2935">
            <v>-1.1910000000000003</v>
          </cell>
        </row>
        <row r="2936">
          <cell r="AM2936">
            <v>1.6480417117256292</v>
          </cell>
          <cell r="AP2936">
            <v>-0.78560000000000008</v>
          </cell>
          <cell r="AQ2936">
            <v>41093</v>
          </cell>
          <cell r="AS2936">
            <v>-1.1320000000000001</v>
          </cell>
        </row>
        <row r="2937">
          <cell r="AM2937">
            <v>1.6833307585354547</v>
          </cell>
          <cell r="AP2937">
            <v>-0.78659999999999997</v>
          </cell>
          <cell r="AQ2937">
            <v>41094</v>
          </cell>
          <cell r="AS2937">
            <v>-1.1470000000000002</v>
          </cell>
        </row>
        <row r="2938">
          <cell r="AM2938">
            <v>1.7764534219063801</v>
          </cell>
          <cell r="AP2938">
            <v>-0.82309999999999994</v>
          </cell>
          <cell r="AQ2938">
            <v>41095</v>
          </cell>
          <cell r="AS2938">
            <v>-1.2524999999999997</v>
          </cell>
        </row>
        <row r="2939">
          <cell r="AM2939">
            <v>1.8057968484473965</v>
          </cell>
          <cell r="AP2939">
            <v>-0.84489999999999998</v>
          </cell>
          <cell r="AQ2939">
            <v>41096</v>
          </cell>
          <cell r="AS2939">
            <v>-1.2904999999999998</v>
          </cell>
        </row>
        <row r="2940">
          <cell r="AM2940">
            <v>1.8057968484473965</v>
          </cell>
          <cell r="AP2940">
            <v>-0.84489999999999998</v>
          </cell>
          <cell r="AQ2940">
            <v>41097</v>
          </cell>
          <cell r="AS2940">
            <v>-1.2904999999999998</v>
          </cell>
        </row>
        <row r="2941">
          <cell r="AM2941">
            <v>1.8057968484473965</v>
          </cell>
          <cell r="AP2941">
            <v>-0.84489999999999998</v>
          </cell>
          <cell r="AQ2941">
            <v>41098</v>
          </cell>
          <cell r="AS2941">
            <v>-1.2904999999999998</v>
          </cell>
        </row>
        <row r="2942">
          <cell r="AM2942">
            <v>1.8359465471960443</v>
          </cell>
          <cell r="AP2942">
            <v>-0.83479999999999976</v>
          </cell>
          <cell r="AQ2942">
            <v>41099</v>
          </cell>
          <cell r="AS2942">
            <v>-1.2991999999999999</v>
          </cell>
        </row>
        <row r="2943">
          <cell r="AM2943">
            <v>1.737570832689634</v>
          </cell>
          <cell r="AP2943">
            <v>-0.89349999999999996</v>
          </cell>
          <cell r="AQ2943">
            <v>41100</v>
          </cell>
          <cell r="AS2943">
            <v>-1.2560000000000002</v>
          </cell>
        </row>
        <row r="2944">
          <cell r="AM2944">
            <v>1.6123230341418195</v>
          </cell>
          <cell r="AP2944">
            <v>-0.87829999999999986</v>
          </cell>
          <cell r="AQ2944">
            <v>41101</v>
          </cell>
          <cell r="AS2944">
            <v>-1.2490000000000001</v>
          </cell>
        </row>
        <row r="2945">
          <cell r="AM2945">
            <v>1.6399494824656258</v>
          </cell>
          <cell r="AP2945">
            <v>-0.92870000000000008</v>
          </cell>
          <cell r="AQ2945">
            <v>41102</v>
          </cell>
          <cell r="AS2945">
            <v>-1.2839999999999998</v>
          </cell>
        </row>
        <row r="2946">
          <cell r="AM2946">
            <v>1.6532649467016836</v>
          </cell>
          <cell r="AP2946">
            <v>-0.95889999999999986</v>
          </cell>
          <cell r="AQ2946">
            <v>41103</v>
          </cell>
          <cell r="AS2946">
            <v>-1.2680000000000002</v>
          </cell>
        </row>
        <row r="2947">
          <cell r="AM2947">
            <v>1.6532649467016836</v>
          </cell>
          <cell r="AP2947">
            <v>-0.95889999999999986</v>
          </cell>
          <cell r="AQ2947">
            <v>41104</v>
          </cell>
          <cell r="AS2947">
            <v>-1.2680000000000002</v>
          </cell>
        </row>
        <row r="2948">
          <cell r="AM2948">
            <v>1.6532649467016836</v>
          </cell>
          <cell r="AP2948">
            <v>-0.95889999999999986</v>
          </cell>
          <cell r="AQ2948">
            <v>41105</v>
          </cell>
          <cell r="AS2948">
            <v>-1.2680000000000002</v>
          </cell>
        </row>
        <row r="2949">
          <cell r="AM2949">
            <v>1.6504722694268505</v>
          </cell>
          <cell r="AP2949">
            <v>-0.88059999999999983</v>
          </cell>
          <cell r="AQ2949">
            <v>41106</v>
          </cell>
          <cell r="AS2949">
            <v>-1.3092000000000001</v>
          </cell>
        </row>
        <row r="2950">
          <cell r="AM2950">
            <v>1.60908805808744</v>
          </cell>
          <cell r="AP2950">
            <v>-0.89219999999999988</v>
          </cell>
          <cell r="AQ2950">
            <v>41107</v>
          </cell>
          <cell r="AS2950">
            <v>-1.29</v>
          </cell>
        </row>
        <row r="2951">
          <cell r="AM2951">
            <v>1.6290285802564499</v>
          </cell>
          <cell r="AP2951">
            <v>-0.90579999999999994</v>
          </cell>
          <cell r="AQ2951">
            <v>41108</v>
          </cell>
          <cell r="AS2951">
            <v>-1.3149999999999999</v>
          </cell>
        </row>
        <row r="2952">
          <cell r="AM2952">
            <v>1.6119864050672028</v>
          </cell>
          <cell r="AP2952">
            <v>-0.87229999999999985</v>
          </cell>
          <cell r="AQ2952">
            <v>41109</v>
          </cell>
          <cell r="AS2952">
            <v>-1.2810000000000001</v>
          </cell>
        </row>
        <row r="2953">
          <cell r="AM2953">
            <v>1.6536590452649462</v>
          </cell>
          <cell r="AP2953">
            <v>-0.94729999999999981</v>
          </cell>
          <cell r="AQ2953">
            <v>41110</v>
          </cell>
          <cell r="AS2953">
            <v>-1.294</v>
          </cell>
        </row>
        <row r="2954">
          <cell r="AM2954">
            <v>1.6536590452649462</v>
          </cell>
          <cell r="AP2954">
            <v>-0.94729999999999981</v>
          </cell>
          <cell r="AQ2954">
            <v>41111</v>
          </cell>
          <cell r="AS2954">
            <v>-1.294</v>
          </cell>
        </row>
        <row r="2955">
          <cell r="AM2955">
            <v>1.6536590452649462</v>
          </cell>
          <cell r="AP2955">
            <v>-0.94729999999999981</v>
          </cell>
          <cell r="AQ2955">
            <v>41112</v>
          </cell>
          <cell r="AS2955">
            <v>-1.294</v>
          </cell>
        </row>
        <row r="2956">
          <cell r="AM2956">
            <v>1.7646156341727182</v>
          </cell>
          <cell r="AP2956">
            <v>-0.9476</v>
          </cell>
          <cell r="AQ2956">
            <v>41113</v>
          </cell>
          <cell r="AS2956">
            <v>-1.3180000000000001</v>
          </cell>
        </row>
        <row r="2957">
          <cell r="AM2957">
            <v>1.8981787424687162</v>
          </cell>
          <cell r="AP2957">
            <v>-0.96210000000000018</v>
          </cell>
          <cell r="AQ2957">
            <v>41114</v>
          </cell>
          <cell r="AS2957">
            <v>-1.3169999999999997</v>
          </cell>
        </row>
        <row r="2958">
          <cell r="AM2958">
            <v>1.8481754982233891</v>
          </cell>
          <cell r="AP2958">
            <v>-0.93360000000000021</v>
          </cell>
          <cell r="AQ2958">
            <v>41115</v>
          </cell>
          <cell r="AS2958">
            <v>-1.3210000000000002</v>
          </cell>
        </row>
        <row r="2959">
          <cell r="AM2959">
            <v>1.6952382202997063</v>
          </cell>
          <cell r="AP2959">
            <v>-0.92530000000000023</v>
          </cell>
          <cell r="AQ2959">
            <v>41116</v>
          </cell>
          <cell r="AS2959">
            <v>-1.302</v>
          </cell>
        </row>
        <row r="2960">
          <cell r="AM2960">
            <v>1.6739619959833141</v>
          </cell>
          <cell r="AP2960">
            <v>-0.87400000000000011</v>
          </cell>
          <cell r="AQ2960">
            <v>41117</v>
          </cell>
          <cell r="AS2960">
            <v>-1.2430000000000003</v>
          </cell>
        </row>
        <row r="2961">
          <cell r="AM2961">
            <v>1.6739619959833141</v>
          </cell>
          <cell r="AP2961">
            <v>-0.87400000000000011</v>
          </cell>
          <cell r="AQ2961">
            <v>41118</v>
          </cell>
          <cell r="AS2961">
            <v>-1.2430000000000003</v>
          </cell>
        </row>
        <row r="2962">
          <cell r="AM2962">
            <v>1.6739619959833141</v>
          </cell>
          <cell r="AP2962">
            <v>-0.87400000000000011</v>
          </cell>
          <cell r="AQ2962">
            <v>41119</v>
          </cell>
          <cell r="AS2962">
            <v>-1.2430000000000003</v>
          </cell>
        </row>
        <row r="2963">
          <cell r="AM2963">
            <v>1.5782226170245632</v>
          </cell>
          <cell r="AP2963">
            <v>-0.91869999999999985</v>
          </cell>
          <cell r="AQ2963">
            <v>41120</v>
          </cell>
          <cell r="AS2963">
            <v>-1.2419999999999998</v>
          </cell>
        </row>
        <row r="2964">
          <cell r="AM2964">
            <v>1.557199752819403</v>
          </cell>
          <cell r="AP2964">
            <v>-0.98120000000000007</v>
          </cell>
          <cell r="AQ2964">
            <v>41121</v>
          </cell>
          <cell r="AS2964">
            <v>-1.276</v>
          </cell>
        </row>
        <row r="2965">
          <cell r="AM2965">
            <v>1.5077145064112467</v>
          </cell>
          <cell r="AP2965">
            <v>-0.9504999999999999</v>
          </cell>
          <cell r="AQ2965">
            <v>41122</v>
          </cell>
          <cell r="AS2965">
            <v>-1.3209999999999997</v>
          </cell>
        </row>
        <row r="2966">
          <cell r="AM2966">
            <v>1.5637064730418659</v>
          </cell>
          <cell r="AP2966">
            <v>-0.96209999999999996</v>
          </cell>
          <cell r="AQ2966">
            <v>41123</v>
          </cell>
          <cell r="AS2966">
            <v>-1.3809999999999998</v>
          </cell>
        </row>
        <row r="2967">
          <cell r="AM2967">
            <v>1.5443048045728403</v>
          </cell>
          <cell r="AP2967">
            <v>-0.93650000000000011</v>
          </cell>
          <cell r="AQ2967">
            <v>41124</v>
          </cell>
          <cell r="AS2967">
            <v>-1.3159999999999998</v>
          </cell>
        </row>
        <row r="2968">
          <cell r="AM2968">
            <v>1.5443048045728403</v>
          </cell>
          <cell r="AP2968">
            <v>-0.93650000000000011</v>
          </cell>
          <cell r="AQ2968">
            <v>41125</v>
          </cell>
          <cell r="AS2968">
            <v>-1.3159999999999998</v>
          </cell>
        </row>
        <row r="2969">
          <cell r="AM2969">
            <v>1.5443048045728403</v>
          </cell>
          <cell r="AP2969">
            <v>-0.93650000000000011</v>
          </cell>
          <cell r="AQ2969">
            <v>41126</v>
          </cell>
          <cell r="AS2969">
            <v>-1.3159999999999998</v>
          </cell>
        </row>
        <row r="2970">
          <cell r="AM2970">
            <v>1.4905337556001845</v>
          </cell>
          <cell r="AP2970">
            <v>-0.95399999999999996</v>
          </cell>
          <cell r="AQ2970">
            <v>41127</v>
          </cell>
          <cell r="AS2970">
            <v>-1.371</v>
          </cell>
        </row>
        <row r="2971">
          <cell r="AM2971">
            <v>1.5032470261084501</v>
          </cell>
          <cell r="AP2971">
            <v>-0.92990000000000039</v>
          </cell>
          <cell r="AQ2971">
            <v>41128</v>
          </cell>
          <cell r="AS2971">
            <v>-1.2929999999999997</v>
          </cell>
        </row>
        <row r="2972">
          <cell r="AM2972">
            <v>1.4373551676193426</v>
          </cell>
          <cell r="AP2972">
            <v>-0.90999999999999992</v>
          </cell>
          <cell r="AQ2972">
            <v>41129</v>
          </cell>
          <cell r="AS2972">
            <v>-1.3129999999999999</v>
          </cell>
        </row>
        <row r="2973">
          <cell r="AM2973">
            <v>1.3997165147535915</v>
          </cell>
          <cell r="AP2973">
            <v>-0.8395999999999999</v>
          </cell>
          <cell r="AQ2973">
            <v>41130</v>
          </cell>
          <cell r="AS2973">
            <v>-1.2949999999999999</v>
          </cell>
        </row>
        <row r="2974">
          <cell r="AM2974">
            <v>1.4087372161285341</v>
          </cell>
          <cell r="AP2974">
            <v>-0.85850000000000004</v>
          </cell>
          <cell r="AQ2974">
            <v>41131</v>
          </cell>
          <cell r="AS2974">
            <v>-1.3979999999999999</v>
          </cell>
        </row>
        <row r="2975">
          <cell r="AM2975">
            <v>1.4087372161285341</v>
          </cell>
          <cell r="AP2975">
            <v>-0.85850000000000004</v>
          </cell>
          <cell r="AQ2975">
            <v>41132</v>
          </cell>
          <cell r="AS2975">
            <v>-1.3979999999999999</v>
          </cell>
        </row>
        <row r="2976">
          <cell r="AM2976">
            <v>1.4087372161285341</v>
          </cell>
          <cell r="AP2976">
            <v>-0.85850000000000004</v>
          </cell>
          <cell r="AQ2976">
            <v>41133</v>
          </cell>
          <cell r="AS2976">
            <v>-1.3979999999999999</v>
          </cell>
        </row>
        <row r="2977">
          <cell r="AM2977">
            <v>1.4031586590452645</v>
          </cell>
          <cell r="AP2977">
            <v>-0.83909999999999973</v>
          </cell>
          <cell r="AQ2977">
            <v>41134</v>
          </cell>
          <cell r="AS2977">
            <v>-1.3860000000000001</v>
          </cell>
        </row>
        <row r="2978">
          <cell r="AM2978">
            <v>1.3984263865286573</v>
          </cell>
          <cell r="AP2978">
            <v>-0.7854000000000001</v>
          </cell>
          <cell r="AQ2978">
            <v>41135</v>
          </cell>
          <cell r="AS2978">
            <v>-1.3619999999999999</v>
          </cell>
        </row>
        <row r="2979">
          <cell r="AM2979">
            <v>1.4191543333848298</v>
          </cell>
          <cell r="AP2979">
            <v>-0.7044999999999999</v>
          </cell>
          <cell r="AQ2979">
            <v>41136</v>
          </cell>
          <cell r="AS2979">
            <v>-1.3339999999999996</v>
          </cell>
        </row>
        <row r="2980">
          <cell r="AM2980">
            <v>1.386154333384829</v>
          </cell>
          <cell r="AP2980">
            <v>-0.6875</v>
          </cell>
          <cell r="AQ2980">
            <v>41137</v>
          </cell>
          <cell r="AS2980">
            <v>-1.3340000000000001</v>
          </cell>
        </row>
        <row r="2981">
          <cell r="AM2981">
            <v>1.3608022555229411</v>
          </cell>
          <cell r="AP2981">
            <v>-0.69869999999999988</v>
          </cell>
          <cell r="AQ2981">
            <v>41138</v>
          </cell>
          <cell r="AS2981">
            <v>-1.363</v>
          </cell>
        </row>
        <row r="2982">
          <cell r="AM2982">
            <v>1.3608022555229411</v>
          </cell>
          <cell r="AP2982">
            <v>-0.69869999999999988</v>
          </cell>
          <cell r="AQ2982">
            <v>41139</v>
          </cell>
          <cell r="AS2982">
            <v>-1.363</v>
          </cell>
        </row>
        <row r="2983">
          <cell r="AM2983">
            <v>1.3608022555229411</v>
          </cell>
          <cell r="AP2983">
            <v>-0.69869999999999988</v>
          </cell>
          <cell r="AQ2983">
            <v>41140</v>
          </cell>
          <cell r="AS2983">
            <v>-1.363</v>
          </cell>
        </row>
        <row r="2984">
          <cell r="AM2984">
            <v>1.3367376795921513</v>
          </cell>
          <cell r="AP2984">
            <v>-0.69969999999999999</v>
          </cell>
          <cell r="AQ2984">
            <v>41141</v>
          </cell>
          <cell r="AS2984">
            <v>-1.3839999999999999</v>
          </cell>
        </row>
        <row r="2985">
          <cell r="AM2985">
            <v>1.3209575158350071</v>
          </cell>
          <cell r="AP2985">
            <v>-0.71859999999999991</v>
          </cell>
          <cell r="AQ2985">
            <v>41142</v>
          </cell>
          <cell r="AS2985">
            <v>-1.3120000000000001</v>
          </cell>
        </row>
        <row r="2986">
          <cell r="AM2986">
            <v>1.3166561099953658</v>
          </cell>
          <cell r="AP2986">
            <v>-0.84099999999999997</v>
          </cell>
          <cell r="AQ2986">
            <v>41143</v>
          </cell>
          <cell r="AS2986">
            <v>-1.375</v>
          </cell>
        </row>
        <row r="2987">
          <cell r="AM2987">
            <v>1.3157997837169786</v>
          </cell>
          <cell r="AP2987">
            <v>-0.88840000000000008</v>
          </cell>
          <cell r="AQ2987">
            <v>41144</v>
          </cell>
          <cell r="AS2987">
            <v>-1.4039999999999999</v>
          </cell>
        </row>
        <row r="2988">
          <cell r="AM2988">
            <v>1.3214614552757604</v>
          </cell>
          <cell r="AP2988">
            <v>-0.86850000000000005</v>
          </cell>
          <cell r="AQ2988">
            <v>41145</v>
          </cell>
          <cell r="AS2988">
            <v>-1.4179999999999997</v>
          </cell>
        </row>
        <row r="2989">
          <cell r="AM2989">
            <v>1.3214614552757604</v>
          </cell>
          <cell r="AP2989">
            <v>-0.86850000000000005</v>
          </cell>
          <cell r="AQ2989">
            <v>41146</v>
          </cell>
          <cell r="AS2989">
            <v>-1.4179999999999997</v>
          </cell>
        </row>
        <row r="2990">
          <cell r="AM2990">
            <v>1.3214614552757604</v>
          </cell>
          <cell r="AP2990">
            <v>-0.86850000000000005</v>
          </cell>
          <cell r="AQ2990">
            <v>41147</v>
          </cell>
          <cell r="AS2990">
            <v>-1.4179999999999997</v>
          </cell>
        </row>
        <row r="2991">
          <cell r="AM2991">
            <v>1.3171728719295541</v>
          </cell>
          <cell r="AP2991">
            <v>-0.89939999999999998</v>
          </cell>
          <cell r="AQ2991">
            <v>41148</v>
          </cell>
          <cell r="AS2991">
            <v>-1.4059999999999997</v>
          </cell>
        </row>
        <row r="2992">
          <cell r="AM2992">
            <v>1.3771813687625518</v>
          </cell>
          <cell r="AP2992">
            <v>-0.95159999999999978</v>
          </cell>
          <cell r="AQ2992">
            <v>41149</v>
          </cell>
          <cell r="AS2992">
            <v>-1.4350000000000001</v>
          </cell>
        </row>
        <row r="2993">
          <cell r="AM2993">
            <v>1.3725013131469179</v>
          </cell>
          <cell r="AP2993">
            <v>-0.91570000000000018</v>
          </cell>
          <cell r="AQ2993">
            <v>41150</v>
          </cell>
          <cell r="AS2993">
            <v>-1.423</v>
          </cell>
        </row>
        <row r="2994">
          <cell r="AM2994">
            <v>1.3689765178433491</v>
          </cell>
          <cell r="AP2994">
            <v>-0.90830000000000011</v>
          </cell>
          <cell r="AQ2994">
            <v>41151</v>
          </cell>
          <cell r="AS2994">
            <v>-1.4660000000000002</v>
          </cell>
        </row>
        <row r="2995">
          <cell r="AM2995">
            <v>1.4000427931407384</v>
          </cell>
          <cell r="AP2995">
            <v>-0.99760000000000026</v>
          </cell>
          <cell r="AQ2995">
            <v>41152</v>
          </cell>
          <cell r="AS2995">
            <v>-1.4460000000000002</v>
          </cell>
        </row>
        <row r="2996">
          <cell r="AM2996">
            <v>1.4000427931407384</v>
          </cell>
          <cell r="AP2996">
            <v>-0.99760000000000026</v>
          </cell>
          <cell r="AQ2996">
            <v>41153</v>
          </cell>
          <cell r="AS2996">
            <v>-1.4460000000000002</v>
          </cell>
        </row>
        <row r="2997">
          <cell r="AM2997">
            <v>1.4000427931407384</v>
          </cell>
          <cell r="AP2997">
            <v>-0.99760000000000026</v>
          </cell>
          <cell r="AQ2997">
            <v>41154</v>
          </cell>
          <cell r="AS2997">
            <v>-1.4460000000000002</v>
          </cell>
        </row>
        <row r="2998">
          <cell r="AM2998">
            <v>1.3759300169936659</v>
          </cell>
          <cell r="AP2998">
            <v>-0.99760000000000026</v>
          </cell>
          <cell r="AQ2998">
            <v>41155</v>
          </cell>
          <cell r="AS2998">
            <v>-1.258</v>
          </cell>
        </row>
        <row r="2999">
          <cell r="AM2999">
            <v>1.2959882589216738</v>
          </cell>
          <cell r="AP2999">
            <v>-0.9617</v>
          </cell>
          <cell r="AQ2999">
            <v>41156</v>
          </cell>
          <cell r="AS2999">
            <v>-1.2780000000000002</v>
          </cell>
        </row>
        <row r="3000">
          <cell r="AM3000">
            <v>1.2807957670322874</v>
          </cell>
          <cell r="AP3000">
            <v>-0.96229999999999993</v>
          </cell>
          <cell r="AQ3000">
            <v>41157</v>
          </cell>
          <cell r="AS3000">
            <v>-1.2610000000000001</v>
          </cell>
        </row>
        <row r="3001">
          <cell r="AM3001">
            <v>1.2049204387455581</v>
          </cell>
          <cell r="AP3001">
            <v>-0.90260000000000007</v>
          </cell>
          <cell r="AQ3001">
            <v>41158</v>
          </cell>
          <cell r="AS3001">
            <v>-1.1910000000000003</v>
          </cell>
        </row>
        <row r="3002">
          <cell r="AM3002">
            <v>1.0679321798238832</v>
          </cell>
          <cell r="AP3002">
            <v>-0.91819999999999991</v>
          </cell>
          <cell r="AQ3002">
            <v>41159</v>
          </cell>
          <cell r="AS3002">
            <v>-1.2210000000000001</v>
          </cell>
        </row>
        <row r="3003">
          <cell r="AM3003">
            <v>1.0679321798238832</v>
          </cell>
          <cell r="AP3003">
            <v>-0.91819999999999991</v>
          </cell>
          <cell r="AQ3003">
            <v>41160</v>
          </cell>
          <cell r="AS3003">
            <v>-1.2210000000000001</v>
          </cell>
        </row>
        <row r="3004">
          <cell r="AM3004">
            <v>1.0679321798238832</v>
          </cell>
          <cell r="AP3004">
            <v>-0.91819999999999991</v>
          </cell>
          <cell r="AQ3004">
            <v>41161</v>
          </cell>
          <cell r="AS3004">
            <v>-1.2210000000000001</v>
          </cell>
        </row>
        <row r="3005">
          <cell r="AM3005">
            <v>1.1216437509655486</v>
          </cell>
          <cell r="AP3005">
            <v>-0.96679999999999966</v>
          </cell>
          <cell r="AQ3005">
            <v>41162</v>
          </cell>
          <cell r="AS3005">
            <v>-1.1780000000000002</v>
          </cell>
        </row>
        <row r="3006">
          <cell r="AM3006">
            <v>1.0721407384520316</v>
          </cell>
          <cell r="AP3006">
            <v>-0.94169999999999998</v>
          </cell>
          <cell r="AQ3006">
            <v>41163</v>
          </cell>
          <cell r="AS3006">
            <v>-1.1720000000000002</v>
          </cell>
        </row>
        <row r="3007">
          <cell r="AM3007">
            <v>1.0743208713116021</v>
          </cell>
          <cell r="AP3007">
            <v>-0.8862000000000001</v>
          </cell>
          <cell r="AQ3007">
            <v>41164</v>
          </cell>
          <cell r="AS3007">
            <v>-1.089</v>
          </cell>
        </row>
        <row r="3008">
          <cell r="AM3008">
            <v>1.0370250270353778</v>
          </cell>
          <cell r="AP3008">
            <v>-1.0261</v>
          </cell>
          <cell r="AQ3008">
            <v>41165</v>
          </cell>
          <cell r="AS3008">
            <v>-1.105</v>
          </cell>
        </row>
        <row r="3009">
          <cell r="AM3009">
            <v>1.1388764097018385</v>
          </cell>
          <cell r="AP3009">
            <v>-0.98399999999999999</v>
          </cell>
          <cell r="AQ3009">
            <v>41166</v>
          </cell>
          <cell r="AS3009">
            <v>-0.95500000000000007</v>
          </cell>
        </row>
        <row r="3010">
          <cell r="AM3010">
            <v>1.1388764097018385</v>
          </cell>
          <cell r="AP3010">
            <v>-0.98399999999999999</v>
          </cell>
          <cell r="AQ3010">
            <v>41167</v>
          </cell>
          <cell r="AS3010">
            <v>-0.95500000000000007</v>
          </cell>
        </row>
        <row r="3011">
          <cell r="AM3011">
            <v>1.1388764097018385</v>
          </cell>
          <cell r="AP3011">
            <v>-0.98399999999999999</v>
          </cell>
          <cell r="AQ3011">
            <v>41168</v>
          </cell>
          <cell r="AS3011">
            <v>-0.95500000000000007</v>
          </cell>
        </row>
        <row r="3012">
          <cell r="AM3012">
            <v>1.144559864050672</v>
          </cell>
          <cell r="AP3012">
            <v>-1.0095000000000001</v>
          </cell>
          <cell r="AQ3012">
            <v>41169</v>
          </cell>
          <cell r="AS3012">
            <v>-1.075</v>
          </cell>
        </row>
        <row r="3013">
          <cell r="AM3013">
            <v>1.1380106596632165</v>
          </cell>
          <cell r="AP3013">
            <v>-0.97670000000000012</v>
          </cell>
          <cell r="AQ3013">
            <v>41170</v>
          </cell>
          <cell r="AS3013">
            <v>-1.0469999999999997</v>
          </cell>
        </row>
        <row r="3014">
          <cell r="AM3014">
            <v>1.0875864359647767</v>
          </cell>
          <cell r="AP3014">
            <v>-0.96759999999999979</v>
          </cell>
          <cell r="AQ3014">
            <v>41171</v>
          </cell>
          <cell r="AS3014">
            <v>-1.0150000000000001</v>
          </cell>
        </row>
        <row r="3015">
          <cell r="AM3015">
            <v>1.1141327050826506</v>
          </cell>
          <cell r="AP3015">
            <v>-0.95629999999999993</v>
          </cell>
          <cell r="AQ3015">
            <v>41172</v>
          </cell>
          <cell r="AS3015">
            <v>-1.0229999999999997</v>
          </cell>
        </row>
        <row r="3016">
          <cell r="AM3016">
            <v>1.1217433956434411</v>
          </cell>
          <cell r="AP3016">
            <v>-0.93219999999999992</v>
          </cell>
          <cell r="AQ3016">
            <v>41173</v>
          </cell>
          <cell r="AS3016">
            <v>-0.98599999999999977</v>
          </cell>
        </row>
        <row r="3017">
          <cell r="AM3017">
            <v>1.1217433956434411</v>
          </cell>
          <cell r="AP3017">
            <v>-0.93219999999999992</v>
          </cell>
          <cell r="AQ3017">
            <v>41174</v>
          </cell>
          <cell r="AS3017">
            <v>-0.98599999999999977</v>
          </cell>
        </row>
        <row r="3018">
          <cell r="AM3018">
            <v>1.1217433956434411</v>
          </cell>
          <cell r="AP3018">
            <v>-0.93219999999999992</v>
          </cell>
          <cell r="AQ3018">
            <v>41175</v>
          </cell>
          <cell r="AS3018">
            <v>-0.98599999999999977</v>
          </cell>
        </row>
        <row r="3019">
          <cell r="AM3019">
            <v>1.1449587517379882</v>
          </cell>
          <cell r="AP3019">
            <v>-0.95520000000000005</v>
          </cell>
          <cell r="AQ3019">
            <v>41176</v>
          </cell>
          <cell r="AS3019">
            <v>-0.9910000000000001</v>
          </cell>
        </row>
        <row r="3020">
          <cell r="AM3020">
            <v>1.1800619496369529</v>
          </cell>
          <cell r="AP3020">
            <v>-0.98500000000000032</v>
          </cell>
          <cell r="AQ3020">
            <v>41177</v>
          </cell>
          <cell r="AS3020">
            <v>-0.93299999999999983</v>
          </cell>
        </row>
        <row r="3021">
          <cell r="AM3021">
            <v>1.1861597404603734</v>
          </cell>
          <cell r="AP3021">
            <v>-1.0286999999999997</v>
          </cell>
          <cell r="AQ3021">
            <v>41178</v>
          </cell>
          <cell r="AS3021">
            <v>-0.96300000000000008</v>
          </cell>
        </row>
        <row r="3022">
          <cell r="AM3022">
            <v>1.1789369689479372</v>
          </cell>
          <cell r="AP3022">
            <v>-1.0177</v>
          </cell>
          <cell r="AQ3022">
            <v>41179</v>
          </cell>
          <cell r="AS3022">
            <v>-0.95400000000000018</v>
          </cell>
        </row>
        <row r="3023">
          <cell r="AM3023">
            <v>1.1290828054997677</v>
          </cell>
          <cell r="AP3023">
            <v>-1.0229999999999999</v>
          </cell>
          <cell r="AQ3023">
            <v>41180</v>
          </cell>
          <cell r="AS3023">
            <v>-0.9780000000000002</v>
          </cell>
        </row>
        <row r="3024">
          <cell r="AM3024">
            <v>1.1290828054997677</v>
          </cell>
          <cell r="AP3024">
            <v>-1.0229999999999999</v>
          </cell>
          <cell r="AQ3024">
            <v>41181</v>
          </cell>
          <cell r="AS3024">
            <v>-0.9780000000000002</v>
          </cell>
        </row>
        <row r="3025">
          <cell r="AM3025">
            <v>1.1290828054997677</v>
          </cell>
          <cell r="AP3025">
            <v>-1.0229999999999999</v>
          </cell>
          <cell r="AQ3025">
            <v>41182</v>
          </cell>
          <cell r="AS3025">
            <v>-0.9780000000000002</v>
          </cell>
        </row>
        <row r="3026">
          <cell r="AM3026">
            <v>1.116858643596478</v>
          </cell>
          <cell r="AP3026">
            <v>-1.0349000000000002</v>
          </cell>
          <cell r="AQ3026">
            <v>41183</v>
          </cell>
          <cell r="AS3026">
            <v>-0.96300000000000008</v>
          </cell>
        </row>
        <row r="3027">
          <cell r="AM3027">
            <v>1.0937662598486018</v>
          </cell>
          <cell r="AP3027">
            <v>-1.0851999999999999</v>
          </cell>
          <cell r="AQ3027">
            <v>41184</v>
          </cell>
          <cell r="AS3027">
            <v>-0.996</v>
          </cell>
        </row>
        <row r="3028">
          <cell r="AM3028">
            <v>1.0883769504093928</v>
          </cell>
          <cell r="AP3028">
            <v>-1.0304</v>
          </cell>
          <cell r="AQ3028">
            <v>41185</v>
          </cell>
          <cell r="AS3028">
            <v>-1.038</v>
          </cell>
        </row>
        <row r="3029">
          <cell r="AM3029">
            <v>1.1076774293217979</v>
          </cell>
          <cell r="AP3029">
            <v>-1.1229</v>
          </cell>
          <cell r="AQ3029">
            <v>41186</v>
          </cell>
          <cell r="AS3029">
            <v>-1.0190000000000001</v>
          </cell>
        </row>
        <row r="3030">
          <cell r="AM3030">
            <v>1.0926245944693345</v>
          </cell>
          <cell r="AP3030">
            <v>-1.0673000000000004</v>
          </cell>
          <cell r="AQ3030">
            <v>41187</v>
          </cell>
          <cell r="AS3030">
            <v>-0.97199999999999998</v>
          </cell>
        </row>
        <row r="3031">
          <cell r="AM3031">
            <v>1.0926245944693345</v>
          </cell>
          <cell r="AP3031">
            <v>-1.0673000000000004</v>
          </cell>
          <cell r="AQ3031">
            <v>41188</v>
          </cell>
          <cell r="AS3031">
            <v>-0.97199999999999998</v>
          </cell>
        </row>
        <row r="3032">
          <cell r="AM3032">
            <v>1.0926245944693345</v>
          </cell>
          <cell r="AP3032">
            <v>-1.0673000000000004</v>
          </cell>
          <cell r="AQ3032">
            <v>41189</v>
          </cell>
          <cell r="AS3032">
            <v>-0.97199999999999998</v>
          </cell>
        </row>
        <row r="3033">
          <cell r="AM3033">
            <v>1.0881534064575926</v>
          </cell>
          <cell r="AP3033">
            <v>-1.0522</v>
          </cell>
          <cell r="AQ3033">
            <v>41190</v>
          </cell>
          <cell r="AS3033">
            <v>-1.0289999999999999</v>
          </cell>
        </row>
        <row r="3034">
          <cell r="AM3034">
            <v>1.1040276533292137</v>
          </cell>
          <cell r="AP3034">
            <v>-1.0808</v>
          </cell>
          <cell r="AQ3034">
            <v>41191</v>
          </cell>
          <cell r="AS3034">
            <v>-1.024</v>
          </cell>
        </row>
        <row r="3035">
          <cell r="AM3035">
            <v>1.087539317163603</v>
          </cell>
          <cell r="AP3035">
            <v>-1.0696000000000003</v>
          </cell>
          <cell r="AQ3035">
            <v>41192</v>
          </cell>
          <cell r="AS3035">
            <v>-0.9870000000000001</v>
          </cell>
        </row>
        <row r="3036">
          <cell r="AM3036">
            <v>1.0751198825892163</v>
          </cell>
          <cell r="AP3036">
            <v>-1.0440999999999998</v>
          </cell>
          <cell r="AQ3036">
            <v>41193</v>
          </cell>
          <cell r="AS3036">
            <v>-1.0290000000000004</v>
          </cell>
        </row>
        <row r="3037">
          <cell r="AM3037">
            <v>1.0117469488645137</v>
          </cell>
          <cell r="AP3037">
            <v>-1.0583</v>
          </cell>
          <cell r="AQ3037">
            <v>41194</v>
          </cell>
          <cell r="AS3037">
            <v>-1.0789999999999997</v>
          </cell>
        </row>
        <row r="3038">
          <cell r="AM3038">
            <v>1.0117469488645137</v>
          </cell>
          <cell r="AP3038">
            <v>-1.0583</v>
          </cell>
          <cell r="AQ3038">
            <v>41195</v>
          </cell>
          <cell r="AS3038">
            <v>-1.0789999999999997</v>
          </cell>
        </row>
        <row r="3039">
          <cell r="AM3039">
            <v>1.0117469488645137</v>
          </cell>
          <cell r="AP3039">
            <v>-1.0583</v>
          </cell>
          <cell r="AQ3039">
            <v>41196</v>
          </cell>
          <cell r="AS3039">
            <v>-1.0789999999999997</v>
          </cell>
        </row>
        <row r="3040">
          <cell r="AM3040">
            <v>1.0737761470724547</v>
          </cell>
          <cell r="AP3040">
            <v>-1.0629999999999999</v>
          </cell>
          <cell r="AQ3040">
            <v>41197</v>
          </cell>
          <cell r="AS3040">
            <v>-1.0409999999999999</v>
          </cell>
        </row>
        <row r="3041">
          <cell r="AM3041">
            <v>1.1000923837478753</v>
          </cell>
          <cell r="AP3041">
            <v>-1</v>
          </cell>
          <cell r="AQ3041">
            <v>41198</v>
          </cell>
          <cell r="AS3041">
            <v>-0.97700000000000031</v>
          </cell>
        </row>
        <row r="3042">
          <cell r="AM3042">
            <v>1.047081106133168</v>
          </cell>
          <cell r="AP3042">
            <v>-0.91329999999999978</v>
          </cell>
          <cell r="AQ3042">
            <v>41199</v>
          </cell>
          <cell r="AS3042">
            <v>-0.90799999999999992</v>
          </cell>
        </row>
        <row r="3043">
          <cell r="AM3043">
            <v>1.0213284412173644</v>
          </cell>
          <cell r="AP3043">
            <v>-0.87860000000000005</v>
          </cell>
          <cell r="AQ3043">
            <v>41200</v>
          </cell>
          <cell r="AS3043">
            <v>-0.89200000000000013</v>
          </cell>
        </row>
        <row r="3044">
          <cell r="AM3044">
            <v>1.0053642824038311</v>
          </cell>
          <cell r="AP3044">
            <v>-1.0059999999999998</v>
          </cell>
          <cell r="AQ3044">
            <v>41201</v>
          </cell>
          <cell r="AS3044">
            <v>-0.90600000000000014</v>
          </cell>
        </row>
        <row r="3045">
          <cell r="AM3045">
            <v>1.0053642824038311</v>
          </cell>
          <cell r="AP3045">
            <v>-1.0059999999999998</v>
          </cell>
          <cell r="AQ3045">
            <v>41202</v>
          </cell>
          <cell r="AS3045">
            <v>-0.90600000000000014</v>
          </cell>
        </row>
        <row r="3046">
          <cell r="AM3046">
            <v>1.0053642824038311</v>
          </cell>
          <cell r="AP3046">
            <v>-1.0059999999999998</v>
          </cell>
          <cell r="AQ3046">
            <v>41203</v>
          </cell>
          <cell r="AS3046">
            <v>-0.90600000000000014</v>
          </cell>
        </row>
        <row r="3047">
          <cell r="AM3047">
            <v>1.0342335856635256</v>
          </cell>
          <cell r="AP3047">
            <v>-0.96429999999999971</v>
          </cell>
          <cell r="AQ3047">
            <v>41204</v>
          </cell>
          <cell r="AS3047">
            <v>-0.91199999999999992</v>
          </cell>
        </row>
        <row r="3048">
          <cell r="AM3048">
            <v>1.0793869921211185</v>
          </cell>
          <cell r="AP3048">
            <v>-1.0082</v>
          </cell>
          <cell r="AQ3048">
            <v>41205</v>
          </cell>
          <cell r="AS3048">
            <v>-0.9800000000000002</v>
          </cell>
        </row>
        <row r="3049">
          <cell r="AM3049">
            <v>1.0660582419280087</v>
          </cell>
          <cell r="AP3049">
            <v>-0.95509999999999984</v>
          </cell>
          <cell r="AQ3049">
            <v>41206</v>
          </cell>
          <cell r="AS3049">
            <v>-0.94899999999999984</v>
          </cell>
        </row>
        <row r="3050">
          <cell r="AM3050">
            <v>1.079982851846129</v>
          </cell>
          <cell r="AP3050">
            <v>-0.92939999999999978</v>
          </cell>
          <cell r="AQ3050">
            <v>41207</v>
          </cell>
          <cell r="AS3050">
            <v>-0.91900000000000004</v>
          </cell>
        </row>
        <row r="3051">
          <cell r="AM3051">
            <v>1.0923536227406152</v>
          </cell>
          <cell r="AP3051">
            <v>-0.97750000000000004</v>
          </cell>
          <cell r="AQ3051">
            <v>41208</v>
          </cell>
          <cell r="AS3051">
            <v>-0.95199999999999996</v>
          </cell>
        </row>
        <row r="3052">
          <cell r="AM3052">
            <v>1.0923536227406152</v>
          </cell>
          <cell r="AP3052">
            <v>-0.97750000000000004</v>
          </cell>
          <cell r="AQ3052">
            <v>41209</v>
          </cell>
          <cell r="AS3052">
            <v>-0.95199999999999996</v>
          </cell>
        </row>
        <row r="3053">
          <cell r="AM3053">
            <v>1.0923536227406152</v>
          </cell>
          <cell r="AP3053">
            <v>-0.97750000000000004</v>
          </cell>
          <cell r="AQ3053">
            <v>41210</v>
          </cell>
          <cell r="AS3053">
            <v>-0.95199999999999996</v>
          </cell>
        </row>
        <row r="3054">
          <cell r="AM3054">
            <v>1.1113877645604822</v>
          </cell>
          <cell r="AP3054">
            <v>-0.97409999999999997</v>
          </cell>
          <cell r="AQ3054">
            <v>41211</v>
          </cell>
          <cell r="AS3054">
            <v>-0.98499999999999988</v>
          </cell>
        </row>
        <row r="3055">
          <cell r="AM3055">
            <v>1.1037382975436425</v>
          </cell>
          <cell r="AP3055">
            <v>-0.94809999999999972</v>
          </cell>
          <cell r="AQ3055">
            <v>41212</v>
          </cell>
          <cell r="AS3055">
            <v>-0.96600000000000019</v>
          </cell>
        </row>
        <row r="3056">
          <cell r="AM3056">
            <v>1.080031052062413</v>
          </cell>
          <cell r="AP3056">
            <v>-0.97789999999999999</v>
          </cell>
          <cell r="AQ3056">
            <v>41213</v>
          </cell>
          <cell r="AS3056">
            <v>-0.96300000000000008</v>
          </cell>
        </row>
        <row r="3057">
          <cell r="AM3057">
            <v>1.0674628456666153</v>
          </cell>
          <cell r="AP3057">
            <v>-0.94480000000000008</v>
          </cell>
          <cell r="AQ3057">
            <v>41214</v>
          </cell>
          <cell r="AS3057">
            <v>-0.93299999999999983</v>
          </cell>
        </row>
        <row r="3058">
          <cell r="AM3058">
            <v>1.0924436891704001</v>
          </cell>
          <cell r="AP3058">
            <v>-0.95429999999999993</v>
          </cell>
          <cell r="AQ3058">
            <v>41215</v>
          </cell>
          <cell r="AS3058">
            <v>-0.94499999999999984</v>
          </cell>
        </row>
        <row r="3059">
          <cell r="AM3059">
            <v>1.0924436891704001</v>
          </cell>
          <cell r="AP3059">
            <v>-0.95429999999999993</v>
          </cell>
          <cell r="AQ3059">
            <v>41216</v>
          </cell>
          <cell r="AS3059">
            <v>-0.94499999999999984</v>
          </cell>
        </row>
        <row r="3060">
          <cell r="AM3060">
            <v>1.0924436891704001</v>
          </cell>
          <cell r="AP3060">
            <v>-0.95429999999999993</v>
          </cell>
          <cell r="AQ3060">
            <v>41217</v>
          </cell>
          <cell r="AS3060">
            <v>-0.94499999999999984</v>
          </cell>
        </row>
        <row r="3061">
          <cell r="AM3061">
            <v>1.1171694731963542</v>
          </cell>
          <cell r="AP3061">
            <v>-0.98490000000000011</v>
          </cell>
          <cell r="AQ3061">
            <v>41218</v>
          </cell>
          <cell r="AS3061">
            <v>-0.97700000000000031</v>
          </cell>
        </row>
        <row r="3062">
          <cell r="AM3062">
            <v>1.0780769349606047</v>
          </cell>
          <cell r="AP3062">
            <v>-0.91929999999999978</v>
          </cell>
          <cell r="AQ3062">
            <v>41219</v>
          </cell>
          <cell r="AS3062">
            <v>-0.9610000000000003</v>
          </cell>
        </row>
        <row r="3063">
          <cell r="AM3063">
            <v>1.0858685308203295</v>
          </cell>
          <cell r="AP3063">
            <v>-1.0580000000000003</v>
          </cell>
          <cell r="AQ3063">
            <v>41220</v>
          </cell>
          <cell r="AS3063">
            <v>-1.0150000000000001</v>
          </cell>
        </row>
        <row r="3064">
          <cell r="AM3064">
            <v>1.1203103661362588</v>
          </cell>
          <cell r="AP3064">
            <v>-1.0974999999999999</v>
          </cell>
          <cell r="AQ3064">
            <v>41221</v>
          </cell>
          <cell r="AS3064">
            <v>-1.0089999999999999</v>
          </cell>
        </row>
        <row r="3065">
          <cell r="AM3065">
            <v>1.1052700448014825</v>
          </cell>
          <cell r="AP3065">
            <v>-1.0832999999999999</v>
          </cell>
          <cell r="AQ3065">
            <v>41222</v>
          </cell>
          <cell r="AS3065">
            <v>-1.06</v>
          </cell>
        </row>
        <row r="3066">
          <cell r="AM3066">
            <v>1.1052700448014825</v>
          </cell>
          <cell r="AP3066">
            <v>-1.0832999999999999</v>
          </cell>
          <cell r="AQ3066">
            <v>41223</v>
          </cell>
          <cell r="AS3066">
            <v>-1.06</v>
          </cell>
        </row>
        <row r="3067">
          <cell r="AM3067">
            <v>1.1052700448014825</v>
          </cell>
          <cell r="AP3067">
            <v>-1.0832999999999999</v>
          </cell>
          <cell r="AQ3067">
            <v>41224</v>
          </cell>
          <cell r="AS3067">
            <v>-1.06</v>
          </cell>
        </row>
        <row r="3068">
          <cell r="AM3068">
            <v>1.1161696276842266</v>
          </cell>
          <cell r="AP3068">
            <v>-1.1126999999999998</v>
          </cell>
          <cell r="AQ3068">
            <v>41225</v>
          </cell>
          <cell r="AS3068">
            <v>-1.0510000000000002</v>
          </cell>
        </row>
        <row r="3069">
          <cell r="AM3069">
            <v>1.1013116020392397</v>
          </cell>
          <cell r="AP3069">
            <v>-1.0806</v>
          </cell>
          <cell r="AQ3069">
            <v>41226</v>
          </cell>
          <cell r="AS3069">
            <v>-1.1150000000000002</v>
          </cell>
        </row>
        <row r="3070">
          <cell r="AM3070">
            <v>1.1116973582573766</v>
          </cell>
          <cell r="AP3070">
            <v>-1.0608</v>
          </cell>
          <cell r="AQ3070">
            <v>41227</v>
          </cell>
          <cell r="AS3070">
            <v>-1.0740000000000001</v>
          </cell>
        </row>
        <row r="3071">
          <cell r="AM3071">
            <v>1.0805229414490967</v>
          </cell>
          <cell r="AP3071">
            <v>-1.0449999999999999</v>
          </cell>
          <cell r="AQ3071">
            <v>41228</v>
          </cell>
          <cell r="AS3071">
            <v>-1.0949999999999998</v>
          </cell>
        </row>
        <row r="3072">
          <cell r="AM3072">
            <v>1.0540067974663985</v>
          </cell>
          <cell r="AP3072">
            <v>-1.0667999999999997</v>
          </cell>
          <cell r="AQ3072">
            <v>41229</v>
          </cell>
          <cell r="AS3072">
            <v>-1.0889999999999997</v>
          </cell>
        </row>
        <row r="3073">
          <cell r="AM3073">
            <v>1.0540067974663985</v>
          </cell>
          <cell r="AP3073">
            <v>-1.0667999999999997</v>
          </cell>
          <cell r="AQ3073">
            <v>41230</v>
          </cell>
          <cell r="AS3073">
            <v>-1.0889999999999997</v>
          </cell>
        </row>
        <row r="3074">
          <cell r="AM3074">
            <v>1.0540067974663985</v>
          </cell>
          <cell r="AP3074">
            <v>-1.0667999999999997</v>
          </cell>
          <cell r="AQ3074">
            <v>41231</v>
          </cell>
          <cell r="AS3074">
            <v>-1.0889999999999997</v>
          </cell>
        </row>
        <row r="3075">
          <cell r="AM3075">
            <v>1.0519222926000302</v>
          </cell>
          <cell r="AP3075">
            <v>-1.0457000000000003</v>
          </cell>
          <cell r="AQ3075">
            <v>41232</v>
          </cell>
          <cell r="AS3075">
            <v>-1.0569999999999999</v>
          </cell>
        </row>
        <row r="3076">
          <cell r="AM3076">
            <v>1.0380588598794986</v>
          </cell>
          <cell r="AP3076">
            <v>-1.0057999999999998</v>
          </cell>
          <cell r="AQ3076">
            <v>41233</v>
          </cell>
          <cell r="AS3076">
            <v>-1.0270000000000001</v>
          </cell>
        </row>
        <row r="3077">
          <cell r="AM3077">
            <v>1.0260545342190635</v>
          </cell>
          <cell r="AP3077">
            <v>-0.99649999999999994</v>
          </cell>
          <cell r="AQ3077">
            <v>41234</v>
          </cell>
          <cell r="AS3077">
            <v>-0.99700000000000011</v>
          </cell>
        </row>
        <row r="3078">
          <cell r="AM3078">
            <v>1.0111345589371235</v>
          </cell>
          <cell r="AP3078">
            <v>-0.99039999999999995</v>
          </cell>
          <cell r="AQ3078">
            <v>41235</v>
          </cell>
          <cell r="AS3078">
            <v>-0.99299999999999988</v>
          </cell>
        </row>
        <row r="3079">
          <cell r="AM3079">
            <v>0.99071064421442934</v>
          </cell>
          <cell r="AP3079">
            <v>-0.99110000000000009</v>
          </cell>
          <cell r="AQ3079">
            <v>41236</v>
          </cell>
          <cell r="AS3079">
            <v>-0.99500000000000011</v>
          </cell>
        </row>
        <row r="3080">
          <cell r="AM3080">
            <v>0.99071064421442934</v>
          </cell>
          <cell r="AP3080">
            <v>-0.99110000000000009</v>
          </cell>
          <cell r="AQ3080">
            <v>41237</v>
          </cell>
          <cell r="AS3080">
            <v>-0.99500000000000011</v>
          </cell>
        </row>
        <row r="3081">
          <cell r="AM3081">
            <v>0.99071064421442934</v>
          </cell>
          <cell r="AP3081">
            <v>-0.99110000000000009</v>
          </cell>
          <cell r="AQ3081">
            <v>41238</v>
          </cell>
          <cell r="AS3081">
            <v>-0.99500000000000011</v>
          </cell>
        </row>
        <row r="3082">
          <cell r="AM3082">
            <v>0.99223543951799753</v>
          </cell>
          <cell r="AP3082">
            <v>-1.0185</v>
          </cell>
          <cell r="AQ3082">
            <v>41239</v>
          </cell>
          <cell r="AS3082">
            <v>-0.996</v>
          </cell>
        </row>
        <row r="3083">
          <cell r="AM3083">
            <v>0.98517665688243472</v>
          </cell>
          <cell r="AP3083">
            <v>-1.0353000000000001</v>
          </cell>
          <cell r="AQ3083">
            <v>41240</v>
          </cell>
          <cell r="AS3083">
            <v>-0.98199999999999998</v>
          </cell>
        </row>
        <row r="3084">
          <cell r="AM3084">
            <v>0.94414027498841291</v>
          </cell>
          <cell r="AP3084">
            <v>-1.0537999999999998</v>
          </cell>
          <cell r="AQ3084">
            <v>41241</v>
          </cell>
          <cell r="AS3084">
            <v>-1.054</v>
          </cell>
        </row>
        <row r="3085">
          <cell r="AM3085">
            <v>0.90744832380658091</v>
          </cell>
          <cell r="AP3085">
            <v>-1.0939999999999999</v>
          </cell>
          <cell r="AQ3085">
            <v>41242</v>
          </cell>
          <cell r="AS3085">
            <v>-1.0960000000000001</v>
          </cell>
        </row>
        <row r="3086">
          <cell r="AM3086">
            <v>0.90450996446778875</v>
          </cell>
          <cell r="AP3086">
            <v>-1.0964999999999998</v>
          </cell>
          <cell r="AQ3086">
            <v>41243</v>
          </cell>
          <cell r="AS3086">
            <v>-1.0569999999999999</v>
          </cell>
        </row>
        <row r="3087">
          <cell r="AM3087">
            <v>0.90450996446778875</v>
          </cell>
          <cell r="AP3087">
            <v>-1.0964999999999998</v>
          </cell>
          <cell r="AQ3087">
            <v>41244</v>
          </cell>
          <cell r="AS3087">
            <v>-1.0569999999999999</v>
          </cell>
        </row>
        <row r="3088">
          <cell r="AM3088">
            <v>0.90450996446778875</v>
          </cell>
          <cell r="AP3088">
            <v>-1.0964999999999998</v>
          </cell>
          <cell r="AQ3088">
            <v>41245</v>
          </cell>
          <cell r="AS3088">
            <v>-1.0569999999999999</v>
          </cell>
        </row>
        <row r="3089">
          <cell r="AM3089">
            <v>0.89577166692414667</v>
          </cell>
          <cell r="AP3089">
            <v>-1.1260999999999999</v>
          </cell>
          <cell r="AQ3089">
            <v>41246</v>
          </cell>
          <cell r="AS3089">
            <v>-1.0319999999999998</v>
          </cell>
        </row>
        <row r="3090">
          <cell r="AM3090">
            <v>0.88379746639888745</v>
          </cell>
          <cell r="AP3090">
            <v>-1.1441999999999999</v>
          </cell>
          <cell r="AQ3090">
            <v>41247</v>
          </cell>
          <cell r="AS3090">
            <v>-1.06</v>
          </cell>
        </row>
        <row r="3091">
          <cell r="AM3091">
            <v>0.8901228178587981</v>
          </cell>
          <cell r="AP3091">
            <v>-1.1657000000000002</v>
          </cell>
          <cell r="AQ3091">
            <v>41248</v>
          </cell>
          <cell r="AS3091">
            <v>-1.0589999999999997</v>
          </cell>
        </row>
        <row r="3092">
          <cell r="AM3092">
            <v>0.90069334157268699</v>
          </cell>
          <cell r="AP3092">
            <v>-1.1638999999999999</v>
          </cell>
          <cell r="AQ3092">
            <v>41249</v>
          </cell>
          <cell r="AS3092">
            <v>-1.1280000000000001</v>
          </cell>
        </row>
        <row r="3093">
          <cell r="AM3093">
            <v>0.90301653020237915</v>
          </cell>
          <cell r="AP3093">
            <v>-1.1534</v>
          </cell>
          <cell r="AQ3093">
            <v>41250</v>
          </cell>
          <cell r="AS3093">
            <v>-1.1270000000000002</v>
          </cell>
        </row>
        <row r="3094">
          <cell r="AM3094">
            <v>0.90301653020237915</v>
          </cell>
          <cell r="AP3094">
            <v>-1.1534</v>
          </cell>
          <cell r="AQ3094">
            <v>41251</v>
          </cell>
          <cell r="AS3094">
            <v>-1.1270000000000002</v>
          </cell>
        </row>
        <row r="3095">
          <cell r="AM3095">
            <v>0.90301653020237915</v>
          </cell>
          <cell r="AP3095">
            <v>-1.1534</v>
          </cell>
          <cell r="AQ3095">
            <v>41252</v>
          </cell>
          <cell r="AS3095">
            <v>-1.1270000000000002</v>
          </cell>
        </row>
        <row r="3096">
          <cell r="AM3096">
            <v>0.99811864668623507</v>
          </cell>
          <cell r="AP3096">
            <v>-1.1619999999999999</v>
          </cell>
          <cell r="AQ3096">
            <v>41253</v>
          </cell>
          <cell r="AS3096">
            <v>-1.0939999999999999</v>
          </cell>
        </row>
        <row r="3097">
          <cell r="AM3097">
            <v>0.94682326587362931</v>
          </cell>
          <cell r="AP3097">
            <v>-1.1231</v>
          </cell>
          <cell r="AQ3097">
            <v>41254</v>
          </cell>
          <cell r="AS3097">
            <v>-1.0919999999999999</v>
          </cell>
        </row>
        <row r="3098">
          <cell r="AM3098">
            <v>0.92331978989649288</v>
          </cell>
          <cell r="AP3098">
            <v>-1.0769000000000002</v>
          </cell>
          <cell r="AQ3098">
            <v>41255</v>
          </cell>
          <cell r="AS3098">
            <v>-1.0139999999999998</v>
          </cell>
        </row>
        <row r="3099">
          <cell r="AM3099">
            <v>0.93602456357175967</v>
          </cell>
          <cell r="AP3099">
            <v>-1.01</v>
          </cell>
          <cell r="AQ3099">
            <v>41256</v>
          </cell>
          <cell r="AS3099">
            <v>-0.98900000000000032</v>
          </cell>
        </row>
        <row r="3100">
          <cell r="AM3100">
            <v>0.91318893866831408</v>
          </cell>
          <cell r="AP3100">
            <v>-1.0103000000000002</v>
          </cell>
          <cell r="AQ3100">
            <v>41257</v>
          </cell>
          <cell r="AS3100">
            <v>-1.0059999999999998</v>
          </cell>
        </row>
        <row r="3101">
          <cell r="AM3101">
            <v>0.91318893866831408</v>
          </cell>
          <cell r="AP3101">
            <v>-1.0103000000000002</v>
          </cell>
          <cell r="AQ3101">
            <v>41258</v>
          </cell>
          <cell r="AS3101">
            <v>-1.0059999999999998</v>
          </cell>
        </row>
        <row r="3102">
          <cell r="AM3102">
            <v>0.91318893866831408</v>
          </cell>
          <cell r="AP3102">
            <v>-1.0103000000000002</v>
          </cell>
          <cell r="AQ3102">
            <v>41259</v>
          </cell>
          <cell r="AS3102">
            <v>-1.0059999999999998</v>
          </cell>
        </row>
        <row r="3103">
          <cell r="AM3103">
            <v>0.93659925845821035</v>
          </cell>
          <cell r="AP3103">
            <v>-0.95540000000000003</v>
          </cell>
          <cell r="AQ3103">
            <v>41260</v>
          </cell>
          <cell r="AS3103">
            <v>-0.99499999999999966</v>
          </cell>
        </row>
        <row r="3104">
          <cell r="AM3104">
            <v>0.90950702919820792</v>
          </cell>
          <cell r="AP3104">
            <v>-0.95340000000000003</v>
          </cell>
          <cell r="AQ3104">
            <v>41261</v>
          </cell>
          <cell r="AS3104">
            <v>-0.91800000000000015</v>
          </cell>
        </row>
        <row r="3105">
          <cell r="AM3105">
            <v>0.86952973891549457</v>
          </cell>
          <cell r="AP3105">
            <v>-0.95059999999999967</v>
          </cell>
          <cell r="AQ3105">
            <v>41262</v>
          </cell>
          <cell r="AS3105">
            <v>-0.93300000000000027</v>
          </cell>
        </row>
        <row r="3106">
          <cell r="AM3106">
            <v>0.84333137648694567</v>
          </cell>
          <cell r="AP3106">
            <v>-0.95410000000000017</v>
          </cell>
          <cell r="AQ3106">
            <v>41263</v>
          </cell>
          <cell r="AS3106">
            <v>-0.93300000000000027</v>
          </cell>
        </row>
        <row r="3107">
          <cell r="AM3107">
            <v>0.83955074926618156</v>
          </cell>
          <cell r="AP3107">
            <v>-0.98190000000000022</v>
          </cell>
          <cell r="AQ3107">
            <v>41264</v>
          </cell>
          <cell r="AS3107">
            <v>-0.99</v>
          </cell>
        </row>
        <row r="3108">
          <cell r="AM3108">
            <v>0.83955074926618156</v>
          </cell>
          <cell r="AP3108">
            <v>-0.98190000000000022</v>
          </cell>
          <cell r="AQ3108">
            <v>41265</v>
          </cell>
          <cell r="AS3108">
            <v>-0.99</v>
          </cell>
        </row>
        <row r="3109">
          <cell r="AM3109">
            <v>0.83955074926618156</v>
          </cell>
          <cell r="AP3109">
            <v>-0.98190000000000022</v>
          </cell>
          <cell r="AQ3109">
            <v>41266</v>
          </cell>
          <cell r="AS3109">
            <v>-0.99</v>
          </cell>
        </row>
        <row r="3110">
          <cell r="AM3110">
            <v>0.84404426077552874</v>
          </cell>
          <cell r="AP3110">
            <v>-0.9648000000000001</v>
          </cell>
          <cell r="AQ3110">
            <v>41267</v>
          </cell>
          <cell r="AS3110">
            <v>-0.98100000000000009</v>
          </cell>
        </row>
        <row r="3111">
          <cell r="AM3111">
            <v>0.83654426077552868</v>
          </cell>
          <cell r="AP3111">
            <v>-0.96630000000000016</v>
          </cell>
          <cell r="AQ3111">
            <v>41268</v>
          </cell>
          <cell r="AS3111">
            <v>-0.99099999999999988</v>
          </cell>
        </row>
        <row r="3112">
          <cell r="AM3112">
            <v>0.83654426077552868</v>
          </cell>
          <cell r="AP3112">
            <v>-0.99209999999999976</v>
          </cell>
          <cell r="AQ3112">
            <v>41269</v>
          </cell>
          <cell r="AS3112">
            <v>-0.99099999999999988</v>
          </cell>
        </row>
        <row r="3113">
          <cell r="AM3113">
            <v>0.82666167155878201</v>
          </cell>
          <cell r="AP3113">
            <v>-0.99239999999999995</v>
          </cell>
          <cell r="AQ3113">
            <v>41270</v>
          </cell>
          <cell r="AS3113">
            <v>-1.056</v>
          </cell>
        </row>
        <row r="3114">
          <cell r="AM3114">
            <v>0.82357067820176111</v>
          </cell>
          <cell r="AP3114">
            <v>-1.0036</v>
          </cell>
          <cell r="AQ3114">
            <v>41271</v>
          </cell>
          <cell r="AS3114">
            <v>-1.028</v>
          </cell>
        </row>
        <row r="3115">
          <cell r="AM3115">
            <v>0.82357067820176111</v>
          </cell>
          <cell r="AP3115">
            <v>-1.0036</v>
          </cell>
          <cell r="AQ3115">
            <v>41272</v>
          </cell>
          <cell r="AS3115">
            <v>-1.028</v>
          </cell>
        </row>
        <row r="3116">
          <cell r="AM3116">
            <v>0.82357067820176111</v>
          </cell>
          <cell r="AP3116">
            <v>-1.0036</v>
          </cell>
          <cell r="AQ3116">
            <v>41273</v>
          </cell>
          <cell r="AS3116">
            <v>-1.028</v>
          </cell>
        </row>
        <row r="3117">
          <cell r="AM3117">
            <v>0.8286909470106596</v>
          </cell>
          <cell r="AP3117">
            <v>-0.96240000000000014</v>
          </cell>
          <cell r="AQ3117">
            <v>41274</v>
          </cell>
          <cell r="AS3117">
            <v>-1.0220000000000002</v>
          </cell>
        </row>
        <row r="3118">
          <cell r="AM3118">
            <v>0.81319094701065975</v>
          </cell>
          <cell r="AP3118">
            <v>-0.98510000000000009</v>
          </cell>
          <cell r="AQ3118">
            <v>41275</v>
          </cell>
          <cell r="AS3118">
            <v>-1.0300000000000002</v>
          </cell>
        </row>
        <row r="3119">
          <cell r="AM3119">
            <v>0.78755121272980011</v>
          </cell>
          <cell r="AP3119">
            <v>-0.90450000000000008</v>
          </cell>
          <cell r="AQ3119">
            <v>41276</v>
          </cell>
          <cell r="AS3119">
            <v>-0.91199999999999992</v>
          </cell>
        </row>
        <row r="3120">
          <cell r="AM3120">
            <v>0.77252247798547735</v>
          </cell>
          <cell r="AP3120">
            <v>-0.81800000000000006</v>
          </cell>
          <cell r="AQ3120">
            <v>41277</v>
          </cell>
          <cell r="AS3120">
            <v>-0.82200000000000006</v>
          </cell>
        </row>
        <row r="3121">
          <cell r="AM3121">
            <v>0.7971832226170239</v>
          </cell>
          <cell r="AP3121">
            <v>-0.83839999999999981</v>
          </cell>
          <cell r="AQ3121">
            <v>41278</v>
          </cell>
          <cell r="AS3121">
            <v>-0.78900000000000015</v>
          </cell>
        </row>
        <row r="3122">
          <cell r="AM3122">
            <v>0.7971832226170239</v>
          </cell>
          <cell r="AP3122">
            <v>-0.83839999999999981</v>
          </cell>
          <cell r="AQ3122">
            <v>41279</v>
          </cell>
          <cell r="AS3122">
            <v>-0.78900000000000015</v>
          </cell>
        </row>
        <row r="3123">
          <cell r="AM3123">
            <v>0.7971832226170239</v>
          </cell>
          <cell r="AP3123">
            <v>-0.83839999999999981</v>
          </cell>
          <cell r="AQ3123">
            <v>41280</v>
          </cell>
          <cell r="AS3123">
            <v>-0.78900000000000015</v>
          </cell>
        </row>
        <row r="3124">
          <cell r="AM3124">
            <v>0.80945682063957891</v>
          </cell>
          <cell r="AP3124">
            <v>-0.85960000000000014</v>
          </cell>
          <cell r="AQ3124">
            <v>41281</v>
          </cell>
          <cell r="AS3124">
            <v>-0.81</v>
          </cell>
        </row>
        <row r="3125">
          <cell r="AM3125">
            <v>0.78072099490190006</v>
          </cell>
          <cell r="AP3125">
            <v>-0.87690000000000001</v>
          </cell>
          <cell r="AQ3125">
            <v>41282</v>
          </cell>
          <cell r="AS3125">
            <v>-0.83599999999999985</v>
          </cell>
        </row>
        <row r="3126">
          <cell r="AM3126">
            <v>0.81824579020546784</v>
          </cell>
          <cell r="AP3126">
            <v>-0.88840000000000008</v>
          </cell>
          <cell r="AQ3126">
            <v>41283</v>
          </cell>
          <cell r="AS3126">
            <v>-0.80600000000000005</v>
          </cell>
        </row>
        <row r="3127">
          <cell r="AM3127">
            <v>0.77576811370307341</v>
          </cell>
          <cell r="AP3127">
            <v>-0.87910000000000021</v>
          </cell>
          <cell r="AQ3127">
            <v>41284</v>
          </cell>
          <cell r="AS3127">
            <v>-1.097</v>
          </cell>
        </row>
        <row r="3128">
          <cell r="AM3128">
            <v>0.77517611617488003</v>
          </cell>
          <cell r="AP3128">
            <v>-0.90720000000000001</v>
          </cell>
          <cell r="AQ3128">
            <v>41285</v>
          </cell>
          <cell r="AS3128">
            <v>-1.1080000000000001</v>
          </cell>
        </row>
        <row r="3129">
          <cell r="AM3129">
            <v>0.77517611617488003</v>
          </cell>
          <cell r="AP3129">
            <v>-0.90720000000000001</v>
          </cell>
          <cell r="AQ3129">
            <v>41286</v>
          </cell>
          <cell r="AS3129">
            <v>-1.1080000000000001</v>
          </cell>
        </row>
        <row r="3130">
          <cell r="AM3130">
            <v>0.77517611617488003</v>
          </cell>
          <cell r="AP3130">
            <v>-0.90720000000000001</v>
          </cell>
          <cell r="AQ3130">
            <v>41287</v>
          </cell>
          <cell r="AS3130">
            <v>-1.1080000000000001</v>
          </cell>
        </row>
        <row r="3131">
          <cell r="AM3131">
            <v>0.80719280086513212</v>
          </cell>
          <cell r="AP3131">
            <v>-0.92480000000000007</v>
          </cell>
          <cell r="AQ3131">
            <v>41288</v>
          </cell>
          <cell r="AS3131">
            <v>-1.1339999999999999</v>
          </cell>
        </row>
        <row r="3132">
          <cell r="AM3132">
            <v>0.80446748030279647</v>
          </cell>
          <cell r="AP3132">
            <v>-0.93600000000000039</v>
          </cell>
          <cell r="AQ3132">
            <v>41289</v>
          </cell>
          <cell r="AS3132">
            <v>-1.177</v>
          </cell>
        </row>
        <row r="3133">
          <cell r="AM3133">
            <v>0.81987610072609307</v>
          </cell>
          <cell r="AP3133">
            <v>-0.92749999999999999</v>
          </cell>
          <cell r="AQ3133">
            <v>41290</v>
          </cell>
          <cell r="AS3133">
            <v>-1.232</v>
          </cell>
        </row>
        <row r="3134">
          <cell r="AM3134">
            <v>0.86403491425922985</v>
          </cell>
          <cell r="AP3134">
            <v>-0.88850000000000007</v>
          </cell>
          <cell r="AQ3134">
            <v>41291</v>
          </cell>
          <cell r="AS3134">
            <v>-1.2170000000000001</v>
          </cell>
        </row>
        <row r="3135">
          <cell r="AM3135">
            <v>0.81206782017611578</v>
          </cell>
          <cell r="AP3135">
            <v>-0.92379999999999995</v>
          </cell>
          <cell r="AQ3135">
            <v>41292</v>
          </cell>
          <cell r="AS3135">
            <v>-1.2389999999999999</v>
          </cell>
        </row>
        <row r="3136">
          <cell r="AM3136">
            <v>0.81206782017611578</v>
          </cell>
          <cell r="AP3136">
            <v>-0.92379999999999995</v>
          </cell>
          <cell r="AQ3136">
            <v>41293</v>
          </cell>
          <cell r="AS3136">
            <v>-1.2389999999999999</v>
          </cell>
        </row>
        <row r="3137">
          <cell r="AM3137">
            <v>0.81206782017611578</v>
          </cell>
          <cell r="AP3137">
            <v>-0.92379999999999995</v>
          </cell>
          <cell r="AQ3137">
            <v>41294</v>
          </cell>
          <cell r="AS3137">
            <v>-1.2389999999999999</v>
          </cell>
        </row>
        <row r="3138">
          <cell r="AM3138">
            <v>0.86035192337401467</v>
          </cell>
          <cell r="AP3138">
            <v>-0.90439999999999987</v>
          </cell>
          <cell r="AQ3138">
            <v>41295</v>
          </cell>
          <cell r="AS3138">
            <v>-1.2199999999999998</v>
          </cell>
        </row>
        <row r="3139">
          <cell r="AM3139">
            <v>0.82566491580410872</v>
          </cell>
          <cell r="AP3139">
            <v>-0.90569999999999995</v>
          </cell>
          <cell r="AQ3139">
            <v>41296</v>
          </cell>
          <cell r="AS3139">
            <v>-1.286</v>
          </cell>
        </row>
        <row r="3140">
          <cell r="AM3140">
            <v>0.80817997837169742</v>
          </cell>
          <cell r="AP3140">
            <v>-0.91840000000000011</v>
          </cell>
          <cell r="AQ3140">
            <v>41297</v>
          </cell>
          <cell r="AS3140">
            <v>-1.3499999999999999</v>
          </cell>
        </row>
        <row r="3141">
          <cell r="AM3141">
            <v>0.82899582882743683</v>
          </cell>
          <cell r="AP3141">
            <v>-0.9139999999999997</v>
          </cell>
          <cell r="AQ3141">
            <v>41298</v>
          </cell>
          <cell r="AS3141">
            <v>-1.302</v>
          </cell>
        </row>
        <row r="3142">
          <cell r="AM3142">
            <v>0.88824084659354252</v>
          </cell>
          <cell r="AP3142">
            <v>-0.81509999999999971</v>
          </cell>
          <cell r="AQ3142">
            <v>41299</v>
          </cell>
          <cell r="AS3142">
            <v>-1.2690000000000001</v>
          </cell>
        </row>
        <row r="3143">
          <cell r="AM3143">
            <v>0.88824084659354252</v>
          </cell>
          <cell r="AP3143">
            <v>-0.81509999999999971</v>
          </cell>
          <cell r="AQ3143">
            <v>41300</v>
          </cell>
          <cell r="AS3143">
            <v>-1.2690000000000001</v>
          </cell>
        </row>
        <row r="3144">
          <cell r="AM3144">
            <v>0.88824084659354252</v>
          </cell>
          <cell r="AP3144">
            <v>-0.81509999999999971</v>
          </cell>
          <cell r="AQ3144">
            <v>41301</v>
          </cell>
          <cell r="AS3144">
            <v>-1.2690000000000001</v>
          </cell>
        </row>
        <row r="3145">
          <cell r="AM3145">
            <v>0.92860033987332047</v>
          </cell>
          <cell r="AP3145">
            <v>-0.83879999999999999</v>
          </cell>
          <cell r="AQ3145">
            <v>41302</v>
          </cell>
          <cell r="AS3145">
            <v>-1.266</v>
          </cell>
        </row>
        <row r="3146">
          <cell r="AM3146">
            <v>0.90125830372315763</v>
          </cell>
          <cell r="AP3146">
            <v>-0.80580000000000007</v>
          </cell>
          <cell r="AQ3146">
            <v>41303</v>
          </cell>
          <cell r="AS3146">
            <v>-1.2579999999999996</v>
          </cell>
        </row>
        <row r="3147">
          <cell r="AM3147">
            <v>0.94817874246871581</v>
          </cell>
          <cell r="AP3147">
            <v>-0.81190000000000007</v>
          </cell>
          <cell r="AQ3147">
            <v>41304</v>
          </cell>
          <cell r="AS3147">
            <v>-1.2560000000000002</v>
          </cell>
        </row>
        <row r="3148">
          <cell r="AM3148">
            <v>0.92359107060095758</v>
          </cell>
          <cell r="AP3148">
            <v>-0.8367</v>
          </cell>
          <cell r="AQ3148">
            <v>41305</v>
          </cell>
          <cell r="AS3148">
            <v>-1.2930000000000001</v>
          </cell>
        </row>
        <row r="3149">
          <cell r="AM3149">
            <v>0.90338436582728265</v>
          </cell>
          <cell r="AP3149">
            <v>-0.80970000000000031</v>
          </cell>
          <cell r="AQ3149">
            <v>41306</v>
          </cell>
          <cell r="AS3149">
            <v>-1.278</v>
          </cell>
        </row>
        <row r="3150">
          <cell r="AM3150">
            <v>0.90338436582728265</v>
          </cell>
          <cell r="AP3150">
            <v>-0.80970000000000031</v>
          </cell>
          <cell r="AQ3150">
            <v>41307</v>
          </cell>
          <cell r="AS3150">
            <v>-1.278</v>
          </cell>
        </row>
        <row r="3151">
          <cell r="AM3151">
            <v>0.90338436582728265</v>
          </cell>
          <cell r="AP3151">
            <v>-0.80970000000000031</v>
          </cell>
          <cell r="AQ3151">
            <v>41308</v>
          </cell>
          <cell r="AS3151">
            <v>-1.278</v>
          </cell>
        </row>
        <row r="3152">
          <cell r="AM3152">
            <v>0.93467572995519843</v>
          </cell>
          <cell r="AP3152">
            <v>-0.86209999999999987</v>
          </cell>
          <cell r="AQ3152">
            <v>41309</v>
          </cell>
          <cell r="AS3152">
            <v>-1.3170000000000002</v>
          </cell>
        </row>
        <row r="3153">
          <cell r="AM3153">
            <v>0.93062227715124424</v>
          </cell>
          <cell r="AP3153">
            <v>-0.8194999999999999</v>
          </cell>
          <cell r="AQ3153">
            <v>41310</v>
          </cell>
          <cell r="AS3153">
            <v>-1.2549999999999999</v>
          </cell>
        </row>
        <row r="3154">
          <cell r="AM3154">
            <v>0.96261872393017178</v>
          </cell>
          <cell r="AP3154">
            <v>-0.84649999999999981</v>
          </cell>
          <cell r="AQ3154">
            <v>41311</v>
          </cell>
          <cell r="AS3154">
            <v>-1.2489999999999997</v>
          </cell>
        </row>
        <row r="3155">
          <cell r="AM3155">
            <v>0.94075189247643998</v>
          </cell>
          <cell r="AP3155">
            <v>-0.84509999999999996</v>
          </cell>
          <cell r="AQ3155">
            <v>41312</v>
          </cell>
          <cell r="AS3155">
            <v>-1.2959999999999998</v>
          </cell>
        </row>
        <row r="3156">
          <cell r="AM3156">
            <v>0.92044492507338127</v>
          </cell>
          <cell r="AP3156">
            <v>-0.84289999999999976</v>
          </cell>
          <cell r="AQ3156">
            <v>41313</v>
          </cell>
          <cell r="AS3156">
            <v>-1.2979999999999996</v>
          </cell>
        </row>
        <row r="3157">
          <cell r="AM3157">
            <v>0.92044492507338127</v>
          </cell>
          <cell r="AP3157">
            <v>-0.84289999999999976</v>
          </cell>
          <cell r="AQ3157">
            <v>41314</v>
          </cell>
          <cell r="AS3157">
            <v>-1.2979999999999996</v>
          </cell>
        </row>
        <row r="3158">
          <cell r="AM3158">
            <v>0.92044492507338127</v>
          </cell>
          <cell r="AP3158">
            <v>-0.84289999999999976</v>
          </cell>
          <cell r="AQ3158">
            <v>41315</v>
          </cell>
          <cell r="AS3158">
            <v>-1.2979999999999996</v>
          </cell>
        </row>
        <row r="3159">
          <cell r="AM3159">
            <v>0.94931052062413146</v>
          </cell>
          <cell r="AP3159">
            <v>-0.83119999999999972</v>
          </cell>
          <cell r="AQ3159">
            <v>41316</v>
          </cell>
          <cell r="AS3159">
            <v>-1.2889999999999997</v>
          </cell>
        </row>
        <row r="3160">
          <cell r="AM3160">
            <v>0.92637525104279295</v>
          </cell>
          <cell r="AP3160">
            <v>-0.84319999999999995</v>
          </cell>
          <cell r="AQ3160">
            <v>41317</v>
          </cell>
          <cell r="AS3160">
            <v>-1.3169999999999997</v>
          </cell>
        </row>
        <row r="3161">
          <cell r="AM3161">
            <v>0.90947427776919421</v>
          </cell>
          <cell r="AP3161">
            <v>-0.7652000000000001</v>
          </cell>
          <cell r="AQ3161">
            <v>41318</v>
          </cell>
          <cell r="AS3161">
            <v>-1.2410000000000001</v>
          </cell>
        </row>
        <row r="3162">
          <cell r="AM3162">
            <v>0.90128858334620654</v>
          </cell>
          <cell r="AP3162">
            <v>-0.80270000000000019</v>
          </cell>
          <cell r="AQ3162">
            <v>41319</v>
          </cell>
          <cell r="AS3162">
            <v>-1.25</v>
          </cell>
        </row>
        <row r="3163">
          <cell r="AM3163">
            <v>0.91611107678047254</v>
          </cell>
          <cell r="AP3163">
            <v>-0.77389999999999981</v>
          </cell>
          <cell r="AQ3163">
            <v>41320</v>
          </cell>
          <cell r="AS3163">
            <v>-1.2170000000000001</v>
          </cell>
        </row>
        <row r="3164">
          <cell r="AM3164">
            <v>0.91611107678047254</v>
          </cell>
          <cell r="AP3164">
            <v>-0.77389999999999981</v>
          </cell>
          <cell r="AQ3164">
            <v>41321</v>
          </cell>
          <cell r="AS3164">
            <v>-1.2170000000000001</v>
          </cell>
        </row>
        <row r="3165">
          <cell r="AM3165">
            <v>0.91611107678047254</v>
          </cell>
          <cell r="AP3165">
            <v>-0.77389999999999981</v>
          </cell>
          <cell r="AQ3165">
            <v>41322</v>
          </cell>
          <cell r="AS3165">
            <v>-1.2170000000000001</v>
          </cell>
        </row>
        <row r="3166">
          <cell r="AM3166">
            <v>0.91972393017148102</v>
          </cell>
          <cell r="AP3166">
            <v>-0.79630000000000001</v>
          </cell>
          <cell r="AQ3166">
            <v>41323</v>
          </cell>
          <cell r="AS3166">
            <v>-1.2150000000000003</v>
          </cell>
        </row>
        <row r="3167">
          <cell r="AM3167">
            <v>0.91372856480766229</v>
          </cell>
          <cell r="AP3167">
            <v>-0.7477999999999998</v>
          </cell>
          <cell r="AQ3167">
            <v>41324</v>
          </cell>
          <cell r="AS3167">
            <v>-1.218</v>
          </cell>
        </row>
        <row r="3168">
          <cell r="AM3168">
            <v>0.92685339100880526</v>
          </cell>
          <cell r="AP3168">
            <v>-0.79159999999999986</v>
          </cell>
          <cell r="AQ3168">
            <v>41325</v>
          </cell>
          <cell r="AS3168">
            <v>-1.2279999999999998</v>
          </cell>
        </row>
        <row r="3169">
          <cell r="AM3169">
            <v>0.92584775220145143</v>
          </cell>
          <cell r="AP3169">
            <v>-0.79680000000000017</v>
          </cell>
          <cell r="AQ3169">
            <v>41326</v>
          </cell>
          <cell r="AS3169">
            <v>-1.2890000000000001</v>
          </cell>
        </row>
        <row r="3170">
          <cell r="AM3170">
            <v>0.90641850764714915</v>
          </cell>
          <cell r="AP3170">
            <v>-0.83110000000000017</v>
          </cell>
          <cell r="AQ3170">
            <v>41327</v>
          </cell>
          <cell r="AS3170">
            <v>-1.266</v>
          </cell>
        </row>
        <row r="3171">
          <cell r="AM3171">
            <v>0.90641850764714915</v>
          </cell>
          <cell r="AP3171">
            <v>-0.83110000000000017</v>
          </cell>
          <cell r="AQ3171">
            <v>41328</v>
          </cell>
          <cell r="AS3171">
            <v>-1.266</v>
          </cell>
        </row>
        <row r="3172">
          <cell r="AM3172">
            <v>0.90641850764714915</v>
          </cell>
          <cell r="AP3172">
            <v>-0.83110000000000017</v>
          </cell>
          <cell r="AQ3172">
            <v>41329</v>
          </cell>
          <cell r="AS3172">
            <v>-1.266</v>
          </cell>
        </row>
        <row r="3173">
          <cell r="AM3173">
            <v>0.92113703074308706</v>
          </cell>
          <cell r="AP3173">
            <v>-0.92930000000000001</v>
          </cell>
          <cell r="AQ3173">
            <v>41330</v>
          </cell>
          <cell r="AS3173">
            <v>-1.2690000000000001</v>
          </cell>
        </row>
        <row r="3174">
          <cell r="AM3174">
            <v>1.0368616561099946</v>
          </cell>
          <cell r="AP3174">
            <v>-0.89510000000000001</v>
          </cell>
          <cell r="AQ3174">
            <v>41331</v>
          </cell>
          <cell r="AS3174">
            <v>-1.3580000000000001</v>
          </cell>
        </row>
        <row r="3175">
          <cell r="AM3175">
            <v>0.984083747875792</v>
          </cell>
          <cell r="AP3175">
            <v>-0.85949999999999993</v>
          </cell>
          <cell r="AQ3175">
            <v>41332</v>
          </cell>
          <cell r="AS3175">
            <v>-1.3670000000000002</v>
          </cell>
        </row>
        <row r="3176">
          <cell r="AM3176">
            <v>0.92954070755445661</v>
          </cell>
          <cell r="AP3176">
            <v>-0.8992</v>
          </cell>
          <cell r="AQ3176">
            <v>41333</v>
          </cell>
          <cell r="AS3176">
            <v>-1.3920000000000003</v>
          </cell>
        </row>
        <row r="3177">
          <cell r="AM3177">
            <v>0.92617542097945238</v>
          </cell>
          <cell r="AP3177">
            <v>-0.93899999999999983</v>
          </cell>
          <cell r="AQ3177">
            <v>41334</v>
          </cell>
          <cell r="AS3177">
            <v>-1.472</v>
          </cell>
        </row>
        <row r="3178">
          <cell r="AM3178">
            <v>0.92617542097945238</v>
          </cell>
          <cell r="AP3178">
            <v>-0.93899999999999983</v>
          </cell>
          <cell r="AQ3178">
            <v>41335</v>
          </cell>
          <cell r="AS3178">
            <v>-1.472</v>
          </cell>
        </row>
        <row r="3179">
          <cell r="AM3179">
            <v>0.92617542097945238</v>
          </cell>
          <cell r="AP3179">
            <v>-0.93899999999999983</v>
          </cell>
          <cell r="AQ3179">
            <v>41336</v>
          </cell>
          <cell r="AS3179">
            <v>-1.472</v>
          </cell>
        </row>
        <row r="3180">
          <cell r="AM3180">
            <v>0.93303105206241299</v>
          </cell>
          <cell r="AP3180">
            <v>-0.90979999999999994</v>
          </cell>
          <cell r="AQ3180">
            <v>41337</v>
          </cell>
          <cell r="AS3180">
            <v>-1.4729999999999999</v>
          </cell>
        </row>
        <row r="3181">
          <cell r="AM3181">
            <v>0.89948833616561075</v>
          </cell>
          <cell r="AP3181">
            <v>-0.88749999999999973</v>
          </cell>
          <cell r="AQ3181">
            <v>41338</v>
          </cell>
          <cell r="AS3181">
            <v>-1.4430000000000003</v>
          </cell>
        </row>
        <row r="3182">
          <cell r="AM3182">
            <v>0.87685648076625933</v>
          </cell>
          <cell r="AP3182">
            <v>-0.86180000000000012</v>
          </cell>
          <cell r="AQ3182">
            <v>41339</v>
          </cell>
          <cell r="AS3182">
            <v>-1.4449999999999998</v>
          </cell>
        </row>
        <row r="3183">
          <cell r="AM3183">
            <v>0.86064900355322127</v>
          </cell>
          <cell r="AP3183">
            <v>-0.80579999999999963</v>
          </cell>
          <cell r="AQ3183">
            <v>41340</v>
          </cell>
          <cell r="AS3183">
            <v>-1.4289999999999998</v>
          </cell>
        </row>
        <row r="3184">
          <cell r="AM3184">
            <v>0.84402765332921348</v>
          </cell>
          <cell r="AP3184">
            <v>-0.75700000000000012</v>
          </cell>
          <cell r="AQ3184">
            <v>41341</v>
          </cell>
          <cell r="AS3184">
            <v>-1.3959999999999999</v>
          </cell>
        </row>
        <row r="3185">
          <cell r="AM3185">
            <v>0.84402765332921348</v>
          </cell>
          <cell r="AP3185">
            <v>-0.75700000000000012</v>
          </cell>
          <cell r="AQ3185">
            <v>41342</v>
          </cell>
          <cell r="AS3185">
            <v>-1.3959999999999999</v>
          </cell>
        </row>
        <row r="3186">
          <cell r="AM3186">
            <v>0.84402765332921348</v>
          </cell>
          <cell r="AP3186">
            <v>-0.75700000000000012</v>
          </cell>
          <cell r="AQ3186">
            <v>41343</v>
          </cell>
          <cell r="AS3186">
            <v>-1.3959999999999999</v>
          </cell>
        </row>
        <row r="3187">
          <cell r="AM3187">
            <v>0.85988306812915161</v>
          </cell>
          <cell r="AP3187">
            <v>-0.7421000000000002</v>
          </cell>
          <cell r="AQ3187">
            <v>41344</v>
          </cell>
          <cell r="AS3187">
            <v>-1.4590000000000001</v>
          </cell>
        </row>
        <row r="3188">
          <cell r="AM3188">
            <v>0.84225969411401214</v>
          </cell>
          <cell r="AP3188">
            <v>-0.77299999999999969</v>
          </cell>
          <cell r="AQ3188">
            <v>41345</v>
          </cell>
          <cell r="AS3188">
            <v>-1.5760000000000001</v>
          </cell>
        </row>
        <row r="3189">
          <cell r="AM3189">
            <v>0.85734389000463396</v>
          </cell>
          <cell r="AP3189">
            <v>-0.7676999999999996</v>
          </cell>
          <cell r="AQ3189">
            <v>41346</v>
          </cell>
          <cell r="AS3189">
            <v>-1.5690000000000002</v>
          </cell>
        </row>
        <row r="3190">
          <cell r="AM3190">
            <v>0.85979924300942345</v>
          </cell>
          <cell r="AP3190">
            <v>-0.76070000000000038</v>
          </cell>
          <cell r="AQ3190">
            <v>41347</v>
          </cell>
          <cell r="AS3190">
            <v>-1.552</v>
          </cell>
        </row>
        <row r="3191">
          <cell r="AM3191">
            <v>0.85693040321334779</v>
          </cell>
          <cell r="AP3191">
            <v>-0.80109999999999992</v>
          </cell>
          <cell r="AQ3191">
            <v>41348</v>
          </cell>
          <cell r="AS3191">
            <v>-1.552</v>
          </cell>
        </row>
        <row r="3192">
          <cell r="AM3192">
            <v>0.85693040321334779</v>
          </cell>
          <cell r="AP3192">
            <v>-0.80109999999999992</v>
          </cell>
          <cell r="AQ3192">
            <v>41349</v>
          </cell>
          <cell r="AS3192">
            <v>-1.552</v>
          </cell>
        </row>
        <row r="3193">
          <cell r="AM3193">
            <v>0.85693040321334779</v>
          </cell>
          <cell r="AP3193">
            <v>-0.80109999999999992</v>
          </cell>
          <cell r="AQ3193">
            <v>41350</v>
          </cell>
          <cell r="AS3193">
            <v>-1.552</v>
          </cell>
        </row>
        <row r="3194">
          <cell r="AM3194">
            <v>0.86443619650857428</v>
          </cell>
          <cell r="AP3194">
            <v>-0.83599999999999985</v>
          </cell>
          <cell r="AQ3194">
            <v>41351</v>
          </cell>
          <cell r="AS3194">
            <v>-1.58</v>
          </cell>
        </row>
        <row r="3195">
          <cell r="AM3195">
            <v>0.8874793913177812</v>
          </cell>
          <cell r="AP3195">
            <v>-0.8783000000000003</v>
          </cell>
          <cell r="AQ3195">
            <v>41352</v>
          </cell>
          <cell r="AS3195">
            <v>-1.6349999999999998</v>
          </cell>
        </row>
        <row r="3196">
          <cell r="AM3196">
            <v>0.87856063649003557</v>
          </cell>
          <cell r="AP3196">
            <v>-0.82390000000000008</v>
          </cell>
          <cell r="AQ3196">
            <v>41353</v>
          </cell>
          <cell r="AS3196">
            <v>-1.5960000000000001</v>
          </cell>
        </row>
        <row r="3197">
          <cell r="AM3197">
            <v>0.8306076008033374</v>
          </cell>
          <cell r="AP3197">
            <v>-0.87080000000000002</v>
          </cell>
          <cell r="AQ3197">
            <v>41354</v>
          </cell>
          <cell r="AS3197">
            <v>-1.6109999999999998</v>
          </cell>
        </row>
        <row r="3198">
          <cell r="AM3198">
            <v>0.81988560173026426</v>
          </cell>
          <cell r="AP3198">
            <v>-0.8488</v>
          </cell>
          <cell r="AQ3198">
            <v>41355</v>
          </cell>
          <cell r="AS3198">
            <v>-1.6280000000000001</v>
          </cell>
        </row>
        <row r="3199">
          <cell r="AM3199">
            <v>0.81988560173026426</v>
          </cell>
          <cell r="AP3199">
            <v>-0.8488</v>
          </cell>
          <cell r="AQ3199">
            <v>41356</v>
          </cell>
          <cell r="AS3199">
            <v>-1.6280000000000001</v>
          </cell>
        </row>
        <row r="3200">
          <cell r="AM3200">
            <v>0.81988560173026426</v>
          </cell>
          <cell r="AP3200">
            <v>-0.8488</v>
          </cell>
          <cell r="AQ3200">
            <v>41357</v>
          </cell>
          <cell r="AS3200">
            <v>-1.6280000000000001</v>
          </cell>
        </row>
        <row r="3201">
          <cell r="AM3201">
            <v>0.85281291518615743</v>
          </cell>
          <cell r="AP3201">
            <v>-0.85400000000000009</v>
          </cell>
          <cell r="AQ3201">
            <v>41358</v>
          </cell>
          <cell r="AS3201">
            <v>-1.6745000000000001</v>
          </cell>
        </row>
        <row r="3202">
          <cell r="AM3202">
            <v>0.8571095319017461</v>
          </cell>
          <cell r="AP3202">
            <v>-0.87250000000000028</v>
          </cell>
          <cell r="AQ3202">
            <v>41359</v>
          </cell>
          <cell r="AS3202">
            <v>-1.7314999999999998</v>
          </cell>
        </row>
        <row r="3203">
          <cell r="AM3203">
            <v>0.89457206859261529</v>
          </cell>
          <cell r="AP3203">
            <v>-0.91100000000000003</v>
          </cell>
          <cell r="AQ3203">
            <v>41360</v>
          </cell>
          <cell r="AS3203">
            <v>-1.778</v>
          </cell>
        </row>
        <row r="3204">
          <cell r="AM3204">
            <v>0.89660414027498891</v>
          </cell>
          <cell r="AP3204">
            <v>-0.92180000000000017</v>
          </cell>
          <cell r="AQ3204">
            <v>41361</v>
          </cell>
          <cell r="AS3204">
            <v>-1.7470000000000001</v>
          </cell>
        </row>
        <row r="3205">
          <cell r="AM3205">
            <v>0.89540414027498882</v>
          </cell>
          <cell r="AP3205">
            <v>-0.91390000000000016</v>
          </cell>
          <cell r="AQ3205">
            <v>41362</v>
          </cell>
          <cell r="AS3205">
            <v>-1.7419999999999998</v>
          </cell>
        </row>
        <row r="3206">
          <cell r="AM3206">
            <v>0.89540414027498882</v>
          </cell>
          <cell r="AP3206">
            <v>-0.91390000000000016</v>
          </cell>
          <cell r="AQ3206">
            <v>41363</v>
          </cell>
          <cell r="AS3206">
            <v>-1.7419999999999998</v>
          </cell>
        </row>
        <row r="3207">
          <cell r="AM3207">
            <v>0.89540414027498882</v>
          </cell>
          <cell r="AP3207">
            <v>-0.91390000000000016</v>
          </cell>
          <cell r="AQ3207">
            <v>41364</v>
          </cell>
          <cell r="AS3207">
            <v>-1.7419999999999998</v>
          </cell>
        </row>
        <row r="3208">
          <cell r="AM3208">
            <v>0.85540414027498879</v>
          </cell>
          <cell r="AP3208">
            <v>-0.93930000000000025</v>
          </cell>
          <cell r="AQ3208">
            <v>41365</v>
          </cell>
          <cell r="AS3208">
            <v>-1.7209999999999999</v>
          </cell>
        </row>
        <row r="3209">
          <cell r="AM3209">
            <v>0.81571280704464688</v>
          </cell>
          <cell r="AP3209">
            <v>-0.91129999999999978</v>
          </cell>
          <cell r="AQ3209">
            <v>41366</v>
          </cell>
          <cell r="AS3209">
            <v>-1.7329999999999997</v>
          </cell>
        </row>
        <row r="3210">
          <cell r="AM3210">
            <v>0.76769843967248574</v>
          </cell>
          <cell r="AP3210">
            <v>-0.95969999999999978</v>
          </cell>
          <cell r="AQ3210">
            <v>41367</v>
          </cell>
          <cell r="AS3210">
            <v>-1.7490000000000001</v>
          </cell>
        </row>
        <row r="3211">
          <cell r="AM3211">
            <v>0.72596817549822346</v>
          </cell>
          <cell r="AP3211">
            <v>-0.97689999999999988</v>
          </cell>
          <cell r="AQ3211">
            <v>41368</v>
          </cell>
          <cell r="AS3211">
            <v>-1.7649999999999997</v>
          </cell>
        </row>
        <row r="3212">
          <cell r="AM3212">
            <v>0.63408821257531267</v>
          </cell>
          <cell r="AP3212">
            <v>-1.0137999999999998</v>
          </cell>
          <cell r="AQ3212">
            <v>41369</v>
          </cell>
          <cell r="AS3212">
            <v>-1.825</v>
          </cell>
        </row>
        <row r="3213">
          <cell r="AM3213">
            <v>0.63408821257531267</v>
          </cell>
          <cell r="AP3213">
            <v>-1.0137999999999998</v>
          </cell>
          <cell r="AQ3213">
            <v>41370</v>
          </cell>
          <cell r="AS3213">
            <v>-1.825</v>
          </cell>
        </row>
        <row r="3214">
          <cell r="AM3214">
            <v>0.63408821257531267</v>
          </cell>
          <cell r="AP3214">
            <v>-1.0137999999999998</v>
          </cell>
          <cell r="AQ3214">
            <v>41371</v>
          </cell>
          <cell r="AS3214">
            <v>-1.825</v>
          </cell>
        </row>
        <row r="3215">
          <cell r="AM3215">
            <v>0.64437409238374821</v>
          </cell>
          <cell r="AP3215">
            <v>-0.97140000000000004</v>
          </cell>
          <cell r="AQ3215">
            <v>41372</v>
          </cell>
          <cell r="AS3215">
            <v>-1.7879999999999998</v>
          </cell>
        </row>
        <row r="3216">
          <cell r="AM3216">
            <v>0.66291286883979605</v>
          </cell>
          <cell r="AP3216">
            <v>-0.9464999999999999</v>
          </cell>
          <cell r="AQ3216">
            <v>41373</v>
          </cell>
          <cell r="AS3216">
            <v>-1.7719999999999998</v>
          </cell>
        </row>
        <row r="3217">
          <cell r="AM3217">
            <v>0.68056712498068928</v>
          </cell>
          <cell r="AP3217">
            <v>-0.89490000000000025</v>
          </cell>
          <cell r="AQ3217">
            <v>41374</v>
          </cell>
          <cell r="AS3217">
            <v>-1.7370000000000001</v>
          </cell>
        </row>
        <row r="3218">
          <cell r="AM3218">
            <v>0.68364977599258436</v>
          </cell>
          <cell r="AP3218">
            <v>-0.92669999999999986</v>
          </cell>
          <cell r="AQ3218">
            <v>41375</v>
          </cell>
          <cell r="AS3218">
            <v>-1.7290000000000001</v>
          </cell>
        </row>
        <row r="3219">
          <cell r="AM3219">
            <v>0.67077915958597223</v>
          </cell>
          <cell r="AP3219">
            <v>-0.9695999999999998</v>
          </cell>
          <cell r="AQ3219">
            <v>41376</v>
          </cell>
          <cell r="AS3219">
            <v>-1.7429999999999999</v>
          </cell>
        </row>
        <row r="3220">
          <cell r="AM3220">
            <v>0.67077915958597223</v>
          </cell>
          <cell r="AP3220">
            <v>-0.9695999999999998</v>
          </cell>
          <cell r="AQ3220">
            <v>41377</v>
          </cell>
          <cell r="AS3220">
            <v>-1.7429999999999999</v>
          </cell>
        </row>
        <row r="3221">
          <cell r="AM3221">
            <v>0.67077915958597223</v>
          </cell>
          <cell r="AP3221">
            <v>-0.9695999999999998</v>
          </cell>
          <cell r="AQ3221">
            <v>41378</v>
          </cell>
          <cell r="AS3221">
            <v>-1.7429999999999999</v>
          </cell>
        </row>
        <row r="3222">
          <cell r="AM3222">
            <v>0.68758133786497755</v>
          </cell>
          <cell r="AP3222">
            <v>-0.98230000000000017</v>
          </cell>
          <cell r="AQ3222">
            <v>41379</v>
          </cell>
          <cell r="AS3222">
            <v>-1.7260000000000002</v>
          </cell>
        </row>
        <row r="3223">
          <cell r="AM3223">
            <v>0.73674818476749593</v>
          </cell>
          <cell r="AP3223">
            <v>-0.93089999999999984</v>
          </cell>
          <cell r="AQ3223">
            <v>41380</v>
          </cell>
          <cell r="AS3223">
            <v>-1.6890000000000001</v>
          </cell>
        </row>
        <row r="3224">
          <cell r="AM3224">
            <v>0.69455453421906399</v>
          </cell>
          <cell r="AP3224">
            <v>-0.92520000000000024</v>
          </cell>
          <cell r="AQ3224">
            <v>41381</v>
          </cell>
          <cell r="AS3224">
            <v>-1.6969999999999998</v>
          </cell>
        </row>
        <row r="3225">
          <cell r="AM3225">
            <v>0.71779599876409694</v>
          </cell>
          <cell r="AP3225">
            <v>-0.83040000000000003</v>
          </cell>
          <cell r="AQ3225">
            <v>41382</v>
          </cell>
          <cell r="AS3225">
            <v>-1.7170000000000001</v>
          </cell>
        </row>
        <row r="3226">
          <cell r="AM3226">
            <v>0.71202549049899555</v>
          </cell>
          <cell r="AP3226">
            <v>-0.87200000000000033</v>
          </cell>
          <cell r="AQ3226">
            <v>41383</v>
          </cell>
          <cell r="AS3226">
            <v>-1.673</v>
          </cell>
        </row>
        <row r="3227">
          <cell r="AM3227">
            <v>0.71202549049899555</v>
          </cell>
          <cell r="AP3227">
            <v>-0.87200000000000033</v>
          </cell>
          <cell r="AQ3227">
            <v>41384</v>
          </cell>
          <cell r="AS3227">
            <v>-1.673</v>
          </cell>
        </row>
        <row r="3228">
          <cell r="AM3228">
            <v>0.71202549049899555</v>
          </cell>
          <cell r="AP3228">
            <v>-0.87200000000000033</v>
          </cell>
          <cell r="AQ3228">
            <v>41385</v>
          </cell>
          <cell r="AS3228">
            <v>-1.673</v>
          </cell>
        </row>
        <row r="3229">
          <cell r="AM3229">
            <v>0.62274385910706043</v>
          </cell>
          <cell r="AP3229">
            <v>-0.92220000000000013</v>
          </cell>
          <cell r="AQ3229">
            <v>41386</v>
          </cell>
          <cell r="AS3229">
            <v>-1.7210000000000001</v>
          </cell>
        </row>
        <row r="3230">
          <cell r="AM3230">
            <v>0.55123729337246963</v>
          </cell>
          <cell r="AP3230">
            <v>-0.92649999999999988</v>
          </cell>
          <cell r="AQ3230">
            <v>41387</v>
          </cell>
          <cell r="AS3230">
            <v>-1.67</v>
          </cell>
        </row>
        <row r="3231">
          <cell r="AM3231">
            <v>0.53791734898810439</v>
          </cell>
          <cell r="AP3231">
            <v>-0.92830000000000013</v>
          </cell>
          <cell r="AQ3231">
            <v>41388</v>
          </cell>
          <cell r="AS3231">
            <v>-1.698</v>
          </cell>
        </row>
        <row r="3232">
          <cell r="AM3232">
            <v>0.55191194191255999</v>
          </cell>
          <cell r="AP3232">
            <v>-0.93229999999999991</v>
          </cell>
          <cell r="AQ3232">
            <v>41389</v>
          </cell>
          <cell r="AS3232">
            <v>-1.6500000000000004</v>
          </cell>
        </row>
        <row r="3233">
          <cell r="AM3233">
            <v>0.52142468716205714</v>
          </cell>
          <cell r="AP3233">
            <v>-0.97029999999999994</v>
          </cell>
          <cell r="AQ3233">
            <v>41390</v>
          </cell>
          <cell r="AS3233">
            <v>-1.6940000000000002</v>
          </cell>
        </row>
        <row r="3234">
          <cell r="AM3234">
            <v>0.52142468716205714</v>
          </cell>
          <cell r="AP3234">
            <v>-0.97029999999999994</v>
          </cell>
          <cell r="AQ3234">
            <v>41391</v>
          </cell>
          <cell r="AS3234">
            <v>-1.6940000000000002</v>
          </cell>
        </row>
        <row r="3235">
          <cell r="AM3235">
            <v>0.52142468716205714</v>
          </cell>
          <cell r="AP3235">
            <v>-0.97029999999999994</v>
          </cell>
          <cell r="AQ3235">
            <v>41392</v>
          </cell>
          <cell r="AS3235">
            <v>-1.6940000000000002</v>
          </cell>
        </row>
        <row r="3236">
          <cell r="AM3236">
            <v>0.52913224161903361</v>
          </cell>
          <cell r="AP3236">
            <v>-0.94899999999999984</v>
          </cell>
          <cell r="AQ3236">
            <v>41393</v>
          </cell>
          <cell r="AS3236">
            <v>-1.6760000000000002</v>
          </cell>
        </row>
        <row r="3237">
          <cell r="AM3237">
            <v>0.48411849219836256</v>
          </cell>
          <cell r="AP3237">
            <v>-0.92779999999999996</v>
          </cell>
          <cell r="AQ3237">
            <v>41394</v>
          </cell>
          <cell r="AS3237">
            <v>-1.645</v>
          </cell>
        </row>
        <row r="3238">
          <cell r="AM3238">
            <v>0.48608774911169528</v>
          </cell>
          <cell r="AP3238">
            <v>-0.93179999999999996</v>
          </cell>
          <cell r="AQ3238">
            <v>41395</v>
          </cell>
          <cell r="AS3238">
            <v>-1.6679999999999997</v>
          </cell>
        </row>
        <row r="3239">
          <cell r="AM3239">
            <v>0.45862783871466029</v>
          </cell>
          <cell r="AP3239">
            <v>-0.91549999999999998</v>
          </cell>
          <cell r="AQ3239">
            <v>41396</v>
          </cell>
          <cell r="AS3239">
            <v>-1.6519999999999999</v>
          </cell>
        </row>
        <row r="3240">
          <cell r="AM3240">
            <v>0.50402811679283133</v>
          </cell>
          <cell r="AP3240">
            <v>-0.80590000000000028</v>
          </cell>
          <cell r="AQ3240">
            <v>41397</v>
          </cell>
          <cell r="AS3240">
            <v>-1.58</v>
          </cell>
        </row>
        <row r="3241">
          <cell r="AM3241">
            <v>0.50402811679283133</v>
          </cell>
          <cell r="AP3241">
            <v>-0.80590000000000028</v>
          </cell>
          <cell r="AQ3241">
            <v>41398</v>
          </cell>
          <cell r="AS3241">
            <v>-1.58</v>
          </cell>
        </row>
        <row r="3242">
          <cell r="AM3242">
            <v>0.50402811679283133</v>
          </cell>
          <cell r="AP3242">
            <v>-0.80590000000000028</v>
          </cell>
          <cell r="AQ3242">
            <v>41399</v>
          </cell>
          <cell r="AS3242">
            <v>-1.58</v>
          </cell>
        </row>
        <row r="3243">
          <cell r="AM3243">
            <v>0.52801513981152493</v>
          </cell>
          <cell r="AP3243">
            <v>-0.82690000000000019</v>
          </cell>
          <cell r="AQ3243">
            <v>41400</v>
          </cell>
          <cell r="AS3243">
            <v>-1.6032999999999999</v>
          </cell>
        </row>
        <row r="3244">
          <cell r="AM3244">
            <v>0.54780210103506888</v>
          </cell>
          <cell r="AP3244">
            <v>-0.81909999999999972</v>
          </cell>
          <cell r="AQ3244">
            <v>41401</v>
          </cell>
          <cell r="AS3244">
            <v>-1.5119999999999998</v>
          </cell>
        </row>
        <row r="3245">
          <cell r="AM3245">
            <v>0.53693333848292912</v>
          </cell>
          <cell r="AP3245">
            <v>-0.80300000000000016</v>
          </cell>
          <cell r="AQ3245">
            <v>41402</v>
          </cell>
          <cell r="AS3245">
            <v>-1.5489999999999999</v>
          </cell>
        </row>
        <row r="3246">
          <cell r="AM3246">
            <v>0.58727715124362678</v>
          </cell>
          <cell r="AP3246">
            <v>-0.77400000000000024</v>
          </cell>
          <cell r="AQ3246">
            <v>41403</v>
          </cell>
          <cell r="AS3246">
            <v>-1.5309999999999999</v>
          </cell>
        </row>
        <row r="3247">
          <cell r="AM3247">
            <v>0.64019388228024132</v>
          </cell>
          <cell r="AP3247">
            <v>-0.72560000000000002</v>
          </cell>
          <cell r="AQ3247">
            <v>41404</v>
          </cell>
          <cell r="AS3247">
            <v>-1.46</v>
          </cell>
        </row>
        <row r="3248">
          <cell r="AM3248">
            <v>0.64019388228024132</v>
          </cell>
          <cell r="AP3248">
            <v>-0.72560000000000002</v>
          </cell>
          <cell r="AQ3248">
            <v>41405</v>
          </cell>
          <cell r="AS3248">
            <v>-1.46</v>
          </cell>
        </row>
        <row r="3249">
          <cell r="AM3249">
            <v>0.64019388228024132</v>
          </cell>
          <cell r="AP3249">
            <v>-0.72560000000000002</v>
          </cell>
          <cell r="AQ3249">
            <v>41406</v>
          </cell>
          <cell r="AS3249">
            <v>-1.46</v>
          </cell>
        </row>
        <row r="3250">
          <cell r="AM3250">
            <v>0.65375306658427323</v>
          </cell>
          <cell r="AP3250">
            <v>-0.70299999999999985</v>
          </cell>
          <cell r="AQ3250">
            <v>41407</v>
          </cell>
          <cell r="AS3250">
            <v>-1.4690000000000003</v>
          </cell>
        </row>
        <row r="3251">
          <cell r="AM3251">
            <v>0.67766894793758636</v>
          </cell>
          <cell r="AP3251">
            <v>-0.63970000000000016</v>
          </cell>
          <cell r="AQ3251">
            <v>41408</v>
          </cell>
          <cell r="AS3251">
            <v>-1.4510000000000001</v>
          </cell>
        </row>
        <row r="3252">
          <cell r="AM3252">
            <v>0.6923120655028574</v>
          </cell>
          <cell r="AP3252">
            <v>-0.63529999999999998</v>
          </cell>
          <cell r="AQ3252">
            <v>41409</v>
          </cell>
          <cell r="AS3252">
            <v>-1.427</v>
          </cell>
        </row>
        <row r="3253">
          <cell r="AM3253">
            <v>0.64252201452185953</v>
          </cell>
          <cell r="AP3253">
            <v>-0.64389999999999992</v>
          </cell>
          <cell r="AQ3253">
            <v>41410</v>
          </cell>
          <cell r="AS3253">
            <v>-1.4789999999999999</v>
          </cell>
        </row>
        <row r="3254">
          <cell r="AM3254">
            <v>0.61010088058087453</v>
          </cell>
          <cell r="AP3254">
            <v>-0.58069999999999977</v>
          </cell>
          <cell r="AQ3254">
            <v>41411</v>
          </cell>
          <cell r="AS3254">
            <v>-1.4359999999999999</v>
          </cell>
        </row>
        <row r="3255">
          <cell r="AM3255">
            <v>0.61010088058087453</v>
          </cell>
          <cell r="AP3255">
            <v>-0.58069999999999977</v>
          </cell>
          <cell r="AQ3255">
            <v>41412</v>
          </cell>
          <cell r="AS3255">
            <v>-1.4359999999999999</v>
          </cell>
        </row>
        <row r="3256">
          <cell r="AM3256">
            <v>0.61010088058087453</v>
          </cell>
          <cell r="AP3256">
            <v>-0.58069999999999977</v>
          </cell>
          <cell r="AQ3256">
            <v>41413</v>
          </cell>
          <cell r="AS3256">
            <v>-1.4359999999999999</v>
          </cell>
        </row>
        <row r="3257">
          <cell r="AM3257">
            <v>0.63349915031669957</v>
          </cell>
          <cell r="AP3257">
            <v>-0.56659999999999977</v>
          </cell>
          <cell r="AQ3257">
            <v>41414</v>
          </cell>
          <cell r="AS3257">
            <v>-1.4155</v>
          </cell>
        </row>
        <row r="3258">
          <cell r="AM3258">
            <v>0.62969226015757762</v>
          </cell>
          <cell r="AP3258">
            <v>-0.62060000000000004</v>
          </cell>
          <cell r="AQ3258">
            <v>41415</v>
          </cell>
          <cell r="AS3258">
            <v>-1.4024999999999999</v>
          </cell>
        </row>
        <row r="3259">
          <cell r="AM3259">
            <v>0.63109470106596555</v>
          </cell>
          <cell r="AP3259">
            <v>-0.48790000000000022</v>
          </cell>
          <cell r="AQ3259">
            <v>41416</v>
          </cell>
          <cell r="AS3259">
            <v>-1.3820000000000001</v>
          </cell>
        </row>
        <row r="3260">
          <cell r="AM3260">
            <v>0.69239687934497129</v>
          </cell>
          <cell r="AP3260">
            <v>-0.51180000000000003</v>
          </cell>
          <cell r="AQ3260">
            <v>41417</v>
          </cell>
          <cell r="AS3260">
            <v>-1.3680000000000003</v>
          </cell>
        </row>
        <row r="3261">
          <cell r="AM3261">
            <v>0.73000787888150787</v>
          </cell>
          <cell r="AP3261">
            <v>-0.53439999999999976</v>
          </cell>
          <cell r="AQ3261">
            <v>41418</v>
          </cell>
          <cell r="AS3261">
            <v>-1.3955</v>
          </cell>
        </row>
        <row r="3262">
          <cell r="AM3262">
            <v>0.73000787888150787</v>
          </cell>
          <cell r="AP3262">
            <v>-0.53439999999999976</v>
          </cell>
          <cell r="AQ3262">
            <v>41419</v>
          </cell>
          <cell r="AS3262">
            <v>-1.3955</v>
          </cell>
        </row>
        <row r="3263">
          <cell r="AM3263">
            <v>0.73000787888150787</v>
          </cell>
          <cell r="AP3263">
            <v>-0.53439999999999976</v>
          </cell>
          <cell r="AQ3263">
            <v>41420</v>
          </cell>
          <cell r="AS3263">
            <v>-1.3955</v>
          </cell>
        </row>
        <row r="3264">
          <cell r="AM3264">
            <v>0.71377205314382897</v>
          </cell>
          <cell r="AP3264">
            <v>-0.47439999999999971</v>
          </cell>
          <cell r="AQ3264">
            <v>41421</v>
          </cell>
          <cell r="AS3264">
            <v>-1.383</v>
          </cell>
        </row>
        <row r="3265">
          <cell r="AM3265">
            <v>0.70827993202533479</v>
          </cell>
          <cell r="AP3265">
            <v>-0.39860000000000007</v>
          </cell>
          <cell r="AQ3265">
            <v>41422</v>
          </cell>
          <cell r="AS3265">
            <v>-1.3620000000000001</v>
          </cell>
        </row>
        <row r="3266">
          <cell r="AM3266">
            <v>0.76654472423914677</v>
          </cell>
          <cell r="AP3266">
            <v>-0.40759999999999996</v>
          </cell>
          <cell r="AQ3266">
            <v>41423</v>
          </cell>
          <cell r="AS3266">
            <v>-1.3475000000000001</v>
          </cell>
        </row>
        <row r="3267">
          <cell r="AM3267">
            <v>0.7873082033060399</v>
          </cell>
          <cell r="AP3267">
            <v>-0.41199999999999992</v>
          </cell>
          <cell r="AQ3267">
            <v>41424</v>
          </cell>
          <cell r="AS3267">
            <v>-1.3504999999999998</v>
          </cell>
        </row>
        <row r="3268">
          <cell r="AM3268">
            <v>0.8003571759616861</v>
          </cell>
          <cell r="AP3268">
            <v>-0.38969999999999994</v>
          </cell>
          <cell r="AQ3268">
            <v>41425</v>
          </cell>
          <cell r="AS3268">
            <v>-1.3180000000000001</v>
          </cell>
        </row>
        <row r="3269">
          <cell r="AM3269">
            <v>0.8003571759616861</v>
          </cell>
          <cell r="AP3269">
            <v>-0.38969999999999994</v>
          </cell>
          <cell r="AQ3269">
            <v>41426</v>
          </cell>
          <cell r="AS3269">
            <v>-1.3180000000000001</v>
          </cell>
        </row>
        <row r="3270">
          <cell r="AM3270">
            <v>0.8003571759616861</v>
          </cell>
          <cell r="AP3270">
            <v>-0.38969999999999994</v>
          </cell>
          <cell r="AQ3270">
            <v>41427</v>
          </cell>
          <cell r="AS3270">
            <v>-1.3180000000000001</v>
          </cell>
        </row>
        <row r="3271">
          <cell r="AM3271">
            <v>0.80644739687934464</v>
          </cell>
          <cell r="AP3271">
            <v>-0.40080000000000027</v>
          </cell>
          <cell r="AQ3271">
            <v>41428</v>
          </cell>
          <cell r="AS3271">
            <v>-1.3180000000000001</v>
          </cell>
        </row>
        <row r="3272">
          <cell r="AM3272">
            <v>0.77822980071064451</v>
          </cell>
          <cell r="AP3272">
            <v>-0.38640000000000008</v>
          </cell>
          <cell r="AQ3272">
            <v>41429</v>
          </cell>
          <cell r="AS3272">
            <v>-1.274</v>
          </cell>
        </row>
        <row r="3273">
          <cell r="AM3273">
            <v>0.80335200061795153</v>
          </cell>
          <cell r="AP3273">
            <v>-0.44340000000000002</v>
          </cell>
          <cell r="AQ3273">
            <v>41430</v>
          </cell>
          <cell r="AS3273">
            <v>-1.2585000000000002</v>
          </cell>
        </row>
        <row r="3274">
          <cell r="AM3274">
            <v>0.91995612544415239</v>
          </cell>
          <cell r="AP3274">
            <v>-0.43339999999999979</v>
          </cell>
          <cell r="AQ3274">
            <v>41431</v>
          </cell>
          <cell r="AS3274">
            <v>-1.2235</v>
          </cell>
        </row>
        <row r="3275">
          <cell r="AM3275">
            <v>0.89576958133786455</v>
          </cell>
          <cell r="AP3275">
            <v>-0.33539999999999992</v>
          </cell>
          <cell r="AQ3275">
            <v>41432</v>
          </cell>
          <cell r="AS3275">
            <v>-1.1659999999999999</v>
          </cell>
        </row>
        <row r="3276">
          <cell r="AM3276">
            <v>0.89576958133786455</v>
          </cell>
          <cell r="AP3276">
            <v>-0.33539999999999992</v>
          </cell>
          <cell r="AQ3276">
            <v>41433</v>
          </cell>
          <cell r="AS3276">
            <v>-1.1659999999999999</v>
          </cell>
        </row>
        <row r="3277">
          <cell r="AM3277">
            <v>0.89576958133786455</v>
          </cell>
          <cell r="AP3277">
            <v>-0.33539999999999992</v>
          </cell>
          <cell r="AQ3277">
            <v>41434</v>
          </cell>
          <cell r="AS3277">
            <v>-1.1659999999999999</v>
          </cell>
        </row>
        <row r="3278">
          <cell r="AM3278">
            <v>0.96887455584736593</v>
          </cell>
          <cell r="AP3278">
            <v>-0.27010000000000023</v>
          </cell>
          <cell r="AQ3278">
            <v>41435</v>
          </cell>
          <cell r="AS3278">
            <v>-1.1045000000000003</v>
          </cell>
        </row>
        <row r="3279">
          <cell r="AM3279">
            <v>1.0486823729337242</v>
          </cell>
          <cell r="AP3279">
            <v>-0.26739999999999986</v>
          </cell>
          <cell r="AQ3279">
            <v>41436</v>
          </cell>
          <cell r="AS3279">
            <v>-1.0260000000000002</v>
          </cell>
        </row>
        <row r="3280">
          <cell r="AM3280">
            <v>1.0174527267109528</v>
          </cell>
          <cell r="AP3280">
            <v>-0.24180000000000001</v>
          </cell>
          <cell r="AQ3280">
            <v>41437</v>
          </cell>
          <cell r="AS3280">
            <v>-1.081</v>
          </cell>
        </row>
        <row r="3281">
          <cell r="AM3281">
            <v>1.0308826664606827</v>
          </cell>
          <cell r="AP3281">
            <v>-0.28810000000000002</v>
          </cell>
          <cell r="AQ3281">
            <v>41438</v>
          </cell>
          <cell r="AS3281">
            <v>-1.0780000000000003</v>
          </cell>
        </row>
        <row r="3282">
          <cell r="AM3282">
            <v>0.94900262629383558</v>
          </cell>
          <cell r="AP3282">
            <v>-0.34849999999999959</v>
          </cell>
          <cell r="AQ3282">
            <v>41439</v>
          </cell>
          <cell r="AS3282">
            <v>-1.1665000000000001</v>
          </cell>
        </row>
        <row r="3283">
          <cell r="AM3283">
            <v>0.94900262629383558</v>
          </cell>
          <cell r="AP3283">
            <v>-0.34849999999999959</v>
          </cell>
          <cell r="AQ3283">
            <v>41440</v>
          </cell>
          <cell r="AS3283">
            <v>-1.1665000000000001</v>
          </cell>
        </row>
        <row r="3284">
          <cell r="AM3284">
            <v>0.94900262629383558</v>
          </cell>
          <cell r="AP3284">
            <v>-0.34849999999999959</v>
          </cell>
          <cell r="AQ3284">
            <v>41441</v>
          </cell>
          <cell r="AS3284">
            <v>-1.1665000000000001</v>
          </cell>
        </row>
        <row r="3285">
          <cell r="AM3285">
            <v>0.94145141356403528</v>
          </cell>
          <cell r="AP3285">
            <v>-0.30030000000000001</v>
          </cell>
          <cell r="AQ3285">
            <v>41442</v>
          </cell>
          <cell r="AS3285">
            <v>-1.1705000000000001</v>
          </cell>
        </row>
        <row r="3286">
          <cell r="AM3286">
            <v>0.95726525567742859</v>
          </cell>
          <cell r="AP3286">
            <v>-0.30759999999999987</v>
          </cell>
          <cell r="AQ3286">
            <v>41443</v>
          </cell>
          <cell r="AS3286">
            <v>-1.1470000000000002</v>
          </cell>
        </row>
        <row r="3287">
          <cell r="AM3287">
            <v>0.93783894639270771</v>
          </cell>
          <cell r="AP3287">
            <v>-0.10530000000000017</v>
          </cell>
          <cell r="AQ3287">
            <v>41444</v>
          </cell>
          <cell r="AS3287">
            <v>-1.1879999999999997</v>
          </cell>
        </row>
        <row r="3288">
          <cell r="AM3288">
            <v>1.1488067356712497</v>
          </cell>
          <cell r="AP3288">
            <v>2.5399999999999867E-2</v>
          </cell>
          <cell r="AQ3288">
            <v>41445</v>
          </cell>
          <cell r="AS3288">
            <v>-1.0535000000000001</v>
          </cell>
        </row>
        <row r="3289">
          <cell r="AM3289">
            <v>1.2397594623822026</v>
          </cell>
          <cell r="AP3289">
            <v>0.19300000000000006</v>
          </cell>
          <cell r="AQ3289">
            <v>41446</v>
          </cell>
          <cell r="AS3289">
            <v>-0.95100000000000007</v>
          </cell>
        </row>
        <row r="3290">
          <cell r="AM3290">
            <v>1.2397594623822026</v>
          </cell>
          <cell r="AP3290">
            <v>0.19300000000000006</v>
          </cell>
          <cell r="AQ3290">
            <v>41447</v>
          </cell>
          <cell r="AS3290">
            <v>-0.95100000000000007</v>
          </cell>
        </row>
        <row r="3291">
          <cell r="AM3291">
            <v>1.2397594623822026</v>
          </cell>
          <cell r="AP3291">
            <v>0.19300000000000006</v>
          </cell>
          <cell r="AQ3291">
            <v>41448</v>
          </cell>
          <cell r="AS3291">
            <v>-0.95100000000000007</v>
          </cell>
        </row>
        <row r="3292">
          <cell r="AM3292">
            <v>1.4241535609454656</v>
          </cell>
          <cell r="AP3292">
            <v>0.19379999999999997</v>
          </cell>
          <cell r="AQ3292">
            <v>41449</v>
          </cell>
          <cell r="AS3292">
            <v>-0.75100000000000033</v>
          </cell>
        </row>
        <row r="3293">
          <cell r="AM3293">
            <v>1.3895691333230338</v>
          </cell>
          <cell r="AP3293">
            <v>0.23320000000000007</v>
          </cell>
          <cell r="AQ3293">
            <v>41450</v>
          </cell>
          <cell r="AS3293">
            <v>-0.7669999999999999</v>
          </cell>
        </row>
        <row r="3294">
          <cell r="AM3294">
            <v>1.2719294762861115</v>
          </cell>
          <cell r="AP3294">
            <v>0.13329999999999975</v>
          </cell>
          <cell r="AQ3294">
            <v>41451</v>
          </cell>
          <cell r="AS3294">
            <v>-0.84800000000000031</v>
          </cell>
        </row>
        <row r="3295">
          <cell r="AM3295">
            <v>1.2110730727637882</v>
          </cell>
          <cell r="AP3295">
            <v>2.7100000000000346E-2</v>
          </cell>
          <cell r="AQ3295">
            <v>41452</v>
          </cell>
          <cell r="AS3295">
            <v>-0.83950000000000014</v>
          </cell>
        </row>
        <row r="3296">
          <cell r="AM3296">
            <v>1.1934540398578706</v>
          </cell>
          <cell r="AP3296">
            <v>4.7699999999999854E-2</v>
          </cell>
          <cell r="AQ3296">
            <v>41453</v>
          </cell>
          <cell r="AS3296">
            <v>-0.7995000000000001</v>
          </cell>
        </row>
        <row r="3297">
          <cell r="AM3297">
            <v>1.1934540398578706</v>
          </cell>
          <cell r="AP3297">
            <v>4.7699999999999854E-2</v>
          </cell>
          <cell r="AQ3297">
            <v>41454</v>
          </cell>
          <cell r="AS3297">
            <v>-0.7995000000000001</v>
          </cell>
        </row>
        <row r="3298">
          <cell r="AM3298">
            <v>1.1934540398578706</v>
          </cell>
          <cell r="AP3298">
            <v>4.7699999999999854E-2</v>
          </cell>
          <cell r="AQ3298">
            <v>41455</v>
          </cell>
          <cell r="AS3298">
            <v>-0.7995000000000001</v>
          </cell>
        </row>
        <row r="3299">
          <cell r="AM3299">
            <v>1.0695932334311755</v>
          </cell>
          <cell r="AP3299">
            <v>-2.4999999999999467E-3</v>
          </cell>
          <cell r="AQ3299">
            <v>41456</v>
          </cell>
          <cell r="AS3299">
            <v>-0.84299999999999997</v>
          </cell>
        </row>
        <row r="3300">
          <cell r="AM3300">
            <v>1.0361412019156493</v>
          </cell>
          <cell r="AP3300">
            <v>-6.1700000000000088E-2</v>
          </cell>
          <cell r="AQ3300">
            <v>41457</v>
          </cell>
          <cell r="AS3300">
            <v>-0.90600000000000014</v>
          </cell>
        </row>
        <row r="3301">
          <cell r="AM3301">
            <v>1.0692856480766255</v>
          </cell>
          <cell r="AP3301">
            <v>6.4700000000000202E-2</v>
          </cell>
          <cell r="AQ3301">
            <v>41458</v>
          </cell>
          <cell r="AS3301">
            <v>-0.92599999999999971</v>
          </cell>
        </row>
        <row r="3302">
          <cell r="AM3302">
            <v>0.99534697976208819</v>
          </cell>
          <cell r="AP3302">
            <v>-1.5800000000000036E-2</v>
          </cell>
          <cell r="AQ3302">
            <v>41459</v>
          </cell>
          <cell r="AS3302">
            <v>-1.0125000000000002</v>
          </cell>
        </row>
        <row r="3303">
          <cell r="AM3303">
            <v>1.006610536072917</v>
          </cell>
          <cell r="AP3303">
            <v>0.19309999999999983</v>
          </cell>
          <cell r="AQ3303">
            <v>41460</v>
          </cell>
          <cell r="AS3303">
            <v>-0.97500000000000009</v>
          </cell>
        </row>
        <row r="3304">
          <cell r="AM3304">
            <v>1.006610536072917</v>
          </cell>
          <cell r="AP3304">
            <v>0.19309999999999983</v>
          </cell>
          <cell r="AQ3304">
            <v>41461</v>
          </cell>
          <cell r="AS3304">
            <v>-0.97500000000000009</v>
          </cell>
        </row>
        <row r="3305">
          <cell r="AM3305">
            <v>1.006610536072917</v>
          </cell>
          <cell r="AP3305">
            <v>0.19309999999999983</v>
          </cell>
          <cell r="AQ3305">
            <v>41462</v>
          </cell>
          <cell r="AS3305">
            <v>-0.97500000000000009</v>
          </cell>
        </row>
        <row r="3306">
          <cell r="AM3306">
            <v>1.0066480766259849</v>
          </cell>
          <cell r="AP3306">
            <v>8.9599999999999902E-2</v>
          </cell>
          <cell r="AQ3306">
            <v>41463</v>
          </cell>
          <cell r="AS3306">
            <v>-0.95799999999999974</v>
          </cell>
        </row>
        <row r="3307">
          <cell r="AM3307">
            <v>1.0233074308666765</v>
          </cell>
          <cell r="AP3307">
            <v>0.11099999999999977</v>
          </cell>
          <cell r="AQ3307">
            <v>41464</v>
          </cell>
          <cell r="AS3307">
            <v>-0.96099999999999985</v>
          </cell>
        </row>
        <row r="3308">
          <cell r="AM3308">
            <v>1.0606604356558011</v>
          </cell>
          <cell r="AP3308">
            <v>0.11480000000000024</v>
          </cell>
          <cell r="AQ3308">
            <v>41465</v>
          </cell>
          <cell r="AS3308">
            <v>-1.0284999999999997</v>
          </cell>
        </row>
        <row r="3309">
          <cell r="AM3309">
            <v>1.0510903754055305</v>
          </cell>
          <cell r="AP3309">
            <v>0.10509999999999975</v>
          </cell>
          <cell r="AQ3309">
            <v>41466</v>
          </cell>
          <cell r="AS3309">
            <v>-1.0760000000000001</v>
          </cell>
        </row>
        <row r="3310">
          <cell r="AM3310">
            <v>1.0527124980689013</v>
          </cell>
          <cell r="AP3310">
            <v>0.10510000000000019</v>
          </cell>
          <cell r="AQ3310">
            <v>41467</v>
          </cell>
          <cell r="AS3310">
            <v>-1.0794999999999999</v>
          </cell>
        </row>
        <row r="3311">
          <cell r="AM3311">
            <v>1.0527124980689013</v>
          </cell>
          <cell r="AP3311">
            <v>0.10510000000000019</v>
          </cell>
          <cell r="AQ3311">
            <v>41468</v>
          </cell>
          <cell r="AS3311">
            <v>-1.0794999999999999</v>
          </cell>
        </row>
        <row r="3312">
          <cell r="AM3312">
            <v>1.0527124980689013</v>
          </cell>
          <cell r="AP3312">
            <v>0.10510000000000019</v>
          </cell>
          <cell r="AQ3312">
            <v>41469</v>
          </cell>
          <cell r="AS3312">
            <v>-1.0794999999999999</v>
          </cell>
        </row>
        <row r="3313">
          <cell r="AM3313">
            <v>1.0371255986405061</v>
          </cell>
          <cell r="AP3313">
            <v>4.469999999999974E-2</v>
          </cell>
          <cell r="AQ3313">
            <v>41470</v>
          </cell>
          <cell r="AS3313">
            <v>-1.0754999999999999</v>
          </cell>
        </row>
        <row r="3314">
          <cell r="AM3314">
            <v>0.99712359029816167</v>
          </cell>
          <cell r="AP3314">
            <v>-7.8000000000000291E-3</v>
          </cell>
          <cell r="AQ3314">
            <v>41471</v>
          </cell>
          <cell r="AS3314">
            <v>-1.1379999999999999</v>
          </cell>
        </row>
        <row r="3315">
          <cell r="AM3315">
            <v>1.0247915958597247</v>
          </cell>
          <cell r="AP3315">
            <v>-4.2200000000000237E-2</v>
          </cell>
          <cell r="AQ3315">
            <v>41472</v>
          </cell>
          <cell r="AS3315">
            <v>-1.1180000000000003</v>
          </cell>
        </row>
        <row r="3316">
          <cell r="AM3316">
            <v>0.98749992275606302</v>
          </cell>
          <cell r="AP3316">
            <v>-2.8599999999999959E-2</v>
          </cell>
          <cell r="AQ3316">
            <v>41473</v>
          </cell>
          <cell r="AS3316">
            <v>-1.1219999999999999</v>
          </cell>
        </row>
        <row r="3317">
          <cell r="AM3317">
            <v>0.98614290128224913</v>
          </cell>
          <cell r="AP3317">
            <v>-0.10709999999999997</v>
          </cell>
          <cell r="AQ3317">
            <v>41474</v>
          </cell>
          <cell r="AS3317">
            <v>-1.0660000000000003</v>
          </cell>
        </row>
        <row r="3318">
          <cell r="AM3318">
            <v>0.98614290128224913</v>
          </cell>
          <cell r="AP3318">
            <v>-0.10709999999999997</v>
          </cell>
          <cell r="AQ3318">
            <v>41475</v>
          </cell>
          <cell r="AS3318">
            <v>-1.0660000000000003</v>
          </cell>
        </row>
        <row r="3319">
          <cell r="AM3319">
            <v>0.98614290128224913</v>
          </cell>
          <cell r="AP3319">
            <v>-0.10709999999999997</v>
          </cell>
          <cell r="AQ3319">
            <v>41476</v>
          </cell>
          <cell r="AS3319">
            <v>-1.0660000000000003</v>
          </cell>
        </row>
        <row r="3320">
          <cell r="AM3320">
            <v>0.94856418971110767</v>
          </cell>
          <cell r="AP3320">
            <v>-0.10760000000000014</v>
          </cell>
          <cell r="AQ3320">
            <v>41477</v>
          </cell>
          <cell r="AS3320">
            <v>-1.0710000000000002</v>
          </cell>
        </row>
        <row r="3321">
          <cell r="AM3321">
            <v>0.99758550903754051</v>
          </cell>
          <cell r="AP3321">
            <v>-6.8099999999999827E-2</v>
          </cell>
          <cell r="AQ3321">
            <v>41478</v>
          </cell>
          <cell r="AS3321">
            <v>-1.024</v>
          </cell>
        </row>
        <row r="3322">
          <cell r="AM3322">
            <v>1.0452884288583344</v>
          </cell>
          <cell r="AP3322">
            <v>4.8999999999999932E-2</v>
          </cell>
          <cell r="AQ3322">
            <v>41479</v>
          </cell>
          <cell r="AS3322">
            <v>-0.93000000000000016</v>
          </cell>
        </row>
        <row r="3323">
          <cell r="AM3323">
            <v>1.0729012822493442</v>
          </cell>
          <cell r="AP3323">
            <v>2.9200000000000337E-2</v>
          </cell>
          <cell r="AQ3323">
            <v>41480</v>
          </cell>
          <cell r="AS3323">
            <v>-0.91300000000000026</v>
          </cell>
        </row>
        <row r="3324">
          <cell r="AM3324">
            <v>1.0666341727174413</v>
          </cell>
          <cell r="AP3324">
            <v>-5.5999999999998273E-3</v>
          </cell>
          <cell r="AQ3324">
            <v>41481</v>
          </cell>
          <cell r="AS3324">
            <v>-0.94700000000000006</v>
          </cell>
        </row>
        <row r="3325">
          <cell r="AM3325">
            <v>1.0666341727174413</v>
          </cell>
          <cell r="AP3325">
            <v>-5.5999999999998273E-3</v>
          </cell>
          <cell r="AQ3325">
            <v>41482</v>
          </cell>
          <cell r="AS3325">
            <v>-0.94700000000000006</v>
          </cell>
        </row>
        <row r="3326">
          <cell r="AM3326">
            <v>1.0666341727174413</v>
          </cell>
          <cell r="AP3326">
            <v>-5.5999999999998273E-3</v>
          </cell>
          <cell r="AQ3326">
            <v>41483</v>
          </cell>
          <cell r="AS3326">
            <v>-0.94700000000000006</v>
          </cell>
        </row>
        <row r="3327">
          <cell r="AM3327">
            <v>1.095767959215201</v>
          </cell>
          <cell r="AP3327">
            <v>2.1300000000000097E-2</v>
          </cell>
          <cell r="AQ3327">
            <v>41484</v>
          </cell>
          <cell r="AS3327">
            <v>-0.9544999999999999</v>
          </cell>
        </row>
        <row r="3328">
          <cell r="AM3328">
            <v>1.0785383902363672</v>
          </cell>
          <cell r="AP3328">
            <v>1.6100000000000225E-2</v>
          </cell>
          <cell r="AQ3328">
            <v>41485</v>
          </cell>
          <cell r="AS3328">
            <v>-0.95100000000000007</v>
          </cell>
        </row>
        <row r="3329">
          <cell r="AM3329">
            <v>1.0613176270662747</v>
          </cell>
          <cell r="AP3329">
            <v>-6.3800000000000079E-2</v>
          </cell>
          <cell r="AQ3329">
            <v>41486</v>
          </cell>
          <cell r="AS3329">
            <v>-0.94700000000000006</v>
          </cell>
        </row>
        <row r="3330">
          <cell r="AM3330">
            <v>1.0212292600030894</v>
          </cell>
          <cell r="AP3330">
            <v>8.1999999999999851E-2</v>
          </cell>
          <cell r="AQ3330">
            <v>41487</v>
          </cell>
          <cell r="AS3330">
            <v>-0.96900000000000031</v>
          </cell>
        </row>
        <row r="3331">
          <cell r="AM3331">
            <v>0.99490452649466965</v>
          </cell>
          <cell r="AP3331">
            <v>4.9999999999998934E-3</v>
          </cell>
          <cell r="AQ3331">
            <v>41488</v>
          </cell>
          <cell r="AS3331">
            <v>-0.94500000000000028</v>
          </cell>
        </row>
        <row r="3332">
          <cell r="AM3332">
            <v>0.99490452649466965</v>
          </cell>
          <cell r="AP3332">
            <v>4.9999999999998934E-3</v>
          </cell>
          <cell r="AQ3332">
            <v>41489</v>
          </cell>
          <cell r="AS3332">
            <v>-0.94500000000000028</v>
          </cell>
        </row>
        <row r="3333">
          <cell r="AM3333">
            <v>0.99490452649466965</v>
          </cell>
          <cell r="AP3333">
            <v>4.9999999999998934E-3</v>
          </cell>
          <cell r="AQ3333">
            <v>41490</v>
          </cell>
          <cell r="AS3333">
            <v>-0.94500000000000028</v>
          </cell>
        </row>
        <row r="3334">
          <cell r="AM3334">
            <v>1.0213622740614861</v>
          </cell>
          <cell r="AP3334">
            <v>1.23000000000002E-2</v>
          </cell>
          <cell r="AQ3334">
            <v>41491</v>
          </cell>
          <cell r="AS3334">
            <v>-0.89500000000000002</v>
          </cell>
        </row>
        <row r="3335">
          <cell r="AM3335">
            <v>1.0120784798393325</v>
          </cell>
          <cell r="AP3335">
            <v>-1.2900000000000134E-2</v>
          </cell>
          <cell r="AQ3335">
            <v>41492</v>
          </cell>
          <cell r="AS3335">
            <v>-0.88200000000000012</v>
          </cell>
        </row>
        <row r="3336">
          <cell r="AM3336">
            <v>1.006531129306349</v>
          </cell>
          <cell r="AP3336">
            <v>-4.1399999999999881E-2</v>
          </cell>
          <cell r="AQ3336">
            <v>41493</v>
          </cell>
          <cell r="AS3336">
            <v>-0.87849999999999984</v>
          </cell>
        </row>
        <row r="3337">
          <cell r="AM3337">
            <v>0.99533261238992754</v>
          </cell>
          <cell r="AP3337">
            <v>-5.4800000000000182E-2</v>
          </cell>
          <cell r="AQ3337">
            <v>41494</v>
          </cell>
          <cell r="AS3337">
            <v>-0.85799999999999965</v>
          </cell>
        </row>
        <row r="3338">
          <cell r="AM3338">
            <v>0.98695720685926158</v>
          </cell>
          <cell r="AP3338">
            <v>-7.2599999999999554E-2</v>
          </cell>
          <cell r="AQ3338">
            <v>41495</v>
          </cell>
          <cell r="AS3338">
            <v>-0.87749999999999995</v>
          </cell>
        </row>
        <row r="3339">
          <cell r="AM3339">
            <v>0.98695720685926158</v>
          </cell>
          <cell r="AP3339">
            <v>-7.2599999999999554E-2</v>
          </cell>
          <cell r="AQ3339">
            <v>41496</v>
          </cell>
          <cell r="AS3339">
            <v>-0.87749999999999995</v>
          </cell>
        </row>
        <row r="3340">
          <cell r="AM3340">
            <v>0.98695720685926158</v>
          </cell>
          <cell r="AP3340">
            <v>-7.2599999999999554E-2</v>
          </cell>
          <cell r="AQ3340">
            <v>41497</v>
          </cell>
          <cell r="AS3340">
            <v>-0.87749999999999995</v>
          </cell>
        </row>
        <row r="3341">
          <cell r="AM3341">
            <v>0.98826293835933932</v>
          </cell>
          <cell r="AP3341">
            <v>-1.9400000000000084E-2</v>
          </cell>
          <cell r="AQ3341">
            <v>41498</v>
          </cell>
          <cell r="AS3341">
            <v>-0.87199999999999989</v>
          </cell>
        </row>
        <row r="3342">
          <cell r="AM3342">
            <v>1.0415383902363664</v>
          </cell>
          <cell r="AP3342">
            <v>8.1999999999999851E-2</v>
          </cell>
          <cell r="AQ3342">
            <v>41499</v>
          </cell>
          <cell r="AS3342">
            <v>-0.76800000000000024</v>
          </cell>
        </row>
        <row r="3343">
          <cell r="AM3343">
            <v>1.0252734435346822</v>
          </cell>
          <cell r="AP3343">
            <v>0.11160000000000014</v>
          </cell>
          <cell r="AQ3343">
            <v>41500</v>
          </cell>
          <cell r="AS3343">
            <v>-0.71700000000000008</v>
          </cell>
        </row>
        <row r="3344">
          <cell r="AM3344">
            <v>1.066353777228487</v>
          </cell>
          <cell r="AP3344">
            <v>0.21139999999999981</v>
          </cell>
          <cell r="AQ3344">
            <v>41501</v>
          </cell>
          <cell r="AS3344">
            <v>-0.6915</v>
          </cell>
        </row>
        <row r="3345">
          <cell r="AM3345">
            <v>1.036929862505793</v>
          </cell>
          <cell r="AP3345">
            <v>0.28810000000000002</v>
          </cell>
          <cell r="AQ3345">
            <v>41502</v>
          </cell>
          <cell r="AS3345">
            <v>-0.64100000000000001</v>
          </cell>
        </row>
        <row r="3346">
          <cell r="AM3346">
            <v>1.036929862505793</v>
          </cell>
          <cell r="AP3346">
            <v>0.28810000000000002</v>
          </cell>
          <cell r="AQ3346">
            <v>41503</v>
          </cell>
          <cell r="AS3346">
            <v>-0.64100000000000001</v>
          </cell>
        </row>
        <row r="3347">
          <cell r="AM3347">
            <v>1.036929862505793</v>
          </cell>
          <cell r="AP3347">
            <v>0.28810000000000002</v>
          </cell>
          <cell r="AQ3347">
            <v>41504</v>
          </cell>
          <cell r="AS3347">
            <v>-0.64100000000000001</v>
          </cell>
        </row>
        <row r="3348">
          <cell r="AM3348">
            <v>1.0871089139502548</v>
          </cell>
          <cell r="AP3348">
            <v>0.37739999999999974</v>
          </cell>
          <cell r="AQ3348">
            <v>41505</v>
          </cell>
          <cell r="AS3348">
            <v>-0.57399999999999984</v>
          </cell>
        </row>
        <row r="3349">
          <cell r="AM3349">
            <v>1.0708938668314536</v>
          </cell>
          <cell r="AP3349">
            <v>0.3125</v>
          </cell>
          <cell r="AQ3349">
            <v>41506</v>
          </cell>
          <cell r="AS3349">
            <v>-0.61750000000000016</v>
          </cell>
        </row>
        <row r="3350">
          <cell r="AM3350">
            <v>1.1111316236675419</v>
          </cell>
          <cell r="AP3350">
            <v>0.4009999999999998</v>
          </cell>
          <cell r="AQ3350">
            <v>41507</v>
          </cell>
          <cell r="AS3350">
            <v>-0.64650000000000007</v>
          </cell>
        </row>
        <row r="3351">
          <cell r="AM3351">
            <v>1.1268587980843505</v>
          </cell>
          <cell r="AP3351">
            <v>0.40739999999999998</v>
          </cell>
          <cell r="AQ3351">
            <v>41508</v>
          </cell>
          <cell r="AS3351">
            <v>-0.62950000000000017</v>
          </cell>
        </row>
        <row r="3352">
          <cell r="AM3352">
            <v>1.1210361501622121</v>
          </cell>
          <cell r="AP3352">
            <v>0.32359999999999989</v>
          </cell>
          <cell r="AQ3352">
            <v>41509</v>
          </cell>
          <cell r="AS3352">
            <v>-0.65300000000000002</v>
          </cell>
        </row>
        <row r="3353">
          <cell r="AM3353">
            <v>1.1210361501622121</v>
          </cell>
          <cell r="AP3353">
            <v>0.32359999999999989</v>
          </cell>
          <cell r="AQ3353">
            <v>41510</v>
          </cell>
          <cell r="AS3353">
            <v>-0.65300000000000002</v>
          </cell>
        </row>
        <row r="3354">
          <cell r="AM3354">
            <v>1.1210361501622121</v>
          </cell>
          <cell r="AP3354">
            <v>0.32359999999999989</v>
          </cell>
          <cell r="AQ3354">
            <v>41511</v>
          </cell>
          <cell r="AS3354">
            <v>-0.65300000000000002</v>
          </cell>
        </row>
        <row r="3355">
          <cell r="AM3355">
            <v>1.1182118028734744</v>
          </cell>
          <cell r="AP3355">
            <v>0.2753000000000001</v>
          </cell>
          <cell r="AQ3355">
            <v>41512</v>
          </cell>
          <cell r="AS3355">
            <v>-0.6419999999999999</v>
          </cell>
        </row>
        <row r="3356">
          <cell r="AM3356">
            <v>1.1285010041711718</v>
          </cell>
          <cell r="AP3356">
            <v>0.18270000000000008</v>
          </cell>
          <cell r="AQ3356">
            <v>41513</v>
          </cell>
          <cell r="AS3356">
            <v>-0.77000000000000046</v>
          </cell>
        </row>
        <row r="3357">
          <cell r="AM3357">
            <v>1.1414708790359955</v>
          </cell>
          <cell r="AP3357">
            <v>0.24629999999999974</v>
          </cell>
          <cell r="AQ3357">
            <v>41514</v>
          </cell>
          <cell r="AS3357">
            <v>-0.59099999999999975</v>
          </cell>
        </row>
        <row r="3358">
          <cell r="AM3358">
            <v>1.154290282712807</v>
          </cell>
          <cell r="AP3358">
            <v>0.28770000000000007</v>
          </cell>
          <cell r="AQ3358">
            <v>41515</v>
          </cell>
          <cell r="AS3358">
            <v>-0.57199999999999962</v>
          </cell>
        </row>
        <row r="3359">
          <cell r="AM3359">
            <v>1.1648328441217366</v>
          </cell>
          <cell r="AP3359">
            <v>0.32790000000000008</v>
          </cell>
          <cell r="AQ3359">
            <v>41516</v>
          </cell>
          <cell r="AS3359">
            <v>-0.58299999999999974</v>
          </cell>
        </row>
        <row r="3360">
          <cell r="AM3360">
            <v>1.1648328441217366</v>
          </cell>
          <cell r="AP3360">
            <v>0.32790000000000008</v>
          </cell>
          <cell r="AQ3360">
            <v>41517</v>
          </cell>
          <cell r="AS3360">
            <v>-0.58299999999999974</v>
          </cell>
        </row>
        <row r="3361">
          <cell r="AM3361">
            <v>1.1648328441217366</v>
          </cell>
          <cell r="AP3361">
            <v>0.32790000000000008</v>
          </cell>
          <cell r="AQ3361">
            <v>41518</v>
          </cell>
          <cell r="AS3361">
            <v>-0.58299999999999974</v>
          </cell>
        </row>
        <row r="3362">
          <cell r="AM3362">
            <v>1.1642150471188006</v>
          </cell>
          <cell r="AP3362">
            <v>0.3389000000000002</v>
          </cell>
          <cell r="AQ3362">
            <v>41519</v>
          </cell>
          <cell r="AS3362">
            <v>-0.51250000000000018</v>
          </cell>
        </row>
        <row r="3363">
          <cell r="AM3363">
            <v>1.1997432411555686</v>
          </cell>
          <cell r="AP3363">
            <v>0.39159999999999995</v>
          </cell>
          <cell r="AQ3363">
            <v>41520</v>
          </cell>
          <cell r="AS3363">
            <v>-0.48750000000000027</v>
          </cell>
        </row>
        <row r="3364">
          <cell r="AM3364">
            <v>1.2400134404449261</v>
          </cell>
          <cell r="AP3364">
            <v>0.46259999999999968</v>
          </cell>
          <cell r="AQ3364">
            <v>41521</v>
          </cell>
          <cell r="AS3364">
            <v>-0.496</v>
          </cell>
        </row>
        <row r="3365">
          <cell r="AM3365">
            <v>1.3235145991039701</v>
          </cell>
          <cell r="AP3365">
            <v>0.56769999999999987</v>
          </cell>
          <cell r="AQ3365">
            <v>41522</v>
          </cell>
          <cell r="AS3365">
            <v>-0.3919999999999999</v>
          </cell>
        </row>
        <row r="3366">
          <cell r="AM3366">
            <v>1.2361181832226165</v>
          </cell>
          <cell r="AP3366">
            <v>0.51920000000000011</v>
          </cell>
          <cell r="AQ3366">
            <v>41523</v>
          </cell>
          <cell r="AS3366">
            <v>-0.42799999999999994</v>
          </cell>
        </row>
        <row r="3367">
          <cell r="AM3367">
            <v>1.2361181832226165</v>
          </cell>
          <cell r="AP3367">
            <v>0.51920000000000011</v>
          </cell>
          <cell r="AQ3367">
            <v>41524</v>
          </cell>
          <cell r="AS3367">
            <v>-0.42799999999999994</v>
          </cell>
        </row>
        <row r="3368">
          <cell r="AM3368">
            <v>1.2361181832226165</v>
          </cell>
          <cell r="AP3368">
            <v>0.51920000000000011</v>
          </cell>
          <cell r="AQ3368">
            <v>41525</v>
          </cell>
          <cell r="AS3368">
            <v>-0.42799999999999994</v>
          </cell>
        </row>
        <row r="3369">
          <cell r="AM3369">
            <v>1.257289819249189</v>
          </cell>
          <cell r="AP3369">
            <v>0.49199999999999999</v>
          </cell>
          <cell r="AQ3369">
            <v>41526</v>
          </cell>
          <cell r="AS3369">
            <v>-0.40599999999999969</v>
          </cell>
        </row>
        <row r="3370">
          <cell r="AM3370">
            <v>1.3071283794222155</v>
          </cell>
          <cell r="AP3370">
            <v>0.51029999999999998</v>
          </cell>
          <cell r="AQ3370">
            <v>41527</v>
          </cell>
          <cell r="AS3370">
            <v>-0.33349999999999991</v>
          </cell>
        </row>
        <row r="3371">
          <cell r="AM3371">
            <v>1.2875068747103349</v>
          </cell>
          <cell r="AP3371">
            <v>0.44519999999999982</v>
          </cell>
          <cell r="AQ3371">
            <v>41528</v>
          </cell>
          <cell r="AS3371">
            <v>-0.31849999999999978</v>
          </cell>
        </row>
        <row r="3372">
          <cell r="AM3372">
            <v>1.2792593851382663</v>
          </cell>
          <cell r="AP3372">
            <v>0.4504999999999999</v>
          </cell>
          <cell r="AQ3372">
            <v>41529</v>
          </cell>
          <cell r="AS3372">
            <v>-0.37299999999999978</v>
          </cell>
        </row>
        <row r="3373">
          <cell r="AM3373">
            <v>1.2857358257376794</v>
          </cell>
          <cell r="AP3373">
            <v>0.43159999999999998</v>
          </cell>
          <cell r="AQ3373">
            <v>41530</v>
          </cell>
          <cell r="AS3373">
            <v>-0.3969999999999998</v>
          </cell>
        </row>
        <row r="3374">
          <cell r="AM3374">
            <v>1.2857358257376794</v>
          </cell>
          <cell r="AP3374">
            <v>0.43159999999999998</v>
          </cell>
          <cell r="AQ3374">
            <v>41531</v>
          </cell>
          <cell r="AS3374">
            <v>-0.3969999999999998</v>
          </cell>
        </row>
        <row r="3375">
          <cell r="AM3375">
            <v>1.2857358257376794</v>
          </cell>
          <cell r="AP3375">
            <v>0.43159999999999998</v>
          </cell>
          <cell r="AQ3375">
            <v>41532</v>
          </cell>
          <cell r="AS3375">
            <v>-0.3969999999999998</v>
          </cell>
        </row>
        <row r="3376">
          <cell r="AM3376">
            <v>1.2079796076008034</v>
          </cell>
          <cell r="AP3376">
            <v>0.36929999999999996</v>
          </cell>
          <cell r="AQ3376">
            <v>41533</v>
          </cell>
          <cell r="AS3376">
            <v>-0.43149999999999977</v>
          </cell>
        </row>
        <row r="3377">
          <cell r="AM3377">
            <v>1.1936856171790518</v>
          </cell>
          <cell r="AP3377">
            <v>0.31679999999999975</v>
          </cell>
          <cell r="AQ3377">
            <v>41534</v>
          </cell>
          <cell r="AS3377">
            <v>-0.41199999999999992</v>
          </cell>
        </row>
        <row r="3378">
          <cell r="AM3378">
            <v>1.2172742159740466</v>
          </cell>
          <cell r="AP3378">
            <v>9.4800000000000217E-2</v>
          </cell>
          <cell r="AQ3378">
            <v>41535</v>
          </cell>
          <cell r="AS3378">
            <v>-0.34699999999999998</v>
          </cell>
        </row>
        <row r="3379">
          <cell r="AM3379">
            <v>1.1379195118183221</v>
          </cell>
          <cell r="AP3379">
            <v>0.16300000000000026</v>
          </cell>
          <cell r="AQ3379">
            <v>41536</v>
          </cell>
          <cell r="AS3379">
            <v>-0.43999999999999995</v>
          </cell>
        </row>
        <row r="3380">
          <cell r="AM3380">
            <v>1.1591693187084808</v>
          </cell>
          <cell r="AP3380">
            <v>0.11369999999999969</v>
          </cell>
          <cell r="AQ3380">
            <v>41537</v>
          </cell>
          <cell r="AS3380">
            <v>-0.43899999999999961</v>
          </cell>
        </row>
        <row r="3381">
          <cell r="AM3381">
            <v>1.1591693187084808</v>
          </cell>
          <cell r="AP3381">
            <v>0.11369999999999969</v>
          </cell>
          <cell r="AQ3381">
            <v>41538</v>
          </cell>
          <cell r="AS3381">
            <v>-0.43899999999999961</v>
          </cell>
        </row>
        <row r="3382">
          <cell r="AM3382">
            <v>1.1591693187084808</v>
          </cell>
          <cell r="AP3382">
            <v>0.11369999999999969</v>
          </cell>
          <cell r="AQ3382">
            <v>41539</v>
          </cell>
          <cell r="AS3382">
            <v>-0.43899999999999961</v>
          </cell>
        </row>
        <row r="3383">
          <cell r="AM3383">
            <v>1.1374928163139186</v>
          </cell>
          <cell r="AP3383">
            <v>6.590000000000007E-2</v>
          </cell>
          <cell r="AQ3383">
            <v>41540</v>
          </cell>
          <cell r="AS3383">
            <v>-0.4375</v>
          </cell>
        </row>
        <row r="3384">
          <cell r="AM3384">
            <v>1.0944535763942524</v>
          </cell>
          <cell r="AP3384">
            <v>9.0199999999999836E-2</v>
          </cell>
          <cell r="AQ3384">
            <v>41541</v>
          </cell>
          <cell r="AS3384">
            <v>-0.52849999999999975</v>
          </cell>
        </row>
        <row r="3385">
          <cell r="AM3385">
            <v>1.0898720840414025</v>
          </cell>
          <cell r="AP3385">
            <v>7.2999999999999954E-2</v>
          </cell>
          <cell r="AQ3385">
            <v>41542</v>
          </cell>
          <cell r="AS3385">
            <v>-0.56199999999999983</v>
          </cell>
        </row>
        <row r="3386">
          <cell r="AM3386">
            <v>1.1223676811370304</v>
          </cell>
          <cell r="AP3386">
            <v>7.4799999999999756E-2</v>
          </cell>
          <cell r="AQ3386">
            <v>41543</v>
          </cell>
          <cell r="AS3386">
            <v>-0.56949999999999967</v>
          </cell>
        </row>
        <row r="3387">
          <cell r="AM3387">
            <v>1.119515371543333</v>
          </cell>
          <cell r="AP3387">
            <v>7.1500000000000341E-2</v>
          </cell>
          <cell r="AQ3387">
            <v>41544</v>
          </cell>
          <cell r="AS3387">
            <v>-0.59850000000000003</v>
          </cell>
        </row>
        <row r="3388">
          <cell r="AM3388">
            <v>1.119515371543333</v>
          </cell>
          <cell r="AP3388">
            <v>7.1500000000000341E-2</v>
          </cell>
          <cell r="AQ3388">
            <v>41545</v>
          </cell>
          <cell r="AS3388">
            <v>-0.59850000000000003</v>
          </cell>
        </row>
        <row r="3389">
          <cell r="AM3389">
            <v>1.119515371543333</v>
          </cell>
          <cell r="AP3389">
            <v>7.1500000000000341E-2</v>
          </cell>
          <cell r="AQ3389">
            <v>41546</v>
          </cell>
          <cell r="AS3389">
            <v>-0.59850000000000003</v>
          </cell>
        </row>
        <row r="3390">
          <cell r="AM3390">
            <v>1.1036457593078934</v>
          </cell>
          <cell r="AP3390">
            <v>4.8999999999999932E-2</v>
          </cell>
          <cell r="AQ3390">
            <v>41547</v>
          </cell>
          <cell r="AS3390">
            <v>-0.58899999999999997</v>
          </cell>
        </row>
        <row r="3391">
          <cell r="AM3391">
            <v>1.0761110767804722</v>
          </cell>
          <cell r="AP3391">
            <v>8.0999999999999961E-2</v>
          </cell>
          <cell r="AQ3391">
            <v>41548</v>
          </cell>
          <cell r="AS3391">
            <v>-0.57850000000000001</v>
          </cell>
        </row>
        <row r="3392">
          <cell r="AM3392">
            <v>1.088168855244863</v>
          </cell>
          <cell r="AP3392">
            <v>4.610000000000003E-2</v>
          </cell>
          <cell r="AQ3392">
            <v>41549</v>
          </cell>
          <cell r="AS3392">
            <v>-0.57699999999999996</v>
          </cell>
        </row>
        <row r="3393">
          <cell r="AM3393">
            <v>1.0696639888768726</v>
          </cell>
          <cell r="AP3393">
            <v>4.0599999999999969E-2</v>
          </cell>
          <cell r="AQ3393">
            <v>41550</v>
          </cell>
          <cell r="AS3393">
            <v>-0.64299999999999979</v>
          </cell>
        </row>
        <row r="3394">
          <cell r="AM3394">
            <v>1.0728720840414028</v>
          </cell>
          <cell r="AP3394">
            <v>7.2200000000000486E-2</v>
          </cell>
          <cell r="AQ3394">
            <v>41551</v>
          </cell>
          <cell r="AS3394">
            <v>-0.58749999999999991</v>
          </cell>
        </row>
        <row r="3395">
          <cell r="AM3395">
            <v>1.0728720840414028</v>
          </cell>
          <cell r="AP3395">
            <v>7.2200000000000486E-2</v>
          </cell>
          <cell r="AQ3395">
            <v>41552</v>
          </cell>
          <cell r="AS3395">
            <v>-0.58749999999999991</v>
          </cell>
        </row>
        <row r="3396">
          <cell r="AM3396">
            <v>1.0728720840414028</v>
          </cell>
          <cell r="AP3396">
            <v>7.2200000000000486E-2</v>
          </cell>
          <cell r="AQ3396">
            <v>41553</v>
          </cell>
          <cell r="AS3396">
            <v>-0.58749999999999991</v>
          </cell>
        </row>
        <row r="3397">
          <cell r="AM3397">
            <v>1.0497027653329207</v>
          </cell>
          <cell r="AP3397">
            <v>5.8499999999999996E-2</v>
          </cell>
          <cell r="AQ3397">
            <v>41554</v>
          </cell>
          <cell r="AS3397">
            <v>-0.62300000000000022</v>
          </cell>
        </row>
        <row r="3398">
          <cell r="AM3398">
            <v>1.0767654874092383</v>
          </cell>
          <cell r="AP3398">
            <v>8.4999999999999964E-2</v>
          </cell>
          <cell r="AQ3398">
            <v>41555</v>
          </cell>
          <cell r="AS3398">
            <v>-0.64400000000000013</v>
          </cell>
        </row>
        <row r="3399">
          <cell r="AM3399">
            <v>1.0902334311756523</v>
          </cell>
          <cell r="AP3399">
            <v>8.7099999999999955E-2</v>
          </cell>
          <cell r="AQ3399">
            <v>41556</v>
          </cell>
          <cell r="AS3399">
            <v>-0.66199999999999992</v>
          </cell>
        </row>
        <row r="3400">
          <cell r="AM3400">
            <v>1.1147750656573454</v>
          </cell>
          <cell r="AP3400">
            <v>0.10040000000000004</v>
          </cell>
          <cell r="AQ3400">
            <v>41557</v>
          </cell>
          <cell r="AS3400">
            <v>-0.61099999999999977</v>
          </cell>
        </row>
        <row r="3401">
          <cell r="AM3401">
            <v>1.0933672176734124</v>
          </cell>
          <cell r="AP3401">
            <v>0.10309999999999997</v>
          </cell>
          <cell r="AQ3401">
            <v>41558</v>
          </cell>
          <cell r="AS3401">
            <v>-0.61299999999999999</v>
          </cell>
        </row>
        <row r="3402">
          <cell r="AM3402">
            <v>1.0933672176734124</v>
          </cell>
          <cell r="AP3402">
            <v>0.10309999999999997</v>
          </cell>
          <cell r="AQ3402">
            <v>41559</v>
          </cell>
          <cell r="AS3402">
            <v>-0.61299999999999999</v>
          </cell>
        </row>
        <row r="3403">
          <cell r="AM3403">
            <v>1.0933672176734124</v>
          </cell>
          <cell r="AP3403">
            <v>0.10309999999999997</v>
          </cell>
          <cell r="AQ3403">
            <v>41560</v>
          </cell>
          <cell r="AS3403">
            <v>-0.61299999999999999</v>
          </cell>
        </row>
        <row r="3404">
          <cell r="AM3404">
            <v>1.0844672485709874</v>
          </cell>
          <cell r="AP3404">
            <v>0.12460000000000004</v>
          </cell>
          <cell r="AQ3404">
            <v>41561</v>
          </cell>
          <cell r="AS3404">
            <v>-0.60899999999999999</v>
          </cell>
        </row>
        <row r="3405">
          <cell r="AM3405">
            <v>1.1153891549513357</v>
          </cell>
          <cell r="AP3405">
            <v>0.15259999999999962</v>
          </cell>
          <cell r="AQ3405">
            <v>41562</v>
          </cell>
          <cell r="AS3405">
            <v>-0.54249999999999998</v>
          </cell>
        </row>
        <row r="3406">
          <cell r="AM3406">
            <v>1.1218373242700443</v>
          </cell>
          <cell r="AP3406">
            <v>0.11430000000000007</v>
          </cell>
          <cell r="AQ3406">
            <v>41563</v>
          </cell>
          <cell r="AS3406">
            <v>-0.51949999999999985</v>
          </cell>
        </row>
        <row r="3407">
          <cell r="AM3407">
            <v>1.0819757454039856</v>
          </cell>
          <cell r="AP3407">
            <v>5.3399999999999892E-2</v>
          </cell>
          <cell r="AQ3407">
            <v>41564</v>
          </cell>
          <cell r="AS3407">
            <v>-0.59149999999999991</v>
          </cell>
        </row>
        <row r="3408">
          <cell r="AM3408">
            <v>1.0561648385601736</v>
          </cell>
          <cell r="AP3408">
            <v>2.3699999999999832E-2</v>
          </cell>
          <cell r="AQ3408">
            <v>41565</v>
          </cell>
          <cell r="AS3408">
            <v>-0.62000000000000011</v>
          </cell>
        </row>
        <row r="3409">
          <cell r="AM3409">
            <v>1.0561648385601736</v>
          </cell>
          <cell r="AP3409">
            <v>2.3699999999999832E-2</v>
          </cell>
          <cell r="AQ3409">
            <v>41566</v>
          </cell>
          <cell r="AS3409">
            <v>-0.62000000000000011</v>
          </cell>
        </row>
        <row r="3410">
          <cell r="AM3410">
            <v>1.0561648385601736</v>
          </cell>
          <cell r="AP3410">
            <v>2.3699999999999832E-2</v>
          </cell>
          <cell r="AQ3410">
            <v>41567</v>
          </cell>
          <cell r="AS3410">
            <v>-0.62000000000000011</v>
          </cell>
        </row>
        <row r="3411">
          <cell r="AM3411">
            <v>1.0650359956743394</v>
          </cell>
          <cell r="AP3411">
            <v>4.1900000000000048E-2</v>
          </cell>
          <cell r="AQ3411">
            <v>41568</v>
          </cell>
          <cell r="AS3411">
            <v>-0.61299999999999999</v>
          </cell>
        </row>
        <row r="3412">
          <cell r="AM3412">
            <v>1.0039840877491115</v>
          </cell>
          <cell r="AP3412">
            <v>-3.0100000000000016E-2</v>
          </cell>
          <cell r="AQ3412">
            <v>41569</v>
          </cell>
          <cell r="AS3412">
            <v>-0.70950000000000024</v>
          </cell>
        </row>
        <row r="3413">
          <cell r="AM3413">
            <v>0.97890220917657977</v>
          </cell>
          <cell r="AP3413">
            <v>-1.9900000000000251E-2</v>
          </cell>
          <cell r="AQ3413">
            <v>41570</v>
          </cell>
          <cell r="AS3413">
            <v>-0.73399999999999999</v>
          </cell>
        </row>
        <row r="3414">
          <cell r="AM3414">
            <v>0.97964004325660436</v>
          </cell>
          <cell r="AP3414">
            <v>-2.5799999999999823E-2</v>
          </cell>
          <cell r="AQ3414">
            <v>41571</v>
          </cell>
          <cell r="AS3414">
            <v>-0.72100000000000009</v>
          </cell>
        </row>
        <row r="3415">
          <cell r="AM3415">
            <v>0.9954835470415575</v>
          </cell>
          <cell r="AP3415">
            <v>-5.2700000000000191E-2</v>
          </cell>
          <cell r="AQ3415">
            <v>41572</v>
          </cell>
          <cell r="AS3415">
            <v>-0.73350000000000026</v>
          </cell>
        </row>
        <row r="3416">
          <cell r="AM3416">
            <v>0.9954835470415575</v>
          </cell>
          <cell r="AP3416">
            <v>-5.2700000000000191E-2</v>
          </cell>
          <cell r="AQ3416">
            <v>41573</v>
          </cell>
          <cell r="AS3416">
            <v>-0.73350000000000026</v>
          </cell>
        </row>
        <row r="3417">
          <cell r="AM3417">
            <v>0.9954835470415575</v>
          </cell>
          <cell r="AP3417">
            <v>-5.2700000000000191E-2</v>
          </cell>
          <cell r="AQ3417">
            <v>41574</v>
          </cell>
          <cell r="AS3417">
            <v>-0.73350000000000026</v>
          </cell>
        </row>
        <row r="3418">
          <cell r="AM3418">
            <v>0.98867001390390818</v>
          </cell>
          <cell r="AP3418">
            <v>-3.3199999999999896E-2</v>
          </cell>
          <cell r="AQ3418">
            <v>41575</v>
          </cell>
          <cell r="AS3418">
            <v>-0.75049999999999972</v>
          </cell>
        </row>
        <row r="3419">
          <cell r="AM3419">
            <v>0.95743163911632911</v>
          </cell>
          <cell r="AP3419">
            <v>-4.1100000000000136E-2</v>
          </cell>
          <cell r="AQ3419">
            <v>41576</v>
          </cell>
          <cell r="AS3419">
            <v>-0.75249999999999995</v>
          </cell>
        </row>
        <row r="3420">
          <cell r="AM3420">
            <v>0.9623806581183374</v>
          </cell>
          <cell r="AP3420">
            <v>-1.8699999999999939E-2</v>
          </cell>
          <cell r="AQ3420">
            <v>41577</v>
          </cell>
          <cell r="AS3420">
            <v>-0.79150000000000009</v>
          </cell>
        </row>
        <row r="3421">
          <cell r="AM3421">
            <v>0.96062892012976953</v>
          </cell>
          <cell r="AP3421">
            <v>2.3699999999999832E-2</v>
          </cell>
          <cell r="AQ3421">
            <v>41578</v>
          </cell>
          <cell r="AS3421">
            <v>-0.72799999999999976</v>
          </cell>
        </row>
        <row r="3422">
          <cell r="AM3422">
            <v>0.94677104897265529</v>
          </cell>
          <cell r="AP3422">
            <v>0.11430000000000007</v>
          </cell>
          <cell r="AQ3422">
            <v>41579</v>
          </cell>
          <cell r="AS3422">
            <v>-0.70549999999999979</v>
          </cell>
        </row>
        <row r="3423">
          <cell r="AM3423">
            <v>0.94677104897265529</v>
          </cell>
          <cell r="AP3423">
            <v>0.11430000000000007</v>
          </cell>
          <cell r="AQ3423">
            <v>41580</v>
          </cell>
          <cell r="AS3423">
            <v>-0.70549999999999979</v>
          </cell>
        </row>
        <row r="3424">
          <cell r="AM3424">
            <v>0.94677104897265529</v>
          </cell>
          <cell r="AP3424">
            <v>0.11430000000000007</v>
          </cell>
          <cell r="AQ3424">
            <v>41581</v>
          </cell>
          <cell r="AS3424">
            <v>-0.70549999999999979</v>
          </cell>
        </row>
        <row r="3425">
          <cell r="AM3425">
            <v>0.93944338019465423</v>
          </cell>
          <cell r="AP3425">
            <v>9.1499999999999915E-2</v>
          </cell>
          <cell r="AQ3425">
            <v>41582</v>
          </cell>
          <cell r="AS3425">
            <v>-0.72250000000000014</v>
          </cell>
        </row>
        <row r="3426">
          <cell r="AM3426">
            <v>1.0071670013903899</v>
          </cell>
          <cell r="AP3426">
            <v>0.15160000000000018</v>
          </cell>
          <cell r="AQ3426">
            <v>41583</v>
          </cell>
          <cell r="AS3426">
            <v>-0.629</v>
          </cell>
        </row>
        <row r="3427">
          <cell r="AM3427">
            <v>1.0053625830372317</v>
          </cell>
          <cell r="AP3427">
            <v>7.4100000000000055E-2</v>
          </cell>
          <cell r="AQ3427">
            <v>41584</v>
          </cell>
          <cell r="AS3427">
            <v>-0.625</v>
          </cell>
        </row>
        <row r="3428">
          <cell r="AM3428">
            <v>0.94610319789896424</v>
          </cell>
          <cell r="AP3428">
            <v>5.9899999999999842E-2</v>
          </cell>
          <cell r="AQ3428">
            <v>41585</v>
          </cell>
          <cell r="AS3428">
            <v>-0.65199999999999969</v>
          </cell>
        </row>
        <row r="3429">
          <cell r="AM3429">
            <v>1.0307742932179824</v>
          </cell>
          <cell r="AP3429">
            <v>0.246</v>
          </cell>
          <cell r="AQ3429">
            <v>41586</v>
          </cell>
          <cell r="AS3429">
            <v>-0.58550000000000013</v>
          </cell>
        </row>
        <row r="3430">
          <cell r="AM3430">
            <v>1.0307742932179824</v>
          </cell>
          <cell r="AP3430">
            <v>0.246</v>
          </cell>
          <cell r="AQ3430">
            <v>41587</v>
          </cell>
          <cell r="AS3430">
            <v>-0.58550000000000013</v>
          </cell>
        </row>
        <row r="3431">
          <cell r="AM3431">
            <v>1.0307742932179824</v>
          </cell>
          <cell r="AP3431">
            <v>0.246</v>
          </cell>
          <cell r="AQ3431">
            <v>41588</v>
          </cell>
          <cell r="AS3431">
            <v>-0.58550000000000013</v>
          </cell>
        </row>
        <row r="3432">
          <cell r="AM3432">
            <v>1.0294109377413876</v>
          </cell>
          <cell r="AP3432">
            <v>0.25519999999999987</v>
          </cell>
          <cell r="AQ3432">
            <v>41589</v>
          </cell>
          <cell r="AS3432">
            <v>-0.54749999999999988</v>
          </cell>
        </row>
        <row r="3433">
          <cell r="AM3433">
            <v>1.0785739224470876</v>
          </cell>
          <cell r="AP3433">
            <v>0.25910000000000011</v>
          </cell>
          <cell r="AQ3433">
            <v>41590</v>
          </cell>
          <cell r="AS3433">
            <v>-0.50599999999999978</v>
          </cell>
        </row>
        <row r="3434">
          <cell r="AM3434">
            <v>1.0204104742777693</v>
          </cell>
          <cell r="AP3434">
            <v>0.18590000000000018</v>
          </cell>
          <cell r="AQ3434">
            <v>41591</v>
          </cell>
          <cell r="AS3434">
            <v>-0.49549999999999983</v>
          </cell>
        </row>
        <row r="3435">
          <cell r="AM3435">
            <v>0.9902457902054691</v>
          </cell>
          <cell r="AP3435">
            <v>0.17209999999999992</v>
          </cell>
          <cell r="AQ3435">
            <v>41592</v>
          </cell>
          <cell r="AS3435">
            <v>-0.51000000000000023</v>
          </cell>
        </row>
        <row r="3436">
          <cell r="AM3436">
            <v>1.0151038158504559</v>
          </cell>
          <cell r="AP3436">
            <v>0.14530000000000021</v>
          </cell>
          <cell r="AQ3436">
            <v>41593</v>
          </cell>
          <cell r="AS3436">
            <v>-0.55249999999999977</v>
          </cell>
        </row>
        <row r="3437">
          <cell r="AM3437">
            <v>1.0151038158504559</v>
          </cell>
          <cell r="AP3437">
            <v>0.14530000000000021</v>
          </cell>
          <cell r="AQ3437">
            <v>41594</v>
          </cell>
          <cell r="AS3437">
            <v>-0.55249999999999977</v>
          </cell>
        </row>
        <row r="3438">
          <cell r="AM3438">
            <v>1.0151038158504559</v>
          </cell>
          <cell r="AP3438">
            <v>0.14530000000000021</v>
          </cell>
          <cell r="AQ3438">
            <v>41595</v>
          </cell>
          <cell r="AS3438">
            <v>-0.55249999999999977</v>
          </cell>
        </row>
        <row r="3439">
          <cell r="AM3439">
            <v>1.0008320716823731</v>
          </cell>
          <cell r="AP3439">
            <v>0.1048</v>
          </cell>
          <cell r="AQ3439">
            <v>41596</v>
          </cell>
          <cell r="AS3439">
            <v>-0.58150000000000013</v>
          </cell>
        </row>
        <row r="3440">
          <cell r="AM3440">
            <v>1.0250933106751119</v>
          </cell>
          <cell r="AP3440">
            <v>0.15090000000000003</v>
          </cell>
          <cell r="AQ3440">
            <v>41597</v>
          </cell>
          <cell r="AS3440">
            <v>-0.58349999999999991</v>
          </cell>
        </row>
        <row r="3441">
          <cell r="AM3441">
            <v>1.0302845666615168</v>
          </cell>
          <cell r="AP3441">
            <v>0.26069999999999993</v>
          </cell>
          <cell r="AQ3441">
            <v>41598</v>
          </cell>
          <cell r="AS3441">
            <v>-0.56699999999999973</v>
          </cell>
        </row>
        <row r="3442">
          <cell r="AM3442">
            <v>1.0531109222926001</v>
          </cell>
          <cell r="AP3442">
            <v>0.30470000000000041</v>
          </cell>
          <cell r="AQ3442">
            <v>41599</v>
          </cell>
          <cell r="AS3442">
            <v>-0.48199999999999976</v>
          </cell>
        </row>
        <row r="3443">
          <cell r="AM3443">
            <v>1.0383474432257067</v>
          </cell>
          <cell r="AP3443">
            <v>0.25470000000000015</v>
          </cell>
          <cell r="AQ3443">
            <v>41600</v>
          </cell>
          <cell r="AS3443">
            <v>-0.52400000000000002</v>
          </cell>
        </row>
        <row r="3444">
          <cell r="AM3444">
            <v>1.0383474432257067</v>
          </cell>
          <cell r="AP3444">
            <v>0.25470000000000015</v>
          </cell>
          <cell r="AQ3444">
            <v>41601</v>
          </cell>
          <cell r="AS3444">
            <v>-0.52400000000000002</v>
          </cell>
        </row>
        <row r="3445">
          <cell r="AM3445">
            <v>1.0383474432257067</v>
          </cell>
          <cell r="AP3445">
            <v>0.25470000000000015</v>
          </cell>
          <cell r="AQ3445">
            <v>41602</v>
          </cell>
          <cell r="AS3445">
            <v>-0.52400000000000002</v>
          </cell>
        </row>
        <row r="3446">
          <cell r="AM3446">
            <v>1.0395173798856789</v>
          </cell>
          <cell r="AP3446">
            <v>0.22500000000000009</v>
          </cell>
          <cell r="AQ3446">
            <v>41603</v>
          </cell>
          <cell r="AS3446">
            <v>-0.54499999999999993</v>
          </cell>
        </row>
        <row r="3447">
          <cell r="AM3447">
            <v>1.0228438127606982</v>
          </cell>
          <cell r="AP3447">
            <v>0.22319999999999984</v>
          </cell>
          <cell r="AQ3447">
            <v>41604</v>
          </cell>
          <cell r="AS3447">
            <v>-0.56299999999999972</v>
          </cell>
        </row>
        <row r="3448">
          <cell r="AM3448">
            <v>1.0396008033369382</v>
          </cell>
          <cell r="AP3448">
            <v>0.2466999999999997</v>
          </cell>
          <cell r="AQ3448">
            <v>41605</v>
          </cell>
          <cell r="AS3448">
            <v>-0.52450000000000019</v>
          </cell>
        </row>
        <row r="3449">
          <cell r="AM3449">
            <v>1.0166497759925841</v>
          </cell>
          <cell r="AP3449">
            <v>0.29929999999999968</v>
          </cell>
          <cell r="AQ3449">
            <v>41606</v>
          </cell>
          <cell r="AS3449">
            <v>-0.56700000000000017</v>
          </cell>
        </row>
        <row r="3450">
          <cell r="AM3450">
            <v>1.0134446160976363</v>
          </cell>
          <cell r="AP3450">
            <v>0.27049999999999974</v>
          </cell>
          <cell r="AQ3450">
            <v>41607</v>
          </cell>
          <cell r="AS3450">
            <v>-0.55099999999999971</v>
          </cell>
        </row>
        <row r="3451">
          <cell r="AM3451">
            <v>1.0134446160976363</v>
          </cell>
          <cell r="AP3451">
            <v>0.27049999999999974</v>
          </cell>
          <cell r="AQ3451">
            <v>41608</v>
          </cell>
          <cell r="AS3451">
            <v>-0.55099999999999971</v>
          </cell>
        </row>
        <row r="3452">
          <cell r="AM3452">
            <v>1.0134446160976363</v>
          </cell>
          <cell r="AP3452">
            <v>0.27049999999999974</v>
          </cell>
          <cell r="AQ3452">
            <v>41609</v>
          </cell>
          <cell r="AS3452">
            <v>-0.55099999999999971</v>
          </cell>
        </row>
        <row r="3453">
          <cell r="AM3453">
            <v>1.0477908234203621</v>
          </cell>
          <cell r="AP3453">
            <v>0.32109999999999994</v>
          </cell>
          <cell r="AQ3453">
            <v>41610</v>
          </cell>
          <cell r="AS3453">
            <v>-0.50450000000000017</v>
          </cell>
        </row>
        <row r="3454">
          <cell r="AM3454">
            <v>1.0602192182913643</v>
          </cell>
          <cell r="AP3454">
            <v>0.30219999999999958</v>
          </cell>
          <cell r="AQ3454">
            <v>41611</v>
          </cell>
          <cell r="AS3454">
            <v>-0.53150000000000031</v>
          </cell>
        </row>
        <row r="3455">
          <cell r="AM3455">
            <v>1.1214680982542871</v>
          </cell>
          <cell r="AP3455">
            <v>0.40899999999999981</v>
          </cell>
          <cell r="AQ3455">
            <v>41612</v>
          </cell>
          <cell r="AS3455">
            <v>-0.46300000000000008</v>
          </cell>
        </row>
        <row r="3456">
          <cell r="AM3456">
            <v>1.1805930789433017</v>
          </cell>
          <cell r="AP3456">
            <v>0.4216000000000002</v>
          </cell>
          <cell r="AQ3456">
            <v>41613</v>
          </cell>
          <cell r="AS3456">
            <v>-0.45800000000000018</v>
          </cell>
        </row>
        <row r="3457">
          <cell r="AM3457">
            <v>1.1654469334157258</v>
          </cell>
          <cell r="AP3457">
            <v>0.43329999999999957</v>
          </cell>
          <cell r="AQ3457">
            <v>41614</v>
          </cell>
          <cell r="AS3457">
            <v>-0.47299999999999986</v>
          </cell>
        </row>
        <row r="3458">
          <cell r="AM3458">
            <v>1.1654469334157258</v>
          </cell>
          <cell r="AP3458">
            <v>0.43329999999999957</v>
          </cell>
          <cell r="AQ3458">
            <v>41615</v>
          </cell>
          <cell r="AS3458">
            <v>-0.47299999999999986</v>
          </cell>
        </row>
        <row r="3459">
          <cell r="AM3459">
            <v>1.1654469334157258</v>
          </cell>
          <cell r="AP3459">
            <v>0.43329999999999957</v>
          </cell>
          <cell r="AQ3459">
            <v>41616</v>
          </cell>
          <cell r="AS3459">
            <v>-0.47299999999999986</v>
          </cell>
        </row>
        <row r="3460">
          <cell r="AM3460">
            <v>1.1507653329213645</v>
          </cell>
          <cell r="AP3460">
            <v>0.40989999999999993</v>
          </cell>
          <cell r="AQ3460">
            <v>41617</v>
          </cell>
          <cell r="AS3460">
            <v>-0.44500000000000028</v>
          </cell>
        </row>
        <row r="3461">
          <cell r="AM3461">
            <v>1.1211405839641584</v>
          </cell>
          <cell r="AP3461">
            <v>0.36960000000000015</v>
          </cell>
          <cell r="AQ3461">
            <v>41618</v>
          </cell>
          <cell r="AS3461">
            <v>-0.48399999999999999</v>
          </cell>
        </row>
        <row r="3462">
          <cell r="AM3462">
            <v>1.1021668469025172</v>
          </cell>
          <cell r="AP3462">
            <v>0.41549999999999976</v>
          </cell>
          <cell r="AQ3462">
            <v>41619</v>
          </cell>
          <cell r="AS3462">
            <v>-0.50200000000000022</v>
          </cell>
        </row>
        <row r="3463">
          <cell r="AM3463">
            <v>1.1369154951336318</v>
          </cell>
          <cell r="AP3463">
            <v>0.4668000000000001</v>
          </cell>
          <cell r="AQ3463">
            <v>41620</v>
          </cell>
          <cell r="AS3463">
            <v>-0.44699999999999962</v>
          </cell>
        </row>
        <row r="3464">
          <cell r="AM3464">
            <v>1.1332933724702614</v>
          </cell>
          <cell r="AP3464">
            <v>0.42860000000000031</v>
          </cell>
          <cell r="AQ3464">
            <v>41621</v>
          </cell>
          <cell r="AS3464">
            <v>-0.45299999999999985</v>
          </cell>
        </row>
        <row r="3465">
          <cell r="AM3465">
            <v>1.1332933724702614</v>
          </cell>
          <cell r="AP3465">
            <v>0.42860000000000031</v>
          </cell>
          <cell r="AQ3465">
            <v>41622</v>
          </cell>
          <cell r="AS3465">
            <v>-0.45299999999999985</v>
          </cell>
        </row>
        <row r="3466">
          <cell r="AM3466">
            <v>1.1332933724702614</v>
          </cell>
          <cell r="AP3466">
            <v>0.42860000000000031</v>
          </cell>
          <cell r="AQ3466">
            <v>41623</v>
          </cell>
          <cell r="AS3466">
            <v>-0.45299999999999985</v>
          </cell>
        </row>
        <row r="3467">
          <cell r="AM3467">
            <v>1.1223044955970951</v>
          </cell>
          <cell r="AP3467">
            <v>0.42640000000000011</v>
          </cell>
          <cell r="AQ3467">
            <v>41624</v>
          </cell>
          <cell r="AS3467">
            <v>-0.45599999999999996</v>
          </cell>
        </row>
        <row r="3468">
          <cell r="AM3468">
            <v>1.1249144137185225</v>
          </cell>
          <cell r="AP3468">
            <v>0.35939999999999994</v>
          </cell>
          <cell r="AQ3468">
            <v>41625</v>
          </cell>
          <cell r="AS3468">
            <v>-0.47100000000000009</v>
          </cell>
        </row>
        <row r="3469">
          <cell r="AM3469">
            <v>1.1468529275451873</v>
          </cell>
          <cell r="AP3469">
            <v>0.40410000000000013</v>
          </cell>
          <cell r="AQ3469">
            <v>41626</v>
          </cell>
          <cell r="AS3469">
            <v>-0.44149999999999956</v>
          </cell>
        </row>
        <row r="3470">
          <cell r="AM3470">
            <v>1.1526536381894017</v>
          </cell>
          <cell r="AP3470">
            <v>0.49610000000000021</v>
          </cell>
          <cell r="AQ3470">
            <v>41627</v>
          </cell>
          <cell r="AS3470">
            <v>-0.40600000000000014</v>
          </cell>
        </row>
        <row r="3471">
          <cell r="AM3471">
            <v>1.1562172099490182</v>
          </cell>
          <cell r="AP3471">
            <v>0.43159999999999998</v>
          </cell>
          <cell r="AQ3471">
            <v>41628</v>
          </cell>
          <cell r="AS3471">
            <v>-0.42600000000000016</v>
          </cell>
        </row>
        <row r="3472">
          <cell r="AM3472">
            <v>1.1562172099490182</v>
          </cell>
          <cell r="AP3472">
            <v>0.43159999999999998</v>
          </cell>
          <cell r="AQ3472">
            <v>41629</v>
          </cell>
          <cell r="AS3472">
            <v>-0.42600000000000016</v>
          </cell>
        </row>
        <row r="3473">
          <cell r="AM3473">
            <v>1.1562172099490182</v>
          </cell>
          <cell r="AP3473">
            <v>0.43159999999999998</v>
          </cell>
          <cell r="AQ3473">
            <v>41630</v>
          </cell>
          <cell r="AS3473">
            <v>-0.42600000000000016</v>
          </cell>
        </row>
        <row r="3474">
          <cell r="AM3474">
            <v>1.1854622277151241</v>
          </cell>
          <cell r="AP3474">
            <v>0.4403999999999999</v>
          </cell>
          <cell r="AQ3474">
            <v>41631</v>
          </cell>
          <cell r="AS3474">
            <v>-0.40600000000000014</v>
          </cell>
        </row>
        <row r="3475">
          <cell r="AM3475">
            <v>1.1937401513981156</v>
          </cell>
          <cell r="AP3475">
            <v>0.52050000000000018</v>
          </cell>
          <cell r="AQ3475">
            <v>41632</v>
          </cell>
          <cell r="AS3475">
            <v>-0.3919999999999999</v>
          </cell>
        </row>
        <row r="3476">
          <cell r="AM3476">
            <v>1.1944311756527117</v>
          </cell>
          <cell r="AP3476">
            <v>0.51319999999999988</v>
          </cell>
          <cell r="AQ3476">
            <v>41633</v>
          </cell>
          <cell r="AS3476">
            <v>-0.3919999999999999</v>
          </cell>
        </row>
        <row r="3477">
          <cell r="AM3477">
            <v>1.1944311756527117</v>
          </cell>
          <cell r="AP3477">
            <v>0.49750000000000005</v>
          </cell>
          <cell r="AQ3477">
            <v>41634</v>
          </cell>
          <cell r="AS3477">
            <v>-0.3919999999999999</v>
          </cell>
        </row>
        <row r="3478">
          <cell r="AM3478">
            <v>1.2469460837324269</v>
          </cell>
          <cell r="AP3478">
            <v>0.51200000000000001</v>
          </cell>
          <cell r="AQ3478">
            <v>41635</v>
          </cell>
          <cell r="AS3478">
            <v>-0.29600000000000026</v>
          </cell>
        </row>
        <row r="3479">
          <cell r="AM3479">
            <v>1.2469460837324269</v>
          </cell>
          <cell r="AP3479">
            <v>0.51200000000000001</v>
          </cell>
          <cell r="AQ3479">
            <v>41636</v>
          </cell>
          <cell r="AS3479">
            <v>-0.29600000000000026</v>
          </cell>
        </row>
        <row r="3480">
          <cell r="AM3480">
            <v>1.2469460837324269</v>
          </cell>
          <cell r="AP3480">
            <v>0.51200000000000001</v>
          </cell>
          <cell r="AQ3480">
            <v>41637</v>
          </cell>
          <cell r="AS3480">
            <v>-0.29600000000000026</v>
          </cell>
        </row>
        <row r="3481">
          <cell r="AM3481">
            <v>1.1985953962613936</v>
          </cell>
          <cell r="AP3481">
            <v>0.48029999999999973</v>
          </cell>
          <cell r="AQ3481">
            <v>41638</v>
          </cell>
          <cell r="AS3481">
            <v>-0.33700000000000019</v>
          </cell>
        </row>
        <row r="3482">
          <cell r="AM3482">
            <v>1.202774911169473</v>
          </cell>
          <cell r="AP3482">
            <v>0.4887999999999999</v>
          </cell>
          <cell r="AQ3482">
            <v>41639</v>
          </cell>
          <cell r="AS3482">
            <v>-0.34600000000000009</v>
          </cell>
        </row>
        <row r="3483">
          <cell r="AM3483">
            <v>1.1637749111694728</v>
          </cell>
          <cell r="AP3483">
            <v>0.53439999999999976</v>
          </cell>
          <cell r="AQ3483">
            <v>41640</v>
          </cell>
          <cell r="AS3483">
            <v>-0.3530000000000002</v>
          </cell>
        </row>
        <row r="3484">
          <cell r="AM3484">
            <v>1.1081398115247945</v>
          </cell>
          <cell r="AP3484">
            <v>0.45399999999999974</v>
          </cell>
          <cell r="AQ3484">
            <v>41641</v>
          </cell>
          <cell r="AS3484">
            <v>-0.34549999999999992</v>
          </cell>
        </row>
        <row r="3485">
          <cell r="AM3485">
            <v>1.0927177506565733</v>
          </cell>
          <cell r="AP3485">
            <v>0.43530000000000024</v>
          </cell>
          <cell r="AQ3485">
            <v>41642</v>
          </cell>
          <cell r="AS3485">
            <v>-0.32600000000000007</v>
          </cell>
        </row>
        <row r="3486">
          <cell r="AM3486">
            <v>1.0927177506565733</v>
          </cell>
          <cell r="AP3486">
            <v>0.43530000000000024</v>
          </cell>
          <cell r="AQ3486">
            <v>41643</v>
          </cell>
          <cell r="AS3486">
            <v>-0.32600000000000007</v>
          </cell>
        </row>
        <row r="3487">
          <cell r="AM3487">
            <v>1.0927177506565733</v>
          </cell>
          <cell r="AP3487">
            <v>0.43530000000000024</v>
          </cell>
          <cell r="AQ3487">
            <v>41644</v>
          </cell>
          <cell r="AS3487">
            <v>-0.32600000000000007</v>
          </cell>
        </row>
        <row r="3488">
          <cell r="AM3488">
            <v>1.0802033060404761</v>
          </cell>
          <cell r="AP3488">
            <v>0.45110000000000028</v>
          </cell>
          <cell r="AQ3488">
            <v>41645</v>
          </cell>
          <cell r="AS3488">
            <v>-0.35550000000000015</v>
          </cell>
        </row>
        <row r="3489">
          <cell r="AM3489">
            <v>1.0268121427467942</v>
          </cell>
          <cell r="AP3489">
            <v>0.4240999999999997</v>
          </cell>
          <cell r="AQ3489">
            <v>41646</v>
          </cell>
          <cell r="AS3489">
            <v>-0.37999999999999989</v>
          </cell>
        </row>
        <row r="3490">
          <cell r="AM3490">
            <v>1.0261597404603733</v>
          </cell>
          <cell r="AP3490">
            <v>0.4403999999999999</v>
          </cell>
          <cell r="AQ3490">
            <v>41647</v>
          </cell>
          <cell r="AS3490">
            <v>-0.35700000000000021</v>
          </cell>
        </row>
        <row r="3491">
          <cell r="AM3491">
            <v>1.0606862351305417</v>
          </cell>
          <cell r="AP3491">
            <v>0.40419999999999989</v>
          </cell>
          <cell r="AQ3491">
            <v>41648</v>
          </cell>
          <cell r="AS3491">
            <v>-0.34699999999999998</v>
          </cell>
        </row>
        <row r="3492">
          <cell r="AM3492">
            <v>1.0157437046191875</v>
          </cell>
          <cell r="AP3492">
            <v>0.31889999999999974</v>
          </cell>
          <cell r="AQ3492">
            <v>41649</v>
          </cell>
          <cell r="AS3492">
            <v>-0.44949999999999957</v>
          </cell>
        </row>
        <row r="3493">
          <cell r="AM3493">
            <v>1.0157437046191875</v>
          </cell>
          <cell r="AP3493">
            <v>0.31889999999999974</v>
          </cell>
          <cell r="AQ3493">
            <v>41650</v>
          </cell>
          <cell r="AS3493">
            <v>-0.44949999999999957</v>
          </cell>
        </row>
        <row r="3494">
          <cell r="AM3494">
            <v>1.0157437046191875</v>
          </cell>
          <cell r="AP3494">
            <v>0.31889999999999974</v>
          </cell>
          <cell r="AQ3494">
            <v>41651</v>
          </cell>
          <cell r="AS3494">
            <v>-0.44949999999999957</v>
          </cell>
        </row>
        <row r="3495">
          <cell r="AM3495">
            <v>0.98833153097481885</v>
          </cell>
          <cell r="AP3495">
            <v>0.30069999999999997</v>
          </cell>
          <cell r="AQ3495">
            <v>41652</v>
          </cell>
          <cell r="AS3495">
            <v>-0.49950000000000028</v>
          </cell>
        </row>
        <row r="3496">
          <cell r="AM3496">
            <v>0.98350146763479041</v>
          </cell>
          <cell r="AP3496">
            <v>0.34489999999999998</v>
          </cell>
          <cell r="AQ3496">
            <v>41653</v>
          </cell>
          <cell r="AS3496">
            <v>-0.51350000000000007</v>
          </cell>
        </row>
        <row r="3497">
          <cell r="AM3497">
            <v>0.98200308975745365</v>
          </cell>
          <cell r="AP3497">
            <v>0.38470000000000004</v>
          </cell>
          <cell r="AQ3497">
            <v>41654</v>
          </cell>
          <cell r="AS3497">
            <v>-0.49199999999999999</v>
          </cell>
        </row>
        <row r="3498">
          <cell r="AM3498">
            <v>0.96683716978217138</v>
          </cell>
          <cell r="AP3498">
            <v>0.35440000000000005</v>
          </cell>
          <cell r="AQ3498">
            <v>41655</v>
          </cell>
          <cell r="AS3498">
            <v>-0.53150000000000031</v>
          </cell>
        </row>
        <row r="3499">
          <cell r="AM3499">
            <v>0.94040869766723345</v>
          </cell>
          <cell r="AP3499">
            <v>0.2984</v>
          </cell>
          <cell r="AQ3499">
            <v>41656</v>
          </cell>
          <cell r="AS3499">
            <v>-0.5089999999999999</v>
          </cell>
        </row>
        <row r="3500">
          <cell r="AM3500">
            <v>0.94040869766723345</v>
          </cell>
          <cell r="AP3500">
            <v>0.2984</v>
          </cell>
          <cell r="AQ3500">
            <v>41657</v>
          </cell>
          <cell r="AS3500">
            <v>-0.5089999999999999</v>
          </cell>
        </row>
        <row r="3501">
          <cell r="AM3501">
            <v>0.94040869766723345</v>
          </cell>
          <cell r="AP3501">
            <v>0.2984</v>
          </cell>
          <cell r="AQ3501">
            <v>41658</v>
          </cell>
          <cell r="AS3501">
            <v>-0.5089999999999999</v>
          </cell>
        </row>
        <row r="3502">
          <cell r="AM3502">
            <v>0.92799768268190919</v>
          </cell>
          <cell r="AP3502">
            <v>0.26439999999999975</v>
          </cell>
          <cell r="AQ3502">
            <v>41659</v>
          </cell>
          <cell r="AS3502">
            <v>-0.49950000000000028</v>
          </cell>
        </row>
        <row r="3503">
          <cell r="AM3503">
            <v>0.94593125289664703</v>
          </cell>
          <cell r="AP3503">
            <v>0.28549999999999986</v>
          </cell>
          <cell r="AQ3503">
            <v>41660</v>
          </cell>
          <cell r="AS3503">
            <v>-0.496</v>
          </cell>
        </row>
        <row r="3504">
          <cell r="AM3504">
            <v>0.95705329831608199</v>
          </cell>
          <cell r="AP3504">
            <v>0.32529999999999992</v>
          </cell>
          <cell r="AQ3504">
            <v>41661</v>
          </cell>
          <cell r="AS3504">
            <v>-0.45149999999999979</v>
          </cell>
        </row>
        <row r="3505">
          <cell r="AM3505">
            <v>0.95606751120037003</v>
          </cell>
          <cell r="AP3505">
            <v>0.26720000000000033</v>
          </cell>
          <cell r="AQ3505">
            <v>41662</v>
          </cell>
          <cell r="AS3505">
            <v>-0.51500000000000012</v>
          </cell>
        </row>
        <row r="3506">
          <cell r="AM3506">
            <v>0.96560775529120901</v>
          </cell>
          <cell r="AP3506">
            <v>0.1971999999999996</v>
          </cell>
          <cell r="AQ3506">
            <v>41663</v>
          </cell>
          <cell r="AS3506">
            <v>-0.54299999999999971</v>
          </cell>
        </row>
        <row r="3507">
          <cell r="AM3507">
            <v>0.96560775529120901</v>
          </cell>
          <cell r="AP3507">
            <v>0.1971999999999996</v>
          </cell>
          <cell r="AQ3507">
            <v>41664</v>
          </cell>
          <cell r="AS3507">
            <v>-0.54299999999999971</v>
          </cell>
        </row>
        <row r="3508">
          <cell r="AM3508">
            <v>0.96560775529120901</v>
          </cell>
          <cell r="AP3508">
            <v>0.1971999999999996</v>
          </cell>
          <cell r="AQ3508">
            <v>41665</v>
          </cell>
          <cell r="AS3508">
            <v>-0.54299999999999971</v>
          </cell>
        </row>
        <row r="3509">
          <cell r="AM3509">
            <v>0.95847597713579447</v>
          </cell>
          <cell r="AP3509">
            <v>0.2399</v>
          </cell>
          <cell r="AQ3509">
            <v>41666</v>
          </cell>
          <cell r="AS3509">
            <v>-0.5275000000000003</v>
          </cell>
        </row>
        <row r="3510">
          <cell r="AM3510">
            <v>0.93944183531592795</v>
          </cell>
          <cell r="AP3510">
            <v>0.24180000000000001</v>
          </cell>
          <cell r="AQ3510">
            <v>41667</v>
          </cell>
          <cell r="AS3510">
            <v>-0.48649999999999993</v>
          </cell>
        </row>
        <row r="3511">
          <cell r="AM3511">
            <v>0.95995736134713372</v>
          </cell>
          <cell r="AP3511">
            <v>0.17569999999999997</v>
          </cell>
          <cell r="AQ3511">
            <v>41668</v>
          </cell>
          <cell r="AS3511">
            <v>-0.52800000000000002</v>
          </cell>
        </row>
        <row r="3512">
          <cell r="AM3512">
            <v>0.9449226015757759</v>
          </cell>
          <cell r="AP3512">
            <v>0.1886000000000001</v>
          </cell>
          <cell r="AQ3512">
            <v>41669</v>
          </cell>
          <cell r="AS3512">
            <v>-0.54400000000000004</v>
          </cell>
        </row>
        <row r="3513">
          <cell r="AM3513">
            <v>0.90260729182759158</v>
          </cell>
          <cell r="AP3513">
            <v>0.14400000000000013</v>
          </cell>
          <cell r="AQ3513">
            <v>41670</v>
          </cell>
          <cell r="AS3513">
            <v>-0.56300000000000017</v>
          </cell>
        </row>
        <row r="3514">
          <cell r="AM3514">
            <v>0.90260729182759158</v>
          </cell>
          <cell r="AP3514">
            <v>0.14400000000000013</v>
          </cell>
          <cell r="AQ3514">
            <v>41671</v>
          </cell>
          <cell r="AS3514">
            <v>-0.56300000000000017</v>
          </cell>
        </row>
        <row r="3515">
          <cell r="AM3515">
            <v>0.90260729182759158</v>
          </cell>
          <cell r="AP3515">
            <v>0.14400000000000013</v>
          </cell>
          <cell r="AQ3515">
            <v>41672</v>
          </cell>
          <cell r="AS3515">
            <v>-0.56300000000000017</v>
          </cell>
        </row>
        <row r="3516">
          <cell r="AM3516">
            <v>0.89501467634790632</v>
          </cell>
          <cell r="AP3516">
            <v>7.8099999999999614E-2</v>
          </cell>
          <cell r="AQ3516">
            <v>41673</v>
          </cell>
          <cell r="AS3516">
            <v>-0.56099999999999994</v>
          </cell>
        </row>
        <row r="3517">
          <cell r="AM3517">
            <v>0.91318337710489694</v>
          </cell>
          <cell r="AP3517">
            <v>0.13640000000000008</v>
          </cell>
          <cell r="AQ3517">
            <v>41674</v>
          </cell>
          <cell r="AS3517">
            <v>-0.53900000000000015</v>
          </cell>
        </row>
        <row r="3518">
          <cell r="AM3518">
            <v>0.90682558319171935</v>
          </cell>
          <cell r="AP3518">
            <v>0.17249999999999988</v>
          </cell>
          <cell r="AQ3518">
            <v>41675</v>
          </cell>
          <cell r="AS3518">
            <v>-0.54599999999999982</v>
          </cell>
        </row>
        <row r="3519">
          <cell r="AM3519">
            <v>0.93471589680210121</v>
          </cell>
          <cell r="AP3519">
            <v>0.19309999999999983</v>
          </cell>
          <cell r="AQ3519">
            <v>41676</v>
          </cell>
          <cell r="AS3519">
            <v>-0.48550000000000004</v>
          </cell>
        </row>
        <row r="3520">
          <cell r="AM3520">
            <v>0.89174694886451356</v>
          </cell>
          <cell r="AP3520">
            <v>0.17569999999999997</v>
          </cell>
          <cell r="AQ3520">
            <v>41677</v>
          </cell>
          <cell r="AS3520">
            <v>-0.48550000000000004</v>
          </cell>
        </row>
        <row r="3521">
          <cell r="AM3521">
            <v>0.89174694886451356</v>
          </cell>
          <cell r="AP3521">
            <v>0.17569999999999997</v>
          </cell>
          <cell r="AQ3521">
            <v>41678</v>
          </cell>
          <cell r="AS3521">
            <v>-0.48550000000000004</v>
          </cell>
        </row>
        <row r="3522">
          <cell r="AM3522">
            <v>0.89174694886451356</v>
          </cell>
          <cell r="AP3522">
            <v>0.17569999999999997</v>
          </cell>
          <cell r="AQ3522">
            <v>41679</v>
          </cell>
          <cell r="AS3522">
            <v>-0.48550000000000004</v>
          </cell>
        </row>
        <row r="3523">
          <cell r="AM3523">
            <v>0.91116468407229978</v>
          </cell>
          <cell r="AP3523">
            <v>0.13939999999999975</v>
          </cell>
          <cell r="AQ3523">
            <v>41680</v>
          </cell>
          <cell r="AS3523">
            <v>-0.47100000000000009</v>
          </cell>
        </row>
        <row r="3524">
          <cell r="AM3524">
            <v>0.93312544415263421</v>
          </cell>
          <cell r="AP3524">
            <v>0.21099999999999985</v>
          </cell>
          <cell r="AQ3524">
            <v>41681</v>
          </cell>
          <cell r="AS3524">
            <v>-0.43550000000000022</v>
          </cell>
        </row>
        <row r="3525">
          <cell r="AM3525">
            <v>0.97014475513672194</v>
          </cell>
          <cell r="AP3525">
            <v>0.24080000000000013</v>
          </cell>
          <cell r="AQ3525">
            <v>41682</v>
          </cell>
          <cell r="AS3525">
            <v>-0.371</v>
          </cell>
        </row>
        <row r="3526">
          <cell r="AM3526">
            <v>0.93133338482929107</v>
          </cell>
          <cell r="AP3526">
            <v>0.22900000000000009</v>
          </cell>
          <cell r="AQ3526">
            <v>41683</v>
          </cell>
          <cell r="AS3526">
            <v>-0.4115000000000002</v>
          </cell>
        </row>
        <row r="3527">
          <cell r="AM3527">
            <v>0.91728163139193564</v>
          </cell>
          <cell r="AP3527">
            <v>0.24949999999999983</v>
          </cell>
          <cell r="AQ3527">
            <v>41684</v>
          </cell>
          <cell r="AS3527">
            <v>-0.4335</v>
          </cell>
        </row>
        <row r="3528">
          <cell r="AM3528">
            <v>0.91728163139193564</v>
          </cell>
          <cell r="AP3528">
            <v>0.24949999999999983</v>
          </cell>
          <cell r="AQ3528">
            <v>41685</v>
          </cell>
          <cell r="AS3528">
            <v>-0.4335</v>
          </cell>
        </row>
        <row r="3529">
          <cell r="AM3529">
            <v>0.91728163139193564</v>
          </cell>
          <cell r="AP3529">
            <v>0.24949999999999983</v>
          </cell>
          <cell r="AQ3529">
            <v>41686</v>
          </cell>
          <cell r="AS3529">
            <v>-0.4335</v>
          </cell>
        </row>
        <row r="3530">
          <cell r="AM3530">
            <v>0.88760744631546418</v>
          </cell>
          <cell r="AP3530">
            <v>0.24880000000000013</v>
          </cell>
          <cell r="AQ3530">
            <v>41687</v>
          </cell>
          <cell r="AS3530">
            <v>-0.4504999999999999</v>
          </cell>
        </row>
        <row r="3531">
          <cell r="AM3531">
            <v>0.85695195427158954</v>
          </cell>
          <cell r="AP3531">
            <v>0.2269000000000001</v>
          </cell>
          <cell r="AQ3531">
            <v>41688</v>
          </cell>
          <cell r="AS3531">
            <v>-0.48899999999999988</v>
          </cell>
        </row>
        <row r="3532">
          <cell r="AM3532">
            <v>0.87091642206086872</v>
          </cell>
          <cell r="AP3532">
            <v>0.26019999999999976</v>
          </cell>
          <cell r="AQ3532">
            <v>41689</v>
          </cell>
          <cell r="AS3532">
            <v>-0.49400000000000022</v>
          </cell>
        </row>
        <row r="3533">
          <cell r="AM3533">
            <v>0.90738189402131919</v>
          </cell>
          <cell r="AP3533">
            <v>0.28590000000000027</v>
          </cell>
          <cell r="AQ3533">
            <v>41690</v>
          </cell>
          <cell r="AS3533">
            <v>-0.43199999999999994</v>
          </cell>
        </row>
        <row r="3534">
          <cell r="AM3534">
            <v>0.87595751583500658</v>
          </cell>
          <cell r="AP3534">
            <v>0.26370000000000005</v>
          </cell>
          <cell r="AQ3534">
            <v>41691</v>
          </cell>
          <cell r="AS3534">
            <v>-0.4464999999999999</v>
          </cell>
        </row>
        <row r="3535">
          <cell r="AM3535">
            <v>0.87595751583500658</v>
          </cell>
          <cell r="AP3535">
            <v>0.26370000000000005</v>
          </cell>
          <cell r="AQ3535">
            <v>41692</v>
          </cell>
          <cell r="AS3535">
            <v>-0.4464999999999999</v>
          </cell>
        </row>
        <row r="3536">
          <cell r="AM3536">
            <v>0.87595751583500658</v>
          </cell>
          <cell r="AP3536">
            <v>0.26370000000000005</v>
          </cell>
          <cell r="AQ3536">
            <v>41693</v>
          </cell>
          <cell r="AS3536">
            <v>-0.4464999999999999</v>
          </cell>
        </row>
        <row r="3537">
          <cell r="AM3537">
            <v>0.88896245944693275</v>
          </cell>
          <cell r="AP3537">
            <v>0.24920000000000009</v>
          </cell>
          <cell r="AQ3537">
            <v>41694</v>
          </cell>
          <cell r="AS3537">
            <v>-0.44349999999999978</v>
          </cell>
        </row>
        <row r="3538">
          <cell r="AM3538">
            <v>0.86107338173953307</v>
          </cell>
          <cell r="AP3538">
            <v>0.21229999999999993</v>
          </cell>
          <cell r="AQ3538">
            <v>41695</v>
          </cell>
          <cell r="AS3538">
            <v>-0.48850000000000016</v>
          </cell>
        </row>
        <row r="3539">
          <cell r="AM3539">
            <v>0.84222555229414464</v>
          </cell>
          <cell r="AP3539">
            <v>0.17249999999999988</v>
          </cell>
          <cell r="AQ3539">
            <v>41696</v>
          </cell>
          <cell r="AS3539">
            <v>-0.50499999999999989</v>
          </cell>
        </row>
        <row r="3540">
          <cell r="AM3540">
            <v>0.77984999227560658</v>
          </cell>
          <cell r="AP3540">
            <v>0.15870000000000006</v>
          </cell>
          <cell r="AQ3540">
            <v>41697</v>
          </cell>
          <cell r="AS3540">
            <v>-0.54149999999999965</v>
          </cell>
        </row>
        <row r="3541">
          <cell r="AM3541">
            <v>0.81695921520160653</v>
          </cell>
          <cell r="AP3541">
            <v>0.1599999999999997</v>
          </cell>
          <cell r="AQ3541">
            <v>41698</v>
          </cell>
          <cell r="AS3541">
            <v>-0.52850000000000019</v>
          </cell>
        </row>
        <row r="3542">
          <cell r="AM3542">
            <v>0.81695921520160653</v>
          </cell>
          <cell r="AP3542">
            <v>0.1599999999999997</v>
          </cell>
          <cell r="AQ3542">
            <v>41699</v>
          </cell>
          <cell r="AS3542">
            <v>-0.52850000000000019</v>
          </cell>
        </row>
        <row r="3543">
          <cell r="AM3543">
            <v>0.81695921520160653</v>
          </cell>
          <cell r="AP3543">
            <v>0.1599999999999997</v>
          </cell>
          <cell r="AQ3543">
            <v>41700</v>
          </cell>
          <cell r="AS3543">
            <v>-0.52850000000000019</v>
          </cell>
        </row>
        <row r="3544">
          <cell r="AM3544">
            <v>0.76135269581337828</v>
          </cell>
          <cell r="AP3544">
            <v>0.11119999999999974</v>
          </cell>
          <cell r="AQ3544">
            <v>41701</v>
          </cell>
          <cell r="AS3544">
            <v>-0.5924999999999998</v>
          </cell>
        </row>
        <row r="3545">
          <cell r="AM3545">
            <v>0.77607477213038778</v>
          </cell>
          <cell r="AP3545">
            <v>0.19670000000000032</v>
          </cell>
          <cell r="AQ3545">
            <v>41702</v>
          </cell>
          <cell r="AS3545">
            <v>-0.57050000000000001</v>
          </cell>
        </row>
        <row r="3546">
          <cell r="AM3546">
            <v>0.75302255522941453</v>
          </cell>
          <cell r="AP3546">
            <v>0.19779999999999998</v>
          </cell>
          <cell r="AQ3546">
            <v>41703</v>
          </cell>
          <cell r="AS3546">
            <v>-0.56600000000000028</v>
          </cell>
        </row>
        <row r="3547">
          <cell r="AM3547">
            <v>0.81008048818167744</v>
          </cell>
          <cell r="AP3547">
            <v>0.2072999999999996</v>
          </cell>
          <cell r="AQ3547">
            <v>41704</v>
          </cell>
          <cell r="AS3547">
            <v>-0.51300000000000034</v>
          </cell>
        </row>
        <row r="3548">
          <cell r="AM3548">
            <v>0.7896443689170396</v>
          </cell>
          <cell r="AP3548">
            <v>0.26250000000000018</v>
          </cell>
          <cell r="AQ3548">
            <v>41705</v>
          </cell>
          <cell r="AS3548">
            <v>-0.48349999999999982</v>
          </cell>
        </row>
        <row r="3549">
          <cell r="AM3549">
            <v>0.7896443689170396</v>
          </cell>
          <cell r="AP3549">
            <v>0.26250000000000018</v>
          </cell>
          <cell r="AQ3549">
            <v>41706</v>
          </cell>
          <cell r="AS3549">
            <v>-0.48349999999999982</v>
          </cell>
        </row>
        <row r="3550">
          <cell r="AM3550">
            <v>0.7896443689170396</v>
          </cell>
          <cell r="AP3550">
            <v>0.26250000000000018</v>
          </cell>
          <cell r="AQ3550">
            <v>41707</v>
          </cell>
          <cell r="AS3550">
            <v>-0.48349999999999982</v>
          </cell>
        </row>
        <row r="3551">
          <cell r="AM3551">
            <v>0.78842005252587621</v>
          </cell>
          <cell r="AP3551">
            <v>0.24900000000000011</v>
          </cell>
          <cell r="AQ3551">
            <v>41708</v>
          </cell>
          <cell r="AS3551">
            <v>-0.47899999999999965</v>
          </cell>
        </row>
        <row r="3552">
          <cell r="AM3552">
            <v>0.81470276533292152</v>
          </cell>
          <cell r="AP3552">
            <v>0.23999999999999977</v>
          </cell>
          <cell r="AQ3552">
            <v>41709</v>
          </cell>
          <cell r="AS3552">
            <v>-0.4870000000000001</v>
          </cell>
        </row>
        <row r="3553">
          <cell r="AM3553">
            <v>0.78657963849837764</v>
          </cell>
          <cell r="AP3553">
            <v>0.23530000000000006</v>
          </cell>
          <cell r="AQ3553">
            <v>41710</v>
          </cell>
          <cell r="AS3553">
            <v>-0.52050000000000018</v>
          </cell>
        </row>
        <row r="3554">
          <cell r="AM3554">
            <v>0.77378510736907113</v>
          </cell>
          <cell r="AP3554">
            <v>0.14990000000000014</v>
          </cell>
          <cell r="AQ3554">
            <v>41711</v>
          </cell>
          <cell r="AS3554">
            <v>-0.58299999999999974</v>
          </cell>
        </row>
        <row r="3555">
          <cell r="AM3555">
            <v>0.77021844585200006</v>
          </cell>
          <cell r="AP3555">
            <v>0.17759999999999998</v>
          </cell>
          <cell r="AQ3555">
            <v>41712</v>
          </cell>
          <cell r="AS3555">
            <v>-0.59850000000000003</v>
          </cell>
        </row>
        <row r="3556">
          <cell r="AM3556">
            <v>0.77021844585200006</v>
          </cell>
          <cell r="AP3556">
            <v>0.17759999999999998</v>
          </cell>
          <cell r="AQ3556">
            <v>41713</v>
          </cell>
          <cell r="AS3556">
            <v>-0.59850000000000003</v>
          </cell>
        </row>
        <row r="3557">
          <cell r="AM3557">
            <v>0.77021844585200006</v>
          </cell>
          <cell r="AP3557">
            <v>0.17759999999999998</v>
          </cell>
          <cell r="AQ3557">
            <v>41714</v>
          </cell>
          <cell r="AS3557">
            <v>-0.59850000000000003</v>
          </cell>
        </row>
        <row r="3558">
          <cell r="AM3558">
            <v>0.77209763633554718</v>
          </cell>
          <cell r="AP3558">
            <v>0.20509999999999984</v>
          </cell>
          <cell r="AQ3558">
            <v>41715</v>
          </cell>
          <cell r="AS3558">
            <v>-0.59800000000000031</v>
          </cell>
        </row>
        <row r="3559">
          <cell r="AM3559">
            <v>0.76771126216592034</v>
          </cell>
          <cell r="AP3559">
            <v>0.18040000000000012</v>
          </cell>
          <cell r="AQ3559">
            <v>41716</v>
          </cell>
          <cell r="AS3559">
            <v>-0.61099999999999977</v>
          </cell>
        </row>
        <row r="3560">
          <cell r="AM3560">
            <v>0.79251475359184376</v>
          </cell>
          <cell r="AP3560">
            <v>0.28069999999999995</v>
          </cell>
          <cell r="AQ3560">
            <v>41717</v>
          </cell>
          <cell r="AS3560">
            <v>-0.59050000000000002</v>
          </cell>
        </row>
        <row r="3561">
          <cell r="AM3561">
            <v>0.82628935578557039</v>
          </cell>
          <cell r="AP3561">
            <v>0.31689999999999996</v>
          </cell>
          <cell r="AQ3561">
            <v>41718</v>
          </cell>
          <cell r="AS3561">
            <v>-0.51800000000000024</v>
          </cell>
        </row>
        <row r="3562">
          <cell r="AM3562">
            <v>0.80772547505020831</v>
          </cell>
          <cell r="AP3562">
            <v>0.28239999999999998</v>
          </cell>
          <cell r="AQ3562">
            <v>41719</v>
          </cell>
          <cell r="AS3562">
            <v>-0.51049999999999995</v>
          </cell>
        </row>
        <row r="3563">
          <cell r="AM3563">
            <v>0.80772547505020831</v>
          </cell>
          <cell r="AP3563">
            <v>0.28239999999999998</v>
          </cell>
          <cell r="AQ3563">
            <v>41720</v>
          </cell>
          <cell r="AS3563">
            <v>-0.51049999999999995</v>
          </cell>
        </row>
        <row r="3564">
          <cell r="AM3564">
            <v>0.80772547505020831</v>
          </cell>
          <cell r="AP3564">
            <v>0.28239999999999998</v>
          </cell>
          <cell r="AQ3564">
            <v>41721</v>
          </cell>
          <cell r="AS3564">
            <v>-0.51049999999999995</v>
          </cell>
        </row>
        <row r="3565">
          <cell r="AM3565">
            <v>0.77478232658736235</v>
          </cell>
          <cell r="AP3565">
            <v>0.26049999999999995</v>
          </cell>
          <cell r="AQ3565">
            <v>41722</v>
          </cell>
          <cell r="AS3565">
            <v>-0.55400000000000027</v>
          </cell>
        </row>
        <row r="3566">
          <cell r="AM3566">
            <v>0.76773999691024186</v>
          </cell>
          <cell r="AP3566">
            <v>0.28550000000000031</v>
          </cell>
          <cell r="AQ3566">
            <v>41723</v>
          </cell>
          <cell r="AS3566">
            <v>-0.56199999999999983</v>
          </cell>
        </row>
        <row r="3567">
          <cell r="AM3567">
            <v>0.75759493279777512</v>
          </cell>
          <cell r="AP3567">
            <v>0.22940000000000005</v>
          </cell>
          <cell r="AQ3567">
            <v>41724</v>
          </cell>
          <cell r="AS3567">
            <v>-0.59600000000000009</v>
          </cell>
        </row>
        <row r="3568">
          <cell r="AM3568">
            <v>0.72358411864668604</v>
          </cell>
          <cell r="AP3568">
            <v>0.22610000000000019</v>
          </cell>
          <cell r="AQ3568">
            <v>41725</v>
          </cell>
          <cell r="AS3568">
            <v>-0.61000000000000032</v>
          </cell>
        </row>
        <row r="3569">
          <cell r="AM3569">
            <v>0.72926595087285673</v>
          </cell>
          <cell r="AP3569">
            <v>0.27870000000000017</v>
          </cell>
          <cell r="AQ3569">
            <v>41726</v>
          </cell>
          <cell r="AS3569">
            <v>-0.55600000000000005</v>
          </cell>
        </row>
        <row r="3570">
          <cell r="AM3570">
            <v>0.72926595087285673</v>
          </cell>
          <cell r="AP3570">
            <v>0.27870000000000017</v>
          </cell>
          <cell r="AQ3570">
            <v>41727</v>
          </cell>
          <cell r="AS3570">
            <v>-0.55600000000000005</v>
          </cell>
        </row>
        <row r="3571">
          <cell r="AM3571">
            <v>0.72926595087285673</v>
          </cell>
          <cell r="AP3571">
            <v>0.27870000000000017</v>
          </cell>
          <cell r="AQ3571">
            <v>41728</v>
          </cell>
          <cell r="AS3571">
            <v>-0.55600000000000005</v>
          </cell>
        </row>
        <row r="3572">
          <cell r="AM3572">
            <v>0.72662459446933414</v>
          </cell>
          <cell r="AP3572">
            <v>0.27300000000000013</v>
          </cell>
          <cell r="AQ3572">
            <v>41729</v>
          </cell>
          <cell r="AS3572">
            <v>-0.55400000000000027</v>
          </cell>
        </row>
        <row r="3573">
          <cell r="AM3573">
            <v>0.71614073845203152</v>
          </cell>
          <cell r="AP3573">
            <v>0.30469999999999997</v>
          </cell>
          <cell r="AQ3573">
            <v>41730</v>
          </cell>
          <cell r="AS3573">
            <v>-0.56299999999999972</v>
          </cell>
        </row>
        <row r="3574">
          <cell r="AM3574">
            <v>0.7405451877027649</v>
          </cell>
          <cell r="AP3574">
            <v>0.35519999999999996</v>
          </cell>
          <cell r="AQ3574">
            <v>41731</v>
          </cell>
          <cell r="AS3574">
            <v>-0.50600000000000023</v>
          </cell>
        </row>
        <row r="3575">
          <cell r="AM3575">
            <v>0.6972017611617487</v>
          </cell>
          <cell r="AP3575">
            <v>0.34750000000000014</v>
          </cell>
          <cell r="AQ3575">
            <v>41732</v>
          </cell>
          <cell r="AS3575">
            <v>-0.51600000000000001</v>
          </cell>
        </row>
        <row r="3576">
          <cell r="AM3576">
            <v>0.61401915649621408</v>
          </cell>
          <cell r="AP3576">
            <v>0.27039999999999997</v>
          </cell>
          <cell r="AQ3576">
            <v>41733</v>
          </cell>
          <cell r="AS3576">
            <v>-0.5665</v>
          </cell>
        </row>
        <row r="3577">
          <cell r="AM3577">
            <v>0.61401915649621408</v>
          </cell>
          <cell r="AP3577">
            <v>0.27039999999999997</v>
          </cell>
          <cell r="AQ3577">
            <v>41734</v>
          </cell>
          <cell r="AS3577">
            <v>-0.5665</v>
          </cell>
        </row>
        <row r="3578">
          <cell r="AM3578">
            <v>0.61401915649621408</v>
          </cell>
          <cell r="AP3578">
            <v>0.27039999999999997</v>
          </cell>
          <cell r="AQ3578">
            <v>41735</v>
          </cell>
          <cell r="AS3578">
            <v>-0.5665</v>
          </cell>
        </row>
        <row r="3579">
          <cell r="AM3579">
            <v>0.62917024563571733</v>
          </cell>
          <cell r="AP3579">
            <v>0.24949999999999983</v>
          </cell>
          <cell r="AQ3579">
            <v>41736</v>
          </cell>
          <cell r="AS3579">
            <v>-0.57099999999999973</v>
          </cell>
        </row>
        <row r="3580">
          <cell r="AM3580">
            <v>0.6564140274988417</v>
          </cell>
          <cell r="AP3580">
            <v>0.25079999999999991</v>
          </cell>
          <cell r="AQ3580">
            <v>41737</v>
          </cell>
          <cell r="AS3580">
            <v>-0.55600000000000005</v>
          </cell>
        </row>
        <row r="3581">
          <cell r="AM3581">
            <v>0.65914568206395741</v>
          </cell>
          <cell r="AP3581">
            <v>0.24690000000000012</v>
          </cell>
          <cell r="AQ3581">
            <v>41738</v>
          </cell>
          <cell r="AS3581">
            <v>-0.55750000000000011</v>
          </cell>
        </row>
        <row r="3582">
          <cell r="AM3582">
            <v>0.62173250424841653</v>
          </cell>
          <cell r="AP3582">
            <v>0.20450000000000035</v>
          </cell>
          <cell r="AQ3582">
            <v>41739</v>
          </cell>
          <cell r="AS3582">
            <v>-0.61850000000000005</v>
          </cell>
        </row>
        <row r="3583">
          <cell r="AM3583">
            <v>0.63708156959678686</v>
          </cell>
          <cell r="AP3583">
            <v>0.18809999999999993</v>
          </cell>
          <cell r="AQ3583">
            <v>41740</v>
          </cell>
          <cell r="AS3583">
            <v>-0.63150000000000039</v>
          </cell>
        </row>
        <row r="3584">
          <cell r="AM3584">
            <v>0.63708156959678686</v>
          </cell>
          <cell r="AP3584">
            <v>0.18809999999999993</v>
          </cell>
          <cell r="AQ3584">
            <v>41741</v>
          </cell>
          <cell r="AS3584">
            <v>-0.63150000000000039</v>
          </cell>
        </row>
        <row r="3585">
          <cell r="AM3585">
            <v>0.63708156959678686</v>
          </cell>
          <cell r="AP3585">
            <v>0.18809999999999993</v>
          </cell>
          <cell r="AQ3585">
            <v>41742</v>
          </cell>
          <cell r="AS3585">
            <v>-0.63150000000000039</v>
          </cell>
        </row>
        <row r="3586">
          <cell r="AM3586">
            <v>0.63078835161439839</v>
          </cell>
          <cell r="AP3586">
            <v>0.21739999999999959</v>
          </cell>
          <cell r="AQ3586">
            <v>41743</v>
          </cell>
          <cell r="AS3586">
            <v>-0.61299999999999999</v>
          </cell>
        </row>
        <row r="3587">
          <cell r="AM3587">
            <v>0.56620191564962208</v>
          </cell>
          <cell r="AP3587">
            <v>0.19139999999999979</v>
          </cell>
          <cell r="AQ3587">
            <v>41744</v>
          </cell>
          <cell r="AS3587">
            <v>-0.65399999999999991</v>
          </cell>
        </row>
        <row r="3588">
          <cell r="AM3588">
            <v>0.56129877954580598</v>
          </cell>
          <cell r="AP3588">
            <v>0.16559999999999997</v>
          </cell>
          <cell r="AQ3588">
            <v>41745</v>
          </cell>
          <cell r="AS3588">
            <v>-0.64149999999999974</v>
          </cell>
        </row>
        <row r="3589">
          <cell r="AM3589">
            <v>0.59535393171636031</v>
          </cell>
          <cell r="AP3589">
            <v>0.22489999999999988</v>
          </cell>
          <cell r="AQ3589">
            <v>41746</v>
          </cell>
          <cell r="AS3589">
            <v>-0.62199999999999989</v>
          </cell>
        </row>
        <row r="3590">
          <cell r="AM3590">
            <v>0.5983539317163602</v>
          </cell>
          <cell r="AP3590">
            <v>0.21399999999999997</v>
          </cell>
          <cell r="AQ3590">
            <v>41747</v>
          </cell>
          <cell r="AS3590">
            <v>-0.61799999999999988</v>
          </cell>
        </row>
        <row r="3591">
          <cell r="AM3591">
            <v>0.5983539317163602</v>
          </cell>
          <cell r="AP3591">
            <v>0.21399999999999997</v>
          </cell>
          <cell r="AQ3591">
            <v>41748</v>
          </cell>
          <cell r="AS3591">
            <v>-0.61799999999999988</v>
          </cell>
        </row>
        <row r="3592">
          <cell r="AM3592">
            <v>0.5983539317163602</v>
          </cell>
          <cell r="AP3592">
            <v>0.21399999999999997</v>
          </cell>
          <cell r="AQ3592">
            <v>41749</v>
          </cell>
          <cell r="AS3592">
            <v>-0.61799999999999988</v>
          </cell>
        </row>
        <row r="3593">
          <cell r="AM3593">
            <v>0.5983539317163602</v>
          </cell>
          <cell r="AP3593">
            <v>0.21510000000000007</v>
          </cell>
          <cell r="AQ3593">
            <v>41750</v>
          </cell>
          <cell r="AS3593">
            <v>-0.62199999999999989</v>
          </cell>
        </row>
        <row r="3594">
          <cell r="AM3594">
            <v>0.5999725011586583</v>
          </cell>
          <cell r="AP3594">
            <v>0.22070000000000034</v>
          </cell>
          <cell r="AQ3594">
            <v>41751</v>
          </cell>
          <cell r="AS3594">
            <v>-0.58400000000000007</v>
          </cell>
        </row>
        <row r="3595">
          <cell r="AM3595">
            <v>0.58734605283485264</v>
          </cell>
          <cell r="AP3595">
            <v>0.20630000000000015</v>
          </cell>
          <cell r="AQ3595">
            <v>41752</v>
          </cell>
          <cell r="AS3595">
            <v>-0.6120000000000001</v>
          </cell>
        </row>
        <row r="3596">
          <cell r="AM3596">
            <v>0.61307817086358707</v>
          </cell>
          <cell r="AP3596">
            <v>0.18569999999999975</v>
          </cell>
          <cell r="AQ3596">
            <v>41753</v>
          </cell>
          <cell r="AS3596">
            <v>-0.60150000000000015</v>
          </cell>
        </row>
        <row r="3597">
          <cell r="AM3597">
            <v>0.5807784643905447</v>
          </cell>
          <cell r="AP3597">
            <v>0.16199999999999992</v>
          </cell>
          <cell r="AQ3597">
            <v>41754</v>
          </cell>
          <cell r="AS3597">
            <v>-0.63849999999999962</v>
          </cell>
        </row>
        <row r="3598">
          <cell r="AM3598">
            <v>0.5807784643905447</v>
          </cell>
          <cell r="AP3598">
            <v>0.16199999999999992</v>
          </cell>
          <cell r="AQ3598">
            <v>41755</v>
          </cell>
          <cell r="AS3598">
            <v>-0.63849999999999962</v>
          </cell>
        </row>
        <row r="3599">
          <cell r="AM3599">
            <v>0.5807784643905447</v>
          </cell>
          <cell r="AP3599">
            <v>0.16199999999999992</v>
          </cell>
          <cell r="AQ3599">
            <v>41756</v>
          </cell>
          <cell r="AS3599">
            <v>-0.63849999999999962</v>
          </cell>
        </row>
        <row r="3600">
          <cell r="AM3600">
            <v>0.59828981924918923</v>
          </cell>
          <cell r="AP3600">
            <v>0.2117</v>
          </cell>
          <cell r="AQ3600">
            <v>41757</v>
          </cell>
          <cell r="AS3600">
            <v>-0.621</v>
          </cell>
        </row>
        <row r="3601">
          <cell r="AM3601">
            <v>0.60772980071064397</v>
          </cell>
          <cell r="AP3601">
            <v>0.2410000000000001</v>
          </cell>
          <cell r="AQ3601">
            <v>41758</v>
          </cell>
          <cell r="AS3601">
            <v>-0.61650000000000027</v>
          </cell>
        </row>
        <row r="3602">
          <cell r="AM3602">
            <v>0.55426448323806543</v>
          </cell>
          <cell r="AP3602">
            <v>0.18620000000000037</v>
          </cell>
          <cell r="AQ3602">
            <v>41759</v>
          </cell>
          <cell r="AS3602">
            <v>-0.63199999999999967</v>
          </cell>
        </row>
        <row r="3603">
          <cell r="AM3603">
            <v>0.53893171636026516</v>
          </cell>
          <cell r="AP3603">
            <v>0.15049999999999963</v>
          </cell>
          <cell r="AQ3603">
            <v>41760</v>
          </cell>
          <cell r="AS3603">
            <v>-0.66700000000000026</v>
          </cell>
        </row>
        <row r="3604">
          <cell r="AM3604">
            <v>0.51862807044646964</v>
          </cell>
          <cell r="AP3604">
            <v>0.11430000000000007</v>
          </cell>
          <cell r="AQ3604">
            <v>41761</v>
          </cell>
          <cell r="AS3604">
            <v>-0.65300000000000002</v>
          </cell>
        </row>
        <row r="3605">
          <cell r="AM3605">
            <v>0.51862807044646964</v>
          </cell>
          <cell r="AP3605">
            <v>0.11430000000000007</v>
          </cell>
          <cell r="AQ3605">
            <v>41762</v>
          </cell>
          <cell r="AS3605">
            <v>-0.65300000000000002</v>
          </cell>
        </row>
        <row r="3606">
          <cell r="AM3606">
            <v>0.51862807044646964</v>
          </cell>
          <cell r="AP3606">
            <v>0.11430000000000007</v>
          </cell>
          <cell r="AQ3606">
            <v>41763</v>
          </cell>
          <cell r="AS3606">
            <v>-0.65300000000000002</v>
          </cell>
        </row>
        <row r="3607">
          <cell r="AM3607">
            <v>0.52142097945311283</v>
          </cell>
          <cell r="AP3607">
            <v>0.14679999999999982</v>
          </cell>
          <cell r="AQ3607">
            <v>41764</v>
          </cell>
          <cell r="AS3607">
            <v>-0.6549999999999998</v>
          </cell>
        </row>
        <row r="3608">
          <cell r="AM3608">
            <v>0.51154387455584738</v>
          </cell>
          <cell r="AP3608">
            <v>0.14939999999999998</v>
          </cell>
          <cell r="AQ3608">
            <v>41765</v>
          </cell>
          <cell r="AS3608">
            <v>-0.64299999999999979</v>
          </cell>
        </row>
        <row r="3609">
          <cell r="AM3609">
            <v>0.52281113857562156</v>
          </cell>
          <cell r="AP3609">
            <v>0.14300000000000024</v>
          </cell>
          <cell r="AQ3609">
            <v>41766</v>
          </cell>
          <cell r="AS3609">
            <v>-0.6419999999999999</v>
          </cell>
        </row>
        <row r="3610">
          <cell r="AM3610">
            <v>0.47657932952263193</v>
          </cell>
          <cell r="AP3610">
            <v>0.15809999999999969</v>
          </cell>
          <cell r="AQ3610">
            <v>41767</v>
          </cell>
          <cell r="AS3610">
            <v>-0.65599999999999969</v>
          </cell>
        </row>
        <row r="3611">
          <cell r="AM3611">
            <v>0.50067696585818</v>
          </cell>
          <cell r="AP3611">
            <v>0.15830000000000011</v>
          </cell>
          <cell r="AQ3611">
            <v>41768</v>
          </cell>
          <cell r="AS3611">
            <v>-0.61899999999999977</v>
          </cell>
        </row>
        <row r="3612">
          <cell r="AM3612">
            <v>0.50067696585818</v>
          </cell>
          <cell r="AP3612">
            <v>0.15830000000000011</v>
          </cell>
          <cell r="AQ3612">
            <v>41769</v>
          </cell>
          <cell r="AS3612">
            <v>-0.61899999999999977</v>
          </cell>
        </row>
        <row r="3613">
          <cell r="AM3613">
            <v>0.50067696585818</v>
          </cell>
          <cell r="AP3613">
            <v>0.15830000000000011</v>
          </cell>
          <cell r="AQ3613">
            <v>41770</v>
          </cell>
          <cell r="AS3613">
            <v>-0.61899999999999977</v>
          </cell>
        </row>
        <row r="3614">
          <cell r="AM3614">
            <v>0.53894616097636283</v>
          </cell>
          <cell r="AP3614">
            <v>0.20110000000000028</v>
          </cell>
          <cell r="AQ3614">
            <v>41771</v>
          </cell>
          <cell r="AS3614">
            <v>-0.57699999999999996</v>
          </cell>
        </row>
        <row r="3615">
          <cell r="AM3615">
            <v>0.49837725938513766</v>
          </cell>
          <cell r="AP3615">
            <v>0.16530000000000022</v>
          </cell>
          <cell r="AQ3615">
            <v>41772</v>
          </cell>
          <cell r="AS3615">
            <v>-0.61549999999999994</v>
          </cell>
        </row>
        <row r="3616">
          <cell r="AM3616">
            <v>0.44018275915340643</v>
          </cell>
          <cell r="AP3616">
            <v>8.6899999999999977E-2</v>
          </cell>
          <cell r="AQ3616">
            <v>41773</v>
          </cell>
          <cell r="AS3616">
            <v>-0.68449999999999989</v>
          </cell>
        </row>
        <row r="3617">
          <cell r="AM3617">
            <v>0.47698269735825782</v>
          </cell>
          <cell r="AP3617">
            <v>3.3500000000000085E-2</v>
          </cell>
          <cell r="AQ3617">
            <v>41774</v>
          </cell>
          <cell r="AS3617">
            <v>-0.73850000000000016</v>
          </cell>
        </row>
        <row r="3618">
          <cell r="AM3618">
            <v>0.45097281013440504</v>
          </cell>
          <cell r="AP3618">
            <v>6.3099999999999934E-2</v>
          </cell>
          <cell r="AQ3618">
            <v>41775</v>
          </cell>
          <cell r="AS3618">
            <v>-0.70849999999999991</v>
          </cell>
        </row>
        <row r="3619">
          <cell r="AM3619">
            <v>0.45097281013440504</v>
          </cell>
          <cell r="AP3619">
            <v>6.3099999999999934E-2</v>
          </cell>
          <cell r="AQ3619">
            <v>41776</v>
          </cell>
          <cell r="AS3619">
            <v>-0.70849999999999991</v>
          </cell>
        </row>
        <row r="3620">
          <cell r="AM3620">
            <v>0.45097281013440504</v>
          </cell>
          <cell r="AP3620">
            <v>6.3099999999999934E-2</v>
          </cell>
          <cell r="AQ3620">
            <v>41777</v>
          </cell>
          <cell r="AS3620">
            <v>-0.70849999999999991</v>
          </cell>
        </row>
        <row r="3621">
          <cell r="AM3621">
            <v>0.4824283948710022</v>
          </cell>
          <cell r="AP3621">
            <v>8.8300000000000267E-2</v>
          </cell>
          <cell r="AQ3621">
            <v>41778</v>
          </cell>
          <cell r="AS3621">
            <v>-0.68800000000000017</v>
          </cell>
        </row>
        <row r="3622">
          <cell r="AM3622">
            <v>0.53251166383438897</v>
          </cell>
          <cell r="AP3622">
            <v>5.4400000000000226E-2</v>
          </cell>
          <cell r="AQ3622">
            <v>41779</v>
          </cell>
          <cell r="AS3622">
            <v>-0.65500000000000025</v>
          </cell>
        </row>
        <row r="3623">
          <cell r="AM3623">
            <v>0.54153684535763924</v>
          </cell>
          <cell r="AP3623">
            <v>7.9000000000000181E-2</v>
          </cell>
          <cell r="AQ3623">
            <v>41780</v>
          </cell>
          <cell r="AS3623">
            <v>-0.62000000000000011</v>
          </cell>
        </row>
        <row r="3624">
          <cell r="AM3624">
            <v>0.54185601730264166</v>
          </cell>
          <cell r="AP3624">
            <v>5.3799999999999848E-2</v>
          </cell>
          <cell r="AQ3624">
            <v>41781</v>
          </cell>
          <cell r="AS3624">
            <v>-0.60950000000000015</v>
          </cell>
        </row>
        <row r="3625">
          <cell r="AM3625">
            <v>0.50933925536845326</v>
          </cell>
          <cell r="AP3625">
            <v>2.8999999999999915E-2</v>
          </cell>
          <cell r="AQ3625">
            <v>41782</v>
          </cell>
          <cell r="AS3625">
            <v>-0.61000000000000032</v>
          </cell>
        </row>
        <row r="3626">
          <cell r="AM3626">
            <v>0.50933925536845326</v>
          </cell>
          <cell r="AP3626">
            <v>2.8999999999999915E-2</v>
          </cell>
          <cell r="AQ3626">
            <v>41783</v>
          </cell>
          <cell r="AS3626">
            <v>-0.61000000000000032</v>
          </cell>
        </row>
        <row r="3627">
          <cell r="AM3627">
            <v>0.50933925536845326</v>
          </cell>
          <cell r="AP3627">
            <v>2.8999999999999915E-2</v>
          </cell>
          <cell r="AQ3627">
            <v>41784</v>
          </cell>
          <cell r="AS3627">
            <v>-0.61000000000000032</v>
          </cell>
        </row>
        <row r="3628">
          <cell r="AM3628">
            <v>0.46301035068747076</v>
          </cell>
          <cell r="AP3628">
            <v>5.500000000000016E-2</v>
          </cell>
          <cell r="AQ3628">
            <v>41785</v>
          </cell>
          <cell r="AS3628">
            <v>-0.61000000000000032</v>
          </cell>
        </row>
        <row r="3629">
          <cell r="AM3629">
            <v>0.44719264637725953</v>
          </cell>
          <cell r="AP3629">
            <v>2.0899999999999697E-2</v>
          </cell>
          <cell r="AQ3629">
            <v>41786</v>
          </cell>
          <cell r="AS3629">
            <v>-0.58550000000000013</v>
          </cell>
        </row>
        <row r="3630">
          <cell r="AM3630">
            <v>0.38464498686853155</v>
          </cell>
          <cell r="AP3630">
            <v>-5.4499999999999993E-2</v>
          </cell>
          <cell r="AQ3630">
            <v>41787</v>
          </cell>
          <cell r="AS3630">
            <v>-0.66699999999999982</v>
          </cell>
        </row>
        <row r="3631">
          <cell r="AM3631">
            <v>0.40371852309593637</v>
          </cell>
          <cell r="AP3631">
            <v>-5.5899999999999839E-2</v>
          </cell>
          <cell r="AQ3631">
            <v>41788</v>
          </cell>
          <cell r="AS3631">
            <v>-0.66900000000000004</v>
          </cell>
        </row>
        <row r="3632">
          <cell r="AM3632">
            <v>0.41294345743859084</v>
          </cell>
          <cell r="AP3632">
            <v>-3.5099999999999909E-2</v>
          </cell>
          <cell r="AQ3632">
            <v>41789</v>
          </cell>
          <cell r="AS3632">
            <v>-0.66000000000000014</v>
          </cell>
        </row>
        <row r="3633">
          <cell r="AM3633">
            <v>0.41294345743859084</v>
          </cell>
          <cell r="AP3633">
            <v>-3.5099999999999909E-2</v>
          </cell>
          <cell r="AQ3633">
            <v>41790</v>
          </cell>
          <cell r="AS3633">
            <v>-0.66000000000000014</v>
          </cell>
        </row>
        <row r="3634">
          <cell r="AM3634">
            <v>0.41294345743859084</v>
          </cell>
          <cell r="AP3634">
            <v>-3.5099999999999909E-2</v>
          </cell>
          <cell r="AQ3634">
            <v>41791</v>
          </cell>
          <cell r="AS3634">
            <v>-0.66000000000000014</v>
          </cell>
        </row>
        <row r="3635">
          <cell r="AM3635">
            <v>0.41269473196354101</v>
          </cell>
          <cell r="AP3635">
            <v>2.1199999999999886E-2</v>
          </cell>
          <cell r="AQ3635">
            <v>41792</v>
          </cell>
          <cell r="AS3635">
            <v>-0.66100000000000003</v>
          </cell>
        </row>
        <row r="3636">
          <cell r="AM3636">
            <v>0.44496106905607835</v>
          </cell>
          <cell r="AP3636">
            <v>0.10460000000000003</v>
          </cell>
          <cell r="AQ3636">
            <v>41793</v>
          </cell>
          <cell r="AS3636">
            <v>-0.63300000000000001</v>
          </cell>
        </row>
        <row r="3637">
          <cell r="AM3637">
            <v>0.45571852309593641</v>
          </cell>
          <cell r="AP3637">
            <v>0.12340000000000018</v>
          </cell>
          <cell r="AQ3637">
            <v>41794</v>
          </cell>
          <cell r="AS3637">
            <v>-0.56700000000000017</v>
          </cell>
        </row>
        <row r="3638">
          <cell r="AM3638">
            <v>0.39186018847520465</v>
          </cell>
          <cell r="AP3638">
            <v>8.5199999999999942E-2</v>
          </cell>
          <cell r="AQ3638">
            <v>41795</v>
          </cell>
          <cell r="AS3638">
            <v>-0.59549999999999992</v>
          </cell>
        </row>
        <row r="3639">
          <cell r="AM3639">
            <v>0.28120577784643896</v>
          </cell>
          <cell r="AP3639">
            <v>7.3599999999999888E-2</v>
          </cell>
          <cell r="AQ3639">
            <v>41796</v>
          </cell>
          <cell r="AS3639">
            <v>-0.61749999999999972</v>
          </cell>
        </row>
        <row r="3640">
          <cell r="AM3640">
            <v>0.28120577784643896</v>
          </cell>
          <cell r="AP3640">
            <v>7.3599999999999888E-2</v>
          </cell>
          <cell r="AQ3640">
            <v>41797</v>
          </cell>
          <cell r="AS3640">
            <v>-0.61749999999999972</v>
          </cell>
        </row>
        <row r="3641">
          <cell r="AM3641">
            <v>0.28120577784643896</v>
          </cell>
          <cell r="AP3641">
            <v>7.3599999999999888E-2</v>
          </cell>
          <cell r="AQ3641">
            <v>41798</v>
          </cell>
          <cell r="AS3641">
            <v>-0.61749999999999972</v>
          </cell>
        </row>
        <row r="3642">
          <cell r="AM3642">
            <v>0.26451120037077125</v>
          </cell>
          <cell r="AP3642">
            <v>8.8400000000000034E-2</v>
          </cell>
          <cell r="AQ3642">
            <v>41799</v>
          </cell>
          <cell r="AS3642">
            <v>-0.5860000000000003</v>
          </cell>
        </row>
        <row r="3643">
          <cell r="AM3643">
            <v>0.3211399660126677</v>
          </cell>
          <cell r="AP3643">
            <v>0.12759999999999971</v>
          </cell>
          <cell r="AQ3643">
            <v>41800</v>
          </cell>
          <cell r="AS3643">
            <v>-0.56750000000000034</v>
          </cell>
        </row>
        <row r="3644">
          <cell r="AM3644">
            <v>0.32557654874092345</v>
          </cell>
          <cell r="AP3644">
            <v>0.12309999999999999</v>
          </cell>
          <cell r="AQ3644">
            <v>41801</v>
          </cell>
          <cell r="AS3644">
            <v>-0.5665</v>
          </cell>
        </row>
        <row r="3645">
          <cell r="AM3645">
            <v>0.33869148771821345</v>
          </cell>
          <cell r="AP3645">
            <v>7.7999999999999847E-2</v>
          </cell>
          <cell r="AQ3645">
            <v>41802</v>
          </cell>
          <cell r="AS3645">
            <v>-0.55799999999999983</v>
          </cell>
        </row>
        <row r="3646">
          <cell r="AM3646">
            <v>0.30129414490962447</v>
          </cell>
          <cell r="AP3646">
            <v>9.3099999999999739E-2</v>
          </cell>
          <cell r="AQ3646">
            <v>41803</v>
          </cell>
          <cell r="AS3646">
            <v>-0.55249999999999977</v>
          </cell>
        </row>
        <row r="3647">
          <cell r="AM3647">
            <v>0.30129414490962447</v>
          </cell>
          <cell r="AP3647">
            <v>9.3099999999999739E-2</v>
          </cell>
          <cell r="AQ3647">
            <v>41804</v>
          </cell>
          <cell r="AS3647">
            <v>-0.55249999999999977</v>
          </cell>
        </row>
        <row r="3648">
          <cell r="AM3648">
            <v>0.30129414490962447</v>
          </cell>
          <cell r="AP3648">
            <v>9.3099999999999739E-2</v>
          </cell>
          <cell r="AQ3648">
            <v>41805</v>
          </cell>
          <cell r="AS3648">
            <v>-0.55249999999999977</v>
          </cell>
        </row>
        <row r="3649">
          <cell r="AM3649">
            <v>0.30750455739224436</v>
          </cell>
          <cell r="AP3649">
            <v>7.6700000000000212E-2</v>
          </cell>
          <cell r="AQ3649">
            <v>41806</v>
          </cell>
          <cell r="AS3649">
            <v>-0.53699999999999992</v>
          </cell>
        </row>
        <row r="3650">
          <cell r="AM3650">
            <v>0.34383346207322729</v>
          </cell>
          <cell r="AP3650">
            <v>9.629999999999983E-2</v>
          </cell>
          <cell r="AQ3650">
            <v>41807</v>
          </cell>
          <cell r="AS3650">
            <v>-0.52049999999999974</v>
          </cell>
        </row>
        <row r="3651">
          <cell r="AM3651">
            <v>0.37446763479066814</v>
          </cell>
          <cell r="AP3651">
            <v>4.170000000000007E-2</v>
          </cell>
          <cell r="AQ3651">
            <v>41808</v>
          </cell>
          <cell r="AS3651">
            <v>-0.54749999999999988</v>
          </cell>
        </row>
        <row r="3652">
          <cell r="AM3652">
            <v>0.33853406457593049</v>
          </cell>
          <cell r="AP3652">
            <v>3.0299999999999994E-2</v>
          </cell>
          <cell r="AQ3652">
            <v>41809</v>
          </cell>
          <cell r="AS3652">
            <v>-0.53750000000000009</v>
          </cell>
        </row>
        <row r="3653">
          <cell r="AM3653">
            <v>0.36189942839487088</v>
          </cell>
          <cell r="AP3653">
            <v>-1.18999999999998E-2</v>
          </cell>
          <cell r="AQ3653">
            <v>41810</v>
          </cell>
          <cell r="AS3653">
            <v>-0.51750000000000007</v>
          </cell>
        </row>
        <row r="3654">
          <cell r="AM3654">
            <v>0.36189942839487088</v>
          </cell>
          <cell r="AP3654">
            <v>-1.18999999999998E-2</v>
          </cell>
          <cell r="AQ3654">
            <v>41811</v>
          </cell>
          <cell r="AS3654">
            <v>-0.51750000000000007</v>
          </cell>
        </row>
        <row r="3655">
          <cell r="AM3655">
            <v>0.36189942839487088</v>
          </cell>
          <cell r="AP3655">
            <v>-1.18999999999998E-2</v>
          </cell>
          <cell r="AQ3655">
            <v>41812</v>
          </cell>
          <cell r="AS3655">
            <v>-0.51750000000000007</v>
          </cell>
        </row>
        <row r="3656">
          <cell r="AM3656">
            <v>0.32972918275915264</v>
          </cell>
          <cell r="AP3656">
            <v>1.130000000000031E-2</v>
          </cell>
          <cell r="AQ3656">
            <v>41813</v>
          </cell>
          <cell r="AS3656">
            <v>-0.53200000000000003</v>
          </cell>
        </row>
        <row r="3657">
          <cell r="AM3657">
            <v>0.32322169009732704</v>
          </cell>
          <cell r="AP3657">
            <v>-3.3399999999999874E-2</v>
          </cell>
          <cell r="AQ3657">
            <v>41814</v>
          </cell>
          <cell r="AS3657">
            <v>-0.53600000000000003</v>
          </cell>
        </row>
        <row r="3658">
          <cell r="AM3658">
            <v>0.28421404294762831</v>
          </cell>
          <cell r="AP3658">
            <v>-7.1199999999999708E-2</v>
          </cell>
          <cell r="AQ3658">
            <v>41815</v>
          </cell>
          <cell r="AS3658">
            <v>-0.61650000000000027</v>
          </cell>
        </row>
        <row r="3659">
          <cell r="AM3659">
            <v>0.28177614707245446</v>
          </cell>
          <cell r="AP3659">
            <v>-8.1500000000000128E-2</v>
          </cell>
          <cell r="AQ3659">
            <v>41816</v>
          </cell>
          <cell r="AS3659">
            <v>-0.629</v>
          </cell>
        </row>
        <row r="3660">
          <cell r="AM3660">
            <v>0.27492337401514</v>
          </cell>
          <cell r="AP3660">
            <v>-7.3900000000000077E-2</v>
          </cell>
          <cell r="AQ3660">
            <v>41817</v>
          </cell>
          <cell r="AS3660">
            <v>-0.625</v>
          </cell>
        </row>
        <row r="3661">
          <cell r="AM3661">
            <v>0.27492337401514</v>
          </cell>
          <cell r="AP3661">
            <v>-7.3900000000000077E-2</v>
          </cell>
          <cell r="AQ3661">
            <v>41818</v>
          </cell>
          <cell r="AS3661">
            <v>-0.625</v>
          </cell>
        </row>
        <row r="3662">
          <cell r="AM3662">
            <v>0.27492337401514</v>
          </cell>
          <cell r="AP3662">
            <v>-7.3900000000000077E-2</v>
          </cell>
          <cell r="AQ3662">
            <v>41819</v>
          </cell>
          <cell r="AS3662">
            <v>-0.625</v>
          </cell>
        </row>
        <row r="3663">
          <cell r="AM3663">
            <v>0.24877336629074631</v>
          </cell>
          <cell r="AP3663">
            <v>-6.759999999999966E-2</v>
          </cell>
          <cell r="AQ3663">
            <v>41820</v>
          </cell>
          <cell r="AS3663">
            <v>-0.61000000000000032</v>
          </cell>
        </row>
        <row r="3664">
          <cell r="AM3664">
            <v>0.27097497296462181</v>
          </cell>
          <cell r="AP3664">
            <v>-2.4299999999999766E-2</v>
          </cell>
          <cell r="AQ3664">
            <v>41821</v>
          </cell>
          <cell r="AS3664">
            <v>-0.60749999999999993</v>
          </cell>
        </row>
        <row r="3665">
          <cell r="AM3665">
            <v>0.3179712652556772</v>
          </cell>
          <cell r="AP3665">
            <v>3.6299999999999777E-2</v>
          </cell>
          <cell r="AQ3665">
            <v>41822</v>
          </cell>
          <cell r="AS3665">
            <v>-0.55900000000000016</v>
          </cell>
        </row>
        <row r="3666">
          <cell r="AM3666">
            <v>0.28245558473659793</v>
          </cell>
          <cell r="AP3666">
            <v>2.430000000000021E-2</v>
          </cell>
          <cell r="AQ3666">
            <v>41823</v>
          </cell>
          <cell r="AS3666">
            <v>-0.55250000000000021</v>
          </cell>
        </row>
        <row r="3667">
          <cell r="AM3667">
            <v>0.27019589062258609</v>
          </cell>
          <cell r="AP3667">
            <v>2.8300000000000214E-2</v>
          </cell>
          <cell r="AQ3667">
            <v>41824</v>
          </cell>
          <cell r="AS3667">
            <v>-0.54299999999999971</v>
          </cell>
        </row>
        <row r="3668">
          <cell r="AM3668">
            <v>0.27019589062258609</v>
          </cell>
          <cell r="AP3668">
            <v>2.8300000000000214E-2</v>
          </cell>
          <cell r="AQ3668">
            <v>41825</v>
          </cell>
          <cell r="AS3668">
            <v>-0.54299999999999971</v>
          </cell>
        </row>
        <row r="3669">
          <cell r="AM3669">
            <v>0.27019589062258609</v>
          </cell>
          <cell r="AP3669">
            <v>2.8300000000000214E-2</v>
          </cell>
          <cell r="AQ3669">
            <v>41826</v>
          </cell>
          <cell r="AS3669">
            <v>-0.54299999999999971</v>
          </cell>
        </row>
        <row r="3670">
          <cell r="AM3670">
            <v>0.26375845821103039</v>
          </cell>
          <cell r="AP3670">
            <v>5.9999999999997833E-3</v>
          </cell>
          <cell r="AQ3670">
            <v>41827</v>
          </cell>
          <cell r="AS3670">
            <v>-0.5665</v>
          </cell>
        </row>
        <row r="3671">
          <cell r="AM3671">
            <v>0.2524654719604511</v>
          </cell>
          <cell r="AP3671">
            <v>-4.3200000000000127E-2</v>
          </cell>
          <cell r="AQ3671">
            <v>41828</v>
          </cell>
          <cell r="AS3671">
            <v>-0.64299999999999979</v>
          </cell>
        </row>
        <row r="3672">
          <cell r="AM3672">
            <v>0.28470770894484776</v>
          </cell>
          <cell r="AP3672">
            <v>-7.1899999999999853E-2</v>
          </cell>
          <cell r="AQ3672">
            <v>41829</v>
          </cell>
          <cell r="AS3672">
            <v>-0.62349999999999994</v>
          </cell>
        </row>
        <row r="3673">
          <cell r="AM3673">
            <v>0.30310227097172837</v>
          </cell>
          <cell r="AP3673">
            <v>-9.5100000000000406E-2</v>
          </cell>
          <cell r="AQ3673">
            <v>41830</v>
          </cell>
          <cell r="AS3673">
            <v>-0.64800000000000013</v>
          </cell>
        </row>
        <row r="3674">
          <cell r="AM3674">
            <v>0.2796795149080793</v>
          </cell>
          <cell r="AP3674">
            <v>-0.11359999999999992</v>
          </cell>
          <cell r="AQ3674">
            <v>41831</v>
          </cell>
          <cell r="AS3674">
            <v>-0.67399999999999993</v>
          </cell>
        </row>
        <row r="3675">
          <cell r="AM3675">
            <v>0.2796795149080793</v>
          </cell>
          <cell r="AP3675">
            <v>-0.11359999999999992</v>
          </cell>
          <cell r="AQ3675">
            <v>41832</v>
          </cell>
          <cell r="AS3675">
            <v>-0.67399999999999993</v>
          </cell>
        </row>
        <row r="3676">
          <cell r="AM3676">
            <v>0.2796795149080793</v>
          </cell>
          <cell r="AP3676">
            <v>-0.11359999999999992</v>
          </cell>
          <cell r="AQ3676">
            <v>41833</v>
          </cell>
          <cell r="AS3676">
            <v>-0.67399999999999993</v>
          </cell>
        </row>
        <row r="3677">
          <cell r="AM3677">
            <v>0.27976139348061158</v>
          </cell>
          <cell r="AP3677">
            <v>-7.889999999999997E-2</v>
          </cell>
          <cell r="AQ3677">
            <v>41834</v>
          </cell>
          <cell r="AS3677">
            <v>-0.67099999999999982</v>
          </cell>
        </row>
        <row r="3678">
          <cell r="AM3678">
            <v>0.26076123899273873</v>
          </cell>
          <cell r="AP3678">
            <v>-4.5199999999999907E-2</v>
          </cell>
          <cell r="AQ3678">
            <v>41835</v>
          </cell>
          <cell r="AS3678">
            <v>-0.63849999999999962</v>
          </cell>
        </row>
        <row r="3679">
          <cell r="AM3679">
            <v>0.24019898038003995</v>
          </cell>
          <cell r="AP3679">
            <v>-7.140000000000013E-2</v>
          </cell>
          <cell r="AQ3679">
            <v>41836</v>
          </cell>
          <cell r="AS3679">
            <v>-0.61400000000000032</v>
          </cell>
        </row>
        <row r="3680">
          <cell r="AM3680">
            <v>0.20759230650393956</v>
          </cell>
          <cell r="AP3680">
            <v>-0.13019999999999987</v>
          </cell>
          <cell r="AQ3680">
            <v>41837</v>
          </cell>
          <cell r="AS3680">
            <v>-0.67149999999999999</v>
          </cell>
        </row>
        <row r="3681">
          <cell r="AM3681">
            <v>0.20164807662598494</v>
          </cell>
          <cell r="AP3681">
            <v>-9.8799999999999777E-2</v>
          </cell>
          <cell r="AQ3681">
            <v>41838</v>
          </cell>
          <cell r="AS3681">
            <v>-0.68400000000000016</v>
          </cell>
        </row>
        <row r="3682">
          <cell r="AM3682">
            <v>0.20164807662598494</v>
          </cell>
          <cell r="AP3682">
            <v>-9.8799999999999777E-2</v>
          </cell>
          <cell r="AQ3682">
            <v>41839</v>
          </cell>
          <cell r="AS3682">
            <v>-0.68400000000000016</v>
          </cell>
        </row>
        <row r="3683">
          <cell r="AM3683">
            <v>0.20164807662598494</v>
          </cell>
          <cell r="AP3683">
            <v>-9.8799999999999777E-2</v>
          </cell>
          <cell r="AQ3683">
            <v>41840</v>
          </cell>
          <cell r="AS3683">
            <v>-0.68400000000000016</v>
          </cell>
        </row>
        <row r="3684">
          <cell r="AM3684">
            <v>0.18984813842113368</v>
          </cell>
          <cell r="AP3684">
            <v>-0.12159999999999993</v>
          </cell>
          <cell r="AQ3684">
            <v>41841</v>
          </cell>
          <cell r="AS3684">
            <v>-0.68650000000000011</v>
          </cell>
        </row>
        <row r="3685">
          <cell r="AM3685">
            <v>0.19591487718214107</v>
          </cell>
          <cell r="AP3685">
            <v>-0.1198999999999999</v>
          </cell>
          <cell r="AQ3685">
            <v>41842</v>
          </cell>
          <cell r="AS3685">
            <v>-0.66999999999999993</v>
          </cell>
        </row>
        <row r="3686">
          <cell r="AM3686">
            <v>0.17098022555229386</v>
          </cell>
          <cell r="AP3686">
            <v>-0.11229999999999984</v>
          </cell>
          <cell r="AQ3686">
            <v>41843</v>
          </cell>
          <cell r="AS3686">
            <v>-0.69349999999999978</v>
          </cell>
        </row>
        <row r="3687">
          <cell r="AM3687">
            <v>0.17901838405685155</v>
          </cell>
          <cell r="AP3687">
            <v>-0.10250000000000004</v>
          </cell>
          <cell r="AQ3687">
            <v>41844</v>
          </cell>
          <cell r="AS3687">
            <v>-0.65149999999999997</v>
          </cell>
        </row>
        <row r="3688">
          <cell r="AM3688">
            <v>0.16372470261084504</v>
          </cell>
          <cell r="AP3688">
            <v>-0.19459999999999988</v>
          </cell>
          <cell r="AQ3688">
            <v>41845</v>
          </cell>
          <cell r="AS3688">
            <v>-0.68250000000000011</v>
          </cell>
        </row>
        <row r="3689">
          <cell r="AM3689">
            <v>0.16372470261084504</v>
          </cell>
          <cell r="AP3689">
            <v>-0.19459999999999988</v>
          </cell>
          <cell r="AQ3689">
            <v>41846</v>
          </cell>
          <cell r="AS3689">
            <v>-0.68250000000000011</v>
          </cell>
        </row>
        <row r="3690">
          <cell r="AM3690">
            <v>0.16372470261084504</v>
          </cell>
          <cell r="AP3690">
            <v>-0.19459999999999988</v>
          </cell>
          <cell r="AQ3690">
            <v>41847</v>
          </cell>
          <cell r="AS3690">
            <v>-0.68250000000000011</v>
          </cell>
        </row>
        <row r="3691">
          <cell r="AM3691">
            <v>0.14760497450950072</v>
          </cell>
          <cell r="AP3691">
            <v>-0.10990000000000011</v>
          </cell>
          <cell r="AQ3691">
            <v>41848</v>
          </cell>
          <cell r="AS3691">
            <v>-0.66450000000000031</v>
          </cell>
        </row>
        <row r="3692">
          <cell r="AM3692">
            <v>0.13016283021782793</v>
          </cell>
          <cell r="AP3692">
            <v>-0.13199999999999967</v>
          </cell>
          <cell r="AQ3692">
            <v>41849</v>
          </cell>
          <cell r="AS3692">
            <v>-0.69899999999999984</v>
          </cell>
        </row>
        <row r="3693">
          <cell r="AM3693">
            <v>0.17908558628147664</v>
          </cell>
          <cell r="AP3693">
            <v>-4.0600000000000414E-2</v>
          </cell>
          <cell r="AQ3693">
            <v>41850</v>
          </cell>
          <cell r="AS3693">
            <v>-0.65799999999999992</v>
          </cell>
        </row>
        <row r="3694">
          <cell r="AM3694">
            <v>0.17101992893557849</v>
          </cell>
          <cell r="AP3694">
            <v>-5.5600000000000094E-2</v>
          </cell>
          <cell r="AQ3694">
            <v>41851</v>
          </cell>
          <cell r="AS3694">
            <v>-0.64300000000000024</v>
          </cell>
        </row>
        <row r="3695">
          <cell r="AM3695">
            <v>0.17589154951336328</v>
          </cell>
          <cell r="AP3695">
            <v>-0.12089999999999979</v>
          </cell>
          <cell r="AQ3695">
            <v>41852</v>
          </cell>
          <cell r="AS3695">
            <v>-0.67949999999999999</v>
          </cell>
        </row>
        <row r="3696">
          <cell r="AM3696">
            <v>0.17589154951336328</v>
          </cell>
          <cell r="AP3696">
            <v>-0.12089999999999979</v>
          </cell>
          <cell r="AQ3696">
            <v>41853</v>
          </cell>
          <cell r="AS3696">
            <v>-0.67949999999999999</v>
          </cell>
        </row>
        <row r="3697">
          <cell r="AM3697">
            <v>0.17589154951336328</v>
          </cell>
          <cell r="AP3697">
            <v>-0.12089999999999979</v>
          </cell>
          <cell r="AQ3697">
            <v>41854</v>
          </cell>
          <cell r="AS3697">
            <v>-0.67949999999999999</v>
          </cell>
        </row>
        <row r="3698">
          <cell r="AM3698">
            <v>0.16226448323806553</v>
          </cell>
          <cell r="AP3698">
            <v>-8.5900000000000087E-2</v>
          </cell>
          <cell r="AQ3698">
            <v>41855</v>
          </cell>
          <cell r="AS3698">
            <v>-0.68049999999999988</v>
          </cell>
        </row>
        <row r="3699">
          <cell r="AM3699">
            <v>0.24151544878727016</v>
          </cell>
          <cell r="AP3699">
            <v>-8.9599999999999902E-2</v>
          </cell>
          <cell r="AQ3699">
            <v>41856</v>
          </cell>
          <cell r="AS3699">
            <v>-0.63850000000000007</v>
          </cell>
        </row>
        <row r="3700">
          <cell r="AM3700">
            <v>0.22238761007260899</v>
          </cell>
          <cell r="AP3700">
            <v>-0.10319999999999974</v>
          </cell>
          <cell r="AQ3700">
            <v>41857</v>
          </cell>
          <cell r="AS3700">
            <v>-0.67599999999999971</v>
          </cell>
        </row>
        <row r="3701">
          <cell r="AM3701">
            <v>0.25253962613934799</v>
          </cell>
          <cell r="AP3701">
            <v>-0.15910000000000002</v>
          </cell>
          <cell r="AQ3701">
            <v>41858</v>
          </cell>
          <cell r="AS3701">
            <v>-0.69299999999999962</v>
          </cell>
        </row>
        <row r="3702">
          <cell r="AM3702">
            <v>0.23304727328904673</v>
          </cell>
          <cell r="AP3702">
            <v>-0.16129999999999978</v>
          </cell>
          <cell r="AQ3702">
            <v>41859</v>
          </cell>
          <cell r="AS3702">
            <v>-0.71499999999999986</v>
          </cell>
        </row>
        <row r="3703">
          <cell r="AM3703">
            <v>0.23304727328904673</v>
          </cell>
          <cell r="AP3703">
            <v>-0.16129999999999978</v>
          </cell>
          <cell r="AQ3703">
            <v>41860</v>
          </cell>
          <cell r="AS3703">
            <v>-0.71499999999999986</v>
          </cell>
        </row>
        <row r="3704">
          <cell r="AM3704">
            <v>0.23304727328904673</v>
          </cell>
          <cell r="AP3704">
            <v>-0.16129999999999978</v>
          </cell>
          <cell r="AQ3704">
            <v>41861</v>
          </cell>
          <cell r="AS3704">
            <v>-0.71499999999999986</v>
          </cell>
        </row>
        <row r="3705">
          <cell r="AM3705">
            <v>0.24208975745403993</v>
          </cell>
          <cell r="AP3705">
            <v>-0.16149999999999975</v>
          </cell>
          <cell r="AQ3705">
            <v>41862</v>
          </cell>
          <cell r="AS3705">
            <v>-0.69499999999999984</v>
          </cell>
        </row>
        <row r="3706">
          <cell r="AM3706">
            <v>0.24914815386992095</v>
          </cell>
          <cell r="AP3706">
            <v>-0.12590000000000012</v>
          </cell>
          <cell r="AQ3706">
            <v>41863</v>
          </cell>
          <cell r="AS3706">
            <v>-0.71950000000000003</v>
          </cell>
        </row>
        <row r="3707">
          <cell r="AM3707">
            <v>0.21823574849374294</v>
          </cell>
          <cell r="AP3707">
            <v>-0.14840000000000009</v>
          </cell>
          <cell r="AQ3707">
            <v>41864</v>
          </cell>
          <cell r="AS3707">
            <v>-0.76650000000000018</v>
          </cell>
        </row>
        <row r="3708">
          <cell r="AM3708">
            <v>0.21343349297080128</v>
          </cell>
          <cell r="AP3708">
            <v>-0.14950000000000019</v>
          </cell>
          <cell r="AQ3708">
            <v>41865</v>
          </cell>
          <cell r="AS3708">
            <v>-0.77299999999999969</v>
          </cell>
        </row>
        <row r="3709">
          <cell r="AM3709">
            <v>0.19436860806426681</v>
          </cell>
          <cell r="AP3709">
            <v>-0.19229999999999992</v>
          </cell>
          <cell r="AQ3709">
            <v>41866</v>
          </cell>
          <cell r="AS3709">
            <v>-0.85650000000000004</v>
          </cell>
        </row>
        <row r="3710">
          <cell r="AM3710">
            <v>0.19436860806426681</v>
          </cell>
          <cell r="AP3710">
            <v>-0.19229999999999992</v>
          </cell>
          <cell r="AQ3710">
            <v>41867</v>
          </cell>
          <cell r="AS3710">
            <v>-0.85650000000000004</v>
          </cell>
        </row>
        <row r="3711">
          <cell r="AM3711">
            <v>0.19436860806426681</v>
          </cell>
          <cell r="AP3711">
            <v>-0.19229999999999992</v>
          </cell>
          <cell r="AQ3711">
            <v>41868</v>
          </cell>
          <cell r="AS3711">
            <v>-0.85650000000000004</v>
          </cell>
        </row>
        <row r="3712">
          <cell r="AM3712">
            <v>0.23373775683608833</v>
          </cell>
          <cell r="AP3712">
            <v>-0.13129999999999997</v>
          </cell>
          <cell r="AQ3712">
            <v>41869</v>
          </cell>
          <cell r="AS3712">
            <v>-0.77049999999999974</v>
          </cell>
        </row>
        <row r="3713">
          <cell r="AM3713">
            <v>0.19117874246871591</v>
          </cell>
          <cell r="AP3713">
            <v>-0.11029999999999962</v>
          </cell>
          <cell r="AQ3713">
            <v>41870</v>
          </cell>
          <cell r="AS3713">
            <v>-0.79649999999999999</v>
          </cell>
        </row>
        <row r="3714">
          <cell r="AM3714">
            <v>0.1990775529120965</v>
          </cell>
          <cell r="AP3714">
            <v>-7.9099999999999948E-2</v>
          </cell>
          <cell r="AQ3714">
            <v>41871</v>
          </cell>
          <cell r="AS3714">
            <v>-0.78699999999999992</v>
          </cell>
        </row>
        <row r="3715">
          <cell r="AM3715">
            <v>0.20918507647149642</v>
          </cell>
          <cell r="AP3715">
            <v>-0.10179999999999989</v>
          </cell>
          <cell r="AQ3715">
            <v>41872</v>
          </cell>
          <cell r="AS3715">
            <v>-0.81400000000000006</v>
          </cell>
        </row>
        <row r="3716">
          <cell r="AM3716">
            <v>0.18502147381430545</v>
          </cell>
          <cell r="AP3716">
            <v>-8.1699999999999662E-2</v>
          </cell>
          <cell r="AQ3716">
            <v>41873</v>
          </cell>
          <cell r="AS3716">
            <v>-0.80749999999999966</v>
          </cell>
        </row>
        <row r="3717">
          <cell r="AM3717">
            <v>0.18502147381430545</v>
          </cell>
          <cell r="AP3717">
            <v>-8.1699999999999662E-2</v>
          </cell>
          <cell r="AQ3717">
            <v>41874</v>
          </cell>
          <cell r="AS3717">
            <v>-0.80749999999999966</v>
          </cell>
        </row>
        <row r="3718">
          <cell r="AM3718">
            <v>0.18502147381430545</v>
          </cell>
          <cell r="AP3718">
            <v>-8.1699999999999662E-2</v>
          </cell>
          <cell r="AQ3718">
            <v>41875</v>
          </cell>
          <cell r="AS3718">
            <v>-0.80749999999999966</v>
          </cell>
        </row>
        <row r="3719">
          <cell r="AM3719">
            <v>0.11471775065657352</v>
          </cell>
          <cell r="AP3719">
            <v>-0.10429999999999984</v>
          </cell>
          <cell r="AQ3719">
            <v>41876</v>
          </cell>
          <cell r="AS3719">
            <v>-0.80749999999999966</v>
          </cell>
        </row>
        <row r="3720">
          <cell r="AM3720">
            <v>4.837277923682981E-2</v>
          </cell>
          <cell r="AP3720">
            <v>-9.6799999999999997E-2</v>
          </cell>
          <cell r="AQ3720">
            <v>41877</v>
          </cell>
          <cell r="AS3720">
            <v>-0.74849999999999994</v>
          </cell>
        </row>
        <row r="3721">
          <cell r="AM3721">
            <v>1.8019465471958984E-3</v>
          </cell>
          <cell r="AP3721">
            <v>-0.12869999999999981</v>
          </cell>
          <cell r="AQ3721">
            <v>41878</v>
          </cell>
          <cell r="AS3721">
            <v>-0.79949999999999966</v>
          </cell>
        </row>
        <row r="3722">
          <cell r="AM3722">
            <v>-2.1205005407072264E-3</v>
          </cell>
          <cell r="AP3722">
            <v>-0.14040000000000008</v>
          </cell>
          <cell r="AQ3722">
            <v>41879</v>
          </cell>
          <cell r="AS3722">
            <v>-0.82649999999999979</v>
          </cell>
        </row>
        <row r="3723">
          <cell r="AM3723">
            <v>-2.3978062722074256E-3</v>
          </cell>
          <cell r="AP3723">
            <v>-0.12519999999999998</v>
          </cell>
          <cell r="AQ3723">
            <v>41880</v>
          </cell>
          <cell r="AS3723">
            <v>-0.83700000000000019</v>
          </cell>
        </row>
        <row r="3724">
          <cell r="AM3724">
            <v>-2.3978062722074256E-3</v>
          </cell>
          <cell r="AP3724">
            <v>-0.12519999999999998</v>
          </cell>
          <cell r="AQ3724">
            <v>41881</v>
          </cell>
          <cell r="AS3724">
            <v>-0.83700000000000019</v>
          </cell>
        </row>
        <row r="3725">
          <cell r="AM3725">
            <v>-2.3978062722074256E-3</v>
          </cell>
          <cell r="AP3725">
            <v>-0.12519999999999998</v>
          </cell>
          <cell r="AQ3725">
            <v>41882</v>
          </cell>
          <cell r="AS3725">
            <v>-0.83700000000000019</v>
          </cell>
        </row>
        <row r="3726">
          <cell r="AM3726">
            <v>-1.9732581492353019E-2</v>
          </cell>
          <cell r="AP3726">
            <v>-0.12689999999999957</v>
          </cell>
          <cell r="AQ3726">
            <v>41883</v>
          </cell>
          <cell r="AS3726">
            <v>-0.84450000000000003</v>
          </cell>
        </row>
        <row r="3727">
          <cell r="AM3727">
            <v>9.571759616870068E-3</v>
          </cell>
          <cell r="AP3727">
            <v>-8.089999999999975E-2</v>
          </cell>
          <cell r="AQ3727">
            <v>41884</v>
          </cell>
          <cell r="AS3727">
            <v>-0.82250000000000023</v>
          </cell>
        </row>
        <row r="3728">
          <cell r="AM3728">
            <v>4.0541171018074973E-2</v>
          </cell>
          <cell r="AP3728">
            <v>-0.10280000000000022</v>
          </cell>
          <cell r="AQ3728">
            <v>41885</v>
          </cell>
          <cell r="AS3728">
            <v>-0.79450000000000021</v>
          </cell>
        </row>
        <row r="3729">
          <cell r="AM3729">
            <v>-3.4634945156805319E-2</v>
          </cell>
          <cell r="AP3729">
            <v>-3.7300000000000111E-2</v>
          </cell>
          <cell r="AQ3729">
            <v>41886</v>
          </cell>
          <cell r="AS3729">
            <v>-0.77600000000000025</v>
          </cell>
        </row>
        <row r="3730">
          <cell r="AM3730">
            <v>-0.10379715742314244</v>
          </cell>
          <cell r="AP3730">
            <v>-2.5100000000000122E-2</v>
          </cell>
          <cell r="AQ3730">
            <v>41887</v>
          </cell>
          <cell r="AS3730">
            <v>-0.7995000000000001</v>
          </cell>
        </row>
        <row r="3731">
          <cell r="AM3731">
            <v>-0.10379715742314244</v>
          </cell>
          <cell r="AP3731">
            <v>-2.5100000000000122E-2</v>
          </cell>
          <cell r="AQ3731">
            <v>41888</v>
          </cell>
          <cell r="AS3731">
            <v>-0.7995000000000001</v>
          </cell>
        </row>
        <row r="3732">
          <cell r="AM3732">
            <v>-0.10379715742314244</v>
          </cell>
          <cell r="AP3732">
            <v>-2.5100000000000122E-2</v>
          </cell>
          <cell r="AQ3732">
            <v>41889</v>
          </cell>
          <cell r="AS3732">
            <v>-0.7995000000000001</v>
          </cell>
        </row>
        <row r="3733">
          <cell r="AM3733">
            <v>-6.9766259848601964E-2</v>
          </cell>
          <cell r="AP3733">
            <v>1.0499999999999954E-2</v>
          </cell>
          <cell r="AQ3733">
            <v>41890</v>
          </cell>
          <cell r="AS3733">
            <v>-0.77800000000000002</v>
          </cell>
        </row>
        <row r="3734">
          <cell r="AM3734">
            <v>2.7502549049899239E-2</v>
          </cell>
          <cell r="AP3734">
            <v>6.2800000000000189E-2</v>
          </cell>
          <cell r="AQ3734">
            <v>41891</v>
          </cell>
          <cell r="AS3734">
            <v>-0.75499999999999989</v>
          </cell>
        </row>
        <row r="3735">
          <cell r="AM3735">
            <v>8.268515371543339E-2</v>
          </cell>
          <cell r="AP3735">
            <v>0.10060000000000002</v>
          </cell>
          <cell r="AQ3735">
            <v>41892</v>
          </cell>
          <cell r="AS3735">
            <v>-0.73750000000000027</v>
          </cell>
        </row>
        <row r="3736">
          <cell r="AM3736">
            <v>0.10756249034450782</v>
          </cell>
          <cell r="AP3736">
            <v>9.4599999999999795E-2</v>
          </cell>
          <cell r="AQ3736">
            <v>41893</v>
          </cell>
          <cell r="AS3736">
            <v>-0.7280000000000002</v>
          </cell>
        </row>
        <row r="3737">
          <cell r="AM3737">
            <v>0.13211663834388965</v>
          </cell>
          <cell r="AP3737">
            <v>0.15450000000000008</v>
          </cell>
          <cell r="AQ3737">
            <v>41894</v>
          </cell>
          <cell r="AS3737">
            <v>-0.7110000000000003</v>
          </cell>
        </row>
        <row r="3738">
          <cell r="AM3738">
            <v>0.13211663834388965</v>
          </cell>
          <cell r="AP3738">
            <v>0.15450000000000008</v>
          </cell>
          <cell r="AQ3738">
            <v>41895</v>
          </cell>
          <cell r="AS3738">
            <v>-0.7110000000000003</v>
          </cell>
        </row>
        <row r="3739">
          <cell r="AM3739">
            <v>0.13211663834388965</v>
          </cell>
          <cell r="AP3739">
            <v>0.15450000000000008</v>
          </cell>
          <cell r="AQ3739">
            <v>41896</v>
          </cell>
          <cell r="AS3739">
            <v>-0.7110000000000003</v>
          </cell>
        </row>
        <row r="3740">
          <cell r="AM3740">
            <v>0.13873041866213454</v>
          </cell>
          <cell r="AP3740">
            <v>0.13670000000000027</v>
          </cell>
          <cell r="AQ3740">
            <v>41897</v>
          </cell>
          <cell r="AS3740">
            <v>-0.68300000000000027</v>
          </cell>
        </row>
        <row r="3741">
          <cell r="AM3741">
            <v>0.1494124826201142</v>
          </cell>
          <cell r="AP3741">
            <v>0.14440000000000008</v>
          </cell>
          <cell r="AQ3741">
            <v>41898</v>
          </cell>
          <cell r="AS3741">
            <v>-0.7134999999999998</v>
          </cell>
        </row>
        <row r="3742">
          <cell r="AM3742">
            <v>0.1266947319635412</v>
          </cell>
          <cell r="AP3742">
            <v>0.24180000000000001</v>
          </cell>
          <cell r="AQ3742">
            <v>41899</v>
          </cell>
          <cell r="AS3742">
            <v>-0.71550000000000002</v>
          </cell>
        </row>
        <row r="3743">
          <cell r="AM3743">
            <v>0.15559972192182903</v>
          </cell>
          <cell r="AP3743">
            <v>0.22839999999999971</v>
          </cell>
          <cell r="AQ3743">
            <v>41900</v>
          </cell>
          <cell r="AS3743">
            <v>-0.67249999999999988</v>
          </cell>
        </row>
        <row r="3744">
          <cell r="AM3744">
            <v>0.12023173180905267</v>
          </cell>
          <cell r="AP3744">
            <v>0.21850000000000014</v>
          </cell>
          <cell r="AQ3744">
            <v>41901</v>
          </cell>
          <cell r="AS3744">
            <v>-0.69600000000000017</v>
          </cell>
        </row>
        <row r="3745">
          <cell r="AM3745">
            <v>0.12023173180905267</v>
          </cell>
          <cell r="AP3745">
            <v>0.21850000000000014</v>
          </cell>
          <cell r="AQ3745">
            <v>41902</v>
          </cell>
          <cell r="AS3745">
            <v>-0.69600000000000017</v>
          </cell>
        </row>
        <row r="3746">
          <cell r="AM3746">
            <v>0.12023173180905267</v>
          </cell>
          <cell r="AP3746">
            <v>0.21850000000000014</v>
          </cell>
          <cell r="AQ3746">
            <v>41903</v>
          </cell>
          <cell r="AS3746">
            <v>-0.69600000000000017</v>
          </cell>
        </row>
        <row r="3747">
          <cell r="AM3747">
            <v>9.2603893094391987E-2</v>
          </cell>
          <cell r="AP3747">
            <v>0.24029999999999996</v>
          </cell>
          <cell r="AQ3747">
            <v>41904</v>
          </cell>
          <cell r="AS3747">
            <v>-0.74350000000000005</v>
          </cell>
        </row>
        <row r="3748">
          <cell r="AM3748">
            <v>8.342468716205742E-2</v>
          </cell>
          <cell r="AP3748">
            <v>0.1835</v>
          </cell>
          <cell r="AQ3748">
            <v>41905</v>
          </cell>
          <cell r="AS3748">
            <v>-0.73500000000000032</v>
          </cell>
        </row>
        <row r="3749">
          <cell r="AM3749">
            <v>6.233238065811797E-2</v>
          </cell>
          <cell r="AP3749">
            <v>0.20719999999999983</v>
          </cell>
          <cell r="AQ3749">
            <v>41906</v>
          </cell>
          <cell r="AS3749">
            <v>-0.73399999999999999</v>
          </cell>
        </row>
        <row r="3750">
          <cell r="AM3750">
            <v>4.9995828827436917E-2</v>
          </cell>
          <cell r="AP3750">
            <v>0.15969999999999995</v>
          </cell>
          <cell r="AQ3750">
            <v>41907</v>
          </cell>
          <cell r="AS3750">
            <v>-0.76750000000000007</v>
          </cell>
        </row>
        <row r="3751">
          <cell r="AM3751">
            <v>5.9006334002780658E-2</v>
          </cell>
          <cell r="AP3751">
            <v>0.2139000000000002</v>
          </cell>
          <cell r="AQ3751">
            <v>41908</v>
          </cell>
          <cell r="AS3751">
            <v>-0.74449999999999994</v>
          </cell>
        </row>
        <row r="3752">
          <cell r="AM3752">
            <v>5.9006334002780658E-2</v>
          </cell>
          <cell r="AP3752">
            <v>0.2139000000000002</v>
          </cell>
          <cell r="AQ3752">
            <v>41909</v>
          </cell>
          <cell r="AS3752">
            <v>-0.74449999999999994</v>
          </cell>
        </row>
        <row r="3753">
          <cell r="AM3753">
            <v>5.9006334002780658E-2</v>
          </cell>
          <cell r="AP3753">
            <v>0.2139000000000002</v>
          </cell>
          <cell r="AQ3753">
            <v>41910</v>
          </cell>
          <cell r="AS3753">
            <v>-0.74449999999999994</v>
          </cell>
        </row>
        <row r="3754">
          <cell r="AM3754">
            <v>5.9892630928471746E-2</v>
          </cell>
          <cell r="AP3754">
            <v>0.18210000000000015</v>
          </cell>
          <cell r="AQ3754">
            <v>41911</v>
          </cell>
          <cell r="AS3754">
            <v>-0.76000000000000023</v>
          </cell>
        </row>
        <row r="3755">
          <cell r="AM3755">
            <v>7.1535609454653759E-3</v>
          </cell>
          <cell r="AP3755">
            <v>0.17280000000000006</v>
          </cell>
          <cell r="AQ3755">
            <v>41912</v>
          </cell>
          <cell r="AS3755">
            <v>-0.76750000000000007</v>
          </cell>
        </row>
        <row r="3756">
          <cell r="AM3756">
            <v>-1.3726633709254088E-2</v>
          </cell>
          <cell r="AP3756">
            <v>7.7600000000000335E-2</v>
          </cell>
          <cell r="AQ3756">
            <v>41913</v>
          </cell>
          <cell r="AS3756">
            <v>-0.81599999999999984</v>
          </cell>
        </row>
        <row r="3757">
          <cell r="AM3757">
            <v>2.2496755754672915E-2</v>
          </cell>
          <cell r="AP3757">
            <v>0.121</v>
          </cell>
          <cell r="AQ3757">
            <v>41914</v>
          </cell>
          <cell r="AS3757">
            <v>-0.82249999999999979</v>
          </cell>
        </row>
        <row r="3758">
          <cell r="AM3758">
            <v>4.4659431484628476E-2</v>
          </cell>
          <cell r="AP3758">
            <v>0.15399999999999991</v>
          </cell>
          <cell r="AQ3758">
            <v>41915</v>
          </cell>
          <cell r="AS3758">
            <v>-0.78349999999999964</v>
          </cell>
        </row>
        <row r="3759">
          <cell r="AM3759">
            <v>4.4659431484628476E-2</v>
          </cell>
          <cell r="AP3759">
            <v>0.15399999999999991</v>
          </cell>
          <cell r="AQ3759">
            <v>41916</v>
          </cell>
          <cell r="AS3759">
            <v>-0.78349999999999964</v>
          </cell>
        </row>
        <row r="3760">
          <cell r="AM3760">
            <v>4.4659431484628476E-2</v>
          </cell>
          <cell r="AP3760">
            <v>0.15399999999999991</v>
          </cell>
          <cell r="AQ3760">
            <v>41917</v>
          </cell>
          <cell r="AS3760">
            <v>-0.78349999999999964</v>
          </cell>
        </row>
        <row r="3761">
          <cell r="AM3761">
            <v>6.8029507183686055E-2</v>
          </cell>
          <cell r="AP3761">
            <v>0.14259999999999984</v>
          </cell>
          <cell r="AQ3761">
            <v>41918</v>
          </cell>
          <cell r="AS3761">
            <v>-0.80750000000000011</v>
          </cell>
        </row>
        <row r="3762">
          <cell r="AM3762">
            <v>7.3414027498841294E-2</v>
          </cell>
          <cell r="AP3762">
            <v>7.4100000000000055E-2</v>
          </cell>
          <cell r="AQ3762">
            <v>41919</v>
          </cell>
          <cell r="AS3762">
            <v>-0.84850000000000003</v>
          </cell>
        </row>
        <row r="3763">
          <cell r="AM3763">
            <v>6.344631546423618E-2</v>
          </cell>
          <cell r="AP3763">
            <v>1.6299999999999759E-2</v>
          </cell>
          <cell r="AQ3763">
            <v>41920</v>
          </cell>
          <cell r="AS3763">
            <v>-0.8384999999999998</v>
          </cell>
        </row>
        <row r="3764">
          <cell r="AM3764">
            <v>7.0229105515217105E-2</v>
          </cell>
          <cell r="AP3764">
            <v>1.4100000000000001E-2</v>
          </cell>
          <cell r="AQ3764">
            <v>41921</v>
          </cell>
          <cell r="AS3764">
            <v>-0.85049999999999981</v>
          </cell>
        </row>
        <row r="3765">
          <cell r="AM3765">
            <v>0.100925227869612</v>
          </cell>
          <cell r="AP3765">
            <v>-1.9599999999999618E-2</v>
          </cell>
          <cell r="AQ3765">
            <v>41922</v>
          </cell>
          <cell r="AS3765">
            <v>-0.88549999999999995</v>
          </cell>
        </row>
        <row r="3766">
          <cell r="AM3766">
            <v>0.100925227869612</v>
          </cell>
          <cell r="AP3766">
            <v>-1.9599999999999618E-2</v>
          </cell>
          <cell r="AQ3766">
            <v>41923</v>
          </cell>
          <cell r="AS3766">
            <v>-0.88549999999999995</v>
          </cell>
        </row>
        <row r="3767">
          <cell r="AM3767">
            <v>0.100925227869612</v>
          </cell>
          <cell r="AP3767">
            <v>-1.9599999999999618E-2</v>
          </cell>
          <cell r="AQ3767">
            <v>41924</v>
          </cell>
          <cell r="AS3767">
            <v>-0.88549999999999995</v>
          </cell>
        </row>
        <row r="3768">
          <cell r="AM3768">
            <v>0.13428657500386221</v>
          </cell>
          <cell r="AP3768">
            <v>-1.5599999999999614E-2</v>
          </cell>
          <cell r="AQ3768">
            <v>41925</v>
          </cell>
          <cell r="AS3768">
            <v>-0.90300000000000002</v>
          </cell>
        </row>
        <row r="3769">
          <cell r="AM3769">
            <v>0.12870678201761154</v>
          </cell>
          <cell r="AP3769">
            <v>-4.9700000000000077E-2</v>
          </cell>
          <cell r="AQ3769">
            <v>41926</v>
          </cell>
          <cell r="AS3769">
            <v>-0.91800000000000015</v>
          </cell>
        </row>
        <row r="3770">
          <cell r="AM3770">
            <v>0.14967294917349006</v>
          </cell>
          <cell r="AP3770">
            <v>-7.7199999999999935E-2</v>
          </cell>
          <cell r="AQ3770">
            <v>41927</v>
          </cell>
          <cell r="AS3770">
            <v>-1.0474999999999999</v>
          </cell>
        </row>
        <row r="3771">
          <cell r="AM3771">
            <v>0.22940012359029738</v>
          </cell>
          <cell r="AP3771">
            <v>-7.4100000000000055E-2</v>
          </cell>
          <cell r="AQ3771">
            <v>41928</v>
          </cell>
          <cell r="AS3771">
            <v>-0.95750000000000002</v>
          </cell>
        </row>
        <row r="3772">
          <cell r="AM3772">
            <v>0.19004348833616547</v>
          </cell>
          <cell r="AP3772">
            <v>-5.7200000000000362E-2</v>
          </cell>
          <cell r="AQ3772">
            <v>41929</v>
          </cell>
          <cell r="AS3772">
            <v>-0.92600000000000016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/>
      <sheetData sheetId="94" refreshError="1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3542"/>
  <sheetViews>
    <sheetView workbookViewId="0">
      <pane xSplit="7" ySplit="2" topLeftCell="R3" activePane="bottomRight" state="frozen"/>
      <selection pane="topRight" activeCell="H1" sqref="H1"/>
      <selection pane="bottomLeft" activeCell="A3" sqref="A3"/>
      <selection pane="bottomRight" activeCell="U15" sqref="U15"/>
    </sheetView>
  </sheetViews>
  <sheetFormatPr defaultRowHeight="12.75" x14ac:dyDescent="0.2"/>
  <cols>
    <col min="1" max="1" width="9.140625" style="14"/>
    <col min="2" max="2" width="9.5703125" style="14" customWidth="1"/>
    <col min="3" max="15" width="9.140625" style="14"/>
    <col min="16" max="16" width="10.140625" style="14" customWidth="1"/>
    <col min="17" max="16384" width="9.140625" style="14"/>
  </cols>
  <sheetData>
    <row r="3" spans="1:33" x14ac:dyDescent="0.2">
      <c r="G3" s="15"/>
      <c r="J3" s="15"/>
      <c r="M3" s="15"/>
      <c r="P3" s="15"/>
      <c r="S3" s="15"/>
      <c r="U3" s="15"/>
      <c r="W3" s="15"/>
      <c r="Y3" s="15"/>
      <c r="AA3" s="15"/>
      <c r="AC3" s="15"/>
      <c r="AE3" s="15"/>
      <c r="AG3" s="15"/>
    </row>
    <row r="4" spans="1:33" x14ac:dyDescent="0.2">
      <c r="G4" s="15"/>
      <c r="J4" s="15"/>
      <c r="M4" s="15"/>
      <c r="P4" s="15"/>
      <c r="S4" s="15"/>
      <c r="U4" s="15"/>
      <c r="W4" s="15"/>
      <c r="Y4" s="15"/>
      <c r="AA4" s="15"/>
      <c r="AC4" s="15"/>
      <c r="AE4" s="15"/>
      <c r="AG4" s="15"/>
    </row>
    <row r="5" spans="1:33" x14ac:dyDescent="0.2">
      <c r="G5" s="15"/>
      <c r="J5" s="15"/>
      <c r="M5" s="15"/>
      <c r="P5" s="15"/>
      <c r="S5" s="15"/>
      <c r="U5" s="15"/>
      <c r="W5" s="15"/>
      <c r="Y5" s="15"/>
      <c r="AA5" s="15"/>
      <c r="AC5" s="15"/>
      <c r="AE5" s="15"/>
      <c r="AG5" s="15"/>
    </row>
    <row r="6" spans="1:33" ht="15" x14ac:dyDescent="0.2">
      <c r="A6" s="14" t="s">
        <v>170</v>
      </c>
      <c r="B6" s="16" t="e">
        <f ca="1">_xll.BDP("euswi1 curncy","PX_LAST")</f>
        <v>#NAME?</v>
      </c>
      <c r="C6" s="16"/>
      <c r="G6" s="15"/>
      <c r="J6" s="15"/>
      <c r="M6" s="15"/>
      <c r="P6" s="15"/>
      <c r="S6" s="15"/>
      <c r="U6" s="15"/>
      <c r="W6" s="15"/>
      <c r="Y6" s="15"/>
      <c r="AA6" s="15"/>
      <c r="AC6" s="15"/>
      <c r="AE6" s="15"/>
      <c r="AG6" s="15"/>
    </row>
    <row r="7" spans="1:33" ht="15" x14ac:dyDescent="0.2">
      <c r="A7" s="14" t="s">
        <v>171</v>
      </c>
      <c r="B7" s="16" t="e">
        <f ca="1">_xll.BDP("euswi2 curncy","PX_LAST")</f>
        <v>#NAME?</v>
      </c>
      <c r="C7" s="16" t="s">
        <v>172</v>
      </c>
      <c r="D7" s="17">
        <v>0.72613856105088193</v>
      </c>
      <c r="E7" s="17">
        <v>2.1411876712328746</v>
      </c>
      <c r="F7" s="17">
        <v>-1.4150491101819926</v>
      </c>
      <c r="G7" s="15"/>
      <c r="J7" s="15"/>
      <c r="M7" s="15"/>
      <c r="P7" s="15"/>
      <c r="S7" s="15"/>
      <c r="U7" s="15"/>
      <c r="W7" s="15"/>
      <c r="Y7" s="15"/>
      <c r="AA7" s="15"/>
      <c r="AC7" s="15"/>
      <c r="AE7" s="15"/>
      <c r="AG7" s="15"/>
    </row>
    <row r="8" spans="1:33" ht="15" x14ac:dyDescent="0.2">
      <c r="A8" s="14" t="s">
        <v>173</v>
      </c>
      <c r="B8" s="16" t="e">
        <f ca="1">_xll.BDP("euswi3 curncy","PX_LAST")</f>
        <v>#NAME?</v>
      </c>
      <c r="C8" s="16" t="s">
        <v>174</v>
      </c>
      <c r="D8" s="17">
        <v>0.95339450259266378</v>
      </c>
      <c r="E8" s="17">
        <v>2.1318113698630143</v>
      </c>
      <c r="F8" s="17">
        <v>-1.1784168672703506</v>
      </c>
      <c r="G8" s="15"/>
      <c r="J8" s="15"/>
      <c r="M8" s="15"/>
      <c r="P8" s="15"/>
      <c r="S8" s="15"/>
      <c r="U8" s="15"/>
      <c r="W8" s="15"/>
      <c r="Y8" s="15"/>
      <c r="AA8" s="15"/>
      <c r="AC8" s="15"/>
      <c r="AE8" s="15"/>
      <c r="AG8" s="15"/>
    </row>
    <row r="9" spans="1:33" ht="15" x14ac:dyDescent="0.2">
      <c r="A9" s="14" t="s">
        <v>175</v>
      </c>
      <c r="B9" s="16" t="e">
        <f ca="1">_xll.BDP("euswi4 curncy","PX_LAST")</f>
        <v>#NAME?</v>
      </c>
      <c r="C9" s="16" t="s">
        <v>176</v>
      </c>
      <c r="D9" s="17">
        <v>1.2319616013504175</v>
      </c>
      <c r="E9" s="17">
        <v>2.1335153424657527</v>
      </c>
      <c r="F9" s="17">
        <v>-0.90155374111533515</v>
      </c>
      <c r="G9" s="15"/>
      <c r="J9" s="15"/>
      <c r="M9" s="15"/>
      <c r="P9" s="15"/>
      <c r="S9" s="15"/>
      <c r="U9" s="15"/>
      <c r="W9" s="15"/>
      <c r="Y9" s="15"/>
      <c r="AA9" s="15"/>
      <c r="AC9" s="15"/>
      <c r="AE9" s="15"/>
      <c r="AG9" s="15"/>
    </row>
    <row r="10" spans="1:33" ht="15" x14ac:dyDescent="0.2">
      <c r="A10" s="14" t="s">
        <v>177</v>
      </c>
      <c r="B10" s="16" t="e">
        <f ca="1">_xll.BDP("euswi5 curncy","PX_LAST")</f>
        <v>#NAME?</v>
      </c>
      <c r="C10" s="16" t="s">
        <v>178</v>
      </c>
      <c r="D10" s="17">
        <v>1.5268095600112774</v>
      </c>
      <c r="E10" s="17">
        <v>2.1451973972602727</v>
      </c>
      <c r="F10" s="17">
        <v>-0.61838783724899526</v>
      </c>
      <c r="G10" s="15"/>
      <c r="J10" s="15"/>
      <c r="M10" s="15"/>
      <c r="P10" s="15"/>
      <c r="S10" s="15"/>
      <c r="U10" s="15"/>
      <c r="W10" s="15"/>
      <c r="Y10" s="15"/>
      <c r="AA10" s="15"/>
      <c r="AC10" s="15"/>
      <c r="AE10" s="15"/>
      <c r="AG10" s="15"/>
    </row>
    <row r="11" spans="1:33" ht="15" x14ac:dyDescent="0.2">
      <c r="A11" s="14" t="s">
        <v>179</v>
      </c>
      <c r="B11" s="16" t="e">
        <f ca="1">_xll.BDP("euswi6 curncy","PX_LAST")</f>
        <v>#NAME?</v>
      </c>
      <c r="C11" s="16" t="s">
        <v>180</v>
      </c>
      <c r="D11" s="17">
        <v>1.6166398915242963</v>
      </c>
      <c r="E11" s="17">
        <v>2.1711513698630109</v>
      </c>
      <c r="F11" s="17">
        <v>-0.55451147833871461</v>
      </c>
      <c r="G11" s="15"/>
      <c r="J11" s="15"/>
      <c r="M11" s="15"/>
      <c r="P11" s="15"/>
      <c r="S11" s="15"/>
      <c r="U11" s="15"/>
      <c r="W11" s="15"/>
      <c r="Y11" s="15"/>
      <c r="AA11" s="15"/>
      <c r="AC11" s="15"/>
      <c r="AE11" s="15"/>
      <c r="AG11" s="15"/>
    </row>
    <row r="12" spans="1:33" ht="15" x14ac:dyDescent="0.2">
      <c r="A12" s="14" t="s">
        <v>181</v>
      </c>
      <c r="B12" s="16" t="e">
        <f ca="1">_xll.BDP("euswi7 curncy","PX_LAST")</f>
        <v>#NAME?</v>
      </c>
      <c r="C12" s="16" t="s">
        <v>182</v>
      </c>
      <c r="D12" s="17">
        <v>1.7216851580145409</v>
      </c>
      <c r="E12" s="17">
        <v>2.2052110958904119</v>
      </c>
      <c r="F12" s="17">
        <v>-0.48352593787587095</v>
      </c>
      <c r="G12" s="15"/>
      <c r="J12" s="15"/>
      <c r="M12" s="15"/>
      <c r="P12" s="15"/>
      <c r="S12" s="15"/>
      <c r="U12" s="15"/>
      <c r="W12" s="15"/>
      <c r="Y12" s="15"/>
      <c r="AA12" s="15"/>
      <c r="AC12" s="15"/>
      <c r="AE12" s="15"/>
      <c r="AG12" s="15"/>
    </row>
    <row r="13" spans="1:33" ht="15" x14ac:dyDescent="0.2">
      <c r="A13" s="14" t="s">
        <v>183</v>
      </c>
      <c r="B13" s="16" t="e">
        <f ca="1">_xll.BDP("euswi8 curncy","PX_LAST")</f>
        <v>#NAME?</v>
      </c>
      <c r="C13" s="16" t="s">
        <v>184</v>
      </c>
      <c r="D13" s="17">
        <v>1.8620027698790675</v>
      </c>
      <c r="E13" s="17">
        <v>2.2215567123287703</v>
      </c>
      <c r="F13" s="17">
        <v>-0.35955394244970273</v>
      </c>
      <c r="G13" s="15"/>
      <c r="J13" s="15"/>
      <c r="M13" s="15"/>
      <c r="P13" s="15"/>
      <c r="S13" s="15"/>
      <c r="U13" s="15"/>
      <c r="W13" s="15"/>
      <c r="Y13" s="15"/>
      <c r="AA13" s="15"/>
      <c r="AC13" s="15"/>
      <c r="AE13" s="15"/>
      <c r="AG13" s="15"/>
    </row>
    <row r="14" spans="1:33" ht="15" x14ac:dyDescent="0.2">
      <c r="A14" s="14" t="s">
        <v>185</v>
      </c>
      <c r="B14" s="16" t="e">
        <f ca="1">_xll.BDP("euswi9 curncy","PX_LAST")</f>
        <v>#NAME?</v>
      </c>
      <c r="C14" s="16" t="s">
        <v>186</v>
      </c>
      <c r="D14" s="17">
        <v>1.9691667713350736</v>
      </c>
      <c r="E14" s="17">
        <v>2.2215567123287703</v>
      </c>
      <c r="F14" s="17">
        <v>-0.25238994099369672</v>
      </c>
      <c r="G14" s="15"/>
      <c r="J14" s="15"/>
      <c r="M14" s="15"/>
      <c r="P14" s="15"/>
      <c r="S14" s="15"/>
      <c r="U14" s="15"/>
      <c r="W14" s="15"/>
      <c r="Y14" s="15"/>
      <c r="AA14" s="15"/>
      <c r="AC14" s="15"/>
      <c r="AE14" s="15"/>
      <c r="AG14" s="15"/>
    </row>
    <row r="15" spans="1:33" ht="15" x14ac:dyDescent="0.2">
      <c r="A15" s="14" t="s">
        <v>187</v>
      </c>
      <c r="B15" s="16" t="e">
        <f ca="1">_xll.BDP("euswi10 curncy","PX_LAST")</f>
        <v>#NAME?</v>
      </c>
      <c r="C15" s="16" t="s">
        <v>188</v>
      </c>
      <c r="D15" s="17">
        <v>2.0955026414128275</v>
      </c>
      <c r="E15" s="17">
        <v>2.2731367123287689</v>
      </c>
      <c r="F15" s="17">
        <v>-0.17763407091594141</v>
      </c>
      <c r="G15" s="15"/>
      <c r="J15" s="15"/>
      <c r="M15" s="15"/>
      <c r="P15" s="15"/>
      <c r="S15" s="15"/>
      <c r="U15" s="15"/>
      <c r="W15" s="15"/>
      <c r="Y15" s="15"/>
      <c r="AA15" s="15"/>
      <c r="AC15" s="15"/>
      <c r="AE15" s="15"/>
      <c r="AG15" s="15"/>
    </row>
    <row r="16" spans="1:33" ht="15" x14ac:dyDescent="0.2">
      <c r="A16" s="14" t="s">
        <v>189</v>
      </c>
      <c r="B16" s="16" t="e">
        <f ca="1">_xll.BDP(".eu5y5y index","PX_LAST")</f>
        <v>#NAME?</v>
      </c>
      <c r="C16" s="16"/>
      <c r="G16" s="15"/>
      <c r="J16" s="15"/>
      <c r="M16" s="15"/>
      <c r="P16" s="15"/>
      <c r="S16" s="15"/>
      <c r="U16" s="15"/>
      <c r="W16" s="15"/>
      <c r="Y16" s="15"/>
      <c r="AA16" s="15"/>
      <c r="AC16" s="15"/>
      <c r="AE16" s="15"/>
      <c r="AG16" s="15"/>
    </row>
    <row r="17" spans="1:33" ht="15" x14ac:dyDescent="0.2">
      <c r="B17" s="16"/>
      <c r="C17" s="16"/>
      <c r="G17" s="15"/>
      <c r="J17" s="15"/>
      <c r="M17" s="15"/>
      <c r="P17" s="15"/>
      <c r="S17" s="15"/>
      <c r="U17" s="15"/>
      <c r="W17" s="15"/>
      <c r="Y17" s="15"/>
      <c r="AA17" s="15"/>
      <c r="AC17" s="15"/>
      <c r="AE17" s="15"/>
      <c r="AG17" s="15"/>
    </row>
    <row r="18" spans="1:33" ht="15" x14ac:dyDescent="0.2">
      <c r="B18" s="16" t="e">
        <f ca="1">B15-B6</f>
        <v>#NAME?</v>
      </c>
      <c r="C18" s="16"/>
      <c r="G18" s="15"/>
      <c r="J18" s="15"/>
      <c r="M18" s="15"/>
      <c r="P18" s="15"/>
      <c r="S18" s="15"/>
      <c r="U18" s="15"/>
      <c r="W18" s="15"/>
      <c r="Y18" s="15"/>
      <c r="AA18" s="15"/>
      <c r="AC18" s="15"/>
      <c r="AE18" s="15"/>
      <c r="AG18" s="15"/>
    </row>
    <row r="19" spans="1:33" ht="15" x14ac:dyDescent="0.2">
      <c r="B19" s="16"/>
      <c r="C19" s="16"/>
      <c r="G19" s="15"/>
      <c r="J19" s="15"/>
      <c r="M19" s="15"/>
      <c r="P19" s="15"/>
      <c r="S19" s="15"/>
      <c r="U19" s="15"/>
      <c r="W19" s="15"/>
      <c r="Y19" s="15"/>
      <c r="AA19" s="15"/>
      <c r="AC19" s="15"/>
      <c r="AE19" s="15"/>
      <c r="AG19" s="15"/>
    </row>
    <row r="20" spans="1:33" ht="15" x14ac:dyDescent="0.2">
      <c r="B20" s="16"/>
      <c r="C20" s="16"/>
      <c r="G20" s="15"/>
      <c r="J20" s="15"/>
      <c r="M20" s="15"/>
      <c r="P20" s="15"/>
      <c r="S20" s="15"/>
      <c r="U20" s="15"/>
      <c r="W20" s="15"/>
      <c r="Y20" s="15"/>
      <c r="AA20" s="15"/>
      <c r="AC20" s="15"/>
      <c r="AE20" s="15"/>
      <c r="AG20" s="15"/>
    </row>
    <row r="21" spans="1:33" ht="15" x14ac:dyDescent="0.2">
      <c r="B21" s="16"/>
      <c r="C21" s="16"/>
      <c r="G21" s="15"/>
      <c r="J21" s="15"/>
      <c r="M21" s="15"/>
      <c r="P21" s="15"/>
      <c r="S21" s="15"/>
      <c r="U21" s="15"/>
      <c r="W21" s="15"/>
      <c r="Y21" s="15"/>
      <c r="AA21" s="15"/>
      <c r="AC21" s="15"/>
      <c r="AE21" s="15"/>
      <c r="AG21" s="15"/>
    </row>
    <row r="22" spans="1:33" x14ac:dyDescent="0.2">
      <c r="G22" s="15"/>
      <c r="J22" s="15"/>
      <c r="M22" s="15"/>
      <c r="P22" s="15"/>
      <c r="S22" s="15"/>
      <c r="U22" s="15"/>
      <c r="W22" s="15"/>
      <c r="Y22" s="15"/>
      <c r="AA22" s="15"/>
      <c r="AC22" s="15"/>
      <c r="AE22" s="15"/>
      <c r="AG22" s="15"/>
    </row>
    <row r="23" spans="1:33" x14ac:dyDescent="0.2">
      <c r="D23" s="14" t="s">
        <v>190</v>
      </c>
      <c r="G23" s="15"/>
      <c r="J23" s="15"/>
      <c r="M23" s="15"/>
      <c r="P23" s="15"/>
      <c r="S23" s="15"/>
      <c r="U23" s="15"/>
      <c r="W23" s="15"/>
      <c r="Y23" s="15"/>
      <c r="AA23" s="15"/>
      <c r="AC23" s="15"/>
      <c r="AE23" s="15"/>
      <c r="AG23" s="15"/>
    </row>
    <row r="24" spans="1:33" ht="15" x14ac:dyDescent="0.2">
      <c r="A24" s="14" t="s">
        <v>170</v>
      </c>
      <c r="B24" s="16" t="e">
        <f ca="1">_xll.BDP("skswit1 curncy","PX_LAST")</f>
        <v>#NAME?</v>
      </c>
      <c r="C24" s="16"/>
      <c r="G24" s="15"/>
      <c r="J24" s="15"/>
      <c r="M24" s="15"/>
      <c r="P24" s="15"/>
      <c r="S24" s="15"/>
      <c r="U24" s="15"/>
      <c r="W24" s="15"/>
      <c r="Y24" s="15"/>
      <c r="AA24" s="15"/>
      <c r="AC24" s="15"/>
      <c r="AE24" s="15"/>
      <c r="AG24" s="15"/>
    </row>
    <row r="25" spans="1:33" ht="15" x14ac:dyDescent="0.2">
      <c r="A25" s="14" t="s">
        <v>171</v>
      </c>
      <c r="B25" s="16" t="e">
        <f ca="1">_xll.BDP("skswit2 curncy","PX_LAST")</f>
        <v>#NAME?</v>
      </c>
      <c r="C25" s="16" t="s">
        <v>172</v>
      </c>
      <c r="D25" s="17">
        <v>1.5962913442361559</v>
      </c>
      <c r="E25" s="14" t="s">
        <v>190</v>
      </c>
      <c r="G25" s="15"/>
      <c r="J25" s="15"/>
      <c r="M25" s="15"/>
      <c r="P25" s="15"/>
      <c r="S25" s="15"/>
      <c r="U25" s="15"/>
      <c r="W25" s="15"/>
      <c r="Y25" s="15"/>
      <c r="AA25" s="15"/>
      <c r="AC25" s="15"/>
      <c r="AE25" s="15"/>
      <c r="AG25" s="15"/>
    </row>
    <row r="26" spans="1:33" ht="15" x14ac:dyDescent="0.2">
      <c r="A26" s="14" t="s">
        <v>173</v>
      </c>
      <c r="B26" s="16" t="e">
        <f ca="1">_xll.BDP("skswit3 curncy","PX_LAST")</f>
        <v>#NAME?</v>
      </c>
      <c r="C26" s="16" t="s">
        <v>174</v>
      </c>
      <c r="D26" s="17">
        <v>1.3023317844971238</v>
      </c>
      <c r="G26" s="15"/>
      <c r="J26" s="15"/>
      <c r="M26" s="15"/>
      <c r="P26" s="15"/>
      <c r="S26" s="15"/>
      <c r="U26" s="15"/>
      <c r="W26" s="15"/>
      <c r="Y26" s="15"/>
      <c r="AA26" s="15"/>
      <c r="AC26" s="15"/>
      <c r="AE26" s="15"/>
      <c r="AG26" s="15"/>
    </row>
    <row r="27" spans="1:33" ht="15" x14ac:dyDescent="0.2">
      <c r="A27" s="14" t="s">
        <v>175</v>
      </c>
      <c r="B27" s="16" t="e">
        <f ca="1">_xll.BDP("skswit4 curncy","PX_LAST")</f>
        <v>#NAME?</v>
      </c>
      <c r="C27" s="16" t="s">
        <v>176</v>
      </c>
      <c r="D27" s="17">
        <v>1.3751620269187859</v>
      </c>
      <c r="G27" s="15"/>
      <c r="J27" s="15"/>
      <c r="M27" s="15"/>
      <c r="P27" s="15"/>
      <c r="S27" s="15"/>
      <c r="U27" s="15"/>
      <c r="W27" s="15"/>
      <c r="Y27" s="15"/>
      <c r="AA27" s="15"/>
      <c r="AC27" s="15"/>
      <c r="AE27" s="15"/>
      <c r="AG27" s="15"/>
    </row>
    <row r="28" spans="1:33" ht="15" x14ac:dyDescent="0.2">
      <c r="A28" s="14" t="s">
        <v>177</v>
      </c>
      <c r="B28" s="16" t="e">
        <f ca="1">_xll.BDP("skswit5 curncy","PX_LAST")</f>
        <v>#NAME?</v>
      </c>
      <c r="C28" s="16" t="s">
        <v>178</v>
      </c>
      <c r="D28" s="17">
        <v>1.5111720939879669</v>
      </c>
      <c r="G28" s="15"/>
      <c r="J28" s="15"/>
      <c r="M28" s="15"/>
      <c r="P28" s="15"/>
      <c r="S28" s="15"/>
      <c r="U28" s="15"/>
      <c r="W28" s="15"/>
      <c r="Y28" s="15"/>
      <c r="AA28" s="15"/>
      <c r="AC28" s="15"/>
      <c r="AE28" s="15"/>
      <c r="AG28" s="15"/>
    </row>
    <row r="29" spans="1:33" ht="15" x14ac:dyDescent="0.2">
      <c r="A29" s="14" t="s">
        <v>179</v>
      </c>
      <c r="B29" s="16" t="e">
        <f ca="1">_xll.BDP("skswit6 curncy","PX_LAST")</f>
        <v>#NAME?</v>
      </c>
      <c r="C29" s="16" t="s">
        <v>180</v>
      </c>
      <c r="D29" s="17">
        <v>1.4770236834058537</v>
      </c>
      <c r="G29" s="15"/>
      <c r="J29" s="15"/>
      <c r="M29" s="15"/>
      <c r="P29" s="15"/>
      <c r="S29" s="15"/>
      <c r="U29" s="15"/>
      <c r="W29" s="15"/>
      <c r="Y29" s="15"/>
      <c r="AA29" s="15"/>
      <c r="AC29" s="15"/>
      <c r="AE29" s="15"/>
      <c r="AG29" s="15"/>
    </row>
    <row r="30" spans="1:33" ht="15" x14ac:dyDescent="0.2">
      <c r="A30" s="14" t="s">
        <v>181</v>
      </c>
      <c r="B30" s="16" t="e">
        <f ca="1">_xll.BDP("skswit7 curncy","PX_LAST")</f>
        <v>#NAME?</v>
      </c>
      <c r="C30" s="16" t="s">
        <v>182</v>
      </c>
      <c r="D30" s="17">
        <v>1.5740525397326177</v>
      </c>
      <c r="G30" s="15"/>
      <c r="J30" s="15"/>
      <c r="M30" s="15"/>
      <c r="P30" s="15"/>
      <c r="S30" s="15"/>
      <c r="U30" s="15"/>
      <c r="W30" s="15"/>
      <c r="Y30" s="15"/>
      <c r="AA30" s="15"/>
      <c r="AC30" s="15"/>
      <c r="AE30" s="15"/>
      <c r="AG30" s="15"/>
    </row>
    <row r="31" spans="1:33" ht="15" x14ac:dyDescent="0.2">
      <c r="A31" s="14" t="s">
        <v>183</v>
      </c>
      <c r="B31" s="16" t="e">
        <f ca="1">_xll.BDP("skswit8 curncy","PX_LAST")</f>
        <v>#NAME?</v>
      </c>
      <c r="C31" s="16" t="s">
        <v>184</v>
      </c>
      <c r="D31" s="17">
        <v>1.6230366597373314</v>
      </c>
      <c r="G31" s="15"/>
      <c r="J31" s="15"/>
      <c r="M31" s="15"/>
      <c r="P31" s="15"/>
      <c r="S31" s="15"/>
      <c r="U31" s="15"/>
      <c r="W31" s="15"/>
      <c r="Y31" s="15"/>
      <c r="AA31" s="15"/>
      <c r="AC31" s="15"/>
      <c r="AE31" s="15"/>
      <c r="AG31" s="15"/>
    </row>
    <row r="32" spans="1:33" ht="15" x14ac:dyDescent="0.2">
      <c r="A32" s="14" t="s">
        <v>185</v>
      </c>
      <c r="B32" s="16" t="e">
        <f ca="1">_xll.BDP("skswit9 curncy","PX_LAST")</f>
        <v>#NAME?</v>
      </c>
      <c r="C32" s="16" t="s">
        <v>186</v>
      </c>
      <c r="D32" s="17">
        <v>1.6700287115259504</v>
      </c>
      <c r="G32" s="15"/>
      <c r="J32" s="15"/>
      <c r="M32" s="15"/>
      <c r="P32" s="15"/>
      <c r="S32" s="15"/>
      <c r="U32" s="15"/>
      <c r="W32" s="15"/>
      <c r="Y32" s="15"/>
      <c r="AA32" s="15"/>
      <c r="AC32" s="15"/>
      <c r="AE32" s="15"/>
      <c r="AG32" s="15"/>
    </row>
    <row r="33" spans="1:33" ht="15" x14ac:dyDescent="0.2">
      <c r="A33" s="14" t="s">
        <v>187</v>
      </c>
      <c r="B33" s="16" t="e">
        <f ca="1">_xll.BDP("skswit10 curncy","PX_LAST")</f>
        <v>#NAME?</v>
      </c>
      <c r="C33" s="16" t="s">
        <v>188</v>
      </c>
      <c r="D33" s="17">
        <v>1.7080208234923955</v>
      </c>
      <c r="G33" s="15"/>
      <c r="J33" s="15"/>
      <c r="M33" s="15"/>
      <c r="P33" s="15"/>
      <c r="S33" s="15"/>
      <c r="U33" s="15"/>
      <c r="W33" s="15"/>
      <c r="Y33" s="15"/>
      <c r="AA33" s="15"/>
      <c r="AC33" s="15"/>
      <c r="AE33" s="15"/>
      <c r="AG33" s="15"/>
    </row>
    <row r="34" spans="1:33" ht="15" x14ac:dyDescent="0.2">
      <c r="A34" s="14" t="s">
        <v>189</v>
      </c>
      <c r="B34" s="16" t="e">
        <f ca="1">_xll.BDP(".sek5y5y index","PX_LAST")</f>
        <v>#NAME?</v>
      </c>
      <c r="C34" s="16"/>
      <c r="G34" s="15"/>
      <c r="J34" s="15"/>
      <c r="M34" s="15"/>
      <c r="P34" s="15"/>
      <c r="S34" s="15"/>
      <c r="U34" s="15"/>
      <c r="W34" s="15"/>
      <c r="Y34" s="15"/>
      <c r="AA34" s="15"/>
      <c r="AC34" s="15"/>
      <c r="AE34" s="15"/>
      <c r="AG34" s="15"/>
    </row>
    <row r="35" spans="1:33" ht="15" x14ac:dyDescent="0.2">
      <c r="B35" s="16"/>
      <c r="C35" s="16"/>
      <c r="G35" s="15"/>
      <c r="J35" s="15"/>
      <c r="M35" s="15"/>
      <c r="P35" s="15"/>
      <c r="S35" s="15"/>
      <c r="U35" s="15"/>
      <c r="W35" s="15"/>
      <c r="Y35" s="15"/>
      <c r="AA35" s="15"/>
      <c r="AC35" s="15"/>
      <c r="AE35" s="15"/>
      <c r="AG35" s="15"/>
    </row>
    <row r="36" spans="1:33" ht="15" x14ac:dyDescent="0.2">
      <c r="B36" s="16" t="e">
        <f ca="1">B33-B24</f>
        <v>#NAME?</v>
      </c>
      <c r="C36" s="16"/>
      <c r="G36" s="15"/>
      <c r="J36" s="15"/>
      <c r="M36" s="15"/>
      <c r="P36" s="15"/>
      <c r="S36" s="15"/>
      <c r="U36" s="15"/>
      <c r="W36" s="15"/>
      <c r="Y36" s="15"/>
      <c r="AA36" s="15"/>
      <c r="AC36" s="15"/>
      <c r="AE36" s="15"/>
      <c r="AG36" s="15"/>
    </row>
    <row r="37" spans="1:33" x14ac:dyDescent="0.2">
      <c r="G37" s="15"/>
      <c r="J37" s="15"/>
      <c r="M37" s="15"/>
      <c r="P37" s="15"/>
      <c r="S37" s="15"/>
      <c r="U37" s="15"/>
      <c r="W37" s="15"/>
      <c r="Y37" s="15"/>
      <c r="AA37" s="15"/>
      <c r="AC37" s="15"/>
      <c r="AE37" s="15"/>
      <c r="AG37" s="15"/>
    </row>
    <row r="38" spans="1:33" x14ac:dyDescent="0.2">
      <c r="G38" s="15"/>
      <c r="J38" s="15"/>
      <c r="M38" s="15"/>
      <c r="P38" s="15"/>
      <c r="S38" s="15"/>
      <c r="U38" s="15"/>
      <c r="W38" s="15"/>
      <c r="Y38" s="15"/>
      <c r="AA38" s="15"/>
      <c r="AC38" s="15"/>
      <c r="AE38" s="15"/>
      <c r="AG38" s="15"/>
    </row>
    <row r="39" spans="1:33" x14ac:dyDescent="0.2">
      <c r="G39" s="15"/>
      <c r="J39" s="15"/>
      <c r="M39" s="15"/>
      <c r="P39" s="15"/>
      <c r="S39" s="15"/>
      <c r="U39" s="15"/>
      <c r="W39" s="15"/>
      <c r="Y39" s="15"/>
      <c r="AA39" s="15"/>
      <c r="AC39" s="15"/>
      <c r="AE39" s="15"/>
      <c r="AG39" s="15"/>
    </row>
    <row r="40" spans="1:33" x14ac:dyDescent="0.2">
      <c r="G40" s="15"/>
      <c r="J40" s="15"/>
      <c r="M40" s="15"/>
      <c r="P40" s="15"/>
      <c r="S40" s="15"/>
      <c r="U40" s="15"/>
      <c r="W40" s="15"/>
      <c r="Y40" s="15"/>
      <c r="AA40" s="15"/>
      <c r="AC40" s="15"/>
      <c r="AE40" s="15"/>
      <c r="AG40" s="15"/>
    </row>
    <row r="41" spans="1:33" x14ac:dyDescent="0.2">
      <c r="G41" s="15"/>
      <c r="J41" s="15"/>
      <c r="M41" s="15"/>
      <c r="P41" s="15"/>
      <c r="S41" s="15"/>
      <c r="U41" s="15"/>
      <c r="W41" s="15"/>
      <c r="Y41" s="15"/>
      <c r="AA41" s="15"/>
      <c r="AC41" s="15"/>
      <c r="AE41" s="15"/>
      <c r="AG41" s="15"/>
    </row>
    <row r="42" spans="1:33" x14ac:dyDescent="0.2">
      <c r="G42" s="15"/>
      <c r="J42" s="15"/>
      <c r="M42" s="15"/>
      <c r="P42" s="15"/>
      <c r="S42" s="15"/>
      <c r="U42" s="15"/>
      <c r="W42" s="15"/>
      <c r="Y42" s="15"/>
      <c r="AA42" s="15"/>
      <c r="AC42" s="15"/>
      <c r="AE42" s="15"/>
      <c r="AG42" s="15"/>
    </row>
    <row r="43" spans="1:33" x14ac:dyDescent="0.2">
      <c r="G43" s="15"/>
      <c r="J43" s="15"/>
      <c r="M43" s="15"/>
      <c r="P43" s="15"/>
      <c r="S43" s="15"/>
      <c r="U43" s="15"/>
      <c r="W43" s="15"/>
      <c r="Y43" s="15"/>
      <c r="AA43" s="15"/>
      <c r="AC43" s="15"/>
      <c r="AE43" s="15"/>
      <c r="AG43" s="15"/>
    </row>
    <row r="44" spans="1:33" x14ac:dyDescent="0.2">
      <c r="G44" s="15"/>
      <c r="J44" s="15"/>
      <c r="M44" s="15"/>
      <c r="P44" s="15"/>
      <c r="S44" s="15"/>
      <c r="U44" s="15"/>
      <c r="W44" s="15"/>
      <c r="Y44" s="15"/>
      <c r="AA44" s="15"/>
      <c r="AC44" s="15"/>
      <c r="AE44" s="15"/>
      <c r="AG44" s="15"/>
    </row>
    <row r="45" spans="1:33" x14ac:dyDescent="0.2">
      <c r="G45" s="15"/>
      <c r="J45" s="15"/>
      <c r="M45" s="15"/>
      <c r="P45" s="15"/>
      <c r="S45" s="15"/>
      <c r="U45" s="15"/>
      <c r="W45" s="15"/>
      <c r="Y45" s="15"/>
      <c r="AA45" s="15"/>
      <c r="AC45" s="15"/>
      <c r="AE45" s="15"/>
      <c r="AG45" s="15"/>
    </row>
    <row r="46" spans="1:33" x14ac:dyDescent="0.2">
      <c r="G46" s="15"/>
      <c r="J46" s="15"/>
      <c r="M46" s="15"/>
      <c r="P46" s="15"/>
      <c r="S46" s="15"/>
      <c r="U46" s="15"/>
      <c r="W46" s="15"/>
      <c r="Y46" s="15"/>
      <c r="AA46" s="15"/>
      <c r="AC46" s="15"/>
      <c r="AE46" s="15"/>
      <c r="AG46" s="15"/>
    </row>
    <row r="47" spans="1:33" x14ac:dyDescent="0.2">
      <c r="G47" s="15"/>
      <c r="J47" s="15"/>
      <c r="M47" s="15"/>
      <c r="P47" s="15"/>
      <c r="S47" s="15"/>
      <c r="U47" s="15"/>
      <c r="W47" s="15"/>
      <c r="Y47" s="15"/>
      <c r="AA47" s="15"/>
      <c r="AC47" s="15"/>
      <c r="AE47" s="15"/>
      <c r="AG47" s="15"/>
    </row>
    <row r="48" spans="1:33" x14ac:dyDescent="0.2">
      <c r="G48" s="15"/>
      <c r="J48" s="15"/>
      <c r="M48" s="15"/>
      <c r="P48" s="15"/>
      <c r="S48" s="15"/>
      <c r="U48" s="15"/>
      <c r="W48" s="15"/>
      <c r="Y48" s="15"/>
      <c r="AA48" s="15"/>
      <c r="AC48" s="15"/>
      <c r="AE48" s="15"/>
      <c r="AG48" s="15"/>
    </row>
    <row r="49" spans="7:33" x14ac:dyDescent="0.2">
      <c r="G49" s="15"/>
      <c r="J49" s="15"/>
      <c r="M49" s="15"/>
      <c r="P49" s="15"/>
      <c r="S49" s="15"/>
      <c r="U49" s="15"/>
      <c r="W49" s="15"/>
      <c r="Y49" s="15"/>
      <c r="AA49" s="15"/>
      <c r="AC49" s="15"/>
      <c r="AE49" s="15"/>
      <c r="AG49" s="15"/>
    </row>
    <row r="50" spans="7:33" x14ac:dyDescent="0.2">
      <c r="G50" s="15"/>
      <c r="J50" s="15"/>
      <c r="M50" s="15"/>
      <c r="P50" s="15"/>
      <c r="S50" s="15"/>
      <c r="U50" s="15"/>
      <c r="W50" s="15"/>
      <c r="Y50" s="15"/>
      <c r="AA50" s="15"/>
      <c r="AC50" s="15"/>
      <c r="AE50" s="15"/>
      <c r="AG50" s="15"/>
    </row>
    <row r="51" spans="7:33" x14ac:dyDescent="0.2">
      <c r="G51" s="15"/>
      <c r="J51" s="15"/>
      <c r="M51" s="15"/>
      <c r="P51" s="15"/>
      <c r="S51" s="15"/>
      <c r="U51" s="15"/>
      <c r="W51" s="15"/>
      <c r="Y51" s="15"/>
      <c r="AA51" s="15"/>
      <c r="AC51" s="15"/>
      <c r="AE51" s="15"/>
      <c r="AG51" s="15"/>
    </row>
    <row r="52" spans="7:33" x14ac:dyDescent="0.2">
      <c r="G52" s="15"/>
      <c r="J52" s="15"/>
      <c r="M52" s="15"/>
      <c r="P52" s="15"/>
      <c r="S52" s="15"/>
      <c r="U52" s="15"/>
      <c r="W52" s="15"/>
      <c r="Y52" s="15"/>
      <c r="AA52" s="15"/>
      <c r="AC52" s="15"/>
      <c r="AE52" s="15"/>
      <c r="AG52" s="15"/>
    </row>
    <row r="53" spans="7:33" x14ac:dyDescent="0.2">
      <c r="G53" s="15"/>
      <c r="J53" s="15"/>
      <c r="M53" s="15"/>
      <c r="P53" s="15"/>
      <c r="S53" s="15"/>
      <c r="U53" s="15"/>
      <c r="W53" s="15"/>
      <c r="Y53" s="15"/>
      <c r="AA53" s="15"/>
      <c r="AC53" s="15"/>
      <c r="AE53" s="15"/>
      <c r="AG53" s="15"/>
    </row>
    <row r="54" spans="7:33" x14ac:dyDescent="0.2">
      <c r="G54" s="15"/>
      <c r="J54" s="15"/>
      <c r="M54" s="15"/>
      <c r="P54" s="15"/>
      <c r="S54" s="15"/>
      <c r="U54" s="15"/>
      <c r="W54" s="15"/>
      <c r="Y54" s="15"/>
      <c r="AA54" s="15"/>
      <c r="AC54" s="15"/>
      <c r="AE54" s="15"/>
      <c r="AG54" s="15"/>
    </row>
    <row r="55" spans="7:33" x14ac:dyDescent="0.2">
      <c r="G55" s="15"/>
      <c r="J55" s="15"/>
      <c r="M55" s="15"/>
      <c r="P55" s="15"/>
      <c r="S55" s="15"/>
      <c r="U55" s="15"/>
      <c r="W55" s="15"/>
      <c r="Y55" s="15"/>
      <c r="AA55" s="15"/>
      <c r="AC55" s="15"/>
      <c r="AE55" s="15"/>
      <c r="AG55" s="15"/>
    </row>
    <row r="56" spans="7:33" x14ac:dyDescent="0.2">
      <c r="G56" s="15"/>
      <c r="J56" s="15"/>
      <c r="M56" s="15"/>
      <c r="P56" s="15"/>
      <c r="S56" s="15"/>
      <c r="U56" s="15"/>
      <c r="W56" s="15"/>
      <c r="Y56" s="15"/>
      <c r="AA56" s="15"/>
      <c r="AC56" s="15"/>
      <c r="AE56" s="15"/>
      <c r="AG56" s="15"/>
    </row>
    <row r="57" spans="7:33" x14ac:dyDescent="0.2">
      <c r="G57" s="15"/>
      <c r="J57" s="15"/>
      <c r="M57" s="15"/>
      <c r="P57" s="15"/>
      <c r="S57" s="15"/>
      <c r="U57" s="15"/>
      <c r="W57" s="15"/>
      <c r="Y57" s="15"/>
      <c r="AA57" s="15"/>
      <c r="AC57" s="15"/>
      <c r="AE57" s="15"/>
      <c r="AG57" s="15"/>
    </row>
    <row r="58" spans="7:33" x14ac:dyDescent="0.2">
      <c r="G58" s="15"/>
      <c r="J58" s="15"/>
      <c r="M58" s="15"/>
      <c r="P58" s="15"/>
      <c r="S58" s="15"/>
      <c r="U58" s="15"/>
      <c r="W58" s="15"/>
      <c r="Y58" s="15"/>
      <c r="AA58" s="15"/>
      <c r="AC58" s="15"/>
      <c r="AE58" s="15"/>
      <c r="AG58" s="15"/>
    </row>
    <row r="59" spans="7:33" x14ac:dyDescent="0.2">
      <c r="G59" s="15"/>
      <c r="J59" s="15"/>
      <c r="M59" s="15"/>
      <c r="P59" s="15"/>
      <c r="S59" s="15"/>
      <c r="U59" s="15"/>
      <c r="W59" s="15"/>
      <c r="Y59" s="15"/>
      <c r="AA59" s="15"/>
      <c r="AC59" s="15"/>
      <c r="AE59" s="15"/>
      <c r="AG59" s="15"/>
    </row>
    <row r="60" spans="7:33" x14ac:dyDescent="0.2">
      <c r="G60" s="15"/>
      <c r="J60" s="15"/>
      <c r="M60" s="15"/>
      <c r="P60" s="15"/>
      <c r="S60" s="15"/>
      <c r="U60" s="15"/>
      <c r="W60" s="15"/>
      <c r="Y60" s="15"/>
      <c r="AA60" s="15"/>
      <c r="AC60" s="15"/>
      <c r="AE60" s="15"/>
      <c r="AG60" s="15"/>
    </row>
    <row r="61" spans="7:33" x14ac:dyDescent="0.2">
      <c r="G61" s="15"/>
      <c r="J61" s="15"/>
      <c r="M61" s="15"/>
      <c r="P61" s="15"/>
      <c r="S61" s="15"/>
      <c r="U61" s="15"/>
      <c r="W61" s="15"/>
      <c r="Y61" s="15"/>
      <c r="AA61" s="15"/>
      <c r="AC61" s="15"/>
      <c r="AE61" s="15"/>
      <c r="AG61" s="15"/>
    </row>
    <row r="62" spans="7:33" x14ac:dyDescent="0.2">
      <c r="G62" s="15"/>
      <c r="J62" s="15"/>
      <c r="M62" s="15"/>
      <c r="P62" s="15"/>
      <c r="S62" s="15"/>
      <c r="U62" s="15"/>
      <c r="W62" s="15"/>
      <c r="Y62" s="15"/>
      <c r="AA62" s="15"/>
      <c r="AC62" s="15"/>
      <c r="AE62" s="15"/>
      <c r="AG62" s="15"/>
    </row>
    <row r="63" spans="7:33" x14ac:dyDescent="0.2">
      <c r="G63" s="15"/>
      <c r="J63" s="15"/>
      <c r="M63" s="15"/>
      <c r="P63" s="15"/>
      <c r="S63" s="15"/>
      <c r="U63" s="15"/>
      <c r="W63" s="15"/>
      <c r="Y63" s="15"/>
      <c r="AA63" s="15"/>
      <c r="AC63" s="15"/>
      <c r="AE63" s="15"/>
      <c r="AG63" s="15"/>
    </row>
    <row r="64" spans="7:33" x14ac:dyDescent="0.2">
      <c r="G64" s="15"/>
      <c r="J64" s="15"/>
      <c r="M64" s="15"/>
      <c r="P64" s="15"/>
      <c r="S64" s="15"/>
      <c r="U64" s="15"/>
      <c r="W64" s="15"/>
      <c r="Y64" s="15"/>
      <c r="AA64" s="15"/>
      <c r="AC64" s="15"/>
      <c r="AE64" s="15"/>
      <c r="AG64" s="15"/>
    </row>
    <row r="65" spans="7:33" x14ac:dyDescent="0.2">
      <c r="G65" s="15"/>
      <c r="J65" s="15"/>
      <c r="M65" s="15"/>
      <c r="P65" s="15"/>
      <c r="S65" s="15"/>
      <c r="U65" s="15"/>
      <c r="W65" s="15"/>
      <c r="Y65" s="15"/>
      <c r="AA65" s="15"/>
      <c r="AC65" s="15"/>
      <c r="AE65" s="15"/>
      <c r="AG65" s="15"/>
    </row>
    <row r="66" spans="7:33" x14ac:dyDescent="0.2">
      <c r="G66" s="15"/>
      <c r="J66" s="15"/>
      <c r="M66" s="15"/>
      <c r="P66" s="15"/>
      <c r="S66" s="15"/>
      <c r="U66" s="15"/>
      <c r="W66" s="15"/>
      <c r="Y66" s="15"/>
      <c r="AA66" s="15"/>
      <c r="AC66" s="15"/>
      <c r="AE66" s="15"/>
      <c r="AG66" s="15"/>
    </row>
    <row r="67" spans="7:33" x14ac:dyDescent="0.2">
      <c r="G67" s="15"/>
      <c r="J67" s="15"/>
      <c r="M67" s="15"/>
      <c r="P67" s="15"/>
      <c r="S67" s="15"/>
      <c r="U67" s="15"/>
      <c r="W67" s="15"/>
      <c r="Y67" s="15"/>
      <c r="AA67" s="15"/>
      <c r="AC67" s="15"/>
      <c r="AE67" s="15"/>
      <c r="AG67" s="15"/>
    </row>
    <row r="68" spans="7:33" x14ac:dyDescent="0.2">
      <c r="G68" s="15"/>
      <c r="J68" s="15"/>
      <c r="M68" s="15"/>
      <c r="P68" s="15"/>
      <c r="S68" s="15"/>
      <c r="U68" s="15"/>
      <c r="W68" s="15"/>
      <c r="Y68" s="15"/>
      <c r="AA68" s="15"/>
      <c r="AC68" s="15"/>
      <c r="AE68" s="15"/>
      <c r="AG68" s="15"/>
    </row>
    <row r="69" spans="7:33" x14ac:dyDescent="0.2">
      <c r="G69" s="15"/>
      <c r="J69" s="15"/>
      <c r="M69" s="15"/>
      <c r="P69" s="15"/>
      <c r="S69" s="15"/>
      <c r="U69" s="15"/>
      <c r="W69" s="15"/>
      <c r="Y69" s="15"/>
      <c r="AA69" s="15"/>
      <c r="AC69" s="15"/>
      <c r="AE69" s="15"/>
      <c r="AG69" s="15"/>
    </row>
    <row r="70" spans="7:33" x14ac:dyDescent="0.2">
      <c r="G70" s="15"/>
      <c r="J70" s="15"/>
      <c r="M70" s="15"/>
      <c r="P70" s="15"/>
      <c r="S70" s="15"/>
      <c r="U70" s="15"/>
      <c r="W70" s="15"/>
      <c r="Y70" s="15"/>
      <c r="AA70" s="15"/>
      <c r="AC70" s="15"/>
      <c r="AE70" s="15"/>
      <c r="AG70" s="15"/>
    </row>
    <row r="71" spans="7:33" x14ac:dyDescent="0.2">
      <c r="G71" s="15"/>
      <c r="J71" s="15"/>
      <c r="M71" s="15"/>
      <c r="P71" s="15"/>
      <c r="S71" s="15"/>
      <c r="U71" s="15"/>
      <c r="W71" s="15"/>
      <c r="Y71" s="15"/>
      <c r="AA71" s="15"/>
      <c r="AC71" s="15"/>
      <c r="AE71" s="15"/>
      <c r="AG71" s="15"/>
    </row>
    <row r="72" spans="7:33" x14ac:dyDescent="0.2">
      <c r="G72" s="15"/>
      <c r="J72" s="15"/>
      <c r="M72" s="15"/>
      <c r="P72" s="15"/>
      <c r="S72" s="15"/>
      <c r="U72" s="15"/>
      <c r="W72" s="15"/>
      <c r="Y72" s="15"/>
      <c r="AA72" s="15"/>
      <c r="AC72" s="15"/>
      <c r="AE72" s="15"/>
      <c r="AG72" s="15"/>
    </row>
    <row r="73" spans="7:33" x14ac:dyDescent="0.2">
      <c r="G73" s="15"/>
      <c r="J73" s="15"/>
      <c r="M73" s="15"/>
      <c r="P73" s="15"/>
      <c r="S73" s="15"/>
      <c r="U73" s="15"/>
      <c r="W73" s="15"/>
      <c r="Y73" s="15"/>
      <c r="AA73" s="15"/>
      <c r="AC73" s="15"/>
      <c r="AE73" s="15"/>
      <c r="AG73" s="15"/>
    </row>
    <row r="74" spans="7:33" x14ac:dyDescent="0.2">
      <c r="G74" s="15"/>
      <c r="J74" s="15"/>
      <c r="M74" s="15"/>
      <c r="P74" s="15"/>
      <c r="S74" s="15"/>
      <c r="U74" s="15"/>
      <c r="W74" s="15"/>
      <c r="Y74" s="15"/>
      <c r="AA74" s="15"/>
      <c r="AC74" s="15"/>
      <c r="AE74" s="15"/>
      <c r="AG74" s="15"/>
    </row>
    <row r="75" spans="7:33" x14ac:dyDescent="0.2">
      <c r="G75" s="15"/>
      <c r="J75" s="15"/>
      <c r="M75" s="15"/>
      <c r="P75" s="15"/>
      <c r="S75" s="15"/>
      <c r="U75" s="15"/>
      <c r="W75" s="15"/>
      <c r="Y75" s="15"/>
      <c r="AA75" s="15"/>
      <c r="AC75" s="15"/>
      <c r="AE75" s="15"/>
      <c r="AG75" s="15"/>
    </row>
    <row r="76" spans="7:33" x14ac:dyDescent="0.2">
      <c r="G76" s="15"/>
      <c r="J76" s="15"/>
      <c r="M76" s="15"/>
      <c r="P76" s="15"/>
      <c r="S76" s="15"/>
      <c r="U76" s="15"/>
      <c r="W76" s="15"/>
      <c r="Y76" s="15"/>
      <c r="AA76" s="15"/>
      <c r="AC76" s="15"/>
      <c r="AE76" s="15"/>
      <c r="AG76" s="15"/>
    </row>
    <row r="77" spans="7:33" x14ac:dyDescent="0.2">
      <c r="G77" s="15"/>
      <c r="J77" s="15"/>
      <c r="M77" s="15"/>
      <c r="P77" s="15"/>
      <c r="S77" s="15"/>
      <c r="U77" s="15"/>
      <c r="W77" s="15"/>
      <c r="Y77" s="15"/>
      <c r="AA77" s="15"/>
      <c r="AC77" s="15"/>
      <c r="AE77" s="15"/>
      <c r="AG77" s="15"/>
    </row>
    <row r="78" spans="7:33" x14ac:dyDescent="0.2">
      <c r="G78" s="15"/>
      <c r="J78" s="15"/>
      <c r="M78" s="15"/>
      <c r="P78" s="15"/>
      <c r="S78" s="15"/>
      <c r="U78" s="15"/>
      <c r="W78" s="15"/>
      <c r="Y78" s="15"/>
      <c r="AA78" s="15"/>
      <c r="AC78" s="15"/>
      <c r="AE78" s="15"/>
      <c r="AG78" s="15"/>
    </row>
    <row r="79" spans="7:33" x14ac:dyDescent="0.2">
      <c r="G79" s="15"/>
      <c r="J79" s="15"/>
      <c r="M79" s="15"/>
      <c r="P79" s="15"/>
      <c r="S79" s="15"/>
      <c r="U79" s="15"/>
      <c r="W79" s="15"/>
      <c r="Y79" s="15"/>
      <c r="AA79" s="15"/>
      <c r="AC79" s="15"/>
      <c r="AE79" s="15"/>
      <c r="AG79" s="15"/>
    </row>
    <row r="80" spans="7:33" x14ac:dyDescent="0.2">
      <c r="G80" s="15"/>
      <c r="J80" s="15"/>
      <c r="M80" s="15"/>
      <c r="P80" s="15"/>
      <c r="S80" s="15"/>
      <c r="U80" s="15"/>
      <c r="W80" s="15"/>
      <c r="Y80" s="15"/>
      <c r="AA80" s="15"/>
      <c r="AC80" s="15"/>
      <c r="AE80" s="15"/>
      <c r="AG80" s="15"/>
    </row>
    <row r="81" spans="7:33" x14ac:dyDescent="0.2">
      <c r="G81" s="15"/>
      <c r="J81" s="15"/>
      <c r="M81" s="15"/>
      <c r="P81" s="15"/>
      <c r="S81" s="15"/>
      <c r="U81" s="15"/>
      <c r="W81" s="15"/>
      <c r="Y81" s="15"/>
      <c r="AA81" s="15"/>
      <c r="AC81" s="15"/>
      <c r="AE81" s="15"/>
      <c r="AG81" s="15"/>
    </row>
    <row r="82" spans="7:33" x14ac:dyDescent="0.2">
      <c r="G82" s="15"/>
      <c r="J82" s="15"/>
      <c r="M82" s="15"/>
      <c r="P82" s="15"/>
      <c r="S82" s="15"/>
      <c r="U82" s="15"/>
      <c r="W82" s="15"/>
      <c r="Y82" s="15"/>
      <c r="AA82" s="15"/>
      <c r="AC82" s="15"/>
      <c r="AE82" s="15"/>
      <c r="AG82" s="15"/>
    </row>
    <row r="83" spans="7:33" x14ac:dyDescent="0.2">
      <c r="G83" s="15"/>
      <c r="J83" s="15"/>
      <c r="M83" s="15"/>
      <c r="P83" s="15"/>
      <c r="S83" s="15"/>
      <c r="U83" s="15"/>
      <c r="W83" s="15"/>
      <c r="Y83" s="15"/>
      <c r="AA83" s="15"/>
      <c r="AC83" s="15"/>
      <c r="AE83" s="15"/>
      <c r="AG83" s="15"/>
    </row>
    <row r="84" spans="7:33" x14ac:dyDescent="0.2">
      <c r="G84" s="15"/>
      <c r="J84" s="15"/>
      <c r="M84" s="15"/>
      <c r="P84" s="15"/>
      <c r="S84" s="15"/>
      <c r="U84" s="15"/>
      <c r="W84" s="15"/>
      <c r="Y84" s="15"/>
      <c r="AA84" s="15"/>
      <c r="AC84" s="15"/>
      <c r="AE84" s="15"/>
      <c r="AG84" s="15"/>
    </row>
    <row r="85" spans="7:33" x14ac:dyDescent="0.2">
      <c r="G85" s="15"/>
      <c r="J85" s="15"/>
      <c r="M85" s="15"/>
      <c r="P85" s="15"/>
      <c r="S85" s="15"/>
      <c r="U85" s="15"/>
      <c r="W85" s="15"/>
      <c r="Y85" s="15"/>
      <c r="AA85" s="15"/>
      <c r="AC85" s="15"/>
      <c r="AE85" s="15"/>
      <c r="AG85" s="15"/>
    </row>
    <row r="86" spans="7:33" x14ac:dyDescent="0.2">
      <c r="G86" s="15"/>
      <c r="J86" s="15"/>
      <c r="M86" s="15"/>
      <c r="P86" s="15"/>
      <c r="S86" s="15"/>
      <c r="U86" s="15"/>
      <c r="W86" s="15"/>
      <c r="Y86" s="15"/>
      <c r="AA86" s="15"/>
      <c r="AC86" s="15"/>
      <c r="AE86" s="15"/>
      <c r="AG86" s="15"/>
    </row>
    <row r="87" spans="7:33" x14ac:dyDescent="0.2">
      <c r="G87" s="15"/>
      <c r="J87" s="15"/>
      <c r="M87" s="15"/>
      <c r="P87" s="15"/>
      <c r="S87" s="15"/>
      <c r="U87" s="15"/>
      <c r="W87" s="15"/>
      <c r="Y87" s="15"/>
      <c r="AA87" s="15"/>
      <c r="AC87" s="15"/>
      <c r="AE87" s="15"/>
      <c r="AG87" s="15"/>
    </row>
    <row r="88" spans="7:33" x14ac:dyDescent="0.2">
      <c r="G88" s="15"/>
      <c r="J88" s="15"/>
      <c r="M88" s="15"/>
      <c r="P88" s="15"/>
      <c r="S88" s="15"/>
      <c r="U88" s="15"/>
      <c r="W88" s="15"/>
      <c r="Y88" s="15"/>
      <c r="AA88" s="15"/>
      <c r="AC88" s="15"/>
      <c r="AE88" s="15"/>
      <c r="AG88" s="15"/>
    </row>
    <row r="89" spans="7:33" x14ac:dyDescent="0.2">
      <c r="G89" s="15"/>
      <c r="J89" s="15"/>
      <c r="M89" s="15"/>
      <c r="P89" s="15"/>
      <c r="S89" s="15"/>
      <c r="U89" s="15"/>
      <c r="W89" s="15"/>
      <c r="Y89" s="15"/>
      <c r="AA89" s="15"/>
      <c r="AC89" s="15"/>
      <c r="AE89" s="15"/>
      <c r="AG89" s="15"/>
    </row>
    <row r="90" spans="7:33" x14ac:dyDescent="0.2">
      <c r="G90" s="15"/>
      <c r="J90" s="15"/>
      <c r="M90" s="15"/>
      <c r="P90" s="15"/>
      <c r="S90" s="15"/>
      <c r="U90" s="15"/>
      <c r="W90" s="15"/>
      <c r="Y90" s="15"/>
      <c r="AA90" s="15"/>
      <c r="AC90" s="15"/>
      <c r="AE90" s="15"/>
      <c r="AG90" s="15"/>
    </row>
    <row r="91" spans="7:33" x14ac:dyDescent="0.2">
      <c r="G91" s="15"/>
      <c r="J91" s="15"/>
      <c r="M91" s="15"/>
      <c r="P91" s="15"/>
      <c r="S91" s="15"/>
      <c r="U91" s="15"/>
      <c r="W91" s="15"/>
      <c r="Y91" s="15"/>
      <c r="AA91" s="15"/>
      <c r="AC91" s="15"/>
      <c r="AE91" s="15"/>
      <c r="AG91" s="15"/>
    </row>
    <row r="92" spans="7:33" x14ac:dyDescent="0.2">
      <c r="G92" s="15"/>
      <c r="J92" s="15"/>
      <c r="M92" s="15"/>
      <c r="P92" s="15"/>
      <c r="S92" s="15"/>
      <c r="U92" s="15"/>
      <c r="W92" s="15"/>
      <c r="Y92" s="15"/>
      <c r="AA92" s="15"/>
      <c r="AC92" s="15"/>
      <c r="AE92" s="15"/>
      <c r="AG92" s="15"/>
    </row>
    <row r="93" spans="7:33" x14ac:dyDescent="0.2">
      <c r="G93" s="15"/>
      <c r="J93" s="15"/>
      <c r="M93" s="15"/>
      <c r="P93" s="15"/>
      <c r="S93" s="15"/>
      <c r="U93" s="15"/>
      <c r="W93" s="15"/>
      <c r="Y93" s="15"/>
      <c r="AA93" s="15"/>
      <c r="AC93" s="15"/>
      <c r="AE93" s="15"/>
      <c r="AG93" s="15"/>
    </row>
    <row r="94" spans="7:33" x14ac:dyDescent="0.2">
      <c r="G94" s="15"/>
      <c r="J94" s="15"/>
      <c r="M94" s="15"/>
      <c r="P94" s="15"/>
      <c r="S94" s="15"/>
      <c r="U94" s="15"/>
      <c r="W94" s="15"/>
      <c r="Y94" s="15"/>
      <c r="AA94" s="15"/>
      <c r="AC94" s="15"/>
      <c r="AE94" s="15"/>
      <c r="AG94" s="15"/>
    </row>
    <row r="95" spans="7:33" x14ac:dyDescent="0.2">
      <c r="G95" s="15"/>
      <c r="J95" s="15"/>
      <c r="M95" s="15"/>
      <c r="P95" s="15"/>
      <c r="S95" s="15"/>
      <c r="U95" s="15"/>
      <c r="W95" s="15"/>
      <c r="Y95" s="15"/>
      <c r="AA95" s="15"/>
      <c r="AC95" s="15"/>
      <c r="AE95" s="15"/>
      <c r="AG95" s="15"/>
    </row>
    <row r="96" spans="7:33" x14ac:dyDescent="0.2">
      <c r="G96" s="15"/>
      <c r="J96" s="15"/>
      <c r="M96" s="15"/>
      <c r="P96" s="15"/>
      <c r="S96" s="15"/>
      <c r="U96" s="15"/>
      <c r="W96" s="15"/>
      <c r="Y96" s="15"/>
      <c r="AA96" s="15"/>
      <c r="AC96" s="15"/>
      <c r="AE96" s="15"/>
      <c r="AG96" s="15"/>
    </row>
    <row r="97" spans="7:33" x14ac:dyDescent="0.2">
      <c r="G97" s="15"/>
      <c r="J97" s="15"/>
      <c r="M97" s="15"/>
      <c r="P97" s="15"/>
      <c r="S97" s="15"/>
      <c r="U97" s="15"/>
      <c r="W97" s="15"/>
      <c r="Y97" s="15"/>
      <c r="AA97" s="15"/>
      <c r="AC97" s="15"/>
      <c r="AE97" s="15"/>
      <c r="AG97" s="15"/>
    </row>
    <row r="98" spans="7:33" x14ac:dyDescent="0.2">
      <c r="G98" s="15"/>
      <c r="J98" s="15"/>
      <c r="M98" s="15"/>
      <c r="P98" s="15"/>
      <c r="S98" s="15"/>
      <c r="U98" s="15"/>
      <c r="W98" s="15"/>
      <c r="Y98" s="15"/>
      <c r="AA98" s="15"/>
      <c r="AC98" s="15"/>
      <c r="AE98" s="15"/>
      <c r="AG98" s="15"/>
    </row>
    <row r="99" spans="7:33" x14ac:dyDescent="0.2">
      <c r="G99" s="15"/>
      <c r="J99" s="15"/>
      <c r="M99" s="15"/>
      <c r="P99" s="15"/>
      <c r="S99" s="15"/>
      <c r="U99" s="15"/>
      <c r="W99" s="15"/>
      <c r="Y99" s="15"/>
      <c r="AA99" s="15"/>
      <c r="AC99" s="15"/>
      <c r="AE99" s="15"/>
      <c r="AG99" s="15"/>
    </row>
    <row r="100" spans="7:33" x14ac:dyDescent="0.2">
      <c r="G100" s="15"/>
      <c r="J100" s="15"/>
      <c r="M100" s="15"/>
      <c r="P100" s="15"/>
      <c r="S100" s="15"/>
      <c r="U100" s="15"/>
      <c r="W100" s="15"/>
      <c r="Y100" s="15"/>
      <c r="AA100" s="15"/>
      <c r="AC100" s="15"/>
      <c r="AE100" s="15"/>
      <c r="AG100" s="15"/>
    </row>
    <row r="101" spans="7:33" x14ac:dyDescent="0.2">
      <c r="G101" s="15"/>
      <c r="J101" s="15"/>
      <c r="M101" s="15"/>
      <c r="P101" s="15"/>
      <c r="S101" s="15"/>
      <c r="U101" s="15"/>
      <c r="W101" s="15"/>
      <c r="Y101" s="15"/>
      <c r="AA101" s="15"/>
      <c r="AC101" s="15"/>
      <c r="AE101" s="15"/>
      <c r="AG101" s="15"/>
    </row>
    <row r="102" spans="7:33" x14ac:dyDescent="0.2">
      <c r="G102" s="15"/>
      <c r="J102" s="15"/>
      <c r="M102" s="15"/>
      <c r="P102" s="15"/>
      <c r="S102" s="15"/>
      <c r="U102" s="15"/>
      <c r="W102" s="15"/>
      <c r="Y102" s="15"/>
      <c r="AA102" s="15"/>
      <c r="AC102" s="15"/>
      <c r="AE102" s="15"/>
      <c r="AG102" s="15"/>
    </row>
    <row r="103" spans="7:33" x14ac:dyDescent="0.2">
      <c r="G103" s="15"/>
      <c r="J103" s="15"/>
      <c r="M103" s="15"/>
      <c r="P103" s="15"/>
      <c r="S103" s="15"/>
      <c r="U103" s="15"/>
      <c r="W103" s="15"/>
      <c r="Y103" s="15"/>
      <c r="AA103" s="15"/>
      <c r="AC103" s="15"/>
      <c r="AE103" s="15"/>
      <c r="AG103" s="15"/>
    </row>
    <row r="104" spans="7:33" x14ac:dyDescent="0.2">
      <c r="G104" s="15"/>
      <c r="J104" s="15"/>
      <c r="M104" s="15"/>
      <c r="P104" s="15"/>
      <c r="S104" s="15"/>
      <c r="U104" s="15"/>
      <c r="W104" s="15"/>
      <c r="Y104" s="15"/>
      <c r="AA104" s="15"/>
      <c r="AC104" s="15"/>
      <c r="AE104" s="15"/>
      <c r="AG104" s="15"/>
    </row>
    <row r="105" spans="7:33" x14ac:dyDescent="0.2">
      <c r="G105" s="15"/>
      <c r="J105" s="15"/>
      <c r="M105" s="15"/>
      <c r="P105" s="15"/>
      <c r="S105" s="15"/>
      <c r="U105" s="15"/>
      <c r="W105" s="15"/>
      <c r="Y105" s="15"/>
      <c r="AA105" s="15"/>
      <c r="AC105" s="15"/>
      <c r="AE105" s="15"/>
      <c r="AG105" s="15"/>
    </row>
    <row r="106" spans="7:33" x14ac:dyDescent="0.2">
      <c r="G106" s="15"/>
      <c r="J106" s="15"/>
      <c r="M106" s="15"/>
      <c r="P106" s="15"/>
      <c r="S106" s="15"/>
      <c r="U106" s="15"/>
      <c r="W106" s="15"/>
      <c r="Y106" s="15"/>
      <c r="AA106" s="15"/>
      <c r="AC106" s="15"/>
      <c r="AE106" s="15"/>
      <c r="AG106" s="15"/>
    </row>
    <row r="107" spans="7:33" x14ac:dyDescent="0.2">
      <c r="G107" s="15"/>
      <c r="J107" s="15"/>
      <c r="M107" s="15"/>
      <c r="P107" s="15"/>
      <c r="S107" s="15"/>
      <c r="U107" s="15"/>
      <c r="W107" s="15"/>
      <c r="Y107" s="15"/>
      <c r="AA107" s="15"/>
      <c r="AC107" s="15"/>
      <c r="AE107" s="15"/>
      <c r="AG107" s="15"/>
    </row>
    <row r="108" spans="7:33" x14ac:dyDescent="0.2">
      <c r="G108" s="15"/>
      <c r="J108" s="15"/>
      <c r="M108" s="15"/>
      <c r="P108" s="15"/>
      <c r="S108" s="15"/>
      <c r="U108" s="15"/>
      <c r="W108" s="15"/>
      <c r="Y108" s="15"/>
      <c r="AA108" s="15"/>
      <c r="AC108" s="15"/>
      <c r="AE108" s="15"/>
      <c r="AG108" s="15"/>
    </row>
    <row r="109" spans="7:33" x14ac:dyDescent="0.2">
      <c r="G109" s="15"/>
      <c r="J109" s="15"/>
      <c r="M109" s="15"/>
      <c r="P109" s="15"/>
      <c r="S109" s="15"/>
      <c r="U109" s="15"/>
      <c r="W109" s="15"/>
      <c r="Y109" s="15"/>
      <c r="AA109" s="15"/>
      <c r="AC109" s="15"/>
      <c r="AE109" s="15"/>
      <c r="AG109" s="15"/>
    </row>
    <row r="110" spans="7:33" x14ac:dyDescent="0.2">
      <c r="G110" s="15"/>
      <c r="J110" s="15"/>
      <c r="M110" s="15"/>
      <c r="P110" s="15"/>
      <c r="S110" s="15"/>
      <c r="U110" s="15"/>
      <c r="W110" s="15"/>
      <c r="Y110" s="15"/>
      <c r="AA110" s="15"/>
      <c r="AC110" s="15"/>
      <c r="AE110" s="15"/>
      <c r="AG110" s="15"/>
    </row>
    <row r="111" spans="7:33" x14ac:dyDescent="0.2">
      <c r="G111" s="15"/>
      <c r="J111" s="15"/>
      <c r="M111" s="15"/>
      <c r="P111" s="15"/>
      <c r="S111" s="15"/>
      <c r="U111" s="15"/>
      <c r="W111" s="15"/>
      <c r="Y111" s="15"/>
      <c r="AA111" s="15"/>
      <c r="AC111" s="15"/>
      <c r="AE111" s="15"/>
      <c r="AG111" s="15"/>
    </row>
    <row r="112" spans="7:33" x14ac:dyDescent="0.2">
      <c r="G112" s="15"/>
      <c r="J112" s="15"/>
      <c r="M112" s="15"/>
      <c r="P112" s="15"/>
      <c r="S112" s="15"/>
      <c r="U112" s="15"/>
      <c r="W112" s="15"/>
      <c r="Y112" s="15"/>
      <c r="AA112" s="15"/>
      <c r="AC112" s="15"/>
      <c r="AE112" s="15"/>
      <c r="AG112" s="15"/>
    </row>
    <row r="113" spans="7:33" x14ac:dyDescent="0.2">
      <c r="G113" s="15"/>
      <c r="J113" s="15"/>
      <c r="M113" s="15"/>
      <c r="P113" s="15"/>
      <c r="S113" s="15"/>
      <c r="U113" s="15"/>
      <c r="W113" s="15"/>
      <c r="Y113" s="15"/>
      <c r="AA113" s="15"/>
      <c r="AC113" s="15"/>
      <c r="AE113" s="15"/>
      <c r="AG113" s="15"/>
    </row>
    <row r="114" spans="7:33" x14ac:dyDescent="0.2">
      <c r="G114" s="15"/>
      <c r="J114" s="15"/>
      <c r="M114" s="15"/>
      <c r="P114" s="15"/>
      <c r="S114" s="15"/>
      <c r="U114" s="15"/>
      <c r="W114" s="15"/>
      <c r="Y114" s="15"/>
      <c r="AA114" s="15"/>
      <c r="AC114" s="15"/>
      <c r="AE114" s="15"/>
      <c r="AG114" s="15"/>
    </row>
    <row r="115" spans="7:33" x14ac:dyDescent="0.2">
      <c r="G115" s="15"/>
      <c r="J115" s="15"/>
      <c r="M115" s="15"/>
      <c r="P115" s="15"/>
      <c r="S115" s="15"/>
      <c r="U115" s="15"/>
      <c r="W115" s="15"/>
      <c r="Y115" s="15"/>
      <c r="AA115" s="15"/>
      <c r="AC115" s="15"/>
      <c r="AE115" s="15"/>
      <c r="AG115" s="15"/>
    </row>
    <row r="116" spans="7:33" x14ac:dyDescent="0.2">
      <c r="G116" s="15"/>
      <c r="J116" s="15"/>
      <c r="M116" s="15"/>
      <c r="P116" s="15"/>
      <c r="S116" s="15"/>
      <c r="U116" s="15"/>
      <c r="W116" s="15"/>
      <c r="Y116" s="15"/>
      <c r="AA116" s="15"/>
      <c r="AC116" s="15"/>
      <c r="AE116" s="15"/>
      <c r="AG116" s="15"/>
    </row>
    <row r="117" spans="7:33" x14ac:dyDescent="0.2">
      <c r="G117" s="15"/>
      <c r="J117" s="15"/>
      <c r="M117" s="15"/>
      <c r="P117" s="15"/>
      <c r="S117" s="15"/>
      <c r="U117" s="15"/>
      <c r="W117" s="15"/>
      <c r="Y117" s="15"/>
      <c r="AA117" s="15"/>
      <c r="AC117" s="15"/>
      <c r="AE117" s="15"/>
      <c r="AG117" s="15"/>
    </row>
    <row r="118" spans="7:33" x14ac:dyDescent="0.2">
      <c r="G118" s="15"/>
      <c r="J118" s="15"/>
      <c r="M118" s="15"/>
      <c r="P118" s="15"/>
      <c r="S118" s="15"/>
      <c r="U118" s="15"/>
      <c r="W118" s="15"/>
      <c r="Y118" s="15"/>
      <c r="AA118" s="15"/>
      <c r="AC118" s="15"/>
      <c r="AE118" s="15"/>
      <c r="AG118" s="15"/>
    </row>
    <row r="119" spans="7:33" x14ac:dyDescent="0.2">
      <c r="G119" s="15"/>
      <c r="J119" s="15"/>
      <c r="M119" s="15"/>
      <c r="P119" s="15"/>
      <c r="S119" s="15"/>
      <c r="U119" s="15"/>
      <c r="W119" s="15"/>
      <c r="Y119" s="15"/>
      <c r="AA119" s="15"/>
      <c r="AC119" s="15"/>
      <c r="AE119" s="15"/>
      <c r="AG119" s="15"/>
    </row>
    <row r="120" spans="7:33" x14ac:dyDescent="0.2">
      <c r="G120" s="15"/>
      <c r="J120" s="15"/>
      <c r="M120" s="15"/>
      <c r="P120" s="15"/>
      <c r="S120" s="15"/>
      <c r="U120" s="15"/>
      <c r="W120" s="15"/>
      <c r="Y120" s="15"/>
      <c r="AA120" s="15"/>
      <c r="AC120" s="15"/>
      <c r="AE120" s="15"/>
      <c r="AG120" s="15"/>
    </row>
    <row r="121" spans="7:33" x14ac:dyDescent="0.2">
      <c r="G121" s="15"/>
      <c r="J121" s="15"/>
      <c r="M121" s="15"/>
      <c r="P121" s="15"/>
      <c r="S121" s="15"/>
      <c r="U121" s="15"/>
      <c r="W121" s="15"/>
      <c r="Y121" s="15"/>
      <c r="AA121" s="15"/>
      <c r="AC121" s="15"/>
      <c r="AE121" s="15"/>
      <c r="AG121" s="15"/>
    </row>
    <row r="122" spans="7:33" x14ac:dyDescent="0.2">
      <c r="G122" s="15"/>
      <c r="J122" s="15"/>
      <c r="M122" s="15"/>
      <c r="P122" s="15"/>
      <c r="S122" s="15"/>
      <c r="U122" s="15"/>
      <c r="W122" s="15"/>
      <c r="Y122" s="15"/>
      <c r="AA122" s="15"/>
      <c r="AC122" s="15"/>
      <c r="AE122" s="15"/>
      <c r="AG122" s="15"/>
    </row>
    <row r="123" spans="7:33" x14ac:dyDescent="0.2">
      <c r="G123" s="15"/>
      <c r="J123" s="15"/>
      <c r="M123" s="15"/>
      <c r="P123" s="15"/>
      <c r="S123" s="15"/>
      <c r="U123" s="15"/>
      <c r="W123" s="15"/>
      <c r="Y123" s="15"/>
      <c r="AA123" s="15"/>
      <c r="AC123" s="15"/>
      <c r="AE123" s="15"/>
      <c r="AG123" s="15"/>
    </row>
    <row r="124" spans="7:33" x14ac:dyDescent="0.2">
      <c r="G124" s="15"/>
      <c r="J124" s="15"/>
      <c r="M124" s="15"/>
      <c r="P124" s="15"/>
      <c r="S124" s="15"/>
      <c r="U124" s="15"/>
      <c r="W124" s="15"/>
      <c r="Y124" s="15"/>
      <c r="AA124" s="15"/>
      <c r="AC124" s="15"/>
      <c r="AE124" s="15"/>
      <c r="AG124" s="15"/>
    </row>
    <row r="125" spans="7:33" x14ac:dyDescent="0.2">
      <c r="G125" s="15"/>
      <c r="J125" s="15"/>
      <c r="M125" s="15"/>
      <c r="P125" s="15"/>
      <c r="S125" s="15"/>
      <c r="U125" s="15"/>
      <c r="W125" s="15"/>
      <c r="Y125" s="15"/>
      <c r="AA125" s="15"/>
      <c r="AC125" s="15"/>
      <c r="AE125" s="15"/>
      <c r="AG125" s="15"/>
    </row>
    <row r="126" spans="7:33" x14ac:dyDescent="0.2">
      <c r="G126" s="15"/>
      <c r="J126" s="15"/>
      <c r="M126" s="15"/>
      <c r="P126" s="15"/>
      <c r="S126" s="15"/>
      <c r="U126" s="15"/>
      <c r="W126" s="15"/>
      <c r="Y126" s="15"/>
      <c r="AA126" s="15"/>
      <c r="AC126" s="15"/>
      <c r="AE126" s="15"/>
      <c r="AG126" s="15"/>
    </row>
    <row r="127" spans="7:33" x14ac:dyDescent="0.2">
      <c r="G127" s="15"/>
      <c r="J127" s="15"/>
      <c r="M127" s="15"/>
      <c r="P127" s="15"/>
      <c r="S127" s="15"/>
      <c r="U127" s="15"/>
      <c r="W127" s="15"/>
      <c r="Y127" s="15"/>
      <c r="AA127" s="15"/>
      <c r="AC127" s="15"/>
      <c r="AE127" s="15"/>
      <c r="AG127" s="15"/>
    </row>
    <row r="128" spans="7:33" x14ac:dyDescent="0.2">
      <c r="G128" s="15"/>
      <c r="J128" s="15"/>
      <c r="M128" s="15"/>
      <c r="P128" s="15"/>
      <c r="S128" s="15"/>
      <c r="U128" s="15"/>
      <c r="W128" s="15"/>
      <c r="Y128" s="15"/>
      <c r="AA128" s="15"/>
      <c r="AC128" s="15"/>
      <c r="AE128" s="15"/>
      <c r="AG128" s="15"/>
    </row>
    <row r="129" spans="7:33" x14ac:dyDescent="0.2">
      <c r="G129" s="15"/>
      <c r="J129" s="15"/>
      <c r="M129" s="15"/>
      <c r="P129" s="15"/>
      <c r="S129" s="15"/>
      <c r="U129" s="15"/>
      <c r="W129" s="15"/>
      <c r="Y129" s="15"/>
      <c r="AA129" s="15"/>
      <c r="AC129" s="15"/>
      <c r="AE129" s="15"/>
      <c r="AG129" s="15"/>
    </row>
    <row r="130" spans="7:33" x14ac:dyDescent="0.2">
      <c r="G130" s="15"/>
      <c r="J130" s="15"/>
      <c r="M130" s="15"/>
      <c r="P130" s="15"/>
      <c r="S130" s="15"/>
      <c r="U130" s="15"/>
      <c r="W130" s="15"/>
      <c r="Y130" s="15"/>
      <c r="AA130" s="15"/>
      <c r="AC130" s="15"/>
      <c r="AE130" s="15"/>
      <c r="AG130" s="15"/>
    </row>
    <row r="131" spans="7:33" x14ac:dyDescent="0.2">
      <c r="G131" s="15"/>
      <c r="J131" s="15"/>
      <c r="M131" s="15"/>
      <c r="P131" s="15"/>
      <c r="S131" s="15"/>
      <c r="U131" s="15"/>
      <c r="W131" s="15"/>
      <c r="Y131" s="15"/>
      <c r="AA131" s="15"/>
      <c r="AC131" s="15"/>
      <c r="AE131" s="15"/>
      <c r="AG131" s="15"/>
    </row>
    <row r="132" spans="7:33" x14ac:dyDescent="0.2">
      <c r="G132" s="15"/>
      <c r="J132" s="15"/>
      <c r="M132" s="15"/>
      <c r="P132" s="15"/>
      <c r="S132" s="15"/>
      <c r="U132" s="15"/>
      <c r="W132" s="15"/>
      <c r="Y132" s="15"/>
      <c r="AA132" s="15"/>
      <c r="AC132" s="15"/>
      <c r="AE132" s="15"/>
      <c r="AG132" s="15"/>
    </row>
    <row r="133" spans="7:33" x14ac:dyDescent="0.2">
      <c r="G133" s="15"/>
      <c r="J133" s="15"/>
      <c r="M133" s="15"/>
      <c r="P133" s="15"/>
      <c r="S133" s="15"/>
      <c r="U133" s="15"/>
      <c r="W133" s="15"/>
      <c r="Y133" s="15"/>
      <c r="AA133" s="15"/>
      <c r="AC133" s="15"/>
      <c r="AE133" s="15"/>
      <c r="AG133" s="15"/>
    </row>
    <row r="134" spans="7:33" x14ac:dyDescent="0.2">
      <c r="G134" s="15"/>
      <c r="J134" s="15"/>
      <c r="M134" s="15"/>
      <c r="P134" s="15"/>
      <c r="S134" s="15"/>
      <c r="U134" s="15"/>
      <c r="W134" s="15"/>
      <c r="Y134" s="15"/>
      <c r="AA134" s="15"/>
      <c r="AC134" s="15"/>
      <c r="AE134" s="15"/>
      <c r="AG134" s="15"/>
    </row>
    <row r="135" spans="7:33" x14ac:dyDescent="0.2">
      <c r="G135" s="15"/>
      <c r="J135" s="15"/>
      <c r="M135" s="15"/>
      <c r="P135" s="15"/>
      <c r="S135" s="15"/>
      <c r="U135" s="15"/>
      <c r="W135" s="15"/>
      <c r="Y135" s="15"/>
      <c r="AA135" s="15"/>
      <c r="AC135" s="15"/>
      <c r="AE135" s="15"/>
      <c r="AG135" s="15"/>
    </row>
    <row r="136" spans="7:33" x14ac:dyDescent="0.2">
      <c r="G136" s="15"/>
      <c r="J136" s="15"/>
      <c r="M136" s="15"/>
      <c r="P136" s="15"/>
      <c r="S136" s="15"/>
      <c r="U136" s="15"/>
      <c r="W136" s="15"/>
      <c r="Y136" s="15"/>
      <c r="AA136" s="15"/>
      <c r="AC136" s="15"/>
      <c r="AE136" s="15"/>
      <c r="AG136" s="15"/>
    </row>
    <row r="137" spans="7:33" x14ac:dyDescent="0.2">
      <c r="G137" s="15"/>
      <c r="J137" s="15"/>
      <c r="M137" s="15"/>
      <c r="P137" s="15"/>
      <c r="S137" s="15"/>
      <c r="U137" s="15"/>
      <c r="W137" s="15"/>
      <c r="Y137" s="15"/>
      <c r="AA137" s="15"/>
      <c r="AC137" s="15"/>
      <c r="AE137" s="15"/>
      <c r="AG137" s="15"/>
    </row>
    <row r="138" spans="7:33" x14ac:dyDescent="0.2">
      <c r="G138" s="15"/>
      <c r="J138" s="15"/>
      <c r="M138" s="15"/>
      <c r="P138" s="15"/>
      <c r="S138" s="15"/>
      <c r="U138" s="15"/>
      <c r="W138" s="15"/>
      <c r="Y138" s="15"/>
      <c r="AA138" s="15"/>
      <c r="AC138" s="15"/>
      <c r="AE138" s="15"/>
      <c r="AG138" s="15"/>
    </row>
    <row r="139" spans="7:33" x14ac:dyDescent="0.2">
      <c r="G139" s="15"/>
      <c r="J139" s="15"/>
      <c r="M139" s="15"/>
      <c r="P139" s="15"/>
      <c r="S139" s="15"/>
      <c r="U139" s="15"/>
      <c r="W139" s="15"/>
      <c r="Y139" s="15"/>
      <c r="AA139" s="15"/>
      <c r="AC139" s="15"/>
      <c r="AE139" s="15"/>
      <c r="AG139" s="15"/>
    </row>
    <row r="140" spans="7:33" x14ac:dyDescent="0.2">
      <c r="G140" s="15"/>
      <c r="J140" s="15"/>
      <c r="M140" s="15"/>
      <c r="P140" s="15"/>
      <c r="S140" s="15"/>
      <c r="U140" s="15"/>
      <c r="W140" s="15"/>
      <c r="Y140" s="15"/>
      <c r="AA140" s="15"/>
      <c r="AC140" s="15"/>
      <c r="AE140" s="15"/>
      <c r="AG140" s="15"/>
    </row>
    <row r="141" spans="7:33" x14ac:dyDescent="0.2">
      <c r="G141" s="15"/>
      <c r="J141" s="15"/>
      <c r="M141" s="15"/>
      <c r="P141" s="15"/>
      <c r="S141" s="15"/>
      <c r="U141" s="15"/>
      <c r="W141" s="15"/>
      <c r="Y141" s="15"/>
      <c r="AA141" s="15"/>
      <c r="AC141" s="15"/>
      <c r="AE141" s="15"/>
      <c r="AG141" s="15"/>
    </row>
    <row r="142" spans="7:33" x14ac:dyDescent="0.2">
      <c r="G142" s="15"/>
      <c r="J142" s="15"/>
      <c r="M142" s="15"/>
      <c r="P142" s="15"/>
      <c r="S142" s="15"/>
      <c r="U142" s="15"/>
      <c r="W142" s="15"/>
      <c r="Y142" s="15"/>
      <c r="AA142" s="15"/>
      <c r="AC142" s="15"/>
      <c r="AE142" s="15"/>
      <c r="AG142" s="15"/>
    </row>
    <row r="143" spans="7:33" x14ac:dyDescent="0.2">
      <c r="G143" s="15"/>
      <c r="J143" s="15"/>
      <c r="M143" s="15"/>
      <c r="P143" s="15"/>
      <c r="S143" s="15"/>
      <c r="U143" s="15"/>
      <c r="W143" s="15"/>
      <c r="Y143" s="15"/>
      <c r="AA143" s="15"/>
      <c r="AC143" s="15"/>
      <c r="AE143" s="15"/>
      <c r="AG143" s="15"/>
    </row>
    <row r="144" spans="7:33" x14ac:dyDescent="0.2">
      <c r="G144" s="15"/>
      <c r="J144" s="15"/>
      <c r="M144" s="15"/>
      <c r="P144" s="15"/>
      <c r="S144" s="15"/>
      <c r="U144" s="15"/>
      <c r="W144" s="15"/>
      <c r="Y144" s="15"/>
      <c r="AA144" s="15"/>
      <c r="AC144" s="15"/>
      <c r="AE144" s="15"/>
      <c r="AG144" s="15"/>
    </row>
    <row r="145" spans="7:33" x14ac:dyDescent="0.2">
      <c r="G145" s="15"/>
      <c r="J145" s="15"/>
      <c r="M145" s="15"/>
      <c r="P145" s="15"/>
      <c r="S145" s="15"/>
      <c r="U145" s="15"/>
      <c r="W145" s="15"/>
      <c r="Y145" s="15"/>
      <c r="AA145" s="15"/>
      <c r="AC145" s="15"/>
      <c r="AE145" s="15"/>
      <c r="AG145" s="15"/>
    </row>
    <row r="146" spans="7:33" x14ac:dyDescent="0.2">
      <c r="G146" s="15"/>
      <c r="J146" s="15"/>
      <c r="M146" s="15"/>
      <c r="P146" s="15"/>
      <c r="S146" s="15"/>
      <c r="U146" s="15"/>
      <c r="W146" s="15"/>
      <c r="Y146" s="15"/>
      <c r="AA146" s="15"/>
      <c r="AC146" s="15"/>
      <c r="AE146" s="15"/>
      <c r="AG146" s="15"/>
    </row>
    <row r="147" spans="7:33" x14ac:dyDescent="0.2">
      <c r="G147" s="15"/>
      <c r="J147" s="15"/>
      <c r="M147" s="15"/>
      <c r="P147" s="15"/>
      <c r="S147" s="15"/>
      <c r="U147" s="15"/>
      <c r="W147" s="15"/>
      <c r="Y147" s="15"/>
      <c r="AA147" s="15"/>
      <c r="AC147" s="15"/>
      <c r="AE147" s="15"/>
      <c r="AG147" s="15"/>
    </row>
    <row r="148" spans="7:33" x14ac:dyDescent="0.2">
      <c r="G148" s="15"/>
      <c r="J148" s="15"/>
      <c r="M148" s="15"/>
      <c r="P148" s="15"/>
      <c r="S148" s="15"/>
      <c r="U148" s="15"/>
      <c r="W148" s="15"/>
      <c r="Y148" s="15"/>
      <c r="AA148" s="15"/>
      <c r="AC148" s="15"/>
      <c r="AE148" s="15"/>
      <c r="AG148" s="15"/>
    </row>
    <row r="149" spans="7:33" x14ac:dyDescent="0.2">
      <c r="G149" s="15"/>
      <c r="J149" s="15"/>
      <c r="M149" s="15"/>
      <c r="P149" s="15"/>
      <c r="S149" s="15"/>
      <c r="U149" s="15"/>
      <c r="W149" s="15"/>
      <c r="Y149" s="15"/>
      <c r="AA149" s="15"/>
      <c r="AC149" s="15"/>
      <c r="AE149" s="15"/>
      <c r="AG149" s="15"/>
    </row>
    <row r="150" spans="7:33" x14ac:dyDescent="0.2">
      <c r="G150" s="15"/>
      <c r="J150" s="15"/>
      <c r="M150" s="15"/>
      <c r="P150" s="15"/>
      <c r="S150" s="15"/>
      <c r="U150" s="15"/>
      <c r="W150" s="15"/>
      <c r="Y150" s="15"/>
      <c r="AA150" s="15"/>
      <c r="AC150" s="15"/>
      <c r="AE150" s="15"/>
      <c r="AG150" s="15"/>
    </row>
    <row r="151" spans="7:33" x14ac:dyDescent="0.2">
      <c r="G151" s="15"/>
      <c r="J151" s="15"/>
      <c r="M151" s="15"/>
      <c r="P151" s="15"/>
      <c r="S151" s="15"/>
      <c r="U151" s="15"/>
      <c r="W151" s="15"/>
      <c r="Y151" s="15"/>
      <c r="AA151" s="15"/>
      <c r="AC151" s="15"/>
      <c r="AE151" s="15"/>
      <c r="AG151" s="15"/>
    </row>
    <row r="152" spans="7:33" x14ac:dyDescent="0.2">
      <c r="G152" s="15"/>
      <c r="J152" s="15"/>
      <c r="M152" s="15"/>
      <c r="P152" s="15"/>
      <c r="S152" s="15"/>
      <c r="U152" s="15"/>
      <c r="W152" s="15"/>
      <c r="Y152" s="15"/>
      <c r="AA152" s="15"/>
      <c r="AC152" s="15"/>
      <c r="AE152" s="15"/>
      <c r="AG152" s="15"/>
    </row>
    <row r="153" spans="7:33" x14ac:dyDescent="0.2">
      <c r="G153" s="15"/>
      <c r="J153" s="15"/>
      <c r="M153" s="15"/>
      <c r="P153" s="15"/>
      <c r="S153" s="15"/>
      <c r="U153" s="15"/>
      <c r="W153" s="15"/>
      <c r="Y153" s="15"/>
      <c r="AA153" s="15"/>
      <c r="AC153" s="15"/>
      <c r="AE153" s="15"/>
      <c r="AG153" s="15"/>
    </row>
    <row r="154" spans="7:33" x14ac:dyDescent="0.2">
      <c r="G154" s="15"/>
      <c r="J154" s="15"/>
      <c r="M154" s="15"/>
      <c r="P154" s="15"/>
      <c r="S154" s="15"/>
      <c r="U154" s="15"/>
      <c r="W154" s="15"/>
      <c r="Y154" s="15"/>
      <c r="AA154" s="15"/>
      <c r="AC154" s="15"/>
      <c r="AE154" s="15"/>
      <c r="AG154" s="15"/>
    </row>
    <row r="155" spans="7:33" x14ac:dyDescent="0.2">
      <c r="G155" s="15"/>
      <c r="J155" s="15"/>
      <c r="M155" s="15"/>
      <c r="P155" s="15"/>
      <c r="S155" s="15"/>
      <c r="U155" s="15"/>
      <c r="W155" s="15"/>
      <c r="Y155" s="15"/>
      <c r="AA155" s="15"/>
      <c r="AC155" s="15"/>
      <c r="AE155" s="15"/>
      <c r="AG155" s="15"/>
    </row>
    <row r="156" spans="7:33" x14ac:dyDescent="0.2">
      <c r="G156" s="15"/>
      <c r="J156" s="15"/>
      <c r="M156" s="15"/>
      <c r="P156" s="15"/>
      <c r="S156" s="15"/>
      <c r="U156" s="15"/>
      <c r="W156" s="15"/>
      <c r="Y156" s="15"/>
      <c r="AA156" s="15"/>
      <c r="AC156" s="15"/>
      <c r="AE156" s="15"/>
      <c r="AG156" s="15"/>
    </row>
    <row r="157" spans="7:33" x14ac:dyDescent="0.2">
      <c r="G157" s="15"/>
      <c r="J157" s="15"/>
      <c r="M157" s="15"/>
      <c r="P157" s="15"/>
      <c r="S157" s="15"/>
      <c r="U157" s="15"/>
      <c r="W157" s="15"/>
      <c r="Y157" s="15"/>
      <c r="AA157" s="15"/>
      <c r="AC157" s="15"/>
      <c r="AE157" s="15"/>
      <c r="AG157" s="15"/>
    </row>
    <row r="158" spans="7:33" x14ac:dyDescent="0.2">
      <c r="G158" s="15"/>
      <c r="J158" s="15"/>
      <c r="M158" s="15"/>
      <c r="P158" s="15"/>
      <c r="S158" s="15"/>
      <c r="U158" s="15"/>
      <c r="W158" s="15"/>
      <c r="Y158" s="15"/>
      <c r="AA158" s="15"/>
      <c r="AC158" s="15"/>
      <c r="AE158" s="15"/>
      <c r="AG158" s="15"/>
    </row>
    <row r="159" spans="7:33" x14ac:dyDescent="0.2">
      <c r="G159" s="15"/>
      <c r="J159" s="15"/>
      <c r="M159" s="15"/>
      <c r="P159" s="15"/>
      <c r="S159" s="15"/>
      <c r="U159" s="15"/>
      <c r="W159" s="15"/>
      <c r="Y159" s="15"/>
      <c r="AA159" s="15"/>
      <c r="AC159" s="15"/>
      <c r="AE159" s="15"/>
      <c r="AG159" s="15"/>
    </row>
    <row r="160" spans="7:33" x14ac:dyDescent="0.2">
      <c r="G160" s="15"/>
      <c r="J160" s="15"/>
      <c r="M160" s="15"/>
      <c r="P160" s="15"/>
      <c r="S160" s="15"/>
      <c r="U160" s="15"/>
      <c r="W160" s="15"/>
      <c r="Y160" s="15"/>
      <c r="AA160" s="15"/>
      <c r="AC160" s="15"/>
      <c r="AE160" s="15"/>
      <c r="AG160" s="15"/>
    </row>
    <row r="161" spans="7:33" x14ac:dyDescent="0.2">
      <c r="G161" s="15"/>
      <c r="J161" s="15"/>
      <c r="M161" s="15"/>
      <c r="P161" s="15"/>
      <c r="S161" s="15"/>
      <c r="U161" s="15"/>
      <c r="W161" s="15"/>
      <c r="Y161" s="15"/>
      <c r="AA161" s="15"/>
      <c r="AC161" s="15"/>
      <c r="AE161" s="15"/>
      <c r="AG161" s="15"/>
    </row>
    <row r="162" spans="7:33" x14ac:dyDescent="0.2">
      <c r="G162" s="15"/>
      <c r="J162" s="15"/>
      <c r="M162" s="15"/>
      <c r="P162" s="15"/>
      <c r="S162" s="15"/>
      <c r="U162" s="15"/>
      <c r="W162" s="15"/>
      <c r="Y162" s="15"/>
      <c r="AA162" s="15"/>
      <c r="AC162" s="15"/>
      <c r="AE162" s="15"/>
      <c r="AG162" s="15"/>
    </row>
    <row r="163" spans="7:33" x14ac:dyDescent="0.2">
      <c r="G163" s="15"/>
      <c r="J163" s="15"/>
      <c r="M163" s="15"/>
      <c r="P163" s="15"/>
      <c r="S163" s="15"/>
      <c r="U163" s="15"/>
      <c r="W163" s="15"/>
      <c r="Y163" s="15"/>
      <c r="AA163" s="15"/>
      <c r="AC163" s="15"/>
      <c r="AE163" s="15"/>
      <c r="AG163" s="15"/>
    </row>
    <row r="164" spans="7:33" x14ac:dyDescent="0.2">
      <c r="G164" s="15"/>
      <c r="J164" s="15"/>
      <c r="M164" s="15"/>
      <c r="P164" s="15"/>
      <c r="S164" s="15"/>
      <c r="U164" s="15"/>
      <c r="W164" s="15"/>
      <c r="Y164" s="15"/>
      <c r="AA164" s="15"/>
      <c r="AC164" s="15"/>
      <c r="AE164" s="15"/>
      <c r="AG164" s="15"/>
    </row>
    <row r="165" spans="7:33" x14ac:dyDescent="0.2">
      <c r="G165" s="15"/>
      <c r="J165" s="15"/>
      <c r="M165" s="15"/>
      <c r="P165" s="15"/>
      <c r="S165" s="15"/>
      <c r="U165" s="15"/>
      <c r="W165" s="15"/>
      <c r="Y165" s="15"/>
      <c r="AA165" s="15"/>
      <c r="AC165" s="15"/>
      <c r="AE165" s="15"/>
      <c r="AG165" s="15"/>
    </row>
    <row r="166" spans="7:33" x14ac:dyDescent="0.2">
      <c r="G166" s="15"/>
      <c r="J166" s="15"/>
      <c r="M166" s="15"/>
      <c r="P166" s="15"/>
      <c r="S166" s="15"/>
      <c r="U166" s="15"/>
      <c r="W166" s="15"/>
      <c r="Y166" s="15"/>
      <c r="AA166" s="15"/>
      <c r="AC166" s="15"/>
      <c r="AE166" s="15"/>
      <c r="AG166" s="15"/>
    </row>
    <row r="167" spans="7:33" x14ac:dyDescent="0.2">
      <c r="G167" s="15"/>
      <c r="J167" s="15"/>
      <c r="M167" s="15"/>
      <c r="P167" s="15"/>
      <c r="S167" s="15"/>
      <c r="U167" s="15"/>
      <c r="W167" s="15"/>
      <c r="Y167" s="15"/>
      <c r="AA167" s="15"/>
      <c r="AC167" s="15"/>
      <c r="AE167" s="15"/>
      <c r="AG167" s="15"/>
    </row>
    <row r="168" spans="7:33" x14ac:dyDescent="0.2">
      <c r="G168" s="15"/>
      <c r="J168" s="15"/>
      <c r="M168" s="15"/>
      <c r="P168" s="15"/>
      <c r="S168" s="15"/>
      <c r="U168" s="15"/>
      <c r="W168" s="15"/>
      <c r="Y168" s="15"/>
      <c r="AA168" s="15"/>
      <c r="AC168" s="15"/>
      <c r="AE168" s="15"/>
      <c r="AG168" s="15"/>
    </row>
    <row r="169" spans="7:33" x14ac:dyDescent="0.2">
      <c r="G169" s="15"/>
      <c r="J169" s="15"/>
      <c r="M169" s="15"/>
      <c r="P169" s="15"/>
      <c r="S169" s="15"/>
      <c r="U169" s="15"/>
      <c r="W169" s="15"/>
      <c r="Y169" s="15"/>
      <c r="AA169" s="15"/>
      <c r="AC169" s="15"/>
      <c r="AE169" s="15"/>
      <c r="AG169" s="15"/>
    </row>
    <row r="170" spans="7:33" x14ac:dyDescent="0.2">
      <c r="G170" s="15"/>
      <c r="J170" s="15"/>
      <c r="M170" s="15"/>
      <c r="P170" s="15"/>
      <c r="S170" s="15"/>
      <c r="U170" s="15"/>
      <c r="W170" s="15"/>
      <c r="Y170" s="15"/>
      <c r="AA170" s="15"/>
      <c r="AC170" s="15"/>
      <c r="AE170" s="15"/>
      <c r="AG170" s="15"/>
    </row>
    <row r="171" spans="7:33" x14ac:dyDescent="0.2">
      <c r="G171" s="15"/>
      <c r="J171" s="15"/>
      <c r="M171" s="15"/>
      <c r="P171" s="15"/>
      <c r="S171" s="15"/>
      <c r="U171" s="15"/>
      <c r="W171" s="15"/>
      <c r="Y171" s="15"/>
      <c r="AA171" s="15"/>
      <c r="AC171" s="15"/>
      <c r="AE171" s="15"/>
      <c r="AG171" s="15"/>
    </row>
    <row r="172" spans="7:33" x14ac:dyDescent="0.2">
      <c r="G172" s="15"/>
      <c r="J172" s="15"/>
      <c r="M172" s="15"/>
      <c r="P172" s="15"/>
      <c r="S172" s="15"/>
      <c r="U172" s="15"/>
      <c r="W172" s="15"/>
      <c r="Y172" s="15"/>
      <c r="AA172" s="15"/>
      <c r="AC172" s="15"/>
      <c r="AE172" s="15"/>
      <c r="AG172" s="15"/>
    </row>
    <row r="173" spans="7:33" x14ac:dyDescent="0.2">
      <c r="G173" s="15"/>
      <c r="J173" s="15"/>
      <c r="M173" s="15"/>
      <c r="P173" s="15"/>
      <c r="S173" s="15"/>
      <c r="U173" s="15"/>
      <c r="W173" s="15"/>
      <c r="Y173" s="15"/>
      <c r="AA173" s="15"/>
      <c r="AC173" s="15"/>
      <c r="AE173" s="15"/>
      <c r="AG173" s="15"/>
    </row>
    <row r="174" spans="7:33" x14ac:dyDescent="0.2">
      <c r="G174" s="15"/>
      <c r="J174" s="15"/>
      <c r="M174" s="15"/>
      <c r="P174" s="15"/>
      <c r="S174" s="15"/>
      <c r="U174" s="15"/>
      <c r="W174" s="15"/>
      <c r="Y174" s="15"/>
      <c r="AA174" s="15"/>
      <c r="AC174" s="15"/>
      <c r="AE174" s="15"/>
      <c r="AG174" s="15"/>
    </row>
    <row r="175" spans="7:33" x14ac:dyDescent="0.2">
      <c r="G175" s="15"/>
      <c r="J175" s="15"/>
      <c r="M175" s="15"/>
      <c r="P175" s="15"/>
      <c r="S175" s="15"/>
      <c r="U175" s="15"/>
      <c r="W175" s="15"/>
      <c r="Y175" s="15"/>
      <c r="AA175" s="15"/>
      <c r="AC175" s="15"/>
      <c r="AE175" s="15"/>
      <c r="AG175" s="15"/>
    </row>
    <row r="176" spans="7:33" x14ac:dyDescent="0.2">
      <c r="G176" s="15"/>
      <c r="J176" s="15"/>
      <c r="M176" s="15"/>
      <c r="P176" s="15"/>
      <c r="S176" s="15"/>
      <c r="U176" s="15"/>
      <c r="W176" s="15"/>
      <c r="Y176" s="15"/>
      <c r="AA176" s="15"/>
      <c r="AC176" s="15"/>
      <c r="AE176" s="15"/>
      <c r="AG176" s="15"/>
    </row>
    <row r="177" spans="7:33" x14ac:dyDescent="0.2">
      <c r="G177" s="15"/>
      <c r="J177" s="15"/>
      <c r="M177" s="15"/>
      <c r="P177" s="15"/>
      <c r="S177" s="15"/>
      <c r="U177" s="15"/>
      <c r="W177" s="15"/>
      <c r="Y177" s="15"/>
      <c r="AA177" s="15"/>
      <c r="AC177" s="15"/>
      <c r="AE177" s="15"/>
      <c r="AG177" s="15"/>
    </row>
    <row r="178" spans="7:33" x14ac:dyDescent="0.2">
      <c r="G178" s="15"/>
      <c r="J178" s="15"/>
      <c r="M178" s="15"/>
      <c r="P178" s="15"/>
      <c r="S178" s="15"/>
      <c r="U178" s="15"/>
      <c r="W178" s="15"/>
      <c r="Y178" s="15"/>
      <c r="AA178" s="15"/>
      <c r="AC178" s="15"/>
      <c r="AE178" s="15"/>
      <c r="AG178" s="15"/>
    </row>
    <row r="179" spans="7:33" x14ac:dyDescent="0.2">
      <c r="G179" s="15"/>
      <c r="J179" s="15"/>
      <c r="M179" s="15"/>
      <c r="P179" s="15"/>
      <c r="S179" s="15"/>
      <c r="U179" s="15"/>
      <c r="W179" s="15"/>
      <c r="Y179" s="15"/>
      <c r="AA179" s="15"/>
      <c r="AC179" s="15"/>
      <c r="AE179" s="15"/>
      <c r="AG179" s="15"/>
    </row>
    <row r="180" spans="7:33" x14ac:dyDescent="0.2">
      <c r="G180" s="15"/>
      <c r="J180" s="15"/>
      <c r="M180" s="15"/>
      <c r="P180" s="15"/>
      <c r="S180" s="15"/>
      <c r="U180" s="15"/>
      <c r="W180" s="15"/>
      <c r="Y180" s="15"/>
      <c r="AA180" s="15"/>
      <c r="AC180" s="15"/>
      <c r="AE180" s="15"/>
      <c r="AG180" s="15"/>
    </row>
    <row r="181" spans="7:33" x14ac:dyDescent="0.2">
      <c r="G181" s="15"/>
      <c r="J181" s="15"/>
      <c r="M181" s="15"/>
      <c r="P181" s="15"/>
      <c r="S181" s="15"/>
      <c r="U181" s="15"/>
      <c r="W181" s="15"/>
      <c r="Y181" s="15"/>
      <c r="AA181" s="15"/>
      <c r="AC181" s="15"/>
      <c r="AE181" s="15"/>
      <c r="AG181" s="15"/>
    </row>
    <row r="182" spans="7:33" x14ac:dyDescent="0.2">
      <c r="G182" s="15"/>
      <c r="J182" s="15"/>
      <c r="M182" s="15"/>
      <c r="P182" s="15"/>
      <c r="S182" s="15"/>
      <c r="U182" s="15"/>
      <c r="W182" s="15"/>
      <c r="Y182" s="15"/>
      <c r="AA182" s="15"/>
      <c r="AC182" s="15"/>
      <c r="AE182" s="15"/>
      <c r="AG182" s="15"/>
    </row>
    <row r="183" spans="7:33" x14ac:dyDescent="0.2">
      <c r="G183" s="15"/>
      <c r="J183" s="15"/>
      <c r="M183" s="15"/>
      <c r="P183" s="15"/>
      <c r="S183" s="15"/>
      <c r="U183" s="15"/>
      <c r="W183" s="15"/>
      <c r="Y183" s="15"/>
      <c r="AA183" s="15"/>
      <c r="AC183" s="15"/>
      <c r="AE183" s="15"/>
      <c r="AG183" s="15"/>
    </row>
    <row r="184" spans="7:33" x14ac:dyDescent="0.2">
      <c r="G184" s="15"/>
      <c r="J184" s="15"/>
      <c r="M184" s="15"/>
      <c r="P184" s="15"/>
      <c r="S184" s="15"/>
      <c r="U184" s="15"/>
      <c r="W184" s="15"/>
      <c r="Y184" s="15"/>
      <c r="AA184" s="15"/>
      <c r="AC184" s="15"/>
      <c r="AE184" s="15"/>
      <c r="AG184" s="15"/>
    </row>
    <row r="185" spans="7:33" x14ac:dyDescent="0.2">
      <c r="G185" s="15"/>
      <c r="J185" s="15"/>
      <c r="M185" s="15"/>
      <c r="P185" s="15"/>
      <c r="S185" s="15"/>
      <c r="U185" s="15"/>
      <c r="W185" s="15"/>
      <c r="Y185" s="15"/>
      <c r="AA185" s="15"/>
      <c r="AC185" s="15"/>
      <c r="AE185" s="15"/>
      <c r="AG185" s="15"/>
    </row>
    <row r="186" spans="7:33" x14ac:dyDescent="0.2">
      <c r="G186" s="15"/>
      <c r="J186" s="15"/>
      <c r="M186" s="15"/>
      <c r="P186" s="15"/>
      <c r="S186" s="15"/>
      <c r="U186" s="15"/>
      <c r="W186" s="15"/>
      <c r="Y186" s="15"/>
      <c r="AA186" s="15"/>
      <c r="AC186" s="15"/>
      <c r="AE186" s="15"/>
      <c r="AG186" s="15"/>
    </row>
    <row r="187" spans="7:33" x14ac:dyDescent="0.2">
      <c r="G187" s="15"/>
      <c r="J187" s="15"/>
      <c r="M187" s="15"/>
      <c r="P187" s="15"/>
      <c r="S187" s="15"/>
      <c r="U187" s="15"/>
      <c r="W187" s="15"/>
      <c r="Y187" s="15"/>
      <c r="AA187" s="15"/>
      <c r="AC187" s="15"/>
      <c r="AE187" s="15"/>
      <c r="AG187" s="15"/>
    </row>
    <row r="188" spans="7:33" x14ac:dyDescent="0.2">
      <c r="G188" s="15"/>
      <c r="J188" s="15"/>
      <c r="M188" s="15"/>
      <c r="P188" s="15"/>
      <c r="S188" s="15"/>
      <c r="U188" s="15"/>
      <c r="W188" s="15"/>
      <c r="Y188" s="15"/>
      <c r="AA188" s="15"/>
      <c r="AC188" s="15"/>
      <c r="AE188" s="15"/>
      <c r="AG188" s="15"/>
    </row>
    <row r="189" spans="7:33" x14ac:dyDescent="0.2">
      <c r="G189" s="15"/>
      <c r="J189" s="15"/>
      <c r="M189" s="15"/>
      <c r="P189" s="15"/>
      <c r="S189" s="15"/>
      <c r="U189" s="15"/>
      <c r="W189" s="15"/>
      <c r="Y189" s="15"/>
      <c r="AA189" s="15"/>
      <c r="AC189" s="15"/>
      <c r="AE189" s="15"/>
      <c r="AG189" s="15"/>
    </row>
    <row r="190" spans="7:33" x14ac:dyDescent="0.2">
      <c r="G190" s="15"/>
      <c r="J190" s="15"/>
      <c r="M190" s="15"/>
      <c r="P190" s="15"/>
      <c r="S190" s="15"/>
      <c r="U190" s="15"/>
      <c r="W190" s="15"/>
      <c r="Y190" s="15"/>
      <c r="AA190" s="15"/>
      <c r="AC190" s="15"/>
      <c r="AE190" s="15"/>
      <c r="AG190" s="15"/>
    </row>
    <row r="191" spans="7:33" x14ac:dyDescent="0.2">
      <c r="G191" s="15"/>
      <c r="J191" s="15"/>
      <c r="M191" s="15"/>
      <c r="P191" s="15"/>
      <c r="S191" s="15"/>
      <c r="U191" s="15"/>
      <c r="W191" s="15"/>
      <c r="Y191" s="15"/>
      <c r="AA191" s="15"/>
      <c r="AC191" s="15"/>
      <c r="AE191" s="15"/>
      <c r="AG191" s="15"/>
    </row>
    <row r="192" spans="7:33" x14ac:dyDescent="0.2">
      <c r="G192" s="15"/>
      <c r="J192" s="15"/>
      <c r="M192" s="15"/>
      <c r="P192" s="15"/>
      <c r="S192" s="15"/>
      <c r="U192" s="15"/>
      <c r="W192" s="15"/>
      <c r="Y192" s="15"/>
      <c r="AA192" s="15"/>
      <c r="AC192" s="15"/>
      <c r="AE192" s="15"/>
      <c r="AG192" s="15"/>
    </row>
    <row r="193" spans="7:33" x14ac:dyDescent="0.2">
      <c r="G193" s="15"/>
      <c r="J193" s="15"/>
      <c r="M193" s="15"/>
      <c r="P193" s="15"/>
      <c r="S193" s="15"/>
      <c r="U193" s="15"/>
      <c r="W193" s="15"/>
      <c r="Y193" s="15"/>
      <c r="AA193" s="15"/>
      <c r="AC193" s="15"/>
      <c r="AE193" s="15"/>
      <c r="AG193" s="15"/>
    </row>
    <row r="194" spans="7:33" x14ac:dyDescent="0.2">
      <c r="G194" s="15"/>
      <c r="J194" s="15"/>
      <c r="M194" s="15"/>
      <c r="P194" s="15"/>
      <c r="S194" s="15"/>
      <c r="U194" s="15"/>
      <c r="W194" s="15"/>
      <c r="Y194" s="15"/>
      <c r="AA194" s="15"/>
      <c r="AC194" s="15"/>
      <c r="AE194" s="15"/>
      <c r="AG194" s="15"/>
    </row>
    <row r="195" spans="7:33" x14ac:dyDescent="0.2">
      <c r="G195" s="15"/>
      <c r="J195" s="15"/>
      <c r="M195" s="15"/>
      <c r="P195" s="15"/>
      <c r="S195" s="15"/>
      <c r="U195" s="15"/>
      <c r="W195" s="15"/>
      <c r="Y195" s="15"/>
      <c r="AA195" s="15"/>
      <c r="AC195" s="15"/>
      <c r="AE195" s="15"/>
      <c r="AG195" s="15"/>
    </row>
    <row r="196" spans="7:33" x14ac:dyDescent="0.2">
      <c r="G196" s="15"/>
      <c r="J196" s="15"/>
      <c r="M196" s="15"/>
      <c r="P196" s="15"/>
      <c r="S196" s="15"/>
      <c r="U196" s="15"/>
      <c r="W196" s="15"/>
      <c r="Y196" s="15"/>
      <c r="AA196" s="15"/>
      <c r="AC196" s="15"/>
      <c r="AE196" s="15"/>
      <c r="AG196" s="15"/>
    </row>
    <row r="197" spans="7:33" x14ac:dyDescent="0.2">
      <c r="G197" s="15"/>
      <c r="J197" s="15"/>
      <c r="M197" s="15"/>
      <c r="P197" s="15"/>
      <c r="S197" s="15"/>
      <c r="U197" s="15"/>
      <c r="W197" s="15"/>
      <c r="Y197" s="15"/>
      <c r="AA197" s="15"/>
      <c r="AC197" s="15"/>
      <c r="AE197" s="15"/>
      <c r="AG197" s="15"/>
    </row>
    <row r="198" spans="7:33" x14ac:dyDescent="0.2">
      <c r="G198" s="15"/>
      <c r="J198" s="15"/>
      <c r="M198" s="15"/>
      <c r="P198" s="15"/>
      <c r="S198" s="15"/>
      <c r="U198" s="15"/>
      <c r="W198" s="15"/>
      <c r="Y198" s="15"/>
      <c r="AA198" s="15"/>
      <c r="AC198" s="15"/>
      <c r="AE198" s="15"/>
      <c r="AG198" s="15"/>
    </row>
    <row r="199" spans="7:33" x14ac:dyDescent="0.2">
      <c r="G199" s="15"/>
      <c r="J199" s="15"/>
      <c r="M199" s="15"/>
      <c r="P199" s="15"/>
      <c r="S199" s="15"/>
      <c r="U199" s="15"/>
      <c r="W199" s="15"/>
      <c r="Y199" s="15"/>
      <c r="AA199" s="15"/>
      <c r="AC199" s="15"/>
      <c r="AE199" s="15"/>
      <c r="AG199" s="15"/>
    </row>
    <row r="200" spans="7:33" x14ac:dyDescent="0.2">
      <c r="G200" s="15"/>
      <c r="J200" s="15"/>
      <c r="M200" s="15"/>
      <c r="P200" s="15"/>
      <c r="S200" s="15"/>
      <c r="U200" s="15"/>
      <c r="W200" s="15"/>
      <c r="Y200" s="15"/>
      <c r="AA200" s="15"/>
      <c r="AC200" s="15"/>
      <c r="AE200" s="15"/>
      <c r="AG200" s="15"/>
    </row>
    <row r="201" spans="7:33" x14ac:dyDescent="0.2">
      <c r="G201" s="15"/>
      <c r="J201" s="15"/>
      <c r="M201" s="15"/>
      <c r="P201" s="15"/>
      <c r="S201" s="15"/>
      <c r="U201" s="15"/>
      <c r="W201" s="15"/>
      <c r="Y201" s="15"/>
      <c r="AA201" s="15"/>
      <c r="AC201" s="15"/>
      <c r="AE201" s="15"/>
      <c r="AG201" s="15"/>
    </row>
    <row r="202" spans="7:33" x14ac:dyDescent="0.2">
      <c r="G202" s="15"/>
      <c r="J202" s="15"/>
      <c r="M202" s="15"/>
      <c r="P202" s="15"/>
      <c r="S202" s="15"/>
      <c r="U202" s="15"/>
      <c r="W202" s="15"/>
      <c r="Y202" s="15"/>
      <c r="AA202" s="15"/>
      <c r="AC202" s="15"/>
      <c r="AE202" s="15"/>
      <c r="AG202" s="15"/>
    </row>
    <row r="203" spans="7:33" x14ac:dyDescent="0.2">
      <c r="G203" s="15"/>
      <c r="J203" s="15"/>
      <c r="M203" s="15"/>
      <c r="P203" s="15"/>
      <c r="S203" s="15"/>
      <c r="U203" s="15"/>
      <c r="W203" s="15"/>
      <c r="Y203" s="15"/>
      <c r="AA203" s="15"/>
      <c r="AC203" s="15"/>
      <c r="AE203" s="15"/>
      <c r="AG203" s="15"/>
    </row>
    <row r="204" spans="7:33" x14ac:dyDescent="0.2">
      <c r="G204" s="15"/>
      <c r="J204" s="15"/>
      <c r="M204" s="15"/>
      <c r="P204" s="15"/>
      <c r="S204" s="15"/>
      <c r="U204" s="15"/>
      <c r="W204" s="15"/>
      <c r="Y204" s="15"/>
      <c r="AA204" s="15"/>
      <c r="AC204" s="15"/>
      <c r="AE204" s="15"/>
      <c r="AG204" s="15"/>
    </row>
    <row r="205" spans="7:33" x14ac:dyDescent="0.2">
      <c r="G205" s="15"/>
      <c r="J205" s="15"/>
      <c r="M205" s="15"/>
      <c r="P205" s="15"/>
      <c r="S205" s="15"/>
      <c r="U205" s="15"/>
      <c r="W205" s="15"/>
      <c r="Y205" s="15"/>
      <c r="AA205" s="15"/>
      <c r="AC205" s="15"/>
      <c r="AE205" s="15"/>
      <c r="AG205" s="15"/>
    </row>
    <row r="206" spans="7:33" x14ac:dyDescent="0.2">
      <c r="G206" s="15"/>
      <c r="J206" s="15"/>
      <c r="M206" s="15"/>
      <c r="P206" s="15"/>
      <c r="S206" s="15"/>
      <c r="U206" s="15"/>
      <c r="W206" s="15"/>
      <c r="Y206" s="15"/>
      <c r="AA206" s="15"/>
      <c r="AC206" s="15"/>
      <c r="AE206" s="15"/>
      <c r="AG206" s="15"/>
    </row>
    <row r="207" spans="7:33" x14ac:dyDescent="0.2">
      <c r="G207" s="15"/>
      <c r="J207" s="15"/>
      <c r="M207" s="15"/>
      <c r="P207" s="15"/>
      <c r="S207" s="15"/>
      <c r="U207" s="15"/>
      <c r="W207" s="15"/>
      <c r="Y207" s="15"/>
      <c r="AA207" s="15"/>
      <c r="AC207" s="15"/>
      <c r="AE207" s="15"/>
      <c r="AG207" s="15"/>
    </row>
    <row r="208" spans="7:33" x14ac:dyDescent="0.2">
      <c r="G208" s="15"/>
      <c r="J208" s="15"/>
      <c r="M208" s="15"/>
      <c r="P208" s="15"/>
      <c r="S208" s="15"/>
      <c r="U208" s="15"/>
      <c r="W208" s="15"/>
      <c r="Y208" s="15"/>
      <c r="AA208" s="15"/>
      <c r="AC208" s="15"/>
      <c r="AE208" s="15"/>
      <c r="AG208" s="15"/>
    </row>
    <row r="209" spans="7:33" x14ac:dyDescent="0.2">
      <c r="G209" s="15"/>
      <c r="J209" s="15"/>
      <c r="M209" s="15"/>
      <c r="P209" s="15"/>
      <c r="S209" s="15"/>
      <c r="U209" s="15"/>
      <c r="W209" s="15"/>
      <c r="Y209" s="15"/>
      <c r="AA209" s="15"/>
      <c r="AC209" s="15"/>
      <c r="AE209" s="15"/>
      <c r="AG209" s="15"/>
    </row>
    <row r="210" spans="7:33" x14ac:dyDescent="0.2">
      <c r="G210" s="15"/>
      <c r="J210" s="15"/>
      <c r="M210" s="15"/>
      <c r="P210" s="15"/>
      <c r="S210" s="15"/>
      <c r="U210" s="15"/>
      <c r="W210" s="15"/>
      <c r="Y210" s="15"/>
      <c r="AA210" s="15"/>
      <c r="AC210" s="15"/>
      <c r="AE210" s="15"/>
      <c r="AG210" s="15"/>
    </row>
    <row r="211" spans="7:33" x14ac:dyDescent="0.2">
      <c r="G211" s="15"/>
      <c r="J211" s="15"/>
      <c r="M211" s="15"/>
      <c r="P211" s="15"/>
      <c r="S211" s="15"/>
      <c r="U211" s="15"/>
      <c r="W211" s="15"/>
      <c r="Y211" s="15"/>
      <c r="AA211" s="15"/>
      <c r="AC211" s="15"/>
      <c r="AE211" s="15"/>
      <c r="AG211" s="15"/>
    </row>
    <row r="212" spans="7:33" x14ac:dyDescent="0.2">
      <c r="G212" s="15"/>
      <c r="J212" s="15"/>
      <c r="M212" s="15"/>
      <c r="P212" s="15"/>
      <c r="S212" s="15"/>
      <c r="U212" s="15"/>
      <c r="W212" s="15"/>
      <c r="Y212" s="15"/>
      <c r="AA212" s="15"/>
      <c r="AC212" s="15"/>
      <c r="AE212" s="15"/>
      <c r="AG212" s="15"/>
    </row>
    <row r="213" spans="7:33" x14ac:dyDescent="0.2">
      <c r="G213" s="15"/>
      <c r="J213" s="15"/>
      <c r="M213" s="15"/>
      <c r="P213" s="15"/>
      <c r="S213" s="15"/>
      <c r="U213" s="15"/>
      <c r="W213" s="15"/>
      <c r="Y213" s="15"/>
      <c r="AA213" s="15"/>
      <c r="AC213" s="15"/>
      <c r="AE213" s="15"/>
      <c r="AG213" s="15"/>
    </row>
    <row r="214" spans="7:33" x14ac:dyDescent="0.2">
      <c r="G214" s="15"/>
      <c r="J214" s="15"/>
      <c r="M214" s="15"/>
      <c r="P214" s="15"/>
      <c r="S214" s="15"/>
      <c r="U214" s="15"/>
      <c r="W214" s="15"/>
      <c r="Y214" s="15"/>
      <c r="AA214" s="15"/>
      <c r="AC214" s="15"/>
      <c r="AE214" s="15"/>
      <c r="AG214" s="15"/>
    </row>
    <row r="215" spans="7:33" x14ac:dyDescent="0.2">
      <c r="G215" s="15"/>
      <c r="J215" s="15"/>
      <c r="M215" s="15"/>
      <c r="P215" s="15"/>
      <c r="S215" s="15"/>
      <c r="U215" s="15"/>
      <c r="W215" s="15"/>
      <c r="Y215" s="15"/>
      <c r="AA215" s="15"/>
      <c r="AC215" s="15"/>
      <c r="AE215" s="15"/>
      <c r="AG215" s="15"/>
    </row>
    <row r="216" spans="7:33" x14ac:dyDescent="0.2">
      <c r="G216" s="15"/>
      <c r="J216" s="15"/>
      <c r="M216" s="15"/>
      <c r="P216" s="15"/>
      <c r="S216" s="15"/>
      <c r="U216" s="15"/>
      <c r="W216" s="15"/>
      <c r="Y216" s="15"/>
      <c r="AA216" s="15"/>
      <c r="AC216" s="15"/>
      <c r="AE216" s="15"/>
      <c r="AG216" s="15"/>
    </row>
    <row r="217" spans="7:33" x14ac:dyDescent="0.2">
      <c r="G217" s="15"/>
      <c r="J217" s="15"/>
      <c r="M217" s="15"/>
      <c r="P217" s="15"/>
      <c r="S217" s="15"/>
      <c r="U217" s="15"/>
      <c r="W217" s="15"/>
      <c r="Y217" s="15"/>
      <c r="AA217" s="15"/>
      <c r="AC217" s="15"/>
      <c r="AE217" s="15"/>
      <c r="AG217" s="15"/>
    </row>
    <row r="218" spans="7:33" x14ac:dyDescent="0.2">
      <c r="G218" s="15"/>
      <c r="J218" s="15"/>
      <c r="M218" s="15"/>
      <c r="P218" s="15"/>
      <c r="S218" s="15"/>
      <c r="U218" s="15"/>
      <c r="W218" s="15"/>
      <c r="Y218" s="15"/>
      <c r="AA218" s="15"/>
      <c r="AC218" s="15"/>
      <c r="AE218" s="15"/>
      <c r="AG218" s="15"/>
    </row>
    <row r="219" spans="7:33" x14ac:dyDescent="0.2">
      <c r="G219" s="15"/>
      <c r="J219" s="15"/>
      <c r="M219" s="15"/>
      <c r="P219" s="15"/>
      <c r="S219" s="15"/>
      <c r="U219" s="15"/>
      <c r="W219" s="15"/>
      <c r="Y219" s="15"/>
      <c r="AA219" s="15"/>
      <c r="AC219" s="15"/>
      <c r="AE219" s="15"/>
      <c r="AG219" s="15"/>
    </row>
    <row r="220" spans="7:33" x14ac:dyDescent="0.2">
      <c r="G220" s="15"/>
      <c r="J220" s="15"/>
      <c r="M220" s="15"/>
      <c r="P220" s="15"/>
      <c r="S220" s="15"/>
      <c r="U220" s="15"/>
      <c r="W220" s="15"/>
      <c r="Y220" s="15"/>
      <c r="AA220" s="15"/>
      <c r="AC220" s="15"/>
      <c r="AE220" s="15"/>
      <c r="AG220" s="15"/>
    </row>
    <row r="221" spans="7:33" x14ac:dyDescent="0.2">
      <c r="G221" s="15"/>
      <c r="J221" s="15"/>
      <c r="M221" s="15"/>
      <c r="P221" s="15"/>
      <c r="S221" s="15"/>
      <c r="U221" s="15"/>
      <c r="W221" s="15"/>
      <c r="Y221" s="15"/>
      <c r="AA221" s="15"/>
      <c r="AC221" s="15"/>
      <c r="AE221" s="15"/>
      <c r="AG221" s="15"/>
    </row>
    <row r="222" spans="7:33" x14ac:dyDescent="0.2">
      <c r="G222" s="15"/>
      <c r="J222" s="15"/>
      <c r="M222" s="15"/>
      <c r="P222" s="15"/>
      <c r="S222" s="15"/>
      <c r="U222" s="15"/>
      <c r="W222" s="15"/>
      <c r="Y222" s="15"/>
      <c r="AA222" s="15"/>
      <c r="AC222" s="15"/>
      <c r="AE222" s="15"/>
      <c r="AG222" s="15"/>
    </row>
    <row r="223" spans="7:33" x14ac:dyDescent="0.2">
      <c r="G223" s="15"/>
      <c r="J223" s="15"/>
      <c r="M223" s="15"/>
      <c r="P223" s="15"/>
      <c r="S223" s="15"/>
      <c r="U223" s="15"/>
      <c r="W223" s="15"/>
      <c r="Y223" s="15"/>
      <c r="AA223" s="15"/>
      <c r="AC223" s="15"/>
      <c r="AE223" s="15"/>
      <c r="AG223" s="15"/>
    </row>
    <row r="224" spans="7:33" x14ac:dyDescent="0.2">
      <c r="G224" s="15"/>
      <c r="J224" s="15"/>
      <c r="M224" s="15"/>
      <c r="P224" s="15"/>
      <c r="S224" s="15"/>
      <c r="U224" s="15"/>
      <c r="W224" s="15"/>
      <c r="Y224" s="15"/>
      <c r="AA224" s="15"/>
      <c r="AC224" s="15"/>
      <c r="AE224" s="15"/>
      <c r="AG224" s="15"/>
    </row>
    <row r="225" spans="7:33" x14ac:dyDescent="0.2">
      <c r="G225" s="15"/>
      <c r="J225" s="15"/>
      <c r="M225" s="15"/>
      <c r="P225" s="15"/>
      <c r="S225" s="15"/>
      <c r="U225" s="15"/>
      <c r="W225" s="15"/>
      <c r="Y225" s="15"/>
      <c r="AA225" s="15"/>
      <c r="AC225" s="15"/>
      <c r="AE225" s="15"/>
      <c r="AG225" s="15"/>
    </row>
    <row r="226" spans="7:33" x14ac:dyDescent="0.2">
      <c r="G226" s="15"/>
      <c r="J226" s="15"/>
      <c r="M226" s="15"/>
      <c r="P226" s="15"/>
      <c r="S226" s="15"/>
      <c r="U226" s="15"/>
      <c r="W226" s="15"/>
      <c r="Y226" s="15"/>
      <c r="AA226" s="15"/>
      <c r="AC226" s="15"/>
      <c r="AE226" s="15"/>
      <c r="AG226" s="15"/>
    </row>
    <row r="227" spans="7:33" x14ac:dyDescent="0.2">
      <c r="G227" s="15"/>
      <c r="J227" s="15"/>
      <c r="M227" s="15"/>
      <c r="P227" s="15"/>
      <c r="S227" s="15"/>
      <c r="U227" s="15"/>
      <c r="W227" s="15"/>
      <c r="Y227" s="15"/>
      <c r="AA227" s="15"/>
      <c r="AC227" s="15"/>
      <c r="AE227" s="15"/>
      <c r="AG227" s="15"/>
    </row>
    <row r="228" spans="7:33" x14ac:dyDescent="0.2">
      <c r="G228" s="15"/>
      <c r="J228" s="15"/>
      <c r="M228" s="15"/>
      <c r="P228" s="15"/>
      <c r="S228" s="15"/>
      <c r="U228" s="15"/>
      <c r="W228" s="15"/>
      <c r="Y228" s="15"/>
      <c r="AA228" s="15"/>
      <c r="AC228" s="15"/>
      <c r="AE228" s="15"/>
      <c r="AG228" s="15"/>
    </row>
    <row r="229" spans="7:33" x14ac:dyDescent="0.2">
      <c r="G229" s="15"/>
      <c r="J229" s="15"/>
      <c r="M229" s="15"/>
      <c r="P229" s="15"/>
      <c r="S229" s="15"/>
      <c r="U229" s="15"/>
      <c r="W229" s="15"/>
      <c r="Y229" s="15"/>
      <c r="AA229" s="15"/>
      <c r="AC229" s="15"/>
      <c r="AE229" s="15"/>
      <c r="AG229" s="15"/>
    </row>
    <row r="230" spans="7:33" x14ac:dyDescent="0.2">
      <c r="G230" s="15"/>
      <c r="J230" s="15"/>
      <c r="M230" s="15"/>
      <c r="P230" s="15"/>
      <c r="S230" s="15"/>
      <c r="U230" s="15"/>
      <c r="W230" s="15"/>
      <c r="Y230" s="15"/>
      <c r="AA230" s="15"/>
      <c r="AC230" s="15"/>
      <c r="AE230" s="15"/>
      <c r="AG230" s="15"/>
    </row>
    <row r="231" spans="7:33" x14ac:dyDescent="0.2">
      <c r="G231" s="15"/>
      <c r="J231" s="15"/>
      <c r="M231" s="15"/>
      <c r="P231" s="15"/>
      <c r="S231" s="15"/>
      <c r="U231" s="15"/>
      <c r="W231" s="15"/>
      <c r="Y231" s="15"/>
      <c r="AA231" s="15"/>
      <c r="AC231" s="15"/>
      <c r="AE231" s="15"/>
      <c r="AG231" s="15"/>
    </row>
    <row r="232" spans="7:33" x14ac:dyDescent="0.2">
      <c r="G232" s="15"/>
      <c r="J232" s="15"/>
      <c r="M232" s="15"/>
      <c r="P232" s="15"/>
      <c r="S232" s="15"/>
      <c r="U232" s="15"/>
      <c r="W232" s="15"/>
      <c r="Y232" s="15"/>
      <c r="AA232" s="15"/>
      <c r="AC232" s="15"/>
      <c r="AE232" s="15"/>
      <c r="AG232" s="15"/>
    </row>
    <row r="233" spans="7:33" x14ac:dyDescent="0.2">
      <c r="G233" s="15"/>
      <c r="J233" s="15"/>
      <c r="M233" s="15"/>
      <c r="P233" s="15"/>
      <c r="S233" s="15"/>
      <c r="U233" s="15"/>
      <c r="W233" s="15"/>
      <c r="Y233" s="15"/>
      <c r="AA233" s="15"/>
      <c r="AC233" s="15"/>
      <c r="AE233" s="15"/>
      <c r="AG233" s="15"/>
    </row>
    <row r="234" spans="7:33" x14ac:dyDescent="0.2">
      <c r="G234" s="15"/>
      <c r="J234" s="15"/>
      <c r="M234" s="15"/>
      <c r="P234" s="15"/>
      <c r="S234" s="15"/>
      <c r="U234" s="15"/>
      <c r="W234" s="15"/>
      <c r="Y234" s="15"/>
      <c r="AA234" s="15"/>
      <c r="AC234" s="15"/>
      <c r="AE234" s="15"/>
      <c r="AG234" s="15"/>
    </row>
    <row r="235" spans="7:33" x14ac:dyDescent="0.2">
      <c r="G235" s="15"/>
      <c r="J235" s="15"/>
      <c r="M235" s="15"/>
      <c r="P235" s="15"/>
      <c r="S235" s="15"/>
      <c r="U235" s="15"/>
      <c r="W235" s="15"/>
      <c r="Y235" s="15"/>
      <c r="AA235" s="15"/>
      <c r="AC235" s="15"/>
      <c r="AE235" s="15"/>
      <c r="AG235" s="15"/>
    </row>
    <row r="236" spans="7:33" x14ac:dyDescent="0.2">
      <c r="G236" s="15"/>
      <c r="J236" s="15"/>
      <c r="M236" s="15"/>
      <c r="P236" s="15"/>
      <c r="S236" s="15"/>
      <c r="U236" s="15"/>
      <c r="W236" s="15"/>
      <c r="Y236" s="15"/>
      <c r="AA236" s="15"/>
      <c r="AC236" s="15"/>
      <c r="AE236" s="15"/>
      <c r="AG236" s="15"/>
    </row>
    <row r="237" spans="7:33" x14ac:dyDescent="0.2">
      <c r="G237" s="15"/>
      <c r="J237" s="15"/>
      <c r="M237" s="15"/>
      <c r="P237" s="15"/>
      <c r="S237" s="15"/>
      <c r="U237" s="15"/>
      <c r="W237" s="15"/>
      <c r="Y237" s="15"/>
      <c r="AA237" s="15"/>
      <c r="AC237" s="15"/>
      <c r="AE237" s="15"/>
      <c r="AG237" s="15"/>
    </row>
    <row r="238" spans="7:33" x14ac:dyDescent="0.2">
      <c r="G238" s="15"/>
      <c r="J238" s="15"/>
      <c r="M238" s="15"/>
      <c r="P238" s="15"/>
      <c r="S238" s="15"/>
      <c r="U238" s="15"/>
      <c r="W238" s="15"/>
      <c r="Y238" s="15"/>
      <c r="AA238" s="15"/>
      <c r="AC238" s="15"/>
      <c r="AE238" s="15"/>
      <c r="AG238" s="15"/>
    </row>
    <row r="239" spans="7:33" x14ac:dyDescent="0.2">
      <c r="G239" s="15"/>
      <c r="J239" s="15"/>
      <c r="M239" s="15"/>
      <c r="P239" s="15"/>
      <c r="S239" s="15"/>
      <c r="U239" s="15"/>
      <c r="W239" s="15"/>
      <c r="Y239" s="15"/>
      <c r="AA239" s="15"/>
      <c r="AC239" s="15"/>
      <c r="AE239" s="15"/>
      <c r="AG239" s="15"/>
    </row>
    <row r="240" spans="7:33" x14ac:dyDescent="0.2">
      <c r="G240" s="15"/>
      <c r="J240" s="15"/>
      <c r="M240" s="15"/>
      <c r="P240" s="15"/>
      <c r="S240" s="15"/>
      <c r="U240" s="15"/>
      <c r="W240" s="15"/>
      <c r="Y240" s="15"/>
      <c r="AA240" s="15"/>
      <c r="AC240" s="15"/>
      <c r="AE240" s="15"/>
      <c r="AG240" s="15"/>
    </row>
    <row r="241" spans="7:33" x14ac:dyDescent="0.2">
      <c r="G241" s="15"/>
      <c r="J241" s="15"/>
      <c r="M241" s="15"/>
      <c r="P241" s="15"/>
      <c r="S241" s="15"/>
      <c r="U241" s="15"/>
      <c r="W241" s="15"/>
      <c r="Y241" s="15"/>
      <c r="AA241" s="15"/>
      <c r="AC241" s="15"/>
      <c r="AE241" s="15"/>
      <c r="AG241" s="15"/>
    </row>
    <row r="242" spans="7:33" x14ac:dyDescent="0.2">
      <c r="G242" s="15"/>
      <c r="J242" s="15"/>
      <c r="M242" s="15"/>
      <c r="P242" s="15"/>
      <c r="S242" s="15"/>
      <c r="U242" s="15"/>
      <c r="W242" s="15"/>
      <c r="Y242" s="15"/>
      <c r="AA242" s="15"/>
      <c r="AC242" s="15"/>
      <c r="AE242" s="15"/>
      <c r="AG242" s="15"/>
    </row>
    <row r="243" spans="7:33" x14ac:dyDescent="0.2">
      <c r="G243" s="15"/>
      <c r="J243" s="15"/>
      <c r="M243" s="15"/>
      <c r="P243" s="15"/>
      <c r="S243" s="15"/>
      <c r="U243" s="15"/>
      <c r="W243" s="15"/>
      <c r="Y243" s="15"/>
      <c r="AA243" s="15"/>
      <c r="AC243" s="15"/>
      <c r="AE243" s="15"/>
      <c r="AG243" s="15"/>
    </row>
    <row r="244" spans="7:33" x14ac:dyDescent="0.2">
      <c r="G244" s="15"/>
      <c r="J244" s="15"/>
      <c r="M244" s="15"/>
      <c r="P244" s="15"/>
      <c r="S244" s="15"/>
      <c r="U244" s="15"/>
      <c r="W244" s="15"/>
      <c r="Y244" s="15"/>
      <c r="AA244" s="15"/>
      <c r="AC244" s="15"/>
      <c r="AE244" s="15"/>
      <c r="AG244" s="15"/>
    </row>
    <row r="245" spans="7:33" x14ac:dyDescent="0.2">
      <c r="G245" s="15"/>
      <c r="J245" s="15"/>
      <c r="M245" s="15"/>
      <c r="P245" s="15"/>
      <c r="S245" s="15"/>
      <c r="U245" s="15"/>
      <c r="W245" s="15"/>
      <c r="Y245" s="15"/>
      <c r="AA245" s="15"/>
      <c r="AC245" s="15"/>
      <c r="AE245" s="15"/>
      <c r="AG245" s="15"/>
    </row>
    <row r="246" spans="7:33" x14ac:dyDescent="0.2">
      <c r="G246" s="15"/>
      <c r="J246" s="15"/>
      <c r="M246" s="15"/>
      <c r="P246" s="15"/>
      <c r="S246" s="15"/>
      <c r="U246" s="15"/>
      <c r="W246" s="15"/>
      <c r="Y246" s="15"/>
      <c r="AA246" s="15"/>
      <c r="AC246" s="15"/>
      <c r="AE246" s="15"/>
      <c r="AG246" s="15"/>
    </row>
    <row r="247" spans="7:33" x14ac:dyDescent="0.2">
      <c r="G247" s="15"/>
      <c r="J247" s="15"/>
      <c r="M247" s="15"/>
      <c r="P247" s="15"/>
      <c r="S247" s="15"/>
      <c r="U247" s="15"/>
      <c r="W247" s="15"/>
      <c r="Y247" s="15"/>
      <c r="AA247" s="15"/>
      <c r="AC247" s="15"/>
      <c r="AE247" s="15"/>
      <c r="AG247" s="15"/>
    </row>
    <row r="248" spans="7:33" x14ac:dyDescent="0.2">
      <c r="G248" s="15"/>
      <c r="J248" s="15"/>
      <c r="M248" s="15"/>
      <c r="P248" s="15"/>
      <c r="S248" s="15"/>
      <c r="U248" s="15"/>
      <c r="W248" s="15"/>
      <c r="Y248" s="15"/>
      <c r="AA248" s="15"/>
      <c r="AC248" s="15"/>
      <c r="AE248" s="15"/>
      <c r="AG248" s="15"/>
    </row>
    <row r="249" spans="7:33" x14ac:dyDescent="0.2">
      <c r="G249" s="15"/>
      <c r="J249" s="15"/>
      <c r="M249" s="15"/>
      <c r="P249" s="15"/>
      <c r="S249" s="15"/>
      <c r="U249" s="15"/>
      <c r="W249" s="15"/>
      <c r="Y249" s="15"/>
      <c r="AA249" s="15"/>
      <c r="AC249" s="15"/>
      <c r="AE249" s="15"/>
      <c r="AG249" s="15"/>
    </row>
    <row r="250" spans="7:33" x14ac:dyDescent="0.2">
      <c r="G250" s="15"/>
      <c r="J250" s="15"/>
      <c r="M250" s="15"/>
      <c r="P250" s="15"/>
      <c r="S250" s="15"/>
      <c r="U250" s="15"/>
      <c r="W250" s="15"/>
      <c r="Y250" s="15"/>
      <c r="AA250" s="15"/>
      <c r="AC250" s="15"/>
      <c r="AE250" s="15"/>
      <c r="AG250" s="15"/>
    </row>
    <row r="251" spans="7:33" x14ac:dyDescent="0.2">
      <c r="G251" s="15"/>
      <c r="J251" s="15"/>
      <c r="M251" s="15"/>
      <c r="P251" s="15"/>
      <c r="S251" s="15"/>
      <c r="U251" s="15"/>
      <c r="W251" s="15"/>
      <c r="Y251" s="15"/>
      <c r="AA251" s="15"/>
      <c r="AC251" s="15"/>
      <c r="AE251" s="15"/>
      <c r="AG251" s="15"/>
    </row>
    <row r="252" spans="7:33" x14ac:dyDescent="0.2">
      <c r="G252" s="15"/>
      <c r="J252" s="15"/>
      <c r="M252" s="15"/>
      <c r="P252" s="15"/>
      <c r="S252" s="15"/>
      <c r="U252" s="15"/>
      <c r="W252" s="15"/>
      <c r="Y252" s="15"/>
      <c r="AA252" s="15"/>
      <c r="AC252" s="15"/>
      <c r="AE252" s="15"/>
      <c r="AG252" s="15"/>
    </row>
    <row r="253" spans="7:33" x14ac:dyDescent="0.2">
      <c r="G253" s="15"/>
      <c r="J253" s="15"/>
      <c r="M253" s="15"/>
      <c r="P253" s="15"/>
      <c r="S253" s="15"/>
      <c r="U253" s="15"/>
      <c r="W253" s="15"/>
      <c r="Y253" s="15"/>
      <c r="AA253" s="15"/>
      <c r="AC253" s="15"/>
      <c r="AE253" s="15"/>
      <c r="AG253" s="15"/>
    </row>
    <row r="254" spans="7:33" x14ac:dyDescent="0.2">
      <c r="G254" s="15"/>
      <c r="J254" s="15"/>
      <c r="M254" s="15"/>
      <c r="P254" s="15"/>
      <c r="S254" s="15"/>
      <c r="U254" s="15"/>
      <c r="W254" s="15"/>
      <c r="Y254" s="15"/>
      <c r="AA254" s="15"/>
      <c r="AC254" s="15"/>
      <c r="AE254" s="15"/>
      <c r="AG254" s="15"/>
    </row>
    <row r="255" spans="7:33" x14ac:dyDescent="0.2">
      <c r="G255" s="15"/>
      <c r="J255" s="15"/>
      <c r="M255" s="15"/>
      <c r="P255" s="15"/>
      <c r="S255" s="15"/>
      <c r="U255" s="15"/>
      <c r="W255" s="15"/>
      <c r="Y255" s="15"/>
      <c r="AA255" s="15"/>
      <c r="AC255" s="15"/>
      <c r="AE255" s="15"/>
      <c r="AG255" s="15"/>
    </row>
    <row r="256" spans="7:33" x14ac:dyDescent="0.2">
      <c r="G256" s="15"/>
      <c r="J256" s="15"/>
      <c r="M256" s="15"/>
      <c r="P256" s="15"/>
      <c r="S256" s="15"/>
      <c r="U256" s="15"/>
      <c r="W256" s="15"/>
      <c r="Y256" s="15"/>
      <c r="AA256" s="15"/>
      <c r="AC256" s="15"/>
      <c r="AE256" s="15"/>
      <c r="AG256" s="15"/>
    </row>
    <row r="257" spans="7:33" x14ac:dyDescent="0.2">
      <c r="G257" s="15"/>
      <c r="J257" s="15"/>
      <c r="M257" s="15"/>
      <c r="P257" s="15"/>
      <c r="S257" s="15"/>
      <c r="U257" s="15"/>
      <c r="W257" s="15"/>
      <c r="Y257" s="15"/>
      <c r="AA257" s="15"/>
      <c r="AC257" s="15"/>
      <c r="AE257" s="15"/>
      <c r="AG257" s="15"/>
    </row>
    <row r="258" spans="7:33" x14ac:dyDescent="0.2">
      <c r="G258" s="15"/>
      <c r="J258" s="15"/>
      <c r="M258" s="15"/>
      <c r="P258" s="15"/>
      <c r="S258" s="15"/>
      <c r="U258" s="15"/>
      <c r="W258" s="15"/>
      <c r="Y258" s="15"/>
      <c r="AA258" s="15"/>
      <c r="AC258" s="15"/>
      <c r="AE258" s="15"/>
      <c r="AG258" s="15"/>
    </row>
    <row r="259" spans="7:33" x14ac:dyDescent="0.2">
      <c r="G259" s="15"/>
      <c r="J259" s="15"/>
      <c r="M259" s="15"/>
      <c r="P259" s="15"/>
      <c r="S259" s="15"/>
      <c r="U259" s="15"/>
      <c r="W259" s="15"/>
      <c r="Y259" s="15"/>
      <c r="AA259" s="15"/>
      <c r="AC259" s="15"/>
      <c r="AE259" s="15"/>
      <c r="AG259" s="15"/>
    </row>
    <row r="260" spans="7:33" x14ac:dyDescent="0.2">
      <c r="G260" s="15"/>
      <c r="J260" s="15"/>
      <c r="M260" s="15"/>
      <c r="P260" s="15"/>
      <c r="S260" s="15"/>
      <c r="U260" s="15"/>
      <c r="W260" s="15"/>
      <c r="Y260" s="15"/>
      <c r="AA260" s="15"/>
      <c r="AC260" s="15"/>
      <c r="AE260" s="15"/>
      <c r="AG260" s="15"/>
    </row>
    <row r="261" spans="7:33" x14ac:dyDescent="0.2">
      <c r="G261" s="15"/>
      <c r="J261" s="15"/>
      <c r="M261" s="15"/>
      <c r="P261" s="15"/>
      <c r="S261" s="15"/>
      <c r="U261" s="15"/>
      <c r="W261" s="15"/>
      <c r="Y261" s="15"/>
      <c r="AA261" s="15"/>
      <c r="AC261" s="15"/>
      <c r="AE261" s="15"/>
      <c r="AG261" s="15"/>
    </row>
    <row r="262" spans="7:33" x14ac:dyDescent="0.2">
      <c r="G262" s="15"/>
      <c r="J262" s="15"/>
      <c r="M262" s="15"/>
      <c r="P262" s="15"/>
      <c r="S262" s="15"/>
      <c r="U262" s="15"/>
      <c r="W262" s="15"/>
      <c r="Y262" s="15"/>
      <c r="AA262" s="15"/>
      <c r="AC262" s="15"/>
      <c r="AE262" s="15"/>
      <c r="AG262" s="15"/>
    </row>
    <row r="263" spans="7:33" x14ac:dyDescent="0.2">
      <c r="G263" s="15"/>
      <c r="J263" s="15"/>
      <c r="M263" s="15"/>
      <c r="P263" s="15"/>
      <c r="S263" s="15"/>
      <c r="U263" s="15"/>
      <c r="W263" s="15"/>
      <c r="Y263" s="15"/>
      <c r="AA263" s="15"/>
      <c r="AC263" s="15"/>
      <c r="AE263" s="15"/>
      <c r="AG263" s="15"/>
    </row>
    <row r="264" spans="7:33" x14ac:dyDescent="0.2">
      <c r="G264" s="15"/>
      <c r="J264" s="15"/>
      <c r="M264" s="15"/>
      <c r="P264" s="15"/>
      <c r="S264" s="15"/>
      <c r="U264" s="15"/>
      <c r="W264" s="15"/>
      <c r="Y264" s="15"/>
      <c r="AA264" s="15"/>
      <c r="AC264" s="15"/>
      <c r="AE264" s="15"/>
      <c r="AG264" s="15"/>
    </row>
    <row r="265" spans="7:33" x14ac:dyDescent="0.2">
      <c r="G265" s="15"/>
      <c r="J265" s="15"/>
      <c r="M265" s="15"/>
      <c r="P265" s="15"/>
      <c r="S265" s="15"/>
      <c r="U265" s="15"/>
      <c r="W265" s="15"/>
      <c r="Y265" s="15"/>
      <c r="AA265" s="15"/>
      <c r="AC265" s="15"/>
      <c r="AE265" s="15"/>
      <c r="AG265" s="15"/>
    </row>
    <row r="266" spans="7:33" x14ac:dyDescent="0.2">
      <c r="G266" s="15"/>
      <c r="J266" s="15"/>
      <c r="M266" s="15"/>
      <c r="P266" s="15"/>
      <c r="S266" s="15"/>
      <c r="U266" s="15"/>
      <c r="W266" s="15"/>
      <c r="Y266" s="15"/>
      <c r="AA266" s="15"/>
      <c r="AC266" s="15"/>
      <c r="AE266" s="15"/>
      <c r="AG266" s="15"/>
    </row>
    <row r="267" spans="7:33" x14ac:dyDescent="0.2">
      <c r="G267" s="15"/>
      <c r="J267" s="15"/>
      <c r="M267" s="15"/>
      <c r="P267" s="15"/>
      <c r="S267" s="15"/>
      <c r="U267" s="15"/>
      <c r="W267" s="15"/>
      <c r="Y267" s="15"/>
      <c r="AA267" s="15"/>
      <c r="AC267" s="15"/>
      <c r="AE267" s="15"/>
      <c r="AG267" s="15"/>
    </row>
    <row r="268" spans="7:33" x14ac:dyDescent="0.2">
      <c r="G268" s="15"/>
      <c r="J268" s="15"/>
      <c r="M268" s="15"/>
      <c r="P268" s="15"/>
      <c r="S268" s="15"/>
      <c r="U268" s="15"/>
      <c r="W268" s="15"/>
      <c r="Y268" s="15"/>
      <c r="AA268" s="15"/>
      <c r="AC268" s="15"/>
      <c r="AE268" s="15"/>
      <c r="AG268" s="15"/>
    </row>
    <row r="269" spans="7:33" x14ac:dyDescent="0.2">
      <c r="G269" s="15"/>
      <c r="J269" s="15"/>
      <c r="M269" s="15"/>
      <c r="P269" s="15"/>
      <c r="S269" s="15"/>
      <c r="U269" s="15"/>
      <c r="W269" s="15"/>
      <c r="Y269" s="15"/>
      <c r="AA269" s="15"/>
      <c r="AC269" s="15"/>
      <c r="AE269" s="15"/>
      <c r="AG269" s="15"/>
    </row>
    <row r="270" spans="7:33" x14ac:dyDescent="0.2">
      <c r="G270" s="15"/>
      <c r="J270" s="15"/>
      <c r="M270" s="15"/>
      <c r="P270" s="15"/>
      <c r="S270" s="15"/>
      <c r="U270" s="15"/>
      <c r="W270" s="15"/>
      <c r="Y270" s="15"/>
      <c r="AA270" s="15"/>
      <c r="AC270" s="15"/>
      <c r="AE270" s="15"/>
      <c r="AG270" s="15"/>
    </row>
    <row r="271" spans="7:33" x14ac:dyDescent="0.2">
      <c r="G271" s="15"/>
      <c r="J271" s="15"/>
      <c r="M271" s="15"/>
      <c r="P271" s="15"/>
      <c r="S271" s="15"/>
      <c r="U271" s="15"/>
      <c r="W271" s="15"/>
      <c r="Y271" s="15"/>
      <c r="AA271" s="15"/>
      <c r="AC271" s="15"/>
      <c r="AE271" s="15"/>
      <c r="AG271" s="15"/>
    </row>
    <row r="272" spans="7:33" x14ac:dyDescent="0.2">
      <c r="G272" s="15"/>
      <c r="J272" s="15"/>
      <c r="M272" s="15"/>
      <c r="P272" s="15"/>
      <c r="S272" s="15"/>
      <c r="U272" s="15"/>
      <c r="W272" s="15"/>
      <c r="Y272" s="15"/>
      <c r="AA272" s="15"/>
      <c r="AC272" s="15"/>
      <c r="AE272" s="15"/>
      <c r="AG272" s="15"/>
    </row>
    <row r="273" spans="7:33" x14ac:dyDescent="0.2">
      <c r="G273" s="15"/>
      <c r="J273" s="15"/>
      <c r="M273" s="15"/>
      <c r="P273" s="15"/>
      <c r="S273" s="15"/>
      <c r="U273" s="15"/>
      <c r="W273" s="15"/>
      <c r="Y273" s="15"/>
      <c r="AA273" s="15"/>
      <c r="AC273" s="15"/>
      <c r="AE273" s="15"/>
      <c r="AG273" s="15"/>
    </row>
    <row r="274" spans="7:33" x14ac:dyDescent="0.2">
      <c r="G274" s="15"/>
      <c r="J274" s="15"/>
      <c r="M274" s="15"/>
      <c r="P274" s="15"/>
      <c r="S274" s="15"/>
      <c r="U274" s="15"/>
      <c r="W274" s="15"/>
      <c r="Y274" s="15"/>
      <c r="AA274" s="15"/>
      <c r="AC274" s="15"/>
      <c r="AE274" s="15"/>
      <c r="AG274" s="15"/>
    </row>
    <row r="275" spans="7:33" x14ac:dyDescent="0.2">
      <c r="G275" s="15"/>
      <c r="J275" s="15"/>
      <c r="M275" s="15"/>
      <c r="P275" s="15"/>
      <c r="S275" s="15"/>
      <c r="U275" s="15"/>
      <c r="W275" s="15"/>
      <c r="Y275" s="15"/>
      <c r="AA275" s="15"/>
      <c r="AC275" s="15"/>
      <c r="AE275" s="15"/>
      <c r="AG275" s="15"/>
    </row>
    <row r="276" spans="7:33" x14ac:dyDescent="0.2">
      <c r="G276" s="15"/>
      <c r="J276" s="15"/>
      <c r="M276" s="15"/>
      <c r="P276" s="15"/>
      <c r="S276" s="15"/>
      <c r="U276" s="15"/>
      <c r="W276" s="15"/>
      <c r="Y276" s="15"/>
      <c r="AA276" s="15"/>
      <c r="AC276" s="15"/>
      <c r="AE276" s="15"/>
      <c r="AG276" s="15"/>
    </row>
    <row r="277" spans="7:33" x14ac:dyDescent="0.2">
      <c r="G277" s="15"/>
      <c r="J277" s="15"/>
      <c r="M277" s="15"/>
      <c r="P277" s="15"/>
      <c r="S277" s="15"/>
      <c r="U277" s="15"/>
      <c r="W277" s="15"/>
      <c r="Y277" s="15"/>
      <c r="AA277" s="15"/>
      <c r="AC277" s="15"/>
      <c r="AE277" s="15"/>
      <c r="AG277" s="15"/>
    </row>
    <row r="278" spans="7:33" x14ac:dyDescent="0.2">
      <c r="G278" s="15"/>
      <c r="J278" s="15"/>
      <c r="M278" s="15"/>
      <c r="P278" s="15"/>
      <c r="S278" s="15"/>
      <c r="U278" s="15"/>
      <c r="W278" s="15"/>
      <c r="Y278" s="15"/>
      <c r="AA278" s="15"/>
      <c r="AC278" s="15"/>
      <c r="AE278" s="15"/>
      <c r="AG278" s="15"/>
    </row>
    <row r="279" spans="7:33" x14ac:dyDescent="0.2">
      <c r="G279" s="15"/>
      <c r="J279" s="15"/>
      <c r="M279" s="15"/>
      <c r="P279" s="15"/>
      <c r="S279" s="15"/>
      <c r="U279" s="15"/>
      <c r="W279" s="15"/>
      <c r="Y279" s="15"/>
      <c r="AA279" s="15"/>
      <c r="AC279" s="15"/>
      <c r="AE279" s="15"/>
      <c r="AG279" s="15"/>
    </row>
    <row r="280" spans="7:33" x14ac:dyDescent="0.2">
      <c r="G280" s="15"/>
      <c r="J280" s="15"/>
      <c r="M280" s="15"/>
      <c r="P280" s="15"/>
      <c r="S280" s="15"/>
      <c r="U280" s="15"/>
      <c r="W280" s="15"/>
      <c r="Y280" s="15"/>
      <c r="AA280" s="15"/>
      <c r="AC280" s="15"/>
      <c r="AE280" s="15"/>
      <c r="AG280" s="15"/>
    </row>
    <row r="281" spans="7:33" x14ac:dyDescent="0.2">
      <c r="G281" s="15"/>
      <c r="J281" s="15"/>
      <c r="M281" s="15"/>
      <c r="P281" s="15"/>
      <c r="S281" s="15"/>
      <c r="U281" s="15"/>
      <c r="W281" s="15"/>
      <c r="Y281" s="15"/>
      <c r="AA281" s="15"/>
      <c r="AC281" s="15"/>
      <c r="AE281" s="15"/>
      <c r="AG281" s="15"/>
    </row>
    <row r="282" spans="7:33" x14ac:dyDescent="0.2">
      <c r="G282" s="15"/>
      <c r="J282" s="15"/>
      <c r="M282" s="15"/>
      <c r="P282" s="15"/>
      <c r="S282" s="15"/>
      <c r="U282" s="15"/>
      <c r="W282" s="15"/>
      <c r="Y282" s="15"/>
      <c r="AA282" s="15"/>
      <c r="AC282" s="15"/>
      <c r="AE282" s="15"/>
      <c r="AG282" s="15"/>
    </row>
    <row r="283" spans="7:33" x14ac:dyDescent="0.2">
      <c r="G283" s="15"/>
      <c r="J283" s="15"/>
      <c r="M283" s="15"/>
      <c r="P283" s="15"/>
      <c r="S283" s="15"/>
      <c r="U283" s="15"/>
      <c r="W283" s="15"/>
      <c r="Y283" s="15"/>
      <c r="AA283" s="15"/>
      <c r="AC283" s="15"/>
      <c r="AE283" s="15"/>
      <c r="AG283" s="15"/>
    </row>
    <row r="284" spans="7:33" x14ac:dyDescent="0.2">
      <c r="G284" s="15"/>
      <c r="J284" s="15"/>
      <c r="M284" s="15"/>
      <c r="P284" s="15"/>
      <c r="S284" s="15"/>
      <c r="U284" s="15"/>
      <c r="W284" s="15"/>
      <c r="Y284" s="15"/>
      <c r="AA284" s="15"/>
      <c r="AC284" s="15"/>
      <c r="AE284" s="15"/>
      <c r="AG284" s="15"/>
    </row>
    <row r="285" spans="7:33" x14ac:dyDescent="0.2">
      <c r="G285" s="15"/>
      <c r="J285" s="15"/>
      <c r="M285" s="15"/>
      <c r="P285" s="15"/>
      <c r="S285" s="15"/>
      <c r="U285" s="15"/>
      <c r="W285" s="15"/>
      <c r="Y285" s="15"/>
      <c r="AA285" s="15"/>
      <c r="AC285" s="15"/>
      <c r="AE285" s="15"/>
      <c r="AG285" s="15"/>
    </row>
    <row r="286" spans="7:33" x14ac:dyDescent="0.2">
      <c r="G286" s="15"/>
      <c r="J286" s="15"/>
      <c r="M286" s="15"/>
      <c r="P286" s="15"/>
      <c r="S286" s="15"/>
      <c r="U286" s="15"/>
      <c r="W286" s="15"/>
      <c r="Y286" s="15"/>
      <c r="AA286" s="15"/>
      <c r="AC286" s="15"/>
      <c r="AE286" s="15"/>
      <c r="AG286" s="15"/>
    </row>
    <row r="287" spans="7:33" x14ac:dyDescent="0.2">
      <c r="G287" s="15"/>
      <c r="J287" s="15"/>
      <c r="M287" s="15"/>
      <c r="P287" s="15"/>
      <c r="S287" s="15"/>
      <c r="U287" s="15"/>
      <c r="W287" s="15"/>
      <c r="Y287" s="15"/>
      <c r="AA287" s="15"/>
      <c r="AC287" s="15"/>
      <c r="AE287" s="15"/>
      <c r="AG287" s="15"/>
    </row>
    <row r="288" spans="7:33" x14ac:dyDescent="0.2">
      <c r="G288" s="15"/>
      <c r="J288" s="15"/>
      <c r="M288" s="15"/>
      <c r="P288" s="15"/>
      <c r="S288" s="15"/>
      <c r="U288" s="15"/>
      <c r="W288" s="15"/>
      <c r="Y288" s="15"/>
      <c r="AA288" s="15"/>
      <c r="AC288" s="15"/>
      <c r="AE288" s="15"/>
      <c r="AG288" s="15"/>
    </row>
    <row r="289" spans="7:33" x14ac:dyDescent="0.2">
      <c r="G289" s="15"/>
      <c r="J289" s="15"/>
      <c r="M289" s="15"/>
      <c r="P289" s="15"/>
      <c r="S289" s="15"/>
      <c r="U289" s="15"/>
      <c r="W289" s="15"/>
      <c r="Y289" s="15"/>
      <c r="AA289" s="15"/>
      <c r="AC289" s="15"/>
      <c r="AE289" s="15"/>
      <c r="AG289" s="15"/>
    </row>
    <row r="290" spans="7:33" x14ac:dyDescent="0.2">
      <c r="G290" s="15"/>
      <c r="J290" s="15"/>
      <c r="M290" s="15"/>
      <c r="P290" s="15"/>
      <c r="S290" s="15"/>
      <c r="U290" s="15"/>
      <c r="W290" s="15"/>
      <c r="Y290" s="15"/>
      <c r="AA290" s="15"/>
      <c r="AC290" s="15"/>
      <c r="AE290" s="15"/>
      <c r="AG290" s="15"/>
    </row>
    <row r="291" spans="7:33" x14ac:dyDescent="0.2">
      <c r="G291" s="15"/>
      <c r="J291" s="15"/>
      <c r="M291" s="15"/>
      <c r="P291" s="15"/>
      <c r="S291" s="15"/>
      <c r="U291" s="15"/>
      <c r="W291" s="15"/>
      <c r="Y291" s="15"/>
      <c r="AA291" s="15"/>
      <c r="AC291" s="15"/>
      <c r="AE291" s="15"/>
      <c r="AG291" s="15"/>
    </row>
    <row r="292" spans="7:33" x14ac:dyDescent="0.2">
      <c r="G292" s="15"/>
      <c r="J292" s="15"/>
      <c r="M292" s="15"/>
      <c r="P292" s="15"/>
      <c r="S292" s="15"/>
      <c r="U292" s="15"/>
      <c r="W292" s="15"/>
      <c r="Y292" s="15"/>
      <c r="AA292" s="15"/>
      <c r="AC292" s="15"/>
      <c r="AE292" s="15"/>
      <c r="AG292" s="15"/>
    </row>
    <row r="293" spans="7:33" x14ac:dyDescent="0.2">
      <c r="G293" s="15"/>
      <c r="J293" s="15"/>
      <c r="M293" s="15"/>
      <c r="P293" s="15"/>
      <c r="S293" s="15"/>
      <c r="U293" s="15"/>
      <c r="W293" s="15"/>
      <c r="Y293" s="15"/>
      <c r="AA293" s="15"/>
      <c r="AC293" s="15"/>
      <c r="AE293" s="15"/>
      <c r="AG293" s="15"/>
    </row>
    <row r="294" spans="7:33" x14ac:dyDescent="0.2">
      <c r="G294" s="15"/>
      <c r="J294" s="15"/>
      <c r="M294" s="15"/>
      <c r="P294" s="15"/>
      <c r="S294" s="15"/>
      <c r="U294" s="15"/>
      <c r="W294" s="15"/>
      <c r="Y294" s="15"/>
      <c r="AA294" s="15"/>
      <c r="AC294" s="15"/>
      <c r="AE294" s="15"/>
      <c r="AG294" s="15"/>
    </row>
    <row r="295" spans="7:33" x14ac:dyDescent="0.2">
      <c r="G295" s="15"/>
      <c r="J295" s="15"/>
      <c r="M295" s="15"/>
      <c r="P295" s="15"/>
      <c r="S295" s="15"/>
      <c r="U295" s="15"/>
      <c r="W295" s="15"/>
      <c r="Y295" s="15"/>
      <c r="AA295" s="15"/>
      <c r="AC295" s="15"/>
      <c r="AE295" s="15"/>
      <c r="AG295" s="15"/>
    </row>
    <row r="296" spans="7:33" x14ac:dyDescent="0.2">
      <c r="G296" s="15"/>
      <c r="J296" s="15"/>
      <c r="M296" s="15"/>
      <c r="P296" s="15"/>
      <c r="S296" s="15"/>
      <c r="U296" s="15"/>
      <c r="W296" s="15"/>
      <c r="Y296" s="15"/>
      <c r="AA296" s="15"/>
      <c r="AC296" s="15"/>
      <c r="AE296" s="15"/>
      <c r="AG296" s="15"/>
    </row>
    <row r="297" spans="7:33" x14ac:dyDescent="0.2">
      <c r="G297" s="15"/>
      <c r="J297" s="15"/>
      <c r="M297" s="15"/>
      <c r="P297" s="15"/>
      <c r="S297" s="15"/>
      <c r="U297" s="15"/>
      <c r="W297" s="15"/>
      <c r="Y297" s="15"/>
      <c r="AA297" s="15"/>
      <c r="AC297" s="15"/>
      <c r="AE297" s="15"/>
      <c r="AG297" s="15"/>
    </row>
    <row r="298" spans="7:33" x14ac:dyDescent="0.2">
      <c r="G298" s="15"/>
      <c r="J298" s="15"/>
      <c r="M298" s="15"/>
      <c r="P298" s="15"/>
      <c r="S298" s="15"/>
      <c r="U298" s="15"/>
      <c r="W298" s="15"/>
      <c r="Y298" s="15"/>
      <c r="AA298" s="15"/>
      <c r="AC298" s="15"/>
      <c r="AE298" s="15"/>
      <c r="AG298" s="15"/>
    </row>
    <row r="299" spans="7:33" x14ac:dyDescent="0.2">
      <c r="G299" s="15"/>
      <c r="J299" s="15"/>
      <c r="M299" s="15"/>
      <c r="P299" s="15"/>
      <c r="S299" s="15"/>
      <c r="U299" s="15"/>
      <c r="W299" s="15"/>
      <c r="Y299" s="15"/>
      <c r="AA299" s="15"/>
      <c r="AC299" s="15"/>
      <c r="AE299" s="15"/>
      <c r="AG299" s="15"/>
    </row>
    <row r="300" spans="7:33" x14ac:dyDescent="0.2">
      <c r="G300" s="15"/>
      <c r="J300" s="15"/>
      <c r="M300" s="15"/>
      <c r="P300" s="15"/>
      <c r="S300" s="15"/>
      <c r="U300" s="15"/>
      <c r="W300" s="15"/>
      <c r="Y300" s="15"/>
      <c r="AA300" s="15"/>
      <c r="AC300" s="15"/>
      <c r="AE300" s="15"/>
      <c r="AG300" s="15"/>
    </row>
    <row r="301" spans="7:33" x14ac:dyDescent="0.2">
      <c r="G301" s="15"/>
      <c r="J301" s="15"/>
      <c r="M301" s="15"/>
      <c r="P301" s="15"/>
      <c r="S301" s="15"/>
      <c r="U301" s="15"/>
      <c r="W301" s="15"/>
      <c r="Y301" s="15"/>
      <c r="AA301" s="15"/>
      <c r="AC301" s="15"/>
      <c r="AE301" s="15"/>
      <c r="AG301" s="15"/>
    </row>
    <row r="302" spans="7:33" x14ac:dyDescent="0.2">
      <c r="G302" s="15"/>
      <c r="J302" s="15"/>
      <c r="M302" s="15"/>
      <c r="P302" s="15"/>
      <c r="S302" s="15"/>
      <c r="U302" s="15"/>
      <c r="W302" s="15"/>
      <c r="Y302" s="15"/>
      <c r="AA302" s="15"/>
      <c r="AC302" s="15"/>
      <c r="AE302" s="15"/>
      <c r="AG302" s="15"/>
    </row>
    <row r="303" spans="7:33" x14ac:dyDescent="0.2">
      <c r="G303" s="15"/>
      <c r="J303" s="15"/>
      <c r="M303" s="15"/>
      <c r="P303" s="15"/>
      <c r="S303" s="15"/>
      <c r="U303" s="15"/>
      <c r="W303" s="15"/>
      <c r="Y303" s="15"/>
      <c r="AA303" s="15"/>
      <c r="AC303" s="15"/>
      <c r="AE303" s="15"/>
      <c r="AG303" s="15"/>
    </row>
    <row r="304" spans="7:33" x14ac:dyDescent="0.2">
      <c r="G304" s="15"/>
      <c r="J304" s="15"/>
      <c r="M304" s="15"/>
      <c r="P304" s="15"/>
      <c r="S304" s="15"/>
      <c r="U304" s="15"/>
      <c r="W304" s="15"/>
      <c r="Y304" s="15"/>
      <c r="AA304" s="15"/>
      <c r="AC304" s="15"/>
      <c r="AE304" s="15"/>
      <c r="AG304" s="15"/>
    </row>
    <row r="305" spans="7:33" x14ac:dyDescent="0.2">
      <c r="G305" s="15"/>
      <c r="J305" s="15"/>
      <c r="M305" s="15"/>
      <c r="P305" s="15"/>
      <c r="S305" s="15"/>
      <c r="U305" s="15"/>
      <c r="W305" s="15"/>
      <c r="Y305" s="15"/>
      <c r="AA305" s="15"/>
      <c r="AC305" s="15"/>
      <c r="AE305" s="15"/>
      <c r="AG305" s="15"/>
    </row>
    <row r="306" spans="7:33" x14ac:dyDescent="0.2">
      <c r="G306" s="15"/>
      <c r="J306" s="15"/>
      <c r="M306" s="15"/>
      <c r="P306" s="15"/>
      <c r="S306" s="15"/>
      <c r="U306" s="15"/>
      <c r="W306" s="15"/>
      <c r="Y306" s="15"/>
      <c r="AA306" s="15"/>
      <c r="AC306" s="15"/>
      <c r="AE306" s="15"/>
      <c r="AG306" s="15"/>
    </row>
    <row r="307" spans="7:33" x14ac:dyDescent="0.2">
      <c r="G307" s="15"/>
      <c r="J307" s="15"/>
      <c r="M307" s="15"/>
      <c r="P307" s="15"/>
      <c r="S307" s="15"/>
      <c r="U307" s="15"/>
      <c r="W307" s="15"/>
      <c r="Y307" s="15"/>
      <c r="AA307" s="15"/>
      <c r="AC307" s="15"/>
      <c r="AE307" s="15"/>
      <c r="AG307" s="15"/>
    </row>
    <row r="308" spans="7:33" x14ac:dyDescent="0.2">
      <c r="G308" s="15"/>
      <c r="J308" s="15"/>
      <c r="M308" s="15"/>
      <c r="P308" s="15"/>
      <c r="S308" s="15"/>
      <c r="U308" s="15"/>
      <c r="W308" s="15"/>
      <c r="Y308" s="15"/>
      <c r="AA308" s="15"/>
      <c r="AC308" s="15"/>
      <c r="AE308" s="15"/>
      <c r="AG308" s="15"/>
    </row>
    <row r="309" spans="7:33" x14ac:dyDescent="0.2">
      <c r="G309" s="15"/>
      <c r="J309" s="15"/>
      <c r="M309" s="15"/>
      <c r="P309" s="15"/>
      <c r="S309" s="15"/>
      <c r="U309" s="15"/>
      <c r="W309" s="15"/>
      <c r="Y309" s="15"/>
      <c r="AA309" s="15"/>
      <c r="AC309" s="15"/>
      <c r="AE309" s="15"/>
      <c r="AG309" s="15"/>
    </row>
    <row r="310" spans="7:33" x14ac:dyDescent="0.2">
      <c r="G310" s="15"/>
      <c r="J310" s="15"/>
      <c r="M310" s="15"/>
      <c r="P310" s="15"/>
      <c r="S310" s="15"/>
      <c r="U310" s="15"/>
      <c r="W310" s="15"/>
      <c r="Y310" s="15"/>
      <c r="AA310" s="15"/>
      <c r="AC310" s="15"/>
      <c r="AE310" s="15"/>
      <c r="AG310" s="15"/>
    </row>
    <row r="311" spans="7:33" x14ac:dyDescent="0.2">
      <c r="G311" s="15"/>
      <c r="J311" s="15"/>
      <c r="M311" s="15"/>
      <c r="P311" s="15"/>
      <c r="S311" s="15"/>
      <c r="U311" s="15"/>
      <c r="W311" s="15"/>
      <c r="Y311" s="15"/>
      <c r="AA311" s="15"/>
      <c r="AC311" s="15"/>
      <c r="AE311" s="15"/>
      <c r="AG311" s="15"/>
    </row>
    <row r="312" spans="7:33" x14ac:dyDescent="0.2">
      <c r="G312" s="15"/>
      <c r="J312" s="15"/>
      <c r="M312" s="15"/>
      <c r="P312" s="15"/>
      <c r="S312" s="15"/>
      <c r="U312" s="15"/>
      <c r="W312" s="15"/>
      <c r="Y312" s="15"/>
      <c r="AA312" s="15"/>
      <c r="AC312" s="15"/>
      <c r="AE312" s="15"/>
      <c r="AG312" s="15"/>
    </row>
    <row r="313" spans="7:33" x14ac:dyDescent="0.2">
      <c r="G313" s="15"/>
      <c r="J313" s="15"/>
      <c r="M313" s="15"/>
      <c r="P313" s="15"/>
      <c r="S313" s="15"/>
      <c r="U313" s="15"/>
      <c r="W313" s="15"/>
      <c r="Y313" s="15"/>
      <c r="AA313" s="15"/>
      <c r="AC313" s="15"/>
      <c r="AE313" s="15"/>
      <c r="AG313" s="15"/>
    </row>
    <row r="314" spans="7:33" x14ac:dyDescent="0.2">
      <c r="G314" s="15"/>
      <c r="J314" s="15"/>
      <c r="M314" s="15"/>
      <c r="P314" s="15"/>
      <c r="S314" s="15"/>
      <c r="U314" s="15"/>
      <c r="W314" s="15"/>
      <c r="Y314" s="15"/>
      <c r="AA314" s="15"/>
      <c r="AC314" s="15"/>
      <c r="AE314" s="15"/>
      <c r="AG314" s="15"/>
    </row>
    <row r="315" spans="7:33" x14ac:dyDescent="0.2">
      <c r="G315" s="15"/>
      <c r="J315" s="15"/>
      <c r="M315" s="15"/>
      <c r="P315" s="15"/>
      <c r="S315" s="15"/>
      <c r="U315" s="15"/>
      <c r="W315" s="15"/>
      <c r="Y315" s="15"/>
      <c r="AA315" s="15"/>
      <c r="AC315" s="15"/>
      <c r="AE315" s="15"/>
      <c r="AG315" s="15"/>
    </row>
    <row r="316" spans="7:33" x14ac:dyDescent="0.2">
      <c r="G316" s="15"/>
      <c r="J316" s="15"/>
      <c r="M316" s="15"/>
      <c r="P316" s="15"/>
      <c r="S316" s="15"/>
      <c r="U316" s="15"/>
      <c r="W316" s="15"/>
      <c r="Y316" s="15"/>
      <c r="AA316" s="15"/>
      <c r="AC316" s="15"/>
      <c r="AE316" s="15"/>
      <c r="AG316" s="15"/>
    </row>
    <row r="317" spans="7:33" x14ac:dyDescent="0.2">
      <c r="G317" s="15"/>
      <c r="J317" s="15"/>
      <c r="M317" s="15"/>
      <c r="P317" s="15"/>
      <c r="S317" s="15"/>
      <c r="U317" s="15"/>
      <c r="W317" s="15"/>
      <c r="Y317" s="15"/>
      <c r="AA317" s="15"/>
      <c r="AC317" s="15"/>
      <c r="AE317" s="15"/>
      <c r="AG317" s="15"/>
    </row>
    <row r="318" spans="7:33" x14ac:dyDescent="0.2">
      <c r="G318" s="15"/>
      <c r="J318" s="15"/>
      <c r="M318" s="15"/>
      <c r="P318" s="15"/>
      <c r="S318" s="15"/>
      <c r="U318" s="15"/>
      <c r="W318" s="15"/>
      <c r="Y318" s="15"/>
      <c r="AA318" s="15"/>
      <c r="AC318" s="15"/>
      <c r="AE318" s="15"/>
      <c r="AG318" s="15"/>
    </row>
    <row r="319" spans="7:33" x14ac:dyDescent="0.2">
      <c r="G319" s="15"/>
      <c r="J319" s="15"/>
      <c r="M319" s="15"/>
      <c r="P319" s="15"/>
      <c r="S319" s="15"/>
      <c r="U319" s="15"/>
      <c r="W319" s="15"/>
      <c r="Y319" s="15"/>
      <c r="AA319" s="15"/>
      <c r="AC319" s="15"/>
      <c r="AE319" s="15"/>
      <c r="AG319" s="15"/>
    </row>
    <row r="320" spans="7:33" x14ac:dyDescent="0.2">
      <c r="G320" s="15"/>
      <c r="J320" s="15"/>
      <c r="M320" s="15"/>
      <c r="P320" s="15"/>
      <c r="S320" s="15"/>
      <c r="U320" s="15"/>
      <c r="W320" s="15"/>
      <c r="Y320" s="15"/>
      <c r="AA320" s="15"/>
      <c r="AC320" s="15"/>
      <c r="AE320" s="15"/>
      <c r="AG320" s="15"/>
    </row>
    <row r="321" spans="7:33" x14ac:dyDescent="0.2">
      <c r="G321" s="15"/>
      <c r="J321" s="15"/>
      <c r="M321" s="15"/>
      <c r="P321" s="15"/>
      <c r="S321" s="15"/>
      <c r="U321" s="15"/>
      <c r="W321" s="15"/>
      <c r="Y321" s="15"/>
      <c r="AA321" s="15"/>
      <c r="AC321" s="15"/>
      <c r="AE321" s="15"/>
      <c r="AG321" s="15"/>
    </row>
    <row r="322" spans="7:33" x14ac:dyDescent="0.2">
      <c r="G322" s="15"/>
      <c r="J322" s="15"/>
      <c r="M322" s="15"/>
      <c r="P322" s="15"/>
      <c r="S322" s="15"/>
      <c r="U322" s="15"/>
      <c r="W322" s="15"/>
      <c r="Y322" s="15"/>
      <c r="AA322" s="15"/>
      <c r="AC322" s="15"/>
      <c r="AE322" s="15"/>
      <c r="AG322" s="15"/>
    </row>
    <row r="323" spans="7:33" x14ac:dyDescent="0.2">
      <c r="G323" s="15"/>
      <c r="J323" s="15"/>
      <c r="M323" s="15"/>
      <c r="P323" s="15"/>
      <c r="S323" s="15"/>
      <c r="U323" s="15"/>
      <c r="W323" s="15"/>
      <c r="Y323" s="15"/>
      <c r="AA323" s="15"/>
      <c r="AC323" s="15"/>
      <c r="AE323" s="15"/>
      <c r="AG323" s="15"/>
    </row>
    <row r="324" spans="7:33" x14ac:dyDescent="0.2">
      <c r="G324" s="15"/>
      <c r="J324" s="15"/>
      <c r="M324" s="15"/>
      <c r="P324" s="15"/>
      <c r="S324" s="15"/>
      <c r="U324" s="15"/>
      <c r="W324" s="15"/>
      <c r="Y324" s="15"/>
      <c r="AA324" s="15"/>
      <c r="AC324" s="15"/>
      <c r="AE324" s="15"/>
      <c r="AG324" s="15"/>
    </row>
    <row r="325" spans="7:33" x14ac:dyDescent="0.2">
      <c r="G325" s="15"/>
      <c r="J325" s="15"/>
      <c r="M325" s="15"/>
      <c r="P325" s="15"/>
      <c r="S325" s="15"/>
      <c r="U325" s="15"/>
      <c r="W325" s="15"/>
      <c r="Y325" s="15"/>
      <c r="AA325" s="15"/>
      <c r="AC325" s="15"/>
      <c r="AE325" s="15"/>
      <c r="AG325" s="15"/>
    </row>
    <row r="326" spans="7:33" x14ac:dyDescent="0.2">
      <c r="G326" s="15"/>
      <c r="J326" s="15"/>
      <c r="M326" s="15"/>
      <c r="P326" s="15"/>
      <c r="S326" s="15"/>
      <c r="U326" s="15"/>
      <c r="W326" s="15"/>
      <c r="Y326" s="15"/>
      <c r="AA326" s="15"/>
      <c r="AC326" s="15"/>
      <c r="AE326" s="15"/>
      <c r="AG326" s="15"/>
    </row>
    <row r="327" spans="7:33" x14ac:dyDescent="0.2">
      <c r="G327" s="15"/>
      <c r="J327" s="15"/>
      <c r="M327" s="15"/>
      <c r="P327" s="15"/>
      <c r="S327" s="15"/>
      <c r="U327" s="15"/>
      <c r="W327" s="15"/>
      <c r="Y327" s="15"/>
      <c r="AA327" s="15"/>
      <c r="AC327" s="15"/>
      <c r="AE327" s="15"/>
      <c r="AG327" s="15"/>
    </row>
    <row r="328" spans="7:33" x14ac:dyDescent="0.2">
      <c r="G328" s="15"/>
      <c r="J328" s="15"/>
      <c r="M328" s="15"/>
      <c r="P328" s="15"/>
      <c r="S328" s="15"/>
      <c r="U328" s="15"/>
      <c r="W328" s="15"/>
      <c r="Y328" s="15"/>
      <c r="AA328" s="15"/>
      <c r="AC328" s="15"/>
      <c r="AE328" s="15"/>
      <c r="AG328" s="15"/>
    </row>
    <row r="329" spans="7:33" x14ac:dyDescent="0.2">
      <c r="G329" s="15"/>
      <c r="J329" s="15"/>
      <c r="M329" s="15"/>
      <c r="P329" s="15"/>
      <c r="S329" s="15"/>
      <c r="U329" s="15"/>
      <c r="W329" s="15"/>
      <c r="Y329" s="15"/>
      <c r="AA329" s="15"/>
      <c r="AC329" s="15"/>
      <c r="AE329" s="15"/>
      <c r="AG329" s="15"/>
    </row>
    <row r="330" spans="7:33" x14ac:dyDescent="0.2">
      <c r="G330" s="15"/>
      <c r="J330" s="15"/>
      <c r="M330" s="15"/>
      <c r="P330" s="15"/>
      <c r="S330" s="15"/>
      <c r="U330" s="15"/>
      <c r="W330" s="15"/>
      <c r="Y330" s="15"/>
      <c r="AA330" s="15"/>
      <c r="AC330" s="15"/>
      <c r="AE330" s="15"/>
      <c r="AG330" s="15"/>
    </row>
    <row r="331" spans="7:33" x14ac:dyDescent="0.2">
      <c r="G331" s="15"/>
      <c r="J331" s="15"/>
      <c r="M331" s="15"/>
      <c r="P331" s="15"/>
      <c r="S331" s="15"/>
      <c r="U331" s="15"/>
      <c r="W331" s="15"/>
      <c r="Y331" s="15"/>
      <c r="AA331" s="15"/>
      <c r="AC331" s="15"/>
      <c r="AE331" s="15"/>
      <c r="AG331" s="15"/>
    </row>
    <row r="332" spans="7:33" x14ac:dyDescent="0.2">
      <c r="G332" s="15"/>
      <c r="J332" s="15"/>
      <c r="M332" s="15"/>
      <c r="P332" s="15"/>
      <c r="S332" s="15"/>
      <c r="U332" s="15"/>
      <c r="W332" s="15"/>
      <c r="Y332" s="15"/>
      <c r="AA332" s="15"/>
      <c r="AC332" s="15"/>
      <c r="AE332" s="15"/>
      <c r="AG332" s="15"/>
    </row>
    <row r="333" spans="7:33" x14ac:dyDescent="0.2">
      <c r="G333" s="15"/>
      <c r="J333" s="15"/>
      <c r="M333" s="15"/>
      <c r="P333" s="15"/>
      <c r="S333" s="15"/>
      <c r="U333" s="15"/>
      <c r="W333" s="15"/>
      <c r="Y333" s="15"/>
      <c r="AA333" s="15"/>
      <c r="AC333" s="15"/>
      <c r="AE333" s="15"/>
      <c r="AG333" s="15"/>
    </row>
    <row r="334" spans="7:33" x14ac:dyDescent="0.2">
      <c r="G334" s="15"/>
      <c r="J334" s="15"/>
      <c r="M334" s="15"/>
      <c r="P334" s="15"/>
      <c r="S334" s="15"/>
      <c r="U334" s="15"/>
      <c r="W334" s="15"/>
      <c r="Y334" s="15"/>
      <c r="AA334" s="15"/>
      <c r="AC334" s="15"/>
      <c r="AE334" s="15"/>
      <c r="AG334" s="15"/>
    </row>
    <row r="335" spans="7:33" x14ac:dyDescent="0.2">
      <c r="G335" s="15"/>
      <c r="J335" s="15"/>
      <c r="M335" s="15"/>
      <c r="P335" s="15"/>
      <c r="S335" s="15"/>
      <c r="U335" s="15"/>
      <c r="W335" s="15"/>
      <c r="Y335" s="15"/>
      <c r="AA335" s="15"/>
      <c r="AC335" s="15"/>
      <c r="AE335" s="15"/>
      <c r="AG335" s="15"/>
    </row>
    <row r="336" spans="7:33" x14ac:dyDescent="0.2">
      <c r="G336" s="15"/>
      <c r="J336" s="15"/>
      <c r="M336" s="15"/>
      <c r="P336" s="15"/>
      <c r="S336" s="15"/>
      <c r="U336" s="15"/>
      <c r="W336" s="15"/>
      <c r="Y336" s="15"/>
      <c r="AA336" s="15"/>
      <c r="AC336" s="15"/>
      <c r="AE336" s="15"/>
      <c r="AG336" s="15"/>
    </row>
    <row r="337" spans="7:33" x14ac:dyDescent="0.2">
      <c r="G337" s="15"/>
      <c r="J337" s="15"/>
      <c r="M337" s="15"/>
      <c r="P337" s="15"/>
      <c r="S337" s="15"/>
      <c r="U337" s="15"/>
      <c r="W337" s="15"/>
      <c r="Y337" s="15"/>
      <c r="AA337" s="15"/>
      <c r="AC337" s="15"/>
      <c r="AE337" s="15"/>
      <c r="AG337" s="15"/>
    </row>
    <row r="338" spans="7:33" x14ac:dyDescent="0.2">
      <c r="G338" s="15"/>
      <c r="J338" s="15"/>
      <c r="M338" s="15"/>
      <c r="P338" s="15"/>
      <c r="S338" s="15"/>
      <c r="U338" s="15"/>
      <c r="W338" s="15"/>
      <c r="Y338" s="15"/>
      <c r="AA338" s="15"/>
      <c r="AC338" s="15"/>
      <c r="AE338" s="15"/>
      <c r="AG338" s="15"/>
    </row>
    <row r="339" spans="7:33" x14ac:dyDescent="0.2">
      <c r="G339" s="15"/>
      <c r="J339" s="15"/>
      <c r="M339" s="15"/>
      <c r="P339" s="15"/>
      <c r="S339" s="15"/>
      <c r="U339" s="15"/>
      <c r="W339" s="15"/>
      <c r="Y339" s="15"/>
      <c r="AA339" s="15"/>
      <c r="AC339" s="15"/>
      <c r="AE339" s="15"/>
      <c r="AG339" s="15"/>
    </row>
    <row r="340" spans="7:33" x14ac:dyDescent="0.2">
      <c r="G340" s="15"/>
      <c r="J340" s="15"/>
      <c r="M340" s="15"/>
      <c r="P340" s="15"/>
      <c r="S340" s="15"/>
      <c r="U340" s="15"/>
      <c r="W340" s="15"/>
      <c r="Y340" s="15"/>
      <c r="AA340" s="15"/>
      <c r="AC340" s="15"/>
      <c r="AE340" s="15"/>
      <c r="AG340" s="15"/>
    </row>
    <row r="341" spans="7:33" x14ac:dyDescent="0.2">
      <c r="G341" s="15"/>
      <c r="J341" s="15"/>
      <c r="M341" s="15"/>
      <c r="P341" s="15"/>
      <c r="S341" s="15"/>
      <c r="U341" s="15"/>
      <c r="W341" s="15"/>
      <c r="Y341" s="15"/>
      <c r="AA341" s="15"/>
      <c r="AC341" s="15"/>
      <c r="AE341" s="15"/>
      <c r="AG341" s="15"/>
    </row>
    <row r="342" spans="7:33" x14ac:dyDescent="0.2">
      <c r="G342" s="15"/>
      <c r="J342" s="15"/>
      <c r="M342" s="15"/>
      <c r="P342" s="15"/>
      <c r="S342" s="15"/>
      <c r="U342" s="15"/>
      <c r="W342" s="15"/>
      <c r="Y342" s="15"/>
      <c r="AA342" s="15"/>
      <c r="AC342" s="15"/>
      <c r="AE342" s="15"/>
      <c r="AG342" s="15"/>
    </row>
    <row r="343" spans="7:33" x14ac:dyDescent="0.2">
      <c r="G343" s="15"/>
      <c r="J343" s="15"/>
      <c r="M343" s="15"/>
      <c r="P343" s="15"/>
      <c r="S343" s="15"/>
      <c r="U343" s="15"/>
      <c r="W343" s="15"/>
      <c r="Y343" s="15"/>
      <c r="AA343" s="15"/>
      <c r="AC343" s="15"/>
      <c r="AE343" s="15"/>
      <c r="AG343" s="15"/>
    </row>
    <row r="344" spans="7:33" x14ac:dyDescent="0.2">
      <c r="G344" s="15"/>
      <c r="J344" s="15"/>
      <c r="M344" s="15"/>
      <c r="P344" s="15"/>
      <c r="S344" s="15"/>
      <c r="U344" s="15"/>
      <c r="W344" s="15"/>
      <c r="Y344" s="15"/>
      <c r="AA344" s="15"/>
      <c r="AC344" s="15"/>
      <c r="AE344" s="15"/>
      <c r="AG344" s="15"/>
    </row>
    <row r="345" spans="7:33" x14ac:dyDescent="0.2">
      <c r="G345" s="15"/>
      <c r="J345" s="15"/>
      <c r="M345" s="15"/>
      <c r="P345" s="15"/>
      <c r="S345" s="15"/>
      <c r="U345" s="15"/>
      <c r="W345" s="15"/>
      <c r="Y345" s="15"/>
      <c r="AA345" s="15"/>
      <c r="AC345" s="15"/>
      <c r="AE345" s="15"/>
      <c r="AG345" s="15"/>
    </row>
    <row r="346" spans="7:33" x14ac:dyDescent="0.2">
      <c r="G346" s="15"/>
      <c r="J346" s="15"/>
      <c r="M346" s="15"/>
      <c r="P346" s="15"/>
      <c r="S346" s="15"/>
      <c r="U346" s="15"/>
      <c r="W346" s="15"/>
      <c r="Y346" s="15"/>
      <c r="AA346" s="15"/>
      <c r="AC346" s="15"/>
      <c r="AE346" s="15"/>
      <c r="AG346" s="15"/>
    </row>
    <row r="347" spans="7:33" x14ac:dyDescent="0.2">
      <c r="G347" s="15"/>
      <c r="J347" s="15"/>
      <c r="M347" s="15"/>
      <c r="P347" s="15"/>
      <c r="S347" s="15"/>
      <c r="U347" s="15"/>
      <c r="W347" s="15"/>
      <c r="Y347" s="15"/>
      <c r="AA347" s="15"/>
      <c r="AC347" s="15"/>
      <c r="AE347" s="15"/>
      <c r="AG347" s="15"/>
    </row>
    <row r="348" spans="7:33" x14ac:dyDescent="0.2">
      <c r="G348" s="15"/>
      <c r="J348" s="15"/>
      <c r="M348" s="15"/>
      <c r="P348" s="15"/>
      <c r="S348" s="15"/>
      <c r="U348" s="15"/>
      <c r="W348" s="15"/>
      <c r="Y348" s="15"/>
      <c r="AA348" s="15"/>
      <c r="AC348" s="15"/>
      <c r="AE348" s="15"/>
      <c r="AG348" s="15"/>
    </row>
    <row r="349" spans="7:33" x14ac:dyDescent="0.2">
      <c r="G349" s="15"/>
      <c r="J349" s="15"/>
      <c r="M349" s="15"/>
      <c r="P349" s="15"/>
      <c r="S349" s="15"/>
      <c r="U349" s="15"/>
      <c r="W349" s="15"/>
      <c r="Y349" s="15"/>
      <c r="AA349" s="15"/>
      <c r="AC349" s="15"/>
      <c r="AE349" s="15"/>
      <c r="AG349" s="15"/>
    </row>
    <row r="350" spans="7:33" x14ac:dyDescent="0.2">
      <c r="G350" s="15"/>
      <c r="J350" s="15"/>
      <c r="M350" s="15"/>
      <c r="P350" s="15"/>
      <c r="S350" s="15"/>
      <c r="U350" s="15"/>
      <c r="W350" s="15"/>
      <c r="Y350" s="15"/>
      <c r="AA350" s="15"/>
      <c r="AC350" s="15"/>
      <c r="AE350" s="15"/>
      <c r="AG350" s="15"/>
    </row>
    <row r="351" spans="7:33" x14ac:dyDescent="0.2">
      <c r="G351" s="15"/>
      <c r="J351" s="15"/>
      <c r="M351" s="15"/>
      <c r="P351" s="15"/>
      <c r="S351" s="15"/>
      <c r="U351" s="15"/>
      <c r="W351" s="15"/>
      <c r="Y351" s="15"/>
      <c r="AA351" s="15"/>
      <c r="AC351" s="15"/>
      <c r="AE351" s="15"/>
      <c r="AG351" s="15"/>
    </row>
    <row r="352" spans="7:33" x14ac:dyDescent="0.2">
      <c r="G352" s="15"/>
      <c r="J352" s="15"/>
      <c r="M352" s="15"/>
      <c r="P352" s="15"/>
      <c r="S352" s="15"/>
      <c r="U352" s="15"/>
      <c r="W352" s="15"/>
      <c r="Y352" s="15"/>
      <c r="AA352" s="15"/>
      <c r="AC352" s="15"/>
      <c r="AE352" s="15"/>
      <c r="AG352" s="15"/>
    </row>
    <row r="353" spans="7:33" x14ac:dyDescent="0.2">
      <c r="G353" s="15"/>
      <c r="J353" s="15"/>
      <c r="M353" s="15"/>
      <c r="P353" s="15"/>
      <c r="S353" s="15"/>
      <c r="U353" s="15"/>
      <c r="W353" s="15"/>
      <c r="Y353" s="15"/>
      <c r="AA353" s="15"/>
      <c r="AC353" s="15"/>
      <c r="AE353" s="15"/>
      <c r="AG353" s="15"/>
    </row>
    <row r="354" spans="7:33" x14ac:dyDescent="0.2">
      <c r="G354" s="15"/>
      <c r="J354" s="15"/>
      <c r="M354" s="15"/>
      <c r="P354" s="15"/>
      <c r="S354" s="15"/>
      <c r="U354" s="15"/>
      <c r="W354" s="15"/>
      <c r="Y354" s="15"/>
      <c r="AA354" s="15"/>
      <c r="AC354" s="15"/>
      <c r="AE354" s="15"/>
      <c r="AG354" s="15"/>
    </row>
    <row r="355" spans="7:33" x14ac:dyDescent="0.2">
      <c r="G355" s="15"/>
      <c r="J355" s="15"/>
      <c r="M355" s="15"/>
      <c r="P355" s="15"/>
      <c r="S355" s="15"/>
      <c r="U355" s="15"/>
      <c r="W355" s="15"/>
      <c r="Y355" s="15"/>
      <c r="AA355" s="15"/>
      <c r="AC355" s="15"/>
      <c r="AE355" s="15"/>
      <c r="AG355" s="15"/>
    </row>
    <row r="356" spans="7:33" x14ac:dyDescent="0.2">
      <c r="G356" s="15"/>
      <c r="J356" s="15"/>
      <c r="M356" s="15"/>
      <c r="P356" s="15"/>
      <c r="S356" s="15"/>
      <c r="U356" s="15"/>
      <c r="W356" s="15"/>
      <c r="Y356" s="15"/>
      <c r="AA356" s="15"/>
      <c r="AC356" s="15"/>
      <c r="AE356" s="15"/>
      <c r="AG356" s="15"/>
    </row>
    <row r="357" spans="7:33" x14ac:dyDescent="0.2">
      <c r="G357" s="15"/>
      <c r="J357" s="15"/>
      <c r="M357" s="15"/>
      <c r="P357" s="15"/>
      <c r="S357" s="15"/>
      <c r="U357" s="15"/>
      <c r="W357" s="15"/>
      <c r="Y357" s="15"/>
      <c r="AA357" s="15"/>
      <c r="AC357" s="15"/>
      <c r="AE357" s="15"/>
      <c r="AG357" s="15"/>
    </row>
    <row r="358" spans="7:33" x14ac:dyDescent="0.2">
      <c r="G358" s="15"/>
      <c r="J358" s="15"/>
      <c r="M358" s="15"/>
      <c r="P358" s="15"/>
      <c r="S358" s="15"/>
      <c r="U358" s="15"/>
      <c r="W358" s="15"/>
      <c r="Y358" s="15"/>
      <c r="AA358" s="15"/>
      <c r="AC358" s="15"/>
      <c r="AE358" s="15"/>
      <c r="AG358" s="15"/>
    </row>
    <row r="359" spans="7:33" x14ac:dyDescent="0.2">
      <c r="G359" s="15"/>
      <c r="J359" s="15"/>
      <c r="M359" s="15"/>
      <c r="P359" s="15"/>
      <c r="S359" s="15"/>
      <c r="U359" s="15"/>
      <c r="W359" s="15"/>
      <c r="Y359" s="15"/>
      <c r="AA359" s="15"/>
      <c r="AC359" s="15"/>
      <c r="AE359" s="15"/>
      <c r="AG359" s="15"/>
    </row>
    <row r="360" spans="7:33" x14ac:dyDescent="0.2">
      <c r="G360" s="15"/>
      <c r="J360" s="15"/>
      <c r="M360" s="15"/>
      <c r="P360" s="15"/>
      <c r="S360" s="15"/>
      <c r="U360" s="15"/>
      <c r="W360" s="15"/>
      <c r="Y360" s="15"/>
      <c r="AA360" s="15"/>
      <c r="AC360" s="15"/>
      <c r="AE360" s="15"/>
      <c r="AG360" s="15"/>
    </row>
    <row r="361" spans="7:33" x14ac:dyDescent="0.2">
      <c r="G361" s="15"/>
      <c r="J361" s="15"/>
      <c r="M361" s="15"/>
      <c r="P361" s="15"/>
      <c r="S361" s="15"/>
      <c r="U361" s="15"/>
      <c r="W361" s="15"/>
      <c r="Y361" s="15"/>
      <c r="AA361" s="15"/>
      <c r="AC361" s="15"/>
      <c r="AE361" s="15"/>
      <c r="AG361" s="15"/>
    </row>
    <row r="362" spans="7:33" x14ac:dyDescent="0.2">
      <c r="G362" s="15"/>
      <c r="J362" s="15"/>
      <c r="M362" s="15"/>
      <c r="P362" s="15"/>
      <c r="S362" s="15"/>
      <c r="U362" s="15"/>
      <c r="W362" s="15"/>
      <c r="Y362" s="15"/>
      <c r="AA362" s="15"/>
      <c r="AC362" s="15"/>
      <c r="AE362" s="15"/>
      <c r="AG362" s="15"/>
    </row>
    <row r="363" spans="7:33" x14ac:dyDescent="0.2">
      <c r="G363" s="15"/>
      <c r="J363" s="15"/>
      <c r="M363" s="15"/>
      <c r="P363" s="15"/>
      <c r="S363" s="15"/>
      <c r="U363" s="15"/>
      <c r="W363" s="15"/>
      <c r="Y363" s="15"/>
      <c r="AA363" s="15"/>
      <c r="AC363" s="15"/>
      <c r="AE363" s="15"/>
      <c r="AG363" s="15"/>
    </row>
    <row r="364" spans="7:33" x14ac:dyDescent="0.2">
      <c r="G364" s="15"/>
      <c r="J364" s="15"/>
      <c r="M364" s="15"/>
      <c r="P364" s="15"/>
      <c r="S364" s="15"/>
      <c r="U364" s="15"/>
      <c r="W364" s="15"/>
      <c r="Y364" s="15"/>
      <c r="AA364" s="15"/>
      <c r="AC364" s="15"/>
      <c r="AE364" s="15"/>
      <c r="AG364" s="15"/>
    </row>
    <row r="365" spans="7:33" x14ac:dyDescent="0.2">
      <c r="G365" s="15"/>
      <c r="J365" s="15"/>
      <c r="M365" s="15"/>
      <c r="P365" s="15"/>
      <c r="S365" s="15"/>
      <c r="U365" s="15"/>
      <c r="W365" s="15"/>
      <c r="Y365" s="15"/>
      <c r="AA365" s="15"/>
      <c r="AC365" s="15"/>
      <c r="AE365" s="15"/>
      <c r="AG365" s="15"/>
    </row>
    <row r="366" spans="7:33" x14ac:dyDescent="0.2">
      <c r="G366" s="15"/>
      <c r="J366" s="15"/>
      <c r="M366" s="15"/>
      <c r="P366" s="15"/>
      <c r="S366" s="15"/>
      <c r="U366" s="15"/>
      <c r="W366" s="15"/>
      <c r="Y366" s="15"/>
      <c r="AA366" s="15"/>
      <c r="AC366" s="15"/>
      <c r="AE366" s="15"/>
      <c r="AG366" s="15"/>
    </row>
    <row r="367" spans="7:33" x14ac:dyDescent="0.2">
      <c r="G367" s="15"/>
      <c r="J367" s="15"/>
      <c r="M367" s="15"/>
      <c r="P367" s="15"/>
      <c r="S367" s="15"/>
      <c r="U367" s="15"/>
      <c r="W367" s="15"/>
      <c r="Y367" s="15"/>
      <c r="AA367" s="15"/>
      <c r="AC367" s="15"/>
      <c r="AE367" s="15"/>
      <c r="AG367" s="15"/>
    </row>
    <row r="368" spans="7:33" x14ac:dyDescent="0.2">
      <c r="G368" s="15"/>
      <c r="J368" s="15"/>
      <c r="M368" s="15"/>
      <c r="P368" s="15"/>
      <c r="S368" s="15"/>
      <c r="U368" s="15"/>
      <c r="W368" s="15"/>
      <c r="Y368" s="15"/>
      <c r="AA368" s="15"/>
      <c r="AC368" s="15"/>
      <c r="AE368" s="15"/>
      <c r="AG368" s="15"/>
    </row>
    <row r="369" spans="7:33" x14ac:dyDescent="0.2">
      <c r="G369" s="15"/>
      <c r="J369" s="15"/>
      <c r="M369" s="15"/>
      <c r="P369" s="15"/>
      <c r="S369" s="15"/>
      <c r="U369" s="15"/>
      <c r="W369" s="15"/>
      <c r="Y369" s="15"/>
      <c r="AA369" s="15"/>
      <c r="AC369" s="15"/>
      <c r="AE369" s="15"/>
      <c r="AG369" s="15"/>
    </row>
    <row r="370" spans="7:33" x14ac:dyDescent="0.2">
      <c r="G370" s="15"/>
      <c r="J370" s="15"/>
      <c r="M370" s="15"/>
      <c r="P370" s="15"/>
      <c r="S370" s="15"/>
      <c r="U370" s="15"/>
      <c r="W370" s="15"/>
      <c r="Y370" s="15"/>
      <c r="AA370" s="15"/>
      <c r="AC370" s="15"/>
      <c r="AE370" s="15"/>
      <c r="AG370" s="15"/>
    </row>
    <row r="371" spans="7:33" x14ac:dyDescent="0.2">
      <c r="G371" s="15"/>
      <c r="J371" s="15"/>
      <c r="M371" s="15"/>
      <c r="P371" s="15"/>
      <c r="S371" s="15"/>
      <c r="U371" s="15"/>
      <c r="W371" s="15"/>
      <c r="Y371" s="15"/>
      <c r="AA371" s="15"/>
      <c r="AC371" s="15"/>
      <c r="AE371" s="15"/>
      <c r="AG371" s="15"/>
    </row>
    <row r="372" spans="7:33" x14ac:dyDescent="0.2">
      <c r="G372" s="15"/>
      <c r="J372" s="15"/>
      <c r="M372" s="15"/>
      <c r="P372" s="15"/>
      <c r="S372" s="15"/>
      <c r="U372" s="15"/>
      <c r="W372" s="15"/>
      <c r="Y372" s="15"/>
      <c r="AA372" s="15"/>
      <c r="AC372" s="15"/>
      <c r="AE372" s="15"/>
      <c r="AG372" s="15"/>
    </row>
    <row r="373" spans="7:33" x14ac:dyDescent="0.2">
      <c r="G373" s="15"/>
      <c r="J373" s="15"/>
      <c r="M373" s="15"/>
      <c r="P373" s="15"/>
      <c r="S373" s="15"/>
      <c r="U373" s="15"/>
      <c r="W373" s="15"/>
      <c r="Y373" s="15"/>
      <c r="AA373" s="15"/>
      <c r="AC373" s="15"/>
      <c r="AE373" s="15"/>
      <c r="AG373" s="15"/>
    </row>
    <row r="374" spans="7:33" x14ac:dyDescent="0.2">
      <c r="G374" s="15"/>
      <c r="J374" s="15"/>
      <c r="M374" s="15"/>
      <c r="P374" s="15"/>
      <c r="S374" s="15"/>
      <c r="U374" s="15"/>
      <c r="W374" s="15"/>
      <c r="Y374" s="15"/>
      <c r="AA374" s="15"/>
      <c r="AC374" s="15"/>
      <c r="AE374" s="15"/>
      <c r="AG374" s="15"/>
    </row>
    <row r="375" spans="7:33" x14ac:dyDescent="0.2">
      <c r="G375" s="15"/>
      <c r="J375" s="15"/>
      <c r="M375" s="15"/>
      <c r="P375" s="15"/>
      <c r="S375" s="15"/>
      <c r="U375" s="15"/>
      <c r="W375" s="15"/>
      <c r="Y375" s="15"/>
      <c r="AA375" s="15"/>
      <c r="AC375" s="15"/>
      <c r="AE375" s="15"/>
      <c r="AG375" s="15"/>
    </row>
    <row r="376" spans="7:33" x14ac:dyDescent="0.2">
      <c r="G376" s="15"/>
      <c r="J376" s="15"/>
      <c r="M376" s="15"/>
      <c r="P376" s="15"/>
      <c r="S376" s="15"/>
      <c r="U376" s="15"/>
      <c r="W376" s="15"/>
      <c r="Y376" s="15"/>
      <c r="AA376" s="15"/>
      <c r="AC376" s="15"/>
      <c r="AE376" s="15"/>
      <c r="AG376" s="15"/>
    </row>
    <row r="377" spans="7:33" x14ac:dyDescent="0.2">
      <c r="G377" s="15"/>
      <c r="J377" s="15"/>
      <c r="M377" s="15"/>
      <c r="P377" s="15"/>
      <c r="S377" s="15"/>
      <c r="U377" s="15"/>
      <c r="W377" s="15"/>
      <c r="Y377" s="15"/>
      <c r="AA377" s="15"/>
      <c r="AC377" s="15"/>
      <c r="AE377" s="15"/>
      <c r="AG377" s="15"/>
    </row>
    <row r="378" spans="7:33" x14ac:dyDescent="0.2">
      <c r="G378" s="15"/>
      <c r="J378" s="15"/>
      <c r="M378" s="15"/>
      <c r="P378" s="15"/>
      <c r="S378" s="15"/>
      <c r="U378" s="15"/>
      <c r="W378" s="15"/>
      <c r="Y378" s="15"/>
      <c r="AA378" s="15"/>
      <c r="AC378" s="15"/>
      <c r="AE378" s="15"/>
      <c r="AG378" s="15"/>
    </row>
    <row r="379" spans="7:33" x14ac:dyDescent="0.2">
      <c r="G379" s="15"/>
      <c r="J379" s="15"/>
      <c r="M379" s="15"/>
      <c r="P379" s="15"/>
      <c r="S379" s="15"/>
      <c r="U379" s="15"/>
      <c r="W379" s="15"/>
      <c r="Y379" s="15"/>
      <c r="AA379" s="15"/>
      <c r="AC379" s="15"/>
      <c r="AE379" s="15"/>
      <c r="AG379" s="15"/>
    </row>
    <row r="380" spans="7:33" x14ac:dyDescent="0.2">
      <c r="G380" s="15"/>
      <c r="J380" s="15"/>
      <c r="M380" s="15"/>
      <c r="P380" s="15"/>
      <c r="S380" s="15"/>
      <c r="U380" s="15"/>
      <c r="W380" s="15"/>
      <c r="Y380" s="15"/>
      <c r="AA380" s="15"/>
      <c r="AC380" s="15"/>
      <c r="AE380" s="15"/>
      <c r="AG380" s="15"/>
    </row>
    <row r="381" spans="7:33" x14ac:dyDescent="0.2">
      <c r="G381" s="15"/>
      <c r="J381" s="15"/>
      <c r="M381" s="15"/>
      <c r="P381" s="15"/>
      <c r="S381" s="15"/>
      <c r="U381" s="15"/>
      <c r="W381" s="15"/>
      <c r="Y381" s="15"/>
      <c r="AA381" s="15"/>
      <c r="AC381" s="15"/>
      <c r="AE381" s="15"/>
      <c r="AG381" s="15"/>
    </row>
    <row r="382" spans="7:33" x14ac:dyDescent="0.2">
      <c r="G382" s="15"/>
      <c r="J382" s="15"/>
      <c r="M382" s="15"/>
      <c r="P382" s="15"/>
      <c r="S382" s="15"/>
      <c r="U382" s="15"/>
      <c r="W382" s="15"/>
      <c r="Y382" s="15"/>
      <c r="AA382" s="15"/>
      <c r="AC382" s="15"/>
      <c r="AE382" s="15"/>
      <c r="AG382" s="15"/>
    </row>
    <row r="383" spans="7:33" x14ac:dyDescent="0.2">
      <c r="G383" s="15"/>
      <c r="J383" s="15"/>
      <c r="M383" s="15"/>
      <c r="P383" s="15"/>
      <c r="S383" s="15"/>
      <c r="U383" s="15"/>
      <c r="W383" s="15"/>
      <c r="Y383" s="15"/>
      <c r="AA383" s="15"/>
      <c r="AC383" s="15"/>
      <c r="AE383" s="15"/>
      <c r="AG383" s="15"/>
    </row>
    <row r="384" spans="7:33" x14ac:dyDescent="0.2">
      <c r="G384" s="15"/>
      <c r="J384" s="15"/>
      <c r="M384" s="15"/>
      <c r="P384" s="15"/>
      <c r="S384" s="15"/>
      <c r="U384" s="15"/>
      <c r="W384" s="15"/>
      <c r="Y384" s="15"/>
      <c r="AA384" s="15"/>
      <c r="AC384" s="15"/>
      <c r="AE384" s="15"/>
      <c r="AG384" s="15"/>
    </row>
    <row r="385" spans="7:33" x14ac:dyDescent="0.2">
      <c r="G385" s="15"/>
      <c r="J385" s="15"/>
      <c r="M385" s="15"/>
      <c r="P385" s="15"/>
      <c r="S385" s="15"/>
      <c r="U385" s="15"/>
      <c r="W385" s="15"/>
      <c r="Y385" s="15"/>
      <c r="AA385" s="15"/>
      <c r="AC385" s="15"/>
      <c r="AE385" s="15"/>
      <c r="AG385" s="15"/>
    </row>
    <row r="386" spans="7:33" x14ac:dyDescent="0.2">
      <c r="G386" s="15"/>
      <c r="J386" s="15"/>
      <c r="M386" s="15"/>
      <c r="P386" s="15"/>
      <c r="S386" s="15"/>
      <c r="U386" s="15"/>
      <c r="W386" s="15"/>
      <c r="Y386" s="15"/>
      <c r="AA386" s="15"/>
      <c r="AC386" s="15"/>
      <c r="AE386" s="15"/>
      <c r="AG386" s="15"/>
    </row>
    <row r="387" spans="7:33" x14ac:dyDescent="0.2">
      <c r="G387" s="15"/>
      <c r="J387" s="15"/>
      <c r="M387" s="15"/>
      <c r="P387" s="15"/>
      <c r="S387" s="15"/>
      <c r="U387" s="15"/>
      <c r="W387" s="15"/>
      <c r="Y387" s="15"/>
      <c r="AA387" s="15"/>
      <c r="AC387" s="15"/>
      <c r="AE387" s="15"/>
      <c r="AG387" s="15"/>
    </row>
    <row r="388" spans="7:33" x14ac:dyDescent="0.2">
      <c r="G388" s="15"/>
      <c r="J388" s="15"/>
      <c r="M388" s="15"/>
      <c r="P388" s="15"/>
      <c r="S388" s="15"/>
      <c r="U388" s="15"/>
      <c r="W388" s="15"/>
      <c r="Y388" s="15"/>
      <c r="AA388" s="15"/>
      <c r="AC388" s="15"/>
      <c r="AE388" s="15"/>
      <c r="AG388" s="15"/>
    </row>
    <row r="389" spans="7:33" x14ac:dyDescent="0.2">
      <c r="G389" s="15"/>
      <c r="J389" s="15"/>
      <c r="M389" s="15"/>
      <c r="P389" s="15"/>
      <c r="S389" s="15"/>
      <c r="U389" s="15"/>
      <c r="W389" s="15"/>
      <c r="Y389" s="15"/>
      <c r="AA389" s="15"/>
      <c r="AC389" s="15"/>
      <c r="AE389" s="15"/>
      <c r="AG389" s="15"/>
    </row>
    <row r="390" spans="7:33" x14ac:dyDescent="0.2">
      <c r="G390" s="15"/>
      <c r="J390" s="15"/>
      <c r="M390" s="15"/>
      <c r="P390" s="15"/>
      <c r="S390" s="15"/>
      <c r="U390" s="15"/>
      <c r="W390" s="15"/>
      <c r="Y390" s="15"/>
      <c r="AA390" s="15"/>
      <c r="AC390" s="15"/>
      <c r="AE390" s="15"/>
      <c r="AG390" s="15"/>
    </row>
    <row r="391" spans="7:33" x14ac:dyDescent="0.2">
      <c r="G391" s="15"/>
      <c r="J391" s="15"/>
      <c r="M391" s="15"/>
      <c r="P391" s="15"/>
      <c r="S391" s="15"/>
      <c r="U391" s="15"/>
      <c r="W391" s="15"/>
      <c r="Y391" s="15"/>
      <c r="AA391" s="15"/>
      <c r="AC391" s="15"/>
      <c r="AE391" s="15"/>
      <c r="AG391" s="15"/>
    </row>
    <row r="392" spans="7:33" x14ac:dyDescent="0.2">
      <c r="G392" s="15"/>
      <c r="J392" s="15"/>
      <c r="M392" s="15"/>
      <c r="P392" s="15"/>
      <c r="S392" s="15"/>
      <c r="U392" s="15"/>
      <c r="W392" s="15"/>
      <c r="Y392" s="15"/>
      <c r="AA392" s="15"/>
      <c r="AC392" s="15"/>
      <c r="AE392" s="15"/>
      <c r="AG392" s="15"/>
    </row>
    <row r="393" spans="7:33" x14ac:dyDescent="0.2">
      <c r="G393" s="15"/>
      <c r="J393" s="15"/>
      <c r="M393" s="15"/>
      <c r="P393" s="15"/>
      <c r="S393" s="15"/>
      <c r="U393" s="15"/>
      <c r="W393" s="15"/>
      <c r="Y393" s="15"/>
      <c r="AA393" s="15"/>
      <c r="AC393" s="15"/>
      <c r="AE393" s="15"/>
      <c r="AG393" s="15"/>
    </row>
    <row r="394" spans="7:33" x14ac:dyDescent="0.2">
      <c r="G394" s="15"/>
      <c r="J394" s="15"/>
      <c r="M394" s="15"/>
      <c r="P394" s="15"/>
      <c r="S394" s="15"/>
      <c r="U394" s="15"/>
      <c r="W394" s="15"/>
      <c r="Y394" s="15"/>
      <c r="AA394" s="15"/>
      <c r="AC394" s="15"/>
      <c r="AE394" s="15"/>
      <c r="AG394" s="15"/>
    </row>
    <row r="395" spans="7:33" x14ac:dyDescent="0.2">
      <c r="G395" s="15"/>
      <c r="J395" s="15"/>
      <c r="M395" s="15"/>
      <c r="P395" s="15"/>
      <c r="S395" s="15"/>
      <c r="U395" s="15"/>
      <c r="W395" s="15"/>
      <c r="Y395" s="15"/>
      <c r="AA395" s="15"/>
      <c r="AC395" s="15"/>
      <c r="AE395" s="15"/>
      <c r="AG395" s="15"/>
    </row>
    <row r="396" spans="7:33" x14ac:dyDescent="0.2">
      <c r="G396" s="15"/>
      <c r="J396" s="15"/>
      <c r="M396" s="15"/>
      <c r="P396" s="15"/>
      <c r="S396" s="15"/>
      <c r="U396" s="15"/>
      <c r="W396" s="15"/>
      <c r="Y396" s="15"/>
      <c r="AA396" s="15"/>
      <c r="AC396" s="15"/>
      <c r="AE396" s="15"/>
      <c r="AG396" s="15"/>
    </row>
    <row r="397" spans="7:33" x14ac:dyDescent="0.2">
      <c r="G397" s="15"/>
      <c r="J397" s="15"/>
      <c r="M397" s="15"/>
      <c r="P397" s="15"/>
      <c r="S397" s="15"/>
      <c r="U397" s="15"/>
      <c r="W397" s="15"/>
      <c r="Y397" s="15"/>
      <c r="AA397" s="15"/>
      <c r="AC397" s="15"/>
      <c r="AE397" s="15"/>
      <c r="AG397" s="15"/>
    </row>
    <row r="398" spans="7:33" x14ac:dyDescent="0.2">
      <c r="G398" s="15"/>
      <c r="J398" s="15"/>
      <c r="M398" s="15"/>
      <c r="P398" s="15"/>
      <c r="S398" s="15"/>
      <c r="U398" s="15"/>
      <c r="W398" s="15"/>
      <c r="Y398" s="15"/>
      <c r="AA398" s="15"/>
      <c r="AC398" s="15"/>
      <c r="AE398" s="15"/>
      <c r="AG398" s="15"/>
    </row>
    <row r="399" spans="7:33" x14ac:dyDescent="0.2">
      <c r="G399" s="15"/>
      <c r="J399" s="15"/>
      <c r="M399" s="15"/>
      <c r="P399" s="15"/>
      <c r="S399" s="15"/>
      <c r="U399" s="15"/>
      <c r="W399" s="15"/>
      <c r="Y399" s="15"/>
      <c r="AA399" s="15"/>
      <c r="AC399" s="15"/>
      <c r="AE399" s="15"/>
      <c r="AG399" s="15"/>
    </row>
    <row r="400" spans="7:33" x14ac:dyDescent="0.2">
      <c r="G400" s="15"/>
      <c r="J400" s="15"/>
      <c r="M400" s="15"/>
      <c r="P400" s="15"/>
      <c r="S400" s="15"/>
      <c r="U400" s="15"/>
      <c r="W400" s="15"/>
      <c r="Y400" s="15"/>
      <c r="AA400" s="15"/>
      <c r="AC400" s="15"/>
      <c r="AE400" s="15"/>
      <c r="AG400" s="15"/>
    </row>
    <row r="401" spans="7:33" x14ac:dyDescent="0.2">
      <c r="G401" s="15"/>
      <c r="J401" s="15"/>
      <c r="M401" s="15"/>
      <c r="P401" s="15"/>
      <c r="S401" s="15"/>
      <c r="U401" s="15"/>
      <c r="W401" s="15"/>
      <c r="Y401" s="15"/>
      <c r="AA401" s="15"/>
      <c r="AC401" s="15"/>
      <c r="AE401" s="15"/>
      <c r="AG401" s="15"/>
    </row>
    <row r="402" spans="7:33" x14ac:dyDescent="0.2">
      <c r="G402" s="15"/>
      <c r="J402" s="15"/>
      <c r="M402" s="15"/>
      <c r="P402" s="15"/>
      <c r="S402" s="15"/>
      <c r="U402" s="15"/>
      <c r="W402" s="15"/>
      <c r="Y402" s="15"/>
      <c r="AA402" s="15"/>
      <c r="AC402" s="15"/>
      <c r="AE402" s="15"/>
      <c r="AG402" s="15"/>
    </row>
    <row r="403" spans="7:33" x14ac:dyDescent="0.2">
      <c r="G403" s="15"/>
      <c r="J403" s="15"/>
      <c r="M403" s="15"/>
      <c r="P403" s="15"/>
      <c r="S403" s="15"/>
      <c r="U403" s="15"/>
      <c r="W403" s="15"/>
      <c r="Y403" s="15"/>
      <c r="AA403" s="15"/>
      <c r="AC403" s="15"/>
      <c r="AE403" s="15"/>
      <c r="AG403" s="15"/>
    </row>
    <row r="404" spans="7:33" x14ac:dyDescent="0.2">
      <c r="G404" s="15"/>
      <c r="J404" s="15"/>
      <c r="M404" s="15"/>
      <c r="P404" s="15"/>
      <c r="S404" s="15"/>
      <c r="U404" s="15"/>
      <c r="W404" s="15"/>
      <c r="Y404" s="15"/>
      <c r="AA404" s="15"/>
      <c r="AC404" s="15"/>
      <c r="AE404" s="15"/>
      <c r="AG404" s="15"/>
    </row>
    <row r="405" spans="7:33" x14ac:dyDescent="0.2">
      <c r="G405" s="15"/>
      <c r="J405" s="15"/>
      <c r="M405" s="15"/>
      <c r="P405" s="15"/>
      <c r="S405" s="15"/>
      <c r="U405" s="15"/>
      <c r="W405" s="15"/>
      <c r="Y405" s="15"/>
      <c r="AA405" s="15"/>
      <c r="AC405" s="15"/>
      <c r="AE405" s="15"/>
      <c r="AG405" s="15"/>
    </row>
    <row r="406" spans="7:33" x14ac:dyDescent="0.2">
      <c r="G406" s="15"/>
      <c r="J406" s="15"/>
      <c r="M406" s="15"/>
      <c r="P406" s="15"/>
      <c r="S406" s="15"/>
      <c r="U406" s="15"/>
      <c r="W406" s="15"/>
      <c r="Y406" s="15"/>
      <c r="AA406" s="15"/>
      <c r="AC406" s="15"/>
      <c r="AE406" s="15"/>
      <c r="AG406" s="15"/>
    </row>
    <row r="407" spans="7:33" x14ac:dyDescent="0.2">
      <c r="G407" s="15"/>
      <c r="J407" s="15"/>
      <c r="M407" s="15"/>
      <c r="P407" s="15"/>
      <c r="S407" s="15"/>
      <c r="U407" s="15"/>
      <c r="W407" s="15"/>
      <c r="Y407" s="15"/>
      <c r="AA407" s="15"/>
      <c r="AC407" s="15"/>
      <c r="AE407" s="15"/>
      <c r="AG407" s="15"/>
    </row>
    <row r="408" spans="7:33" x14ac:dyDescent="0.2">
      <c r="G408" s="15"/>
      <c r="J408" s="15"/>
      <c r="M408" s="15"/>
      <c r="P408" s="15"/>
      <c r="S408" s="15"/>
      <c r="U408" s="15"/>
      <c r="W408" s="15"/>
      <c r="Y408" s="15"/>
      <c r="AA408" s="15"/>
      <c r="AC408" s="15"/>
      <c r="AE408" s="15"/>
      <c r="AG408" s="15"/>
    </row>
    <row r="409" spans="7:33" x14ac:dyDescent="0.2">
      <c r="G409" s="15"/>
      <c r="J409" s="15"/>
      <c r="M409" s="15"/>
      <c r="P409" s="15"/>
      <c r="S409" s="15"/>
      <c r="U409" s="15"/>
      <c r="W409" s="15"/>
      <c r="Y409" s="15"/>
      <c r="AA409" s="15"/>
      <c r="AC409" s="15"/>
      <c r="AE409" s="15"/>
      <c r="AG409" s="15"/>
    </row>
    <row r="410" spans="7:33" x14ac:dyDescent="0.2">
      <c r="G410" s="15"/>
      <c r="J410" s="15"/>
      <c r="M410" s="15"/>
      <c r="P410" s="15"/>
      <c r="S410" s="15"/>
      <c r="U410" s="15"/>
      <c r="W410" s="15"/>
      <c r="Y410" s="15"/>
      <c r="AA410" s="15"/>
      <c r="AC410" s="15"/>
      <c r="AE410" s="15"/>
      <c r="AG410" s="15"/>
    </row>
    <row r="411" spans="7:33" x14ac:dyDescent="0.2">
      <c r="G411" s="15"/>
      <c r="J411" s="15"/>
      <c r="M411" s="15"/>
      <c r="P411" s="15"/>
      <c r="S411" s="15"/>
      <c r="U411" s="15"/>
      <c r="W411" s="15"/>
      <c r="Y411" s="15"/>
      <c r="AA411" s="15"/>
      <c r="AC411" s="15"/>
      <c r="AE411" s="15"/>
      <c r="AG411" s="15"/>
    </row>
    <row r="412" spans="7:33" x14ac:dyDescent="0.2">
      <c r="G412" s="15"/>
      <c r="J412" s="15"/>
      <c r="M412" s="15"/>
      <c r="P412" s="15"/>
      <c r="S412" s="15"/>
      <c r="U412" s="15"/>
      <c r="W412" s="15"/>
      <c r="Y412" s="15"/>
      <c r="AA412" s="15"/>
      <c r="AC412" s="15"/>
      <c r="AE412" s="15"/>
      <c r="AG412" s="15"/>
    </row>
    <row r="413" spans="7:33" x14ac:dyDescent="0.2">
      <c r="G413" s="15"/>
      <c r="J413" s="15"/>
      <c r="M413" s="15"/>
      <c r="P413" s="15"/>
      <c r="S413" s="15"/>
      <c r="U413" s="15"/>
      <c r="W413" s="15"/>
      <c r="Y413" s="15"/>
      <c r="AA413" s="15"/>
      <c r="AC413" s="15"/>
      <c r="AE413" s="15"/>
      <c r="AG413" s="15"/>
    </row>
    <row r="414" spans="7:33" x14ac:dyDescent="0.2">
      <c r="G414" s="15"/>
      <c r="J414" s="15"/>
      <c r="M414" s="15"/>
      <c r="P414" s="15"/>
      <c r="S414" s="15"/>
      <c r="U414" s="15"/>
      <c r="W414" s="15"/>
      <c r="Y414" s="15"/>
      <c r="AA414" s="15"/>
      <c r="AC414" s="15"/>
      <c r="AE414" s="15"/>
      <c r="AG414" s="15"/>
    </row>
    <row r="415" spans="7:33" x14ac:dyDescent="0.2">
      <c r="G415" s="15"/>
      <c r="J415" s="15"/>
      <c r="M415" s="15"/>
      <c r="P415" s="15"/>
      <c r="S415" s="15"/>
      <c r="U415" s="15"/>
      <c r="W415" s="15"/>
      <c r="Y415" s="15"/>
      <c r="AA415" s="15"/>
      <c r="AC415" s="15"/>
      <c r="AE415" s="15"/>
      <c r="AG415" s="15"/>
    </row>
    <row r="416" spans="7:33" x14ac:dyDescent="0.2">
      <c r="G416" s="15"/>
      <c r="J416" s="15"/>
      <c r="M416" s="15"/>
      <c r="P416" s="15"/>
      <c r="S416" s="15"/>
      <c r="U416" s="15"/>
      <c r="W416" s="15"/>
      <c r="Y416" s="15"/>
      <c r="AA416" s="15"/>
      <c r="AC416" s="15"/>
      <c r="AE416" s="15"/>
      <c r="AG416" s="15"/>
    </row>
    <row r="417" spans="7:33" x14ac:dyDescent="0.2">
      <c r="G417" s="15"/>
      <c r="J417" s="15"/>
      <c r="M417" s="15"/>
      <c r="P417" s="15"/>
      <c r="S417" s="15"/>
      <c r="U417" s="15"/>
      <c r="W417" s="15"/>
      <c r="Y417" s="15"/>
      <c r="AA417" s="15"/>
      <c r="AC417" s="15"/>
      <c r="AE417" s="15"/>
      <c r="AG417" s="15"/>
    </row>
    <row r="418" spans="7:33" x14ac:dyDescent="0.2">
      <c r="G418" s="15"/>
      <c r="J418" s="15"/>
      <c r="M418" s="15"/>
      <c r="P418" s="15"/>
      <c r="S418" s="15"/>
      <c r="U418" s="15"/>
      <c r="W418" s="15"/>
      <c r="Y418" s="15"/>
      <c r="AA418" s="15"/>
      <c r="AC418" s="15"/>
      <c r="AE418" s="15"/>
      <c r="AG418" s="15"/>
    </row>
    <row r="419" spans="7:33" x14ac:dyDescent="0.2">
      <c r="G419" s="15"/>
      <c r="J419" s="15"/>
      <c r="M419" s="15"/>
      <c r="P419" s="15"/>
      <c r="S419" s="15"/>
      <c r="U419" s="15"/>
      <c r="W419" s="15"/>
      <c r="Y419" s="15"/>
      <c r="AA419" s="15"/>
      <c r="AC419" s="15"/>
      <c r="AE419" s="15"/>
      <c r="AG419" s="15"/>
    </row>
    <row r="420" spans="7:33" x14ac:dyDescent="0.2">
      <c r="G420" s="15"/>
      <c r="J420" s="15"/>
      <c r="M420" s="15"/>
      <c r="P420" s="15"/>
      <c r="S420" s="15"/>
      <c r="U420" s="15"/>
      <c r="W420" s="15"/>
      <c r="Y420" s="15"/>
      <c r="AA420" s="15"/>
      <c r="AC420" s="15"/>
      <c r="AE420" s="15"/>
      <c r="AG420" s="15"/>
    </row>
    <row r="421" spans="7:33" x14ac:dyDescent="0.2">
      <c r="G421" s="15"/>
      <c r="J421" s="15"/>
      <c r="M421" s="15"/>
      <c r="P421" s="15"/>
      <c r="S421" s="15"/>
      <c r="U421" s="15"/>
      <c r="W421" s="15"/>
      <c r="Y421" s="15"/>
      <c r="AA421" s="15"/>
      <c r="AC421" s="15"/>
      <c r="AE421" s="15"/>
      <c r="AG421" s="15"/>
    </row>
    <row r="422" spans="7:33" x14ac:dyDescent="0.2">
      <c r="G422" s="15"/>
      <c r="J422" s="15"/>
      <c r="M422" s="15"/>
      <c r="P422" s="15"/>
      <c r="S422" s="15"/>
      <c r="U422" s="15"/>
      <c r="W422" s="15"/>
      <c r="Y422" s="15"/>
      <c r="AA422" s="15"/>
      <c r="AC422" s="15"/>
      <c r="AE422" s="15"/>
      <c r="AG422" s="15"/>
    </row>
    <row r="423" spans="7:33" x14ac:dyDescent="0.2">
      <c r="G423" s="15"/>
      <c r="J423" s="15"/>
      <c r="M423" s="15"/>
      <c r="P423" s="15"/>
      <c r="S423" s="15"/>
      <c r="U423" s="15"/>
      <c r="W423" s="15"/>
      <c r="Y423" s="15"/>
      <c r="AA423" s="15"/>
      <c r="AC423" s="15"/>
      <c r="AE423" s="15"/>
      <c r="AG423" s="15"/>
    </row>
    <row r="424" spans="7:33" x14ac:dyDescent="0.2">
      <c r="G424" s="15"/>
      <c r="J424" s="15"/>
      <c r="M424" s="15"/>
      <c r="P424" s="15"/>
      <c r="S424" s="15"/>
      <c r="U424" s="15"/>
      <c r="W424" s="15"/>
      <c r="Y424" s="15"/>
      <c r="AA424" s="15"/>
      <c r="AC424" s="15"/>
      <c r="AE424" s="15"/>
      <c r="AG424" s="15"/>
    </row>
    <row r="425" spans="7:33" x14ac:dyDescent="0.2">
      <c r="G425" s="15"/>
      <c r="J425" s="15"/>
      <c r="M425" s="15"/>
      <c r="P425" s="15"/>
      <c r="S425" s="15"/>
      <c r="U425" s="15"/>
      <c r="W425" s="15"/>
      <c r="Y425" s="15"/>
      <c r="AA425" s="15"/>
      <c r="AC425" s="15"/>
      <c r="AE425" s="15"/>
      <c r="AG425" s="15"/>
    </row>
    <row r="426" spans="7:33" x14ac:dyDescent="0.2">
      <c r="G426" s="15"/>
      <c r="J426" s="15"/>
      <c r="M426" s="15"/>
      <c r="P426" s="15"/>
      <c r="S426" s="15"/>
      <c r="U426" s="15"/>
      <c r="W426" s="15"/>
      <c r="Y426" s="15"/>
      <c r="AA426" s="15"/>
      <c r="AC426" s="15"/>
      <c r="AE426" s="15"/>
      <c r="AG426" s="15"/>
    </row>
    <row r="427" spans="7:33" x14ac:dyDescent="0.2">
      <c r="G427" s="15"/>
      <c r="J427" s="15"/>
      <c r="M427" s="15"/>
      <c r="P427" s="15"/>
      <c r="S427" s="15"/>
      <c r="U427" s="15"/>
      <c r="W427" s="15"/>
      <c r="Y427" s="15"/>
      <c r="AA427" s="15"/>
      <c r="AC427" s="15"/>
      <c r="AE427" s="15"/>
      <c r="AG427" s="15"/>
    </row>
    <row r="428" spans="7:33" x14ac:dyDescent="0.2">
      <c r="G428" s="15"/>
      <c r="J428" s="15"/>
      <c r="M428" s="15"/>
      <c r="P428" s="15"/>
      <c r="S428" s="15"/>
      <c r="U428" s="15"/>
      <c r="W428" s="15"/>
      <c r="Y428" s="15"/>
      <c r="AA428" s="15"/>
      <c r="AC428" s="15"/>
      <c r="AE428" s="15"/>
      <c r="AG428" s="15"/>
    </row>
    <row r="429" spans="7:33" x14ac:dyDescent="0.2">
      <c r="G429" s="15"/>
      <c r="J429" s="15"/>
      <c r="M429" s="15"/>
      <c r="P429" s="15"/>
      <c r="S429" s="15"/>
      <c r="U429" s="15"/>
      <c r="W429" s="15"/>
      <c r="Y429" s="15"/>
      <c r="AA429" s="15"/>
      <c r="AC429" s="15"/>
      <c r="AE429" s="15"/>
      <c r="AG429" s="15"/>
    </row>
    <row r="430" spans="7:33" x14ac:dyDescent="0.2">
      <c r="G430" s="15"/>
      <c r="J430" s="15"/>
      <c r="M430" s="15"/>
      <c r="P430" s="15"/>
      <c r="S430" s="15"/>
      <c r="U430" s="15"/>
      <c r="W430" s="15"/>
      <c r="Y430" s="15"/>
      <c r="AA430" s="15"/>
      <c r="AC430" s="15"/>
      <c r="AE430" s="15"/>
      <c r="AG430" s="15"/>
    </row>
    <row r="431" spans="7:33" x14ac:dyDescent="0.2">
      <c r="G431" s="15"/>
      <c r="J431" s="15"/>
      <c r="M431" s="15"/>
      <c r="P431" s="15"/>
      <c r="S431" s="15"/>
      <c r="U431" s="15"/>
      <c r="W431" s="15"/>
      <c r="Y431" s="15"/>
      <c r="AA431" s="15"/>
      <c r="AC431" s="15"/>
      <c r="AE431" s="15"/>
      <c r="AG431" s="15"/>
    </row>
    <row r="432" spans="7:33" x14ac:dyDescent="0.2">
      <c r="G432" s="15"/>
      <c r="J432" s="15"/>
      <c r="M432" s="15"/>
      <c r="P432" s="15"/>
      <c r="S432" s="15"/>
      <c r="U432" s="15"/>
      <c r="W432" s="15"/>
      <c r="Y432" s="15"/>
      <c r="AA432" s="15"/>
      <c r="AC432" s="15"/>
      <c r="AE432" s="15"/>
      <c r="AG432" s="15"/>
    </row>
    <row r="433" spans="7:33" x14ac:dyDescent="0.2">
      <c r="G433" s="15"/>
      <c r="J433" s="15"/>
      <c r="M433" s="15"/>
      <c r="P433" s="15"/>
      <c r="S433" s="15"/>
      <c r="U433" s="15"/>
      <c r="W433" s="15"/>
      <c r="Y433" s="15"/>
      <c r="AA433" s="15"/>
      <c r="AC433" s="15"/>
      <c r="AE433" s="15"/>
      <c r="AG433" s="15"/>
    </row>
    <row r="434" spans="7:33" x14ac:dyDescent="0.2">
      <c r="G434" s="15"/>
      <c r="J434" s="15"/>
      <c r="M434" s="15"/>
      <c r="P434" s="15"/>
      <c r="S434" s="15"/>
      <c r="U434" s="15"/>
      <c r="W434" s="15"/>
      <c r="Y434" s="15"/>
      <c r="AA434" s="15"/>
      <c r="AC434" s="15"/>
      <c r="AE434" s="15"/>
      <c r="AG434" s="15"/>
    </row>
    <row r="435" spans="7:33" x14ac:dyDescent="0.2">
      <c r="G435" s="15"/>
      <c r="J435" s="15"/>
      <c r="M435" s="15"/>
      <c r="P435" s="15"/>
      <c r="S435" s="15"/>
      <c r="U435" s="15"/>
      <c r="W435" s="15"/>
      <c r="Y435" s="15"/>
      <c r="AA435" s="15"/>
      <c r="AC435" s="15"/>
      <c r="AE435" s="15"/>
      <c r="AG435" s="15"/>
    </row>
    <row r="436" spans="7:33" x14ac:dyDescent="0.2">
      <c r="G436" s="15"/>
      <c r="J436" s="15"/>
      <c r="M436" s="15"/>
      <c r="P436" s="15"/>
      <c r="S436" s="15"/>
      <c r="U436" s="15"/>
      <c r="W436" s="15"/>
      <c r="Y436" s="15"/>
      <c r="AA436" s="15"/>
      <c r="AC436" s="15"/>
      <c r="AE436" s="15"/>
      <c r="AG436" s="15"/>
    </row>
    <row r="437" spans="7:33" x14ac:dyDescent="0.2">
      <c r="G437" s="15"/>
      <c r="J437" s="15"/>
      <c r="M437" s="15"/>
      <c r="P437" s="15"/>
      <c r="S437" s="15"/>
      <c r="U437" s="15"/>
      <c r="W437" s="15"/>
      <c r="Y437" s="15"/>
      <c r="AA437" s="15"/>
      <c r="AC437" s="15"/>
      <c r="AE437" s="15"/>
      <c r="AG437" s="15"/>
    </row>
    <row r="438" spans="7:33" x14ac:dyDescent="0.2">
      <c r="G438" s="15"/>
      <c r="J438" s="15"/>
      <c r="M438" s="15"/>
      <c r="P438" s="15"/>
      <c r="S438" s="15"/>
      <c r="U438" s="15"/>
      <c r="W438" s="15"/>
      <c r="Y438" s="15"/>
      <c r="AA438" s="15"/>
      <c r="AC438" s="15"/>
      <c r="AE438" s="15"/>
      <c r="AG438" s="15"/>
    </row>
    <row r="439" spans="7:33" x14ac:dyDescent="0.2">
      <c r="G439" s="15"/>
      <c r="J439" s="15"/>
      <c r="M439" s="15"/>
      <c r="P439" s="15"/>
      <c r="S439" s="15"/>
      <c r="U439" s="15"/>
      <c r="W439" s="15"/>
      <c r="Y439" s="15"/>
      <c r="AA439" s="15"/>
      <c r="AC439" s="15"/>
      <c r="AE439" s="15"/>
      <c r="AG439" s="15"/>
    </row>
    <row r="440" spans="7:33" x14ac:dyDescent="0.2">
      <c r="G440" s="15"/>
      <c r="J440" s="15"/>
      <c r="M440" s="15"/>
      <c r="P440" s="15"/>
      <c r="S440" s="15"/>
      <c r="U440" s="15"/>
      <c r="W440" s="15"/>
      <c r="Y440" s="15"/>
      <c r="AA440" s="15"/>
      <c r="AC440" s="15"/>
      <c r="AE440" s="15"/>
      <c r="AG440" s="15"/>
    </row>
    <row r="441" spans="7:33" x14ac:dyDescent="0.2">
      <c r="G441" s="15"/>
      <c r="J441" s="15"/>
      <c r="M441" s="15"/>
      <c r="P441" s="15"/>
      <c r="S441" s="15"/>
      <c r="U441" s="15"/>
      <c r="W441" s="15"/>
      <c r="Y441" s="15"/>
      <c r="AA441" s="15"/>
      <c r="AC441" s="15"/>
      <c r="AE441" s="15"/>
      <c r="AG441" s="15"/>
    </row>
    <row r="442" spans="7:33" x14ac:dyDescent="0.2">
      <c r="G442" s="15"/>
      <c r="J442" s="15"/>
      <c r="M442" s="15"/>
      <c r="P442" s="15"/>
      <c r="S442" s="15"/>
      <c r="U442" s="15"/>
      <c r="W442" s="15"/>
      <c r="Y442" s="15"/>
      <c r="AA442" s="15"/>
      <c r="AC442" s="15"/>
      <c r="AE442" s="15"/>
      <c r="AG442" s="15"/>
    </row>
    <row r="443" spans="7:33" x14ac:dyDescent="0.2">
      <c r="G443" s="15"/>
      <c r="J443" s="15"/>
      <c r="M443" s="15"/>
      <c r="P443" s="15"/>
      <c r="S443" s="15"/>
      <c r="U443" s="15"/>
      <c r="W443" s="15"/>
      <c r="Y443" s="15"/>
      <c r="AA443" s="15"/>
      <c r="AC443" s="15"/>
      <c r="AE443" s="15"/>
      <c r="AG443" s="15"/>
    </row>
    <row r="444" spans="7:33" x14ac:dyDescent="0.2">
      <c r="G444" s="15"/>
      <c r="J444" s="15"/>
      <c r="M444" s="15"/>
      <c r="P444" s="15"/>
      <c r="S444" s="15"/>
      <c r="U444" s="15"/>
      <c r="W444" s="15"/>
      <c r="Y444" s="15"/>
      <c r="AA444" s="15"/>
      <c r="AC444" s="15"/>
      <c r="AE444" s="15"/>
      <c r="AG444" s="15"/>
    </row>
    <row r="445" spans="7:33" x14ac:dyDescent="0.2">
      <c r="G445" s="15"/>
      <c r="J445" s="15"/>
      <c r="M445" s="15"/>
      <c r="P445" s="15"/>
      <c r="S445" s="15"/>
      <c r="U445" s="15"/>
      <c r="W445" s="15"/>
      <c r="Y445" s="15"/>
      <c r="AA445" s="15"/>
      <c r="AC445" s="15"/>
      <c r="AE445" s="15"/>
      <c r="AG445" s="15"/>
    </row>
    <row r="446" spans="7:33" x14ac:dyDescent="0.2">
      <c r="G446" s="15"/>
      <c r="J446" s="15"/>
      <c r="M446" s="15"/>
      <c r="P446" s="15"/>
      <c r="S446" s="15"/>
      <c r="U446" s="15"/>
      <c r="W446" s="15"/>
      <c r="Y446" s="15"/>
      <c r="AA446" s="15"/>
      <c r="AC446" s="15"/>
      <c r="AE446" s="15"/>
      <c r="AG446" s="15"/>
    </row>
    <row r="447" spans="7:33" x14ac:dyDescent="0.2">
      <c r="G447" s="15"/>
      <c r="J447" s="15"/>
      <c r="M447" s="15"/>
      <c r="P447" s="15"/>
      <c r="S447" s="15"/>
      <c r="U447" s="15"/>
      <c r="W447" s="15"/>
      <c r="Y447" s="15"/>
      <c r="AA447" s="15"/>
      <c r="AC447" s="15"/>
      <c r="AE447" s="15"/>
      <c r="AG447" s="15"/>
    </row>
    <row r="448" spans="7:33" x14ac:dyDescent="0.2">
      <c r="G448" s="15"/>
      <c r="J448" s="15"/>
      <c r="M448" s="15"/>
      <c r="P448" s="15"/>
      <c r="S448" s="15"/>
      <c r="U448" s="15"/>
      <c r="W448" s="15"/>
      <c r="Y448" s="15"/>
      <c r="AA448" s="15"/>
      <c r="AC448" s="15"/>
      <c r="AE448" s="15"/>
      <c r="AG448" s="15"/>
    </row>
    <row r="449" spans="7:33" x14ac:dyDescent="0.2">
      <c r="G449" s="15"/>
      <c r="J449" s="15"/>
      <c r="M449" s="15"/>
      <c r="P449" s="15"/>
      <c r="S449" s="15"/>
      <c r="U449" s="15"/>
      <c r="W449" s="15"/>
      <c r="Y449" s="15"/>
      <c r="AA449" s="15"/>
      <c r="AC449" s="15"/>
      <c r="AE449" s="15"/>
      <c r="AG449" s="15"/>
    </row>
    <row r="450" spans="7:33" x14ac:dyDescent="0.2">
      <c r="G450" s="15"/>
      <c r="J450" s="15"/>
      <c r="M450" s="15"/>
      <c r="P450" s="15"/>
      <c r="S450" s="15"/>
      <c r="U450" s="15"/>
      <c r="W450" s="15"/>
      <c r="Y450" s="15"/>
      <c r="AA450" s="15"/>
      <c r="AC450" s="15"/>
      <c r="AE450" s="15"/>
      <c r="AG450" s="15"/>
    </row>
    <row r="451" spans="7:33" x14ac:dyDescent="0.2">
      <c r="G451" s="15"/>
      <c r="J451" s="15"/>
      <c r="M451" s="15"/>
      <c r="P451" s="15"/>
      <c r="S451" s="15"/>
      <c r="U451" s="15"/>
      <c r="W451" s="15"/>
      <c r="Y451" s="15"/>
      <c r="AA451" s="15"/>
      <c r="AC451" s="15"/>
      <c r="AE451" s="15"/>
      <c r="AG451" s="15"/>
    </row>
    <row r="452" spans="7:33" x14ac:dyDescent="0.2">
      <c r="G452" s="15"/>
      <c r="J452" s="15"/>
      <c r="M452" s="15"/>
      <c r="P452" s="15"/>
      <c r="S452" s="15"/>
      <c r="U452" s="15"/>
      <c r="W452" s="15"/>
      <c r="Y452" s="15"/>
      <c r="AA452" s="15"/>
      <c r="AC452" s="15"/>
      <c r="AE452" s="15"/>
      <c r="AG452" s="15"/>
    </row>
    <row r="453" spans="7:33" x14ac:dyDescent="0.2">
      <c r="G453" s="15"/>
      <c r="J453" s="15"/>
      <c r="M453" s="15"/>
      <c r="P453" s="15"/>
      <c r="S453" s="15"/>
      <c r="U453" s="15"/>
      <c r="W453" s="15"/>
      <c r="Y453" s="15"/>
      <c r="AA453" s="15"/>
      <c r="AC453" s="15"/>
      <c r="AE453" s="15"/>
      <c r="AG453" s="15"/>
    </row>
    <row r="454" spans="7:33" x14ac:dyDescent="0.2">
      <c r="G454" s="15"/>
      <c r="J454" s="15"/>
      <c r="M454" s="15"/>
      <c r="P454" s="15"/>
      <c r="S454" s="15"/>
      <c r="U454" s="15"/>
      <c r="W454" s="15"/>
      <c r="Y454" s="15"/>
      <c r="AA454" s="15"/>
      <c r="AC454" s="15"/>
      <c r="AE454" s="15"/>
      <c r="AG454" s="15"/>
    </row>
    <row r="455" spans="7:33" x14ac:dyDescent="0.2">
      <c r="G455" s="15"/>
      <c r="J455" s="15"/>
      <c r="M455" s="15"/>
      <c r="P455" s="15"/>
      <c r="S455" s="15"/>
      <c r="U455" s="15"/>
      <c r="W455" s="15"/>
      <c r="Y455" s="15"/>
      <c r="AA455" s="15"/>
      <c r="AC455" s="15"/>
      <c r="AE455" s="15"/>
      <c r="AG455" s="15"/>
    </row>
    <row r="456" spans="7:33" x14ac:dyDescent="0.2">
      <c r="G456" s="15"/>
      <c r="J456" s="15"/>
      <c r="M456" s="15"/>
      <c r="P456" s="15"/>
      <c r="S456" s="15"/>
      <c r="U456" s="15"/>
      <c r="W456" s="15"/>
      <c r="Y456" s="15"/>
      <c r="AA456" s="15"/>
      <c r="AC456" s="15"/>
      <c r="AE456" s="15"/>
      <c r="AG456" s="15"/>
    </row>
    <row r="457" spans="7:33" x14ac:dyDescent="0.2">
      <c r="G457" s="15"/>
      <c r="J457" s="15"/>
      <c r="M457" s="15"/>
      <c r="P457" s="15"/>
      <c r="S457" s="15"/>
      <c r="U457" s="15"/>
      <c r="W457" s="15"/>
      <c r="Y457" s="15"/>
      <c r="AA457" s="15"/>
      <c r="AC457" s="15"/>
      <c r="AE457" s="15"/>
      <c r="AG457" s="15"/>
    </row>
    <row r="458" spans="7:33" x14ac:dyDescent="0.2">
      <c r="G458" s="15"/>
      <c r="J458" s="15"/>
      <c r="M458" s="15"/>
      <c r="P458" s="15"/>
      <c r="S458" s="15"/>
      <c r="U458" s="15"/>
      <c r="W458" s="15"/>
      <c r="Y458" s="15"/>
      <c r="AA458" s="15"/>
      <c r="AC458" s="15"/>
      <c r="AE458" s="15"/>
      <c r="AG458" s="15"/>
    </row>
    <row r="459" spans="7:33" x14ac:dyDescent="0.2">
      <c r="G459" s="15"/>
      <c r="J459" s="15"/>
      <c r="M459" s="15"/>
      <c r="P459" s="15"/>
      <c r="S459" s="15"/>
      <c r="U459" s="15"/>
      <c r="W459" s="15"/>
      <c r="Y459" s="15"/>
      <c r="AA459" s="15"/>
      <c r="AC459" s="15"/>
      <c r="AE459" s="15"/>
      <c r="AG459" s="15"/>
    </row>
    <row r="460" spans="7:33" x14ac:dyDescent="0.2">
      <c r="G460" s="15"/>
      <c r="J460" s="15"/>
      <c r="M460" s="15"/>
      <c r="P460" s="15"/>
      <c r="S460" s="15"/>
      <c r="U460" s="15"/>
      <c r="W460" s="15"/>
      <c r="Y460" s="15"/>
      <c r="AA460" s="15"/>
      <c r="AC460" s="15"/>
      <c r="AE460" s="15"/>
      <c r="AG460" s="15"/>
    </row>
    <row r="461" spans="7:33" x14ac:dyDescent="0.2">
      <c r="G461" s="15"/>
      <c r="J461" s="15"/>
      <c r="M461" s="15"/>
      <c r="P461" s="15"/>
      <c r="S461" s="15"/>
      <c r="U461" s="15"/>
      <c r="W461" s="15"/>
      <c r="Y461" s="15"/>
      <c r="AA461" s="15"/>
      <c r="AC461" s="15"/>
      <c r="AE461" s="15"/>
      <c r="AG461" s="15"/>
    </row>
    <row r="462" spans="7:33" x14ac:dyDescent="0.2">
      <c r="G462" s="15"/>
      <c r="J462" s="15"/>
      <c r="M462" s="15"/>
      <c r="P462" s="15"/>
      <c r="S462" s="15"/>
      <c r="U462" s="15"/>
      <c r="W462" s="15"/>
      <c r="Y462" s="15"/>
      <c r="AA462" s="15"/>
      <c r="AC462" s="15"/>
      <c r="AE462" s="15"/>
      <c r="AG462" s="15"/>
    </row>
    <row r="463" spans="7:33" x14ac:dyDescent="0.2">
      <c r="G463" s="15"/>
      <c r="J463" s="15"/>
      <c r="M463" s="15"/>
      <c r="P463" s="15"/>
      <c r="S463" s="15"/>
      <c r="U463" s="15"/>
      <c r="W463" s="15"/>
      <c r="Y463" s="15"/>
      <c r="AA463" s="15"/>
      <c r="AC463" s="15"/>
      <c r="AE463" s="15"/>
      <c r="AG463" s="15"/>
    </row>
    <row r="464" spans="7:33" x14ac:dyDescent="0.2">
      <c r="G464" s="15"/>
      <c r="J464" s="15"/>
      <c r="M464" s="15"/>
      <c r="P464" s="15"/>
      <c r="S464" s="15"/>
      <c r="U464" s="15"/>
      <c r="W464" s="15"/>
      <c r="Y464" s="15"/>
      <c r="AA464" s="15"/>
      <c r="AC464" s="15"/>
      <c r="AE464" s="15"/>
      <c r="AG464" s="15"/>
    </row>
    <row r="465" spans="7:33" x14ac:dyDescent="0.2">
      <c r="G465" s="15"/>
      <c r="J465" s="15"/>
      <c r="M465" s="15"/>
      <c r="P465" s="15"/>
      <c r="S465" s="15"/>
      <c r="U465" s="15"/>
      <c r="W465" s="15"/>
      <c r="Y465" s="15"/>
      <c r="AA465" s="15"/>
      <c r="AC465" s="15"/>
      <c r="AE465" s="15"/>
      <c r="AG465" s="15"/>
    </row>
    <row r="466" spans="7:33" x14ac:dyDescent="0.2">
      <c r="G466" s="15"/>
      <c r="J466" s="15"/>
      <c r="M466" s="15"/>
      <c r="P466" s="15"/>
      <c r="S466" s="15"/>
      <c r="U466" s="15"/>
      <c r="W466" s="15"/>
      <c r="Y466" s="15"/>
      <c r="AA466" s="15"/>
      <c r="AC466" s="15"/>
      <c r="AE466" s="15"/>
      <c r="AG466" s="15"/>
    </row>
    <row r="467" spans="7:33" x14ac:dyDescent="0.2">
      <c r="G467" s="15"/>
      <c r="J467" s="15"/>
      <c r="M467" s="15"/>
      <c r="P467" s="15"/>
      <c r="S467" s="15"/>
      <c r="U467" s="15"/>
      <c r="W467" s="15"/>
      <c r="Y467" s="15"/>
      <c r="AA467" s="15"/>
      <c r="AC467" s="15"/>
      <c r="AE467" s="15"/>
      <c r="AG467" s="15"/>
    </row>
    <row r="468" spans="7:33" x14ac:dyDescent="0.2">
      <c r="G468" s="15"/>
      <c r="J468" s="15"/>
      <c r="M468" s="15"/>
      <c r="P468" s="15"/>
      <c r="S468" s="15"/>
      <c r="U468" s="15"/>
      <c r="W468" s="15"/>
      <c r="Y468" s="15"/>
      <c r="AA468" s="15"/>
      <c r="AC468" s="15"/>
      <c r="AE468" s="15"/>
      <c r="AG468" s="15"/>
    </row>
    <row r="469" spans="7:33" x14ac:dyDescent="0.2">
      <c r="G469" s="15"/>
      <c r="J469" s="15"/>
      <c r="M469" s="15"/>
      <c r="P469" s="15"/>
      <c r="S469" s="15"/>
      <c r="U469" s="15"/>
      <c r="W469" s="15"/>
      <c r="Y469" s="15"/>
      <c r="AA469" s="15"/>
      <c r="AC469" s="15"/>
      <c r="AE469" s="15"/>
      <c r="AG469" s="15"/>
    </row>
    <row r="470" spans="7:33" x14ac:dyDescent="0.2">
      <c r="G470" s="15"/>
      <c r="J470" s="15"/>
      <c r="M470" s="15"/>
      <c r="P470" s="15"/>
      <c r="S470" s="15"/>
      <c r="U470" s="15"/>
      <c r="W470" s="15"/>
      <c r="Y470" s="15"/>
      <c r="AA470" s="15"/>
      <c r="AC470" s="15"/>
      <c r="AE470" s="15"/>
      <c r="AG470" s="15"/>
    </row>
    <row r="471" spans="7:33" x14ac:dyDescent="0.2">
      <c r="G471" s="15"/>
      <c r="J471" s="15"/>
      <c r="M471" s="15"/>
      <c r="P471" s="15"/>
      <c r="S471" s="15"/>
      <c r="U471" s="15"/>
      <c r="W471" s="15"/>
      <c r="Y471" s="15"/>
      <c r="AA471" s="15"/>
      <c r="AC471" s="15"/>
      <c r="AE471" s="15"/>
      <c r="AG471" s="15"/>
    </row>
    <row r="472" spans="7:33" x14ac:dyDescent="0.2">
      <c r="G472" s="15"/>
      <c r="J472" s="15"/>
      <c r="M472" s="15"/>
      <c r="P472" s="15"/>
      <c r="S472" s="15"/>
      <c r="U472" s="15"/>
      <c r="W472" s="15"/>
      <c r="Y472" s="15"/>
      <c r="AA472" s="15"/>
      <c r="AC472" s="15"/>
      <c r="AE472" s="15"/>
      <c r="AG472" s="15"/>
    </row>
    <row r="473" spans="7:33" x14ac:dyDescent="0.2">
      <c r="G473" s="15"/>
      <c r="J473" s="15"/>
      <c r="M473" s="15"/>
      <c r="P473" s="15"/>
      <c r="S473" s="15"/>
      <c r="U473" s="15"/>
      <c r="W473" s="15"/>
      <c r="Y473" s="15"/>
      <c r="AA473" s="15"/>
      <c r="AC473" s="15"/>
      <c r="AE473" s="15"/>
      <c r="AG473" s="15"/>
    </row>
    <row r="474" spans="7:33" x14ac:dyDescent="0.2">
      <c r="G474" s="15"/>
      <c r="J474" s="15"/>
      <c r="M474" s="15"/>
      <c r="P474" s="15"/>
      <c r="S474" s="15"/>
      <c r="U474" s="15"/>
      <c r="W474" s="15"/>
      <c r="Y474" s="15"/>
      <c r="AA474" s="15"/>
      <c r="AC474" s="15"/>
      <c r="AE474" s="15"/>
      <c r="AG474" s="15"/>
    </row>
    <row r="475" spans="7:33" x14ac:dyDescent="0.2">
      <c r="G475" s="15"/>
      <c r="J475" s="15"/>
      <c r="M475" s="15"/>
      <c r="P475" s="15"/>
      <c r="S475" s="15"/>
      <c r="U475" s="15"/>
      <c r="W475" s="15"/>
      <c r="Y475" s="15"/>
      <c r="AA475" s="15"/>
      <c r="AC475" s="15"/>
      <c r="AE475" s="15"/>
      <c r="AG475" s="15"/>
    </row>
    <row r="476" spans="7:33" x14ac:dyDescent="0.2">
      <c r="G476" s="15"/>
      <c r="J476" s="15"/>
      <c r="M476" s="15"/>
      <c r="P476" s="15"/>
      <c r="S476" s="15"/>
      <c r="U476" s="15"/>
      <c r="W476" s="15"/>
      <c r="Y476" s="15"/>
      <c r="AA476" s="15"/>
      <c r="AC476" s="15"/>
      <c r="AE476" s="15"/>
      <c r="AG476" s="15"/>
    </row>
    <row r="477" spans="7:33" x14ac:dyDescent="0.2">
      <c r="G477" s="15"/>
      <c r="J477" s="15"/>
      <c r="M477" s="15"/>
      <c r="P477" s="15"/>
      <c r="S477" s="15"/>
      <c r="U477" s="15"/>
      <c r="W477" s="15"/>
      <c r="Y477" s="15"/>
      <c r="AA477" s="15"/>
      <c r="AC477" s="15"/>
      <c r="AE477" s="15"/>
      <c r="AG477" s="15"/>
    </row>
    <row r="478" spans="7:33" x14ac:dyDescent="0.2">
      <c r="G478" s="15"/>
      <c r="J478" s="15"/>
      <c r="M478" s="15"/>
      <c r="P478" s="15"/>
      <c r="S478" s="15"/>
      <c r="U478" s="15"/>
      <c r="W478" s="15"/>
      <c r="Y478" s="15"/>
      <c r="AA478" s="15"/>
      <c r="AC478" s="15"/>
      <c r="AE478" s="15"/>
      <c r="AG478" s="15"/>
    </row>
    <row r="479" spans="7:33" x14ac:dyDescent="0.2">
      <c r="G479" s="15"/>
      <c r="J479" s="15"/>
      <c r="M479" s="15"/>
      <c r="P479" s="15"/>
      <c r="S479" s="15"/>
      <c r="U479" s="15"/>
      <c r="W479" s="15"/>
      <c r="Y479" s="15"/>
      <c r="AA479" s="15"/>
      <c r="AC479" s="15"/>
      <c r="AE479" s="15"/>
      <c r="AG479" s="15"/>
    </row>
    <row r="480" spans="7:33" x14ac:dyDescent="0.2">
      <c r="G480" s="15"/>
      <c r="J480" s="15"/>
      <c r="M480" s="15"/>
      <c r="P480" s="15"/>
      <c r="S480" s="15"/>
      <c r="U480" s="15"/>
      <c r="W480" s="15"/>
      <c r="Y480" s="15"/>
      <c r="AA480" s="15"/>
      <c r="AC480" s="15"/>
      <c r="AE480" s="15"/>
      <c r="AG480" s="15"/>
    </row>
    <row r="481" spans="7:33" x14ac:dyDescent="0.2">
      <c r="G481" s="15"/>
      <c r="J481" s="15"/>
      <c r="M481" s="15"/>
      <c r="P481" s="15"/>
      <c r="S481" s="15"/>
      <c r="U481" s="15"/>
      <c r="W481" s="15"/>
      <c r="Y481" s="15"/>
      <c r="AA481" s="15"/>
      <c r="AC481" s="15"/>
      <c r="AE481" s="15"/>
      <c r="AG481" s="15"/>
    </row>
    <row r="482" spans="7:33" x14ac:dyDescent="0.2">
      <c r="G482" s="15"/>
      <c r="J482" s="15"/>
      <c r="M482" s="15"/>
      <c r="P482" s="15"/>
      <c r="S482" s="15"/>
      <c r="U482" s="15"/>
      <c r="W482" s="15"/>
      <c r="Y482" s="15"/>
      <c r="AA482" s="15"/>
      <c r="AC482" s="15"/>
      <c r="AE482" s="15"/>
      <c r="AG482" s="15"/>
    </row>
    <row r="483" spans="7:33" x14ac:dyDescent="0.2">
      <c r="G483" s="15"/>
      <c r="J483" s="15"/>
      <c r="M483" s="15"/>
      <c r="P483" s="15"/>
      <c r="S483" s="15"/>
      <c r="U483" s="15"/>
      <c r="W483" s="15"/>
      <c r="Y483" s="15"/>
      <c r="AA483" s="15"/>
      <c r="AC483" s="15"/>
      <c r="AE483" s="15"/>
      <c r="AG483" s="15"/>
    </row>
    <row r="484" spans="7:33" x14ac:dyDescent="0.2">
      <c r="G484" s="15"/>
      <c r="J484" s="15"/>
      <c r="M484" s="15"/>
      <c r="P484" s="15"/>
      <c r="S484" s="15"/>
      <c r="U484" s="15"/>
      <c r="W484" s="15"/>
      <c r="Y484" s="15"/>
      <c r="AA484" s="15"/>
      <c r="AC484" s="15"/>
      <c r="AE484" s="15"/>
      <c r="AG484" s="15"/>
    </row>
    <row r="485" spans="7:33" x14ac:dyDescent="0.2">
      <c r="G485" s="15"/>
      <c r="J485" s="15"/>
      <c r="M485" s="15"/>
      <c r="P485" s="15"/>
      <c r="S485" s="15"/>
      <c r="U485" s="15"/>
      <c r="W485" s="15"/>
      <c r="Y485" s="15"/>
      <c r="AA485" s="15"/>
      <c r="AC485" s="15"/>
      <c r="AE485" s="15"/>
      <c r="AG485" s="15"/>
    </row>
    <row r="486" spans="7:33" x14ac:dyDescent="0.2">
      <c r="G486" s="15"/>
      <c r="J486" s="15"/>
      <c r="M486" s="15"/>
      <c r="P486" s="15"/>
      <c r="S486" s="15"/>
      <c r="U486" s="15"/>
      <c r="W486" s="15"/>
      <c r="Y486" s="15"/>
      <c r="AA486" s="15"/>
      <c r="AC486" s="15"/>
      <c r="AE486" s="15"/>
      <c r="AG486" s="15"/>
    </row>
    <row r="487" spans="7:33" x14ac:dyDescent="0.2">
      <c r="G487" s="15"/>
      <c r="J487" s="15"/>
      <c r="M487" s="15"/>
      <c r="P487" s="15"/>
      <c r="S487" s="15"/>
      <c r="U487" s="15"/>
      <c r="W487" s="15"/>
      <c r="Y487" s="15"/>
      <c r="AA487" s="15"/>
      <c r="AC487" s="15"/>
      <c r="AE487" s="15"/>
      <c r="AG487" s="15"/>
    </row>
    <row r="488" spans="7:33" x14ac:dyDescent="0.2">
      <c r="G488" s="15"/>
      <c r="J488" s="15"/>
      <c r="M488" s="15"/>
      <c r="P488" s="15"/>
      <c r="S488" s="15"/>
      <c r="U488" s="15"/>
      <c r="W488" s="15"/>
      <c r="Y488" s="15"/>
      <c r="AA488" s="15"/>
      <c r="AC488" s="15"/>
      <c r="AE488" s="15"/>
      <c r="AG488" s="15"/>
    </row>
    <row r="489" spans="7:33" x14ac:dyDescent="0.2">
      <c r="G489" s="15"/>
      <c r="J489" s="15"/>
      <c r="M489" s="15"/>
      <c r="P489" s="15"/>
      <c r="S489" s="15"/>
      <c r="U489" s="15"/>
      <c r="W489" s="15"/>
      <c r="Y489" s="15"/>
      <c r="AA489" s="15"/>
      <c r="AC489" s="15"/>
      <c r="AE489" s="15"/>
      <c r="AG489" s="15"/>
    </row>
    <row r="490" spans="7:33" x14ac:dyDescent="0.2">
      <c r="G490" s="15"/>
      <c r="J490" s="15"/>
      <c r="M490" s="15"/>
      <c r="P490" s="15"/>
      <c r="S490" s="15"/>
      <c r="U490" s="15"/>
      <c r="W490" s="15"/>
      <c r="Y490" s="15"/>
      <c r="AA490" s="15"/>
      <c r="AC490" s="15"/>
      <c r="AE490" s="15"/>
      <c r="AG490" s="15"/>
    </row>
    <row r="491" spans="7:33" x14ac:dyDescent="0.2">
      <c r="G491" s="15"/>
      <c r="J491" s="15"/>
      <c r="M491" s="15"/>
      <c r="P491" s="15"/>
      <c r="S491" s="15"/>
      <c r="U491" s="15"/>
      <c r="W491" s="15"/>
      <c r="Y491" s="15"/>
      <c r="AA491" s="15"/>
      <c r="AC491" s="15"/>
      <c r="AE491" s="15"/>
      <c r="AG491" s="15"/>
    </row>
    <row r="492" spans="7:33" x14ac:dyDescent="0.2">
      <c r="G492" s="15"/>
      <c r="J492" s="15"/>
      <c r="M492" s="15"/>
      <c r="P492" s="15"/>
      <c r="S492" s="15"/>
      <c r="U492" s="15"/>
      <c r="W492" s="15"/>
      <c r="Y492" s="15"/>
      <c r="AA492" s="15"/>
      <c r="AC492" s="15"/>
      <c r="AE492" s="15"/>
      <c r="AG492" s="15"/>
    </row>
    <row r="493" spans="7:33" x14ac:dyDescent="0.2">
      <c r="G493" s="15"/>
      <c r="J493" s="15"/>
      <c r="M493" s="15"/>
      <c r="P493" s="15"/>
      <c r="S493" s="15"/>
      <c r="U493" s="15"/>
      <c r="W493" s="15"/>
      <c r="Y493" s="15"/>
      <c r="AA493" s="15"/>
      <c r="AC493" s="15"/>
      <c r="AE493" s="15"/>
      <c r="AG493" s="15"/>
    </row>
    <row r="494" spans="7:33" x14ac:dyDescent="0.2">
      <c r="G494" s="15"/>
      <c r="J494" s="15"/>
      <c r="M494" s="15"/>
      <c r="P494" s="15"/>
      <c r="S494" s="15"/>
      <c r="U494" s="15"/>
      <c r="W494" s="15"/>
      <c r="Y494" s="15"/>
      <c r="AA494" s="15"/>
      <c r="AC494" s="15"/>
      <c r="AE494" s="15"/>
      <c r="AG494" s="15"/>
    </row>
    <row r="495" spans="7:33" x14ac:dyDescent="0.2">
      <c r="G495" s="15"/>
      <c r="J495" s="15"/>
      <c r="M495" s="15"/>
      <c r="P495" s="15"/>
      <c r="S495" s="15"/>
      <c r="U495" s="15"/>
      <c r="W495" s="15"/>
      <c r="Y495" s="15"/>
      <c r="AA495" s="15"/>
      <c r="AC495" s="15"/>
      <c r="AE495" s="15"/>
      <c r="AG495" s="15"/>
    </row>
    <row r="496" spans="7:33" x14ac:dyDescent="0.2">
      <c r="G496" s="15"/>
      <c r="J496" s="15"/>
      <c r="M496" s="15"/>
      <c r="P496" s="15"/>
      <c r="S496" s="15"/>
      <c r="U496" s="15"/>
      <c r="W496" s="15"/>
      <c r="Y496" s="15"/>
      <c r="AA496" s="15"/>
      <c r="AC496" s="15"/>
      <c r="AE496" s="15"/>
      <c r="AG496" s="15"/>
    </row>
    <row r="497" spans="7:33" x14ac:dyDescent="0.2">
      <c r="G497" s="15"/>
      <c r="J497" s="15"/>
      <c r="M497" s="15"/>
      <c r="P497" s="15"/>
      <c r="S497" s="15"/>
      <c r="U497" s="15"/>
      <c r="W497" s="15"/>
      <c r="Y497" s="15"/>
      <c r="AA497" s="15"/>
      <c r="AC497" s="15"/>
      <c r="AE497" s="15"/>
      <c r="AG497" s="15"/>
    </row>
    <row r="498" spans="7:33" x14ac:dyDescent="0.2">
      <c r="G498" s="15"/>
      <c r="J498" s="15"/>
      <c r="M498" s="15"/>
      <c r="P498" s="15"/>
      <c r="S498" s="15"/>
      <c r="U498" s="15"/>
      <c r="W498" s="15"/>
      <c r="Y498" s="15"/>
      <c r="AA498" s="15"/>
      <c r="AC498" s="15"/>
      <c r="AE498" s="15"/>
      <c r="AG498" s="15"/>
    </row>
    <row r="499" spans="7:33" x14ac:dyDescent="0.2">
      <c r="G499" s="15"/>
      <c r="J499" s="15"/>
      <c r="M499" s="15"/>
      <c r="P499" s="15"/>
      <c r="S499" s="15"/>
      <c r="U499" s="15"/>
      <c r="W499" s="15"/>
      <c r="Y499" s="15"/>
      <c r="AA499" s="15"/>
      <c r="AC499" s="15"/>
      <c r="AE499" s="15"/>
      <c r="AG499" s="15"/>
    </row>
    <row r="500" spans="7:33" x14ac:dyDescent="0.2">
      <c r="G500" s="15"/>
      <c r="J500" s="15"/>
      <c r="M500" s="15"/>
      <c r="P500" s="15"/>
      <c r="S500" s="15"/>
      <c r="U500" s="15"/>
      <c r="W500" s="15"/>
      <c r="Y500" s="15"/>
      <c r="AA500" s="15"/>
      <c r="AC500" s="15"/>
      <c r="AE500" s="15"/>
      <c r="AG500" s="15"/>
    </row>
    <row r="501" spans="7:33" x14ac:dyDescent="0.2">
      <c r="G501" s="15"/>
      <c r="J501" s="15"/>
      <c r="M501" s="15"/>
      <c r="P501" s="15"/>
      <c r="S501" s="15"/>
      <c r="U501" s="15"/>
      <c r="W501" s="15"/>
      <c r="Y501" s="15"/>
      <c r="AA501" s="15"/>
      <c r="AC501" s="15"/>
      <c r="AE501" s="15"/>
      <c r="AG501" s="15"/>
    </row>
    <row r="502" spans="7:33" x14ac:dyDescent="0.2">
      <c r="G502" s="15"/>
      <c r="J502" s="15"/>
      <c r="M502" s="15"/>
      <c r="P502" s="15"/>
      <c r="S502" s="15"/>
      <c r="U502" s="15"/>
      <c r="W502" s="15"/>
      <c r="Y502" s="15"/>
      <c r="AA502" s="15"/>
      <c r="AC502" s="15"/>
      <c r="AE502" s="15"/>
      <c r="AG502" s="15"/>
    </row>
    <row r="503" spans="7:33" x14ac:dyDescent="0.2">
      <c r="G503" s="15"/>
      <c r="J503" s="15"/>
      <c r="M503" s="15"/>
      <c r="P503" s="15"/>
      <c r="S503" s="15"/>
      <c r="U503" s="15"/>
      <c r="W503" s="15"/>
      <c r="Y503" s="15"/>
      <c r="AA503" s="15"/>
      <c r="AC503" s="15"/>
      <c r="AE503" s="15"/>
      <c r="AG503" s="15"/>
    </row>
    <row r="504" spans="7:33" x14ac:dyDescent="0.2">
      <c r="G504" s="15"/>
      <c r="J504" s="15"/>
      <c r="M504" s="15"/>
      <c r="P504" s="15"/>
      <c r="S504" s="15"/>
      <c r="U504" s="15"/>
      <c r="W504" s="15"/>
      <c r="Y504" s="15"/>
      <c r="AA504" s="15"/>
      <c r="AC504" s="15"/>
      <c r="AE504" s="15"/>
      <c r="AG504" s="15"/>
    </row>
    <row r="505" spans="7:33" x14ac:dyDescent="0.2">
      <c r="G505" s="15"/>
      <c r="J505" s="15"/>
      <c r="M505" s="15"/>
      <c r="P505" s="15"/>
      <c r="S505" s="15"/>
      <c r="U505" s="15"/>
      <c r="W505" s="15"/>
      <c r="Y505" s="15"/>
      <c r="AA505" s="15"/>
      <c r="AC505" s="15"/>
      <c r="AE505" s="15"/>
      <c r="AG505" s="15"/>
    </row>
    <row r="506" spans="7:33" x14ac:dyDescent="0.2">
      <c r="G506" s="15"/>
      <c r="J506" s="15"/>
      <c r="M506" s="15"/>
      <c r="P506" s="15"/>
      <c r="S506" s="15"/>
      <c r="U506" s="15"/>
      <c r="W506" s="15"/>
      <c r="Y506" s="15"/>
      <c r="AA506" s="15"/>
      <c r="AC506" s="15"/>
      <c r="AE506" s="15"/>
      <c r="AG506" s="15"/>
    </row>
    <row r="507" spans="7:33" x14ac:dyDescent="0.2">
      <c r="G507" s="15"/>
      <c r="J507" s="15"/>
      <c r="M507" s="15"/>
      <c r="P507" s="15"/>
      <c r="S507" s="15"/>
      <c r="U507" s="15"/>
      <c r="W507" s="15"/>
      <c r="Y507" s="15"/>
      <c r="AA507" s="15"/>
      <c r="AC507" s="15"/>
      <c r="AE507" s="15"/>
      <c r="AG507" s="15"/>
    </row>
    <row r="508" spans="7:33" x14ac:dyDescent="0.2">
      <c r="G508" s="15"/>
      <c r="J508" s="15"/>
      <c r="M508" s="15"/>
      <c r="P508" s="15"/>
      <c r="S508" s="15"/>
      <c r="U508" s="15"/>
      <c r="W508" s="15"/>
      <c r="Y508" s="15"/>
      <c r="AA508" s="15"/>
      <c r="AC508" s="15"/>
      <c r="AE508" s="15"/>
      <c r="AG508" s="15"/>
    </row>
    <row r="509" spans="7:33" x14ac:dyDescent="0.2">
      <c r="G509" s="15"/>
      <c r="J509" s="15"/>
      <c r="M509" s="15"/>
      <c r="P509" s="15"/>
      <c r="S509" s="15"/>
      <c r="U509" s="15"/>
      <c r="W509" s="15"/>
      <c r="Y509" s="15"/>
      <c r="AA509" s="15"/>
      <c r="AC509" s="15"/>
      <c r="AE509" s="15"/>
      <c r="AG509" s="15"/>
    </row>
    <row r="510" spans="7:33" x14ac:dyDescent="0.2">
      <c r="G510" s="15"/>
      <c r="J510" s="15"/>
      <c r="M510" s="15"/>
      <c r="P510" s="15"/>
      <c r="S510" s="15"/>
      <c r="U510" s="15"/>
      <c r="W510" s="15"/>
      <c r="Y510" s="15"/>
      <c r="AA510" s="15"/>
      <c r="AC510" s="15"/>
      <c r="AE510" s="15"/>
      <c r="AG510" s="15"/>
    </row>
    <row r="511" spans="7:33" x14ac:dyDescent="0.2">
      <c r="G511" s="15"/>
      <c r="J511" s="15"/>
      <c r="M511" s="15"/>
      <c r="P511" s="15"/>
      <c r="S511" s="15"/>
      <c r="U511" s="15"/>
      <c r="W511" s="15"/>
      <c r="Y511" s="15"/>
      <c r="AA511" s="15"/>
      <c r="AC511" s="15"/>
      <c r="AE511" s="15"/>
      <c r="AG511" s="15"/>
    </row>
    <row r="512" spans="7:33" x14ac:dyDescent="0.2">
      <c r="G512" s="15"/>
      <c r="J512" s="15"/>
      <c r="M512" s="15"/>
      <c r="P512" s="15"/>
      <c r="S512" s="15"/>
      <c r="U512" s="15"/>
      <c r="W512" s="15"/>
      <c r="Y512" s="15"/>
      <c r="AA512" s="15"/>
      <c r="AC512" s="15"/>
      <c r="AE512" s="15"/>
      <c r="AG512" s="15"/>
    </row>
    <row r="513" spans="7:33" x14ac:dyDescent="0.2">
      <c r="G513" s="15"/>
      <c r="J513" s="15"/>
      <c r="M513" s="15"/>
      <c r="P513" s="15"/>
      <c r="S513" s="15"/>
      <c r="U513" s="15"/>
      <c r="W513" s="15"/>
      <c r="Y513" s="15"/>
      <c r="AA513" s="15"/>
      <c r="AC513" s="15"/>
      <c r="AE513" s="15"/>
      <c r="AG513" s="15"/>
    </row>
    <row r="514" spans="7:33" x14ac:dyDescent="0.2">
      <c r="G514" s="15"/>
      <c r="J514" s="15"/>
      <c r="M514" s="15"/>
      <c r="P514" s="15"/>
      <c r="S514" s="15"/>
      <c r="U514" s="15"/>
      <c r="W514" s="15"/>
      <c r="Y514" s="15"/>
      <c r="AA514" s="15"/>
      <c r="AC514" s="15"/>
      <c r="AE514" s="15"/>
      <c r="AG514" s="15"/>
    </row>
    <row r="515" spans="7:33" x14ac:dyDescent="0.2">
      <c r="G515" s="15"/>
      <c r="J515" s="15"/>
      <c r="M515" s="15"/>
      <c r="P515" s="15"/>
      <c r="S515" s="15"/>
      <c r="U515" s="15"/>
      <c r="W515" s="15"/>
      <c r="Y515" s="15"/>
      <c r="AA515" s="15"/>
      <c r="AC515" s="15"/>
      <c r="AE515" s="15"/>
      <c r="AG515" s="15"/>
    </row>
    <row r="516" spans="7:33" x14ac:dyDescent="0.2">
      <c r="G516" s="15"/>
      <c r="J516" s="15"/>
      <c r="M516" s="15"/>
      <c r="P516" s="15"/>
      <c r="S516" s="15"/>
      <c r="U516" s="15"/>
      <c r="W516" s="15"/>
      <c r="Y516" s="15"/>
      <c r="AA516" s="15"/>
      <c r="AC516" s="15"/>
      <c r="AE516" s="15"/>
      <c r="AG516" s="15"/>
    </row>
    <row r="517" spans="7:33" x14ac:dyDescent="0.2">
      <c r="G517" s="15"/>
      <c r="J517" s="15"/>
      <c r="M517" s="15"/>
      <c r="P517" s="15"/>
      <c r="S517" s="15"/>
      <c r="U517" s="15"/>
      <c r="W517" s="15"/>
      <c r="Y517" s="15"/>
      <c r="AA517" s="15"/>
      <c r="AC517" s="15"/>
      <c r="AE517" s="15"/>
      <c r="AG517" s="15"/>
    </row>
    <row r="518" spans="7:33" x14ac:dyDescent="0.2">
      <c r="G518" s="15"/>
      <c r="J518" s="15"/>
      <c r="M518" s="15"/>
      <c r="P518" s="15"/>
      <c r="S518" s="15"/>
      <c r="U518" s="15"/>
      <c r="W518" s="15"/>
      <c r="Y518" s="15"/>
      <c r="AA518" s="15"/>
      <c r="AC518" s="15"/>
      <c r="AE518" s="15"/>
      <c r="AG518" s="15"/>
    </row>
    <row r="519" spans="7:33" x14ac:dyDescent="0.2">
      <c r="G519" s="15"/>
      <c r="J519" s="15"/>
      <c r="M519" s="15"/>
      <c r="P519" s="15"/>
      <c r="S519" s="15"/>
      <c r="U519" s="15"/>
      <c r="W519" s="15"/>
      <c r="Y519" s="15"/>
      <c r="AA519" s="15"/>
      <c r="AC519" s="15"/>
      <c r="AE519" s="15"/>
      <c r="AG519" s="15"/>
    </row>
    <row r="520" spans="7:33" x14ac:dyDescent="0.2">
      <c r="G520" s="15"/>
      <c r="J520" s="15"/>
      <c r="M520" s="15"/>
      <c r="P520" s="15"/>
      <c r="S520" s="15"/>
      <c r="U520" s="15"/>
      <c r="W520" s="15"/>
      <c r="Y520" s="15"/>
      <c r="AA520" s="15"/>
      <c r="AC520" s="15"/>
      <c r="AE520" s="15"/>
      <c r="AG520" s="15"/>
    </row>
    <row r="521" spans="7:33" x14ac:dyDescent="0.2">
      <c r="G521" s="15"/>
      <c r="J521" s="15"/>
      <c r="M521" s="15"/>
      <c r="P521" s="15"/>
      <c r="S521" s="15"/>
      <c r="U521" s="15"/>
      <c r="W521" s="15"/>
      <c r="Y521" s="15"/>
      <c r="AA521" s="15"/>
      <c r="AC521" s="15"/>
      <c r="AE521" s="15"/>
      <c r="AG521" s="15"/>
    </row>
    <row r="522" spans="7:33" x14ac:dyDescent="0.2">
      <c r="G522" s="15"/>
      <c r="J522" s="15"/>
      <c r="M522" s="15"/>
      <c r="P522" s="15"/>
      <c r="S522" s="15"/>
      <c r="U522" s="15"/>
      <c r="W522" s="15"/>
      <c r="Y522" s="15"/>
      <c r="AA522" s="15"/>
      <c r="AC522" s="15"/>
      <c r="AE522" s="15"/>
      <c r="AG522" s="15"/>
    </row>
    <row r="523" spans="7:33" x14ac:dyDescent="0.2">
      <c r="G523" s="15"/>
      <c r="J523" s="15"/>
      <c r="M523" s="15"/>
      <c r="P523" s="15"/>
      <c r="S523" s="15"/>
      <c r="U523" s="15"/>
      <c r="W523" s="15"/>
      <c r="Y523" s="15"/>
      <c r="AA523" s="15"/>
      <c r="AC523" s="15"/>
      <c r="AE523" s="15"/>
      <c r="AG523" s="15"/>
    </row>
    <row r="524" spans="7:33" x14ac:dyDescent="0.2">
      <c r="G524" s="15"/>
      <c r="J524" s="15"/>
      <c r="M524" s="15"/>
      <c r="P524" s="15"/>
      <c r="S524" s="15"/>
      <c r="U524" s="15"/>
      <c r="W524" s="15"/>
      <c r="Y524" s="15"/>
      <c r="AA524" s="15"/>
      <c r="AC524" s="15"/>
      <c r="AE524" s="15"/>
      <c r="AG524" s="15"/>
    </row>
    <row r="525" spans="7:33" x14ac:dyDescent="0.2">
      <c r="G525" s="15"/>
      <c r="J525" s="15"/>
      <c r="M525" s="15"/>
      <c r="P525" s="15"/>
      <c r="S525" s="15"/>
      <c r="U525" s="15"/>
      <c r="W525" s="15"/>
      <c r="Y525" s="15"/>
      <c r="AA525" s="15"/>
      <c r="AC525" s="15"/>
      <c r="AE525" s="15"/>
      <c r="AG525" s="15"/>
    </row>
    <row r="526" spans="7:33" x14ac:dyDescent="0.2">
      <c r="G526" s="15"/>
      <c r="J526" s="15"/>
      <c r="M526" s="15"/>
      <c r="P526" s="15"/>
      <c r="S526" s="15"/>
      <c r="U526" s="15"/>
      <c r="W526" s="15"/>
      <c r="Y526" s="15"/>
      <c r="AA526" s="15"/>
      <c r="AC526" s="15"/>
      <c r="AE526" s="15"/>
      <c r="AG526" s="15"/>
    </row>
    <row r="527" spans="7:33" x14ac:dyDescent="0.2">
      <c r="G527" s="15"/>
      <c r="J527" s="15"/>
      <c r="M527" s="15"/>
      <c r="P527" s="15"/>
      <c r="S527" s="15"/>
      <c r="U527" s="15"/>
      <c r="W527" s="15"/>
      <c r="Y527" s="15"/>
      <c r="AA527" s="15"/>
      <c r="AC527" s="15"/>
      <c r="AE527" s="15"/>
      <c r="AG527" s="15"/>
    </row>
    <row r="528" spans="7:33" x14ac:dyDescent="0.2">
      <c r="G528" s="15"/>
      <c r="J528" s="15"/>
      <c r="M528" s="15"/>
      <c r="P528" s="15"/>
      <c r="S528" s="15"/>
      <c r="U528" s="15"/>
      <c r="W528" s="15"/>
      <c r="Y528" s="15"/>
      <c r="AA528" s="15"/>
      <c r="AC528" s="15"/>
      <c r="AE528" s="15"/>
      <c r="AG528" s="15"/>
    </row>
    <row r="529" spans="7:33" x14ac:dyDescent="0.2">
      <c r="G529" s="15"/>
      <c r="J529" s="15"/>
      <c r="M529" s="15"/>
      <c r="P529" s="15"/>
      <c r="S529" s="15"/>
      <c r="U529" s="15"/>
      <c r="W529" s="15"/>
      <c r="Y529" s="15"/>
      <c r="AA529" s="15"/>
      <c r="AC529" s="15"/>
      <c r="AE529" s="15"/>
      <c r="AG529" s="15"/>
    </row>
    <row r="530" spans="7:33" x14ac:dyDescent="0.2">
      <c r="G530" s="15"/>
      <c r="J530" s="15"/>
      <c r="M530" s="15"/>
      <c r="P530" s="15"/>
      <c r="S530" s="15"/>
      <c r="U530" s="15"/>
      <c r="W530" s="15"/>
      <c r="Y530" s="15"/>
      <c r="AA530" s="15"/>
      <c r="AC530" s="15"/>
      <c r="AE530" s="15"/>
      <c r="AG530" s="15"/>
    </row>
    <row r="531" spans="7:33" x14ac:dyDescent="0.2">
      <c r="G531" s="15"/>
      <c r="J531" s="15"/>
      <c r="M531" s="15"/>
      <c r="P531" s="15"/>
      <c r="S531" s="15"/>
      <c r="U531" s="15"/>
      <c r="W531" s="15"/>
      <c r="Y531" s="15"/>
      <c r="AA531" s="15"/>
      <c r="AC531" s="15"/>
      <c r="AE531" s="15"/>
      <c r="AG531" s="15"/>
    </row>
    <row r="532" spans="7:33" x14ac:dyDescent="0.2">
      <c r="G532" s="15"/>
      <c r="J532" s="15"/>
      <c r="M532" s="15"/>
      <c r="P532" s="15"/>
      <c r="S532" s="15"/>
      <c r="U532" s="15"/>
      <c r="W532" s="15"/>
      <c r="Y532" s="15"/>
      <c r="AA532" s="15"/>
      <c r="AC532" s="15"/>
      <c r="AE532" s="15"/>
      <c r="AG532" s="15"/>
    </row>
    <row r="533" spans="7:33" x14ac:dyDescent="0.2">
      <c r="G533" s="15"/>
      <c r="J533" s="15"/>
      <c r="M533" s="15"/>
      <c r="P533" s="15"/>
      <c r="S533" s="15"/>
      <c r="U533" s="15"/>
      <c r="W533" s="15"/>
      <c r="Y533" s="15"/>
      <c r="AA533" s="15"/>
      <c r="AC533" s="15"/>
      <c r="AE533" s="15"/>
      <c r="AG533" s="15"/>
    </row>
    <row r="534" spans="7:33" x14ac:dyDescent="0.2">
      <c r="G534" s="15"/>
      <c r="J534" s="15"/>
      <c r="M534" s="15"/>
      <c r="P534" s="15"/>
      <c r="S534" s="15"/>
      <c r="U534" s="15"/>
      <c r="W534" s="15"/>
      <c r="Y534" s="15"/>
      <c r="AA534" s="15"/>
      <c r="AC534" s="15"/>
      <c r="AE534" s="15"/>
      <c r="AG534" s="15"/>
    </row>
    <row r="535" spans="7:33" x14ac:dyDescent="0.2">
      <c r="G535" s="15"/>
      <c r="J535" s="15"/>
      <c r="M535" s="15"/>
      <c r="P535" s="15"/>
      <c r="S535" s="15"/>
      <c r="U535" s="15"/>
      <c r="W535" s="15"/>
      <c r="Y535" s="15"/>
      <c r="AA535" s="15"/>
      <c r="AC535" s="15"/>
      <c r="AE535" s="15"/>
      <c r="AG535" s="15"/>
    </row>
    <row r="536" spans="7:33" x14ac:dyDescent="0.2">
      <c r="G536" s="15"/>
      <c r="J536" s="15"/>
      <c r="M536" s="15"/>
      <c r="P536" s="15"/>
      <c r="S536" s="15"/>
      <c r="U536" s="15"/>
      <c r="W536" s="15"/>
      <c r="Y536" s="15"/>
      <c r="AA536" s="15"/>
      <c r="AC536" s="15"/>
      <c r="AE536" s="15"/>
      <c r="AG536" s="15"/>
    </row>
    <row r="537" spans="7:33" x14ac:dyDescent="0.2">
      <c r="G537" s="15"/>
      <c r="J537" s="15"/>
      <c r="M537" s="15"/>
      <c r="P537" s="15"/>
      <c r="S537" s="15"/>
      <c r="U537" s="15"/>
      <c r="W537" s="15"/>
      <c r="Y537" s="15"/>
      <c r="AA537" s="15"/>
      <c r="AC537" s="15"/>
      <c r="AE537" s="15"/>
      <c r="AG537" s="15"/>
    </row>
    <row r="538" spans="7:33" x14ac:dyDescent="0.2">
      <c r="G538" s="15"/>
      <c r="J538" s="15"/>
      <c r="M538" s="15"/>
      <c r="P538" s="15"/>
      <c r="S538" s="15"/>
      <c r="U538" s="15"/>
      <c r="W538" s="15"/>
      <c r="Y538" s="15"/>
      <c r="AA538" s="15"/>
      <c r="AC538" s="15"/>
      <c r="AE538" s="15"/>
      <c r="AG538" s="15"/>
    </row>
    <row r="539" spans="7:33" x14ac:dyDescent="0.2">
      <c r="G539" s="15"/>
      <c r="J539" s="15"/>
      <c r="M539" s="15"/>
      <c r="P539" s="15"/>
      <c r="S539" s="15"/>
      <c r="U539" s="15"/>
      <c r="W539" s="15"/>
      <c r="Y539" s="15"/>
      <c r="AA539" s="15"/>
      <c r="AC539" s="15"/>
      <c r="AE539" s="15"/>
      <c r="AG539" s="15"/>
    </row>
    <row r="540" spans="7:33" x14ac:dyDescent="0.2">
      <c r="G540" s="15"/>
      <c r="J540" s="15"/>
      <c r="M540" s="15"/>
      <c r="P540" s="15"/>
      <c r="S540" s="15"/>
      <c r="U540" s="15"/>
      <c r="W540" s="15"/>
      <c r="Y540" s="15"/>
      <c r="AA540" s="15"/>
      <c r="AC540" s="15"/>
      <c r="AE540" s="15"/>
      <c r="AG540" s="15"/>
    </row>
    <row r="541" spans="7:33" x14ac:dyDescent="0.2">
      <c r="G541" s="15"/>
      <c r="J541" s="15"/>
      <c r="M541" s="15"/>
      <c r="P541" s="15"/>
      <c r="S541" s="15"/>
      <c r="U541" s="15"/>
      <c r="W541" s="15"/>
      <c r="Y541" s="15"/>
      <c r="AA541" s="15"/>
      <c r="AC541" s="15"/>
      <c r="AE541" s="15"/>
      <c r="AG541" s="15"/>
    </row>
    <row r="542" spans="7:33" x14ac:dyDescent="0.2">
      <c r="G542" s="15"/>
      <c r="J542" s="15"/>
      <c r="M542" s="15"/>
      <c r="P542" s="15"/>
      <c r="S542" s="15"/>
      <c r="U542" s="15"/>
      <c r="W542" s="15"/>
      <c r="Y542" s="15"/>
      <c r="AA542" s="15"/>
      <c r="AC542" s="15"/>
      <c r="AE542" s="15"/>
      <c r="AG542" s="15"/>
    </row>
    <row r="543" spans="7:33" x14ac:dyDescent="0.2">
      <c r="G543" s="15"/>
      <c r="J543" s="15"/>
      <c r="M543" s="15"/>
      <c r="P543" s="15"/>
      <c r="S543" s="15"/>
      <c r="U543" s="15"/>
      <c r="W543" s="15"/>
      <c r="Y543" s="15"/>
      <c r="AA543" s="15"/>
      <c r="AC543" s="15"/>
      <c r="AE543" s="15"/>
      <c r="AG543" s="15"/>
    </row>
    <row r="544" spans="7:33" x14ac:dyDescent="0.2">
      <c r="G544" s="15"/>
      <c r="J544" s="15"/>
      <c r="M544" s="15"/>
      <c r="P544" s="15"/>
      <c r="S544" s="15"/>
      <c r="U544" s="15"/>
      <c r="W544" s="15"/>
      <c r="Y544" s="15"/>
      <c r="AA544" s="15"/>
      <c r="AC544" s="15"/>
      <c r="AE544" s="15"/>
      <c r="AG544" s="15"/>
    </row>
    <row r="545" spans="7:33" x14ac:dyDescent="0.2">
      <c r="G545" s="15"/>
      <c r="J545" s="15"/>
      <c r="M545" s="15"/>
      <c r="P545" s="15"/>
      <c r="S545" s="15"/>
      <c r="U545" s="15"/>
      <c r="W545" s="15"/>
      <c r="Y545" s="15"/>
      <c r="AA545" s="15"/>
      <c r="AC545" s="15"/>
      <c r="AE545" s="15"/>
      <c r="AG545" s="15"/>
    </row>
    <row r="546" spans="7:33" x14ac:dyDescent="0.2">
      <c r="G546" s="15"/>
      <c r="J546" s="15"/>
      <c r="M546" s="15"/>
      <c r="P546" s="15"/>
      <c r="S546" s="15"/>
      <c r="U546" s="15"/>
      <c r="W546" s="15"/>
      <c r="Y546" s="15"/>
      <c r="AA546" s="15"/>
      <c r="AC546" s="15"/>
      <c r="AE546" s="15"/>
      <c r="AG546" s="15"/>
    </row>
    <row r="547" spans="7:33" x14ac:dyDescent="0.2">
      <c r="G547" s="15"/>
      <c r="J547" s="15"/>
      <c r="M547" s="15"/>
      <c r="P547" s="15"/>
      <c r="S547" s="15"/>
      <c r="U547" s="15"/>
      <c r="W547" s="15"/>
      <c r="Y547" s="15"/>
      <c r="AA547" s="15"/>
      <c r="AC547" s="15"/>
      <c r="AE547" s="15"/>
      <c r="AG547" s="15"/>
    </row>
    <row r="548" spans="7:33" x14ac:dyDescent="0.2">
      <c r="G548" s="15"/>
      <c r="J548" s="15"/>
      <c r="M548" s="15"/>
      <c r="P548" s="15"/>
      <c r="S548" s="15"/>
      <c r="U548" s="15"/>
      <c r="W548" s="15"/>
      <c r="Y548" s="15"/>
      <c r="AA548" s="15"/>
      <c r="AC548" s="15"/>
      <c r="AE548" s="15"/>
      <c r="AG548" s="15"/>
    </row>
    <row r="549" spans="7:33" x14ac:dyDescent="0.2">
      <c r="G549" s="15"/>
      <c r="J549" s="15"/>
      <c r="M549" s="15"/>
      <c r="P549" s="15"/>
      <c r="S549" s="15"/>
      <c r="U549" s="15"/>
      <c r="W549" s="15"/>
      <c r="Y549" s="15"/>
      <c r="AA549" s="15"/>
      <c r="AC549" s="15"/>
      <c r="AE549" s="15"/>
      <c r="AG549" s="15"/>
    </row>
    <row r="550" spans="7:33" x14ac:dyDescent="0.2">
      <c r="G550" s="15"/>
      <c r="J550" s="15"/>
      <c r="M550" s="15"/>
      <c r="P550" s="15"/>
      <c r="S550" s="15"/>
      <c r="U550" s="15"/>
      <c r="W550" s="15"/>
      <c r="Y550" s="15"/>
      <c r="AA550" s="15"/>
      <c r="AC550" s="15"/>
      <c r="AE550" s="15"/>
      <c r="AG550" s="15"/>
    </row>
    <row r="551" spans="7:33" x14ac:dyDescent="0.2">
      <c r="G551" s="15"/>
      <c r="J551" s="15"/>
      <c r="M551" s="15"/>
      <c r="P551" s="15"/>
      <c r="S551" s="15"/>
      <c r="U551" s="15"/>
      <c r="W551" s="15"/>
      <c r="Y551" s="15"/>
      <c r="AA551" s="15"/>
      <c r="AC551" s="15"/>
      <c r="AE551" s="15"/>
      <c r="AG551" s="15"/>
    </row>
    <row r="552" spans="7:33" x14ac:dyDescent="0.2">
      <c r="G552" s="15"/>
      <c r="J552" s="15"/>
      <c r="M552" s="15"/>
      <c r="P552" s="15"/>
      <c r="S552" s="15"/>
      <c r="U552" s="15"/>
      <c r="W552" s="15"/>
      <c r="Y552" s="15"/>
      <c r="AA552" s="15"/>
      <c r="AC552" s="15"/>
      <c r="AE552" s="15"/>
      <c r="AG552" s="15"/>
    </row>
    <row r="553" spans="7:33" x14ac:dyDescent="0.2">
      <c r="G553" s="15"/>
      <c r="J553" s="15"/>
      <c r="M553" s="15"/>
      <c r="P553" s="15"/>
      <c r="S553" s="15"/>
      <c r="U553" s="15"/>
      <c r="W553" s="15"/>
      <c r="Y553" s="15"/>
      <c r="AA553" s="15"/>
      <c r="AC553" s="15"/>
      <c r="AE553" s="15"/>
      <c r="AG553" s="15"/>
    </row>
    <row r="554" spans="7:33" x14ac:dyDescent="0.2">
      <c r="G554" s="15"/>
      <c r="J554" s="15"/>
      <c r="M554" s="15"/>
      <c r="P554" s="15"/>
      <c r="S554" s="15"/>
      <c r="U554" s="15"/>
      <c r="W554" s="15"/>
      <c r="Y554" s="15"/>
      <c r="AA554" s="15"/>
      <c r="AC554" s="15"/>
      <c r="AE554" s="15"/>
      <c r="AG554" s="15"/>
    </row>
    <row r="555" spans="7:33" x14ac:dyDescent="0.2">
      <c r="G555" s="15"/>
      <c r="J555" s="15"/>
      <c r="M555" s="15"/>
      <c r="P555" s="15"/>
      <c r="S555" s="15"/>
      <c r="U555" s="15"/>
      <c r="W555" s="15"/>
      <c r="Y555" s="15"/>
      <c r="AA555" s="15"/>
      <c r="AC555" s="15"/>
      <c r="AE555" s="15"/>
      <c r="AG555" s="15"/>
    </row>
    <row r="556" spans="7:33" x14ac:dyDescent="0.2">
      <c r="G556" s="15"/>
      <c r="J556" s="15"/>
      <c r="M556" s="15"/>
      <c r="P556" s="15"/>
      <c r="S556" s="15"/>
      <c r="U556" s="15"/>
      <c r="W556" s="15"/>
      <c r="Y556" s="15"/>
      <c r="AA556" s="15"/>
      <c r="AC556" s="15"/>
      <c r="AE556" s="15"/>
      <c r="AG556" s="15"/>
    </row>
    <row r="557" spans="7:33" x14ac:dyDescent="0.2">
      <c r="G557" s="15"/>
      <c r="J557" s="15"/>
      <c r="M557" s="15"/>
      <c r="P557" s="15"/>
      <c r="S557" s="15"/>
      <c r="U557" s="15"/>
      <c r="W557" s="15"/>
      <c r="Y557" s="15"/>
      <c r="AA557" s="15"/>
      <c r="AC557" s="15"/>
      <c r="AE557" s="15"/>
      <c r="AG557" s="15"/>
    </row>
    <row r="558" spans="7:33" x14ac:dyDescent="0.2">
      <c r="G558" s="15"/>
      <c r="J558" s="15"/>
      <c r="M558" s="15"/>
      <c r="P558" s="15"/>
      <c r="S558" s="15"/>
      <c r="U558" s="15"/>
      <c r="W558" s="15"/>
      <c r="Y558" s="15"/>
      <c r="AA558" s="15"/>
      <c r="AC558" s="15"/>
      <c r="AE558" s="15"/>
      <c r="AG558" s="15"/>
    </row>
    <row r="559" spans="7:33" x14ac:dyDescent="0.2">
      <c r="G559" s="15"/>
      <c r="J559" s="15"/>
      <c r="M559" s="15"/>
      <c r="P559" s="15"/>
      <c r="S559" s="15"/>
      <c r="U559" s="15"/>
      <c r="W559" s="15"/>
      <c r="Y559" s="15"/>
      <c r="AA559" s="15"/>
      <c r="AC559" s="15"/>
      <c r="AE559" s="15"/>
      <c r="AG559" s="15"/>
    </row>
    <row r="560" spans="7:33" x14ac:dyDescent="0.2">
      <c r="G560" s="15"/>
      <c r="J560" s="15"/>
      <c r="M560" s="15"/>
      <c r="P560" s="15"/>
      <c r="S560" s="15"/>
      <c r="U560" s="15"/>
      <c r="W560" s="15"/>
      <c r="Y560" s="15"/>
      <c r="AA560" s="15"/>
      <c r="AC560" s="15"/>
      <c r="AE560" s="15"/>
      <c r="AG560" s="15"/>
    </row>
    <row r="561" spans="7:33" x14ac:dyDescent="0.2">
      <c r="G561" s="15"/>
      <c r="J561" s="15"/>
      <c r="M561" s="15"/>
      <c r="P561" s="15"/>
      <c r="S561" s="15"/>
      <c r="U561" s="15"/>
      <c r="W561" s="15"/>
      <c r="Y561" s="15"/>
      <c r="AA561" s="15"/>
      <c r="AC561" s="15"/>
      <c r="AE561" s="15"/>
      <c r="AG561" s="15"/>
    </row>
    <row r="562" spans="7:33" x14ac:dyDescent="0.2">
      <c r="G562" s="15"/>
      <c r="J562" s="15"/>
      <c r="M562" s="15"/>
      <c r="P562" s="15"/>
      <c r="S562" s="15"/>
      <c r="U562" s="15"/>
      <c r="W562" s="15"/>
      <c r="Y562" s="15"/>
      <c r="AA562" s="15"/>
      <c r="AC562" s="15"/>
      <c r="AE562" s="15"/>
      <c r="AG562" s="15"/>
    </row>
    <row r="563" spans="7:33" x14ac:dyDescent="0.2">
      <c r="G563" s="15"/>
      <c r="J563" s="15"/>
      <c r="M563" s="15"/>
      <c r="P563" s="15"/>
      <c r="S563" s="15"/>
      <c r="U563" s="15"/>
      <c r="W563" s="15"/>
      <c r="Y563" s="15"/>
      <c r="AA563" s="15"/>
      <c r="AC563" s="15"/>
      <c r="AE563" s="15"/>
      <c r="AG563" s="15"/>
    </row>
    <row r="564" spans="7:33" x14ac:dyDescent="0.2">
      <c r="G564" s="15"/>
      <c r="J564" s="15"/>
      <c r="M564" s="15"/>
      <c r="P564" s="15"/>
      <c r="S564" s="15"/>
      <c r="U564" s="15"/>
      <c r="W564" s="15"/>
      <c r="Y564" s="15"/>
      <c r="AA564" s="15"/>
      <c r="AC564" s="15"/>
      <c r="AE564" s="15"/>
      <c r="AG564" s="15"/>
    </row>
    <row r="565" spans="7:33" x14ac:dyDescent="0.2">
      <c r="G565" s="15"/>
      <c r="J565" s="15"/>
      <c r="M565" s="15"/>
      <c r="P565" s="15"/>
      <c r="S565" s="15"/>
      <c r="U565" s="15"/>
      <c r="W565" s="15"/>
      <c r="Y565" s="15"/>
      <c r="AA565" s="15"/>
      <c r="AC565" s="15"/>
      <c r="AE565" s="15"/>
      <c r="AG565" s="15"/>
    </row>
    <row r="566" spans="7:33" x14ac:dyDescent="0.2">
      <c r="G566" s="15"/>
      <c r="J566" s="15"/>
      <c r="M566" s="15"/>
      <c r="P566" s="15"/>
      <c r="S566" s="15"/>
      <c r="U566" s="15"/>
      <c r="W566" s="15"/>
      <c r="Y566" s="15"/>
      <c r="AA566" s="15"/>
      <c r="AC566" s="15"/>
      <c r="AE566" s="15"/>
      <c r="AG566" s="15"/>
    </row>
    <row r="567" spans="7:33" x14ac:dyDescent="0.2">
      <c r="G567" s="15"/>
      <c r="J567" s="15"/>
      <c r="M567" s="15"/>
      <c r="P567" s="15"/>
      <c r="S567" s="15"/>
      <c r="U567" s="15"/>
      <c r="W567" s="15"/>
      <c r="Y567" s="15"/>
      <c r="AA567" s="15"/>
      <c r="AC567" s="15"/>
      <c r="AE567" s="15"/>
      <c r="AG567" s="15"/>
    </row>
    <row r="568" spans="7:33" x14ac:dyDescent="0.2">
      <c r="G568" s="15"/>
      <c r="J568" s="15"/>
      <c r="M568" s="15"/>
      <c r="P568" s="15"/>
      <c r="S568" s="15"/>
      <c r="U568" s="15"/>
      <c r="W568" s="15"/>
      <c r="Y568" s="15"/>
      <c r="AA568" s="15"/>
      <c r="AC568" s="15"/>
      <c r="AE568" s="15"/>
      <c r="AG568" s="15"/>
    </row>
    <row r="569" spans="7:33" x14ac:dyDescent="0.2">
      <c r="G569" s="15"/>
      <c r="J569" s="15"/>
      <c r="M569" s="15"/>
      <c r="P569" s="15"/>
      <c r="S569" s="15"/>
      <c r="U569" s="15"/>
      <c r="W569" s="15"/>
      <c r="Y569" s="15"/>
      <c r="AA569" s="15"/>
      <c r="AC569" s="15"/>
      <c r="AE569" s="15"/>
      <c r="AG569" s="15"/>
    </row>
    <row r="570" spans="7:33" x14ac:dyDescent="0.2">
      <c r="G570" s="15"/>
      <c r="J570" s="15"/>
      <c r="M570" s="15"/>
      <c r="P570" s="15"/>
      <c r="S570" s="15"/>
      <c r="U570" s="15"/>
      <c r="W570" s="15"/>
      <c r="Y570" s="15"/>
      <c r="AA570" s="15"/>
      <c r="AC570" s="15"/>
      <c r="AE570" s="15"/>
      <c r="AG570" s="15"/>
    </row>
    <row r="571" spans="7:33" x14ac:dyDescent="0.2">
      <c r="G571" s="15"/>
      <c r="J571" s="15"/>
      <c r="M571" s="15"/>
      <c r="P571" s="15"/>
      <c r="S571" s="15"/>
      <c r="U571" s="15"/>
      <c r="W571" s="15"/>
      <c r="Y571" s="15"/>
      <c r="AA571" s="15"/>
      <c r="AC571" s="15"/>
      <c r="AE571" s="15"/>
      <c r="AG571" s="15"/>
    </row>
    <row r="572" spans="7:33" x14ac:dyDescent="0.2">
      <c r="G572" s="15"/>
      <c r="J572" s="15"/>
      <c r="M572" s="15"/>
      <c r="P572" s="15"/>
      <c r="S572" s="15"/>
      <c r="U572" s="15"/>
      <c r="W572" s="15"/>
      <c r="Y572" s="15"/>
      <c r="AA572" s="15"/>
      <c r="AC572" s="15"/>
      <c r="AE572" s="15"/>
      <c r="AG572" s="15"/>
    </row>
    <row r="573" spans="7:33" x14ac:dyDescent="0.2">
      <c r="G573" s="15"/>
      <c r="J573" s="15"/>
      <c r="M573" s="15"/>
      <c r="P573" s="15"/>
      <c r="S573" s="15"/>
      <c r="U573" s="15"/>
      <c r="W573" s="15"/>
      <c r="Y573" s="15"/>
      <c r="AA573" s="15"/>
      <c r="AC573" s="15"/>
      <c r="AE573" s="15"/>
      <c r="AG573" s="15"/>
    </row>
    <row r="574" spans="7:33" x14ac:dyDescent="0.2">
      <c r="G574" s="15"/>
      <c r="J574" s="15"/>
      <c r="M574" s="15"/>
      <c r="P574" s="15"/>
      <c r="S574" s="15"/>
      <c r="U574" s="15"/>
      <c r="W574" s="15"/>
      <c r="Y574" s="15"/>
      <c r="AA574" s="15"/>
      <c r="AC574" s="15"/>
      <c r="AE574" s="15"/>
      <c r="AG574" s="15"/>
    </row>
    <row r="575" spans="7:33" x14ac:dyDescent="0.2">
      <c r="G575" s="15"/>
      <c r="J575" s="15"/>
      <c r="M575" s="15"/>
      <c r="P575" s="15"/>
      <c r="S575" s="15"/>
      <c r="U575" s="15"/>
      <c r="W575" s="15"/>
      <c r="Y575" s="15"/>
      <c r="AA575" s="15"/>
      <c r="AC575" s="15"/>
      <c r="AE575" s="15"/>
      <c r="AG575" s="15"/>
    </row>
    <row r="576" spans="7:33" x14ac:dyDescent="0.2">
      <c r="G576" s="15"/>
      <c r="J576" s="15"/>
      <c r="M576" s="15"/>
      <c r="P576" s="15"/>
      <c r="S576" s="15"/>
      <c r="U576" s="15"/>
      <c r="W576" s="15"/>
      <c r="Y576" s="15"/>
      <c r="AA576" s="15"/>
      <c r="AC576" s="15"/>
      <c r="AE576" s="15"/>
      <c r="AG576" s="15"/>
    </row>
    <row r="577" spans="7:33" x14ac:dyDescent="0.2">
      <c r="G577" s="15"/>
      <c r="J577" s="15"/>
      <c r="M577" s="15"/>
      <c r="P577" s="15"/>
      <c r="S577" s="15"/>
      <c r="U577" s="15"/>
      <c r="W577" s="15"/>
      <c r="Y577" s="15"/>
      <c r="AA577" s="15"/>
      <c r="AC577" s="15"/>
      <c r="AE577" s="15"/>
      <c r="AG577" s="15"/>
    </row>
    <row r="578" spans="7:33" x14ac:dyDescent="0.2">
      <c r="G578" s="15"/>
      <c r="J578" s="15"/>
      <c r="M578" s="15"/>
      <c r="P578" s="15"/>
      <c r="S578" s="15"/>
      <c r="U578" s="15"/>
      <c r="W578" s="15"/>
      <c r="Y578" s="15"/>
      <c r="AA578" s="15"/>
      <c r="AC578" s="15"/>
      <c r="AE578" s="15"/>
      <c r="AG578" s="15"/>
    </row>
    <row r="579" spans="7:33" x14ac:dyDescent="0.2">
      <c r="G579" s="15"/>
      <c r="J579" s="15"/>
      <c r="M579" s="15"/>
      <c r="P579" s="15"/>
      <c r="S579" s="15"/>
      <c r="U579" s="15"/>
      <c r="W579" s="15"/>
      <c r="Y579" s="15"/>
      <c r="AA579" s="15"/>
      <c r="AC579" s="15"/>
      <c r="AE579" s="15"/>
      <c r="AG579" s="15"/>
    </row>
    <row r="580" spans="7:33" x14ac:dyDescent="0.2">
      <c r="G580" s="15"/>
      <c r="J580" s="15"/>
      <c r="M580" s="15"/>
      <c r="P580" s="15"/>
      <c r="S580" s="15"/>
      <c r="U580" s="15"/>
      <c r="W580" s="15"/>
      <c r="Y580" s="15"/>
      <c r="AA580" s="15"/>
      <c r="AC580" s="15"/>
      <c r="AE580" s="15"/>
      <c r="AG580" s="15"/>
    </row>
    <row r="581" spans="7:33" x14ac:dyDescent="0.2">
      <c r="G581" s="15"/>
      <c r="J581" s="15"/>
      <c r="M581" s="15"/>
      <c r="P581" s="15"/>
      <c r="S581" s="15"/>
      <c r="U581" s="15"/>
      <c r="W581" s="15"/>
      <c r="Y581" s="15"/>
      <c r="AA581" s="15"/>
      <c r="AC581" s="15"/>
      <c r="AE581" s="15"/>
      <c r="AG581" s="15"/>
    </row>
    <row r="582" spans="7:33" x14ac:dyDescent="0.2">
      <c r="G582" s="15"/>
      <c r="J582" s="15"/>
      <c r="M582" s="15"/>
      <c r="P582" s="15"/>
      <c r="S582" s="15"/>
      <c r="U582" s="15"/>
      <c r="W582" s="15"/>
      <c r="Y582" s="15"/>
      <c r="AA582" s="15"/>
      <c r="AC582" s="15"/>
      <c r="AE582" s="15"/>
      <c r="AG582" s="15"/>
    </row>
    <row r="583" spans="7:33" x14ac:dyDescent="0.2">
      <c r="G583" s="15"/>
      <c r="J583" s="15"/>
      <c r="M583" s="15"/>
      <c r="P583" s="15"/>
      <c r="S583" s="15"/>
      <c r="U583" s="15"/>
      <c r="W583" s="15"/>
      <c r="Y583" s="15"/>
      <c r="AA583" s="15"/>
      <c r="AC583" s="15"/>
      <c r="AE583" s="15"/>
      <c r="AG583" s="15"/>
    </row>
    <row r="584" spans="7:33" x14ac:dyDescent="0.2">
      <c r="G584" s="15"/>
      <c r="J584" s="15"/>
      <c r="M584" s="15"/>
      <c r="P584" s="15"/>
      <c r="S584" s="15"/>
      <c r="U584" s="15"/>
      <c r="W584" s="15"/>
      <c r="Y584" s="15"/>
      <c r="AA584" s="15"/>
      <c r="AC584" s="15"/>
      <c r="AE584" s="15"/>
      <c r="AG584" s="15"/>
    </row>
    <row r="585" spans="7:33" x14ac:dyDescent="0.2">
      <c r="G585" s="15"/>
      <c r="J585" s="15"/>
      <c r="M585" s="15"/>
      <c r="P585" s="15"/>
      <c r="S585" s="15"/>
      <c r="U585" s="15"/>
      <c r="W585" s="15"/>
      <c r="Y585" s="15"/>
      <c r="AA585" s="15"/>
      <c r="AC585" s="15"/>
      <c r="AE585" s="15"/>
      <c r="AG585" s="15"/>
    </row>
    <row r="586" spans="7:33" x14ac:dyDescent="0.2">
      <c r="G586" s="15"/>
      <c r="J586" s="15"/>
      <c r="M586" s="15"/>
      <c r="P586" s="15"/>
      <c r="S586" s="15"/>
      <c r="U586" s="15"/>
      <c r="W586" s="15"/>
      <c r="Y586" s="15"/>
      <c r="AA586" s="15"/>
      <c r="AC586" s="15"/>
      <c r="AE586" s="15"/>
      <c r="AG586" s="15"/>
    </row>
    <row r="587" spans="7:33" x14ac:dyDescent="0.2">
      <c r="G587" s="15"/>
      <c r="J587" s="15"/>
      <c r="M587" s="15"/>
      <c r="P587" s="15"/>
      <c r="S587" s="15"/>
      <c r="U587" s="15"/>
      <c r="W587" s="15"/>
      <c r="Y587" s="15"/>
      <c r="AA587" s="15"/>
      <c r="AC587" s="15"/>
      <c r="AE587" s="15"/>
      <c r="AG587" s="15"/>
    </row>
    <row r="588" spans="7:33" x14ac:dyDescent="0.2">
      <c r="G588" s="15"/>
      <c r="J588" s="15"/>
      <c r="M588" s="15"/>
      <c r="P588" s="15"/>
      <c r="S588" s="15"/>
      <c r="U588" s="15"/>
      <c r="W588" s="15"/>
      <c r="Y588" s="15"/>
      <c r="AA588" s="15"/>
      <c r="AC588" s="15"/>
      <c r="AE588" s="15"/>
      <c r="AG588" s="15"/>
    </row>
    <row r="589" spans="7:33" x14ac:dyDescent="0.2">
      <c r="G589" s="15"/>
      <c r="J589" s="15"/>
      <c r="M589" s="15"/>
      <c r="P589" s="15"/>
      <c r="S589" s="15"/>
      <c r="U589" s="15"/>
      <c r="W589" s="15"/>
      <c r="Y589" s="15"/>
      <c r="AA589" s="15"/>
      <c r="AC589" s="15"/>
      <c r="AE589" s="15"/>
      <c r="AG589" s="15"/>
    </row>
    <row r="590" spans="7:33" x14ac:dyDescent="0.2">
      <c r="G590" s="15"/>
      <c r="J590" s="15"/>
      <c r="M590" s="15"/>
      <c r="P590" s="15"/>
      <c r="S590" s="15"/>
      <c r="U590" s="15"/>
      <c r="W590" s="15"/>
      <c r="Y590" s="15"/>
      <c r="AA590" s="15"/>
      <c r="AC590" s="15"/>
      <c r="AE590" s="15"/>
      <c r="AG590" s="15"/>
    </row>
    <row r="591" spans="7:33" x14ac:dyDescent="0.2">
      <c r="G591" s="15"/>
      <c r="J591" s="15"/>
      <c r="M591" s="15"/>
      <c r="P591" s="15"/>
      <c r="S591" s="15"/>
      <c r="U591" s="15"/>
      <c r="W591" s="15"/>
      <c r="Y591" s="15"/>
      <c r="AA591" s="15"/>
      <c r="AC591" s="15"/>
      <c r="AE591" s="15"/>
      <c r="AG591" s="15"/>
    </row>
    <row r="592" spans="7:33" x14ac:dyDescent="0.2">
      <c r="G592" s="15"/>
      <c r="J592" s="15"/>
      <c r="M592" s="15"/>
      <c r="P592" s="15"/>
      <c r="S592" s="15"/>
      <c r="U592" s="15"/>
      <c r="W592" s="15"/>
      <c r="Y592" s="15"/>
      <c r="AA592" s="15"/>
      <c r="AC592" s="15"/>
      <c r="AE592" s="15"/>
      <c r="AG592" s="15"/>
    </row>
    <row r="593" spans="7:33" x14ac:dyDescent="0.2">
      <c r="G593" s="15"/>
      <c r="J593" s="15"/>
      <c r="M593" s="15"/>
      <c r="P593" s="15"/>
      <c r="S593" s="15"/>
      <c r="U593" s="15"/>
      <c r="W593" s="15"/>
      <c r="Y593" s="15"/>
      <c r="AA593" s="15"/>
      <c r="AC593" s="15"/>
      <c r="AE593" s="15"/>
      <c r="AG593" s="15"/>
    </row>
    <row r="594" spans="7:33" x14ac:dyDescent="0.2">
      <c r="G594" s="15"/>
      <c r="J594" s="15"/>
      <c r="M594" s="15"/>
      <c r="P594" s="15"/>
      <c r="S594" s="15"/>
      <c r="U594" s="15"/>
      <c r="W594" s="15"/>
      <c r="Y594" s="15"/>
      <c r="AA594" s="15"/>
      <c r="AC594" s="15"/>
      <c r="AE594" s="15"/>
      <c r="AG594" s="15"/>
    </row>
    <row r="595" spans="7:33" x14ac:dyDescent="0.2">
      <c r="G595" s="15"/>
      <c r="J595" s="15"/>
      <c r="M595" s="15"/>
      <c r="P595" s="15"/>
      <c r="S595" s="15"/>
      <c r="U595" s="15"/>
      <c r="W595" s="15"/>
      <c r="Y595" s="15"/>
      <c r="AA595" s="15"/>
      <c r="AC595" s="15"/>
      <c r="AE595" s="15"/>
      <c r="AG595" s="15"/>
    </row>
    <row r="596" spans="7:33" x14ac:dyDescent="0.2">
      <c r="G596" s="15"/>
      <c r="J596" s="15"/>
      <c r="M596" s="15"/>
      <c r="P596" s="15"/>
      <c r="S596" s="15"/>
      <c r="U596" s="15"/>
      <c r="W596" s="15"/>
      <c r="Y596" s="15"/>
      <c r="AA596" s="15"/>
      <c r="AC596" s="15"/>
      <c r="AE596" s="15"/>
      <c r="AG596" s="15"/>
    </row>
    <row r="597" spans="7:33" x14ac:dyDescent="0.2">
      <c r="G597" s="15"/>
      <c r="J597" s="15"/>
      <c r="M597" s="15"/>
      <c r="P597" s="15"/>
      <c r="S597" s="15"/>
      <c r="U597" s="15"/>
      <c r="W597" s="15"/>
      <c r="Y597" s="15"/>
      <c r="AA597" s="15"/>
      <c r="AC597" s="15"/>
      <c r="AE597" s="15"/>
      <c r="AG597" s="15"/>
    </row>
    <row r="598" spans="7:33" x14ac:dyDescent="0.2">
      <c r="G598" s="15"/>
      <c r="J598" s="15"/>
      <c r="M598" s="15"/>
      <c r="P598" s="15"/>
      <c r="S598" s="15"/>
      <c r="U598" s="15"/>
      <c r="W598" s="15"/>
      <c r="Y598" s="15"/>
      <c r="AA598" s="15"/>
      <c r="AC598" s="15"/>
      <c r="AE598" s="15"/>
      <c r="AG598" s="15"/>
    </row>
    <row r="599" spans="7:33" x14ac:dyDescent="0.2">
      <c r="G599" s="15"/>
      <c r="J599" s="15"/>
      <c r="M599" s="15"/>
      <c r="P599" s="15"/>
      <c r="S599" s="15"/>
      <c r="U599" s="15"/>
      <c r="W599" s="15"/>
      <c r="Y599" s="15"/>
      <c r="AA599" s="15"/>
      <c r="AC599" s="15"/>
      <c r="AE599" s="15"/>
      <c r="AG599" s="15"/>
    </row>
    <row r="600" spans="7:33" x14ac:dyDescent="0.2">
      <c r="G600" s="15"/>
      <c r="J600" s="15"/>
      <c r="M600" s="15"/>
      <c r="P600" s="15"/>
      <c r="S600" s="15"/>
      <c r="U600" s="15"/>
      <c r="W600" s="15"/>
      <c r="Y600" s="15"/>
      <c r="AA600" s="15"/>
      <c r="AC600" s="15"/>
      <c r="AE600" s="15"/>
      <c r="AG600" s="15"/>
    </row>
    <row r="601" spans="7:33" x14ac:dyDescent="0.2">
      <c r="G601" s="15"/>
      <c r="J601" s="15"/>
      <c r="M601" s="15"/>
      <c r="P601" s="15"/>
      <c r="S601" s="15"/>
      <c r="U601" s="15"/>
      <c r="W601" s="15"/>
      <c r="Y601" s="15"/>
      <c r="AA601" s="15"/>
      <c r="AC601" s="15"/>
      <c r="AE601" s="15"/>
      <c r="AG601" s="15"/>
    </row>
    <row r="602" spans="7:33" x14ac:dyDescent="0.2">
      <c r="G602" s="15"/>
      <c r="J602" s="15"/>
      <c r="M602" s="15"/>
      <c r="P602" s="15"/>
      <c r="S602" s="15"/>
      <c r="U602" s="15"/>
      <c r="W602" s="15"/>
      <c r="Y602" s="15"/>
      <c r="AA602" s="15"/>
      <c r="AC602" s="15"/>
      <c r="AE602" s="15"/>
      <c r="AG602" s="15"/>
    </row>
    <row r="603" spans="7:33" x14ac:dyDescent="0.2">
      <c r="G603" s="15"/>
      <c r="J603" s="15"/>
      <c r="M603" s="15"/>
      <c r="P603" s="15"/>
      <c r="S603" s="15"/>
      <c r="U603" s="15"/>
      <c r="W603" s="15"/>
      <c r="Y603" s="15"/>
      <c r="AA603" s="15"/>
      <c r="AC603" s="15"/>
      <c r="AE603" s="15"/>
      <c r="AG603" s="15"/>
    </row>
    <row r="604" spans="7:33" x14ac:dyDescent="0.2">
      <c r="G604" s="15"/>
      <c r="J604" s="15"/>
      <c r="M604" s="15"/>
      <c r="P604" s="15"/>
      <c r="S604" s="15"/>
      <c r="U604" s="15"/>
      <c r="W604" s="15"/>
      <c r="Y604" s="15"/>
      <c r="AA604" s="15"/>
      <c r="AC604" s="15"/>
      <c r="AE604" s="15"/>
      <c r="AG604" s="15"/>
    </row>
    <row r="605" spans="7:33" x14ac:dyDescent="0.2">
      <c r="G605" s="15"/>
      <c r="J605" s="15"/>
      <c r="M605" s="15"/>
      <c r="P605" s="15"/>
      <c r="S605" s="15"/>
      <c r="U605" s="15"/>
      <c r="W605" s="15"/>
      <c r="Y605" s="15"/>
      <c r="AA605" s="15"/>
      <c r="AC605" s="15"/>
      <c r="AE605" s="15"/>
      <c r="AG605" s="15"/>
    </row>
    <row r="606" spans="7:33" x14ac:dyDescent="0.2">
      <c r="G606" s="15"/>
      <c r="J606" s="15"/>
      <c r="M606" s="15"/>
      <c r="P606" s="15"/>
      <c r="S606" s="15"/>
      <c r="U606" s="15"/>
      <c r="W606" s="15"/>
      <c r="Y606" s="15"/>
      <c r="AA606" s="15"/>
      <c r="AC606" s="15"/>
      <c r="AE606" s="15"/>
      <c r="AG606" s="15"/>
    </row>
    <row r="607" spans="7:33" x14ac:dyDescent="0.2">
      <c r="G607" s="15"/>
      <c r="J607" s="15"/>
      <c r="M607" s="15"/>
      <c r="P607" s="15"/>
      <c r="S607" s="15"/>
      <c r="U607" s="15"/>
      <c r="W607" s="15"/>
      <c r="Y607" s="15"/>
      <c r="AA607" s="15"/>
      <c r="AC607" s="15"/>
      <c r="AE607" s="15"/>
      <c r="AG607" s="15"/>
    </row>
    <row r="608" spans="7:33" x14ac:dyDescent="0.2">
      <c r="G608" s="15"/>
      <c r="J608" s="15"/>
      <c r="M608" s="15"/>
      <c r="P608" s="15"/>
      <c r="S608" s="15"/>
      <c r="U608" s="15"/>
      <c r="W608" s="15"/>
      <c r="Y608" s="15"/>
      <c r="AA608" s="15"/>
      <c r="AC608" s="15"/>
      <c r="AE608" s="15"/>
      <c r="AG608" s="15"/>
    </row>
    <row r="609" spans="7:33" x14ac:dyDescent="0.2">
      <c r="G609" s="15"/>
      <c r="J609" s="15"/>
      <c r="M609" s="15"/>
      <c r="P609" s="15"/>
      <c r="S609" s="15"/>
      <c r="U609" s="15"/>
      <c r="W609" s="15"/>
      <c r="Y609" s="15"/>
      <c r="AA609" s="15"/>
      <c r="AC609" s="15"/>
      <c r="AE609" s="15"/>
      <c r="AG609" s="15"/>
    </row>
    <row r="610" spans="7:33" x14ac:dyDescent="0.2">
      <c r="G610" s="15"/>
      <c r="J610" s="15"/>
      <c r="M610" s="15"/>
      <c r="P610" s="15"/>
      <c r="S610" s="15"/>
      <c r="U610" s="15"/>
      <c r="W610" s="15"/>
      <c r="Y610" s="15"/>
      <c r="AA610" s="15"/>
      <c r="AC610" s="15"/>
      <c r="AE610" s="15"/>
      <c r="AG610" s="15"/>
    </row>
    <row r="611" spans="7:33" x14ac:dyDescent="0.2">
      <c r="G611" s="15"/>
      <c r="J611" s="15"/>
      <c r="M611" s="15"/>
      <c r="P611" s="15"/>
      <c r="S611" s="15"/>
      <c r="U611" s="15"/>
      <c r="W611" s="15"/>
      <c r="Y611" s="15"/>
      <c r="AA611" s="15"/>
      <c r="AC611" s="15"/>
      <c r="AE611" s="15"/>
      <c r="AG611" s="15"/>
    </row>
    <row r="612" spans="7:33" x14ac:dyDescent="0.2">
      <c r="G612" s="15"/>
      <c r="J612" s="15"/>
      <c r="M612" s="15"/>
      <c r="P612" s="15"/>
      <c r="S612" s="15"/>
      <c r="U612" s="15"/>
      <c r="W612" s="15"/>
      <c r="Y612" s="15"/>
      <c r="AA612" s="15"/>
      <c r="AC612" s="15"/>
      <c r="AE612" s="15"/>
      <c r="AG612" s="15"/>
    </row>
    <row r="613" spans="7:33" x14ac:dyDescent="0.2">
      <c r="G613" s="15"/>
      <c r="J613" s="15"/>
      <c r="M613" s="15"/>
      <c r="P613" s="15"/>
      <c r="S613" s="15"/>
      <c r="U613" s="15"/>
      <c r="W613" s="15"/>
      <c r="Y613" s="15"/>
      <c r="AA613" s="15"/>
      <c r="AC613" s="15"/>
      <c r="AE613" s="15"/>
      <c r="AG613" s="15"/>
    </row>
    <row r="614" spans="7:33" x14ac:dyDescent="0.2">
      <c r="G614" s="15"/>
      <c r="J614" s="15"/>
      <c r="M614" s="15"/>
      <c r="P614" s="15"/>
      <c r="S614" s="15"/>
      <c r="U614" s="15"/>
      <c r="W614" s="15"/>
      <c r="Y614" s="15"/>
      <c r="AA614" s="15"/>
      <c r="AC614" s="15"/>
      <c r="AE614" s="15"/>
      <c r="AG614" s="15"/>
    </row>
    <row r="615" spans="7:33" x14ac:dyDescent="0.2">
      <c r="G615" s="15"/>
      <c r="J615" s="15"/>
      <c r="M615" s="15"/>
      <c r="P615" s="15"/>
      <c r="S615" s="15"/>
      <c r="U615" s="15"/>
      <c r="W615" s="15"/>
      <c r="Y615" s="15"/>
      <c r="AA615" s="15"/>
      <c r="AC615" s="15"/>
      <c r="AE615" s="15"/>
      <c r="AG615" s="15"/>
    </row>
    <row r="616" spans="7:33" x14ac:dyDescent="0.2">
      <c r="G616" s="15"/>
      <c r="J616" s="15"/>
      <c r="M616" s="15"/>
      <c r="P616" s="15"/>
      <c r="S616" s="15"/>
      <c r="U616" s="15"/>
      <c r="W616" s="15"/>
      <c r="Y616" s="15"/>
      <c r="AA616" s="15"/>
      <c r="AC616" s="15"/>
      <c r="AE616" s="15"/>
      <c r="AG616" s="15"/>
    </row>
    <row r="617" spans="7:33" x14ac:dyDescent="0.2">
      <c r="G617" s="15"/>
      <c r="J617" s="15"/>
      <c r="M617" s="15"/>
      <c r="P617" s="15"/>
      <c r="S617" s="15"/>
      <c r="U617" s="15"/>
      <c r="W617" s="15"/>
      <c r="Y617" s="15"/>
      <c r="AA617" s="15"/>
      <c r="AC617" s="15"/>
      <c r="AE617" s="15"/>
      <c r="AG617" s="15"/>
    </row>
    <row r="618" spans="7:33" x14ac:dyDescent="0.2">
      <c r="G618" s="15"/>
      <c r="J618" s="15"/>
      <c r="M618" s="15"/>
      <c r="P618" s="15"/>
      <c r="S618" s="15"/>
      <c r="U618" s="15"/>
      <c r="W618" s="15"/>
      <c r="Y618" s="15"/>
      <c r="AA618" s="15"/>
      <c r="AC618" s="15"/>
      <c r="AE618" s="15"/>
      <c r="AG618" s="15"/>
    </row>
    <row r="619" spans="7:33" x14ac:dyDescent="0.2">
      <c r="G619" s="15"/>
      <c r="J619" s="15"/>
      <c r="M619" s="15"/>
      <c r="P619" s="15"/>
      <c r="S619" s="15"/>
      <c r="U619" s="15"/>
      <c r="W619" s="15"/>
      <c r="Y619" s="15"/>
      <c r="AA619" s="15"/>
      <c r="AC619" s="15"/>
      <c r="AE619" s="15"/>
      <c r="AG619" s="15"/>
    </row>
    <row r="620" spans="7:33" x14ac:dyDescent="0.2">
      <c r="G620" s="15"/>
      <c r="J620" s="15"/>
      <c r="M620" s="15"/>
      <c r="P620" s="15"/>
      <c r="S620" s="15"/>
      <c r="U620" s="15"/>
      <c r="W620" s="15"/>
      <c r="Y620" s="15"/>
      <c r="AA620" s="15"/>
      <c r="AC620" s="15"/>
      <c r="AE620" s="15"/>
      <c r="AG620" s="15"/>
    </row>
    <row r="621" spans="7:33" x14ac:dyDescent="0.2">
      <c r="G621" s="15"/>
      <c r="J621" s="15"/>
      <c r="M621" s="15"/>
      <c r="P621" s="15"/>
      <c r="S621" s="15"/>
      <c r="U621" s="15"/>
      <c r="W621" s="15"/>
      <c r="Y621" s="15"/>
      <c r="AA621" s="15"/>
      <c r="AC621" s="15"/>
      <c r="AE621" s="15"/>
      <c r="AG621" s="15"/>
    </row>
    <row r="622" spans="7:33" x14ac:dyDescent="0.2">
      <c r="G622" s="15"/>
      <c r="J622" s="15"/>
      <c r="M622" s="15"/>
      <c r="P622" s="15"/>
      <c r="S622" s="15"/>
      <c r="U622" s="15"/>
      <c r="W622" s="15"/>
      <c r="Y622" s="15"/>
      <c r="AA622" s="15"/>
      <c r="AC622" s="15"/>
      <c r="AE622" s="15"/>
      <c r="AG622" s="15"/>
    </row>
    <row r="623" spans="7:33" x14ac:dyDescent="0.2">
      <c r="G623" s="15"/>
      <c r="J623" s="15"/>
      <c r="M623" s="15"/>
      <c r="P623" s="15"/>
      <c r="S623" s="15"/>
      <c r="U623" s="15"/>
      <c r="W623" s="15"/>
      <c r="Y623" s="15"/>
      <c r="AA623" s="15"/>
      <c r="AC623" s="15"/>
      <c r="AE623" s="15"/>
      <c r="AG623" s="15"/>
    </row>
    <row r="624" spans="7:33" x14ac:dyDescent="0.2">
      <c r="G624" s="15"/>
      <c r="J624" s="15"/>
      <c r="M624" s="15"/>
      <c r="P624" s="15"/>
      <c r="S624" s="15"/>
      <c r="U624" s="15"/>
      <c r="W624" s="15"/>
      <c r="Y624" s="15"/>
      <c r="AA624" s="15"/>
      <c r="AC624" s="15"/>
      <c r="AE624" s="15"/>
      <c r="AG624" s="15"/>
    </row>
    <row r="625" spans="7:33" x14ac:dyDescent="0.2">
      <c r="G625" s="15"/>
      <c r="J625" s="15"/>
      <c r="M625" s="15"/>
      <c r="P625" s="15"/>
      <c r="S625" s="15"/>
      <c r="U625" s="15"/>
      <c r="W625" s="15"/>
      <c r="Y625" s="15"/>
      <c r="AA625" s="15"/>
      <c r="AC625" s="15"/>
      <c r="AE625" s="15"/>
      <c r="AG625" s="15"/>
    </row>
    <row r="626" spans="7:33" x14ac:dyDescent="0.2">
      <c r="G626" s="15"/>
      <c r="J626" s="15"/>
      <c r="M626" s="15"/>
      <c r="P626" s="15"/>
      <c r="S626" s="15"/>
      <c r="U626" s="15"/>
      <c r="W626" s="15"/>
      <c r="Y626" s="15"/>
      <c r="AA626" s="15"/>
      <c r="AC626" s="15"/>
      <c r="AE626" s="15"/>
      <c r="AG626" s="15"/>
    </row>
    <row r="627" spans="7:33" x14ac:dyDescent="0.2">
      <c r="G627" s="15"/>
      <c r="J627" s="15"/>
      <c r="M627" s="15"/>
      <c r="P627" s="15"/>
      <c r="S627" s="15"/>
      <c r="U627" s="15"/>
      <c r="W627" s="15"/>
      <c r="Y627" s="15"/>
      <c r="AA627" s="15"/>
      <c r="AC627" s="15"/>
      <c r="AE627" s="15"/>
      <c r="AG627" s="15"/>
    </row>
    <row r="628" spans="7:33" x14ac:dyDescent="0.2">
      <c r="G628" s="15"/>
      <c r="J628" s="15"/>
      <c r="M628" s="15"/>
      <c r="P628" s="15"/>
      <c r="S628" s="15"/>
      <c r="U628" s="15"/>
      <c r="W628" s="15"/>
      <c r="Y628" s="15"/>
      <c r="AA628" s="15"/>
      <c r="AC628" s="15"/>
      <c r="AE628" s="15"/>
      <c r="AG628" s="15"/>
    </row>
    <row r="629" spans="7:33" x14ac:dyDescent="0.2">
      <c r="G629" s="15"/>
      <c r="J629" s="15"/>
      <c r="M629" s="15"/>
      <c r="P629" s="15"/>
      <c r="S629" s="15"/>
      <c r="U629" s="15"/>
      <c r="W629" s="15"/>
      <c r="Y629" s="15"/>
      <c r="AA629" s="15"/>
      <c r="AC629" s="15"/>
      <c r="AE629" s="15"/>
      <c r="AG629" s="15"/>
    </row>
    <row r="630" spans="7:33" x14ac:dyDescent="0.2">
      <c r="G630" s="15"/>
      <c r="J630" s="15"/>
      <c r="M630" s="15"/>
      <c r="P630" s="15"/>
      <c r="S630" s="15"/>
      <c r="U630" s="15"/>
      <c r="W630" s="15"/>
      <c r="Y630" s="15"/>
      <c r="AA630" s="15"/>
      <c r="AC630" s="15"/>
      <c r="AE630" s="15"/>
      <c r="AG630" s="15"/>
    </row>
    <row r="631" spans="7:33" x14ac:dyDescent="0.2">
      <c r="G631" s="15"/>
      <c r="J631" s="15"/>
      <c r="M631" s="15"/>
      <c r="P631" s="15"/>
      <c r="S631" s="15"/>
      <c r="U631" s="15"/>
      <c r="W631" s="15"/>
      <c r="Y631" s="15"/>
      <c r="AA631" s="15"/>
      <c r="AC631" s="15"/>
      <c r="AE631" s="15"/>
      <c r="AG631" s="15"/>
    </row>
    <row r="632" spans="7:33" x14ac:dyDescent="0.2">
      <c r="G632" s="15"/>
      <c r="J632" s="15"/>
      <c r="M632" s="15"/>
      <c r="P632" s="15"/>
      <c r="S632" s="15"/>
      <c r="U632" s="15"/>
      <c r="W632" s="15"/>
      <c r="Y632" s="15"/>
      <c r="AA632" s="15"/>
      <c r="AC632" s="15"/>
      <c r="AE632" s="15"/>
      <c r="AG632" s="15"/>
    </row>
    <row r="633" spans="7:33" x14ac:dyDescent="0.2">
      <c r="G633" s="15"/>
      <c r="J633" s="15"/>
      <c r="M633" s="15"/>
      <c r="P633" s="15"/>
      <c r="S633" s="15"/>
      <c r="U633" s="15"/>
      <c r="W633" s="15"/>
      <c r="Y633" s="15"/>
      <c r="AA633" s="15"/>
      <c r="AC633" s="15"/>
      <c r="AE633" s="15"/>
      <c r="AG633" s="15"/>
    </row>
    <row r="634" spans="7:33" x14ac:dyDescent="0.2">
      <c r="G634" s="15"/>
      <c r="J634" s="15"/>
      <c r="M634" s="15"/>
      <c r="P634" s="15"/>
      <c r="S634" s="15"/>
      <c r="U634" s="15"/>
      <c r="W634" s="15"/>
      <c r="Y634" s="15"/>
      <c r="AA634" s="15"/>
      <c r="AC634" s="15"/>
      <c r="AE634" s="15"/>
      <c r="AG634" s="15"/>
    </row>
    <row r="635" spans="7:33" x14ac:dyDescent="0.2">
      <c r="G635" s="15"/>
      <c r="J635" s="15"/>
      <c r="M635" s="15"/>
      <c r="P635" s="15"/>
      <c r="S635" s="15"/>
      <c r="U635" s="15"/>
      <c r="W635" s="15"/>
      <c r="Y635" s="15"/>
      <c r="AA635" s="15"/>
      <c r="AC635" s="15"/>
      <c r="AE635" s="15"/>
      <c r="AG635" s="15"/>
    </row>
    <row r="636" spans="7:33" x14ac:dyDescent="0.2">
      <c r="G636" s="15"/>
      <c r="J636" s="15"/>
      <c r="M636" s="15"/>
      <c r="P636" s="15"/>
      <c r="S636" s="15"/>
      <c r="U636" s="15"/>
      <c r="W636" s="15"/>
      <c r="Y636" s="15"/>
      <c r="AA636" s="15"/>
      <c r="AC636" s="15"/>
      <c r="AE636" s="15"/>
      <c r="AG636" s="15"/>
    </row>
    <row r="637" spans="7:33" x14ac:dyDescent="0.2">
      <c r="G637" s="15"/>
      <c r="J637" s="15"/>
      <c r="M637" s="15"/>
      <c r="P637" s="15"/>
      <c r="S637" s="15"/>
      <c r="U637" s="15"/>
      <c r="W637" s="15"/>
      <c r="Y637" s="15"/>
      <c r="AA637" s="15"/>
      <c r="AC637" s="15"/>
      <c r="AE637" s="15"/>
      <c r="AG637" s="15"/>
    </row>
    <row r="638" spans="7:33" x14ac:dyDescent="0.2">
      <c r="G638" s="15"/>
      <c r="J638" s="15"/>
      <c r="M638" s="15"/>
      <c r="P638" s="15"/>
      <c r="S638" s="15"/>
      <c r="U638" s="15"/>
      <c r="W638" s="15"/>
      <c r="Y638" s="15"/>
      <c r="AA638" s="15"/>
      <c r="AC638" s="15"/>
      <c r="AE638" s="15"/>
      <c r="AG638" s="15"/>
    </row>
    <row r="639" spans="7:33" x14ac:dyDescent="0.2">
      <c r="G639" s="15"/>
      <c r="J639" s="15"/>
      <c r="M639" s="15"/>
      <c r="P639" s="15"/>
      <c r="S639" s="15"/>
      <c r="U639" s="15"/>
      <c r="W639" s="15"/>
      <c r="Y639" s="15"/>
      <c r="AA639" s="15"/>
      <c r="AC639" s="15"/>
      <c r="AE639" s="15"/>
      <c r="AG639" s="15"/>
    </row>
    <row r="640" spans="7:33" x14ac:dyDescent="0.2">
      <c r="G640" s="15"/>
      <c r="J640" s="15"/>
      <c r="M640" s="15"/>
      <c r="P640" s="15"/>
      <c r="S640" s="15"/>
      <c r="U640" s="15"/>
      <c r="W640" s="15"/>
      <c r="Y640" s="15"/>
      <c r="AA640" s="15"/>
      <c r="AC640" s="15"/>
      <c r="AE640" s="15"/>
      <c r="AG640" s="15"/>
    </row>
    <row r="641" spans="7:33" x14ac:dyDescent="0.2">
      <c r="G641" s="15"/>
      <c r="J641" s="15"/>
      <c r="M641" s="15"/>
      <c r="P641" s="15"/>
      <c r="S641" s="15"/>
      <c r="U641" s="15"/>
      <c r="W641" s="15"/>
      <c r="Y641" s="15"/>
      <c r="AA641" s="15"/>
      <c r="AC641" s="15"/>
      <c r="AE641" s="15"/>
      <c r="AG641" s="15"/>
    </row>
    <row r="642" spans="7:33" x14ac:dyDescent="0.2">
      <c r="G642" s="15"/>
      <c r="J642" s="15"/>
      <c r="M642" s="15"/>
      <c r="P642" s="15"/>
      <c r="S642" s="15"/>
      <c r="U642" s="15"/>
      <c r="W642" s="15"/>
      <c r="Y642" s="15"/>
      <c r="AA642" s="15"/>
      <c r="AC642" s="15"/>
      <c r="AE642" s="15"/>
      <c r="AG642" s="15"/>
    </row>
    <row r="643" spans="7:33" x14ac:dyDescent="0.2">
      <c r="G643" s="15"/>
      <c r="J643" s="15"/>
      <c r="M643" s="15"/>
      <c r="P643" s="15"/>
      <c r="S643" s="15"/>
      <c r="U643" s="15"/>
      <c r="W643" s="15"/>
      <c r="Y643" s="15"/>
      <c r="AA643" s="15"/>
      <c r="AC643" s="15"/>
      <c r="AE643" s="15"/>
      <c r="AG643" s="15"/>
    </row>
    <row r="644" spans="7:33" x14ac:dyDescent="0.2">
      <c r="G644" s="15"/>
      <c r="J644" s="15"/>
      <c r="M644" s="15"/>
      <c r="P644" s="15"/>
      <c r="S644" s="15"/>
      <c r="U644" s="15"/>
      <c r="W644" s="15"/>
      <c r="Y644" s="15"/>
      <c r="AA644" s="15"/>
      <c r="AC644" s="15"/>
      <c r="AE644" s="15"/>
      <c r="AG644" s="15"/>
    </row>
    <row r="645" spans="7:33" x14ac:dyDescent="0.2">
      <c r="G645" s="15"/>
      <c r="J645" s="15"/>
      <c r="M645" s="15"/>
      <c r="P645" s="15"/>
      <c r="S645" s="15"/>
      <c r="U645" s="15"/>
      <c r="W645" s="15"/>
      <c r="Y645" s="15"/>
      <c r="AA645" s="15"/>
      <c r="AC645" s="15"/>
      <c r="AE645" s="15"/>
      <c r="AG645" s="15"/>
    </row>
    <row r="646" spans="7:33" x14ac:dyDescent="0.2">
      <c r="G646" s="15"/>
      <c r="J646" s="15"/>
      <c r="M646" s="15"/>
      <c r="P646" s="15"/>
      <c r="S646" s="15"/>
      <c r="U646" s="15"/>
      <c r="W646" s="15"/>
      <c r="Y646" s="15"/>
      <c r="AA646" s="15"/>
      <c r="AC646" s="15"/>
      <c r="AE646" s="15"/>
      <c r="AG646" s="15"/>
    </row>
    <row r="647" spans="7:33" x14ac:dyDescent="0.2">
      <c r="G647" s="15"/>
      <c r="J647" s="15"/>
      <c r="M647" s="15"/>
      <c r="P647" s="15"/>
      <c r="S647" s="15"/>
      <c r="U647" s="15"/>
      <c r="W647" s="15"/>
      <c r="Y647" s="15"/>
      <c r="AA647" s="15"/>
      <c r="AC647" s="15"/>
      <c r="AE647" s="15"/>
      <c r="AG647" s="15"/>
    </row>
    <row r="648" spans="7:33" x14ac:dyDescent="0.2">
      <c r="G648" s="15"/>
      <c r="J648" s="15"/>
      <c r="M648" s="15"/>
      <c r="P648" s="15"/>
      <c r="S648" s="15"/>
      <c r="U648" s="15"/>
      <c r="W648" s="15"/>
      <c r="Y648" s="15"/>
      <c r="AA648" s="15"/>
      <c r="AC648" s="15"/>
      <c r="AE648" s="15"/>
      <c r="AG648" s="15"/>
    </row>
    <row r="649" spans="7:33" x14ac:dyDescent="0.2">
      <c r="G649" s="15"/>
      <c r="J649" s="15"/>
      <c r="M649" s="15"/>
      <c r="P649" s="15"/>
      <c r="S649" s="15"/>
      <c r="U649" s="15"/>
      <c r="W649" s="15"/>
      <c r="Y649" s="15"/>
      <c r="AA649" s="15"/>
      <c r="AC649" s="15"/>
      <c r="AE649" s="15"/>
      <c r="AG649" s="15"/>
    </row>
    <row r="650" spans="7:33" x14ac:dyDescent="0.2">
      <c r="G650" s="15"/>
      <c r="J650" s="15"/>
      <c r="M650" s="15"/>
      <c r="P650" s="15"/>
      <c r="S650" s="15"/>
      <c r="U650" s="15"/>
      <c r="W650" s="15"/>
      <c r="Y650" s="15"/>
      <c r="AA650" s="15"/>
      <c r="AC650" s="15"/>
      <c r="AE650" s="15"/>
      <c r="AG650" s="15"/>
    </row>
    <row r="651" spans="7:33" x14ac:dyDescent="0.2">
      <c r="G651" s="15"/>
      <c r="J651" s="15"/>
      <c r="M651" s="15"/>
      <c r="P651" s="15"/>
      <c r="S651" s="15"/>
      <c r="U651" s="15"/>
      <c r="W651" s="15"/>
      <c r="Y651" s="15"/>
      <c r="AA651" s="15"/>
      <c r="AC651" s="15"/>
      <c r="AE651" s="15"/>
      <c r="AG651" s="15"/>
    </row>
    <row r="652" spans="7:33" x14ac:dyDescent="0.2">
      <c r="G652" s="15"/>
      <c r="J652" s="15"/>
      <c r="M652" s="15"/>
      <c r="P652" s="15"/>
      <c r="S652" s="15"/>
      <c r="U652" s="15"/>
      <c r="W652" s="15"/>
      <c r="Y652" s="15"/>
      <c r="AA652" s="15"/>
      <c r="AC652" s="15"/>
      <c r="AE652" s="15"/>
      <c r="AG652" s="15"/>
    </row>
    <row r="653" spans="7:33" x14ac:dyDescent="0.2">
      <c r="G653" s="15"/>
      <c r="J653" s="15"/>
      <c r="M653" s="15"/>
      <c r="P653" s="15"/>
      <c r="S653" s="15"/>
      <c r="U653" s="15"/>
      <c r="W653" s="15"/>
      <c r="Y653" s="15"/>
      <c r="AA653" s="15"/>
      <c r="AC653" s="15"/>
      <c r="AE653" s="15"/>
      <c r="AG653" s="15"/>
    </row>
    <row r="654" spans="7:33" x14ac:dyDescent="0.2">
      <c r="G654" s="15"/>
      <c r="J654" s="15"/>
      <c r="M654" s="15"/>
      <c r="P654" s="15"/>
      <c r="S654" s="15"/>
      <c r="U654" s="15"/>
      <c r="W654" s="15"/>
      <c r="Y654" s="15"/>
      <c r="AA654" s="15"/>
      <c r="AC654" s="15"/>
      <c r="AE654" s="15"/>
      <c r="AG654" s="15"/>
    </row>
    <row r="655" spans="7:33" x14ac:dyDescent="0.2">
      <c r="G655" s="15"/>
      <c r="J655" s="15"/>
      <c r="M655" s="15"/>
      <c r="P655" s="15"/>
      <c r="S655" s="15"/>
      <c r="U655" s="15"/>
      <c r="W655" s="15"/>
      <c r="Y655" s="15"/>
      <c r="AA655" s="15"/>
      <c r="AC655" s="15"/>
      <c r="AE655" s="15"/>
      <c r="AG655" s="15"/>
    </row>
    <row r="656" spans="7:33" x14ac:dyDescent="0.2">
      <c r="G656" s="15"/>
      <c r="J656" s="15"/>
      <c r="M656" s="15"/>
      <c r="P656" s="15"/>
      <c r="S656" s="15"/>
      <c r="U656" s="15"/>
      <c r="W656" s="15"/>
      <c r="Y656" s="15"/>
      <c r="AA656" s="15"/>
      <c r="AC656" s="15"/>
      <c r="AE656" s="15"/>
      <c r="AG656" s="15"/>
    </row>
    <row r="657" spans="7:33" x14ac:dyDescent="0.2">
      <c r="G657" s="15"/>
      <c r="J657" s="15"/>
      <c r="M657" s="15"/>
      <c r="P657" s="15"/>
      <c r="S657" s="15"/>
      <c r="U657" s="15"/>
      <c r="W657" s="15"/>
      <c r="Y657" s="15"/>
      <c r="AA657" s="15"/>
      <c r="AC657" s="15"/>
      <c r="AE657" s="15"/>
      <c r="AG657" s="15"/>
    </row>
    <row r="658" spans="7:33" x14ac:dyDescent="0.2">
      <c r="G658" s="15"/>
      <c r="J658" s="15"/>
      <c r="M658" s="15"/>
      <c r="P658" s="15"/>
      <c r="S658" s="15"/>
      <c r="U658" s="15"/>
      <c r="W658" s="15"/>
      <c r="Y658" s="15"/>
      <c r="AA658" s="15"/>
      <c r="AC658" s="15"/>
      <c r="AE658" s="15"/>
      <c r="AG658" s="15"/>
    </row>
    <row r="659" spans="7:33" x14ac:dyDescent="0.2">
      <c r="G659" s="15"/>
      <c r="J659" s="15"/>
      <c r="M659" s="15"/>
      <c r="P659" s="15"/>
      <c r="S659" s="15"/>
      <c r="U659" s="15"/>
      <c r="W659" s="15"/>
      <c r="Y659" s="15"/>
      <c r="AA659" s="15"/>
      <c r="AC659" s="15"/>
      <c r="AE659" s="15"/>
      <c r="AG659" s="15"/>
    </row>
    <row r="660" spans="7:33" x14ac:dyDescent="0.2">
      <c r="G660" s="15"/>
      <c r="J660" s="15"/>
      <c r="M660" s="15"/>
      <c r="P660" s="15"/>
      <c r="S660" s="15"/>
      <c r="U660" s="15"/>
      <c r="W660" s="15"/>
      <c r="Y660" s="15"/>
      <c r="AA660" s="15"/>
      <c r="AC660" s="15"/>
      <c r="AE660" s="15"/>
      <c r="AG660" s="15"/>
    </row>
    <row r="661" spans="7:33" x14ac:dyDescent="0.2">
      <c r="G661" s="15"/>
      <c r="J661" s="15"/>
      <c r="M661" s="15"/>
      <c r="P661" s="15"/>
      <c r="S661" s="15"/>
      <c r="U661" s="15"/>
      <c r="W661" s="15"/>
      <c r="Y661" s="15"/>
      <c r="AA661" s="15"/>
      <c r="AC661" s="15"/>
      <c r="AE661" s="15"/>
      <c r="AG661" s="15"/>
    </row>
    <row r="662" spans="7:33" x14ac:dyDescent="0.2">
      <c r="G662" s="15"/>
      <c r="J662" s="15"/>
      <c r="M662" s="15"/>
      <c r="P662" s="15"/>
      <c r="S662" s="15"/>
      <c r="U662" s="15"/>
      <c r="W662" s="15"/>
      <c r="Y662" s="15"/>
      <c r="AA662" s="15"/>
      <c r="AC662" s="15"/>
      <c r="AE662" s="15"/>
      <c r="AG662" s="15"/>
    </row>
    <row r="663" spans="7:33" x14ac:dyDescent="0.2">
      <c r="G663" s="15"/>
      <c r="J663" s="15"/>
      <c r="M663" s="15"/>
      <c r="P663" s="15"/>
      <c r="S663" s="15"/>
      <c r="U663" s="15"/>
      <c r="W663" s="15"/>
      <c r="Y663" s="15"/>
      <c r="AA663" s="15"/>
      <c r="AC663" s="15"/>
      <c r="AE663" s="15"/>
      <c r="AG663" s="15"/>
    </row>
    <row r="664" spans="7:33" x14ac:dyDescent="0.2">
      <c r="G664" s="15"/>
      <c r="J664" s="15"/>
      <c r="M664" s="15"/>
      <c r="P664" s="15"/>
      <c r="S664" s="15"/>
      <c r="U664" s="15"/>
      <c r="W664" s="15"/>
      <c r="Y664" s="15"/>
      <c r="AA664" s="15"/>
      <c r="AC664" s="15"/>
      <c r="AE664" s="15"/>
      <c r="AG664" s="15"/>
    </row>
    <row r="665" spans="7:33" x14ac:dyDescent="0.2">
      <c r="G665" s="15"/>
      <c r="J665" s="15"/>
      <c r="M665" s="15"/>
      <c r="P665" s="15"/>
      <c r="S665" s="15"/>
      <c r="U665" s="15"/>
      <c r="W665" s="15"/>
      <c r="Y665" s="15"/>
      <c r="AA665" s="15"/>
      <c r="AC665" s="15"/>
      <c r="AE665" s="15"/>
      <c r="AG665" s="15"/>
    </row>
    <row r="666" spans="7:33" x14ac:dyDescent="0.2">
      <c r="G666" s="15"/>
      <c r="J666" s="15"/>
      <c r="M666" s="15"/>
      <c r="P666" s="15"/>
      <c r="S666" s="15"/>
      <c r="U666" s="15"/>
      <c r="W666" s="15"/>
      <c r="Y666" s="15"/>
      <c r="AA666" s="15"/>
      <c r="AC666" s="15"/>
      <c r="AE666" s="15"/>
      <c r="AG666" s="15"/>
    </row>
    <row r="667" spans="7:33" x14ac:dyDescent="0.2">
      <c r="G667" s="15"/>
      <c r="J667" s="15"/>
      <c r="M667" s="15"/>
      <c r="P667" s="15"/>
      <c r="S667" s="15"/>
      <c r="U667" s="15"/>
      <c r="W667" s="15"/>
      <c r="Y667" s="15"/>
      <c r="AA667" s="15"/>
      <c r="AC667" s="15"/>
      <c r="AE667" s="15"/>
      <c r="AG667" s="15"/>
    </row>
    <row r="668" spans="7:33" x14ac:dyDescent="0.2">
      <c r="G668" s="15"/>
      <c r="J668" s="15"/>
      <c r="M668" s="15"/>
      <c r="P668" s="15"/>
      <c r="S668" s="15"/>
      <c r="U668" s="15"/>
      <c r="W668" s="15"/>
      <c r="Y668" s="15"/>
      <c r="AA668" s="15"/>
      <c r="AC668" s="15"/>
      <c r="AE668" s="15"/>
      <c r="AG668" s="15"/>
    </row>
    <row r="669" spans="7:33" x14ac:dyDescent="0.2">
      <c r="G669" s="15"/>
      <c r="J669" s="15"/>
      <c r="M669" s="15"/>
      <c r="P669" s="15"/>
      <c r="S669" s="15"/>
      <c r="U669" s="15"/>
      <c r="W669" s="15"/>
      <c r="Y669" s="15"/>
      <c r="AA669" s="15"/>
      <c r="AC669" s="15"/>
      <c r="AE669" s="15"/>
      <c r="AG669" s="15"/>
    </row>
    <row r="670" spans="7:33" x14ac:dyDescent="0.2">
      <c r="G670" s="15"/>
      <c r="J670" s="15"/>
      <c r="M670" s="15"/>
      <c r="P670" s="15"/>
      <c r="S670" s="15"/>
      <c r="U670" s="15"/>
      <c r="W670" s="15"/>
      <c r="Y670" s="15"/>
      <c r="AA670" s="15"/>
      <c r="AC670" s="15"/>
      <c r="AE670" s="15"/>
      <c r="AG670" s="15"/>
    </row>
    <row r="671" spans="7:33" x14ac:dyDescent="0.2">
      <c r="G671" s="15"/>
      <c r="J671" s="15"/>
      <c r="M671" s="15"/>
      <c r="P671" s="15"/>
      <c r="S671" s="15"/>
      <c r="U671" s="15"/>
      <c r="W671" s="15"/>
      <c r="Y671" s="15"/>
      <c r="AA671" s="15"/>
      <c r="AC671" s="15"/>
      <c r="AE671" s="15"/>
      <c r="AG671" s="15"/>
    </row>
    <row r="672" spans="7:33" x14ac:dyDescent="0.2">
      <c r="G672" s="15"/>
      <c r="J672" s="15"/>
      <c r="M672" s="15"/>
      <c r="P672" s="15"/>
      <c r="S672" s="15"/>
      <c r="U672" s="15"/>
      <c r="W672" s="15"/>
      <c r="Y672" s="15"/>
      <c r="AA672" s="15"/>
      <c r="AC672" s="15"/>
      <c r="AE672" s="15"/>
      <c r="AG672" s="15"/>
    </row>
    <row r="673" spans="7:33" x14ac:dyDescent="0.2">
      <c r="G673" s="15"/>
      <c r="J673" s="15"/>
      <c r="M673" s="15"/>
      <c r="P673" s="15"/>
      <c r="S673" s="15"/>
      <c r="U673" s="15"/>
      <c r="W673" s="15"/>
      <c r="Y673" s="15"/>
      <c r="AA673" s="15"/>
      <c r="AC673" s="15"/>
      <c r="AE673" s="15"/>
      <c r="AG673" s="15"/>
    </row>
    <row r="674" spans="7:33" x14ac:dyDescent="0.2">
      <c r="G674" s="15"/>
      <c r="J674" s="15"/>
      <c r="M674" s="15"/>
      <c r="P674" s="15"/>
      <c r="S674" s="15"/>
      <c r="U674" s="15"/>
      <c r="W674" s="15"/>
      <c r="Y674" s="15"/>
      <c r="AA674" s="15"/>
      <c r="AC674" s="15"/>
      <c r="AE674" s="15"/>
      <c r="AG674" s="15"/>
    </row>
    <row r="675" spans="7:33" x14ac:dyDescent="0.2">
      <c r="G675" s="15"/>
      <c r="J675" s="15"/>
      <c r="M675" s="15"/>
      <c r="P675" s="15"/>
      <c r="S675" s="15"/>
      <c r="U675" s="15"/>
      <c r="W675" s="15"/>
      <c r="Y675" s="15"/>
      <c r="AA675" s="15"/>
      <c r="AC675" s="15"/>
      <c r="AE675" s="15"/>
      <c r="AG675" s="15"/>
    </row>
    <row r="676" spans="7:33" x14ac:dyDescent="0.2">
      <c r="G676" s="15"/>
      <c r="J676" s="15"/>
      <c r="M676" s="15"/>
      <c r="P676" s="15"/>
      <c r="S676" s="15"/>
      <c r="U676" s="15"/>
      <c r="W676" s="15"/>
      <c r="Y676" s="15"/>
      <c r="AA676" s="15"/>
      <c r="AC676" s="15"/>
      <c r="AE676" s="15"/>
      <c r="AG676" s="15"/>
    </row>
    <row r="677" spans="7:33" x14ac:dyDescent="0.2">
      <c r="G677" s="15"/>
      <c r="J677" s="15"/>
      <c r="M677" s="15"/>
      <c r="P677" s="15"/>
      <c r="S677" s="15"/>
      <c r="U677" s="15"/>
      <c r="W677" s="15"/>
      <c r="Y677" s="15"/>
      <c r="AA677" s="15"/>
      <c r="AC677" s="15"/>
      <c r="AE677" s="15"/>
      <c r="AG677" s="15"/>
    </row>
    <row r="678" spans="7:33" x14ac:dyDescent="0.2">
      <c r="G678" s="15"/>
      <c r="J678" s="15"/>
      <c r="M678" s="15"/>
      <c r="P678" s="15"/>
      <c r="S678" s="15"/>
      <c r="U678" s="15"/>
      <c r="W678" s="15"/>
      <c r="Y678" s="15"/>
      <c r="AA678" s="15"/>
      <c r="AC678" s="15"/>
      <c r="AE678" s="15"/>
      <c r="AG678" s="15"/>
    </row>
    <row r="679" spans="7:33" x14ac:dyDescent="0.2">
      <c r="G679" s="15"/>
      <c r="J679" s="15"/>
      <c r="M679" s="15"/>
      <c r="P679" s="15"/>
      <c r="S679" s="15"/>
      <c r="U679" s="15"/>
      <c r="W679" s="15"/>
      <c r="Y679" s="15"/>
      <c r="AA679" s="15"/>
      <c r="AC679" s="15"/>
      <c r="AE679" s="15"/>
      <c r="AG679" s="15"/>
    </row>
    <row r="680" spans="7:33" x14ac:dyDescent="0.2">
      <c r="G680" s="15"/>
      <c r="J680" s="15"/>
      <c r="M680" s="15"/>
      <c r="P680" s="15"/>
      <c r="S680" s="15"/>
      <c r="U680" s="15"/>
      <c r="W680" s="15"/>
      <c r="Y680" s="15"/>
      <c r="AA680" s="15"/>
      <c r="AC680" s="15"/>
      <c r="AE680" s="15"/>
      <c r="AG680" s="15"/>
    </row>
    <row r="681" spans="7:33" x14ac:dyDescent="0.2">
      <c r="G681" s="15"/>
      <c r="J681" s="15"/>
      <c r="M681" s="15"/>
      <c r="P681" s="15"/>
      <c r="S681" s="15"/>
      <c r="U681" s="15"/>
      <c r="W681" s="15"/>
      <c r="Y681" s="15"/>
      <c r="AA681" s="15"/>
      <c r="AC681" s="15"/>
      <c r="AE681" s="15"/>
      <c r="AG681" s="15"/>
    </row>
    <row r="682" spans="7:33" x14ac:dyDescent="0.2">
      <c r="G682" s="15"/>
      <c r="J682" s="15"/>
      <c r="M682" s="15"/>
      <c r="P682" s="15"/>
      <c r="S682" s="15"/>
      <c r="U682" s="15"/>
      <c r="W682" s="15"/>
      <c r="Y682" s="15"/>
      <c r="AA682" s="15"/>
      <c r="AC682" s="15"/>
      <c r="AE682" s="15"/>
      <c r="AG682" s="15"/>
    </row>
    <row r="683" spans="7:33" x14ac:dyDescent="0.2">
      <c r="G683" s="15"/>
      <c r="J683" s="15"/>
      <c r="M683" s="15"/>
      <c r="P683" s="15"/>
      <c r="S683" s="15"/>
      <c r="U683" s="15"/>
      <c r="W683" s="15"/>
      <c r="Y683" s="15"/>
      <c r="AA683" s="15"/>
      <c r="AC683" s="15"/>
      <c r="AE683" s="15"/>
      <c r="AG683" s="15"/>
    </row>
    <row r="684" spans="7:33" x14ac:dyDescent="0.2">
      <c r="G684" s="15"/>
      <c r="J684" s="15"/>
      <c r="M684" s="15"/>
      <c r="P684" s="15"/>
      <c r="S684" s="15"/>
      <c r="U684" s="15"/>
      <c r="W684" s="15"/>
      <c r="Y684" s="15"/>
      <c r="AA684" s="15"/>
      <c r="AC684" s="15"/>
      <c r="AE684" s="15"/>
      <c r="AG684" s="15"/>
    </row>
    <row r="685" spans="7:33" x14ac:dyDescent="0.2">
      <c r="G685" s="15"/>
      <c r="J685" s="15"/>
      <c r="M685" s="15"/>
      <c r="P685" s="15"/>
      <c r="S685" s="15"/>
      <c r="U685" s="15"/>
      <c r="W685" s="15"/>
      <c r="Y685" s="15"/>
      <c r="AA685" s="15"/>
      <c r="AC685" s="15"/>
      <c r="AE685" s="15"/>
      <c r="AG685" s="15"/>
    </row>
    <row r="686" spans="7:33" x14ac:dyDescent="0.2">
      <c r="G686" s="15"/>
      <c r="J686" s="15"/>
      <c r="M686" s="15"/>
      <c r="P686" s="15"/>
      <c r="S686" s="15"/>
      <c r="U686" s="15"/>
      <c r="W686" s="15"/>
      <c r="Y686" s="15"/>
      <c r="AA686" s="15"/>
      <c r="AC686" s="15"/>
      <c r="AE686" s="15"/>
      <c r="AG686" s="15"/>
    </row>
    <row r="687" spans="7:33" x14ac:dyDescent="0.2">
      <c r="G687" s="15"/>
      <c r="J687" s="15"/>
      <c r="M687" s="15"/>
      <c r="P687" s="15"/>
      <c r="S687" s="15"/>
      <c r="U687" s="15"/>
      <c r="W687" s="15"/>
      <c r="Y687" s="15"/>
      <c r="AA687" s="15"/>
      <c r="AC687" s="15"/>
      <c r="AE687" s="15"/>
      <c r="AG687" s="15"/>
    </row>
    <row r="688" spans="7:33" x14ac:dyDescent="0.2">
      <c r="G688" s="15"/>
      <c r="J688" s="15"/>
      <c r="M688" s="15"/>
      <c r="P688" s="15"/>
      <c r="S688" s="15"/>
      <c r="U688" s="15"/>
      <c r="W688" s="15"/>
      <c r="Y688" s="15"/>
      <c r="AA688" s="15"/>
      <c r="AC688" s="15"/>
      <c r="AE688" s="15"/>
      <c r="AG688" s="15"/>
    </row>
    <row r="689" spans="7:33" x14ac:dyDescent="0.2">
      <c r="G689" s="15"/>
      <c r="J689" s="15"/>
      <c r="M689" s="15"/>
      <c r="P689" s="15"/>
      <c r="S689" s="15"/>
      <c r="U689" s="15"/>
      <c r="W689" s="15"/>
      <c r="Y689" s="15"/>
      <c r="AA689" s="15"/>
      <c r="AC689" s="15"/>
      <c r="AE689" s="15"/>
      <c r="AG689" s="15"/>
    </row>
    <row r="690" spans="7:33" x14ac:dyDescent="0.2">
      <c r="G690" s="15"/>
      <c r="J690" s="15"/>
      <c r="M690" s="15"/>
      <c r="P690" s="15"/>
      <c r="S690" s="15"/>
      <c r="U690" s="15"/>
      <c r="W690" s="15"/>
      <c r="Y690" s="15"/>
      <c r="AA690" s="15"/>
      <c r="AC690" s="15"/>
      <c r="AE690" s="15"/>
      <c r="AG690" s="15"/>
    </row>
    <row r="691" spans="7:33" x14ac:dyDescent="0.2">
      <c r="G691" s="15"/>
      <c r="J691" s="15"/>
      <c r="M691" s="15"/>
      <c r="P691" s="15"/>
      <c r="S691" s="15"/>
      <c r="U691" s="15"/>
      <c r="W691" s="15"/>
      <c r="Y691" s="15"/>
      <c r="AA691" s="15"/>
      <c r="AC691" s="15"/>
      <c r="AE691" s="15"/>
      <c r="AG691" s="15"/>
    </row>
    <row r="692" spans="7:33" x14ac:dyDescent="0.2">
      <c r="G692" s="15"/>
      <c r="J692" s="15"/>
      <c r="M692" s="15"/>
      <c r="P692" s="15"/>
      <c r="S692" s="15"/>
      <c r="U692" s="15"/>
      <c r="W692" s="15"/>
      <c r="Y692" s="15"/>
      <c r="AA692" s="15"/>
      <c r="AC692" s="15"/>
      <c r="AE692" s="15"/>
      <c r="AG692" s="15"/>
    </row>
    <row r="693" spans="7:33" x14ac:dyDescent="0.2">
      <c r="G693" s="15"/>
      <c r="J693" s="15"/>
      <c r="M693" s="15"/>
      <c r="P693" s="15"/>
      <c r="S693" s="15"/>
      <c r="U693" s="15"/>
      <c r="W693" s="15"/>
      <c r="Y693" s="15"/>
      <c r="AA693" s="15"/>
      <c r="AC693" s="15"/>
      <c r="AE693" s="15"/>
      <c r="AG693" s="15"/>
    </row>
    <row r="694" spans="7:33" x14ac:dyDescent="0.2">
      <c r="G694" s="15"/>
      <c r="J694" s="15"/>
      <c r="M694" s="15"/>
      <c r="P694" s="15"/>
      <c r="S694" s="15"/>
      <c r="U694" s="15"/>
      <c r="W694" s="15"/>
      <c r="Y694" s="15"/>
      <c r="AA694" s="15"/>
      <c r="AC694" s="15"/>
      <c r="AE694" s="15"/>
      <c r="AG694" s="15"/>
    </row>
    <row r="695" spans="7:33" x14ac:dyDescent="0.2">
      <c r="G695" s="15"/>
      <c r="J695" s="15"/>
      <c r="M695" s="15"/>
      <c r="P695" s="15"/>
      <c r="S695" s="15"/>
      <c r="U695" s="15"/>
      <c r="W695" s="15"/>
      <c r="Y695" s="15"/>
      <c r="AA695" s="15"/>
      <c r="AC695" s="15"/>
      <c r="AE695" s="15"/>
      <c r="AG695" s="15"/>
    </row>
    <row r="696" spans="7:33" x14ac:dyDescent="0.2">
      <c r="G696" s="15"/>
      <c r="J696" s="15"/>
      <c r="M696" s="15"/>
      <c r="P696" s="15"/>
      <c r="S696" s="15"/>
      <c r="U696" s="15"/>
      <c r="W696" s="15"/>
      <c r="Y696" s="15"/>
      <c r="AA696" s="15"/>
      <c r="AC696" s="15"/>
      <c r="AE696" s="15"/>
      <c r="AG696" s="15"/>
    </row>
    <row r="697" spans="7:33" x14ac:dyDescent="0.2">
      <c r="G697" s="15"/>
      <c r="J697" s="15"/>
      <c r="M697" s="15"/>
      <c r="P697" s="15"/>
      <c r="S697" s="15"/>
      <c r="U697" s="15"/>
      <c r="W697" s="15"/>
      <c r="Y697" s="15"/>
      <c r="AA697" s="15"/>
      <c r="AC697" s="15"/>
      <c r="AE697" s="15"/>
      <c r="AG697" s="15"/>
    </row>
    <row r="698" spans="7:33" x14ac:dyDescent="0.2">
      <c r="G698" s="15"/>
      <c r="J698" s="15"/>
      <c r="M698" s="15"/>
      <c r="P698" s="15"/>
      <c r="S698" s="15"/>
      <c r="U698" s="15"/>
      <c r="W698" s="15"/>
      <c r="Y698" s="15"/>
      <c r="AA698" s="15"/>
      <c r="AC698" s="15"/>
      <c r="AE698" s="15"/>
      <c r="AG698" s="15"/>
    </row>
    <row r="699" spans="7:33" x14ac:dyDescent="0.2">
      <c r="G699" s="15"/>
      <c r="J699" s="15"/>
      <c r="M699" s="15"/>
      <c r="P699" s="15"/>
      <c r="S699" s="15"/>
      <c r="U699" s="15"/>
      <c r="W699" s="15"/>
      <c r="Y699" s="15"/>
      <c r="AA699" s="15"/>
      <c r="AC699" s="15"/>
      <c r="AE699" s="15"/>
      <c r="AG699" s="15"/>
    </row>
    <row r="700" spans="7:33" x14ac:dyDescent="0.2">
      <c r="G700" s="15"/>
      <c r="J700" s="15"/>
      <c r="M700" s="15"/>
      <c r="P700" s="15"/>
      <c r="S700" s="15"/>
      <c r="U700" s="15"/>
      <c r="W700" s="15"/>
      <c r="Y700" s="15"/>
      <c r="AA700" s="15"/>
      <c r="AC700" s="15"/>
      <c r="AE700" s="15"/>
      <c r="AG700" s="15"/>
    </row>
    <row r="701" spans="7:33" x14ac:dyDescent="0.2">
      <c r="G701" s="15"/>
      <c r="J701" s="15"/>
      <c r="M701" s="15"/>
      <c r="P701" s="15"/>
      <c r="S701" s="15"/>
      <c r="U701" s="15"/>
      <c r="W701" s="15"/>
      <c r="Y701" s="15"/>
      <c r="AA701" s="15"/>
      <c r="AC701" s="15"/>
      <c r="AE701" s="15"/>
      <c r="AG701" s="15"/>
    </row>
    <row r="702" spans="7:33" x14ac:dyDescent="0.2">
      <c r="G702" s="15"/>
      <c r="J702" s="15"/>
      <c r="M702" s="15"/>
      <c r="P702" s="15"/>
      <c r="S702" s="15"/>
      <c r="U702" s="15"/>
      <c r="W702" s="15"/>
      <c r="Y702" s="15"/>
      <c r="AA702" s="15"/>
      <c r="AC702" s="15"/>
      <c r="AE702" s="15"/>
      <c r="AG702" s="15"/>
    </row>
    <row r="703" spans="7:33" x14ac:dyDescent="0.2">
      <c r="G703" s="15"/>
      <c r="J703" s="15"/>
      <c r="M703" s="15"/>
      <c r="P703" s="15"/>
      <c r="S703" s="15"/>
      <c r="U703" s="15"/>
      <c r="W703" s="15"/>
      <c r="Y703" s="15"/>
      <c r="AA703" s="15"/>
      <c r="AC703" s="15"/>
      <c r="AE703" s="15"/>
      <c r="AG703" s="15"/>
    </row>
    <row r="704" spans="7:33" x14ac:dyDescent="0.2">
      <c r="G704" s="15"/>
      <c r="J704" s="15"/>
      <c r="M704" s="15"/>
      <c r="P704" s="15"/>
      <c r="S704" s="15"/>
      <c r="U704" s="15"/>
      <c r="W704" s="15"/>
      <c r="Y704" s="15"/>
      <c r="AA704" s="15"/>
      <c r="AC704" s="15"/>
      <c r="AE704" s="15"/>
      <c r="AG704" s="15"/>
    </row>
    <row r="705" spans="7:33" x14ac:dyDescent="0.2">
      <c r="G705" s="15"/>
      <c r="J705" s="15"/>
      <c r="M705" s="15"/>
      <c r="P705" s="15"/>
      <c r="S705" s="15"/>
      <c r="U705" s="15"/>
      <c r="W705" s="15"/>
      <c r="Y705" s="15"/>
      <c r="AA705" s="15"/>
      <c r="AC705" s="15"/>
      <c r="AE705" s="15"/>
      <c r="AG705" s="15"/>
    </row>
    <row r="706" spans="7:33" x14ac:dyDescent="0.2">
      <c r="G706" s="15"/>
      <c r="J706" s="15"/>
      <c r="M706" s="15"/>
      <c r="P706" s="15"/>
      <c r="S706" s="15"/>
      <c r="U706" s="15"/>
      <c r="W706" s="15"/>
      <c r="Y706" s="15"/>
      <c r="AA706" s="15"/>
      <c r="AC706" s="15"/>
      <c r="AE706" s="15"/>
      <c r="AG706" s="15"/>
    </row>
    <row r="707" spans="7:33" x14ac:dyDescent="0.2">
      <c r="G707" s="15"/>
      <c r="J707" s="15"/>
      <c r="M707" s="15"/>
      <c r="P707" s="15"/>
      <c r="S707" s="15"/>
      <c r="U707" s="15"/>
      <c r="W707" s="15"/>
      <c r="Y707" s="15"/>
      <c r="AA707" s="15"/>
      <c r="AC707" s="15"/>
      <c r="AE707" s="15"/>
      <c r="AG707" s="15"/>
    </row>
    <row r="708" spans="7:33" x14ac:dyDescent="0.2">
      <c r="G708" s="15"/>
      <c r="J708" s="15"/>
      <c r="M708" s="15"/>
      <c r="P708" s="15"/>
      <c r="S708" s="15"/>
      <c r="U708" s="15"/>
      <c r="W708" s="15"/>
      <c r="Y708" s="15"/>
      <c r="AA708" s="15"/>
      <c r="AC708" s="15"/>
      <c r="AE708" s="15"/>
      <c r="AG708" s="15"/>
    </row>
    <row r="709" spans="7:33" x14ac:dyDescent="0.2">
      <c r="G709" s="15"/>
      <c r="J709" s="15"/>
      <c r="M709" s="15"/>
      <c r="P709" s="15"/>
      <c r="S709" s="15"/>
      <c r="U709" s="15"/>
      <c r="W709" s="15"/>
      <c r="Y709" s="15"/>
      <c r="AA709" s="15"/>
      <c r="AC709" s="15"/>
      <c r="AE709" s="15"/>
      <c r="AG709" s="15"/>
    </row>
    <row r="710" spans="7:33" x14ac:dyDescent="0.2">
      <c r="G710" s="15"/>
      <c r="J710" s="15"/>
      <c r="M710" s="15"/>
      <c r="P710" s="15"/>
      <c r="S710" s="15"/>
      <c r="U710" s="15"/>
      <c r="W710" s="15"/>
      <c r="Y710" s="15"/>
      <c r="AA710" s="15"/>
      <c r="AC710" s="15"/>
      <c r="AE710" s="15"/>
      <c r="AG710" s="15"/>
    </row>
    <row r="711" spans="7:33" x14ac:dyDescent="0.2">
      <c r="G711" s="15"/>
      <c r="J711" s="15"/>
      <c r="M711" s="15"/>
      <c r="P711" s="15"/>
      <c r="S711" s="15"/>
      <c r="U711" s="15"/>
      <c r="W711" s="15"/>
      <c r="Y711" s="15"/>
      <c r="AA711" s="15"/>
      <c r="AC711" s="15"/>
      <c r="AE711" s="15"/>
      <c r="AG711" s="15"/>
    </row>
    <row r="712" spans="7:33" x14ac:dyDescent="0.2">
      <c r="G712" s="15"/>
      <c r="J712" s="15"/>
      <c r="M712" s="15"/>
      <c r="P712" s="15"/>
      <c r="S712" s="15"/>
      <c r="U712" s="15"/>
      <c r="W712" s="15"/>
      <c r="Y712" s="15"/>
      <c r="AA712" s="15"/>
      <c r="AC712" s="15"/>
      <c r="AE712" s="15"/>
      <c r="AG712" s="15"/>
    </row>
    <row r="713" spans="7:33" x14ac:dyDescent="0.2">
      <c r="G713" s="15"/>
      <c r="J713" s="15"/>
      <c r="M713" s="15"/>
      <c r="P713" s="15"/>
      <c r="S713" s="15"/>
      <c r="U713" s="15"/>
      <c r="W713" s="15"/>
      <c r="Y713" s="15"/>
      <c r="AA713" s="15"/>
      <c r="AC713" s="15"/>
      <c r="AE713" s="15"/>
      <c r="AG713" s="15"/>
    </row>
    <row r="714" spans="7:33" x14ac:dyDescent="0.2">
      <c r="G714" s="15"/>
      <c r="J714" s="15"/>
      <c r="M714" s="15"/>
      <c r="P714" s="15"/>
      <c r="S714" s="15"/>
      <c r="U714" s="15"/>
      <c r="W714" s="15"/>
      <c r="Y714" s="15"/>
      <c r="AA714" s="15"/>
      <c r="AC714" s="15"/>
      <c r="AE714" s="15"/>
      <c r="AG714" s="15"/>
    </row>
    <row r="715" spans="7:33" x14ac:dyDescent="0.2">
      <c r="G715" s="15"/>
      <c r="J715" s="15"/>
      <c r="M715" s="15"/>
      <c r="P715" s="15"/>
      <c r="S715" s="15"/>
      <c r="U715" s="15"/>
      <c r="W715" s="15"/>
      <c r="Y715" s="15"/>
      <c r="AA715" s="15"/>
      <c r="AC715" s="15"/>
      <c r="AE715" s="15"/>
      <c r="AG715" s="15"/>
    </row>
    <row r="716" spans="7:33" x14ac:dyDescent="0.2">
      <c r="G716" s="15"/>
      <c r="J716" s="15"/>
      <c r="M716" s="15"/>
      <c r="P716" s="15"/>
      <c r="S716" s="15"/>
      <c r="U716" s="15"/>
      <c r="W716" s="15"/>
      <c r="Y716" s="15"/>
      <c r="AA716" s="15"/>
      <c r="AC716" s="15"/>
      <c r="AE716" s="15"/>
      <c r="AG716" s="15"/>
    </row>
    <row r="717" spans="7:33" x14ac:dyDescent="0.2">
      <c r="G717" s="15"/>
      <c r="J717" s="15"/>
      <c r="M717" s="15"/>
      <c r="P717" s="15"/>
      <c r="S717" s="15"/>
      <c r="U717" s="15"/>
      <c r="W717" s="15"/>
      <c r="Y717" s="15"/>
      <c r="AA717" s="15"/>
      <c r="AC717" s="15"/>
      <c r="AE717" s="15"/>
      <c r="AG717" s="15"/>
    </row>
    <row r="718" spans="7:33" x14ac:dyDescent="0.2">
      <c r="G718" s="15"/>
      <c r="J718" s="15"/>
      <c r="M718" s="15"/>
      <c r="P718" s="15"/>
      <c r="S718" s="15"/>
      <c r="U718" s="15"/>
      <c r="W718" s="15"/>
      <c r="Y718" s="15"/>
      <c r="AA718" s="15"/>
      <c r="AC718" s="15"/>
      <c r="AE718" s="15"/>
      <c r="AG718" s="15"/>
    </row>
    <row r="719" spans="7:33" x14ac:dyDescent="0.2">
      <c r="G719" s="15"/>
      <c r="J719" s="15"/>
      <c r="M719" s="15"/>
      <c r="P719" s="15"/>
      <c r="S719" s="15"/>
      <c r="U719" s="15"/>
      <c r="W719" s="15"/>
      <c r="Y719" s="15"/>
      <c r="AA719" s="15"/>
      <c r="AC719" s="15"/>
      <c r="AE719" s="15"/>
      <c r="AG719" s="15"/>
    </row>
    <row r="720" spans="7:33" x14ac:dyDescent="0.2">
      <c r="G720" s="15"/>
      <c r="J720" s="15"/>
      <c r="M720" s="15"/>
      <c r="P720" s="15"/>
      <c r="S720" s="15"/>
      <c r="U720" s="15"/>
      <c r="W720" s="15"/>
      <c r="Y720" s="15"/>
      <c r="AA720" s="15"/>
      <c r="AC720" s="15"/>
      <c r="AE720" s="15"/>
      <c r="AG720" s="15"/>
    </row>
    <row r="721" spans="7:33" x14ac:dyDescent="0.2">
      <c r="G721" s="15"/>
      <c r="J721" s="15"/>
      <c r="M721" s="15"/>
      <c r="P721" s="15"/>
      <c r="S721" s="15"/>
      <c r="U721" s="15"/>
      <c r="W721" s="15"/>
      <c r="Y721" s="15"/>
      <c r="AA721" s="15"/>
      <c r="AC721" s="15"/>
      <c r="AE721" s="15"/>
      <c r="AG721" s="15"/>
    </row>
    <row r="722" spans="7:33" x14ac:dyDescent="0.2">
      <c r="G722" s="15"/>
      <c r="J722" s="15"/>
      <c r="M722" s="15"/>
      <c r="P722" s="15"/>
      <c r="S722" s="15"/>
      <c r="U722" s="15"/>
      <c r="W722" s="15"/>
      <c r="Y722" s="15"/>
      <c r="AA722" s="15"/>
      <c r="AC722" s="15"/>
      <c r="AE722" s="15"/>
      <c r="AG722" s="15"/>
    </row>
    <row r="723" spans="7:33" x14ac:dyDescent="0.2">
      <c r="G723" s="15"/>
      <c r="J723" s="15"/>
      <c r="M723" s="15"/>
      <c r="P723" s="15"/>
      <c r="S723" s="15"/>
      <c r="U723" s="15"/>
      <c r="W723" s="15"/>
      <c r="Y723" s="15"/>
      <c r="AA723" s="15"/>
      <c r="AC723" s="15"/>
      <c r="AE723" s="15"/>
      <c r="AG723" s="15"/>
    </row>
    <row r="724" spans="7:33" x14ac:dyDescent="0.2">
      <c r="G724" s="15"/>
      <c r="J724" s="15"/>
      <c r="M724" s="15"/>
      <c r="P724" s="15"/>
      <c r="S724" s="15"/>
      <c r="U724" s="15"/>
      <c r="W724" s="15"/>
      <c r="Y724" s="15"/>
      <c r="AA724" s="15"/>
      <c r="AC724" s="15"/>
      <c r="AE724" s="15"/>
      <c r="AG724" s="15"/>
    </row>
    <row r="725" spans="7:33" x14ac:dyDescent="0.2">
      <c r="G725" s="15"/>
      <c r="J725" s="15"/>
      <c r="M725" s="15"/>
      <c r="P725" s="15"/>
      <c r="S725" s="15"/>
      <c r="U725" s="15"/>
      <c r="W725" s="15"/>
      <c r="Y725" s="15"/>
      <c r="AA725" s="15"/>
      <c r="AC725" s="15"/>
      <c r="AE725" s="15"/>
      <c r="AG725" s="15"/>
    </row>
    <row r="726" spans="7:33" x14ac:dyDescent="0.2">
      <c r="G726" s="15"/>
      <c r="J726" s="15"/>
      <c r="M726" s="15"/>
      <c r="P726" s="15"/>
      <c r="S726" s="15"/>
      <c r="U726" s="15"/>
      <c r="W726" s="15"/>
      <c r="Y726" s="15"/>
      <c r="AA726" s="15"/>
      <c r="AC726" s="15"/>
      <c r="AE726" s="15"/>
      <c r="AG726" s="15"/>
    </row>
    <row r="727" spans="7:33" x14ac:dyDescent="0.2">
      <c r="G727" s="15"/>
      <c r="J727" s="15"/>
      <c r="M727" s="15"/>
      <c r="P727" s="15"/>
      <c r="S727" s="15"/>
      <c r="U727" s="15"/>
      <c r="W727" s="15"/>
      <c r="Y727" s="15"/>
      <c r="AA727" s="15"/>
      <c r="AC727" s="15"/>
      <c r="AE727" s="15"/>
      <c r="AG727" s="15"/>
    </row>
    <row r="728" spans="7:33" x14ac:dyDescent="0.2">
      <c r="G728" s="15"/>
      <c r="J728" s="15"/>
      <c r="M728" s="15"/>
      <c r="P728" s="15"/>
      <c r="S728" s="15"/>
      <c r="U728" s="15"/>
      <c r="W728" s="15"/>
      <c r="Y728" s="15"/>
      <c r="AA728" s="15"/>
      <c r="AC728" s="15"/>
      <c r="AE728" s="15"/>
      <c r="AG728" s="15"/>
    </row>
    <row r="729" spans="7:33" x14ac:dyDescent="0.2">
      <c r="G729" s="15"/>
      <c r="J729" s="15"/>
      <c r="M729" s="15"/>
      <c r="P729" s="15"/>
      <c r="S729" s="15"/>
      <c r="U729" s="15"/>
      <c r="W729" s="15"/>
      <c r="Y729" s="15"/>
      <c r="AA729" s="15"/>
      <c r="AC729" s="15"/>
      <c r="AE729" s="15"/>
      <c r="AG729" s="15"/>
    </row>
    <row r="730" spans="7:33" x14ac:dyDescent="0.2">
      <c r="G730" s="15"/>
      <c r="J730" s="15"/>
      <c r="M730" s="15"/>
      <c r="P730" s="15"/>
      <c r="S730" s="15"/>
      <c r="U730" s="15"/>
      <c r="W730" s="15"/>
      <c r="Y730" s="15"/>
      <c r="AA730" s="15"/>
      <c r="AC730" s="15"/>
      <c r="AE730" s="15"/>
      <c r="AG730" s="15"/>
    </row>
    <row r="731" spans="7:33" x14ac:dyDescent="0.2">
      <c r="G731" s="15"/>
      <c r="J731" s="15"/>
      <c r="M731" s="15"/>
      <c r="P731" s="15"/>
      <c r="S731" s="15"/>
      <c r="U731" s="15"/>
      <c r="W731" s="15"/>
      <c r="Y731" s="15"/>
      <c r="AA731" s="15"/>
      <c r="AC731" s="15"/>
      <c r="AE731" s="15"/>
      <c r="AG731" s="15"/>
    </row>
    <row r="732" spans="7:33" x14ac:dyDescent="0.2">
      <c r="G732" s="15"/>
      <c r="J732" s="15"/>
      <c r="M732" s="15"/>
      <c r="P732" s="15"/>
      <c r="S732" s="15"/>
      <c r="U732" s="15"/>
      <c r="W732" s="15"/>
      <c r="Y732" s="15"/>
      <c r="AA732" s="15"/>
      <c r="AC732" s="15"/>
      <c r="AE732" s="15"/>
      <c r="AG732" s="15"/>
    </row>
    <row r="733" spans="7:33" x14ac:dyDescent="0.2">
      <c r="G733" s="15"/>
      <c r="J733" s="15"/>
      <c r="M733" s="15"/>
      <c r="P733" s="15"/>
      <c r="S733" s="15"/>
      <c r="U733" s="15"/>
      <c r="W733" s="15"/>
      <c r="Y733" s="15"/>
      <c r="AA733" s="15"/>
      <c r="AC733" s="15"/>
      <c r="AE733" s="15"/>
      <c r="AG733" s="15"/>
    </row>
    <row r="734" spans="7:33" x14ac:dyDescent="0.2">
      <c r="G734" s="15"/>
      <c r="J734" s="15"/>
      <c r="M734" s="15"/>
      <c r="P734" s="15"/>
      <c r="S734" s="15"/>
      <c r="U734" s="15"/>
      <c r="W734" s="15"/>
      <c r="Y734" s="15"/>
      <c r="AA734" s="15"/>
      <c r="AC734" s="15"/>
      <c r="AE734" s="15"/>
      <c r="AG734" s="15"/>
    </row>
    <row r="735" spans="7:33" x14ac:dyDescent="0.2">
      <c r="G735" s="15"/>
      <c r="J735" s="15"/>
      <c r="M735" s="15"/>
      <c r="P735" s="15"/>
      <c r="S735" s="15"/>
      <c r="U735" s="15"/>
      <c r="W735" s="15"/>
      <c r="Y735" s="15"/>
      <c r="AA735" s="15"/>
      <c r="AC735" s="15"/>
      <c r="AE735" s="15"/>
      <c r="AG735" s="15"/>
    </row>
    <row r="736" spans="7:33" x14ac:dyDescent="0.2">
      <c r="G736" s="15"/>
      <c r="J736" s="15"/>
      <c r="M736" s="15"/>
      <c r="P736" s="15"/>
      <c r="S736" s="15"/>
      <c r="U736" s="15"/>
      <c r="W736" s="15"/>
      <c r="Y736" s="15"/>
      <c r="AA736" s="15"/>
      <c r="AC736" s="15"/>
      <c r="AE736" s="15"/>
      <c r="AG736" s="15"/>
    </row>
    <row r="737" spans="7:33" x14ac:dyDescent="0.2">
      <c r="G737" s="15"/>
      <c r="J737" s="15"/>
      <c r="M737" s="15"/>
      <c r="P737" s="15"/>
      <c r="S737" s="15"/>
      <c r="U737" s="15"/>
      <c r="W737" s="15"/>
      <c r="Y737" s="15"/>
      <c r="AA737" s="15"/>
      <c r="AC737" s="15"/>
      <c r="AE737" s="15"/>
      <c r="AG737" s="15"/>
    </row>
    <row r="738" spans="7:33" x14ac:dyDescent="0.2">
      <c r="G738" s="15"/>
      <c r="J738" s="15"/>
      <c r="M738" s="15"/>
      <c r="P738" s="15"/>
      <c r="S738" s="15"/>
      <c r="U738" s="15"/>
      <c r="W738" s="15"/>
      <c r="Y738" s="15"/>
      <c r="AA738" s="15"/>
      <c r="AC738" s="15"/>
      <c r="AE738" s="15"/>
      <c r="AG738" s="15"/>
    </row>
    <row r="739" spans="7:33" x14ac:dyDescent="0.2">
      <c r="G739" s="15"/>
      <c r="J739" s="15"/>
      <c r="M739" s="15"/>
      <c r="P739" s="15"/>
      <c r="S739" s="15"/>
      <c r="U739" s="15"/>
      <c r="W739" s="15"/>
      <c r="Y739" s="15"/>
      <c r="AA739" s="15"/>
      <c r="AC739" s="15"/>
      <c r="AE739" s="15"/>
      <c r="AG739" s="15"/>
    </row>
    <row r="740" spans="7:33" x14ac:dyDescent="0.2">
      <c r="G740" s="15"/>
      <c r="J740" s="15"/>
      <c r="M740" s="15"/>
      <c r="P740" s="15"/>
      <c r="S740" s="15"/>
      <c r="U740" s="15"/>
      <c r="W740" s="15"/>
      <c r="Y740" s="15"/>
      <c r="AA740" s="15"/>
      <c r="AC740" s="15"/>
      <c r="AE740" s="15"/>
      <c r="AG740" s="15"/>
    </row>
    <row r="741" spans="7:33" x14ac:dyDescent="0.2">
      <c r="G741" s="15"/>
      <c r="J741" s="15"/>
      <c r="M741" s="15"/>
      <c r="P741" s="15"/>
      <c r="S741" s="15"/>
      <c r="U741" s="15"/>
      <c r="W741" s="15"/>
      <c r="Y741" s="15"/>
      <c r="AA741" s="15"/>
      <c r="AC741" s="15"/>
      <c r="AE741" s="15"/>
      <c r="AG741" s="15"/>
    </row>
    <row r="742" spans="7:33" x14ac:dyDescent="0.2">
      <c r="G742" s="15"/>
      <c r="J742" s="15"/>
      <c r="M742" s="15"/>
      <c r="P742" s="15"/>
      <c r="S742" s="15"/>
      <c r="U742" s="15"/>
      <c r="W742" s="15"/>
      <c r="Y742" s="15"/>
      <c r="AA742" s="15"/>
      <c r="AC742" s="15"/>
      <c r="AE742" s="15"/>
      <c r="AG742" s="15"/>
    </row>
    <row r="743" spans="7:33" x14ac:dyDescent="0.2">
      <c r="G743" s="15"/>
      <c r="J743" s="15"/>
      <c r="M743" s="15"/>
      <c r="P743" s="15"/>
      <c r="S743" s="15"/>
      <c r="U743" s="15"/>
      <c r="W743" s="15"/>
      <c r="Y743" s="15"/>
      <c r="AA743" s="15"/>
      <c r="AC743" s="15"/>
      <c r="AE743" s="15"/>
      <c r="AG743" s="15"/>
    </row>
    <row r="744" spans="7:33" x14ac:dyDescent="0.2">
      <c r="G744" s="15"/>
      <c r="J744" s="15"/>
      <c r="M744" s="15"/>
      <c r="P744" s="15"/>
      <c r="S744" s="15"/>
      <c r="U744" s="15"/>
      <c r="W744" s="15"/>
      <c r="Y744" s="15"/>
      <c r="AA744" s="15"/>
      <c r="AC744" s="15"/>
      <c r="AE744" s="15"/>
      <c r="AG744" s="15"/>
    </row>
    <row r="745" spans="7:33" x14ac:dyDescent="0.2">
      <c r="G745" s="15"/>
      <c r="J745" s="15"/>
      <c r="M745" s="15"/>
      <c r="P745" s="15"/>
      <c r="S745" s="15"/>
      <c r="U745" s="15"/>
      <c r="W745" s="15"/>
      <c r="Y745" s="15"/>
      <c r="AA745" s="15"/>
      <c r="AC745" s="15"/>
      <c r="AE745" s="15"/>
      <c r="AG745" s="15"/>
    </row>
    <row r="746" spans="7:33" x14ac:dyDescent="0.2">
      <c r="G746" s="15"/>
      <c r="J746" s="15"/>
      <c r="M746" s="15"/>
      <c r="P746" s="15"/>
      <c r="S746" s="15"/>
      <c r="U746" s="15"/>
      <c r="W746" s="15"/>
      <c r="Y746" s="15"/>
      <c r="AA746" s="15"/>
      <c r="AC746" s="15"/>
      <c r="AE746" s="15"/>
      <c r="AG746" s="15"/>
    </row>
    <row r="747" spans="7:33" x14ac:dyDescent="0.2">
      <c r="G747" s="15"/>
      <c r="J747" s="15"/>
      <c r="M747" s="15"/>
      <c r="P747" s="15"/>
      <c r="S747" s="15"/>
      <c r="U747" s="15"/>
      <c r="W747" s="15"/>
      <c r="Y747" s="15"/>
      <c r="AA747" s="15"/>
      <c r="AC747" s="15"/>
      <c r="AE747" s="15"/>
      <c r="AG747" s="15"/>
    </row>
    <row r="748" spans="7:33" x14ac:dyDescent="0.2">
      <c r="G748" s="15"/>
      <c r="J748" s="15"/>
      <c r="M748" s="15"/>
      <c r="P748" s="15"/>
      <c r="S748" s="15"/>
      <c r="U748" s="15"/>
      <c r="W748" s="15"/>
      <c r="Y748" s="15"/>
      <c r="AA748" s="15"/>
      <c r="AC748" s="15"/>
      <c r="AE748" s="15"/>
      <c r="AG748" s="15"/>
    </row>
    <row r="749" spans="7:33" x14ac:dyDescent="0.2">
      <c r="G749" s="15"/>
      <c r="J749" s="15"/>
      <c r="M749" s="15"/>
      <c r="P749" s="15"/>
      <c r="S749" s="15"/>
      <c r="U749" s="15"/>
      <c r="W749" s="15"/>
      <c r="Y749" s="15"/>
      <c r="AA749" s="15"/>
      <c r="AC749" s="15"/>
      <c r="AE749" s="15"/>
      <c r="AG749" s="15"/>
    </row>
    <row r="750" spans="7:33" x14ac:dyDescent="0.2">
      <c r="G750" s="15"/>
      <c r="J750" s="15"/>
      <c r="M750" s="15"/>
      <c r="P750" s="15"/>
      <c r="S750" s="15"/>
      <c r="U750" s="15"/>
      <c r="W750" s="15"/>
      <c r="Y750" s="15"/>
      <c r="AA750" s="15"/>
      <c r="AC750" s="15"/>
      <c r="AE750" s="15"/>
      <c r="AG750" s="15"/>
    </row>
    <row r="751" spans="7:33" x14ac:dyDescent="0.2">
      <c r="G751" s="15"/>
      <c r="J751" s="15"/>
      <c r="M751" s="15"/>
      <c r="P751" s="15"/>
      <c r="S751" s="15"/>
      <c r="U751" s="15"/>
      <c r="W751" s="15"/>
      <c r="Y751" s="15"/>
      <c r="AA751" s="15"/>
      <c r="AC751" s="15"/>
      <c r="AE751" s="15"/>
      <c r="AG751" s="15"/>
    </row>
    <row r="752" spans="7:33" x14ac:dyDescent="0.2">
      <c r="G752" s="15"/>
      <c r="J752" s="15"/>
      <c r="M752" s="15"/>
      <c r="P752" s="15"/>
      <c r="S752" s="15"/>
      <c r="U752" s="15"/>
      <c r="W752" s="15"/>
      <c r="Y752" s="15"/>
      <c r="AA752" s="15"/>
      <c r="AC752" s="15"/>
      <c r="AE752" s="15"/>
      <c r="AG752" s="15"/>
    </row>
    <row r="753" spans="7:33" x14ac:dyDescent="0.2">
      <c r="G753" s="15"/>
      <c r="J753" s="15"/>
      <c r="M753" s="15"/>
      <c r="P753" s="15"/>
      <c r="S753" s="15"/>
      <c r="U753" s="15"/>
      <c r="W753" s="15"/>
      <c r="Y753" s="15"/>
      <c r="AA753" s="15"/>
      <c r="AC753" s="15"/>
      <c r="AE753" s="15"/>
      <c r="AG753" s="15"/>
    </row>
    <row r="754" spans="7:33" x14ac:dyDescent="0.2">
      <c r="G754" s="15"/>
      <c r="J754" s="15"/>
      <c r="M754" s="15"/>
      <c r="P754" s="15"/>
      <c r="S754" s="15"/>
      <c r="U754" s="15"/>
      <c r="W754" s="15"/>
      <c r="Y754" s="15"/>
      <c r="AA754" s="15"/>
      <c r="AC754" s="15"/>
      <c r="AE754" s="15"/>
      <c r="AG754" s="15"/>
    </row>
    <row r="755" spans="7:33" x14ac:dyDescent="0.2">
      <c r="G755" s="15"/>
      <c r="J755" s="15"/>
      <c r="M755" s="15"/>
      <c r="P755" s="15"/>
      <c r="S755" s="15"/>
      <c r="U755" s="15"/>
      <c r="W755" s="15"/>
      <c r="Y755" s="15"/>
      <c r="AA755" s="15"/>
      <c r="AC755" s="15"/>
      <c r="AE755" s="15"/>
      <c r="AG755" s="15"/>
    </row>
    <row r="756" spans="7:33" x14ac:dyDescent="0.2">
      <c r="G756" s="15"/>
      <c r="J756" s="15"/>
      <c r="M756" s="15"/>
      <c r="P756" s="15"/>
      <c r="S756" s="15"/>
      <c r="U756" s="15"/>
      <c r="W756" s="15"/>
      <c r="Y756" s="15"/>
      <c r="AA756" s="15"/>
      <c r="AC756" s="15"/>
      <c r="AE756" s="15"/>
      <c r="AG756" s="15"/>
    </row>
    <row r="757" spans="7:33" x14ac:dyDescent="0.2">
      <c r="G757" s="15"/>
      <c r="J757" s="15"/>
      <c r="M757" s="15"/>
      <c r="P757" s="15"/>
      <c r="S757" s="15"/>
      <c r="U757" s="15"/>
      <c r="W757" s="15"/>
      <c r="Y757" s="15"/>
      <c r="AA757" s="15"/>
      <c r="AC757" s="15"/>
      <c r="AE757" s="15"/>
      <c r="AG757" s="15"/>
    </row>
    <row r="758" spans="7:33" x14ac:dyDescent="0.2">
      <c r="G758" s="15"/>
      <c r="J758" s="15"/>
      <c r="M758" s="15"/>
      <c r="P758" s="15"/>
      <c r="S758" s="15"/>
      <c r="U758" s="15"/>
      <c r="W758" s="15"/>
      <c r="Y758" s="15"/>
      <c r="AA758" s="15"/>
      <c r="AC758" s="15"/>
      <c r="AE758" s="15"/>
      <c r="AG758" s="15"/>
    </row>
    <row r="759" spans="7:33" x14ac:dyDescent="0.2">
      <c r="G759" s="15"/>
      <c r="J759" s="15"/>
      <c r="M759" s="15"/>
      <c r="P759" s="15"/>
      <c r="S759" s="15"/>
      <c r="U759" s="15"/>
      <c r="W759" s="15"/>
      <c r="Y759" s="15"/>
      <c r="AA759" s="15"/>
      <c r="AC759" s="15"/>
      <c r="AE759" s="15"/>
      <c r="AG759" s="15"/>
    </row>
    <row r="760" spans="7:33" x14ac:dyDescent="0.2">
      <c r="G760" s="15"/>
      <c r="J760" s="15"/>
      <c r="M760" s="15"/>
      <c r="P760" s="15"/>
      <c r="S760" s="15"/>
      <c r="U760" s="15"/>
      <c r="W760" s="15"/>
      <c r="Y760" s="15"/>
      <c r="AA760" s="15"/>
      <c r="AC760" s="15"/>
      <c r="AE760" s="15"/>
      <c r="AG760" s="15"/>
    </row>
    <row r="761" spans="7:33" x14ac:dyDescent="0.2">
      <c r="G761" s="15"/>
      <c r="J761" s="15"/>
      <c r="M761" s="15"/>
      <c r="P761" s="15"/>
      <c r="S761" s="15"/>
      <c r="U761" s="15"/>
      <c r="W761" s="15"/>
      <c r="Y761" s="15"/>
      <c r="AA761" s="15"/>
      <c r="AC761" s="15"/>
      <c r="AE761" s="15"/>
      <c r="AG761" s="15"/>
    </row>
    <row r="762" spans="7:33" x14ac:dyDescent="0.2">
      <c r="G762" s="15"/>
      <c r="J762" s="15"/>
      <c r="M762" s="15"/>
      <c r="P762" s="15"/>
      <c r="S762" s="15"/>
      <c r="U762" s="15"/>
      <c r="W762" s="15"/>
      <c r="Y762" s="15"/>
      <c r="AA762" s="15"/>
      <c r="AC762" s="15"/>
      <c r="AE762" s="15"/>
      <c r="AG762" s="15"/>
    </row>
    <row r="763" spans="7:33" x14ac:dyDescent="0.2">
      <c r="G763" s="15"/>
      <c r="J763" s="15"/>
      <c r="M763" s="15"/>
      <c r="P763" s="15"/>
      <c r="S763" s="15"/>
      <c r="U763" s="15"/>
      <c r="W763" s="15"/>
      <c r="Y763" s="15"/>
      <c r="AA763" s="15"/>
      <c r="AC763" s="15"/>
      <c r="AE763" s="15"/>
      <c r="AG763" s="15"/>
    </row>
    <row r="764" spans="7:33" x14ac:dyDescent="0.2">
      <c r="G764" s="15"/>
      <c r="J764" s="15"/>
      <c r="M764" s="15"/>
      <c r="P764" s="15"/>
      <c r="S764" s="15"/>
      <c r="U764" s="15"/>
      <c r="W764" s="15"/>
      <c r="Y764" s="15"/>
      <c r="AA764" s="15"/>
      <c r="AC764" s="15"/>
      <c r="AE764" s="15"/>
      <c r="AG764" s="15"/>
    </row>
    <row r="765" spans="7:33" x14ac:dyDescent="0.2">
      <c r="G765" s="15"/>
      <c r="J765" s="15"/>
      <c r="M765" s="15"/>
      <c r="P765" s="15"/>
      <c r="S765" s="15"/>
      <c r="U765" s="15"/>
      <c r="W765" s="15"/>
      <c r="Y765" s="15"/>
      <c r="AA765" s="15"/>
      <c r="AC765" s="15"/>
      <c r="AE765" s="15"/>
      <c r="AG765" s="15"/>
    </row>
    <row r="766" spans="7:33" x14ac:dyDescent="0.2">
      <c r="G766" s="15"/>
      <c r="J766" s="15"/>
      <c r="M766" s="15"/>
      <c r="P766" s="15"/>
      <c r="S766" s="15"/>
      <c r="U766" s="15"/>
      <c r="W766" s="15"/>
      <c r="Y766" s="15"/>
      <c r="AA766" s="15"/>
      <c r="AC766" s="15"/>
      <c r="AE766" s="15"/>
      <c r="AG766" s="15"/>
    </row>
    <row r="767" spans="7:33" x14ac:dyDescent="0.2">
      <c r="G767" s="15"/>
      <c r="J767" s="15"/>
      <c r="M767" s="15"/>
      <c r="P767" s="15"/>
      <c r="S767" s="15"/>
      <c r="U767" s="15"/>
      <c r="W767" s="15"/>
      <c r="Y767" s="15"/>
      <c r="AA767" s="15"/>
      <c r="AC767" s="15"/>
      <c r="AE767" s="15"/>
      <c r="AG767" s="15"/>
    </row>
    <row r="768" spans="7:33" x14ac:dyDescent="0.2">
      <c r="G768" s="15"/>
      <c r="J768" s="15"/>
      <c r="M768" s="15"/>
      <c r="P768" s="15"/>
      <c r="S768" s="15"/>
      <c r="U768" s="15"/>
      <c r="W768" s="15"/>
      <c r="Y768" s="15"/>
      <c r="AA768" s="15"/>
      <c r="AC768" s="15"/>
      <c r="AE768" s="15"/>
      <c r="AG768" s="15"/>
    </row>
    <row r="769" spans="7:33" x14ac:dyDescent="0.2">
      <c r="G769" s="15"/>
      <c r="J769" s="15"/>
      <c r="M769" s="15"/>
      <c r="P769" s="15"/>
      <c r="S769" s="15"/>
      <c r="U769" s="15"/>
      <c r="W769" s="15"/>
      <c r="Y769" s="15"/>
      <c r="AA769" s="15"/>
      <c r="AC769" s="15"/>
      <c r="AE769" s="15"/>
      <c r="AG769" s="15"/>
    </row>
    <row r="770" spans="7:33" x14ac:dyDescent="0.2">
      <c r="G770" s="15"/>
      <c r="J770" s="15"/>
      <c r="M770" s="15"/>
      <c r="P770" s="15"/>
      <c r="S770" s="15"/>
      <c r="U770" s="15"/>
      <c r="W770" s="15"/>
      <c r="Y770" s="15"/>
      <c r="AA770" s="15"/>
      <c r="AC770" s="15"/>
      <c r="AE770" s="15"/>
      <c r="AG770" s="15"/>
    </row>
    <row r="771" spans="7:33" x14ac:dyDescent="0.2">
      <c r="G771" s="15"/>
      <c r="J771" s="15"/>
      <c r="M771" s="15"/>
      <c r="P771" s="15"/>
      <c r="S771" s="15"/>
      <c r="U771" s="15"/>
      <c r="W771" s="15"/>
      <c r="Y771" s="15"/>
      <c r="AA771" s="15"/>
      <c r="AC771" s="15"/>
      <c r="AE771" s="15"/>
      <c r="AG771" s="15"/>
    </row>
    <row r="772" spans="7:33" x14ac:dyDescent="0.2">
      <c r="G772" s="15"/>
      <c r="J772" s="15"/>
      <c r="M772" s="15"/>
      <c r="P772" s="15"/>
      <c r="S772" s="15"/>
      <c r="U772" s="15"/>
      <c r="W772" s="15"/>
      <c r="Y772" s="15"/>
      <c r="AA772" s="15"/>
      <c r="AC772" s="15"/>
      <c r="AE772" s="15"/>
      <c r="AG772" s="15"/>
    </row>
    <row r="773" spans="7:33" x14ac:dyDescent="0.2">
      <c r="G773" s="15"/>
      <c r="J773" s="15"/>
      <c r="M773" s="15"/>
      <c r="P773" s="15"/>
      <c r="S773" s="15"/>
      <c r="U773" s="15"/>
      <c r="W773" s="15"/>
      <c r="Y773" s="15"/>
      <c r="AA773" s="15"/>
      <c r="AC773" s="15"/>
      <c r="AE773" s="15"/>
      <c r="AG773" s="15"/>
    </row>
    <row r="774" spans="7:33" x14ac:dyDescent="0.2">
      <c r="G774" s="15"/>
      <c r="J774" s="15"/>
      <c r="M774" s="15"/>
      <c r="P774" s="15"/>
      <c r="S774" s="15"/>
      <c r="U774" s="15"/>
      <c r="W774" s="15"/>
      <c r="Y774" s="15"/>
      <c r="AA774" s="15"/>
      <c r="AC774" s="15"/>
      <c r="AE774" s="15"/>
      <c r="AG774" s="15"/>
    </row>
    <row r="775" spans="7:33" x14ac:dyDescent="0.2">
      <c r="G775" s="15"/>
      <c r="J775" s="15"/>
      <c r="M775" s="15"/>
      <c r="P775" s="15"/>
      <c r="S775" s="15"/>
      <c r="U775" s="15"/>
      <c r="W775" s="15"/>
      <c r="Y775" s="15"/>
      <c r="AA775" s="15"/>
      <c r="AC775" s="15"/>
      <c r="AE775" s="15"/>
      <c r="AG775" s="15"/>
    </row>
    <row r="776" spans="7:33" x14ac:dyDescent="0.2">
      <c r="G776" s="15"/>
      <c r="J776" s="15"/>
      <c r="M776" s="15"/>
      <c r="P776" s="15"/>
      <c r="S776" s="15"/>
      <c r="U776" s="15"/>
      <c r="W776" s="15"/>
      <c r="Y776" s="15"/>
      <c r="AA776" s="15"/>
      <c r="AC776" s="15"/>
      <c r="AE776" s="15"/>
      <c r="AG776" s="15"/>
    </row>
    <row r="777" spans="7:33" x14ac:dyDescent="0.2">
      <c r="G777" s="15"/>
      <c r="J777" s="15"/>
      <c r="M777" s="15"/>
      <c r="P777" s="15"/>
      <c r="S777" s="15"/>
      <c r="U777" s="15"/>
      <c r="W777" s="15"/>
      <c r="Y777" s="15"/>
      <c r="AA777" s="15"/>
      <c r="AC777" s="15"/>
      <c r="AE777" s="15"/>
      <c r="AG777" s="15"/>
    </row>
    <row r="778" spans="7:33" x14ac:dyDescent="0.2">
      <c r="G778" s="15"/>
      <c r="J778" s="15"/>
      <c r="M778" s="15"/>
      <c r="P778" s="15"/>
      <c r="S778" s="15"/>
      <c r="U778" s="15"/>
      <c r="W778" s="15"/>
      <c r="Y778" s="15"/>
      <c r="AA778" s="15"/>
      <c r="AC778" s="15"/>
      <c r="AE778" s="15"/>
      <c r="AG778" s="15"/>
    </row>
    <row r="779" spans="7:33" x14ac:dyDescent="0.2">
      <c r="G779" s="15"/>
      <c r="J779" s="15"/>
      <c r="M779" s="15"/>
      <c r="P779" s="15"/>
      <c r="S779" s="15"/>
      <c r="U779" s="15"/>
      <c r="W779" s="15"/>
      <c r="Y779" s="15"/>
      <c r="AA779" s="15"/>
      <c r="AC779" s="15"/>
      <c r="AE779" s="15"/>
      <c r="AG779" s="15"/>
    </row>
    <row r="780" spans="7:33" x14ac:dyDescent="0.2">
      <c r="G780" s="15"/>
      <c r="J780" s="15"/>
      <c r="M780" s="15"/>
      <c r="P780" s="15"/>
      <c r="S780" s="15"/>
      <c r="U780" s="15"/>
      <c r="W780" s="15"/>
      <c r="Y780" s="15"/>
      <c r="AA780" s="15"/>
      <c r="AC780" s="15"/>
      <c r="AE780" s="15"/>
      <c r="AG780" s="15"/>
    </row>
    <row r="781" spans="7:33" x14ac:dyDescent="0.2">
      <c r="G781" s="15"/>
      <c r="J781" s="15"/>
      <c r="M781" s="15"/>
      <c r="P781" s="15"/>
      <c r="S781" s="15"/>
      <c r="U781" s="15"/>
      <c r="W781" s="15"/>
      <c r="Y781" s="15"/>
      <c r="AA781" s="15"/>
      <c r="AC781" s="15"/>
      <c r="AE781" s="15"/>
      <c r="AG781" s="15"/>
    </row>
    <row r="782" spans="7:33" x14ac:dyDescent="0.2">
      <c r="G782" s="15"/>
      <c r="J782" s="15"/>
      <c r="M782" s="15"/>
      <c r="P782" s="15"/>
      <c r="S782" s="15"/>
      <c r="U782" s="15"/>
      <c r="W782" s="15"/>
      <c r="Y782" s="15"/>
      <c r="AA782" s="15"/>
      <c r="AC782" s="15"/>
      <c r="AE782" s="15"/>
      <c r="AG782" s="15"/>
    </row>
    <row r="783" spans="7:33" x14ac:dyDescent="0.2">
      <c r="G783" s="15"/>
      <c r="J783" s="15"/>
      <c r="M783" s="15"/>
      <c r="P783" s="15"/>
      <c r="S783" s="15"/>
      <c r="U783" s="15"/>
      <c r="W783" s="15"/>
      <c r="Y783" s="15"/>
      <c r="AA783" s="15"/>
      <c r="AC783" s="15"/>
      <c r="AE783" s="15"/>
      <c r="AG783" s="15"/>
    </row>
    <row r="784" spans="7:33" x14ac:dyDescent="0.2">
      <c r="G784" s="15"/>
      <c r="J784" s="15"/>
      <c r="M784" s="15"/>
      <c r="P784" s="15"/>
      <c r="S784" s="15"/>
      <c r="U784" s="15"/>
      <c r="W784" s="15"/>
      <c r="Y784" s="15"/>
      <c r="AA784" s="15"/>
      <c r="AC784" s="15"/>
      <c r="AE784" s="15"/>
      <c r="AG784" s="15"/>
    </row>
    <row r="785" spans="7:33" x14ac:dyDescent="0.2">
      <c r="G785" s="15"/>
      <c r="J785" s="15"/>
      <c r="M785" s="15"/>
      <c r="P785" s="15"/>
      <c r="S785" s="15"/>
      <c r="U785" s="15"/>
      <c r="W785" s="15"/>
      <c r="Y785" s="15"/>
      <c r="AA785" s="15"/>
      <c r="AC785" s="15"/>
      <c r="AE785" s="15"/>
      <c r="AG785" s="15"/>
    </row>
    <row r="786" spans="7:33" x14ac:dyDescent="0.2">
      <c r="G786" s="15"/>
      <c r="J786" s="15"/>
      <c r="M786" s="15"/>
      <c r="P786" s="15"/>
      <c r="S786" s="15"/>
      <c r="U786" s="15"/>
      <c r="W786" s="15"/>
      <c r="Y786" s="15"/>
      <c r="AA786" s="15"/>
      <c r="AC786" s="15"/>
      <c r="AE786" s="15"/>
      <c r="AG786" s="15"/>
    </row>
    <row r="787" spans="7:33" x14ac:dyDescent="0.2">
      <c r="G787" s="15"/>
      <c r="J787" s="15"/>
      <c r="M787" s="15"/>
      <c r="P787" s="15"/>
      <c r="S787" s="15"/>
      <c r="U787" s="15"/>
      <c r="W787" s="15"/>
      <c r="Y787" s="15"/>
      <c r="AA787" s="15"/>
      <c r="AC787" s="15"/>
      <c r="AE787" s="15"/>
      <c r="AG787" s="15"/>
    </row>
    <row r="788" spans="7:33" x14ac:dyDescent="0.2">
      <c r="G788" s="15"/>
      <c r="J788" s="15"/>
      <c r="M788" s="15"/>
      <c r="P788" s="15"/>
      <c r="S788" s="15"/>
      <c r="U788" s="15"/>
      <c r="W788" s="15"/>
      <c r="Y788" s="15"/>
      <c r="AA788" s="15"/>
      <c r="AC788" s="15"/>
      <c r="AE788" s="15"/>
      <c r="AG788" s="15"/>
    </row>
    <row r="789" spans="7:33" x14ac:dyDescent="0.2">
      <c r="G789" s="15"/>
      <c r="J789" s="15"/>
      <c r="M789" s="15"/>
      <c r="P789" s="15"/>
      <c r="S789" s="15"/>
      <c r="U789" s="15"/>
      <c r="W789" s="15"/>
      <c r="Y789" s="15"/>
      <c r="AA789" s="15"/>
      <c r="AC789" s="15"/>
      <c r="AE789" s="15"/>
      <c r="AG789" s="15"/>
    </row>
    <row r="790" spans="7:33" x14ac:dyDescent="0.2">
      <c r="G790" s="15"/>
      <c r="J790" s="15"/>
      <c r="M790" s="15"/>
      <c r="P790" s="15"/>
      <c r="S790" s="15"/>
      <c r="U790" s="15"/>
      <c r="W790" s="15"/>
      <c r="Y790" s="15"/>
      <c r="AA790" s="15"/>
      <c r="AC790" s="15"/>
      <c r="AE790" s="15"/>
      <c r="AG790" s="15"/>
    </row>
    <row r="791" spans="7:33" x14ac:dyDescent="0.2">
      <c r="G791" s="15"/>
      <c r="J791" s="15"/>
      <c r="M791" s="15"/>
      <c r="P791" s="15"/>
      <c r="S791" s="15"/>
      <c r="U791" s="15"/>
      <c r="W791" s="15"/>
      <c r="Y791" s="15"/>
      <c r="AA791" s="15"/>
      <c r="AC791" s="15"/>
      <c r="AE791" s="15"/>
      <c r="AG791" s="15"/>
    </row>
    <row r="792" spans="7:33" x14ac:dyDescent="0.2">
      <c r="G792" s="15"/>
      <c r="J792" s="15"/>
      <c r="M792" s="15"/>
      <c r="P792" s="15"/>
      <c r="S792" s="15"/>
      <c r="U792" s="15"/>
      <c r="W792" s="15"/>
      <c r="Y792" s="15"/>
      <c r="AA792" s="15"/>
      <c r="AC792" s="15"/>
      <c r="AE792" s="15"/>
      <c r="AG792" s="15"/>
    </row>
    <row r="793" spans="7:33" x14ac:dyDescent="0.2">
      <c r="G793" s="15"/>
      <c r="J793" s="15"/>
      <c r="M793" s="15"/>
      <c r="P793" s="15"/>
      <c r="S793" s="15"/>
      <c r="U793" s="15"/>
      <c r="W793" s="15"/>
      <c r="Y793" s="15"/>
      <c r="AA793" s="15"/>
      <c r="AC793" s="15"/>
      <c r="AE793" s="15"/>
      <c r="AG793" s="15"/>
    </row>
    <row r="794" spans="7:33" x14ac:dyDescent="0.2">
      <c r="G794" s="15"/>
      <c r="J794" s="15"/>
      <c r="M794" s="15"/>
      <c r="P794" s="15"/>
      <c r="S794" s="15"/>
      <c r="U794" s="15"/>
      <c r="W794" s="15"/>
      <c r="Y794" s="15"/>
      <c r="AA794" s="15"/>
      <c r="AC794" s="15"/>
      <c r="AE794" s="15"/>
      <c r="AG794" s="15"/>
    </row>
    <row r="795" spans="7:33" x14ac:dyDescent="0.2">
      <c r="G795" s="15"/>
      <c r="J795" s="15"/>
      <c r="M795" s="15"/>
      <c r="P795" s="15"/>
      <c r="S795" s="15"/>
      <c r="U795" s="15"/>
      <c r="W795" s="15"/>
      <c r="Y795" s="15"/>
      <c r="AA795" s="15"/>
      <c r="AC795" s="15"/>
      <c r="AE795" s="15"/>
      <c r="AG795" s="15"/>
    </row>
    <row r="796" spans="7:33" x14ac:dyDescent="0.2">
      <c r="G796" s="15"/>
      <c r="J796" s="15"/>
      <c r="M796" s="15"/>
      <c r="P796" s="15"/>
      <c r="S796" s="15"/>
      <c r="U796" s="15"/>
      <c r="W796" s="15"/>
      <c r="Y796" s="15"/>
      <c r="AA796" s="15"/>
      <c r="AC796" s="15"/>
      <c r="AE796" s="15"/>
      <c r="AG796" s="15"/>
    </row>
    <row r="797" spans="7:33" x14ac:dyDescent="0.2">
      <c r="G797" s="15"/>
      <c r="J797" s="15"/>
      <c r="M797" s="15"/>
      <c r="P797" s="15"/>
      <c r="S797" s="15"/>
      <c r="U797" s="15"/>
      <c r="W797" s="15"/>
      <c r="Y797" s="15"/>
      <c r="AA797" s="15"/>
      <c r="AC797" s="15"/>
      <c r="AE797" s="15"/>
      <c r="AG797" s="15"/>
    </row>
    <row r="798" spans="7:33" x14ac:dyDescent="0.2">
      <c r="G798" s="15"/>
      <c r="J798" s="15"/>
      <c r="M798" s="15"/>
      <c r="P798" s="15"/>
      <c r="S798" s="15"/>
      <c r="U798" s="15"/>
      <c r="W798" s="15"/>
      <c r="Y798" s="15"/>
      <c r="AA798" s="15"/>
      <c r="AC798" s="15"/>
      <c r="AE798" s="15"/>
      <c r="AG798" s="15"/>
    </row>
    <row r="799" spans="7:33" x14ac:dyDescent="0.2">
      <c r="G799" s="15"/>
      <c r="J799" s="15"/>
      <c r="M799" s="15"/>
      <c r="P799" s="15"/>
      <c r="S799" s="15"/>
      <c r="U799" s="15"/>
      <c r="W799" s="15"/>
      <c r="Y799" s="15"/>
      <c r="AA799" s="15"/>
      <c r="AC799" s="15"/>
      <c r="AE799" s="15"/>
      <c r="AG799" s="15"/>
    </row>
    <row r="800" spans="7:33" x14ac:dyDescent="0.2">
      <c r="G800" s="15"/>
      <c r="J800" s="15"/>
      <c r="M800" s="15"/>
      <c r="P800" s="15"/>
      <c r="S800" s="15"/>
      <c r="U800" s="15"/>
      <c r="W800" s="15"/>
      <c r="Y800" s="15"/>
      <c r="AA800" s="15"/>
      <c r="AC800" s="15"/>
      <c r="AE800" s="15"/>
      <c r="AG800" s="15"/>
    </row>
    <row r="801" spans="7:33" x14ac:dyDescent="0.2">
      <c r="G801" s="15"/>
      <c r="J801" s="15"/>
      <c r="M801" s="15"/>
      <c r="P801" s="15"/>
      <c r="S801" s="15"/>
      <c r="U801" s="15"/>
      <c r="W801" s="15"/>
      <c r="Y801" s="15"/>
      <c r="AA801" s="15"/>
      <c r="AC801" s="15"/>
      <c r="AE801" s="15"/>
      <c r="AG801" s="15"/>
    </row>
    <row r="802" spans="7:33" x14ac:dyDescent="0.2">
      <c r="G802" s="15"/>
      <c r="J802" s="15"/>
      <c r="M802" s="15"/>
      <c r="P802" s="15"/>
      <c r="S802" s="15"/>
      <c r="U802" s="15"/>
      <c r="W802" s="15"/>
      <c r="Y802" s="15"/>
      <c r="AA802" s="15"/>
      <c r="AC802" s="15"/>
      <c r="AE802" s="15"/>
      <c r="AG802" s="15"/>
    </row>
    <row r="803" spans="7:33" x14ac:dyDescent="0.2">
      <c r="G803" s="15"/>
      <c r="J803" s="15"/>
      <c r="M803" s="15"/>
      <c r="P803" s="15"/>
      <c r="S803" s="15"/>
      <c r="U803" s="15"/>
      <c r="W803" s="15"/>
      <c r="Y803" s="15"/>
      <c r="AA803" s="15"/>
      <c r="AC803" s="15"/>
      <c r="AE803" s="15"/>
      <c r="AG803" s="15"/>
    </row>
    <row r="804" spans="7:33" x14ac:dyDescent="0.2">
      <c r="G804" s="15"/>
      <c r="J804" s="15"/>
      <c r="M804" s="15"/>
      <c r="P804" s="15"/>
      <c r="S804" s="15"/>
      <c r="U804" s="15"/>
      <c r="W804" s="15"/>
      <c r="Y804" s="15"/>
      <c r="AA804" s="15"/>
      <c r="AC804" s="15"/>
      <c r="AE804" s="15"/>
      <c r="AG804" s="15"/>
    </row>
    <row r="805" spans="7:33" x14ac:dyDescent="0.2">
      <c r="G805" s="15"/>
      <c r="J805" s="15"/>
      <c r="M805" s="15"/>
      <c r="P805" s="15"/>
      <c r="S805" s="15"/>
      <c r="U805" s="15"/>
      <c r="W805" s="15"/>
      <c r="Y805" s="15"/>
      <c r="AA805" s="15"/>
      <c r="AC805" s="15"/>
      <c r="AE805" s="15"/>
      <c r="AG805" s="15"/>
    </row>
    <row r="806" spans="7:33" x14ac:dyDescent="0.2">
      <c r="G806" s="15"/>
      <c r="J806" s="15"/>
      <c r="M806" s="15"/>
      <c r="P806" s="15"/>
      <c r="S806" s="15"/>
      <c r="U806" s="15"/>
      <c r="W806" s="15"/>
      <c r="Y806" s="15"/>
      <c r="AA806" s="15"/>
      <c r="AC806" s="15"/>
      <c r="AE806" s="15"/>
      <c r="AG806" s="15"/>
    </row>
    <row r="807" spans="7:33" x14ac:dyDescent="0.2">
      <c r="G807" s="15"/>
      <c r="J807" s="15"/>
      <c r="M807" s="15"/>
      <c r="P807" s="15"/>
      <c r="S807" s="15"/>
      <c r="U807" s="15"/>
      <c r="W807" s="15"/>
      <c r="Y807" s="15"/>
      <c r="AA807" s="15"/>
      <c r="AC807" s="15"/>
      <c r="AE807" s="15"/>
      <c r="AG807" s="15"/>
    </row>
    <row r="808" spans="7:33" x14ac:dyDescent="0.2">
      <c r="G808" s="15"/>
      <c r="J808" s="15"/>
      <c r="M808" s="15"/>
      <c r="P808" s="15"/>
      <c r="S808" s="15"/>
      <c r="U808" s="15"/>
      <c r="W808" s="15"/>
      <c r="Y808" s="15"/>
      <c r="AA808" s="15"/>
      <c r="AC808" s="15"/>
      <c r="AE808" s="15"/>
      <c r="AG808" s="15"/>
    </row>
    <row r="809" spans="7:33" x14ac:dyDescent="0.2">
      <c r="G809" s="15"/>
      <c r="J809" s="15"/>
      <c r="M809" s="15"/>
      <c r="P809" s="15"/>
      <c r="S809" s="15"/>
      <c r="U809" s="15"/>
      <c r="W809" s="15"/>
      <c r="Y809" s="15"/>
      <c r="AA809" s="15"/>
      <c r="AC809" s="15"/>
      <c r="AE809" s="15"/>
      <c r="AG809" s="15"/>
    </row>
    <row r="810" spans="7:33" x14ac:dyDescent="0.2">
      <c r="G810" s="15"/>
      <c r="J810" s="15"/>
      <c r="M810" s="15"/>
      <c r="P810" s="15"/>
      <c r="S810" s="15"/>
      <c r="U810" s="15"/>
      <c r="W810" s="15"/>
      <c r="Y810" s="15"/>
      <c r="AA810" s="15"/>
      <c r="AC810" s="15"/>
      <c r="AE810" s="15"/>
      <c r="AG810" s="15"/>
    </row>
    <row r="811" spans="7:33" x14ac:dyDescent="0.2">
      <c r="G811" s="15"/>
      <c r="J811" s="15"/>
      <c r="M811" s="15"/>
      <c r="P811" s="15"/>
      <c r="S811" s="15"/>
      <c r="U811" s="15"/>
      <c r="W811" s="15"/>
      <c r="Y811" s="15"/>
      <c r="AA811" s="15"/>
      <c r="AC811" s="15"/>
      <c r="AE811" s="15"/>
      <c r="AG811" s="15"/>
    </row>
    <row r="812" spans="7:33" x14ac:dyDescent="0.2">
      <c r="G812" s="15"/>
      <c r="J812" s="15"/>
      <c r="M812" s="15"/>
      <c r="P812" s="15"/>
      <c r="S812" s="15"/>
      <c r="U812" s="15"/>
      <c r="W812" s="15"/>
      <c r="Y812" s="15"/>
      <c r="AA812" s="15"/>
      <c r="AC812" s="15"/>
      <c r="AE812" s="15"/>
      <c r="AG812" s="15"/>
    </row>
    <row r="813" spans="7:33" x14ac:dyDescent="0.2">
      <c r="G813" s="15"/>
      <c r="J813" s="15"/>
      <c r="M813" s="15"/>
      <c r="P813" s="15"/>
      <c r="S813" s="15"/>
      <c r="U813" s="15"/>
      <c r="W813" s="15"/>
      <c r="Y813" s="15"/>
      <c r="AA813" s="15"/>
      <c r="AC813" s="15"/>
      <c r="AE813" s="15"/>
      <c r="AG813" s="15"/>
    </row>
    <row r="814" spans="7:33" x14ac:dyDescent="0.2">
      <c r="G814" s="15"/>
      <c r="J814" s="15"/>
      <c r="M814" s="15"/>
      <c r="P814" s="15"/>
      <c r="S814" s="15"/>
      <c r="U814" s="15"/>
      <c r="W814" s="15"/>
      <c r="Y814" s="15"/>
      <c r="AA814" s="15"/>
      <c r="AC814" s="15"/>
      <c r="AE814" s="15"/>
      <c r="AG814" s="15"/>
    </row>
    <row r="815" spans="7:33" x14ac:dyDescent="0.2">
      <c r="G815" s="15"/>
      <c r="J815" s="15"/>
      <c r="M815" s="15"/>
      <c r="P815" s="15"/>
      <c r="S815" s="15"/>
      <c r="U815" s="15"/>
      <c r="W815" s="15"/>
      <c r="Y815" s="15"/>
      <c r="AA815" s="15"/>
      <c r="AC815" s="15"/>
      <c r="AE815" s="15"/>
      <c r="AG815" s="15"/>
    </row>
    <row r="816" spans="7:33" x14ac:dyDescent="0.2">
      <c r="G816" s="15"/>
      <c r="J816" s="15"/>
      <c r="M816" s="15"/>
      <c r="P816" s="15"/>
      <c r="S816" s="15"/>
      <c r="U816" s="15"/>
      <c r="W816" s="15"/>
      <c r="Y816" s="15"/>
      <c r="AA816" s="15"/>
      <c r="AC816" s="15"/>
      <c r="AE816" s="15"/>
      <c r="AG816" s="15"/>
    </row>
    <row r="817" spans="7:33" x14ac:dyDescent="0.2">
      <c r="G817" s="15"/>
      <c r="J817" s="15"/>
      <c r="M817" s="15"/>
      <c r="P817" s="15"/>
      <c r="S817" s="15"/>
      <c r="U817" s="15"/>
      <c r="W817" s="15"/>
      <c r="Y817" s="15"/>
      <c r="AA817" s="15"/>
      <c r="AC817" s="15"/>
      <c r="AE817" s="15"/>
      <c r="AG817" s="15"/>
    </row>
    <row r="818" spans="7:33" x14ac:dyDescent="0.2">
      <c r="G818" s="15"/>
      <c r="J818" s="15"/>
      <c r="M818" s="15"/>
      <c r="P818" s="15"/>
      <c r="S818" s="15"/>
      <c r="U818" s="15"/>
      <c r="W818" s="15"/>
      <c r="Y818" s="15"/>
      <c r="AA818" s="15"/>
      <c r="AC818" s="15"/>
      <c r="AE818" s="15"/>
      <c r="AG818" s="15"/>
    </row>
    <row r="819" spans="7:33" x14ac:dyDescent="0.2">
      <c r="G819" s="15"/>
      <c r="J819" s="15"/>
      <c r="M819" s="15"/>
      <c r="P819" s="15"/>
      <c r="S819" s="15"/>
      <c r="U819" s="15"/>
      <c r="W819" s="15"/>
      <c r="Y819" s="15"/>
      <c r="AA819" s="15"/>
      <c r="AC819" s="15"/>
      <c r="AE819" s="15"/>
      <c r="AG819" s="15"/>
    </row>
    <row r="820" spans="7:33" x14ac:dyDescent="0.2">
      <c r="G820" s="15"/>
      <c r="J820" s="15"/>
      <c r="M820" s="15"/>
      <c r="P820" s="15"/>
      <c r="S820" s="15"/>
      <c r="U820" s="15"/>
      <c r="W820" s="15"/>
      <c r="Y820" s="15"/>
      <c r="AA820" s="15"/>
      <c r="AC820" s="15"/>
      <c r="AE820" s="15"/>
      <c r="AG820" s="15"/>
    </row>
    <row r="821" spans="7:33" x14ac:dyDescent="0.2">
      <c r="G821" s="15"/>
      <c r="J821" s="15"/>
      <c r="M821" s="15"/>
      <c r="P821" s="15"/>
      <c r="S821" s="15"/>
      <c r="U821" s="15"/>
      <c r="W821" s="15"/>
      <c r="Y821" s="15"/>
      <c r="AA821" s="15"/>
      <c r="AC821" s="15"/>
      <c r="AE821" s="15"/>
      <c r="AG821" s="15"/>
    </row>
    <row r="822" spans="7:33" x14ac:dyDescent="0.2">
      <c r="G822" s="15"/>
      <c r="J822" s="15"/>
      <c r="M822" s="15"/>
      <c r="P822" s="15"/>
      <c r="S822" s="15"/>
      <c r="U822" s="15"/>
      <c r="W822" s="15"/>
      <c r="Y822" s="15"/>
      <c r="AA822" s="15"/>
      <c r="AC822" s="15"/>
      <c r="AE822" s="15"/>
      <c r="AG822" s="15"/>
    </row>
    <row r="823" spans="7:33" x14ac:dyDescent="0.2">
      <c r="G823" s="15"/>
      <c r="J823" s="15"/>
      <c r="M823" s="15"/>
      <c r="P823" s="15"/>
      <c r="S823" s="15"/>
      <c r="U823" s="15"/>
      <c r="W823" s="15"/>
      <c r="Y823" s="15"/>
      <c r="AA823" s="15"/>
      <c r="AC823" s="15"/>
      <c r="AE823" s="15"/>
      <c r="AG823" s="15"/>
    </row>
    <row r="824" spans="7:33" x14ac:dyDescent="0.2">
      <c r="G824" s="15"/>
      <c r="J824" s="15"/>
      <c r="M824" s="15"/>
      <c r="P824" s="15"/>
      <c r="S824" s="15"/>
      <c r="U824" s="15"/>
      <c r="W824" s="15"/>
      <c r="Y824" s="15"/>
      <c r="AA824" s="15"/>
      <c r="AC824" s="15"/>
      <c r="AE824" s="15"/>
      <c r="AG824" s="15"/>
    </row>
    <row r="825" spans="7:33" x14ac:dyDescent="0.2">
      <c r="G825" s="15"/>
      <c r="J825" s="15"/>
      <c r="M825" s="15"/>
      <c r="P825" s="15"/>
      <c r="S825" s="15"/>
      <c r="U825" s="15"/>
      <c r="W825" s="15"/>
      <c r="Y825" s="15"/>
      <c r="AA825" s="15"/>
      <c r="AC825" s="15"/>
      <c r="AE825" s="15"/>
      <c r="AG825" s="15"/>
    </row>
    <row r="826" spans="7:33" x14ac:dyDescent="0.2">
      <c r="G826" s="15"/>
      <c r="J826" s="15"/>
      <c r="M826" s="15"/>
      <c r="P826" s="15"/>
      <c r="S826" s="15"/>
      <c r="U826" s="15"/>
      <c r="W826" s="15"/>
      <c r="Y826" s="15"/>
      <c r="AA826" s="15"/>
      <c r="AC826" s="15"/>
      <c r="AE826" s="15"/>
      <c r="AG826" s="15"/>
    </row>
    <row r="827" spans="7:33" x14ac:dyDescent="0.2">
      <c r="G827" s="15"/>
      <c r="J827" s="15"/>
      <c r="M827" s="15"/>
      <c r="P827" s="15"/>
      <c r="S827" s="15"/>
      <c r="U827" s="15"/>
      <c r="W827" s="15"/>
      <c r="Y827" s="15"/>
      <c r="AA827" s="15"/>
      <c r="AC827" s="15"/>
      <c r="AE827" s="15"/>
      <c r="AG827" s="15"/>
    </row>
    <row r="828" spans="7:33" x14ac:dyDescent="0.2">
      <c r="G828" s="15"/>
      <c r="J828" s="15"/>
      <c r="M828" s="15"/>
      <c r="P828" s="15"/>
      <c r="S828" s="15"/>
      <c r="U828" s="15"/>
      <c r="W828" s="15"/>
      <c r="Y828" s="15"/>
      <c r="AA828" s="15"/>
      <c r="AC828" s="15"/>
      <c r="AE828" s="15"/>
      <c r="AG828" s="15"/>
    </row>
    <row r="829" spans="7:33" x14ac:dyDescent="0.2">
      <c r="G829" s="15"/>
      <c r="J829" s="15"/>
      <c r="M829" s="15"/>
      <c r="P829" s="15"/>
      <c r="S829" s="15"/>
      <c r="U829" s="15"/>
      <c r="W829" s="15"/>
      <c r="Y829" s="15"/>
      <c r="AA829" s="15"/>
      <c r="AC829" s="15"/>
      <c r="AE829" s="15"/>
      <c r="AG829" s="15"/>
    </row>
    <row r="830" spans="7:33" x14ac:dyDescent="0.2">
      <c r="G830" s="15"/>
      <c r="J830" s="15"/>
      <c r="M830" s="15"/>
      <c r="P830" s="15"/>
      <c r="S830" s="15"/>
      <c r="U830" s="15"/>
      <c r="W830" s="15"/>
      <c r="Y830" s="15"/>
      <c r="AA830" s="15"/>
      <c r="AC830" s="15"/>
      <c r="AE830" s="15"/>
      <c r="AG830" s="15"/>
    </row>
    <row r="831" spans="7:33" x14ac:dyDescent="0.2">
      <c r="G831" s="15"/>
      <c r="J831" s="15"/>
      <c r="M831" s="15"/>
      <c r="P831" s="15"/>
      <c r="S831" s="15"/>
      <c r="U831" s="15"/>
      <c r="W831" s="15"/>
      <c r="Y831" s="15"/>
      <c r="AA831" s="15"/>
      <c r="AC831" s="15"/>
      <c r="AE831" s="15"/>
      <c r="AG831" s="15"/>
    </row>
    <row r="832" spans="7:33" x14ac:dyDescent="0.2">
      <c r="G832" s="15"/>
      <c r="J832" s="15"/>
      <c r="M832" s="15"/>
      <c r="P832" s="15"/>
      <c r="S832" s="15"/>
      <c r="U832" s="15"/>
      <c r="W832" s="15"/>
      <c r="Y832" s="15"/>
      <c r="AA832" s="15"/>
      <c r="AC832" s="15"/>
      <c r="AE832" s="15"/>
      <c r="AG832" s="15"/>
    </row>
    <row r="833" spans="7:33" x14ac:dyDescent="0.2">
      <c r="G833" s="15"/>
      <c r="J833" s="15"/>
      <c r="M833" s="15"/>
      <c r="P833" s="15"/>
      <c r="S833" s="15"/>
      <c r="U833" s="15"/>
      <c r="W833" s="15"/>
      <c r="Y833" s="15"/>
      <c r="AA833" s="15"/>
      <c r="AC833" s="15"/>
      <c r="AE833" s="15"/>
      <c r="AG833" s="15"/>
    </row>
    <row r="834" spans="7:33" x14ac:dyDescent="0.2">
      <c r="G834" s="15"/>
      <c r="J834" s="15"/>
      <c r="M834" s="15"/>
      <c r="P834" s="15"/>
      <c r="S834" s="15"/>
      <c r="U834" s="15"/>
      <c r="W834" s="15"/>
      <c r="Y834" s="15"/>
      <c r="AA834" s="15"/>
      <c r="AC834" s="15"/>
      <c r="AE834" s="15"/>
      <c r="AG834" s="15"/>
    </row>
    <row r="835" spans="7:33" x14ac:dyDescent="0.2">
      <c r="G835" s="15"/>
      <c r="J835" s="15"/>
      <c r="M835" s="15"/>
      <c r="P835" s="15"/>
      <c r="S835" s="15"/>
      <c r="U835" s="15"/>
      <c r="W835" s="15"/>
      <c r="Y835" s="15"/>
      <c r="AA835" s="15"/>
      <c r="AC835" s="15"/>
      <c r="AE835" s="15"/>
      <c r="AG835" s="15"/>
    </row>
    <row r="836" spans="7:33" x14ac:dyDescent="0.2">
      <c r="G836" s="15"/>
      <c r="J836" s="15"/>
      <c r="M836" s="15"/>
      <c r="P836" s="15"/>
      <c r="S836" s="15"/>
      <c r="U836" s="15"/>
      <c r="W836" s="15"/>
      <c r="Y836" s="15"/>
      <c r="AA836" s="15"/>
      <c r="AC836" s="15"/>
      <c r="AE836" s="15"/>
      <c r="AG836" s="15"/>
    </row>
    <row r="837" spans="7:33" x14ac:dyDescent="0.2">
      <c r="G837" s="15"/>
      <c r="J837" s="15"/>
      <c r="M837" s="15"/>
      <c r="P837" s="15"/>
      <c r="S837" s="15"/>
      <c r="U837" s="15"/>
      <c r="W837" s="15"/>
      <c r="Y837" s="15"/>
      <c r="AA837" s="15"/>
      <c r="AC837" s="15"/>
      <c r="AE837" s="15"/>
      <c r="AG837" s="15"/>
    </row>
    <row r="838" spans="7:33" x14ac:dyDescent="0.2">
      <c r="G838" s="15"/>
      <c r="J838" s="15"/>
      <c r="M838" s="15"/>
      <c r="P838" s="15"/>
      <c r="S838" s="15"/>
      <c r="U838" s="15"/>
      <c r="W838" s="15"/>
      <c r="Y838" s="15"/>
      <c r="AA838" s="15"/>
      <c r="AC838" s="15"/>
      <c r="AE838" s="15"/>
      <c r="AG838" s="15"/>
    </row>
    <row r="839" spans="7:33" x14ac:dyDescent="0.2">
      <c r="G839" s="15"/>
      <c r="J839" s="15"/>
      <c r="M839" s="15"/>
      <c r="P839" s="15"/>
      <c r="S839" s="15"/>
      <c r="U839" s="15"/>
      <c r="W839" s="15"/>
      <c r="Y839" s="15"/>
      <c r="AA839" s="15"/>
      <c r="AC839" s="15"/>
      <c r="AE839" s="15"/>
      <c r="AG839" s="15"/>
    </row>
    <row r="840" spans="7:33" x14ac:dyDescent="0.2">
      <c r="G840" s="15"/>
      <c r="J840" s="15"/>
      <c r="M840" s="15"/>
      <c r="P840" s="15"/>
      <c r="S840" s="15"/>
      <c r="U840" s="15"/>
      <c r="W840" s="15"/>
      <c r="Y840" s="15"/>
      <c r="AA840" s="15"/>
      <c r="AC840" s="15"/>
      <c r="AE840" s="15"/>
      <c r="AG840" s="15"/>
    </row>
    <row r="841" spans="7:33" x14ac:dyDescent="0.2">
      <c r="G841" s="15"/>
      <c r="J841" s="15"/>
      <c r="M841" s="15"/>
      <c r="P841" s="15"/>
      <c r="S841" s="15"/>
      <c r="U841" s="15"/>
      <c r="W841" s="15"/>
      <c r="Y841" s="15"/>
      <c r="AA841" s="15"/>
      <c r="AC841" s="15"/>
      <c r="AE841" s="15"/>
      <c r="AG841" s="15"/>
    </row>
    <row r="842" spans="7:33" x14ac:dyDescent="0.2">
      <c r="G842" s="15"/>
      <c r="J842" s="15"/>
      <c r="M842" s="15"/>
      <c r="P842" s="15"/>
      <c r="S842" s="15"/>
      <c r="U842" s="15"/>
      <c r="W842" s="15"/>
      <c r="Y842" s="15"/>
      <c r="AA842" s="15"/>
      <c r="AC842" s="15"/>
      <c r="AE842" s="15"/>
      <c r="AG842" s="15"/>
    </row>
    <row r="843" spans="7:33" x14ac:dyDescent="0.2">
      <c r="G843" s="15"/>
      <c r="J843" s="15"/>
      <c r="M843" s="15"/>
      <c r="P843" s="15"/>
      <c r="S843" s="15"/>
      <c r="U843" s="15"/>
      <c r="W843" s="15"/>
      <c r="Y843" s="15"/>
      <c r="AA843" s="15"/>
      <c r="AC843" s="15"/>
      <c r="AE843" s="15"/>
      <c r="AG843" s="15"/>
    </row>
    <row r="844" spans="7:33" x14ac:dyDescent="0.2">
      <c r="G844" s="15"/>
      <c r="J844" s="15"/>
      <c r="M844" s="15"/>
      <c r="P844" s="15"/>
      <c r="S844" s="15"/>
      <c r="U844" s="15"/>
      <c r="W844" s="15"/>
      <c r="Y844" s="15"/>
      <c r="AA844" s="15"/>
      <c r="AC844" s="15"/>
      <c r="AE844" s="15"/>
      <c r="AG844" s="15"/>
    </row>
    <row r="845" spans="7:33" x14ac:dyDescent="0.2">
      <c r="G845" s="15"/>
      <c r="J845" s="15"/>
      <c r="M845" s="15"/>
      <c r="P845" s="15"/>
      <c r="S845" s="15"/>
      <c r="U845" s="15"/>
      <c r="W845" s="15"/>
      <c r="Y845" s="15"/>
      <c r="AA845" s="15"/>
      <c r="AC845" s="15"/>
      <c r="AE845" s="15"/>
      <c r="AG845" s="15"/>
    </row>
    <row r="846" spans="7:33" x14ac:dyDescent="0.2">
      <c r="G846" s="15"/>
      <c r="J846" s="15"/>
      <c r="M846" s="15"/>
      <c r="P846" s="15"/>
      <c r="S846" s="15"/>
      <c r="U846" s="15"/>
      <c r="W846" s="15"/>
      <c r="Y846" s="15"/>
      <c r="AA846" s="15"/>
      <c r="AC846" s="15"/>
      <c r="AE846" s="15"/>
      <c r="AG846" s="15"/>
    </row>
    <row r="847" spans="7:33" x14ac:dyDescent="0.2">
      <c r="G847" s="15"/>
      <c r="J847" s="15"/>
      <c r="M847" s="15"/>
      <c r="P847" s="15"/>
      <c r="S847" s="15"/>
      <c r="U847" s="15"/>
      <c r="W847" s="15"/>
      <c r="Y847" s="15"/>
      <c r="AA847" s="15"/>
      <c r="AC847" s="15"/>
      <c r="AE847" s="15"/>
      <c r="AG847" s="15"/>
    </row>
    <row r="848" spans="7:33" x14ac:dyDescent="0.2">
      <c r="G848" s="15"/>
      <c r="J848" s="15"/>
      <c r="M848" s="15"/>
      <c r="P848" s="15"/>
      <c r="S848" s="15"/>
      <c r="U848" s="15"/>
      <c r="W848" s="15"/>
      <c r="Y848" s="15"/>
      <c r="AA848" s="15"/>
      <c r="AC848" s="15"/>
      <c r="AE848" s="15"/>
      <c r="AG848" s="15"/>
    </row>
    <row r="849" spans="7:33" x14ac:dyDescent="0.2">
      <c r="G849" s="15"/>
      <c r="J849" s="15"/>
      <c r="M849" s="15"/>
      <c r="P849" s="15"/>
      <c r="S849" s="15"/>
      <c r="U849" s="15"/>
      <c r="W849" s="15"/>
      <c r="Y849" s="15"/>
      <c r="AA849" s="15"/>
      <c r="AC849" s="15"/>
      <c r="AE849" s="15"/>
      <c r="AG849" s="15"/>
    </row>
    <row r="850" spans="7:33" x14ac:dyDescent="0.2">
      <c r="G850" s="15"/>
      <c r="J850" s="15"/>
      <c r="M850" s="15"/>
      <c r="P850" s="15"/>
      <c r="S850" s="15"/>
      <c r="U850" s="15"/>
      <c r="W850" s="15"/>
      <c r="Y850" s="15"/>
      <c r="AA850" s="15"/>
      <c r="AC850" s="15"/>
      <c r="AE850" s="15"/>
      <c r="AG850" s="15"/>
    </row>
    <row r="851" spans="7:33" x14ac:dyDescent="0.2">
      <c r="G851" s="15"/>
      <c r="J851" s="15"/>
      <c r="M851" s="15"/>
      <c r="P851" s="15"/>
      <c r="S851" s="15"/>
      <c r="U851" s="15"/>
      <c r="W851" s="15"/>
      <c r="Y851" s="15"/>
      <c r="AA851" s="15"/>
      <c r="AC851" s="15"/>
      <c r="AE851" s="15"/>
      <c r="AG851" s="15"/>
    </row>
    <row r="852" spans="7:33" x14ac:dyDescent="0.2">
      <c r="G852" s="15"/>
      <c r="J852" s="15"/>
      <c r="M852" s="15"/>
      <c r="P852" s="15"/>
      <c r="S852" s="15"/>
      <c r="U852" s="15"/>
      <c r="W852" s="15"/>
      <c r="Y852" s="15"/>
      <c r="AA852" s="15"/>
      <c r="AC852" s="15"/>
      <c r="AE852" s="15"/>
      <c r="AG852" s="15"/>
    </row>
    <row r="853" spans="7:33" x14ac:dyDescent="0.2">
      <c r="G853" s="15"/>
      <c r="J853" s="15"/>
      <c r="M853" s="15"/>
      <c r="P853" s="15"/>
      <c r="S853" s="15"/>
      <c r="U853" s="15"/>
      <c r="W853" s="15"/>
      <c r="Y853" s="15"/>
      <c r="AA853" s="15"/>
      <c r="AC853" s="15"/>
      <c r="AE853" s="15"/>
      <c r="AG853" s="15"/>
    </row>
    <row r="854" spans="7:33" x14ac:dyDescent="0.2">
      <c r="G854" s="15"/>
      <c r="J854" s="15"/>
      <c r="M854" s="15"/>
      <c r="P854" s="15"/>
      <c r="S854" s="15"/>
      <c r="U854" s="15"/>
      <c r="W854" s="15"/>
      <c r="Y854" s="15"/>
      <c r="AA854" s="15"/>
      <c r="AC854" s="15"/>
      <c r="AE854" s="15"/>
      <c r="AG854" s="15"/>
    </row>
    <row r="855" spans="7:33" x14ac:dyDescent="0.2">
      <c r="G855" s="15"/>
      <c r="J855" s="15"/>
      <c r="M855" s="15"/>
      <c r="P855" s="15"/>
      <c r="S855" s="15"/>
      <c r="U855" s="15"/>
      <c r="W855" s="15"/>
      <c r="Y855" s="15"/>
      <c r="AA855" s="15"/>
      <c r="AC855" s="15"/>
      <c r="AE855" s="15"/>
      <c r="AG855" s="15"/>
    </row>
    <row r="856" spans="7:33" x14ac:dyDescent="0.2">
      <c r="G856" s="15"/>
      <c r="J856" s="15"/>
      <c r="M856" s="15"/>
      <c r="P856" s="15"/>
      <c r="S856" s="15"/>
      <c r="U856" s="15"/>
      <c r="W856" s="15"/>
      <c r="Y856" s="15"/>
      <c r="AA856" s="15"/>
      <c r="AC856" s="15"/>
      <c r="AE856" s="15"/>
      <c r="AG856" s="15"/>
    </row>
    <row r="857" spans="7:33" x14ac:dyDescent="0.2">
      <c r="G857" s="15"/>
      <c r="J857" s="15"/>
      <c r="M857" s="15"/>
      <c r="P857" s="15"/>
      <c r="S857" s="15"/>
      <c r="U857" s="15"/>
      <c r="W857" s="15"/>
      <c r="Y857" s="15"/>
      <c r="AA857" s="15"/>
      <c r="AC857" s="15"/>
      <c r="AE857" s="15"/>
      <c r="AG857" s="15"/>
    </row>
    <row r="858" spans="7:33" x14ac:dyDescent="0.2">
      <c r="G858" s="15"/>
      <c r="J858" s="15"/>
      <c r="M858" s="15"/>
      <c r="P858" s="15"/>
      <c r="S858" s="15"/>
      <c r="U858" s="15"/>
      <c r="W858" s="15"/>
      <c r="Y858" s="15"/>
      <c r="AA858" s="15"/>
      <c r="AC858" s="15"/>
      <c r="AE858" s="15"/>
      <c r="AG858" s="15"/>
    </row>
    <row r="859" spans="7:33" x14ac:dyDescent="0.2">
      <c r="G859" s="15"/>
      <c r="J859" s="15"/>
      <c r="M859" s="15"/>
      <c r="P859" s="15"/>
      <c r="S859" s="15"/>
      <c r="U859" s="15"/>
      <c r="W859" s="15"/>
      <c r="Y859" s="15"/>
      <c r="AA859" s="15"/>
      <c r="AC859" s="15"/>
      <c r="AE859" s="15"/>
      <c r="AG859" s="15"/>
    </row>
    <row r="860" spans="7:33" x14ac:dyDescent="0.2">
      <c r="G860" s="15"/>
      <c r="J860" s="15"/>
      <c r="M860" s="15"/>
      <c r="P860" s="15"/>
      <c r="S860" s="15"/>
      <c r="U860" s="15"/>
      <c r="W860" s="15"/>
      <c r="Y860" s="15"/>
      <c r="AA860" s="15"/>
      <c r="AC860" s="15"/>
      <c r="AE860" s="15"/>
      <c r="AG860" s="15"/>
    </row>
    <row r="861" spans="7:33" x14ac:dyDescent="0.2">
      <c r="G861" s="15"/>
      <c r="J861" s="15"/>
      <c r="M861" s="15"/>
      <c r="P861" s="15"/>
      <c r="S861" s="15"/>
      <c r="U861" s="15"/>
      <c r="W861" s="15"/>
      <c r="Y861" s="15"/>
      <c r="AA861" s="15"/>
      <c r="AC861" s="15"/>
      <c r="AE861" s="15"/>
      <c r="AG861" s="15"/>
    </row>
    <row r="862" spans="7:33" x14ac:dyDescent="0.2">
      <c r="G862" s="15"/>
      <c r="J862" s="15"/>
      <c r="M862" s="15"/>
      <c r="P862" s="15"/>
      <c r="S862" s="15"/>
      <c r="U862" s="15"/>
      <c r="W862" s="15"/>
      <c r="Y862" s="15"/>
      <c r="AA862" s="15"/>
      <c r="AC862" s="15"/>
      <c r="AE862" s="15"/>
      <c r="AG862" s="15"/>
    </row>
    <row r="863" spans="7:33" x14ac:dyDescent="0.2">
      <c r="G863" s="15"/>
      <c r="J863" s="15"/>
      <c r="M863" s="15"/>
      <c r="P863" s="15"/>
      <c r="S863" s="15"/>
      <c r="U863" s="15"/>
      <c r="W863" s="15"/>
      <c r="Y863" s="15"/>
      <c r="AA863" s="15"/>
      <c r="AC863" s="15"/>
      <c r="AE863" s="15"/>
      <c r="AG863" s="15"/>
    </row>
    <row r="864" spans="7:33" x14ac:dyDescent="0.2">
      <c r="G864" s="15"/>
      <c r="J864" s="15"/>
      <c r="M864" s="15"/>
      <c r="P864" s="15"/>
      <c r="S864" s="15"/>
      <c r="U864" s="15"/>
      <c r="W864" s="15"/>
      <c r="Y864" s="15"/>
      <c r="AA864" s="15"/>
      <c r="AC864" s="15"/>
      <c r="AE864" s="15"/>
      <c r="AG864" s="15"/>
    </row>
    <row r="865" spans="7:33" x14ac:dyDescent="0.2">
      <c r="G865" s="15"/>
      <c r="J865" s="15"/>
      <c r="M865" s="15"/>
      <c r="P865" s="15"/>
      <c r="S865" s="15"/>
      <c r="U865" s="15"/>
      <c r="W865" s="15"/>
      <c r="Y865" s="15"/>
      <c r="AA865" s="15"/>
      <c r="AC865" s="15"/>
      <c r="AE865" s="15"/>
      <c r="AG865" s="15"/>
    </row>
    <row r="866" spans="7:33" x14ac:dyDescent="0.2">
      <c r="G866" s="15"/>
      <c r="J866" s="15"/>
      <c r="M866" s="15"/>
      <c r="P866" s="15"/>
      <c r="S866" s="15"/>
      <c r="U866" s="15"/>
      <c r="W866" s="15"/>
      <c r="Y866" s="15"/>
      <c r="AA866" s="15"/>
      <c r="AC866" s="15"/>
      <c r="AE866" s="15"/>
      <c r="AG866" s="15"/>
    </row>
    <row r="867" spans="7:33" x14ac:dyDescent="0.2">
      <c r="G867" s="15"/>
      <c r="J867" s="15"/>
      <c r="M867" s="15"/>
      <c r="P867" s="15"/>
      <c r="S867" s="15"/>
      <c r="U867" s="15"/>
      <c r="W867" s="15"/>
      <c r="Y867" s="15"/>
      <c r="AA867" s="15"/>
      <c r="AC867" s="15"/>
      <c r="AE867" s="15"/>
      <c r="AG867" s="15"/>
    </row>
    <row r="868" spans="7:33" x14ac:dyDescent="0.2">
      <c r="G868" s="15"/>
      <c r="J868" s="15"/>
      <c r="M868" s="15"/>
      <c r="P868" s="15"/>
      <c r="S868" s="15"/>
      <c r="U868" s="15"/>
      <c r="W868" s="15"/>
      <c r="Y868" s="15"/>
      <c r="AA868" s="15"/>
      <c r="AC868" s="15"/>
      <c r="AE868" s="15"/>
      <c r="AG868" s="15"/>
    </row>
    <row r="869" spans="7:33" x14ac:dyDescent="0.2">
      <c r="G869" s="15"/>
      <c r="J869" s="15"/>
      <c r="M869" s="15"/>
      <c r="P869" s="15"/>
      <c r="S869" s="15"/>
      <c r="U869" s="15"/>
      <c r="W869" s="15"/>
      <c r="Y869" s="15"/>
      <c r="AA869" s="15"/>
      <c r="AC869" s="15"/>
      <c r="AE869" s="15"/>
      <c r="AG869" s="15"/>
    </row>
    <row r="870" spans="7:33" x14ac:dyDescent="0.2">
      <c r="G870" s="15"/>
      <c r="J870" s="15"/>
      <c r="M870" s="15"/>
      <c r="P870" s="15"/>
      <c r="S870" s="15"/>
      <c r="U870" s="15"/>
      <c r="W870" s="15"/>
      <c r="Y870" s="15"/>
      <c r="AA870" s="15"/>
      <c r="AC870" s="15"/>
      <c r="AE870" s="15"/>
      <c r="AG870" s="15"/>
    </row>
    <row r="871" spans="7:33" x14ac:dyDescent="0.2">
      <c r="G871" s="15"/>
      <c r="J871" s="15"/>
      <c r="M871" s="15"/>
      <c r="P871" s="15"/>
      <c r="S871" s="15"/>
      <c r="U871" s="15"/>
      <c r="W871" s="15"/>
      <c r="Y871" s="15"/>
      <c r="AA871" s="15"/>
      <c r="AC871" s="15"/>
      <c r="AE871" s="15"/>
      <c r="AG871" s="15"/>
    </row>
    <row r="872" spans="7:33" x14ac:dyDescent="0.2">
      <c r="G872" s="15"/>
      <c r="J872" s="15"/>
      <c r="M872" s="15"/>
      <c r="P872" s="15"/>
      <c r="S872" s="15"/>
      <c r="U872" s="15"/>
      <c r="W872" s="15"/>
      <c r="Y872" s="15"/>
      <c r="AA872" s="15"/>
      <c r="AC872" s="15"/>
      <c r="AE872" s="15"/>
      <c r="AG872" s="15"/>
    </row>
    <row r="873" spans="7:33" x14ac:dyDescent="0.2">
      <c r="G873" s="15"/>
      <c r="J873" s="15"/>
      <c r="M873" s="15"/>
      <c r="P873" s="15"/>
      <c r="S873" s="15"/>
      <c r="U873" s="15"/>
      <c r="W873" s="15"/>
      <c r="Y873" s="15"/>
      <c r="AA873" s="15"/>
      <c r="AC873" s="15"/>
      <c r="AE873" s="15"/>
      <c r="AG873" s="15"/>
    </row>
    <row r="874" spans="7:33" x14ac:dyDescent="0.2">
      <c r="G874" s="15"/>
      <c r="J874" s="15"/>
      <c r="M874" s="15"/>
      <c r="P874" s="15"/>
      <c r="S874" s="15"/>
      <c r="U874" s="15"/>
      <c r="W874" s="15"/>
      <c r="Y874" s="15"/>
      <c r="AA874" s="15"/>
      <c r="AC874" s="15"/>
      <c r="AE874" s="15"/>
      <c r="AG874" s="15"/>
    </row>
    <row r="875" spans="7:33" x14ac:dyDescent="0.2">
      <c r="G875" s="15"/>
      <c r="J875" s="15"/>
      <c r="M875" s="15"/>
      <c r="P875" s="15"/>
      <c r="S875" s="15"/>
      <c r="U875" s="15"/>
      <c r="W875" s="15"/>
      <c r="Y875" s="15"/>
      <c r="AA875" s="15"/>
      <c r="AC875" s="15"/>
      <c r="AE875" s="15"/>
      <c r="AG875" s="15"/>
    </row>
    <row r="876" spans="7:33" x14ac:dyDescent="0.2">
      <c r="G876" s="15"/>
      <c r="J876" s="15"/>
      <c r="M876" s="15"/>
      <c r="P876" s="15"/>
      <c r="S876" s="15"/>
      <c r="U876" s="15"/>
      <c r="W876" s="15"/>
      <c r="Y876" s="15"/>
      <c r="AA876" s="15"/>
      <c r="AC876" s="15"/>
      <c r="AE876" s="15"/>
      <c r="AG876" s="15"/>
    </row>
    <row r="877" spans="7:33" x14ac:dyDescent="0.2">
      <c r="G877" s="15"/>
      <c r="J877" s="15"/>
      <c r="M877" s="15"/>
      <c r="P877" s="15"/>
      <c r="S877" s="15"/>
      <c r="U877" s="15"/>
      <c r="W877" s="15"/>
      <c r="Y877" s="15"/>
      <c r="AA877" s="15"/>
      <c r="AC877" s="15"/>
      <c r="AE877" s="15"/>
      <c r="AG877" s="15"/>
    </row>
    <row r="878" spans="7:33" x14ac:dyDescent="0.2">
      <c r="G878" s="15"/>
      <c r="J878" s="15"/>
      <c r="M878" s="15"/>
      <c r="P878" s="15"/>
      <c r="S878" s="15"/>
      <c r="U878" s="15"/>
      <c r="W878" s="15"/>
      <c r="Y878" s="15"/>
      <c r="AA878" s="15"/>
      <c r="AC878" s="15"/>
      <c r="AE878" s="15"/>
      <c r="AG878" s="15"/>
    </row>
    <row r="879" spans="7:33" x14ac:dyDescent="0.2">
      <c r="G879" s="15"/>
      <c r="J879" s="15"/>
      <c r="M879" s="15"/>
      <c r="P879" s="15"/>
      <c r="S879" s="15"/>
      <c r="U879" s="15"/>
      <c r="W879" s="15"/>
      <c r="Y879" s="15"/>
      <c r="AA879" s="15"/>
      <c r="AC879" s="15"/>
      <c r="AE879" s="15"/>
      <c r="AG879" s="15"/>
    </row>
    <row r="880" spans="7:33" x14ac:dyDescent="0.2">
      <c r="G880" s="15"/>
      <c r="J880" s="15"/>
      <c r="M880" s="15"/>
      <c r="P880" s="15"/>
      <c r="S880" s="15"/>
      <c r="U880" s="15"/>
      <c r="W880" s="15"/>
      <c r="Y880" s="15"/>
      <c r="AA880" s="15"/>
      <c r="AC880" s="15"/>
      <c r="AE880" s="15"/>
      <c r="AG880" s="15"/>
    </row>
    <row r="881" spans="7:33" x14ac:dyDescent="0.2">
      <c r="G881" s="15"/>
      <c r="J881" s="15"/>
      <c r="M881" s="15"/>
      <c r="P881" s="15"/>
      <c r="S881" s="15"/>
      <c r="U881" s="15"/>
      <c r="W881" s="15"/>
      <c r="Y881" s="15"/>
      <c r="AA881" s="15"/>
      <c r="AC881" s="15"/>
      <c r="AE881" s="15"/>
      <c r="AG881" s="15"/>
    </row>
    <row r="882" spans="7:33" x14ac:dyDescent="0.2">
      <c r="G882" s="15"/>
      <c r="J882" s="15"/>
      <c r="M882" s="15"/>
      <c r="P882" s="15"/>
      <c r="S882" s="15"/>
      <c r="U882" s="15"/>
      <c r="W882" s="15"/>
      <c r="Y882" s="15"/>
      <c r="AA882" s="15"/>
      <c r="AC882" s="15"/>
      <c r="AE882" s="15"/>
      <c r="AG882" s="15"/>
    </row>
    <row r="883" spans="7:33" x14ac:dyDescent="0.2">
      <c r="G883" s="15"/>
      <c r="J883" s="15"/>
      <c r="M883" s="15"/>
      <c r="P883" s="15"/>
      <c r="S883" s="15"/>
      <c r="U883" s="15"/>
      <c r="W883" s="15"/>
      <c r="Y883" s="15"/>
      <c r="AA883" s="15"/>
      <c r="AC883" s="15"/>
      <c r="AE883" s="15"/>
      <c r="AG883" s="15"/>
    </row>
    <row r="884" spans="7:33" x14ac:dyDescent="0.2">
      <c r="G884" s="15"/>
      <c r="J884" s="15"/>
      <c r="M884" s="15"/>
      <c r="P884" s="15"/>
      <c r="S884" s="15"/>
      <c r="U884" s="15"/>
      <c r="W884" s="15"/>
      <c r="Y884" s="15"/>
      <c r="AA884" s="15"/>
      <c r="AC884" s="15"/>
      <c r="AE884" s="15"/>
      <c r="AG884" s="15"/>
    </row>
    <row r="885" spans="7:33" x14ac:dyDescent="0.2">
      <c r="G885" s="15"/>
      <c r="J885" s="15"/>
      <c r="M885" s="15"/>
      <c r="P885" s="15"/>
      <c r="S885" s="15"/>
      <c r="U885" s="15"/>
      <c r="W885" s="15"/>
      <c r="Y885" s="15"/>
      <c r="AA885" s="15"/>
      <c r="AC885" s="15"/>
      <c r="AE885" s="15"/>
      <c r="AG885" s="15"/>
    </row>
    <row r="886" spans="7:33" x14ac:dyDescent="0.2">
      <c r="G886" s="15"/>
      <c r="J886" s="15"/>
      <c r="M886" s="15"/>
      <c r="P886" s="15"/>
      <c r="S886" s="15"/>
      <c r="U886" s="15"/>
      <c r="W886" s="15"/>
      <c r="Y886" s="15"/>
      <c r="AA886" s="15"/>
      <c r="AC886" s="15"/>
      <c r="AE886" s="15"/>
      <c r="AG886" s="15"/>
    </row>
    <row r="887" spans="7:33" x14ac:dyDescent="0.2">
      <c r="G887" s="15"/>
      <c r="J887" s="15"/>
      <c r="M887" s="15"/>
      <c r="P887" s="15"/>
      <c r="S887" s="15"/>
      <c r="U887" s="15"/>
      <c r="W887" s="15"/>
      <c r="Y887" s="15"/>
      <c r="AA887" s="15"/>
      <c r="AC887" s="15"/>
      <c r="AE887" s="15"/>
      <c r="AG887" s="15"/>
    </row>
    <row r="888" spans="7:33" x14ac:dyDescent="0.2">
      <c r="G888" s="15"/>
      <c r="J888" s="15"/>
      <c r="M888" s="15"/>
      <c r="P888" s="15"/>
      <c r="S888" s="15"/>
      <c r="U888" s="15"/>
      <c r="W888" s="15"/>
      <c r="Y888" s="15"/>
      <c r="AA888" s="15"/>
      <c r="AC888" s="15"/>
      <c r="AE888" s="15"/>
      <c r="AG888" s="15"/>
    </row>
    <row r="889" spans="7:33" x14ac:dyDescent="0.2">
      <c r="G889" s="15"/>
      <c r="J889" s="15"/>
      <c r="M889" s="15"/>
      <c r="P889" s="15"/>
      <c r="S889" s="15"/>
      <c r="U889" s="15"/>
      <c r="W889" s="15"/>
      <c r="Y889" s="15"/>
      <c r="AA889" s="15"/>
      <c r="AC889" s="15"/>
      <c r="AE889" s="15"/>
      <c r="AG889" s="15"/>
    </row>
    <row r="890" spans="7:33" x14ac:dyDescent="0.2">
      <c r="G890" s="15"/>
      <c r="J890" s="15"/>
      <c r="M890" s="15"/>
      <c r="P890" s="15"/>
      <c r="S890" s="15"/>
      <c r="U890" s="15"/>
      <c r="W890" s="15"/>
      <c r="Y890" s="15"/>
      <c r="AA890" s="15"/>
      <c r="AC890" s="15"/>
      <c r="AE890" s="15"/>
      <c r="AG890" s="15"/>
    </row>
    <row r="891" spans="7:33" x14ac:dyDescent="0.2">
      <c r="G891" s="15"/>
      <c r="J891" s="15"/>
      <c r="M891" s="15"/>
      <c r="P891" s="15"/>
      <c r="S891" s="15"/>
      <c r="U891" s="15"/>
      <c r="W891" s="15"/>
      <c r="Y891" s="15"/>
      <c r="AA891" s="15"/>
      <c r="AC891" s="15"/>
      <c r="AE891" s="15"/>
      <c r="AG891" s="15"/>
    </row>
    <row r="892" spans="7:33" x14ac:dyDescent="0.2">
      <c r="G892" s="15"/>
      <c r="J892" s="15"/>
      <c r="M892" s="15"/>
      <c r="P892" s="15"/>
      <c r="S892" s="15"/>
      <c r="U892" s="15"/>
      <c r="W892" s="15"/>
      <c r="Y892" s="15"/>
      <c r="AA892" s="15"/>
      <c r="AC892" s="15"/>
      <c r="AE892" s="15"/>
      <c r="AG892" s="15"/>
    </row>
    <row r="893" spans="7:33" x14ac:dyDescent="0.2">
      <c r="G893" s="15"/>
      <c r="J893" s="15"/>
      <c r="M893" s="15"/>
      <c r="P893" s="15"/>
      <c r="S893" s="15"/>
      <c r="U893" s="15"/>
      <c r="W893" s="15"/>
      <c r="Y893" s="15"/>
      <c r="AA893" s="15"/>
      <c r="AC893" s="15"/>
      <c r="AE893" s="15"/>
      <c r="AG893" s="15"/>
    </row>
    <row r="894" spans="7:33" x14ac:dyDescent="0.2">
      <c r="G894" s="15"/>
      <c r="J894" s="15"/>
      <c r="M894" s="15"/>
      <c r="P894" s="15"/>
      <c r="S894" s="15"/>
      <c r="U894" s="15"/>
      <c r="W894" s="15"/>
      <c r="Y894" s="15"/>
      <c r="AA894" s="15"/>
      <c r="AC894" s="15"/>
      <c r="AE894" s="15"/>
      <c r="AG894" s="15"/>
    </row>
    <row r="895" spans="7:33" x14ac:dyDescent="0.2">
      <c r="G895" s="15"/>
      <c r="J895" s="15"/>
      <c r="M895" s="15"/>
      <c r="P895" s="15"/>
      <c r="S895" s="15"/>
      <c r="U895" s="15"/>
      <c r="W895" s="15"/>
      <c r="Y895" s="15"/>
      <c r="AA895" s="15"/>
      <c r="AC895" s="15"/>
      <c r="AE895" s="15"/>
      <c r="AG895" s="15"/>
    </row>
    <row r="896" spans="7:33" x14ac:dyDescent="0.2">
      <c r="G896" s="15"/>
      <c r="J896" s="15"/>
      <c r="M896" s="15"/>
      <c r="P896" s="15"/>
      <c r="S896" s="15"/>
      <c r="U896" s="15"/>
      <c r="W896" s="15"/>
      <c r="Y896" s="15"/>
      <c r="AA896" s="15"/>
      <c r="AC896" s="15"/>
      <c r="AE896" s="15"/>
      <c r="AG896" s="15"/>
    </row>
    <row r="897" spans="7:33" x14ac:dyDescent="0.2">
      <c r="G897" s="15"/>
      <c r="J897" s="15"/>
      <c r="M897" s="15"/>
      <c r="P897" s="15"/>
      <c r="S897" s="15"/>
      <c r="U897" s="15"/>
      <c r="W897" s="15"/>
      <c r="Y897" s="15"/>
      <c r="AA897" s="15"/>
      <c r="AC897" s="15"/>
      <c r="AE897" s="15"/>
      <c r="AG897" s="15"/>
    </row>
    <row r="898" spans="7:33" x14ac:dyDescent="0.2">
      <c r="G898" s="15"/>
      <c r="J898" s="15"/>
      <c r="M898" s="15"/>
      <c r="P898" s="15"/>
      <c r="S898" s="15"/>
      <c r="U898" s="15"/>
      <c r="W898" s="15"/>
      <c r="Y898" s="15"/>
      <c r="AA898" s="15"/>
      <c r="AC898" s="15"/>
      <c r="AE898" s="15"/>
      <c r="AG898" s="15"/>
    </row>
    <row r="899" spans="7:33" x14ac:dyDescent="0.2">
      <c r="G899" s="15"/>
      <c r="J899" s="15"/>
      <c r="M899" s="15"/>
      <c r="P899" s="15"/>
      <c r="S899" s="15"/>
      <c r="U899" s="15"/>
      <c r="W899" s="15"/>
      <c r="Y899" s="15"/>
      <c r="AA899" s="15"/>
      <c r="AC899" s="15"/>
      <c r="AE899" s="15"/>
      <c r="AG899" s="15"/>
    </row>
    <row r="900" spans="7:33" x14ac:dyDescent="0.2">
      <c r="G900" s="15"/>
      <c r="J900" s="15"/>
      <c r="M900" s="15"/>
      <c r="P900" s="15"/>
      <c r="S900" s="15"/>
      <c r="U900" s="15"/>
      <c r="W900" s="15"/>
      <c r="Y900" s="15"/>
      <c r="AA900" s="15"/>
      <c r="AC900" s="15"/>
      <c r="AE900" s="15"/>
      <c r="AG900" s="15"/>
    </row>
    <row r="901" spans="7:33" x14ac:dyDescent="0.2">
      <c r="G901" s="15"/>
      <c r="J901" s="15"/>
      <c r="M901" s="15"/>
      <c r="P901" s="15"/>
      <c r="S901" s="15"/>
      <c r="U901" s="15"/>
      <c r="W901" s="15"/>
      <c r="Y901" s="15"/>
      <c r="AA901" s="15"/>
      <c r="AC901" s="15"/>
      <c r="AE901" s="15"/>
      <c r="AG901" s="15"/>
    </row>
    <row r="902" spans="7:33" x14ac:dyDescent="0.2">
      <c r="G902" s="15"/>
      <c r="J902" s="15"/>
      <c r="M902" s="15"/>
      <c r="P902" s="15"/>
      <c r="S902" s="15"/>
      <c r="U902" s="15"/>
      <c r="W902" s="15"/>
      <c r="Y902" s="15"/>
      <c r="AA902" s="15"/>
      <c r="AC902" s="15"/>
      <c r="AE902" s="15"/>
      <c r="AG902" s="15"/>
    </row>
    <row r="903" spans="7:33" x14ac:dyDescent="0.2">
      <c r="G903" s="15"/>
      <c r="J903" s="15"/>
      <c r="M903" s="15"/>
      <c r="P903" s="15"/>
      <c r="S903" s="15"/>
      <c r="U903" s="15"/>
      <c r="W903" s="15"/>
      <c r="Y903" s="15"/>
      <c r="AA903" s="15"/>
      <c r="AC903" s="15"/>
      <c r="AE903" s="15"/>
      <c r="AG903" s="15"/>
    </row>
    <row r="904" spans="7:33" x14ac:dyDescent="0.2">
      <c r="G904" s="15"/>
      <c r="J904" s="15"/>
      <c r="M904" s="15"/>
      <c r="P904" s="15"/>
      <c r="S904" s="15"/>
      <c r="U904" s="15"/>
      <c r="W904" s="15"/>
      <c r="Y904" s="15"/>
      <c r="AA904" s="15"/>
      <c r="AC904" s="15"/>
      <c r="AE904" s="15"/>
      <c r="AG904" s="15"/>
    </row>
    <row r="905" spans="7:33" x14ac:dyDescent="0.2">
      <c r="G905" s="15"/>
      <c r="J905" s="15"/>
      <c r="M905" s="15"/>
      <c r="P905" s="15"/>
      <c r="S905" s="15"/>
      <c r="U905" s="15"/>
      <c r="W905" s="15"/>
      <c r="Y905" s="15"/>
      <c r="AA905" s="15"/>
      <c r="AC905" s="15"/>
      <c r="AE905" s="15"/>
      <c r="AG905" s="15"/>
    </row>
    <row r="906" spans="7:33" x14ac:dyDescent="0.2">
      <c r="G906" s="15"/>
      <c r="J906" s="15"/>
      <c r="M906" s="15"/>
      <c r="P906" s="15"/>
      <c r="S906" s="15"/>
      <c r="U906" s="15"/>
      <c r="W906" s="15"/>
      <c r="Y906" s="15"/>
      <c r="AA906" s="15"/>
      <c r="AC906" s="15"/>
      <c r="AE906" s="15"/>
      <c r="AG906" s="15"/>
    </row>
    <row r="907" spans="7:33" x14ac:dyDescent="0.2">
      <c r="G907" s="15"/>
      <c r="J907" s="15"/>
      <c r="M907" s="15"/>
      <c r="P907" s="15"/>
      <c r="S907" s="15"/>
      <c r="U907" s="15"/>
      <c r="W907" s="15"/>
      <c r="Y907" s="15"/>
      <c r="AA907" s="15"/>
      <c r="AC907" s="15"/>
      <c r="AE907" s="15"/>
      <c r="AG907" s="15"/>
    </row>
    <row r="908" spans="7:33" x14ac:dyDescent="0.2">
      <c r="G908" s="15"/>
      <c r="J908" s="15"/>
      <c r="M908" s="15"/>
      <c r="P908" s="15"/>
      <c r="S908" s="15"/>
      <c r="U908" s="15"/>
      <c r="W908" s="15"/>
      <c r="Y908" s="15"/>
      <c r="AA908" s="15"/>
      <c r="AC908" s="15"/>
      <c r="AE908" s="15"/>
      <c r="AG908" s="15"/>
    </row>
    <row r="909" spans="7:33" x14ac:dyDescent="0.2">
      <c r="G909" s="15"/>
      <c r="J909" s="15"/>
      <c r="M909" s="15"/>
      <c r="P909" s="15"/>
      <c r="S909" s="15"/>
      <c r="U909" s="15"/>
      <c r="W909" s="15"/>
      <c r="Y909" s="15"/>
      <c r="AA909" s="15"/>
      <c r="AC909" s="15"/>
      <c r="AE909" s="15"/>
      <c r="AG909" s="15"/>
    </row>
    <row r="910" spans="7:33" x14ac:dyDescent="0.2">
      <c r="G910" s="15"/>
      <c r="J910" s="15"/>
      <c r="M910" s="15"/>
      <c r="P910" s="15"/>
      <c r="S910" s="15"/>
      <c r="U910" s="15"/>
      <c r="W910" s="15"/>
      <c r="Y910" s="15"/>
      <c r="AA910" s="15"/>
      <c r="AC910" s="15"/>
      <c r="AE910" s="15"/>
      <c r="AG910" s="15"/>
    </row>
    <row r="911" spans="7:33" x14ac:dyDescent="0.2">
      <c r="G911" s="15"/>
      <c r="J911" s="15"/>
      <c r="M911" s="15"/>
      <c r="P911" s="15"/>
      <c r="S911" s="15"/>
      <c r="U911" s="15"/>
      <c r="W911" s="15"/>
      <c r="Y911" s="15"/>
      <c r="AA911" s="15"/>
      <c r="AC911" s="15"/>
      <c r="AE911" s="15"/>
      <c r="AG911" s="15"/>
    </row>
    <row r="912" spans="7:33" x14ac:dyDescent="0.2">
      <c r="G912" s="15"/>
      <c r="J912" s="15"/>
      <c r="M912" s="15"/>
      <c r="P912" s="15"/>
      <c r="S912" s="15"/>
      <c r="U912" s="15"/>
      <c r="W912" s="15"/>
      <c r="Y912" s="15"/>
      <c r="AA912" s="15"/>
      <c r="AC912" s="15"/>
      <c r="AE912" s="15"/>
      <c r="AG912" s="15"/>
    </row>
    <row r="913" spans="7:33" x14ac:dyDescent="0.2">
      <c r="G913" s="15"/>
      <c r="J913" s="15"/>
      <c r="M913" s="15"/>
      <c r="P913" s="15"/>
      <c r="S913" s="15"/>
      <c r="U913" s="15"/>
      <c r="W913" s="15"/>
      <c r="Y913" s="15"/>
      <c r="AA913" s="15"/>
      <c r="AC913" s="15"/>
      <c r="AE913" s="15"/>
      <c r="AG913" s="15"/>
    </row>
    <row r="914" spans="7:33" x14ac:dyDescent="0.2">
      <c r="G914" s="15"/>
      <c r="J914" s="15"/>
      <c r="M914" s="15"/>
      <c r="P914" s="15"/>
      <c r="S914" s="15"/>
      <c r="U914" s="15"/>
      <c r="W914" s="15"/>
      <c r="Y914" s="15"/>
      <c r="AA914" s="15"/>
      <c r="AC914" s="15"/>
      <c r="AE914" s="15"/>
      <c r="AG914" s="15"/>
    </row>
    <row r="915" spans="7:33" x14ac:dyDescent="0.2">
      <c r="G915" s="15"/>
      <c r="J915" s="15"/>
      <c r="M915" s="15"/>
      <c r="P915" s="15"/>
      <c r="S915" s="15"/>
      <c r="U915" s="15"/>
      <c r="W915" s="15"/>
      <c r="Y915" s="15"/>
      <c r="AA915" s="15"/>
      <c r="AC915" s="15"/>
      <c r="AE915" s="15"/>
      <c r="AG915" s="15"/>
    </row>
    <row r="916" spans="7:33" x14ac:dyDescent="0.2">
      <c r="G916" s="15"/>
      <c r="J916" s="15"/>
      <c r="M916" s="15"/>
      <c r="P916" s="15"/>
      <c r="S916" s="15"/>
      <c r="U916" s="15"/>
      <c r="W916" s="15"/>
      <c r="Y916" s="15"/>
      <c r="AA916" s="15"/>
      <c r="AC916" s="15"/>
      <c r="AE916" s="15"/>
      <c r="AG916" s="15"/>
    </row>
    <row r="917" spans="7:33" x14ac:dyDescent="0.2">
      <c r="G917" s="15"/>
      <c r="J917" s="15"/>
      <c r="M917" s="15"/>
      <c r="P917" s="15"/>
      <c r="S917" s="15"/>
      <c r="U917" s="15"/>
      <c r="W917" s="15"/>
      <c r="Y917" s="15"/>
      <c r="AA917" s="15"/>
      <c r="AC917" s="15"/>
      <c r="AE917" s="15"/>
      <c r="AG917" s="15"/>
    </row>
    <row r="918" spans="7:33" x14ac:dyDescent="0.2">
      <c r="G918" s="15"/>
      <c r="J918" s="15"/>
      <c r="M918" s="15"/>
      <c r="P918" s="15"/>
      <c r="S918" s="15"/>
      <c r="U918" s="15"/>
      <c r="W918" s="15"/>
      <c r="Y918" s="15"/>
      <c r="AA918" s="15"/>
      <c r="AC918" s="15"/>
      <c r="AE918" s="15"/>
      <c r="AG918" s="15"/>
    </row>
    <row r="919" spans="7:33" x14ac:dyDescent="0.2">
      <c r="G919" s="15"/>
      <c r="J919" s="15"/>
      <c r="M919" s="15"/>
      <c r="P919" s="15"/>
      <c r="S919" s="15"/>
      <c r="U919" s="15"/>
      <c r="W919" s="15"/>
      <c r="Y919" s="15"/>
      <c r="AA919" s="15"/>
      <c r="AC919" s="15"/>
      <c r="AE919" s="15"/>
      <c r="AG919" s="15"/>
    </row>
    <row r="920" spans="7:33" x14ac:dyDescent="0.2">
      <c r="G920" s="15"/>
      <c r="J920" s="15"/>
      <c r="M920" s="15"/>
      <c r="P920" s="15"/>
      <c r="S920" s="15"/>
      <c r="U920" s="15"/>
      <c r="W920" s="15"/>
      <c r="Y920" s="15"/>
      <c r="AA920" s="15"/>
      <c r="AC920" s="15"/>
      <c r="AE920" s="15"/>
      <c r="AG920" s="15"/>
    </row>
    <row r="921" spans="7:33" x14ac:dyDescent="0.2">
      <c r="G921" s="15"/>
      <c r="J921" s="15"/>
      <c r="M921" s="15"/>
      <c r="P921" s="15"/>
      <c r="S921" s="15"/>
      <c r="U921" s="15"/>
      <c r="W921" s="15"/>
      <c r="Y921" s="15"/>
      <c r="AA921" s="15"/>
      <c r="AC921" s="15"/>
      <c r="AE921" s="15"/>
      <c r="AG921" s="15"/>
    </row>
    <row r="922" spans="7:33" x14ac:dyDescent="0.2">
      <c r="G922" s="15"/>
      <c r="J922" s="15"/>
      <c r="M922" s="15"/>
      <c r="P922" s="15"/>
      <c r="S922" s="15"/>
      <c r="U922" s="15"/>
      <c r="W922" s="15"/>
      <c r="Y922" s="15"/>
      <c r="AA922" s="15"/>
      <c r="AC922" s="15"/>
      <c r="AE922" s="15"/>
      <c r="AG922" s="15"/>
    </row>
    <row r="923" spans="7:33" x14ac:dyDescent="0.2">
      <c r="G923" s="15"/>
      <c r="J923" s="15"/>
      <c r="M923" s="15"/>
      <c r="P923" s="15"/>
      <c r="S923" s="15"/>
      <c r="U923" s="15"/>
      <c r="W923" s="15"/>
      <c r="Y923" s="15"/>
      <c r="AA923" s="15"/>
      <c r="AC923" s="15"/>
      <c r="AE923" s="15"/>
      <c r="AG923" s="15"/>
    </row>
    <row r="924" spans="7:33" x14ac:dyDescent="0.2">
      <c r="G924" s="15"/>
      <c r="J924" s="15"/>
      <c r="M924" s="15"/>
      <c r="P924" s="15"/>
      <c r="S924" s="15"/>
      <c r="U924" s="15"/>
      <c r="W924" s="15"/>
      <c r="Y924" s="15"/>
      <c r="AA924" s="15"/>
      <c r="AC924" s="15"/>
      <c r="AE924" s="15"/>
      <c r="AG924" s="15"/>
    </row>
    <row r="925" spans="7:33" x14ac:dyDescent="0.2">
      <c r="G925" s="15"/>
      <c r="J925" s="15"/>
      <c r="M925" s="15"/>
      <c r="P925" s="15"/>
      <c r="S925" s="15"/>
      <c r="U925" s="15"/>
      <c r="W925" s="15"/>
      <c r="Y925" s="15"/>
      <c r="AA925" s="15"/>
      <c r="AC925" s="15"/>
      <c r="AE925" s="15"/>
      <c r="AG925" s="15"/>
    </row>
    <row r="926" spans="7:33" x14ac:dyDescent="0.2">
      <c r="G926" s="15"/>
      <c r="J926" s="15"/>
      <c r="M926" s="15"/>
      <c r="P926" s="15"/>
      <c r="S926" s="15"/>
      <c r="U926" s="15"/>
      <c r="W926" s="15"/>
      <c r="Y926" s="15"/>
      <c r="AA926" s="15"/>
      <c r="AC926" s="15"/>
      <c r="AE926" s="15"/>
      <c r="AG926" s="15"/>
    </row>
    <row r="927" spans="7:33" x14ac:dyDescent="0.2">
      <c r="G927" s="15"/>
      <c r="J927" s="15"/>
      <c r="M927" s="15"/>
      <c r="P927" s="15"/>
      <c r="S927" s="15"/>
      <c r="U927" s="15"/>
      <c r="W927" s="15"/>
      <c r="Y927" s="15"/>
      <c r="AA927" s="15"/>
      <c r="AC927" s="15"/>
      <c r="AE927" s="15"/>
      <c r="AG927" s="15"/>
    </row>
    <row r="928" spans="7:33" x14ac:dyDescent="0.2">
      <c r="G928" s="15"/>
      <c r="J928" s="15"/>
      <c r="M928" s="15"/>
      <c r="P928" s="15"/>
      <c r="S928" s="15"/>
      <c r="U928" s="15"/>
      <c r="W928" s="15"/>
      <c r="Y928" s="15"/>
      <c r="AA928" s="15"/>
      <c r="AC928" s="15"/>
      <c r="AE928" s="15"/>
      <c r="AG928" s="15"/>
    </row>
    <row r="929" spans="7:33" x14ac:dyDescent="0.2">
      <c r="G929" s="15"/>
      <c r="J929" s="15"/>
      <c r="M929" s="15"/>
      <c r="P929" s="15"/>
      <c r="S929" s="15"/>
      <c r="U929" s="15"/>
      <c r="W929" s="15"/>
      <c r="Y929" s="15"/>
      <c r="AA929" s="15"/>
      <c r="AC929" s="15"/>
      <c r="AE929" s="15"/>
      <c r="AG929" s="15"/>
    </row>
    <row r="930" spans="7:33" x14ac:dyDescent="0.2">
      <c r="G930" s="15"/>
      <c r="J930" s="15"/>
      <c r="M930" s="15"/>
      <c r="P930" s="15"/>
      <c r="S930" s="15"/>
      <c r="U930" s="15"/>
      <c r="W930" s="15"/>
      <c r="Y930" s="15"/>
      <c r="AA930" s="15"/>
      <c r="AC930" s="15"/>
      <c r="AE930" s="15"/>
      <c r="AG930" s="15"/>
    </row>
    <row r="931" spans="7:33" x14ac:dyDescent="0.2">
      <c r="G931" s="15"/>
      <c r="J931" s="15"/>
      <c r="M931" s="15"/>
      <c r="P931" s="15"/>
      <c r="S931" s="15"/>
      <c r="U931" s="15"/>
      <c r="W931" s="15"/>
      <c r="Y931" s="15"/>
      <c r="AA931" s="15"/>
      <c r="AC931" s="15"/>
      <c r="AE931" s="15"/>
      <c r="AG931" s="15"/>
    </row>
    <row r="932" spans="7:33" x14ac:dyDescent="0.2">
      <c r="G932" s="15"/>
      <c r="J932" s="15"/>
      <c r="M932" s="15"/>
      <c r="P932" s="15"/>
      <c r="S932" s="15"/>
      <c r="U932" s="15"/>
      <c r="W932" s="15"/>
      <c r="Y932" s="15"/>
      <c r="AA932" s="15"/>
      <c r="AC932" s="15"/>
      <c r="AE932" s="15"/>
      <c r="AG932" s="15"/>
    </row>
    <row r="933" spans="7:33" x14ac:dyDescent="0.2">
      <c r="G933" s="15"/>
      <c r="J933" s="15"/>
      <c r="M933" s="15"/>
      <c r="P933" s="15"/>
      <c r="S933" s="15"/>
      <c r="U933" s="15"/>
      <c r="W933" s="15"/>
      <c r="Y933" s="15"/>
      <c r="AA933" s="15"/>
      <c r="AC933" s="15"/>
      <c r="AE933" s="15"/>
      <c r="AG933" s="15"/>
    </row>
    <row r="934" spans="7:33" x14ac:dyDescent="0.2">
      <c r="G934" s="15"/>
      <c r="J934" s="15"/>
      <c r="M934" s="15"/>
      <c r="P934" s="15"/>
      <c r="S934" s="15"/>
      <c r="U934" s="15"/>
      <c r="W934" s="15"/>
      <c r="Y934" s="15"/>
      <c r="AA934" s="15"/>
      <c r="AC934" s="15"/>
      <c r="AE934" s="15"/>
      <c r="AG934" s="15"/>
    </row>
    <row r="935" spans="7:33" x14ac:dyDescent="0.2">
      <c r="G935" s="15"/>
      <c r="J935" s="15"/>
      <c r="M935" s="15"/>
      <c r="P935" s="15"/>
      <c r="S935" s="15"/>
      <c r="U935" s="15"/>
      <c r="W935" s="15"/>
      <c r="Y935" s="15"/>
      <c r="AA935" s="15"/>
      <c r="AC935" s="15"/>
      <c r="AE935" s="15"/>
      <c r="AG935" s="15"/>
    </row>
    <row r="936" spans="7:33" x14ac:dyDescent="0.2">
      <c r="G936" s="15"/>
      <c r="J936" s="15"/>
      <c r="M936" s="15"/>
      <c r="P936" s="15"/>
      <c r="S936" s="15"/>
      <c r="U936" s="15"/>
      <c r="W936" s="15"/>
      <c r="Y936" s="15"/>
      <c r="AA936" s="15"/>
      <c r="AC936" s="15"/>
      <c r="AE936" s="15"/>
      <c r="AG936" s="15"/>
    </row>
    <row r="937" spans="7:33" x14ac:dyDescent="0.2">
      <c r="G937" s="15"/>
      <c r="J937" s="15"/>
      <c r="M937" s="15"/>
      <c r="P937" s="15"/>
      <c r="S937" s="15"/>
      <c r="U937" s="15"/>
      <c r="W937" s="15"/>
      <c r="Y937" s="15"/>
      <c r="AA937" s="15"/>
      <c r="AC937" s="15"/>
      <c r="AE937" s="15"/>
      <c r="AG937" s="15"/>
    </row>
    <row r="938" spans="7:33" x14ac:dyDescent="0.2">
      <c r="G938" s="15"/>
      <c r="J938" s="15"/>
      <c r="M938" s="15"/>
      <c r="P938" s="15"/>
      <c r="S938" s="15"/>
      <c r="U938" s="15"/>
      <c r="W938" s="15"/>
      <c r="Y938" s="15"/>
      <c r="AA938" s="15"/>
      <c r="AC938" s="15"/>
      <c r="AE938" s="15"/>
      <c r="AG938" s="15"/>
    </row>
    <row r="939" spans="7:33" x14ac:dyDescent="0.2">
      <c r="G939" s="15"/>
      <c r="J939" s="15"/>
      <c r="M939" s="15"/>
      <c r="P939" s="15"/>
      <c r="S939" s="15"/>
      <c r="U939" s="15"/>
      <c r="W939" s="15"/>
      <c r="Y939" s="15"/>
      <c r="AA939" s="15"/>
      <c r="AC939" s="15"/>
      <c r="AE939" s="15"/>
      <c r="AG939" s="15"/>
    </row>
    <row r="940" spans="7:33" x14ac:dyDescent="0.2">
      <c r="G940" s="15"/>
      <c r="J940" s="15"/>
      <c r="M940" s="15"/>
      <c r="P940" s="15"/>
      <c r="S940" s="15"/>
      <c r="U940" s="15"/>
      <c r="W940" s="15"/>
      <c r="Y940" s="15"/>
      <c r="AA940" s="15"/>
      <c r="AC940" s="15"/>
      <c r="AE940" s="15"/>
      <c r="AG940" s="15"/>
    </row>
    <row r="941" spans="7:33" x14ac:dyDescent="0.2">
      <c r="G941" s="15"/>
      <c r="J941" s="15"/>
      <c r="M941" s="15"/>
      <c r="P941" s="15"/>
      <c r="S941" s="15"/>
      <c r="U941" s="15"/>
      <c r="W941" s="15"/>
      <c r="Y941" s="15"/>
      <c r="AA941" s="15"/>
      <c r="AC941" s="15"/>
      <c r="AE941" s="15"/>
      <c r="AG941" s="15"/>
    </row>
    <row r="942" spans="7:33" x14ac:dyDescent="0.2">
      <c r="G942" s="15"/>
      <c r="J942" s="15"/>
      <c r="M942" s="15"/>
      <c r="P942" s="15"/>
      <c r="S942" s="15"/>
      <c r="U942" s="15"/>
      <c r="W942" s="15"/>
      <c r="Y942" s="15"/>
      <c r="AA942" s="15"/>
      <c r="AC942" s="15"/>
      <c r="AE942" s="15"/>
      <c r="AG942" s="15"/>
    </row>
    <row r="943" spans="7:33" x14ac:dyDescent="0.2">
      <c r="G943" s="15"/>
      <c r="J943" s="15"/>
      <c r="M943" s="15"/>
      <c r="P943" s="15"/>
      <c r="S943" s="15"/>
      <c r="U943" s="15"/>
      <c r="W943" s="15"/>
      <c r="Y943" s="15"/>
      <c r="AA943" s="15"/>
      <c r="AC943" s="15"/>
      <c r="AE943" s="15"/>
      <c r="AG943" s="15"/>
    </row>
    <row r="944" spans="7:33" x14ac:dyDescent="0.2">
      <c r="G944" s="15"/>
      <c r="J944" s="15"/>
      <c r="M944" s="15"/>
      <c r="P944" s="15"/>
      <c r="S944" s="15"/>
      <c r="U944" s="15"/>
      <c r="W944" s="15"/>
      <c r="Y944" s="15"/>
      <c r="AA944" s="15"/>
      <c r="AC944" s="15"/>
      <c r="AE944" s="15"/>
      <c r="AG944" s="15"/>
    </row>
    <row r="945" spans="7:33" x14ac:dyDescent="0.2">
      <c r="G945" s="15"/>
      <c r="J945" s="15"/>
      <c r="M945" s="15"/>
      <c r="P945" s="15"/>
      <c r="S945" s="15"/>
      <c r="U945" s="15"/>
      <c r="W945" s="15"/>
      <c r="Y945" s="15"/>
      <c r="AA945" s="15"/>
      <c r="AC945" s="15"/>
      <c r="AE945" s="15"/>
      <c r="AG945" s="15"/>
    </row>
    <row r="946" spans="7:33" x14ac:dyDescent="0.2">
      <c r="G946" s="15"/>
      <c r="J946" s="15"/>
      <c r="M946" s="15"/>
      <c r="P946" s="15"/>
      <c r="S946" s="15"/>
      <c r="U946" s="15"/>
      <c r="W946" s="15"/>
      <c r="Y946" s="15"/>
      <c r="AA946" s="15"/>
      <c r="AC946" s="15"/>
      <c r="AE946" s="15"/>
      <c r="AG946" s="15"/>
    </row>
    <row r="947" spans="7:33" x14ac:dyDescent="0.2">
      <c r="G947" s="15"/>
      <c r="J947" s="15"/>
      <c r="M947" s="15"/>
      <c r="P947" s="15"/>
      <c r="S947" s="15"/>
      <c r="U947" s="15"/>
      <c r="W947" s="15"/>
      <c r="Y947" s="15"/>
      <c r="AA947" s="15"/>
      <c r="AC947" s="15"/>
      <c r="AE947" s="15"/>
      <c r="AG947" s="15"/>
    </row>
    <row r="948" spans="7:33" x14ac:dyDescent="0.2">
      <c r="G948" s="15"/>
      <c r="J948" s="15"/>
      <c r="M948" s="15"/>
      <c r="P948" s="15"/>
      <c r="S948" s="15"/>
      <c r="U948" s="15"/>
      <c r="W948" s="15"/>
      <c r="Y948" s="15"/>
      <c r="AA948" s="15"/>
      <c r="AC948" s="15"/>
      <c r="AE948" s="15"/>
      <c r="AG948" s="15"/>
    </row>
    <row r="949" spans="7:33" x14ac:dyDescent="0.2">
      <c r="G949" s="15"/>
      <c r="J949" s="15"/>
      <c r="M949" s="15"/>
      <c r="P949" s="15"/>
      <c r="S949" s="15"/>
      <c r="U949" s="15"/>
      <c r="W949" s="15"/>
      <c r="Y949" s="15"/>
      <c r="AA949" s="15"/>
      <c r="AC949" s="15"/>
      <c r="AE949" s="15"/>
      <c r="AG949" s="15"/>
    </row>
    <row r="950" spans="7:33" x14ac:dyDescent="0.2">
      <c r="G950" s="15"/>
      <c r="J950" s="15"/>
      <c r="M950" s="15"/>
      <c r="P950" s="15"/>
      <c r="S950" s="15"/>
      <c r="U950" s="15"/>
      <c r="W950" s="15"/>
      <c r="Y950" s="15"/>
      <c r="AA950" s="15"/>
      <c r="AC950" s="15"/>
      <c r="AE950" s="15"/>
      <c r="AG950" s="15"/>
    </row>
    <row r="951" spans="7:33" x14ac:dyDescent="0.2">
      <c r="G951" s="15"/>
      <c r="J951" s="15"/>
      <c r="M951" s="15"/>
      <c r="P951" s="15"/>
      <c r="S951" s="15"/>
      <c r="U951" s="15"/>
      <c r="W951" s="15"/>
      <c r="Y951" s="15"/>
      <c r="AA951" s="15"/>
      <c r="AC951" s="15"/>
      <c r="AE951" s="15"/>
      <c r="AG951" s="15"/>
    </row>
    <row r="952" spans="7:33" x14ac:dyDescent="0.2">
      <c r="G952" s="15"/>
      <c r="J952" s="15"/>
      <c r="M952" s="15"/>
      <c r="P952" s="15"/>
      <c r="S952" s="15"/>
      <c r="U952" s="15"/>
      <c r="W952" s="15"/>
      <c r="Y952" s="15"/>
      <c r="AA952" s="15"/>
      <c r="AC952" s="15"/>
      <c r="AE952" s="15"/>
      <c r="AG952" s="15"/>
    </row>
    <row r="953" spans="7:33" x14ac:dyDescent="0.2">
      <c r="G953" s="15"/>
      <c r="J953" s="15"/>
      <c r="M953" s="15"/>
      <c r="P953" s="15"/>
      <c r="S953" s="15"/>
      <c r="U953" s="15"/>
      <c r="W953" s="15"/>
      <c r="Y953" s="15"/>
      <c r="AA953" s="15"/>
      <c r="AC953" s="15"/>
      <c r="AE953" s="15"/>
      <c r="AG953" s="15"/>
    </row>
    <row r="954" spans="7:33" x14ac:dyDescent="0.2">
      <c r="G954" s="15"/>
      <c r="J954" s="15"/>
      <c r="M954" s="15"/>
      <c r="P954" s="15"/>
      <c r="S954" s="15"/>
      <c r="U954" s="15"/>
      <c r="W954" s="15"/>
      <c r="Y954" s="15"/>
      <c r="AA954" s="15"/>
      <c r="AC954" s="15"/>
      <c r="AE954" s="15"/>
      <c r="AG954" s="15"/>
    </row>
    <row r="955" spans="7:33" x14ac:dyDescent="0.2">
      <c r="G955" s="15"/>
      <c r="J955" s="15"/>
      <c r="M955" s="15"/>
      <c r="P955" s="15"/>
      <c r="S955" s="15"/>
      <c r="U955" s="15"/>
      <c r="W955" s="15"/>
      <c r="Y955" s="15"/>
      <c r="AA955" s="15"/>
      <c r="AC955" s="15"/>
      <c r="AE955" s="15"/>
      <c r="AG955" s="15"/>
    </row>
    <row r="956" spans="7:33" x14ac:dyDescent="0.2">
      <c r="G956" s="15"/>
      <c r="J956" s="15"/>
      <c r="M956" s="15"/>
      <c r="P956" s="15"/>
      <c r="S956" s="15"/>
      <c r="U956" s="15"/>
      <c r="W956" s="15"/>
      <c r="Y956" s="15"/>
      <c r="AA956" s="15"/>
      <c r="AC956" s="15"/>
      <c r="AE956" s="15"/>
      <c r="AG956" s="15"/>
    </row>
    <row r="957" spans="7:33" x14ac:dyDescent="0.2">
      <c r="G957" s="15"/>
      <c r="J957" s="15"/>
      <c r="M957" s="15"/>
      <c r="P957" s="15"/>
      <c r="S957" s="15"/>
      <c r="U957" s="15"/>
      <c r="W957" s="15"/>
      <c r="Y957" s="15"/>
      <c r="AA957" s="15"/>
      <c r="AC957" s="15"/>
      <c r="AE957" s="15"/>
      <c r="AG957" s="15"/>
    </row>
    <row r="958" spans="7:33" x14ac:dyDescent="0.2">
      <c r="G958" s="15"/>
      <c r="J958" s="15"/>
      <c r="M958" s="15"/>
      <c r="P958" s="15"/>
      <c r="S958" s="15"/>
      <c r="U958" s="15"/>
      <c r="W958" s="15"/>
      <c r="Y958" s="15"/>
      <c r="AA958" s="15"/>
      <c r="AC958" s="15"/>
      <c r="AE958" s="15"/>
      <c r="AG958" s="15"/>
    </row>
    <row r="959" spans="7:33" x14ac:dyDescent="0.2">
      <c r="G959" s="15"/>
      <c r="J959" s="15"/>
      <c r="M959" s="15"/>
      <c r="P959" s="15"/>
      <c r="S959" s="15"/>
      <c r="U959" s="15"/>
      <c r="W959" s="15"/>
      <c r="Y959" s="15"/>
      <c r="AA959" s="15"/>
      <c r="AC959" s="15"/>
      <c r="AE959" s="15"/>
      <c r="AG959" s="15"/>
    </row>
    <row r="960" spans="7:33" x14ac:dyDescent="0.2">
      <c r="G960" s="15"/>
      <c r="J960" s="15"/>
      <c r="M960" s="15"/>
      <c r="P960" s="15"/>
      <c r="S960" s="15"/>
      <c r="U960" s="15"/>
      <c r="W960" s="15"/>
      <c r="Y960" s="15"/>
      <c r="AA960" s="15"/>
      <c r="AC960" s="15"/>
      <c r="AE960" s="15"/>
      <c r="AG960" s="15"/>
    </row>
    <row r="961" spans="7:33" x14ac:dyDescent="0.2">
      <c r="G961" s="15"/>
      <c r="J961" s="15"/>
      <c r="M961" s="15"/>
      <c r="P961" s="15"/>
      <c r="S961" s="15"/>
      <c r="U961" s="15"/>
      <c r="W961" s="15"/>
      <c r="Y961" s="15"/>
      <c r="AA961" s="15"/>
      <c r="AC961" s="15"/>
      <c r="AE961" s="15"/>
      <c r="AG961" s="15"/>
    </row>
    <row r="962" spans="7:33" x14ac:dyDescent="0.2">
      <c r="G962" s="15"/>
      <c r="J962" s="15"/>
      <c r="M962" s="15"/>
      <c r="P962" s="15"/>
      <c r="S962" s="15"/>
      <c r="U962" s="15"/>
      <c r="W962" s="15"/>
      <c r="Y962" s="15"/>
      <c r="AA962" s="15"/>
      <c r="AC962" s="15"/>
      <c r="AE962" s="15"/>
      <c r="AG962" s="15"/>
    </row>
    <row r="963" spans="7:33" x14ac:dyDescent="0.2">
      <c r="G963" s="15"/>
      <c r="J963" s="15"/>
      <c r="M963" s="15"/>
      <c r="P963" s="15"/>
      <c r="S963" s="15"/>
      <c r="U963" s="15"/>
      <c r="W963" s="15"/>
      <c r="Y963" s="15"/>
      <c r="AA963" s="15"/>
      <c r="AC963" s="15"/>
      <c r="AE963" s="15"/>
      <c r="AG963" s="15"/>
    </row>
    <row r="964" spans="7:33" x14ac:dyDescent="0.2">
      <c r="G964" s="15"/>
      <c r="J964" s="15"/>
      <c r="M964" s="15"/>
      <c r="P964" s="15"/>
      <c r="S964" s="15"/>
      <c r="U964" s="15"/>
      <c r="W964" s="15"/>
      <c r="Y964" s="15"/>
      <c r="AA964" s="15"/>
      <c r="AC964" s="15"/>
      <c r="AE964" s="15"/>
      <c r="AG964" s="15"/>
    </row>
    <row r="965" spans="7:33" x14ac:dyDescent="0.2">
      <c r="G965" s="15"/>
      <c r="J965" s="15"/>
      <c r="M965" s="15"/>
      <c r="P965" s="15"/>
      <c r="S965" s="15"/>
      <c r="U965" s="15"/>
      <c r="W965" s="15"/>
      <c r="Y965" s="15"/>
      <c r="AA965" s="15"/>
      <c r="AC965" s="15"/>
      <c r="AE965" s="15"/>
      <c r="AG965" s="15"/>
    </row>
    <row r="966" spans="7:33" x14ac:dyDescent="0.2">
      <c r="G966" s="15"/>
      <c r="J966" s="15"/>
      <c r="M966" s="15"/>
      <c r="P966" s="15"/>
      <c r="S966" s="15"/>
      <c r="U966" s="15"/>
      <c r="W966" s="15"/>
      <c r="Y966" s="15"/>
      <c r="AA966" s="15"/>
      <c r="AC966" s="15"/>
      <c r="AE966" s="15"/>
      <c r="AG966" s="15"/>
    </row>
    <row r="967" spans="7:33" x14ac:dyDescent="0.2">
      <c r="G967" s="15"/>
      <c r="J967" s="15"/>
      <c r="M967" s="15"/>
      <c r="P967" s="15"/>
      <c r="S967" s="15"/>
      <c r="U967" s="15"/>
      <c r="W967" s="15"/>
      <c r="Y967" s="15"/>
      <c r="AA967" s="15"/>
      <c r="AC967" s="15"/>
      <c r="AE967" s="15"/>
      <c r="AG967" s="15"/>
    </row>
    <row r="968" spans="7:33" x14ac:dyDescent="0.2">
      <c r="G968" s="15"/>
      <c r="J968" s="15"/>
      <c r="M968" s="15"/>
      <c r="P968" s="15"/>
      <c r="S968" s="15"/>
      <c r="U968" s="15"/>
      <c r="W968" s="15"/>
      <c r="Y968" s="15"/>
      <c r="AA968" s="15"/>
      <c r="AC968" s="15"/>
      <c r="AE968" s="15"/>
      <c r="AG968" s="15"/>
    </row>
    <row r="969" spans="7:33" x14ac:dyDescent="0.2">
      <c r="G969" s="15"/>
      <c r="J969" s="15"/>
      <c r="M969" s="15"/>
      <c r="P969" s="15"/>
      <c r="S969" s="15"/>
      <c r="U969" s="15"/>
      <c r="W969" s="15"/>
      <c r="Y969" s="15"/>
      <c r="AA969" s="15"/>
      <c r="AC969" s="15"/>
      <c r="AE969" s="15"/>
      <c r="AG969" s="15"/>
    </row>
    <row r="970" spans="7:33" x14ac:dyDescent="0.2">
      <c r="G970" s="15"/>
      <c r="J970" s="15"/>
      <c r="M970" s="15"/>
      <c r="P970" s="15"/>
      <c r="S970" s="15"/>
      <c r="U970" s="15"/>
      <c r="W970" s="15"/>
      <c r="Y970" s="15"/>
      <c r="AA970" s="15"/>
      <c r="AC970" s="15"/>
      <c r="AE970" s="15"/>
      <c r="AG970" s="15"/>
    </row>
    <row r="971" spans="7:33" x14ac:dyDescent="0.2">
      <c r="G971" s="15"/>
      <c r="J971" s="15"/>
      <c r="M971" s="15"/>
      <c r="P971" s="15"/>
      <c r="S971" s="15"/>
      <c r="U971" s="15"/>
      <c r="W971" s="15"/>
      <c r="Y971" s="15"/>
      <c r="AA971" s="15"/>
      <c r="AC971" s="15"/>
      <c r="AE971" s="15"/>
      <c r="AG971" s="15"/>
    </row>
    <row r="972" spans="7:33" x14ac:dyDescent="0.2">
      <c r="G972" s="15"/>
      <c r="J972" s="15"/>
      <c r="M972" s="15"/>
      <c r="P972" s="15"/>
      <c r="S972" s="15"/>
      <c r="U972" s="15"/>
      <c r="W972" s="15"/>
      <c r="Y972" s="15"/>
      <c r="AA972" s="15"/>
      <c r="AC972" s="15"/>
      <c r="AE972" s="15"/>
      <c r="AG972" s="15"/>
    </row>
    <row r="973" spans="7:33" x14ac:dyDescent="0.2">
      <c r="G973" s="15"/>
      <c r="J973" s="15"/>
      <c r="M973" s="15"/>
      <c r="P973" s="15"/>
      <c r="S973" s="15"/>
      <c r="U973" s="15"/>
      <c r="W973" s="15"/>
      <c r="Y973" s="15"/>
      <c r="AA973" s="15"/>
      <c r="AC973" s="15"/>
      <c r="AE973" s="15"/>
      <c r="AG973" s="15"/>
    </row>
    <row r="974" spans="7:33" x14ac:dyDescent="0.2">
      <c r="G974" s="15"/>
      <c r="J974" s="15"/>
      <c r="M974" s="15"/>
      <c r="P974" s="15"/>
      <c r="S974" s="15"/>
      <c r="U974" s="15"/>
      <c r="W974" s="15"/>
      <c r="Y974" s="15"/>
      <c r="AA974" s="15"/>
      <c r="AC974" s="15"/>
      <c r="AE974" s="15"/>
      <c r="AG974" s="15"/>
    </row>
    <row r="975" spans="7:33" x14ac:dyDescent="0.2">
      <c r="G975" s="15"/>
      <c r="J975" s="15"/>
      <c r="M975" s="15"/>
      <c r="P975" s="15"/>
      <c r="S975" s="15"/>
      <c r="U975" s="15"/>
      <c r="W975" s="15"/>
      <c r="Y975" s="15"/>
      <c r="AA975" s="15"/>
      <c r="AC975" s="15"/>
      <c r="AE975" s="15"/>
      <c r="AG975" s="15"/>
    </row>
    <row r="976" spans="7:33" x14ac:dyDescent="0.2">
      <c r="G976" s="15"/>
      <c r="J976" s="15"/>
      <c r="M976" s="15"/>
      <c r="P976" s="15"/>
      <c r="S976" s="15"/>
      <c r="U976" s="15"/>
      <c r="W976" s="15"/>
      <c r="Y976" s="15"/>
      <c r="AA976" s="15"/>
      <c r="AC976" s="15"/>
      <c r="AE976" s="15"/>
      <c r="AG976" s="15"/>
    </row>
    <row r="977" spans="7:33" x14ac:dyDescent="0.2">
      <c r="G977" s="15"/>
      <c r="J977" s="15"/>
      <c r="M977" s="15"/>
      <c r="P977" s="15"/>
      <c r="S977" s="15"/>
      <c r="U977" s="15"/>
      <c r="W977" s="15"/>
      <c r="Y977" s="15"/>
      <c r="AA977" s="15"/>
      <c r="AC977" s="15"/>
      <c r="AE977" s="15"/>
      <c r="AG977" s="15"/>
    </row>
    <row r="978" spans="7:33" x14ac:dyDescent="0.2">
      <c r="G978" s="15"/>
      <c r="J978" s="15"/>
      <c r="M978" s="15"/>
      <c r="P978" s="15"/>
      <c r="S978" s="15"/>
      <c r="U978" s="15"/>
      <c r="W978" s="15"/>
      <c r="Y978" s="15"/>
      <c r="AA978" s="15"/>
      <c r="AC978" s="15"/>
      <c r="AE978" s="15"/>
      <c r="AG978" s="15"/>
    </row>
    <row r="979" spans="7:33" x14ac:dyDescent="0.2">
      <c r="G979" s="15"/>
      <c r="J979" s="15"/>
      <c r="M979" s="15"/>
      <c r="P979" s="15"/>
      <c r="S979" s="15"/>
      <c r="U979" s="15"/>
      <c r="W979" s="15"/>
      <c r="Y979" s="15"/>
      <c r="AA979" s="15"/>
      <c r="AC979" s="15"/>
      <c r="AE979" s="15"/>
      <c r="AG979" s="15"/>
    </row>
    <row r="980" spans="7:33" x14ac:dyDescent="0.2">
      <c r="G980" s="15"/>
      <c r="J980" s="15"/>
      <c r="M980" s="15"/>
      <c r="P980" s="15"/>
      <c r="S980" s="15"/>
      <c r="U980" s="15"/>
      <c r="W980" s="15"/>
      <c r="Y980" s="15"/>
      <c r="AA980" s="15"/>
      <c r="AC980" s="15"/>
      <c r="AE980" s="15"/>
      <c r="AG980" s="15"/>
    </row>
    <row r="981" spans="7:33" x14ac:dyDescent="0.2">
      <c r="G981" s="15"/>
      <c r="J981" s="15"/>
      <c r="M981" s="15"/>
      <c r="P981" s="15"/>
      <c r="S981" s="15"/>
      <c r="U981" s="15"/>
      <c r="W981" s="15"/>
      <c r="Y981" s="15"/>
      <c r="AA981" s="15"/>
      <c r="AC981" s="15"/>
      <c r="AE981" s="15"/>
      <c r="AG981" s="15"/>
    </row>
    <row r="982" spans="7:33" x14ac:dyDescent="0.2">
      <c r="G982" s="15"/>
      <c r="J982" s="15"/>
      <c r="M982" s="15"/>
      <c r="P982" s="15"/>
      <c r="S982" s="15"/>
      <c r="U982" s="15"/>
      <c r="W982" s="15"/>
      <c r="Y982" s="15"/>
      <c r="AA982" s="15"/>
      <c r="AC982" s="15"/>
      <c r="AE982" s="15"/>
      <c r="AG982" s="15"/>
    </row>
    <row r="983" spans="7:33" x14ac:dyDescent="0.2">
      <c r="G983" s="15"/>
      <c r="J983" s="15"/>
      <c r="M983" s="15"/>
      <c r="P983" s="15"/>
      <c r="S983" s="15"/>
      <c r="U983" s="15"/>
      <c r="W983" s="15"/>
      <c r="Y983" s="15"/>
      <c r="AA983" s="15"/>
      <c r="AC983" s="15"/>
      <c r="AE983" s="15"/>
      <c r="AG983" s="15"/>
    </row>
    <row r="984" spans="7:33" x14ac:dyDescent="0.2">
      <c r="G984" s="15"/>
      <c r="J984" s="15"/>
      <c r="M984" s="15"/>
      <c r="P984" s="15"/>
      <c r="S984" s="15"/>
      <c r="U984" s="15"/>
      <c r="W984" s="15"/>
      <c r="Y984" s="15"/>
      <c r="AA984" s="15"/>
      <c r="AC984" s="15"/>
      <c r="AE984" s="15"/>
      <c r="AG984" s="15"/>
    </row>
    <row r="985" spans="7:33" x14ac:dyDescent="0.2">
      <c r="G985" s="15"/>
      <c r="J985" s="15"/>
      <c r="M985" s="15"/>
      <c r="P985" s="15"/>
      <c r="S985" s="15"/>
      <c r="U985" s="15"/>
      <c r="W985" s="15"/>
      <c r="Y985" s="15"/>
      <c r="AA985" s="15"/>
      <c r="AC985" s="15"/>
      <c r="AE985" s="15"/>
      <c r="AG985" s="15"/>
    </row>
    <row r="986" spans="7:33" x14ac:dyDescent="0.2">
      <c r="G986" s="15"/>
      <c r="J986" s="15"/>
      <c r="M986" s="15"/>
      <c r="P986" s="15"/>
      <c r="S986" s="15"/>
      <c r="U986" s="15"/>
      <c r="W986" s="15"/>
      <c r="Y986" s="15"/>
      <c r="AA986" s="15"/>
      <c r="AC986" s="15"/>
      <c r="AE986" s="15"/>
      <c r="AG986" s="15"/>
    </row>
    <row r="987" spans="7:33" x14ac:dyDescent="0.2">
      <c r="G987" s="15"/>
      <c r="J987" s="15"/>
      <c r="M987" s="15"/>
      <c r="P987" s="15"/>
      <c r="S987" s="15"/>
      <c r="U987" s="15"/>
      <c r="W987" s="15"/>
      <c r="Y987" s="15"/>
      <c r="AA987" s="15"/>
      <c r="AC987" s="15"/>
      <c r="AE987" s="15"/>
      <c r="AG987" s="15"/>
    </row>
    <row r="988" spans="7:33" x14ac:dyDescent="0.2">
      <c r="G988" s="15"/>
      <c r="J988" s="15"/>
      <c r="M988" s="15"/>
      <c r="P988" s="15"/>
      <c r="S988" s="15"/>
      <c r="U988" s="15"/>
      <c r="W988" s="15"/>
      <c r="Y988" s="15"/>
      <c r="AA988" s="15"/>
      <c r="AC988" s="15"/>
      <c r="AE988" s="15"/>
      <c r="AG988" s="15"/>
    </row>
    <row r="989" spans="7:33" x14ac:dyDescent="0.2">
      <c r="G989" s="15"/>
      <c r="J989" s="15"/>
      <c r="M989" s="15"/>
      <c r="P989" s="15"/>
      <c r="S989" s="15"/>
      <c r="U989" s="15"/>
      <c r="W989" s="15"/>
      <c r="Y989" s="15"/>
      <c r="AA989" s="15"/>
      <c r="AC989" s="15"/>
      <c r="AE989" s="15"/>
      <c r="AG989" s="15"/>
    </row>
    <row r="990" spans="7:33" x14ac:dyDescent="0.2">
      <c r="G990" s="15"/>
      <c r="J990" s="15"/>
      <c r="M990" s="15"/>
      <c r="P990" s="15"/>
      <c r="S990" s="15"/>
      <c r="U990" s="15"/>
      <c r="W990" s="15"/>
      <c r="Y990" s="15"/>
      <c r="AA990" s="15"/>
      <c r="AC990" s="15"/>
      <c r="AE990" s="15"/>
      <c r="AG990" s="15"/>
    </row>
    <row r="991" spans="7:33" x14ac:dyDescent="0.2">
      <c r="G991" s="15"/>
      <c r="J991" s="15"/>
      <c r="M991" s="15"/>
      <c r="P991" s="15"/>
      <c r="S991" s="15"/>
      <c r="U991" s="15"/>
      <c r="W991" s="15"/>
      <c r="Y991" s="15"/>
      <c r="AA991" s="15"/>
      <c r="AC991" s="15"/>
      <c r="AE991" s="15"/>
      <c r="AG991" s="15"/>
    </row>
    <row r="992" spans="7:33" x14ac:dyDescent="0.2">
      <c r="G992" s="15"/>
      <c r="J992" s="15"/>
      <c r="M992" s="15"/>
      <c r="P992" s="15"/>
      <c r="S992" s="15"/>
      <c r="U992" s="15"/>
      <c r="W992" s="15"/>
      <c r="Y992" s="15"/>
      <c r="AA992" s="15"/>
      <c r="AC992" s="15"/>
      <c r="AE992" s="15"/>
      <c r="AG992" s="15"/>
    </row>
    <row r="993" spans="7:33" x14ac:dyDescent="0.2">
      <c r="G993" s="15"/>
      <c r="J993" s="15"/>
      <c r="M993" s="15"/>
      <c r="P993" s="15"/>
      <c r="S993" s="15"/>
      <c r="U993" s="15"/>
      <c r="W993" s="15"/>
      <c r="Y993" s="15"/>
      <c r="AA993" s="15"/>
      <c r="AC993" s="15"/>
      <c r="AE993" s="15"/>
      <c r="AG993" s="15"/>
    </row>
    <row r="994" spans="7:33" x14ac:dyDescent="0.2">
      <c r="G994" s="15"/>
      <c r="J994" s="15"/>
      <c r="M994" s="15"/>
      <c r="P994" s="15"/>
      <c r="S994" s="15"/>
      <c r="U994" s="15"/>
      <c r="W994" s="15"/>
      <c r="Y994" s="15"/>
      <c r="AA994" s="15"/>
      <c r="AC994" s="15"/>
      <c r="AE994" s="15"/>
      <c r="AG994" s="15"/>
    </row>
    <row r="995" spans="7:33" x14ac:dyDescent="0.2">
      <c r="G995" s="15"/>
      <c r="J995" s="15"/>
      <c r="M995" s="15"/>
      <c r="P995" s="15"/>
      <c r="S995" s="15"/>
      <c r="U995" s="15"/>
      <c r="W995" s="15"/>
      <c r="Y995" s="15"/>
      <c r="AA995" s="15"/>
      <c r="AC995" s="15"/>
      <c r="AE995" s="15"/>
      <c r="AG995" s="15"/>
    </row>
    <row r="996" spans="7:33" x14ac:dyDescent="0.2">
      <c r="G996" s="15"/>
      <c r="J996" s="15"/>
      <c r="M996" s="15"/>
      <c r="P996" s="15"/>
      <c r="S996" s="15"/>
      <c r="U996" s="15"/>
      <c r="W996" s="15"/>
      <c r="Y996" s="15"/>
      <c r="AA996" s="15"/>
      <c r="AC996" s="15"/>
      <c r="AE996" s="15"/>
      <c r="AG996" s="15"/>
    </row>
    <row r="997" spans="7:33" x14ac:dyDescent="0.2">
      <c r="G997" s="15"/>
      <c r="J997" s="15"/>
      <c r="M997" s="15"/>
      <c r="P997" s="15"/>
      <c r="S997" s="15"/>
      <c r="U997" s="15"/>
      <c r="W997" s="15"/>
      <c r="Y997" s="15"/>
      <c r="AA997" s="15"/>
      <c r="AC997" s="15"/>
      <c r="AE997" s="15"/>
      <c r="AG997" s="15"/>
    </row>
    <row r="998" spans="7:33" x14ac:dyDescent="0.2">
      <c r="G998" s="15"/>
      <c r="J998" s="15"/>
      <c r="M998" s="15"/>
      <c r="P998" s="15"/>
      <c r="S998" s="15"/>
      <c r="U998" s="15"/>
      <c r="W998" s="15"/>
      <c r="Y998" s="15"/>
      <c r="AA998" s="15"/>
      <c r="AC998" s="15"/>
      <c r="AE998" s="15"/>
      <c r="AG998" s="15"/>
    </row>
    <row r="999" spans="7:33" x14ac:dyDescent="0.2">
      <c r="G999" s="15"/>
      <c r="J999" s="15"/>
      <c r="M999" s="15"/>
      <c r="P999" s="15"/>
      <c r="S999" s="15"/>
      <c r="U999" s="15"/>
      <c r="W999" s="15"/>
      <c r="Y999" s="15"/>
      <c r="AA999" s="15"/>
      <c r="AC999" s="15"/>
      <c r="AE999" s="15"/>
      <c r="AG999" s="15"/>
    </row>
    <row r="1000" spans="7:33" x14ac:dyDescent="0.2">
      <c r="G1000" s="15"/>
      <c r="J1000" s="15"/>
      <c r="M1000" s="15"/>
      <c r="P1000" s="15"/>
      <c r="S1000" s="15"/>
      <c r="U1000" s="15"/>
      <c r="W1000" s="15"/>
      <c r="Y1000" s="15"/>
      <c r="AA1000" s="15"/>
      <c r="AC1000" s="15"/>
      <c r="AE1000" s="15"/>
      <c r="AG1000" s="15"/>
    </row>
    <row r="1001" spans="7:33" x14ac:dyDescent="0.2">
      <c r="G1001" s="15"/>
      <c r="J1001" s="15"/>
      <c r="M1001" s="15"/>
      <c r="P1001" s="15"/>
      <c r="S1001" s="15"/>
      <c r="U1001" s="15"/>
      <c r="W1001" s="15"/>
      <c r="Y1001" s="15"/>
      <c r="AA1001" s="15"/>
      <c r="AC1001" s="15"/>
      <c r="AE1001" s="15"/>
      <c r="AG1001" s="15"/>
    </row>
    <row r="1002" spans="7:33" x14ac:dyDescent="0.2">
      <c r="G1002" s="15"/>
      <c r="J1002" s="15"/>
      <c r="M1002" s="15"/>
      <c r="P1002" s="15"/>
      <c r="S1002" s="15"/>
      <c r="U1002" s="15"/>
      <c r="W1002" s="15"/>
      <c r="Y1002" s="15"/>
      <c r="AA1002" s="15"/>
      <c r="AC1002" s="15"/>
      <c r="AE1002" s="15"/>
      <c r="AG1002" s="15"/>
    </row>
    <row r="1003" spans="7:33" x14ac:dyDescent="0.2">
      <c r="G1003" s="15"/>
      <c r="J1003" s="15"/>
      <c r="M1003" s="15"/>
      <c r="P1003" s="15"/>
      <c r="S1003" s="15"/>
      <c r="U1003" s="15"/>
      <c r="W1003" s="15"/>
      <c r="Y1003" s="15"/>
      <c r="AA1003" s="15"/>
      <c r="AC1003" s="15"/>
      <c r="AE1003" s="15"/>
      <c r="AG1003" s="15"/>
    </row>
    <row r="1004" spans="7:33" x14ac:dyDescent="0.2">
      <c r="G1004" s="15"/>
      <c r="J1004" s="15"/>
      <c r="M1004" s="15"/>
      <c r="P1004" s="15"/>
      <c r="S1004" s="15"/>
      <c r="U1004" s="15"/>
      <c r="W1004" s="15"/>
      <c r="Y1004" s="15"/>
      <c r="AA1004" s="15"/>
      <c r="AC1004" s="15"/>
      <c r="AE1004" s="15"/>
      <c r="AG1004" s="15"/>
    </row>
    <row r="1005" spans="7:33" x14ac:dyDescent="0.2">
      <c r="G1005" s="15"/>
      <c r="J1005" s="15"/>
      <c r="M1005" s="15"/>
      <c r="P1005" s="15"/>
      <c r="S1005" s="15"/>
      <c r="U1005" s="15"/>
      <c r="W1005" s="15"/>
      <c r="Y1005" s="15"/>
      <c r="AA1005" s="15"/>
      <c r="AC1005" s="15"/>
      <c r="AE1005" s="15"/>
      <c r="AG1005" s="15"/>
    </row>
    <row r="1006" spans="7:33" x14ac:dyDescent="0.2">
      <c r="G1006" s="15"/>
      <c r="J1006" s="15"/>
      <c r="M1006" s="15"/>
      <c r="P1006" s="15"/>
      <c r="S1006" s="15"/>
      <c r="U1006" s="15"/>
      <c r="W1006" s="15"/>
      <c r="Y1006" s="15"/>
      <c r="AA1006" s="15"/>
      <c r="AC1006" s="15"/>
      <c r="AE1006" s="15"/>
      <c r="AG1006" s="15"/>
    </row>
    <row r="1007" spans="7:33" x14ac:dyDescent="0.2">
      <c r="G1007" s="15"/>
      <c r="J1007" s="15"/>
      <c r="M1007" s="15"/>
      <c r="P1007" s="15"/>
      <c r="S1007" s="15"/>
      <c r="U1007" s="15"/>
      <c r="W1007" s="15"/>
      <c r="Y1007" s="15"/>
      <c r="AA1007" s="15"/>
      <c r="AC1007" s="15"/>
      <c r="AE1007" s="15"/>
      <c r="AG1007" s="15"/>
    </row>
    <row r="1008" spans="7:33" x14ac:dyDescent="0.2">
      <c r="G1008" s="15"/>
      <c r="J1008" s="15"/>
      <c r="M1008" s="15"/>
      <c r="P1008" s="15"/>
      <c r="S1008" s="15"/>
      <c r="U1008" s="15"/>
      <c r="W1008" s="15"/>
      <c r="Y1008" s="15"/>
      <c r="AA1008" s="15"/>
      <c r="AC1008" s="15"/>
      <c r="AE1008" s="15"/>
      <c r="AG1008" s="15"/>
    </row>
    <row r="1009" spans="7:33" x14ac:dyDescent="0.2">
      <c r="G1009" s="15"/>
      <c r="J1009" s="15"/>
      <c r="M1009" s="15"/>
      <c r="P1009" s="15"/>
      <c r="S1009" s="15"/>
      <c r="U1009" s="15"/>
      <c r="W1009" s="15"/>
      <c r="Y1009" s="15"/>
      <c r="AA1009" s="15"/>
      <c r="AC1009" s="15"/>
      <c r="AE1009" s="15"/>
      <c r="AG1009" s="15"/>
    </row>
    <row r="1010" spans="7:33" x14ac:dyDescent="0.2">
      <c r="G1010" s="15"/>
      <c r="J1010" s="15"/>
      <c r="M1010" s="15"/>
      <c r="P1010" s="15"/>
      <c r="S1010" s="15"/>
      <c r="U1010" s="15"/>
      <c r="W1010" s="15"/>
      <c r="Y1010" s="15"/>
      <c r="AA1010" s="15"/>
      <c r="AC1010" s="15"/>
      <c r="AE1010" s="15"/>
      <c r="AG1010" s="15"/>
    </row>
    <row r="1011" spans="7:33" x14ac:dyDescent="0.2">
      <c r="G1011" s="15"/>
      <c r="J1011" s="15"/>
      <c r="M1011" s="15"/>
      <c r="P1011" s="15"/>
      <c r="S1011" s="15"/>
      <c r="U1011" s="15"/>
      <c r="W1011" s="15"/>
      <c r="Y1011" s="15"/>
      <c r="AA1011" s="15"/>
      <c r="AC1011" s="15"/>
      <c r="AE1011" s="15"/>
      <c r="AG1011" s="15"/>
    </row>
    <row r="1012" spans="7:33" x14ac:dyDescent="0.2">
      <c r="G1012" s="15"/>
      <c r="J1012" s="15"/>
      <c r="M1012" s="15"/>
      <c r="P1012" s="15"/>
      <c r="S1012" s="15"/>
      <c r="U1012" s="15"/>
      <c r="W1012" s="15"/>
      <c r="Y1012" s="15"/>
      <c r="AA1012" s="15"/>
      <c r="AC1012" s="15"/>
      <c r="AE1012" s="15"/>
      <c r="AG1012" s="15"/>
    </row>
    <row r="1013" spans="7:33" x14ac:dyDescent="0.2">
      <c r="G1013" s="15"/>
      <c r="J1013" s="15"/>
      <c r="M1013" s="15"/>
      <c r="P1013" s="15"/>
      <c r="S1013" s="15"/>
      <c r="U1013" s="15"/>
      <c r="W1013" s="15"/>
      <c r="Y1013" s="15"/>
      <c r="AA1013" s="15"/>
      <c r="AC1013" s="15"/>
      <c r="AE1013" s="15"/>
      <c r="AG1013" s="15"/>
    </row>
    <row r="1014" spans="7:33" x14ac:dyDescent="0.2">
      <c r="G1014" s="15"/>
      <c r="J1014" s="15"/>
      <c r="M1014" s="15"/>
      <c r="P1014" s="15"/>
      <c r="S1014" s="15"/>
      <c r="U1014" s="15"/>
      <c r="W1014" s="15"/>
      <c r="Y1014" s="15"/>
      <c r="AA1014" s="15"/>
      <c r="AC1014" s="15"/>
      <c r="AE1014" s="15"/>
      <c r="AG1014" s="15"/>
    </row>
    <row r="1015" spans="7:33" x14ac:dyDescent="0.2">
      <c r="G1015" s="15"/>
      <c r="J1015" s="15"/>
      <c r="M1015" s="15"/>
      <c r="P1015" s="15"/>
      <c r="S1015" s="15"/>
      <c r="U1015" s="15"/>
      <c r="W1015" s="15"/>
      <c r="Y1015" s="15"/>
      <c r="AA1015" s="15"/>
      <c r="AC1015" s="15"/>
      <c r="AE1015" s="15"/>
      <c r="AG1015" s="15"/>
    </row>
    <row r="1016" spans="7:33" x14ac:dyDescent="0.2">
      <c r="G1016" s="15"/>
      <c r="J1016" s="15"/>
      <c r="M1016" s="15"/>
      <c r="P1016" s="15"/>
      <c r="S1016" s="15"/>
      <c r="U1016" s="15"/>
      <c r="W1016" s="15"/>
      <c r="Y1016" s="15"/>
      <c r="AA1016" s="15"/>
      <c r="AC1016" s="15"/>
      <c r="AE1016" s="15"/>
      <c r="AG1016" s="15"/>
    </row>
    <row r="1017" spans="7:33" x14ac:dyDescent="0.2">
      <c r="G1017" s="15"/>
      <c r="J1017" s="15"/>
      <c r="M1017" s="15"/>
      <c r="P1017" s="15"/>
      <c r="S1017" s="15"/>
      <c r="U1017" s="15"/>
      <c r="W1017" s="15"/>
      <c r="Y1017" s="15"/>
      <c r="AA1017" s="15"/>
      <c r="AC1017" s="15"/>
      <c r="AE1017" s="15"/>
      <c r="AG1017" s="15"/>
    </row>
    <row r="1018" spans="7:33" x14ac:dyDescent="0.2">
      <c r="G1018" s="15"/>
      <c r="J1018" s="15"/>
      <c r="M1018" s="15"/>
      <c r="P1018" s="15"/>
      <c r="S1018" s="15"/>
      <c r="U1018" s="15"/>
      <c r="W1018" s="15"/>
      <c r="Y1018" s="15"/>
      <c r="AA1018" s="15"/>
      <c r="AC1018" s="15"/>
      <c r="AE1018" s="15"/>
      <c r="AG1018" s="15"/>
    </row>
    <row r="1019" spans="7:33" x14ac:dyDescent="0.2">
      <c r="G1019" s="15"/>
      <c r="J1019" s="15"/>
      <c r="M1019" s="15"/>
      <c r="P1019" s="15"/>
      <c r="S1019" s="15"/>
      <c r="U1019" s="15"/>
      <c r="W1019" s="15"/>
      <c r="Y1019" s="15"/>
      <c r="AA1019" s="15"/>
      <c r="AC1019" s="15"/>
      <c r="AE1019" s="15"/>
      <c r="AG1019" s="15"/>
    </row>
    <row r="1020" spans="7:33" x14ac:dyDescent="0.2">
      <c r="G1020" s="15"/>
      <c r="J1020" s="15"/>
      <c r="M1020" s="15"/>
      <c r="P1020" s="15"/>
      <c r="S1020" s="15"/>
      <c r="U1020" s="15"/>
      <c r="W1020" s="15"/>
      <c r="Y1020" s="15"/>
      <c r="AA1020" s="15"/>
      <c r="AC1020" s="15"/>
      <c r="AE1020" s="15"/>
      <c r="AG1020" s="15"/>
    </row>
    <row r="1021" spans="7:33" x14ac:dyDescent="0.2">
      <c r="G1021" s="15"/>
      <c r="J1021" s="15"/>
      <c r="M1021" s="15"/>
      <c r="P1021" s="15"/>
      <c r="S1021" s="15"/>
      <c r="U1021" s="15"/>
      <c r="W1021" s="15"/>
      <c r="Y1021" s="15"/>
      <c r="AA1021" s="15"/>
      <c r="AC1021" s="15"/>
      <c r="AE1021" s="15"/>
      <c r="AG1021" s="15"/>
    </row>
    <row r="1022" spans="7:33" x14ac:dyDescent="0.2">
      <c r="G1022" s="15"/>
      <c r="J1022" s="15"/>
      <c r="M1022" s="15"/>
      <c r="P1022" s="15"/>
      <c r="S1022" s="15"/>
      <c r="U1022" s="15"/>
      <c r="W1022" s="15"/>
      <c r="Y1022" s="15"/>
      <c r="AA1022" s="15"/>
      <c r="AC1022" s="15"/>
      <c r="AE1022" s="15"/>
      <c r="AG1022" s="15"/>
    </row>
    <row r="1023" spans="7:33" x14ac:dyDescent="0.2">
      <c r="G1023" s="15"/>
      <c r="J1023" s="15"/>
      <c r="M1023" s="15"/>
      <c r="P1023" s="15"/>
      <c r="S1023" s="15"/>
      <c r="U1023" s="15"/>
      <c r="W1023" s="15"/>
      <c r="Y1023" s="15"/>
      <c r="AA1023" s="15"/>
      <c r="AC1023" s="15"/>
      <c r="AE1023" s="15"/>
      <c r="AG1023" s="15"/>
    </row>
    <row r="1024" spans="7:33" x14ac:dyDescent="0.2">
      <c r="G1024" s="15"/>
      <c r="J1024" s="15"/>
      <c r="M1024" s="15"/>
      <c r="P1024" s="15"/>
      <c r="S1024" s="15"/>
      <c r="U1024" s="15"/>
      <c r="W1024" s="15"/>
      <c r="Y1024" s="15"/>
      <c r="AA1024" s="15"/>
      <c r="AC1024" s="15"/>
      <c r="AE1024" s="15"/>
      <c r="AG1024" s="15"/>
    </row>
    <row r="1025" spans="7:33" x14ac:dyDescent="0.2">
      <c r="G1025" s="15"/>
      <c r="J1025" s="15"/>
      <c r="M1025" s="15"/>
      <c r="P1025" s="15"/>
      <c r="S1025" s="15"/>
      <c r="U1025" s="15"/>
      <c r="W1025" s="15"/>
      <c r="Y1025" s="15"/>
      <c r="AA1025" s="15"/>
      <c r="AC1025" s="15"/>
      <c r="AE1025" s="15"/>
      <c r="AG1025" s="15"/>
    </row>
    <row r="1026" spans="7:33" x14ac:dyDescent="0.2">
      <c r="G1026" s="15"/>
      <c r="J1026" s="15"/>
      <c r="M1026" s="15"/>
      <c r="P1026" s="15"/>
      <c r="S1026" s="15"/>
      <c r="U1026" s="15"/>
      <c r="W1026" s="15"/>
      <c r="Y1026" s="15"/>
      <c r="AA1026" s="15"/>
      <c r="AC1026" s="15"/>
      <c r="AE1026" s="15"/>
      <c r="AG1026" s="15"/>
    </row>
    <row r="1027" spans="7:33" x14ac:dyDescent="0.2">
      <c r="G1027" s="15"/>
      <c r="J1027" s="15"/>
      <c r="M1027" s="15"/>
      <c r="P1027" s="15"/>
      <c r="S1027" s="15"/>
      <c r="U1027" s="15"/>
      <c r="W1027" s="15"/>
      <c r="Y1027" s="15"/>
      <c r="AA1027" s="15"/>
      <c r="AC1027" s="15"/>
      <c r="AE1027" s="15"/>
      <c r="AG1027" s="15"/>
    </row>
    <row r="1028" spans="7:33" x14ac:dyDescent="0.2">
      <c r="G1028" s="15"/>
      <c r="J1028" s="15"/>
      <c r="M1028" s="15"/>
      <c r="P1028" s="15"/>
      <c r="S1028" s="15"/>
      <c r="U1028" s="15"/>
      <c r="W1028" s="15"/>
      <c r="Y1028" s="15"/>
      <c r="AA1028" s="15"/>
      <c r="AC1028" s="15"/>
      <c r="AE1028" s="15"/>
      <c r="AG1028" s="15"/>
    </row>
    <row r="1029" spans="7:33" x14ac:dyDescent="0.2">
      <c r="G1029" s="15"/>
      <c r="J1029" s="15"/>
      <c r="M1029" s="15"/>
      <c r="P1029" s="15"/>
      <c r="S1029" s="15"/>
      <c r="U1029" s="15"/>
      <c r="W1029" s="15"/>
      <c r="Y1029" s="15"/>
      <c r="AA1029" s="15"/>
      <c r="AC1029" s="15"/>
      <c r="AE1029" s="15"/>
      <c r="AG1029" s="15"/>
    </row>
    <row r="1030" spans="7:33" x14ac:dyDescent="0.2">
      <c r="G1030" s="15"/>
      <c r="J1030" s="15"/>
      <c r="M1030" s="15"/>
      <c r="P1030" s="15"/>
      <c r="S1030" s="15"/>
      <c r="U1030" s="15"/>
      <c r="W1030" s="15"/>
      <c r="Y1030" s="15"/>
      <c r="AA1030" s="15"/>
      <c r="AC1030" s="15"/>
      <c r="AE1030" s="15"/>
      <c r="AG1030" s="15"/>
    </row>
    <row r="1031" spans="7:33" x14ac:dyDescent="0.2">
      <c r="G1031" s="15"/>
      <c r="J1031" s="15"/>
      <c r="M1031" s="15"/>
      <c r="P1031" s="15"/>
      <c r="S1031" s="15"/>
      <c r="U1031" s="15"/>
      <c r="W1031" s="15"/>
      <c r="Y1031" s="15"/>
      <c r="AA1031" s="15"/>
      <c r="AC1031" s="15"/>
      <c r="AE1031" s="15"/>
      <c r="AG1031" s="15"/>
    </row>
    <row r="1032" spans="7:33" x14ac:dyDescent="0.2">
      <c r="G1032" s="15"/>
      <c r="J1032" s="15"/>
      <c r="M1032" s="15"/>
      <c r="P1032" s="15"/>
      <c r="S1032" s="15"/>
      <c r="U1032" s="15"/>
      <c r="W1032" s="15"/>
      <c r="Y1032" s="15"/>
      <c r="AA1032" s="15"/>
      <c r="AC1032" s="15"/>
      <c r="AE1032" s="15"/>
      <c r="AG1032" s="15"/>
    </row>
    <row r="1033" spans="7:33" x14ac:dyDescent="0.2">
      <c r="G1033" s="15"/>
      <c r="J1033" s="15"/>
      <c r="M1033" s="15"/>
      <c r="P1033" s="15"/>
      <c r="S1033" s="15"/>
      <c r="U1033" s="15"/>
      <c r="W1033" s="15"/>
      <c r="Y1033" s="15"/>
      <c r="AA1033" s="15"/>
      <c r="AC1033" s="15"/>
      <c r="AE1033" s="15"/>
      <c r="AG1033" s="15"/>
    </row>
    <row r="1034" spans="7:33" x14ac:dyDescent="0.2">
      <c r="G1034" s="15"/>
      <c r="J1034" s="15"/>
      <c r="M1034" s="15"/>
      <c r="P1034" s="15"/>
      <c r="S1034" s="15"/>
      <c r="U1034" s="15"/>
      <c r="W1034" s="15"/>
      <c r="Y1034" s="15"/>
      <c r="AA1034" s="15"/>
      <c r="AC1034" s="15"/>
      <c r="AE1034" s="15"/>
      <c r="AG1034" s="15"/>
    </row>
    <row r="1035" spans="7:33" x14ac:dyDescent="0.2">
      <c r="G1035" s="15"/>
      <c r="J1035" s="15"/>
      <c r="M1035" s="15"/>
      <c r="P1035" s="15"/>
      <c r="S1035" s="15"/>
      <c r="U1035" s="15"/>
      <c r="W1035" s="15"/>
      <c r="Y1035" s="15"/>
      <c r="AA1035" s="15"/>
      <c r="AC1035" s="15"/>
      <c r="AE1035" s="15"/>
      <c r="AG1035" s="15"/>
    </row>
    <row r="1036" spans="7:33" x14ac:dyDescent="0.2">
      <c r="G1036" s="15"/>
      <c r="J1036" s="15"/>
      <c r="M1036" s="15"/>
      <c r="P1036" s="15"/>
      <c r="S1036" s="15"/>
      <c r="U1036" s="15"/>
      <c r="W1036" s="15"/>
      <c r="Y1036" s="15"/>
      <c r="AA1036" s="15"/>
      <c r="AC1036" s="15"/>
      <c r="AE1036" s="15"/>
      <c r="AG1036" s="15"/>
    </row>
    <row r="1037" spans="7:33" x14ac:dyDescent="0.2">
      <c r="G1037" s="15"/>
      <c r="J1037" s="15"/>
      <c r="M1037" s="15"/>
      <c r="P1037" s="15"/>
      <c r="S1037" s="15"/>
      <c r="U1037" s="15"/>
      <c r="W1037" s="15"/>
      <c r="Y1037" s="15"/>
      <c r="AA1037" s="15"/>
      <c r="AC1037" s="15"/>
      <c r="AE1037" s="15"/>
      <c r="AG1037" s="15"/>
    </row>
    <row r="1038" spans="7:33" x14ac:dyDescent="0.2">
      <c r="G1038" s="15"/>
      <c r="J1038" s="15"/>
      <c r="M1038" s="15"/>
      <c r="P1038" s="15"/>
      <c r="S1038" s="15"/>
      <c r="U1038" s="15"/>
      <c r="W1038" s="15"/>
      <c r="Y1038" s="15"/>
      <c r="AA1038" s="15"/>
      <c r="AC1038" s="15"/>
      <c r="AE1038" s="15"/>
      <c r="AG1038" s="15"/>
    </row>
    <row r="1039" spans="7:33" x14ac:dyDescent="0.2">
      <c r="G1039" s="15"/>
      <c r="J1039" s="15"/>
      <c r="M1039" s="15"/>
      <c r="P1039" s="15"/>
      <c r="S1039" s="15"/>
      <c r="U1039" s="15"/>
      <c r="W1039" s="15"/>
      <c r="Y1039" s="15"/>
      <c r="AA1039" s="15"/>
      <c r="AC1039" s="15"/>
      <c r="AE1039" s="15"/>
      <c r="AG1039" s="15"/>
    </row>
    <row r="1040" spans="7:33" x14ac:dyDescent="0.2">
      <c r="G1040" s="15"/>
      <c r="J1040" s="15"/>
      <c r="M1040" s="15"/>
      <c r="P1040" s="15"/>
      <c r="S1040" s="15"/>
      <c r="U1040" s="15"/>
      <c r="W1040" s="15"/>
      <c r="Y1040" s="15"/>
      <c r="AA1040" s="15"/>
      <c r="AC1040" s="15"/>
      <c r="AE1040" s="15"/>
      <c r="AG1040" s="15"/>
    </row>
    <row r="1041" spans="7:33" x14ac:dyDescent="0.2">
      <c r="G1041" s="15"/>
      <c r="J1041" s="15"/>
      <c r="M1041" s="15"/>
      <c r="P1041" s="15"/>
      <c r="S1041" s="15"/>
      <c r="U1041" s="15"/>
      <c r="W1041" s="15"/>
      <c r="Y1041" s="15"/>
      <c r="AA1041" s="15"/>
      <c r="AC1041" s="15"/>
      <c r="AE1041" s="15"/>
      <c r="AG1041" s="15"/>
    </row>
    <row r="1042" spans="7:33" x14ac:dyDescent="0.2">
      <c r="G1042" s="15"/>
      <c r="J1042" s="15"/>
      <c r="M1042" s="15"/>
      <c r="P1042" s="15"/>
      <c r="S1042" s="15"/>
      <c r="U1042" s="15"/>
      <c r="W1042" s="15"/>
      <c r="Y1042" s="15"/>
      <c r="AA1042" s="15"/>
      <c r="AC1042" s="15"/>
      <c r="AE1042" s="15"/>
      <c r="AG1042" s="15"/>
    </row>
    <row r="1043" spans="7:33" x14ac:dyDescent="0.2">
      <c r="G1043" s="15"/>
      <c r="J1043" s="15"/>
      <c r="M1043" s="15"/>
      <c r="P1043" s="15"/>
      <c r="S1043" s="15"/>
      <c r="U1043" s="15"/>
      <c r="W1043" s="15"/>
      <c r="Y1043" s="15"/>
      <c r="AA1043" s="15"/>
      <c r="AC1043" s="15"/>
      <c r="AE1043" s="15"/>
      <c r="AG1043" s="15"/>
    </row>
    <row r="1044" spans="7:33" x14ac:dyDescent="0.2">
      <c r="G1044" s="15"/>
      <c r="J1044" s="15"/>
      <c r="M1044" s="15"/>
      <c r="P1044" s="15"/>
      <c r="S1044" s="15"/>
      <c r="U1044" s="15"/>
      <c r="W1044" s="15"/>
      <c r="Y1044" s="15"/>
      <c r="AA1044" s="15"/>
      <c r="AC1044" s="15"/>
      <c r="AE1044" s="15"/>
      <c r="AG1044" s="15"/>
    </row>
    <row r="1045" spans="7:33" x14ac:dyDescent="0.2">
      <c r="G1045" s="15"/>
      <c r="J1045" s="15"/>
      <c r="M1045" s="15"/>
      <c r="P1045" s="15"/>
      <c r="S1045" s="15"/>
      <c r="U1045" s="15"/>
      <c r="W1045" s="15"/>
      <c r="Y1045" s="15"/>
      <c r="AA1045" s="15"/>
      <c r="AC1045" s="15"/>
      <c r="AE1045" s="15"/>
      <c r="AG1045" s="15"/>
    </row>
    <row r="1046" spans="7:33" x14ac:dyDescent="0.2">
      <c r="G1046" s="15"/>
      <c r="J1046" s="15"/>
      <c r="M1046" s="15"/>
      <c r="P1046" s="15"/>
      <c r="S1046" s="15"/>
      <c r="U1046" s="15"/>
      <c r="W1046" s="15"/>
      <c r="Y1046" s="15"/>
      <c r="AA1046" s="15"/>
      <c r="AC1046" s="15"/>
      <c r="AE1046" s="15"/>
      <c r="AG1046" s="15"/>
    </row>
    <row r="1047" spans="7:33" x14ac:dyDescent="0.2">
      <c r="G1047" s="15"/>
      <c r="J1047" s="15"/>
      <c r="M1047" s="15"/>
      <c r="P1047" s="15"/>
      <c r="S1047" s="15"/>
      <c r="U1047" s="15"/>
      <c r="W1047" s="15"/>
      <c r="Y1047" s="15"/>
      <c r="AA1047" s="15"/>
      <c r="AC1047" s="15"/>
      <c r="AE1047" s="15"/>
      <c r="AG1047" s="15"/>
    </row>
    <row r="1048" spans="7:33" x14ac:dyDescent="0.2">
      <c r="G1048" s="15"/>
      <c r="J1048" s="15"/>
      <c r="M1048" s="15"/>
      <c r="P1048" s="15"/>
      <c r="S1048" s="15"/>
      <c r="U1048" s="15"/>
      <c r="W1048" s="15"/>
      <c r="Y1048" s="15"/>
      <c r="AA1048" s="15"/>
      <c r="AC1048" s="15"/>
      <c r="AE1048" s="15"/>
      <c r="AG1048" s="15"/>
    </row>
    <row r="1049" spans="7:33" x14ac:dyDescent="0.2">
      <c r="G1049" s="15"/>
      <c r="J1049" s="15"/>
      <c r="M1049" s="15"/>
      <c r="P1049" s="15"/>
      <c r="S1049" s="15"/>
      <c r="U1049" s="15"/>
      <c r="W1049" s="15"/>
      <c r="Y1049" s="15"/>
      <c r="AA1049" s="15"/>
      <c r="AC1049" s="15"/>
      <c r="AE1049" s="15"/>
      <c r="AG1049" s="15"/>
    </row>
    <row r="1050" spans="7:33" x14ac:dyDescent="0.2">
      <c r="G1050" s="15"/>
      <c r="J1050" s="15"/>
      <c r="M1050" s="15"/>
      <c r="P1050" s="15"/>
      <c r="S1050" s="15"/>
      <c r="U1050" s="15"/>
      <c r="W1050" s="15"/>
      <c r="Y1050" s="15"/>
      <c r="AA1050" s="15"/>
      <c r="AC1050" s="15"/>
      <c r="AE1050" s="15"/>
      <c r="AG1050" s="15"/>
    </row>
    <row r="1051" spans="7:33" x14ac:dyDescent="0.2">
      <c r="G1051" s="15"/>
      <c r="J1051" s="15"/>
      <c r="M1051" s="15"/>
      <c r="P1051" s="15"/>
      <c r="S1051" s="15"/>
      <c r="U1051" s="15"/>
      <c r="W1051" s="15"/>
      <c r="Y1051" s="15"/>
      <c r="AA1051" s="15"/>
      <c r="AC1051" s="15"/>
      <c r="AE1051" s="15"/>
      <c r="AG1051" s="15"/>
    </row>
    <row r="1052" spans="7:33" x14ac:dyDescent="0.2">
      <c r="G1052" s="15"/>
      <c r="J1052" s="15"/>
      <c r="M1052" s="15"/>
      <c r="P1052" s="15"/>
      <c r="S1052" s="15"/>
      <c r="U1052" s="15"/>
      <c r="W1052" s="15"/>
      <c r="Y1052" s="15"/>
      <c r="AA1052" s="15"/>
      <c r="AC1052" s="15"/>
      <c r="AE1052" s="15"/>
      <c r="AG1052" s="15"/>
    </row>
    <row r="1053" spans="7:33" x14ac:dyDescent="0.2">
      <c r="G1053" s="15"/>
      <c r="J1053" s="15"/>
      <c r="M1053" s="15"/>
      <c r="P1053" s="15"/>
      <c r="S1053" s="15"/>
      <c r="U1053" s="15"/>
      <c r="W1053" s="15"/>
      <c r="Y1053" s="15"/>
      <c r="AA1053" s="15"/>
      <c r="AC1053" s="15"/>
      <c r="AE1053" s="15"/>
      <c r="AG1053" s="15"/>
    </row>
    <row r="1054" spans="7:33" x14ac:dyDescent="0.2">
      <c r="G1054" s="15"/>
      <c r="J1054" s="15"/>
      <c r="M1054" s="15"/>
      <c r="P1054" s="15"/>
      <c r="S1054" s="15"/>
      <c r="U1054" s="15"/>
      <c r="W1054" s="15"/>
      <c r="Y1054" s="15"/>
      <c r="AA1054" s="15"/>
      <c r="AC1054" s="15"/>
      <c r="AE1054" s="15"/>
      <c r="AG1054" s="15"/>
    </row>
    <row r="1055" spans="7:33" x14ac:dyDescent="0.2">
      <c r="G1055" s="15"/>
      <c r="J1055" s="15"/>
      <c r="M1055" s="15"/>
      <c r="P1055" s="15"/>
      <c r="S1055" s="15"/>
      <c r="U1055" s="15"/>
      <c r="W1055" s="15"/>
      <c r="Y1055" s="15"/>
      <c r="AA1055" s="15"/>
      <c r="AC1055" s="15"/>
      <c r="AE1055" s="15"/>
      <c r="AG1055" s="15"/>
    </row>
    <row r="1056" spans="7:33" x14ac:dyDescent="0.2">
      <c r="G1056" s="15"/>
      <c r="J1056" s="15"/>
      <c r="M1056" s="15"/>
      <c r="P1056" s="15"/>
      <c r="S1056" s="15"/>
      <c r="U1056" s="15"/>
      <c r="W1056" s="15"/>
      <c r="Y1056" s="15"/>
      <c r="AA1056" s="15"/>
      <c r="AC1056" s="15"/>
      <c r="AE1056" s="15"/>
      <c r="AG1056" s="15"/>
    </row>
    <row r="1057" spans="7:33" x14ac:dyDescent="0.2">
      <c r="G1057" s="15"/>
      <c r="J1057" s="15"/>
      <c r="M1057" s="15"/>
      <c r="P1057" s="15"/>
      <c r="S1057" s="15"/>
      <c r="U1057" s="15"/>
      <c r="W1057" s="15"/>
      <c r="Y1057" s="15"/>
      <c r="AA1057" s="15"/>
      <c r="AC1057" s="15"/>
      <c r="AE1057" s="15"/>
      <c r="AG1057" s="15"/>
    </row>
    <row r="1058" spans="7:33" x14ac:dyDescent="0.2">
      <c r="G1058" s="15"/>
      <c r="J1058" s="15"/>
      <c r="M1058" s="15"/>
      <c r="P1058" s="15"/>
      <c r="S1058" s="15"/>
      <c r="U1058" s="15"/>
      <c r="W1058" s="15"/>
      <c r="Y1058" s="15"/>
      <c r="AA1058" s="15"/>
      <c r="AC1058" s="15"/>
      <c r="AE1058" s="15"/>
      <c r="AG1058" s="15"/>
    </row>
    <row r="1059" spans="7:33" x14ac:dyDescent="0.2">
      <c r="G1059" s="15"/>
      <c r="J1059" s="15"/>
      <c r="M1059" s="15"/>
      <c r="P1059" s="15"/>
      <c r="S1059" s="15"/>
      <c r="U1059" s="15"/>
      <c r="W1059" s="15"/>
      <c r="Y1059" s="15"/>
      <c r="AA1059" s="15"/>
      <c r="AC1059" s="15"/>
      <c r="AE1059" s="15"/>
      <c r="AG1059" s="15"/>
    </row>
    <row r="1060" spans="7:33" x14ac:dyDescent="0.2">
      <c r="G1060" s="15"/>
      <c r="J1060" s="15"/>
      <c r="M1060" s="15"/>
      <c r="P1060" s="15"/>
      <c r="S1060" s="15"/>
      <c r="U1060" s="15"/>
      <c r="W1060" s="15"/>
      <c r="Y1060" s="15"/>
      <c r="AA1060" s="15"/>
      <c r="AC1060" s="15"/>
      <c r="AE1060" s="15"/>
      <c r="AG1060" s="15"/>
    </row>
    <row r="1061" spans="7:33" x14ac:dyDescent="0.2">
      <c r="G1061" s="15"/>
      <c r="J1061" s="15"/>
      <c r="M1061" s="15"/>
      <c r="P1061" s="15"/>
      <c r="S1061" s="15"/>
      <c r="U1061" s="15"/>
      <c r="W1061" s="15"/>
      <c r="Y1061" s="15"/>
      <c r="AA1061" s="15"/>
      <c r="AC1061" s="15"/>
      <c r="AE1061" s="15"/>
      <c r="AG1061" s="15"/>
    </row>
    <row r="1062" spans="7:33" x14ac:dyDescent="0.2">
      <c r="G1062" s="15"/>
      <c r="J1062" s="15"/>
      <c r="M1062" s="15"/>
      <c r="P1062" s="15"/>
      <c r="S1062" s="15"/>
      <c r="U1062" s="15"/>
      <c r="W1062" s="15"/>
      <c r="Y1062" s="15"/>
      <c r="AA1062" s="15"/>
      <c r="AC1062" s="15"/>
      <c r="AE1062" s="15"/>
      <c r="AG1062" s="15"/>
    </row>
    <row r="1063" spans="7:33" x14ac:dyDescent="0.2">
      <c r="G1063" s="15"/>
      <c r="J1063" s="15"/>
      <c r="M1063" s="15"/>
      <c r="P1063" s="15"/>
      <c r="S1063" s="15"/>
      <c r="U1063" s="15"/>
      <c r="W1063" s="15"/>
      <c r="Y1063" s="15"/>
      <c r="AA1063" s="15"/>
      <c r="AC1063" s="15"/>
      <c r="AE1063" s="15"/>
      <c r="AG1063" s="15"/>
    </row>
    <row r="1064" spans="7:33" x14ac:dyDescent="0.2">
      <c r="G1064" s="15"/>
      <c r="J1064" s="15"/>
      <c r="M1064" s="15"/>
      <c r="P1064" s="15"/>
      <c r="S1064" s="15"/>
      <c r="U1064" s="15"/>
      <c r="W1064" s="15"/>
      <c r="Y1064" s="15"/>
      <c r="AA1064" s="15"/>
      <c r="AC1064" s="15"/>
      <c r="AE1064" s="15"/>
      <c r="AG1064" s="15"/>
    </row>
    <row r="1065" spans="7:33" x14ac:dyDescent="0.2">
      <c r="G1065" s="15"/>
      <c r="J1065" s="15"/>
      <c r="M1065" s="15"/>
      <c r="P1065" s="15"/>
      <c r="S1065" s="15"/>
      <c r="U1065" s="15"/>
      <c r="W1065" s="15"/>
      <c r="Y1065" s="15"/>
      <c r="AA1065" s="15"/>
      <c r="AC1065" s="15"/>
      <c r="AE1065" s="15"/>
      <c r="AG1065" s="15"/>
    </row>
    <row r="1066" spans="7:33" x14ac:dyDescent="0.2">
      <c r="G1066" s="15"/>
      <c r="J1066" s="15"/>
      <c r="M1066" s="15"/>
      <c r="P1066" s="15"/>
      <c r="S1066" s="15"/>
      <c r="U1066" s="15"/>
      <c r="W1066" s="15"/>
      <c r="Y1066" s="15"/>
      <c r="AA1066" s="15"/>
      <c r="AC1066" s="15"/>
      <c r="AE1066" s="15"/>
      <c r="AG1066" s="15"/>
    </row>
    <row r="1067" spans="7:33" x14ac:dyDescent="0.2">
      <c r="G1067" s="15"/>
      <c r="J1067" s="15"/>
      <c r="M1067" s="15"/>
      <c r="P1067" s="15"/>
      <c r="S1067" s="15"/>
      <c r="U1067" s="15"/>
      <c r="W1067" s="15"/>
      <c r="Y1067" s="15"/>
      <c r="AA1067" s="15"/>
      <c r="AC1067" s="15"/>
      <c r="AE1067" s="15"/>
      <c r="AG1067" s="15"/>
    </row>
    <row r="1068" spans="7:33" x14ac:dyDescent="0.2">
      <c r="G1068" s="15"/>
      <c r="J1068" s="15"/>
      <c r="M1068" s="15"/>
      <c r="P1068" s="15"/>
      <c r="S1068" s="15"/>
      <c r="U1068" s="15"/>
      <c r="W1068" s="15"/>
      <c r="Y1068" s="15"/>
      <c r="AA1068" s="15"/>
      <c r="AC1068" s="15"/>
      <c r="AE1068" s="15"/>
      <c r="AG1068" s="15"/>
    </row>
    <row r="1069" spans="7:33" x14ac:dyDescent="0.2">
      <c r="G1069" s="15"/>
      <c r="J1069" s="15"/>
      <c r="M1069" s="15"/>
      <c r="P1069" s="15"/>
      <c r="S1069" s="15"/>
      <c r="U1069" s="15"/>
      <c r="W1069" s="15"/>
      <c r="Y1069" s="15"/>
      <c r="AA1069" s="15"/>
      <c r="AC1069" s="15"/>
      <c r="AE1069" s="15"/>
      <c r="AG1069" s="15"/>
    </row>
    <row r="1070" spans="7:33" x14ac:dyDescent="0.2">
      <c r="G1070" s="15"/>
      <c r="J1070" s="15"/>
      <c r="M1070" s="15"/>
      <c r="P1070" s="15"/>
      <c r="S1070" s="15"/>
      <c r="U1070" s="15"/>
      <c r="W1070" s="15"/>
      <c r="Y1070" s="15"/>
      <c r="AA1070" s="15"/>
      <c r="AC1070" s="15"/>
      <c r="AE1070" s="15"/>
      <c r="AG1070" s="15"/>
    </row>
    <row r="1071" spans="7:33" x14ac:dyDescent="0.2">
      <c r="G1071" s="15"/>
      <c r="J1071" s="15"/>
      <c r="M1071" s="15"/>
      <c r="P1071" s="15"/>
      <c r="S1071" s="15"/>
      <c r="U1071" s="15"/>
      <c r="W1071" s="15"/>
      <c r="Y1071" s="15"/>
      <c r="AA1071" s="15"/>
      <c r="AC1071" s="15"/>
      <c r="AE1071" s="15"/>
      <c r="AG1071" s="15"/>
    </row>
    <row r="1072" spans="7:33" x14ac:dyDescent="0.2">
      <c r="G1072" s="15"/>
      <c r="J1072" s="15"/>
      <c r="M1072" s="15"/>
      <c r="P1072" s="15"/>
      <c r="S1072" s="15"/>
      <c r="U1072" s="15"/>
      <c r="W1072" s="15"/>
      <c r="Y1072" s="15"/>
      <c r="AA1072" s="15"/>
      <c r="AC1072" s="15"/>
      <c r="AE1072" s="15"/>
      <c r="AG1072" s="15"/>
    </row>
    <row r="1073" spans="7:33" x14ac:dyDescent="0.2">
      <c r="G1073" s="15"/>
      <c r="J1073" s="15"/>
      <c r="M1073" s="15"/>
      <c r="P1073" s="15"/>
      <c r="S1073" s="15"/>
      <c r="U1073" s="15"/>
      <c r="W1073" s="15"/>
      <c r="Y1073" s="15"/>
      <c r="AA1073" s="15"/>
      <c r="AC1073" s="15"/>
      <c r="AE1073" s="15"/>
      <c r="AG1073" s="15"/>
    </row>
    <row r="1074" spans="7:33" x14ac:dyDescent="0.2">
      <c r="G1074" s="15"/>
      <c r="J1074" s="15"/>
      <c r="M1074" s="15"/>
      <c r="P1074" s="15"/>
      <c r="S1074" s="15"/>
      <c r="U1074" s="15"/>
      <c r="W1074" s="15"/>
      <c r="Y1074" s="15"/>
      <c r="AA1074" s="15"/>
      <c r="AC1074" s="15"/>
      <c r="AE1074" s="15"/>
      <c r="AG1074" s="15"/>
    </row>
    <row r="1075" spans="7:33" x14ac:dyDescent="0.2">
      <c r="G1075" s="15"/>
      <c r="J1075" s="15"/>
      <c r="M1075" s="15"/>
      <c r="P1075" s="15"/>
      <c r="S1075" s="15"/>
      <c r="U1075" s="15"/>
      <c r="W1075" s="15"/>
      <c r="Y1075" s="15"/>
      <c r="AA1075" s="15"/>
      <c r="AC1075" s="15"/>
      <c r="AE1075" s="15"/>
      <c r="AG1075" s="15"/>
    </row>
    <row r="1076" spans="7:33" x14ac:dyDescent="0.2">
      <c r="G1076" s="15"/>
      <c r="J1076" s="15"/>
      <c r="M1076" s="15"/>
      <c r="P1076" s="15"/>
      <c r="S1076" s="15"/>
      <c r="U1076" s="15"/>
      <c r="W1076" s="15"/>
      <c r="Y1076" s="15"/>
      <c r="AA1076" s="15"/>
      <c r="AC1076" s="15"/>
      <c r="AE1076" s="15"/>
      <c r="AG1076" s="15"/>
    </row>
    <row r="1077" spans="7:33" x14ac:dyDescent="0.2">
      <c r="G1077" s="15"/>
      <c r="J1077" s="15"/>
      <c r="M1077" s="15"/>
      <c r="P1077" s="15"/>
      <c r="S1077" s="15"/>
      <c r="U1077" s="15"/>
      <c r="W1077" s="15"/>
      <c r="Y1077" s="15"/>
      <c r="AA1077" s="15"/>
      <c r="AC1077" s="15"/>
      <c r="AE1077" s="15"/>
      <c r="AG1077" s="15"/>
    </row>
    <row r="1078" spans="7:33" x14ac:dyDescent="0.2">
      <c r="G1078" s="15"/>
      <c r="J1078" s="15"/>
      <c r="M1078" s="15"/>
      <c r="P1078" s="15"/>
      <c r="S1078" s="15"/>
      <c r="U1078" s="15"/>
      <c r="W1078" s="15"/>
      <c r="Y1078" s="15"/>
      <c r="AA1078" s="15"/>
      <c r="AC1078" s="15"/>
      <c r="AE1078" s="15"/>
      <c r="AG1078" s="15"/>
    </row>
    <row r="1079" spans="7:33" x14ac:dyDescent="0.2">
      <c r="G1079" s="15"/>
      <c r="J1079" s="15"/>
      <c r="M1079" s="15"/>
      <c r="P1079" s="15"/>
      <c r="S1079" s="15"/>
      <c r="U1079" s="15"/>
      <c r="W1079" s="15"/>
      <c r="Y1079" s="15"/>
      <c r="AA1079" s="15"/>
      <c r="AC1079" s="15"/>
      <c r="AE1079" s="15"/>
      <c r="AG1079" s="15"/>
    </row>
    <row r="1080" spans="7:33" x14ac:dyDescent="0.2">
      <c r="G1080" s="15"/>
      <c r="J1080" s="15"/>
      <c r="M1080" s="15"/>
      <c r="P1080" s="15"/>
      <c r="S1080" s="15"/>
      <c r="U1080" s="15"/>
      <c r="W1080" s="15"/>
      <c r="Y1080" s="15"/>
      <c r="AA1080" s="15"/>
      <c r="AC1080" s="15"/>
      <c r="AE1080" s="15"/>
      <c r="AG1080" s="15"/>
    </row>
    <row r="1081" spans="7:33" x14ac:dyDescent="0.2">
      <c r="G1081" s="15"/>
      <c r="J1081" s="15"/>
      <c r="M1081" s="15"/>
      <c r="P1081" s="15"/>
      <c r="S1081" s="15"/>
      <c r="U1081" s="15"/>
      <c r="W1081" s="15"/>
      <c r="Y1081" s="15"/>
      <c r="AA1081" s="15"/>
      <c r="AC1081" s="15"/>
      <c r="AE1081" s="15"/>
      <c r="AG1081" s="15"/>
    </row>
    <row r="1082" spans="7:33" x14ac:dyDescent="0.2">
      <c r="G1082" s="15"/>
      <c r="J1082" s="15"/>
      <c r="M1082" s="15"/>
      <c r="P1082" s="15"/>
      <c r="S1082" s="15"/>
      <c r="U1082" s="15"/>
      <c r="W1082" s="15"/>
      <c r="Y1082" s="15"/>
      <c r="AA1082" s="15"/>
      <c r="AC1082" s="15"/>
      <c r="AE1082" s="15"/>
      <c r="AG1082" s="15"/>
    </row>
    <row r="1083" spans="7:33" x14ac:dyDescent="0.2">
      <c r="G1083" s="15"/>
      <c r="J1083" s="15"/>
      <c r="M1083" s="15"/>
      <c r="P1083" s="15"/>
      <c r="S1083" s="15"/>
      <c r="U1083" s="15"/>
      <c r="W1083" s="15"/>
      <c r="Y1083" s="15"/>
      <c r="AA1083" s="15"/>
      <c r="AC1083" s="15"/>
      <c r="AE1083" s="15"/>
      <c r="AG1083" s="15"/>
    </row>
    <row r="1084" spans="7:33" x14ac:dyDescent="0.2">
      <c r="G1084" s="15"/>
      <c r="J1084" s="15"/>
      <c r="M1084" s="15"/>
      <c r="P1084" s="15"/>
      <c r="S1084" s="15"/>
      <c r="U1084" s="15"/>
      <c r="W1084" s="15"/>
      <c r="Y1084" s="15"/>
      <c r="AA1084" s="15"/>
      <c r="AC1084" s="15"/>
      <c r="AE1084" s="15"/>
      <c r="AG1084" s="15"/>
    </row>
    <row r="1085" spans="7:33" x14ac:dyDescent="0.2">
      <c r="G1085" s="15"/>
      <c r="J1085" s="15"/>
      <c r="M1085" s="15"/>
      <c r="P1085" s="15"/>
      <c r="S1085" s="15"/>
      <c r="U1085" s="15"/>
      <c r="W1085" s="15"/>
      <c r="Y1085" s="15"/>
      <c r="AA1085" s="15"/>
      <c r="AC1085" s="15"/>
      <c r="AE1085" s="15"/>
      <c r="AG1085" s="15"/>
    </row>
    <row r="1086" spans="7:33" x14ac:dyDescent="0.2">
      <c r="G1086" s="15"/>
      <c r="J1086" s="15"/>
      <c r="M1086" s="15"/>
      <c r="P1086" s="15"/>
      <c r="S1086" s="15"/>
      <c r="U1086" s="15"/>
      <c r="W1086" s="15"/>
      <c r="Y1086" s="15"/>
      <c r="AA1086" s="15"/>
      <c r="AC1086" s="15"/>
      <c r="AE1086" s="15"/>
      <c r="AG1086" s="15"/>
    </row>
    <row r="1087" spans="7:33" x14ac:dyDescent="0.2">
      <c r="G1087" s="15"/>
      <c r="J1087" s="15"/>
      <c r="M1087" s="15"/>
      <c r="P1087" s="15"/>
      <c r="S1087" s="15"/>
      <c r="U1087" s="15"/>
      <c r="W1087" s="15"/>
      <c r="Y1087" s="15"/>
      <c r="AA1087" s="15"/>
      <c r="AC1087" s="15"/>
      <c r="AE1087" s="15"/>
      <c r="AG1087" s="15"/>
    </row>
    <row r="1088" spans="7:33" x14ac:dyDescent="0.2">
      <c r="G1088" s="15"/>
      <c r="J1088" s="15"/>
      <c r="M1088" s="15"/>
      <c r="P1088" s="15"/>
      <c r="S1088" s="15"/>
      <c r="U1088" s="15"/>
      <c r="W1088" s="15"/>
      <c r="Y1088" s="15"/>
      <c r="AA1088" s="15"/>
      <c r="AC1088" s="15"/>
      <c r="AE1088" s="15"/>
      <c r="AG1088" s="15"/>
    </row>
    <row r="1089" spans="7:33" x14ac:dyDescent="0.2">
      <c r="G1089" s="15"/>
      <c r="J1089" s="15"/>
      <c r="M1089" s="15"/>
      <c r="P1089" s="15"/>
      <c r="S1089" s="15"/>
      <c r="U1089" s="15"/>
      <c r="W1089" s="15"/>
      <c r="Y1089" s="15"/>
      <c r="AA1089" s="15"/>
      <c r="AC1089" s="15"/>
      <c r="AE1089" s="15"/>
      <c r="AG1089" s="15"/>
    </row>
    <row r="1090" spans="7:33" x14ac:dyDescent="0.2">
      <c r="G1090" s="15"/>
      <c r="J1090" s="15"/>
      <c r="M1090" s="15"/>
      <c r="P1090" s="15"/>
      <c r="S1090" s="15"/>
      <c r="U1090" s="15"/>
      <c r="W1090" s="15"/>
      <c r="Y1090" s="15"/>
      <c r="AA1090" s="15"/>
      <c r="AC1090" s="15"/>
      <c r="AE1090" s="15"/>
      <c r="AG1090" s="15"/>
    </row>
    <row r="1091" spans="7:33" x14ac:dyDescent="0.2">
      <c r="G1091" s="15"/>
      <c r="J1091" s="15"/>
      <c r="M1091" s="15"/>
      <c r="P1091" s="15"/>
      <c r="S1091" s="15"/>
      <c r="U1091" s="15"/>
      <c r="W1091" s="15"/>
      <c r="Y1091" s="15"/>
      <c r="AA1091" s="15"/>
      <c r="AC1091" s="15"/>
      <c r="AE1091" s="15"/>
      <c r="AG1091" s="15"/>
    </row>
    <row r="1092" spans="7:33" x14ac:dyDescent="0.2">
      <c r="G1092" s="15"/>
      <c r="J1092" s="15"/>
      <c r="M1092" s="15"/>
      <c r="P1092" s="15"/>
      <c r="S1092" s="15"/>
      <c r="U1092" s="15"/>
      <c r="W1092" s="15"/>
      <c r="Y1092" s="15"/>
      <c r="AA1092" s="15"/>
      <c r="AC1092" s="15"/>
      <c r="AE1092" s="15"/>
      <c r="AG1092" s="15"/>
    </row>
    <row r="1093" spans="7:33" x14ac:dyDescent="0.2">
      <c r="G1093" s="15"/>
      <c r="J1093" s="15"/>
      <c r="M1093" s="15"/>
      <c r="P1093" s="15"/>
      <c r="S1093" s="15"/>
      <c r="U1093" s="15"/>
      <c r="W1093" s="15"/>
      <c r="Y1093" s="15"/>
      <c r="AA1093" s="15"/>
      <c r="AC1093" s="15"/>
      <c r="AE1093" s="15"/>
      <c r="AG1093" s="15"/>
    </row>
    <row r="1094" spans="7:33" x14ac:dyDescent="0.2">
      <c r="G1094" s="15"/>
      <c r="J1094" s="15"/>
      <c r="M1094" s="15"/>
      <c r="P1094" s="15"/>
      <c r="S1094" s="15"/>
      <c r="U1094" s="15"/>
      <c r="W1094" s="15"/>
      <c r="Y1094" s="15"/>
      <c r="AA1094" s="15"/>
      <c r="AC1094" s="15"/>
      <c r="AE1094" s="15"/>
      <c r="AG1094" s="15"/>
    </row>
    <row r="1095" spans="7:33" x14ac:dyDescent="0.2">
      <c r="G1095" s="15"/>
      <c r="J1095" s="15"/>
      <c r="M1095" s="15"/>
      <c r="P1095" s="15"/>
      <c r="S1095" s="15"/>
      <c r="U1095" s="15"/>
      <c r="W1095" s="15"/>
      <c r="Y1095" s="15"/>
      <c r="AA1095" s="15"/>
      <c r="AC1095" s="15"/>
      <c r="AE1095" s="15"/>
      <c r="AG1095" s="15"/>
    </row>
    <row r="1096" spans="7:33" x14ac:dyDescent="0.2">
      <c r="G1096" s="15"/>
      <c r="J1096" s="15"/>
      <c r="M1096" s="15"/>
      <c r="P1096" s="15"/>
      <c r="S1096" s="15"/>
      <c r="U1096" s="15"/>
      <c r="W1096" s="15"/>
      <c r="Y1096" s="15"/>
      <c r="AA1096" s="15"/>
      <c r="AC1096" s="15"/>
      <c r="AE1096" s="15"/>
      <c r="AG1096" s="15"/>
    </row>
    <row r="1097" spans="7:33" x14ac:dyDescent="0.2">
      <c r="G1097" s="15"/>
      <c r="J1097" s="15"/>
      <c r="M1097" s="15"/>
      <c r="P1097" s="15"/>
      <c r="S1097" s="15"/>
      <c r="U1097" s="15"/>
      <c r="W1097" s="15"/>
      <c r="Y1097" s="15"/>
      <c r="AA1097" s="15"/>
      <c r="AC1097" s="15"/>
      <c r="AE1097" s="15"/>
      <c r="AG1097" s="15"/>
    </row>
    <row r="1098" spans="7:33" x14ac:dyDescent="0.2">
      <c r="G1098" s="15"/>
      <c r="J1098" s="15"/>
      <c r="M1098" s="15"/>
      <c r="P1098" s="15"/>
      <c r="S1098" s="15"/>
      <c r="U1098" s="15"/>
      <c r="W1098" s="15"/>
      <c r="Y1098" s="15"/>
      <c r="AA1098" s="15"/>
      <c r="AC1098" s="15"/>
      <c r="AE1098" s="15"/>
      <c r="AG1098" s="15"/>
    </row>
    <row r="1099" spans="7:33" x14ac:dyDescent="0.2">
      <c r="G1099" s="15"/>
      <c r="J1099" s="15"/>
      <c r="M1099" s="15"/>
      <c r="P1099" s="15"/>
      <c r="S1099" s="15"/>
      <c r="U1099" s="15"/>
      <c r="W1099" s="15"/>
      <c r="Y1099" s="15"/>
      <c r="AA1099" s="15"/>
      <c r="AC1099" s="15"/>
      <c r="AE1099" s="15"/>
      <c r="AG1099" s="15"/>
    </row>
    <row r="1100" spans="7:33" x14ac:dyDescent="0.2">
      <c r="G1100" s="15"/>
      <c r="J1100" s="15"/>
      <c r="M1100" s="15"/>
      <c r="P1100" s="15"/>
      <c r="S1100" s="15"/>
      <c r="U1100" s="15"/>
      <c r="W1100" s="15"/>
      <c r="Y1100" s="15"/>
      <c r="AA1100" s="15"/>
      <c r="AC1100" s="15"/>
      <c r="AE1100" s="15"/>
      <c r="AG1100" s="15"/>
    </row>
    <row r="1101" spans="7:33" x14ac:dyDescent="0.2">
      <c r="G1101" s="15"/>
      <c r="J1101" s="15"/>
      <c r="M1101" s="15"/>
      <c r="P1101" s="15"/>
      <c r="S1101" s="15"/>
      <c r="U1101" s="15"/>
      <c r="W1101" s="15"/>
      <c r="Y1101" s="15"/>
      <c r="AA1101" s="15"/>
      <c r="AC1101" s="15"/>
      <c r="AE1101" s="15"/>
      <c r="AG1101" s="15"/>
    </row>
    <row r="1102" spans="7:33" x14ac:dyDescent="0.2">
      <c r="G1102" s="15"/>
      <c r="J1102" s="15"/>
      <c r="M1102" s="15"/>
      <c r="P1102" s="15"/>
      <c r="S1102" s="15"/>
      <c r="U1102" s="15"/>
      <c r="W1102" s="15"/>
      <c r="Y1102" s="15"/>
      <c r="AA1102" s="15"/>
      <c r="AC1102" s="15"/>
      <c r="AE1102" s="15"/>
      <c r="AG1102" s="15"/>
    </row>
    <row r="1103" spans="7:33" x14ac:dyDescent="0.2">
      <c r="G1103" s="15"/>
      <c r="J1103" s="15"/>
      <c r="M1103" s="15"/>
      <c r="P1103" s="15"/>
      <c r="S1103" s="15"/>
      <c r="U1103" s="15"/>
      <c r="W1103" s="15"/>
      <c r="Y1103" s="15"/>
      <c r="AA1103" s="15"/>
      <c r="AC1103" s="15"/>
      <c r="AE1103" s="15"/>
      <c r="AG1103" s="15"/>
    </row>
    <row r="1104" spans="7:33" x14ac:dyDescent="0.2">
      <c r="G1104" s="15"/>
      <c r="J1104" s="15"/>
      <c r="M1104" s="15"/>
      <c r="P1104" s="15"/>
      <c r="S1104" s="15"/>
      <c r="U1104" s="15"/>
      <c r="W1104" s="15"/>
      <c r="Y1104" s="15"/>
      <c r="AA1104" s="15"/>
      <c r="AC1104" s="15"/>
      <c r="AE1104" s="15"/>
      <c r="AG1104" s="15"/>
    </row>
    <row r="1105" spans="7:33" x14ac:dyDescent="0.2">
      <c r="G1105" s="15"/>
      <c r="J1105" s="15"/>
      <c r="M1105" s="15"/>
      <c r="P1105" s="15"/>
      <c r="S1105" s="15"/>
      <c r="U1105" s="15"/>
      <c r="W1105" s="15"/>
      <c r="Y1105" s="15"/>
      <c r="AA1105" s="15"/>
      <c r="AC1105" s="15"/>
      <c r="AE1105" s="15"/>
      <c r="AG1105" s="15"/>
    </row>
    <row r="1106" spans="7:33" x14ac:dyDescent="0.2">
      <c r="G1106" s="15"/>
      <c r="J1106" s="15"/>
      <c r="M1106" s="15"/>
      <c r="P1106" s="15"/>
      <c r="S1106" s="15"/>
      <c r="U1106" s="15"/>
      <c r="W1106" s="15"/>
      <c r="Y1106" s="15"/>
      <c r="AA1106" s="15"/>
      <c r="AC1106" s="15"/>
      <c r="AE1106" s="15"/>
      <c r="AG1106" s="15"/>
    </row>
    <row r="1107" spans="7:33" x14ac:dyDescent="0.2">
      <c r="G1107" s="15"/>
      <c r="J1107" s="15"/>
      <c r="M1107" s="15"/>
      <c r="P1107" s="15"/>
      <c r="S1107" s="15"/>
      <c r="U1107" s="15"/>
      <c r="W1107" s="15"/>
      <c r="Y1107" s="15"/>
      <c r="AA1107" s="15"/>
      <c r="AC1107" s="15"/>
      <c r="AE1107" s="15"/>
      <c r="AG1107" s="15"/>
    </row>
    <row r="1108" spans="7:33" x14ac:dyDescent="0.2">
      <c r="G1108" s="15"/>
      <c r="J1108" s="15"/>
      <c r="M1108" s="15"/>
      <c r="P1108" s="15"/>
      <c r="S1108" s="15"/>
      <c r="U1108" s="15"/>
      <c r="W1108" s="15"/>
      <c r="Y1108" s="15"/>
      <c r="AA1108" s="15"/>
      <c r="AC1108" s="15"/>
      <c r="AE1108" s="15"/>
      <c r="AG1108" s="15"/>
    </row>
    <row r="1109" spans="7:33" x14ac:dyDescent="0.2">
      <c r="G1109" s="15"/>
      <c r="J1109" s="15"/>
      <c r="M1109" s="15"/>
      <c r="P1109" s="15"/>
      <c r="S1109" s="15"/>
      <c r="U1109" s="15"/>
      <c r="W1109" s="15"/>
      <c r="Y1109" s="15"/>
      <c r="AA1109" s="15"/>
      <c r="AC1109" s="15"/>
      <c r="AE1109" s="15"/>
      <c r="AG1109" s="15"/>
    </row>
    <row r="1110" spans="7:33" x14ac:dyDescent="0.2">
      <c r="G1110" s="15"/>
      <c r="J1110" s="15"/>
      <c r="M1110" s="15"/>
      <c r="P1110" s="15"/>
      <c r="S1110" s="15"/>
      <c r="U1110" s="15"/>
      <c r="W1110" s="15"/>
      <c r="Y1110" s="15"/>
      <c r="AA1110" s="15"/>
      <c r="AC1110" s="15"/>
      <c r="AE1110" s="15"/>
      <c r="AG1110" s="15"/>
    </row>
    <row r="1111" spans="7:33" x14ac:dyDescent="0.2">
      <c r="G1111" s="15"/>
      <c r="J1111" s="15"/>
      <c r="M1111" s="15"/>
      <c r="P1111" s="15"/>
      <c r="S1111" s="15"/>
      <c r="U1111" s="15"/>
      <c r="W1111" s="15"/>
      <c r="Y1111" s="15"/>
      <c r="AA1111" s="15"/>
      <c r="AC1111" s="15"/>
      <c r="AE1111" s="15"/>
      <c r="AG1111" s="15"/>
    </row>
    <row r="1112" spans="7:33" x14ac:dyDescent="0.2">
      <c r="G1112" s="15"/>
      <c r="J1112" s="15"/>
      <c r="M1112" s="15"/>
      <c r="P1112" s="15"/>
      <c r="S1112" s="15"/>
      <c r="U1112" s="15"/>
      <c r="W1112" s="15"/>
      <c r="Y1112" s="15"/>
      <c r="AA1112" s="15"/>
      <c r="AC1112" s="15"/>
      <c r="AE1112" s="15"/>
      <c r="AG1112" s="15"/>
    </row>
    <row r="1113" spans="7:33" x14ac:dyDescent="0.2">
      <c r="G1113" s="15"/>
      <c r="J1113" s="15"/>
      <c r="M1113" s="15"/>
      <c r="P1113" s="15"/>
      <c r="S1113" s="15"/>
      <c r="U1113" s="15"/>
      <c r="W1113" s="15"/>
      <c r="Y1113" s="15"/>
      <c r="AA1113" s="15"/>
      <c r="AC1113" s="15"/>
      <c r="AE1113" s="15"/>
      <c r="AG1113" s="15"/>
    </row>
    <row r="1114" spans="7:33" x14ac:dyDescent="0.2">
      <c r="G1114" s="15"/>
      <c r="J1114" s="15"/>
      <c r="M1114" s="15"/>
      <c r="P1114" s="15"/>
      <c r="S1114" s="15"/>
      <c r="U1114" s="15"/>
      <c r="W1114" s="15"/>
      <c r="Y1114" s="15"/>
      <c r="AA1114" s="15"/>
      <c r="AC1114" s="15"/>
      <c r="AE1114" s="15"/>
      <c r="AG1114" s="15"/>
    </row>
    <row r="1115" spans="7:33" x14ac:dyDescent="0.2">
      <c r="G1115" s="15"/>
      <c r="J1115" s="15"/>
      <c r="M1115" s="15"/>
      <c r="P1115" s="15"/>
      <c r="S1115" s="15"/>
      <c r="U1115" s="15"/>
      <c r="W1115" s="15"/>
      <c r="Y1115" s="15"/>
      <c r="AA1115" s="15"/>
      <c r="AC1115" s="15"/>
      <c r="AE1115" s="15"/>
      <c r="AG1115" s="15"/>
    </row>
    <row r="1116" spans="7:33" x14ac:dyDescent="0.2">
      <c r="G1116" s="15"/>
      <c r="J1116" s="15"/>
      <c r="M1116" s="15"/>
      <c r="P1116" s="15"/>
      <c r="S1116" s="15"/>
      <c r="U1116" s="15"/>
      <c r="W1116" s="15"/>
      <c r="Y1116" s="15"/>
      <c r="AA1116" s="15"/>
      <c r="AC1116" s="15"/>
      <c r="AE1116" s="15"/>
      <c r="AG1116" s="15"/>
    </row>
    <row r="1117" spans="7:33" x14ac:dyDescent="0.2">
      <c r="G1117" s="15"/>
      <c r="J1117" s="15"/>
      <c r="M1117" s="15"/>
      <c r="P1117" s="15"/>
      <c r="S1117" s="15"/>
      <c r="U1117" s="15"/>
      <c r="W1117" s="15"/>
      <c r="Y1117" s="15"/>
      <c r="AA1117" s="15"/>
      <c r="AC1117" s="15"/>
      <c r="AE1117" s="15"/>
      <c r="AG1117" s="15"/>
    </row>
    <row r="1118" spans="7:33" x14ac:dyDescent="0.2">
      <c r="G1118" s="15"/>
      <c r="J1118" s="15"/>
      <c r="M1118" s="15"/>
      <c r="P1118" s="15"/>
      <c r="S1118" s="15"/>
      <c r="U1118" s="15"/>
      <c r="W1118" s="15"/>
      <c r="Y1118" s="15"/>
      <c r="AA1118" s="15"/>
      <c r="AC1118" s="15"/>
      <c r="AE1118" s="15"/>
      <c r="AG1118" s="15"/>
    </row>
    <row r="1119" spans="7:33" x14ac:dyDescent="0.2">
      <c r="G1119" s="15"/>
      <c r="J1119" s="15"/>
      <c r="M1119" s="15"/>
      <c r="P1119" s="15"/>
      <c r="S1119" s="15"/>
      <c r="U1119" s="15"/>
      <c r="W1119" s="15"/>
      <c r="Y1119" s="15"/>
      <c r="AA1119" s="15"/>
      <c r="AC1119" s="15"/>
      <c r="AE1119" s="15"/>
      <c r="AG1119" s="15"/>
    </row>
    <row r="1120" spans="7:33" x14ac:dyDescent="0.2">
      <c r="G1120" s="15"/>
      <c r="J1120" s="15"/>
      <c r="M1120" s="15"/>
      <c r="P1120" s="15"/>
      <c r="S1120" s="15"/>
      <c r="U1120" s="15"/>
      <c r="W1120" s="15"/>
      <c r="Y1120" s="15"/>
      <c r="AA1120" s="15"/>
      <c r="AC1120" s="15"/>
      <c r="AE1120" s="15"/>
      <c r="AG1120" s="15"/>
    </row>
    <row r="1121" spans="7:33" x14ac:dyDescent="0.2">
      <c r="G1121" s="15"/>
      <c r="J1121" s="15"/>
      <c r="M1121" s="15"/>
      <c r="P1121" s="15"/>
      <c r="S1121" s="15"/>
      <c r="U1121" s="15"/>
      <c r="W1121" s="15"/>
      <c r="Y1121" s="15"/>
      <c r="AA1121" s="15"/>
      <c r="AC1121" s="15"/>
      <c r="AE1121" s="15"/>
      <c r="AG1121" s="15"/>
    </row>
    <row r="1122" spans="7:33" x14ac:dyDescent="0.2">
      <c r="G1122" s="15"/>
      <c r="J1122" s="15"/>
      <c r="M1122" s="15"/>
      <c r="P1122" s="15"/>
      <c r="S1122" s="15"/>
      <c r="U1122" s="15"/>
      <c r="W1122" s="15"/>
      <c r="Y1122" s="15"/>
      <c r="AA1122" s="15"/>
      <c r="AC1122" s="15"/>
      <c r="AE1122" s="15"/>
      <c r="AG1122" s="15"/>
    </row>
    <row r="1123" spans="7:33" x14ac:dyDescent="0.2">
      <c r="G1123" s="15"/>
      <c r="J1123" s="15"/>
      <c r="M1123" s="15"/>
      <c r="P1123" s="15"/>
      <c r="S1123" s="15"/>
      <c r="U1123" s="15"/>
      <c r="W1123" s="15"/>
      <c r="Y1123" s="15"/>
      <c r="AA1123" s="15"/>
      <c r="AC1123" s="15"/>
      <c r="AE1123" s="15"/>
      <c r="AG1123" s="15"/>
    </row>
    <row r="1124" spans="7:33" x14ac:dyDescent="0.2">
      <c r="G1124" s="15"/>
      <c r="J1124" s="15"/>
      <c r="M1124" s="15"/>
      <c r="P1124" s="15"/>
      <c r="S1124" s="15"/>
      <c r="U1124" s="15"/>
      <c r="W1124" s="15"/>
      <c r="Y1124" s="15"/>
      <c r="AA1124" s="15"/>
      <c r="AC1124" s="15"/>
      <c r="AE1124" s="15"/>
      <c r="AG1124" s="15"/>
    </row>
    <row r="1125" spans="7:33" x14ac:dyDescent="0.2">
      <c r="G1125" s="15"/>
      <c r="J1125" s="15"/>
      <c r="M1125" s="15"/>
      <c r="P1125" s="15"/>
      <c r="S1125" s="15"/>
      <c r="U1125" s="15"/>
      <c r="W1125" s="15"/>
      <c r="Y1125" s="15"/>
      <c r="AA1125" s="15"/>
      <c r="AC1125" s="15"/>
      <c r="AE1125" s="15"/>
      <c r="AG1125" s="15"/>
    </row>
    <row r="1126" spans="7:33" x14ac:dyDescent="0.2">
      <c r="G1126" s="15"/>
      <c r="J1126" s="15"/>
      <c r="M1126" s="15"/>
      <c r="P1126" s="15"/>
      <c r="S1126" s="15"/>
      <c r="U1126" s="15"/>
      <c r="W1126" s="15"/>
      <c r="Y1126" s="15"/>
      <c r="AA1126" s="15"/>
      <c r="AC1126" s="15"/>
      <c r="AE1126" s="15"/>
      <c r="AG1126" s="15"/>
    </row>
    <row r="1127" spans="7:33" x14ac:dyDescent="0.2">
      <c r="G1127" s="15"/>
      <c r="J1127" s="15"/>
      <c r="M1127" s="15"/>
      <c r="P1127" s="15"/>
      <c r="S1127" s="15"/>
      <c r="U1127" s="15"/>
      <c r="W1127" s="15"/>
      <c r="Y1127" s="15"/>
      <c r="AA1127" s="15"/>
      <c r="AC1127" s="15"/>
      <c r="AE1127" s="15"/>
      <c r="AG1127" s="15"/>
    </row>
    <row r="1128" spans="7:33" x14ac:dyDescent="0.2">
      <c r="G1128" s="15"/>
      <c r="J1128" s="15"/>
      <c r="M1128" s="15"/>
      <c r="P1128" s="15"/>
      <c r="S1128" s="15"/>
      <c r="U1128" s="15"/>
      <c r="W1128" s="15"/>
      <c r="Y1128" s="15"/>
      <c r="AA1128" s="15"/>
      <c r="AC1128" s="15"/>
      <c r="AE1128" s="15"/>
      <c r="AG1128" s="15"/>
    </row>
    <row r="1129" spans="7:33" x14ac:dyDescent="0.2">
      <c r="G1129" s="15"/>
      <c r="J1129" s="15"/>
      <c r="M1129" s="15"/>
      <c r="P1129" s="15"/>
      <c r="S1129" s="15"/>
      <c r="U1129" s="15"/>
      <c r="W1129" s="15"/>
      <c r="Y1129" s="15"/>
      <c r="AA1129" s="15"/>
      <c r="AC1129" s="15"/>
      <c r="AE1129" s="15"/>
      <c r="AG1129" s="15"/>
    </row>
    <row r="1130" spans="7:33" x14ac:dyDescent="0.2">
      <c r="G1130" s="15"/>
      <c r="J1130" s="15"/>
      <c r="M1130" s="15"/>
      <c r="P1130" s="15"/>
      <c r="S1130" s="15"/>
      <c r="U1130" s="15"/>
      <c r="W1130" s="15"/>
      <c r="Y1130" s="15"/>
      <c r="AA1130" s="15"/>
      <c r="AC1130" s="15"/>
      <c r="AE1130" s="15"/>
      <c r="AG1130" s="15"/>
    </row>
    <row r="1131" spans="7:33" x14ac:dyDescent="0.2">
      <c r="G1131" s="15"/>
      <c r="J1131" s="15"/>
      <c r="M1131" s="15"/>
      <c r="P1131" s="15"/>
      <c r="S1131" s="15"/>
      <c r="U1131" s="15"/>
      <c r="W1131" s="15"/>
      <c r="Y1131" s="15"/>
      <c r="AA1131" s="15"/>
      <c r="AC1131" s="15"/>
      <c r="AE1131" s="15"/>
      <c r="AG1131" s="15"/>
    </row>
    <row r="1132" spans="7:33" x14ac:dyDescent="0.2">
      <c r="G1132" s="15"/>
      <c r="J1132" s="15"/>
      <c r="M1132" s="15"/>
      <c r="P1132" s="15"/>
      <c r="S1132" s="15"/>
      <c r="U1132" s="15"/>
      <c r="W1132" s="15"/>
      <c r="Y1132" s="15"/>
      <c r="AA1132" s="15"/>
      <c r="AC1132" s="15"/>
      <c r="AE1132" s="15"/>
      <c r="AG1132" s="15"/>
    </row>
    <row r="1133" spans="7:33" x14ac:dyDescent="0.2">
      <c r="G1133" s="15"/>
      <c r="J1133" s="15"/>
      <c r="M1133" s="15"/>
      <c r="P1133" s="15"/>
      <c r="S1133" s="15"/>
      <c r="U1133" s="15"/>
      <c r="W1133" s="15"/>
      <c r="Y1133" s="15"/>
      <c r="AA1133" s="15"/>
      <c r="AC1133" s="15"/>
      <c r="AE1133" s="15"/>
      <c r="AG1133" s="15"/>
    </row>
    <row r="1134" spans="7:33" x14ac:dyDescent="0.2">
      <c r="G1134" s="15"/>
      <c r="J1134" s="15"/>
      <c r="M1134" s="15"/>
      <c r="P1134" s="15"/>
      <c r="S1134" s="15"/>
      <c r="U1134" s="15"/>
      <c r="W1134" s="15"/>
      <c r="Y1134" s="15"/>
      <c r="AA1134" s="15"/>
      <c r="AC1134" s="15"/>
      <c r="AE1134" s="15"/>
      <c r="AG1134" s="15"/>
    </row>
    <row r="1135" spans="7:33" x14ac:dyDescent="0.2">
      <c r="G1135" s="15"/>
      <c r="J1135" s="15"/>
      <c r="M1135" s="15"/>
      <c r="P1135" s="15"/>
      <c r="S1135" s="15"/>
      <c r="U1135" s="15"/>
      <c r="W1135" s="15"/>
      <c r="Y1135" s="15"/>
      <c r="AA1135" s="15"/>
      <c r="AC1135" s="15"/>
      <c r="AE1135" s="15"/>
      <c r="AG1135" s="15"/>
    </row>
    <row r="1136" spans="7:33" x14ac:dyDescent="0.2">
      <c r="G1136" s="15"/>
      <c r="J1136" s="15"/>
      <c r="M1136" s="15"/>
      <c r="P1136" s="15"/>
      <c r="S1136" s="15"/>
      <c r="U1136" s="15"/>
      <c r="W1136" s="15"/>
      <c r="Y1136" s="15"/>
      <c r="AA1136" s="15"/>
      <c r="AC1136" s="15"/>
      <c r="AE1136" s="15"/>
      <c r="AG1136" s="15"/>
    </row>
    <row r="1137" spans="7:33" x14ac:dyDescent="0.2">
      <c r="G1137" s="15"/>
      <c r="J1137" s="15"/>
      <c r="M1137" s="15"/>
      <c r="P1137" s="15"/>
      <c r="S1137" s="15"/>
      <c r="U1137" s="15"/>
      <c r="W1137" s="15"/>
      <c r="Y1137" s="15"/>
      <c r="AA1137" s="15"/>
      <c r="AC1137" s="15"/>
      <c r="AE1137" s="15"/>
      <c r="AG1137" s="15"/>
    </row>
    <row r="1138" spans="7:33" x14ac:dyDescent="0.2">
      <c r="G1138" s="15"/>
      <c r="J1138" s="15"/>
      <c r="M1138" s="15"/>
      <c r="P1138" s="15"/>
      <c r="S1138" s="15"/>
      <c r="U1138" s="15"/>
      <c r="W1138" s="15"/>
      <c r="Y1138" s="15"/>
      <c r="AA1138" s="15"/>
      <c r="AC1138" s="15"/>
      <c r="AE1138" s="15"/>
      <c r="AG1138" s="15"/>
    </row>
    <row r="1139" spans="7:33" x14ac:dyDescent="0.2">
      <c r="G1139" s="15"/>
      <c r="J1139" s="15"/>
      <c r="M1139" s="15"/>
      <c r="P1139" s="15"/>
      <c r="S1139" s="15"/>
      <c r="U1139" s="15"/>
      <c r="W1139" s="15"/>
      <c r="Y1139" s="15"/>
      <c r="AA1139" s="15"/>
      <c r="AC1139" s="15"/>
      <c r="AE1139" s="15"/>
      <c r="AG1139" s="15"/>
    </row>
    <row r="1140" spans="7:33" x14ac:dyDescent="0.2">
      <c r="G1140" s="15"/>
      <c r="J1140" s="15"/>
      <c r="M1140" s="15"/>
      <c r="P1140" s="15"/>
      <c r="S1140" s="15"/>
      <c r="U1140" s="15"/>
      <c r="W1140" s="15"/>
      <c r="Y1140" s="15"/>
      <c r="AA1140" s="15"/>
      <c r="AC1140" s="15"/>
      <c r="AE1140" s="15"/>
      <c r="AG1140" s="15"/>
    </row>
    <row r="1141" spans="7:33" x14ac:dyDescent="0.2">
      <c r="G1141" s="15"/>
      <c r="J1141" s="15"/>
      <c r="M1141" s="15"/>
      <c r="P1141" s="15"/>
      <c r="S1141" s="15"/>
      <c r="U1141" s="15"/>
      <c r="W1141" s="15"/>
      <c r="Y1141" s="15"/>
      <c r="AA1141" s="15"/>
      <c r="AC1141" s="15"/>
      <c r="AE1141" s="15"/>
      <c r="AG1141" s="15"/>
    </row>
    <row r="1142" spans="7:33" x14ac:dyDescent="0.2">
      <c r="G1142" s="15"/>
      <c r="J1142" s="15"/>
      <c r="M1142" s="15"/>
      <c r="P1142" s="15"/>
      <c r="S1142" s="15"/>
      <c r="U1142" s="15"/>
      <c r="W1142" s="15"/>
      <c r="Y1142" s="15"/>
      <c r="AA1142" s="15"/>
      <c r="AC1142" s="15"/>
      <c r="AE1142" s="15"/>
      <c r="AG1142" s="15"/>
    </row>
    <row r="1143" spans="7:33" x14ac:dyDescent="0.2">
      <c r="G1143" s="15"/>
      <c r="J1143" s="15"/>
      <c r="M1143" s="15"/>
      <c r="P1143" s="15"/>
      <c r="S1143" s="15"/>
      <c r="U1143" s="15"/>
      <c r="W1143" s="15"/>
      <c r="Y1143" s="15"/>
      <c r="AA1143" s="15"/>
      <c r="AC1143" s="15"/>
      <c r="AE1143" s="15"/>
      <c r="AG1143" s="15"/>
    </row>
    <row r="1144" spans="7:33" x14ac:dyDescent="0.2">
      <c r="G1144" s="15"/>
      <c r="J1144" s="15"/>
      <c r="M1144" s="15"/>
      <c r="P1144" s="15"/>
      <c r="S1144" s="15"/>
      <c r="U1144" s="15"/>
      <c r="W1144" s="15"/>
      <c r="Y1144" s="15"/>
      <c r="AA1144" s="15"/>
      <c r="AC1144" s="15"/>
      <c r="AE1144" s="15"/>
      <c r="AG1144" s="15"/>
    </row>
    <row r="1145" spans="7:33" x14ac:dyDescent="0.2">
      <c r="G1145" s="15"/>
      <c r="J1145" s="15"/>
      <c r="M1145" s="15"/>
      <c r="P1145" s="15"/>
      <c r="S1145" s="15"/>
      <c r="U1145" s="15"/>
      <c r="W1145" s="15"/>
      <c r="Y1145" s="15"/>
      <c r="AA1145" s="15"/>
      <c r="AC1145" s="15"/>
      <c r="AE1145" s="15"/>
      <c r="AG1145" s="15"/>
    </row>
    <row r="1146" spans="7:33" x14ac:dyDescent="0.2">
      <c r="G1146" s="15"/>
      <c r="J1146" s="15"/>
      <c r="M1146" s="15"/>
      <c r="P1146" s="15"/>
      <c r="S1146" s="15"/>
      <c r="U1146" s="15"/>
      <c r="W1146" s="15"/>
      <c r="Y1146" s="15"/>
      <c r="AA1146" s="15"/>
      <c r="AC1146" s="15"/>
      <c r="AE1146" s="15"/>
      <c r="AG1146" s="15"/>
    </row>
    <row r="1147" spans="7:33" x14ac:dyDescent="0.2">
      <c r="G1147" s="15"/>
      <c r="J1147" s="15"/>
      <c r="M1147" s="15"/>
      <c r="P1147" s="15"/>
      <c r="S1147" s="15"/>
      <c r="U1147" s="15"/>
      <c r="W1147" s="15"/>
      <c r="Y1147" s="15"/>
      <c r="AA1147" s="15"/>
      <c r="AC1147" s="15"/>
      <c r="AE1147" s="15"/>
      <c r="AG1147" s="15"/>
    </row>
    <row r="1148" spans="7:33" x14ac:dyDescent="0.2">
      <c r="G1148" s="15"/>
      <c r="J1148" s="15"/>
      <c r="M1148" s="15"/>
      <c r="P1148" s="15"/>
      <c r="S1148" s="15"/>
      <c r="U1148" s="15"/>
      <c r="W1148" s="15"/>
      <c r="Y1148" s="15"/>
      <c r="AA1148" s="15"/>
      <c r="AC1148" s="15"/>
      <c r="AE1148" s="15"/>
      <c r="AG1148" s="15"/>
    </row>
    <row r="1149" spans="7:33" x14ac:dyDescent="0.2">
      <c r="G1149" s="15"/>
      <c r="J1149" s="15"/>
      <c r="M1149" s="15"/>
      <c r="P1149" s="15"/>
      <c r="S1149" s="15"/>
      <c r="U1149" s="15"/>
      <c r="W1149" s="15"/>
      <c r="Y1149" s="15"/>
      <c r="AA1149" s="15"/>
      <c r="AC1149" s="15"/>
      <c r="AE1149" s="15"/>
      <c r="AG1149" s="15"/>
    </row>
    <row r="1150" spans="7:33" x14ac:dyDescent="0.2">
      <c r="G1150" s="15"/>
      <c r="J1150" s="15"/>
      <c r="M1150" s="15"/>
      <c r="P1150" s="15"/>
      <c r="S1150" s="15"/>
      <c r="U1150" s="15"/>
      <c r="W1150" s="15"/>
      <c r="Y1150" s="15"/>
      <c r="AA1150" s="15"/>
      <c r="AC1150" s="15"/>
      <c r="AE1150" s="15"/>
      <c r="AG1150" s="15"/>
    </row>
    <row r="1151" spans="7:33" x14ac:dyDescent="0.2">
      <c r="G1151" s="15"/>
      <c r="J1151" s="15"/>
      <c r="M1151" s="15"/>
      <c r="P1151" s="15"/>
      <c r="S1151" s="15"/>
      <c r="U1151" s="15"/>
      <c r="W1151" s="15"/>
      <c r="Y1151" s="15"/>
      <c r="AA1151" s="15"/>
      <c r="AC1151" s="15"/>
      <c r="AE1151" s="15"/>
      <c r="AG1151" s="15"/>
    </row>
    <row r="1152" spans="7:33" x14ac:dyDescent="0.2">
      <c r="G1152" s="15"/>
      <c r="J1152" s="15"/>
      <c r="M1152" s="15"/>
      <c r="P1152" s="15"/>
      <c r="S1152" s="15"/>
      <c r="U1152" s="15"/>
      <c r="W1152" s="15"/>
      <c r="Y1152" s="15"/>
      <c r="AA1152" s="15"/>
      <c r="AC1152" s="15"/>
      <c r="AE1152" s="15"/>
      <c r="AG1152" s="15"/>
    </row>
    <row r="1153" spans="7:33" x14ac:dyDescent="0.2">
      <c r="G1153" s="15"/>
      <c r="J1153" s="15"/>
      <c r="M1153" s="15"/>
      <c r="P1153" s="15"/>
      <c r="S1153" s="15"/>
      <c r="U1153" s="15"/>
      <c r="W1153" s="15"/>
      <c r="Y1153" s="15"/>
      <c r="AA1153" s="15"/>
      <c r="AC1153" s="15"/>
      <c r="AE1153" s="15"/>
      <c r="AG1153" s="15"/>
    </row>
    <row r="1154" spans="7:33" x14ac:dyDescent="0.2">
      <c r="G1154" s="15"/>
      <c r="J1154" s="15"/>
      <c r="M1154" s="15"/>
      <c r="P1154" s="15"/>
      <c r="S1154" s="15"/>
      <c r="U1154" s="15"/>
      <c r="W1154" s="15"/>
      <c r="Y1154" s="15"/>
      <c r="AA1154" s="15"/>
      <c r="AC1154" s="15"/>
      <c r="AE1154" s="15"/>
      <c r="AG1154" s="15"/>
    </row>
    <row r="1155" spans="7:33" x14ac:dyDescent="0.2">
      <c r="G1155" s="15"/>
      <c r="J1155" s="15"/>
      <c r="M1155" s="15"/>
      <c r="P1155" s="15"/>
      <c r="S1155" s="15"/>
      <c r="U1155" s="15"/>
      <c r="W1155" s="15"/>
      <c r="Y1155" s="15"/>
      <c r="AA1155" s="15"/>
      <c r="AC1155" s="15"/>
      <c r="AE1155" s="15"/>
      <c r="AG1155" s="15"/>
    </row>
    <row r="1156" spans="7:33" x14ac:dyDescent="0.2">
      <c r="G1156" s="15"/>
      <c r="J1156" s="15"/>
      <c r="M1156" s="15"/>
      <c r="P1156" s="15"/>
      <c r="S1156" s="15"/>
      <c r="U1156" s="15"/>
      <c r="W1156" s="15"/>
      <c r="Y1156" s="15"/>
      <c r="AA1156" s="15"/>
      <c r="AC1156" s="15"/>
      <c r="AE1156" s="15"/>
      <c r="AG1156" s="15"/>
    </row>
    <row r="1157" spans="7:33" x14ac:dyDescent="0.2">
      <c r="G1157" s="15"/>
      <c r="J1157" s="15"/>
      <c r="M1157" s="15"/>
      <c r="P1157" s="15"/>
      <c r="S1157" s="15"/>
      <c r="U1157" s="15"/>
      <c r="W1157" s="15"/>
      <c r="Y1157" s="15"/>
      <c r="AA1157" s="15"/>
      <c r="AC1157" s="15"/>
      <c r="AE1157" s="15"/>
      <c r="AG1157" s="15"/>
    </row>
    <row r="1158" spans="7:33" x14ac:dyDescent="0.2">
      <c r="G1158" s="15"/>
      <c r="J1158" s="15"/>
      <c r="M1158" s="15"/>
      <c r="P1158" s="15"/>
      <c r="S1158" s="15"/>
      <c r="U1158" s="15"/>
      <c r="W1158" s="15"/>
      <c r="Y1158" s="15"/>
      <c r="AA1158" s="15"/>
      <c r="AC1158" s="15"/>
      <c r="AE1158" s="15"/>
      <c r="AG1158" s="15"/>
    </row>
    <row r="1159" spans="7:33" x14ac:dyDescent="0.2">
      <c r="G1159" s="15"/>
      <c r="J1159" s="15"/>
      <c r="M1159" s="15"/>
      <c r="P1159" s="15"/>
      <c r="S1159" s="15"/>
      <c r="U1159" s="15"/>
      <c r="W1159" s="15"/>
      <c r="Y1159" s="15"/>
      <c r="AA1159" s="15"/>
      <c r="AC1159" s="15"/>
      <c r="AE1159" s="15"/>
      <c r="AG1159" s="15"/>
    </row>
    <row r="1160" spans="7:33" x14ac:dyDescent="0.2">
      <c r="G1160" s="15"/>
      <c r="J1160" s="15"/>
      <c r="M1160" s="15"/>
      <c r="P1160" s="15"/>
      <c r="S1160" s="15"/>
      <c r="U1160" s="15"/>
      <c r="W1160" s="15"/>
      <c r="Y1160" s="15"/>
      <c r="AA1160" s="15"/>
      <c r="AC1160" s="15"/>
      <c r="AE1160" s="15"/>
      <c r="AG1160" s="15"/>
    </row>
    <row r="1161" spans="7:33" x14ac:dyDescent="0.2">
      <c r="G1161" s="15"/>
      <c r="J1161" s="15"/>
      <c r="M1161" s="15"/>
      <c r="P1161" s="15"/>
      <c r="S1161" s="15"/>
      <c r="U1161" s="15"/>
      <c r="W1161" s="15"/>
      <c r="Y1161" s="15"/>
      <c r="AA1161" s="15"/>
      <c r="AC1161" s="15"/>
      <c r="AE1161" s="15"/>
      <c r="AG1161" s="15"/>
    </row>
    <row r="1162" spans="7:33" x14ac:dyDescent="0.2">
      <c r="G1162" s="15"/>
      <c r="J1162" s="15"/>
      <c r="M1162" s="15"/>
      <c r="P1162" s="15"/>
      <c r="S1162" s="15"/>
      <c r="U1162" s="15"/>
      <c r="W1162" s="15"/>
      <c r="Y1162" s="15"/>
      <c r="AA1162" s="15"/>
      <c r="AC1162" s="15"/>
      <c r="AE1162" s="15"/>
      <c r="AG1162" s="15"/>
    </row>
    <row r="1163" spans="7:33" x14ac:dyDescent="0.2">
      <c r="G1163" s="15"/>
      <c r="J1163" s="15"/>
      <c r="M1163" s="15"/>
      <c r="P1163" s="15"/>
      <c r="S1163" s="15"/>
      <c r="U1163" s="15"/>
      <c r="W1163" s="15"/>
      <c r="Y1163" s="15"/>
      <c r="AA1163" s="15"/>
      <c r="AC1163" s="15"/>
      <c r="AE1163" s="15"/>
      <c r="AG1163" s="15"/>
    </row>
    <row r="1164" spans="7:33" x14ac:dyDescent="0.2">
      <c r="G1164" s="15"/>
      <c r="J1164" s="15"/>
      <c r="M1164" s="15"/>
      <c r="P1164" s="15"/>
      <c r="S1164" s="15"/>
      <c r="U1164" s="15"/>
      <c r="W1164" s="15"/>
      <c r="Y1164" s="15"/>
      <c r="AA1164" s="15"/>
      <c r="AC1164" s="15"/>
      <c r="AE1164" s="15"/>
      <c r="AG1164" s="15"/>
    </row>
    <row r="1165" spans="7:33" x14ac:dyDescent="0.2">
      <c r="G1165" s="15"/>
      <c r="J1165" s="15"/>
      <c r="M1165" s="15"/>
      <c r="P1165" s="15"/>
      <c r="S1165" s="15"/>
      <c r="U1165" s="15"/>
      <c r="W1165" s="15"/>
      <c r="Y1165" s="15"/>
      <c r="AA1165" s="15"/>
      <c r="AC1165" s="15"/>
      <c r="AE1165" s="15"/>
      <c r="AG1165" s="15"/>
    </row>
    <row r="1166" spans="7:33" x14ac:dyDescent="0.2">
      <c r="G1166" s="15"/>
      <c r="J1166" s="15"/>
      <c r="M1166" s="15"/>
      <c r="P1166" s="15"/>
      <c r="S1166" s="15"/>
      <c r="U1166" s="15"/>
      <c r="W1166" s="15"/>
      <c r="Y1166" s="15"/>
      <c r="AA1166" s="15"/>
      <c r="AC1166" s="15"/>
      <c r="AE1166" s="15"/>
      <c r="AG1166" s="15"/>
    </row>
    <row r="1167" spans="7:33" x14ac:dyDescent="0.2">
      <c r="G1167" s="15"/>
      <c r="J1167" s="15"/>
      <c r="M1167" s="15"/>
      <c r="P1167" s="15"/>
      <c r="S1167" s="15"/>
      <c r="U1167" s="15"/>
      <c r="W1167" s="15"/>
      <c r="Y1167" s="15"/>
      <c r="AA1167" s="15"/>
      <c r="AC1167" s="15"/>
      <c r="AE1167" s="15"/>
      <c r="AG1167" s="15"/>
    </row>
    <row r="1168" spans="7:33" x14ac:dyDescent="0.2">
      <c r="G1168" s="15"/>
      <c r="J1168" s="15"/>
      <c r="M1168" s="15"/>
      <c r="P1168" s="15"/>
      <c r="S1168" s="15"/>
      <c r="U1168" s="15"/>
      <c r="W1168" s="15"/>
      <c r="Y1168" s="15"/>
      <c r="AA1168" s="15"/>
      <c r="AC1168" s="15"/>
      <c r="AE1168" s="15"/>
      <c r="AG1168" s="15"/>
    </row>
    <row r="1169" spans="7:33" x14ac:dyDescent="0.2">
      <c r="G1169" s="15"/>
      <c r="J1169" s="15"/>
      <c r="M1169" s="15"/>
      <c r="P1169" s="15"/>
      <c r="S1169" s="15"/>
      <c r="U1169" s="15"/>
      <c r="W1169" s="15"/>
      <c r="Y1169" s="15"/>
      <c r="AA1169" s="15"/>
      <c r="AC1169" s="15"/>
      <c r="AE1169" s="15"/>
      <c r="AG1169" s="15"/>
    </row>
    <row r="1170" spans="7:33" x14ac:dyDescent="0.2">
      <c r="G1170" s="15"/>
      <c r="J1170" s="15"/>
      <c r="M1170" s="15"/>
      <c r="P1170" s="15"/>
      <c r="S1170" s="15"/>
      <c r="U1170" s="15"/>
      <c r="W1170" s="15"/>
      <c r="Y1170" s="15"/>
      <c r="AA1170" s="15"/>
      <c r="AC1170" s="15"/>
      <c r="AE1170" s="15"/>
      <c r="AG1170" s="15"/>
    </row>
    <row r="1171" spans="7:33" x14ac:dyDescent="0.2">
      <c r="G1171" s="15"/>
      <c r="J1171" s="15"/>
      <c r="M1171" s="15"/>
      <c r="P1171" s="15"/>
      <c r="S1171" s="15"/>
      <c r="U1171" s="15"/>
      <c r="W1171" s="15"/>
      <c r="Y1171" s="15"/>
      <c r="AA1171" s="15"/>
      <c r="AC1171" s="15"/>
      <c r="AE1171" s="15"/>
      <c r="AG1171" s="15"/>
    </row>
    <row r="1172" spans="7:33" x14ac:dyDescent="0.2">
      <c r="G1172" s="15"/>
      <c r="J1172" s="15"/>
      <c r="M1172" s="15"/>
      <c r="P1172" s="15"/>
      <c r="S1172" s="15"/>
      <c r="U1172" s="15"/>
      <c r="W1172" s="15"/>
      <c r="Y1172" s="15"/>
      <c r="AA1172" s="15"/>
      <c r="AC1172" s="15"/>
      <c r="AE1172" s="15"/>
      <c r="AG1172" s="15"/>
    </row>
    <row r="1173" spans="7:33" x14ac:dyDescent="0.2">
      <c r="G1173" s="15"/>
      <c r="J1173" s="15"/>
      <c r="M1173" s="15"/>
      <c r="P1173" s="15"/>
      <c r="S1173" s="15"/>
      <c r="U1173" s="15"/>
      <c r="W1173" s="15"/>
      <c r="Y1173" s="15"/>
      <c r="AA1173" s="15"/>
      <c r="AC1173" s="15"/>
      <c r="AE1173" s="15"/>
      <c r="AG1173" s="15"/>
    </row>
    <row r="1174" spans="7:33" x14ac:dyDescent="0.2">
      <c r="G1174" s="15"/>
      <c r="J1174" s="15"/>
      <c r="M1174" s="15"/>
      <c r="P1174" s="15"/>
      <c r="S1174" s="15"/>
      <c r="U1174" s="15"/>
      <c r="W1174" s="15"/>
      <c r="Y1174" s="15"/>
      <c r="AA1174" s="15"/>
      <c r="AC1174" s="15"/>
      <c r="AE1174" s="15"/>
      <c r="AG1174" s="15"/>
    </row>
    <row r="1175" spans="7:33" x14ac:dyDescent="0.2">
      <c r="G1175" s="15"/>
      <c r="J1175" s="15"/>
      <c r="M1175" s="15"/>
      <c r="P1175" s="15"/>
      <c r="S1175" s="15"/>
      <c r="U1175" s="15"/>
      <c r="W1175" s="15"/>
      <c r="Y1175" s="15"/>
      <c r="AA1175" s="15"/>
      <c r="AC1175" s="15"/>
      <c r="AE1175" s="15"/>
      <c r="AG1175" s="15"/>
    </row>
    <row r="1176" spans="7:33" x14ac:dyDescent="0.2">
      <c r="G1176" s="15"/>
      <c r="J1176" s="15"/>
      <c r="M1176" s="15"/>
      <c r="P1176" s="15"/>
      <c r="S1176" s="15"/>
      <c r="U1176" s="15"/>
      <c r="W1176" s="15"/>
      <c r="Y1176" s="15"/>
      <c r="AA1176" s="15"/>
      <c r="AC1176" s="15"/>
      <c r="AE1176" s="15"/>
      <c r="AG1176" s="15"/>
    </row>
    <row r="1177" spans="7:33" x14ac:dyDescent="0.2">
      <c r="G1177" s="15"/>
      <c r="J1177" s="15"/>
      <c r="M1177" s="15"/>
      <c r="P1177" s="15"/>
      <c r="S1177" s="15"/>
      <c r="U1177" s="15"/>
      <c r="W1177" s="15"/>
      <c r="Y1177" s="15"/>
      <c r="AA1177" s="15"/>
      <c r="AC1177" s="15"/>
      <c r="AE1177" s="15"/>
      <c r="AG1177" s="15"/>
    </row>
    <row r="1178" spans="7:33" x14ac:dyDescent="0.2">
      <c r="G1178" s="15"/>
      <c r="J1178" s="15"/>
      <c r="M1178" s="15"/>
      <c r="P1178" s="15"/>
      <c r="S1178" s="15"/>
      <c r="U1178" s="15"/>
      <c r="W1178" s="15"/>
      <c r="Y1178" s="15"/>
      <c r="AA1178" s="15"/>
      <c r="AC1178" s="15"/>
      <c r="AE1178" s="15"/>
      <c r="AG1178" s="15"/>
    </row>
    <row r="1179" spans="7:33" x14ac:dyDescent="0.2">
      <c r="G1179" s="15"/>
      <c r="J1179" s="15"/>
      <c r="M1179" s="15"/>
      <c r="P1179" s="15"/>
      <c r="S1179" s="15"/>
      <c r="U1179" s="15"/>
      <c r="W1179" s="15"/>
      <c r="Y1179" s="15"/>
      <c r="AA1179" s="15"/>
      <c r="AC1179" s="15"/>
      <c r="AE1179" s="15"/>
      <c r="AG1179" s="15"/>
    </row>
    <row r="1180" spans="7:33" x14ac:dyDescent="0.2">
      <c r="G1180" s="15"/>
      <c r="J1180" s="15"/>
      <c r="M1180" s="15"/>
      <c r="P1180" s="15"/>
      <c r="S1180" s="15"/>
      <c r="U1180" s="15"/>
      <c r="W1180" s="15"/>
      <c r="Y1180" s="15"/>
      <c r="AA1180" s="15"/>
      <c r="AC1180" s="15"/>
      <c r="AE1180" s="15"/>
      <c r="AG1180" s="15"/>
    </row>
    <row r="1181" spans="7:33" x14ac:dyDescent="0.2">
      <c r="G1181" s="15"/>
      <c r="J1181" s="15"/>
      <c r="M1181" s="15"/>
      <c r="P1181" s="15"/>
      <c r="S1181" s="15"/>
      <c r="U1181" s="15"/>
      <c r="W1181" s="15"/>
      <c r="Y1181" s="15"/>
      <c r="AA1181" s="15"/>
      <c r="AC1181" s="15"/>
      <c r="AE1181" s="15"/>
      <c r="AG1181" s="15"/>
    </row>
    <row r="1182" spans="7:33" x14ac:dyDescent="0.2">
      <c r="G1182" s="15"/>
      <c r="J1182" s="15"/>
      <c r="M1182" s="15"/>
      <c r="P1182" s="15"/>
      <c r="S1182" s="15"/>
      <c r="U1182" s="15"/>
      <c r="W1182" s="15"/>
      <c r="Y1182" s="15"/>
      <c r="AA1182" s="15"/>
      <c r="AC1182" s="15"/>
      <c r="AE1182" s="15"/>
      <c r="AG1182" s="15"/>
    </row>
    <row r="1183" spans="7:33" x14ac:dyDescent="0.2">
      <c r="G1183" s="15"/>
      <c r="J1183" s="15"/>
      <c r="M1183" s="15"/>
      <c r="P1183" s="15"/>
      <c r="S1183" s="15"/>
      <c r="U1183" s="15"/>
      <c r="W1183" s="15"/>
      <c r="Y1183" s="15"/>
      <c r="AA1183" s="15"/>
      <c r="AC1183" s="15"/>
      <c r="AE1183" s="15"/>
      <c r="AG1183" s="15"/>
    </row>
    <row r="1184" spans="7:33" x14ac:dyDescent="0.2">
      <c r="G1184" s="15"/>
      <c r="J1184" s="15"/>
      <c r="M1184" s="15"/>
      <c r="P1184" s="15"/>
      <c r="S1184" s="15"/>
      <c r="U1184" s="15"/>
      <c r="W1184" s="15"/>
      <c r="Y1184" s="15"/>
      <c r="AA1184" s="15"/>
      <c r="AC1184" s="15"/>
      <c r="AE1184" s="15"/>
      <c r="AG1184" s="15"/>
    </row>
    <row r="1185" spans="7:33" x14ac:dyDescent="0.2">
      <c r="G1185" s="15"/>
      <c r="J1185" s="15"/>
      <c r="M1185" s="15"/>
      <c r="P1185" s="15"/>
      <c r="S1185" s="15"/>
      <c r="U1185" s="15"/>
      <c r="W1185" s="15"/>
      <c r="Y1185" s="15"/>
      <c r="AA1185" s="15"/>
      <c r="AC1185" s="15"/>
      <c r="AE1185" s="15"/>
      <c r="AG1185" s="15"/>
    </row>
    <row r="1186" spans="7:33" x14ac:dyDescent="0.2">
      <c r="G1186" s="15"/>
      <c r="J1186" s="15"/>
      <c r="M1186" s="15"/>
      <c r="P1186" s="15"/>
      <c r="S1186" s="15"/>
      <c r="U1186" s="15"/>
      <c r="W1186" s="15"/>
      <c r="Y1186" s="15"/>
      <c r="AA1186" s="15"/>
      <c r="AC1186" s="15"/>
      <c r="AE1186" s="15"/>
      <c r="AG1186" s="15"/>
    </row>
    <row r="1187" spans="7:33" x14ac:dyDescent="0.2">
      <c r="G1187" s="15"/>
      <c r="J1187" s="15"/>
      <c r="M1187" s="15"/>
      <c r="P1187" s="15"/>
      <c r="S1187" s="15"/>
      <c r="U1187" s="15"/>
      <c r="W1187" s="15"/>
      <c r="Y1187" s="15"/>
      <c r="AA1187" s="15"/>
      <c r="AC1187" s="15"/>
      <c r="AE1187" s="15"/>
      <c r="AG1187" s="15"/>
    </row>
    <row r="1188" spans="7:33" x14ac:dyDescent="0.2">
      <c r="G1188" s="15"/>
      <c r="J1188" s="15"/>
      <c r="M1188" s="15"/>
      <c r="P1188" s="15"/>
      <c r="S1188" s="15"/>
      <c r="U1188" s="15"/>
      <c r="W1188" s="15"/>
      <c r="Y1188" s="15"/>
      <c r="AA1188" s="15"/>
      <c r="AC1188" s="15"/>
      <c r="AE1188" s="15"/>
      <c r="AG1188" s="15"/>
    </row>
    <row r="1189" spans="7:33" x14ac:dyDescent="0.2">
      <c r="G1189" s="15"/>
      <c r="J1189" s="15"/>
      <c r="M1189" s="15"/>
      <c r="P1189" s="15"/>
      <c r="S1189" s="15"/>
      <c r="U1189" s="15"/>
      <c r="W1189" s="15"/>
      <c r="Y1189" s="15"/>
      <c r="AA1189" s="15"/>
      <c r="AC1189" s="15"/>
      <c r="AE1189" s="15"/>
      <c r="AG1189" s="15"/>
    </row>
    <row r="1190" spans="7:33" x14ac:dyDescent="0.2">
      <c r="G1190" s="15"/>
      <c r="J1190" s="15"/>
      <c r="M1190" s="15"/>
      <c r="P1190" s="15"/>
      <c r="S1190" s="15"/>
      <c r="U1190" s="15"/>
      <c r="W1190" s="15"/>
      <c r="Y1190" s="15"/>
      <c r="AA1190" s="15"/>
      <c r="AC1190" s="15"/>
      <c r="AE1190" s="15"/>
      <c r="AG1190" s="15"/>
    </row>
    <row r="1191" spans="7:33" x14ac:dyDescent="0.2">
      <c r="G1191" s="15"/>
      <c r="J1191" s="15"/>
      <c r="M1191" s="15"/>
      <c r="P1191" s="15"/>
      <c r="S1191" s="15"/>
      <c r="U1191" s="15"/>
      <c r="W1191" s="15"/>
      <c r="Y1191" s="15"/>
      <c r="AA1191" s="15"/>
      <c r="AC1191" s="15"/>
      <c r="AE1191" s="15"/>
      <c r="AG1191" s="15"/>
    </row>
    <row r="1192" spans="7:33" x14ac:dyDescent="0.2">
      <c r="G1192" s="15"/>
      <c r="J1192" s="15"/>
      <c r="M1192" s="15"/>
      <c r="P1192" s="15"/>
      <c r="S1192" s="15"/>
      <c r="U1192" s="15"/>
      <c r="W1192" s="15"/>
      <c r="Y1192" s="15"/>
      <c r="AA1192" s="15"/>
      <c r="AC1192" s="15"/>
      <c r="AE1192" s="15"/>
      <c r="AG1192" s="15"/>
    </row>
    <row r="1193" spans="7:33" x14ac:dyDescent="0.2">
      <c r="G1193" s="15"/>
      <c r="J1193" s="15"/>
      <c r="M1193" s="15"/>
      <c r="P1193" s="15"/>
      <c r="S1193" s="15"/>
      <c r="U1193" s="15"/>
      <c r="W1193" s="15"/>
      <c r="Y1193" s="15"/>
      <c r="AA1193" s="15"/>
      <c r="AC1193" s="15"/>
      <c r="AE1193" s="15"/>
      <c r="AG1193" s="15"/>
    </row>
    <row r="1194" spans="7:33" x14ac:dyDescent="0.2">
      <c r="G1194" s="15"/>
      <c r="J1194" s="15"/>
      <c r="M1194" s="15"/>
      <c r="P1194" s="15"/>
      <c r="S1194" s="15"/>
      <c r="U1194" s="15"/>
      <c r="W1194" s="15"/>
      <c r="Y1194" s="15"/>
      <c r="AA1194" s="15"/>
      <c r="AC1194" s="15"/>
      <c r="AE1194" s="15"/>
      <c r="AG1194" s="15"/>
    </row>
    <row r="1195" spans="7:33" x14ac:dyDescent="0.2">
      <c r="G1195" s="15"/>
      <c r="J1195" s="15"/>
      <c r="M1195" s="15"/>
      <c r="P1195" s="15"/>
      <c r="S1195" s="15"/>
      <c r="U1195" s="15"/>
      <c r="W1195" s="15"/>
      <c r="Y1195" s="15"/>
      <c r="AA1195" s="15"/>
      <c r="AC1195" s="15"/>
      <c r="AE1195" s="15"/>
      <c r="AG1195" s="15"/>
    </row>
    <row r="1196" spans="7:33" x14ac:dyDescent="0.2">
      <c r="G1196" s="15"/>
      <c r="J1196" s="15"/>
      <c r="M1196" s="15"/>
      <c r="P1196" s="15"/>
      <c r="S1196" s="15"/>
      <c r="U1196" s="15"/>
      <c r="W1196" s="15"/>
      <c r="Y1196" s="15"/>
      <c r="AA1196" s="15"/>
      <c r="AC1196" s="15"/>
      <c r="AE1196" s="15"/>
      <c r="AG1196" s="15"/>
    </row>
    <row r="1197" spans="7:33" x14ac:dyDescent="0.2">
      <c r="G1197" s="15"/>
      <c r="J1197" s="15"/>
      <c r="M1197" s="15"/>
      <c r="P1197" s="15"/>
      <c r="S1197" s="15"/>
      <c r="U1197" s="15"/>
      <c r="W1197" s="15"/>
      <c r="Y1197" s="15"/>
      <c r="AA1197" s="15"/>
      <c r="AC1197" s="15"/>
      <c r="AE1197" s="15"/>
      <c r="AG1197" s="15"/>
    </row>
    <row r="1198" spans="7:33" x14ac:dyDescent="0.2">
      <c r="G1198" s="15"/>
      <c r="J1198" s="15"/>
      <c r="M1198" s="15"/>
      <c r="P1198" s="15"/>
      <c r="S1198" s="15"/>
      <c r="U1198" s="15"/>
      <c r="W1198" s="15"/>
      <c r="Y1198" s="15"/>
      <c r="AA1198" s="15"/>
      <c r="AC1198" s="15"/>
      <c r="AE1198" s="15"/>
      <c r="AG1198" s="15"/>
    </row>
    <row r="1199" spans="7:33" x14ac:dyDescent="0.2">
      <c r="G1199" s="15"/>
      <c r="J1199" s="15"/>
      <c r="M1199" s="15"/>
      <c r="P1199" s="15"/>
      <c r="S1199" s="15"/>
      <c r="U1199" s="15"/>
      <c r="W1199" s="15"/>
      <c r="Y1199" s="15"/>
      <c r="AA1199" s="15"/>
      <c r="AC1199" s="15"/>
      <c r="AE1199" s="15"/>
      <c r="AG1199" s="15"/>
    </row>
    <row r="1200" spans="7:33" x14ac:dyDescent="0.2">
      <c r="G1200" s="15"/>
      <c r="J1200" s="15"/>
      <c r="M1200" s="15"/>
      <c r="P1200" s="15"/>
      <c r="S1200" s="15"/>
      <c r="U1200" s="15"/>
      <c r="W1200" s="15"/>
      <c r="Y1200" s="15"/>
      <c r="AA1200" s="15"/>
      <c r="AC1200" s="15"/>
      <c r="AE1200" s="15"/>
      <c r="AG1200" s="15"/>
    </row>
    <row r="1201" spans="7:33" x14ac:dyDescent="0.2">
      <c r="G1201" s="15"/>
      <c r="J1201" s="15"/>
      <c r="M1201" s="15"/>
      <c r="P1201" s="15"/>
      <c r="S1201" s="15"/>
      <c r="U1201" s="15"/>
      <c r="W1201" s="15"/>
      <c r="Y1201" s="15"/>
      <c r="AA1201" s="15"/>
      <c r="AC1201" s="15"/>
      <c r="AE1201" s="15"/>
      <c r="AG1201" s="15"/>
    </row>
    <row r="1202" spans="7:33" x14ac:dyDescent="0.2">
      <c r="G1202" s="15"/>
      <c r="J1202" s="15"/>
      <c r="M1202" s="15"/>
      <c r="P1202" s="15"/>
      <c r="S1202" s="15"/>
      <c r="U1202" s="15"/>
      <c r="W1202" s="15"/>
      <c r="Y1202" s="15"/>
      <c r="AA1202" s="15"/>
      <c r="AC1202" s="15"/>
      <c r="AE1202" s="15"/>
      <c r="AG1202" s="15"/>
    </row>
    <row r="1203" spans="7:33" x14ac:dyDescent="0.2">
      <c r="G1203" s="15"/>
      <c r="J1203" s="15"/>
      <c r="M1203" s="15"/>
      <c r="P1203" s="15"/>
      <c r="S1203" s="15"/>
      <c r="U1203" s="15"/>
      <c r="W1203" s="15"/>
      <c r="Y1203" s="15"/>
      <c r="AA1203" s="15"/>
      <c r="AC1203" s="15"/>
      <c r="AE1203" s="15"/>
      <c r="AG1203" s="15"/>
    </row>
    <row r="1204" spans="7:33" x14ac:dyDescent="0.2">
      <c r="G1204" s="15"/>
      <c r="J1204" s="15"/>
      <c r="M1204" s="15"/>
      <c r="P1204" s="15"/>
      <c r="S1204" s="15"/>
      <c r="U1204" s="15"/>
      <c r="W1204" s="15"/>
      <c r="Y1204" s="15"/>
      <c r="AA1204" s="15"/>
      <c r="AC1204" s="15"/>
      <c r="AE1204" s="15"/>
      <c r="AG1204" s="15"/>
    </row>
    <row r="1205" spans="7:33" x14ac:dyDescent="0.2">
      <c r="G1205" s="15"/>
      <c r="J1205" s="15"/>
      <c r="M1205" s="15"/>
      <c r="P1205" s="15"/>
      <c r="S1205" s="15"/>
      <c r="U1205" s="15"/>
      <c r="W1205" s="15"/>
      <c r="Y1205" s="15"/>
      <c r="AA1205" s="15"/>
      <c r="AC1205" s="15"/>
      <c r="AE1205" s="15"/>
      <c r="AG1205" s="15"/>
    </row>
    <row r="1206" spans="7:33" x14ac:dyDescent="0.2">
      <c r="G1206" s="15"/>
      <c r="J1206" s="15"/>
      <c r="M1206" s="15"/>
      <c r="P1206" s="15"/>
      <c r="S1206" s="15"/>
      <c r="U1206" s="15"/>
      <c r="W1206" s="15"/>
      <c r="Y1206" s="15"/>
      <c r="AA1206" s="15"/>
      <c r="AC1206" s="15"/>
      <c r="AE1206" s="15"/>
      <c r="AG1206" s="15"/>
    </row>
    <row r="1207" spans="7:33" x14ac:dyDescent="0.2">
      <c r="G1207" s="15"/>
      <c r="J1207" s="15"/>
      <c r="M1207" s="15"/>
      <c r="P1207" s="15"/>
      <c r="S1207" s="15"/>
      <c r="U1207" s="15"/>
      <c r="W1207" s="15"/>
      <c r="Y1207" s="15"/>
      <c r="AA1207" s="15"/>
      <c r="AC1207" s="15"/>
      <c r="AE1207" s="15"/>
      <c r="AG1207" s="15"/>
    </row>
    <row r="1208" spans="7:33" x14ac:dyDescent="0.2">
      <c r="G1208" s="15"/>
      <c r="J1208" s="15"/>
      <c r="M1208" s="15"/>
      <c r="P1208" s="15"/>
      <c r="S1208" s="15"/>
      <c r="U1208" s="15"/>
      <c r="W1208" s="15"/>
      <c r="Y1208" s="15"/>
      <c r="AA1208" s="15"/>
      <c r="AC1208" s="15"/>
      <c r="AE1208" s="15"/>
      <c r="AG1208" s="15"/>
    </row>
    <row r="1209" spans="7:33" x14ac:dyDescent="0.2">
      <c r="G1209" s="15"/>
      <c r="J1209" s="15"/>
      <c r="M1209" s="15"/>
      <c r="P1209" s="15"/>
      <c r="S1209" s="15"/>
      <c r="U1209" s="15"/>
      <c r="W1209" s="15"/>
      <c r="Y1209" s="15"/>
      <c r="AA1209" s="15"/>
      <c r="AC1209" s="15"/>
      <c r="AE1209" s="15"/>
      <c r="AG1209" s="15"/>
    </row>
    <row r="1210" spans="7:33" x14ac:dyDescent="0.2">
      <c r="G1210" s="15"/>
      <c r="J1210" s="15"/>
      <c r="M1210" s="15"/>
      <c r="P1210" s="15"/>
      <c r="S1210" s="15"/>
      <c r="U1210" s="15"/>
      <c r="W1210" s="15"/>
      <c r="Y1210" s="15"/>
      <c r="AA1210" s="15"/>
      <c r="AC1210" s="15"/>
      <c r="AE1210" s="15"/>
      <c r="AG1210" s="15"/>
    </row>
    <row r="1211" spans="7:33" x14ac:dyDescent="0.2">
      <c r="G1211" s="15"/>
      <c r="J1211" s="15"/>
      <c r="M1211" s="15"/>
      <c r="P1211" s="15"/>
      <c r="S1211" s="15"/>
      <c r="U1211" s="15"/>
      <c r="W1211" s="15"/>
      <c r="Y1211" s="15"/>
      <c r="AA1211" s="15"/>
      <c r="AC1211" s="15"/>
      <c r="AE1211" s="15"/>
      <c r="AG1211" s="15"/>
    </row>
    <row r="1212" spans="7:33" x14ac:dyDescent="0.2">
      <c r="G1212" s="15"/>
      <c r="J1212" s="15"/>
      <c r="M1212" s="15"/>
      <c r="P1212" s="15"/>
      <c r="S1212" s="15"/>
      <c r="U1212" s="15"/>
      <c r="W1212" s="15"/>
      <c r="Y1212" s="15"/>
      <c r="AA1212" s="15"/>
      <c r="AC1212" s="15"/>
      <c r="AE1212" s="15"/>
      <c r="AG1212" s="15"/>
    </row>
    <row r="1213" spans="7:33" x14ac:dyDescent="0.2">
      <c r="G1213" s="15"/>
      <c r="J1213" s="15"/>
      <c r="M1213" s="15"/>
      <c r="P1213" s="15"/>
      <c r="S1213" s="15"/>
      <c r="U1213" s="15"/>
      <c r="W1213" s="15"/>
      <c r="Y1213" s="15"/>
      <c r="AA1213" s="15"/>
      <c r="AC1213" s="15"/>
      <c r="AE1213" s="15"/>
      <c r="AG1213" s="15"/>
    </row>
    <row r="1214" spans="7:33" x14ac:dyDescent="0.2">
      <c r="G1214" s="15"/>
      <c r="J1214" s="15"/>
      <c r="M1214" s="15"/>
      <c r="P1214" s="15"/>
      <c r="S1214" s="15"/>
      <c r="U1214" s="15"/>
      <c r="W1214" s="15"/>
      <c r="Y1214" s="15"/>
      <c r="AA1214" s="15"/>
      <c r="AC1214" s="15"/>
      <c r="AE1214" s="15"/>
      <c r="AG1214" s="15"/>
    </row>
    <row r="1215" spans="7:33" x14ac:dyDescent="0.2">
      <c r="G1215" s="15"/>
      <c r="J1215" s="15"/>
      <c r="M1215" s="15"/>
      <c r="P1215" s="15"/>
      <c r="S1215" s="15"/>
      <c r="U1215" s="15"/>
      <c r="W1215" s="15"/>
      <c r="Y1215" s="15"/>
      <c r="AA1215" s="15"/>
      <c r="AC1215" s="15"/>
      <c r="AE1215" s="15"/>
      <c r="AG1215" s="15"/>
    </row>
    <row r="1216" spans="7:33" x14ac:dyDescent="0.2">
      <c r="G1216" s="15"/>
      <c r="J1216" s="15"/>
      <c r="M1216" s="15"/>
      <c r="P1216" s="15"/>
      <c r="S1216" s="15"/>
      <c r="U1216" s="15"/>
      <c r="W1216" s="15"/>
      <c r="Y1216" s="15"/>
      <c r="AA1216" s="15"/>
      <c r="AC1216" s="15"/>
      <c r="AE1216" s="15"/>
      <c r="AG1216" s="15"/>
    </row>
    <row r="1217" spans="7:33" x14ac:dyDescent="0.2">
      <c r="G1217" s="15"/>
      <c r="J1217" s="15"/>
      <c r="M1217" s="15"/>
      <c r="P1217" s="15"/>
      <c r="S1217" s="15"/>
      <c r="U1217" s="15"/>
      <c r="W1217" s="15"/>
      <c r="Y1217" s="15"/>
      <c r="AA1217" s="15"/>
      <c r="AC1217" s="15"/>
      <c r="AE1217" s="15"/>
      <c r="AG1217" s="15"/>
    </row>
    <row r="1218" spans="7:33" x14ac:dyDescent="0.2">
      <c r="G1218" s="15"/>
      <c r="J1218" s="15"/>
      <c r="M1218" s="15"/>
      <c r="P1218" s="15"/>
      <c r="S1218" s="15"/>
      <c r="U1218" s="15"/>
      <c r="W1218" s="15"/>
      <c r="Y1218" s="15"/>
      <c r="AA1218" s="15"/>
      <c r="AC1218" s="15"/>
      <c r="AE1218" s="15"/>
      <c r="AG1218" s="15"/>
    </row>
    <row r="1219" spans="7:33" x14ac:dyDescent="0.2">
      <c r="G1219" s="15"/>
      <c r="J1219" s="15"/>
      <c r="M1219" s="15"/>
      <c r="P1219" s="15"/>
      <c r="S1219" s="15"/>
      <c r="U1219" s="15"/>
      <c r="W1219" s="15"/>
      <c r="Y1219" s="15"/>
      <c r="AA1219" s="15"/>
      <c r="AC1219" s="15"/>
      <c r="AE1219" s="15"/>
      <c r="AG1219" s="15"/>
    </row>
    <row r="1220" spans="7:33" x14ac:dyDescent="0.2">
      <c r="G1220" s="15"/>
      <c r="J1220" s="15"/>
      <c r="M1220" s="15"/>
      <c r="P1220" s="15"/>
      <c r="S1220" s="15"/>
      <c r="U1220" s="15"/>
      <c r="W1220" s="15"/>
      <c r="Y1220" s="15"/>
      <c r="AA1220" s="15"/>
      <c r="AC1220" s="15"/>
      <c r="AE1220" s="15"/>
      <c r="AG1220" s="15"/>
    </row>
    <row r="1221" spans="7:33" x14ac:dyDescent="0.2">
      <c r="G1221" s="15"/>
      <c r="J1221" s="15"/>
      <c r="M1221" s="15"/>
      <c r="P1221" s="15"/>
      <c r="S1221" s="15"/>
      <c r="U1221" s="15"/>
      <c r="W1221" s="15"/>
      <c r="Y1221" s="15"/>
      <c r="AA1221" s="15"/>
      <c r="AC1221" s="15"/>
      <c r="AE1221" s="15"/>
      <c r="AG1221" s="15"/>
    </row>
    <row r="1222" spans="7:33" x14ac:dyDescent="0.2">
      <c r="G1222" s="15"/>
      <c r="J1222" s="15"/>
      <c r="M1222" s="15"/>
      <c r="P1222" s="15"/>
      <c r="S1222" s="15"/>
      <c r="U1222" s="15"/>
      <c r="W1222" s="15"/>
      <c r="Y1222" s="15"/>
      <c r="AA1222" s="15"/>
      <c r="AC1222" s="15"/>
      <c r="AE1222" s="15"/>
      <c r="AG1222" s="15"/>
    </row>
    <row r="1223" spans="7:33" x14ac:dyDescent="0.2">
      <c r="G1223" s="15"/>
      <c r="J1223" s="15"/>
      <c r="M1223" s="15"/>
      <c r="P1223" s="15"/>
      <c r="S1223" s="15"/>
      <c r="U1223" s="15"/>
      <c r="W1223" s="15"/>
      <c r="Y1223" s="15"/>
      <c r="AA1223" s="15"/>
      <c r="AC1223" s="15"/>
      <c r="AE1223" s="15"/>
      <c r="AG1223" s="15"/>
    </row>
    <row r="1224" spans="7:33" x14ac:dyDescent="0.2">
      <c r="G1224" s="15"/>
      <c r="J1224" s="15"/>
      <c r="M1224" s="15"/>
      <c r="P1224" s="15"/>
      <c r="S1224" s="15"/>
      <c r="U1224" s="15"/>
      <c r="W1224" s="15"/>
      <c r="Y1224" s="15"/>
      <c r="AA1224" s="15"/>
      <c r="AC1224" s="15"/>
      <c r="AE1224" s="15"/>
      <c r="AG1224" s="15"/>
    </row>
    <row r="1225" spans="7:33" x14ac:dyDescent="0.2">
      <c r="G1225" s="15"/>
      <c r="J1225" s="15"/>
      <c r="M1225" s="15"/>
      <c r="P1225" s="15"/>
      <c r="S1225" s="15"/>
      <c r="U1225" s="15"/>
      <c r="W1225" s="15"/>
      <c r="Y1225" s="15"/>
      <c r="AA1225" s="15"/>
      <c r="AC1225" s="15"/>
      <c r="AE1225" s="15"/>
      <c r="AG1225" s="15"/>
    </row>
    <row r="1226" spans="7:33" x14ac:dyDescent="0.2">
      <c r="G1226" s="15"/>
      <c r="J1226" s="15"/>
      <c r="M1226" s="15"/>
      <c r="P1226" s="15"/>
      <c r="S1226" s="15"/>
      <c r="U1226" s="15"/>
      <c r="W1226" s="15"/>
      <c r="Y1226" s="15"/>
      <c r="AA1226" s="15"/>
      <c r="AC1226" s="15"/>
      <c r="AE1226" s="15"/>
      <c r="AG1226" s="15"/>
    </row>
    <row r="1227" spans="7:33" x14ac:dyDescent="0.2">
      <c r="G1227" s="15"/>
      <c r="J1227" s="15"/>
      <c r="M1227" s="15"/>
      <c r="P1227" s="15"/>
      <c r="S1227" s="15"/>
      <c r="U1227" s="15"/>
      <c r="W1227" s="15"/>
      <c r="Y1227" s="15"/>
      <c r="AA1227" s="15"/>
      <c r="AC1227" s="15"/>
      <c r="AE1227" s="15"/>
      <c r="AG1227" s="15"/>
    </row>
    <row r="1228" spans="7:33" x14ac:dyDescent="0.2">
      <c r="G1228" s="15"/>
      <c r="J1228" s="15"/>
      <c r="M1228" s="15"/>
      <c r="P1228" s="15"/>
      <c r="S1228" s="15"/>
      <c r="U1228" s="15"/>
      <c r="W1228" s="15"/>
      <c r="Y1228" s="15"/>
      <c r="AA1228" s="15"/>
      <c r="AC1228" s="15"/>
      <c r="AE1228" s="15"/>
      <c r="AG1228" s="15"/>
    </row>
    <row r="1229" spans="7:33" x14ac:dyDescent="0.2">
      <c r="G1229" s="15"/>
      <c r="J1229" s="15"/>
      <c r="M1229" s="15"/>
      <c r="P1229" s="15"/>
      <c r="S1229" s="15"/>
      <c r="U1229" s="15"/>
      <c r="W1229" s="15"/>
      <c r="Y1229" s="15"/>
      <c r="AA1229" s="15"/>
      <c r="AC1229" s="15"/>
      <c r="AE1229" s="15"/>
      <c r="AG1229" s="15"/>
    </row>
    <row r="1230" spans="7:33" x14ac:dyDescent="0.2">
      <c r="G1230" s="15"/>
      <c r="J1230" s="15"/>
      <c r="M1230" s="15"/>
      <c r="P1230" s="15"/>
      <c r="S1230" s="15"/>
      <c r="U1230" s="15"/>
      <c r="W1230" s="15"/>
      <c r="Y1230" s="15"/>
      <c r="AA1230" s="15"/>
      <c r="AC1230" s="15"/>
      <c r="AE1230" s="15"/>
      <c r="AG1230" s="15"/>
    </row>
    <row r="1231" spans="7:33" x14ac:dyDescent="0.2">
      <c r="G1231" s="15"/>
      <c r="J1231" s="15"/>
      <c r="M1231" s="15"/>
      <c r="P1231" s="15"/>
      <c r="S1231" s="15"/>
      <c r="U1231" s="15"/>
      <c r="W1231" s="15"/>
      <c r="Y1231" s="15"/>
      <c r="AA1231" s="15"/>
      <c r="AC1231" s="15"/>
      <c r="AE1231" s="15"/>
      <c r="AG1231" s="15"/>
    </row>
    <row r="1232" spans="7:33" x14ac:dyDescent="0.2">
      <c r="G1232" s="15"/>
      <c r="J1232" s="15"/>
      <c r="M1232" s="15"/>
      <c r="P1232" s="15"/>
      <c r="S1232" s="15"/>
      <c r="U1232" s="15"/>
      <c r="W1232" s="15"/>
      <c r="Y1232" s="15"/>
      <c r="AA1232" s="15"/>
      <c r="AC1232" s="15"/>
      <c r="AE1232" s="15"/>
      <c r="AG1232" s="15"/>
    </row>
    <row r="1233" spans="7:33" x14ac:dyDescent="0.2">
      <c r="G1233" s="15"/>
      <c r="J1233" s="15"/>
      <c r="M1233" s="15"/>
      <c r="P1233" s="15"/>
      <c r="S1233" s="15"/>
      <c r="U1233" s="15"/>
      <c r="W1233" s="15"/>
      <c r="Y1233" s="15"/>
      <c r="AA1233" s="15"/>
      <c r="AC1233" s="15"/>
      <c r="AE1233" s="15"/>
      <c r="AG1233" s="15"/>
    </row>
    <row r="1234" spans="7:33" x14ac:dyDescent="0.2">
      <c r="G1234" s="15"/>
      <c r="J1234" s="15"/>
      <c r="M1234" s="15"/>
      <c r="P1234" s="15"/>
      <c r="S1234" s="15"/>
      <c r="U1234" s="15"/>
      <c r="W1234" s="15"/>
      <c r="Y1234" s="15"/>
      <c r="AA1234" s="15"/>
      <c r="AC1234" s="15"/>
      <c r="AE1234" s="15"/>
      <c r="AG1234" s="15"/>
    </row>
    <row r="1235" spans="7:33" x14ac:dyDescent="0.2">
      <c r="G1235" s="15"/>
      <c r="J1235" s="15"/>
      <c r="M1235" s="15"/>
      <c r="P1235" s="15"/>
      <c r="S1235" s="15"/>
      <c r="U1235" s="15"/>
      <c r="W1235" s="15"/>
      <c r="Y1235" s="15"/>
      <c r="AA1235" s="15"/>
      <c r="AC1235" s="15"/>
      <c r="AE1235" s="15"/>
      <c r="AG1235" s="15"/>
    </row>
    <row r="1236" spans="7:33" x14ac:dyDescent="0.2">
      <c r="G1236" s="15"/>
      <c r="J1236" s="15"/>
      <c r="M1236" s="15"/>
      <c r="P1236" s="15"/>
      <c r="S1236" s="15"/>
      <c r="U1236" s="15"/>
      <c r="W1236" s="15"/>
      <c r="Y1236" s="15"/>
      <c r="AA1236" s="15"/>
      <c r="AC1236" s="15"/>
      <c r="AE1236" s="15"/>
      <c r="AG1236" s="15"/>
    </row>
    <row r="1237" spans="7:33" x14ac:dyDescent="0.2">
      <c r="G1237" s="15"/>
      <c r="J1237" s="15"/>
      <c r="M1237" s="15"/>
      <c r="P1237" s="15"/>
      <c r="S1237" s="15"/>
      <c r="U1237" s="15"/>
      <c r="W1237" s="15"/>
      <c r="Y1237" s="15"/>
      <c r="AA1237" s="15"/>
      <c r="AC1237" s="15"/>
      <c r="AE1237" s="15"/>
      <c r="AG1237" s="15"/>
    </row>
    <row r="1238" spans="7:33" x14ac:dyDescent="0.2">
      <c r="G1238" s="15"/>
      <c r="J1238" s="15"/>
      <c r="M1238" s="15"/>
      <c r="P1238" s="15"/>
      <c r="S1238" s="15"/>
      <c r="U1238" s="15"/>
      <c r="W1238" s="15"/>
      <c r="Y1238" s="15"/>
      <c r="AA1238" s="15"/>
      <c r="AC1238" s="15"/>
      <c r="AE1238" s="15"/>
      <c r="AG1238" s="15"/>
    </row>
    <row r="1239" spans="7:33" x14ac:dyDescent="0.2">
      <c r="G1239" s="15"/>
      <c r="J1239" s="15"/>
      <c r="M1239" s="15"/>
      <c r="P1239" s="15"/>
      <c r="S1239" s="15"/>
      <c r="U1239" s="15"/>
      <c r="W1239" s="15"/>
      <c r="Y1239" s="15"/>
      <c r="AA1239" s="15"/>
      <c r="AC1239" s="15"/>
      <c r="AE1239" s="15"/>
      <c r="AG1239" s="15"/>
    </row>
    <row r="1240" spans="7:33" x14ac:dyDescent="0.2">
      <c r="G1240" s="15"/>
      <c r="J1240" s="15"/>
      <c r="M1240" s="15"/>
      <c r="P1240" s="15"/>
      <c r="S1240" s="15"/>
      <c r="U1240" s="15"/>
      <c r="W1240" s="15"/>
      <c r="Y1240" s="15"/>
      <c r="AA1240" s="15"/>
      <c r="AC1240" s="15"/>
      <c r="AE1240" s="15"/>
      <c r="AG1240" s="15"/>
    </row>
    <row r="1241" spans="7:33" x14ac:dyDescent="0.2">
      <c r="G1241" s="15"/>
      <c r="J1241" s="15"/>
      <c r="M1241" s="15"/>
      <c r="P1241" s="15"/>
      <c r="S1241" s="15"/>
      <c r="U1241" s="15"/>
      <c r="W1241" s="15"/>
      <c r="Y1241" s="15"/>
      <c r="AA1241" s="15"/>
      <c r="AC1241" s="15"/>
      <c r="AE1241" s="15"/>
      <c r="AG1241" s="15"/>
    </row>
    <row r="1242" spans="7:33" x14ac:dyDescent="0.2">
      <c r="G1242" s="15"/>
      <c r="J1242" s="15"/>
      <c r="M1242" s="15"/>
      <c r="P1242" s="15"/>
      <c r="S1242" s="15"/>
      <c r="U1242" s="15"/>
      <c r="W1242" s="15"/>
      <c r="Y1242" s="15"/>
      <c r="AA1242" s="15"/>
      <c r="AC1242" s="15"/>
      <c r="AE1242" s="15"/>
      <c r="AG1242" s="15"/>
    </row>
    <row r="1243" spans="7:33" x14ac:dyDescent="0.2">
      <c r="G1243" s="15"/>
      <c r="J1243" s="15"/>
      <c r="M1243" s="15"/>
      <c r="P1243" s="15"/>
      <c r="S1243" s="15"/>
      <c r="U1243" s="15"/>
      <c r="W1243" s="15"/>
      <c r="Y1243" s="15"/>
      <c r="AA1243" s="15"/>
      <c r="AC1243" s="15"/>
      <c r="AE1243" s="15"/>
      <c r="AG1243" s="15"/>
    </row>
    <row r="1244" spans="7:33" x14ac:dyDescent="0.2">
      <c r="G1244" s="15"/>
      <c r="J1244" s="15"/>
      <c r="M1244" s="15"/>
      <c r="P1244" s="15"/>
      <c r="S1244" s="15"/>
      <c r="U1244" s="15"/>
      <c r="W1244" s="15"/>
      <c r="Y1244" s="15"/>
      <c r="AA1244" s="15"/>
      <c r="AC1244" s="15"/>
      <c r="AE1244" s="15"/>
      <c r="AG1244" s="15"/>
    </row>
    <row r="1245" spans="7:33" x14ac:dyDescent="0.2">
      <c r="G1245" s="15"/>
      <c r="J1245" s="15"/>
      <c r="M1245" s="15"/>
      <c r="P1245" s="15"/>
      <c r="S1245" s="15"/>
      <c r="U1245" s="15"/>
      <c r="W1245" s="15"/>
      <c r="Y1245" s="15"/>
      <c r="AA1245" s="15"/>
      <c r="AC1245" s="15"/>
      <c r="AE1245" s="15"/>
      <c r="AG1245" s="15"/>
    </row>
    <row r="1246" spans="7:33" x14ac:dyDescent="0.2">
      <c r="G1246" s="15"/>
      <c r="J1246" s="15"/>
      <c r="M1246" s="15"/>
      <c r="P1246" s="15"/>
      <c r="S1246" s="15"/>
      <c r="U1246" s="15"/>
      <c r="W1246" s="15"/>
      <c r="Y1246" s="15"/>
      <c r="AA1246" s="15"/>
      <c r="AC1246" s="15"/>
      <c r="AE1246" s="15"/>
      <c r="AG1246" s="15"/>
    </row>
    <row r="1247" spans="7:33" x14ac:dyDescent="0.2">
      <c r="G1247" s="15"/>
      <c r="J1247" s="15"/>
      <c r="M1247" s="15"/>
      <c r="P1247" s="15"/>
      <c r="S1247" s="15"/>
      <c r="U1247" s="15"/>
      <c r="W1247" s="15"/>
      <c r="Y1247" s="15"/>
      <c r="AA1247" s="15"/>
      <c r="AC1247" s="15"/>
      <c r="AE1247" s="15"/>
      <c r="AG1247" s="15"/>
    </row>
    <row r="1248" spans="7:33" x14ac:dyDescent="0.2">
      <c r="G1248" s="15"/>
      <c r="J1248" s="15"/>
      <c r="M1248" s="15"/>
      <c r="P1248" s="15"/>
      <c r="S1248" s="15"/>
      <c r="U1248" s="15"/>
      <c r="W1248" s="15"/>
      <c r="Y1248" s="15"/>
      <c r="AA1248" s="15"/>
      <c r="AC1248" s="15"/>
      <c r="AE1248" s="15"/>
      <c r="AG1248" s="15"/>
    </row>
    <row r="1249" spans="7:33" x14ac:dyDescent="0.2">
      <c r="G1249" s="15"/>
      <c r="J1249" s="15"/>
      <c r="M1249" s="15"/>
      <c r="P1249" s="15"/>
      <c r="S1249" s="15"/>
      <c r="U1249" s="15"/>
      <c r="W1249" s="15"/>
      <c r="Y1249" s="15"/>
      <c r="AA1249" s="15"/>
      <c r="AC1249" s="15"/>
      <c r="AE1249" s="15"/>
      <c r="AG1249" s="15"/>
    </row>
    <row r="1250" spans="7:33" x14ac:dyDescent="0.2">
      <c r="G1250" s="15"/>
      <c r="J1250" s="15"/>
      <c r="M1250" s="15"/>
      <c r="P1250" s="15"/>
      <c r="S1250" s="15"/>
      <c r="U1250" s="15"/>
      <c r="W1250" s="15"/>
      <c r="Y1250" s="15"/>
      <c r="AA1250" s="15"/>
      <c r="AC1250" s="15"/>
      <c r="AE1250" s="15"/>
      <c r="AG1250" s="15"/>
    </row>
    <row r="1251" spans="7:33" x14ac:dyDescent="0.2">
      <c r="G1251" s="15"/>
      <c r="J1251" s="15"/>
      <c r="M1251" s="15"/>
      <c r="P1251" s="15"/>
      <c r="S1251" s="15"/>
      <c r="U1251" s="15"/>
      <c r="W1251" s="15"/>
      <c r="Y1251" s="15"/>
      <c r="AA1251" s="15"/>
      <c r="AC1251" s="15"/>
      <c r="AE1251" s="15"/>
      <c r="AG1251" s="15"/>
    </row>
    <row r="1252" spans="7:33" x14ac:dyDescent="0.2">
      <c r="G1252" s="15"/>
      <c r="J1252" s="15"/>
      <c r="M1252" s="15"/>
      <c r="P1252" s="15"/>
      <c r="S1252" s="15"/>
      <c r="U1252" s="15"/>
      <c r="W1252" s="15"/>
      <c r="Y1252" s="15"/>
      <c r="AA1252" s="15"/>
      <c r="AC1252" s="15"/>
      <c r="AE1252" s="15"/>
      <c r="AG1252" s="15"/>
    </row>
    <row r="1253" spans="7:33" x14ac:dyDescent="0.2">
      <c r="G1253" s="15"/>
      <c r="J1253" s="15"/>
      <c r="M1253" s="15"/>
      <c r="P1253" s="15"/>
      <c r="S1253" s="15"/>
      <c r="U1253" s="15"/>
      <c r="W1253" s="15"/>
      <c r="Y1253" s="15"/>
      <c r="AA1253" s="15"/>
      <c r="AC1253" s="15"/>
      <c r="AE1253" s="15"/>
      <c r="AG1253" s="15"/>
    </row>
    <row r="1254" spans="7:33" x14ac:dyDescent="0.2">
      <c r="G1254" s="15"/>
      <c r="J1254" s="15"/>
      <c r="M1254" s="15"/>
      <c r="P1254" s="15"/>
      <c r="S1254" s="15"/>
      <c r="U1254" s="15"/>
      <c r="W1254" s="15"/>
      <c r="Y1254" s="15"/>
      <c r="AA1254" s="15"/>
      <c r="AC1254" s="15"/>
      <c r="AE1254" s="15"/>
      <c r="AG1254" s="15"/>
    </row>
    <row r="1255" spans="7:33" x14ac:dyDescent="0.2">
      <c r="G1255" s="15"/>
      <c r="J1255" s="15"/>
      <c r="M1255" s="15"/>
      <c r="P1255" s="15"/>
      <c r="S1255" s="15"/>
      <c r="U1255" s="15"/>
      <c r="W1255" s="15"/>
      <c r="Y1255" s="15"/>
      <c r="AA1255" s="15"/>
      <c r="AC1255" s="15"/>
      <c r="AE1255" s="15"/>
      <c r="AG1255" s="15"/>
    </row>
    <row r="1256" spans="7:33" x14ac:dyDescent="0.2">
      <c r="G1256" s="15"/>
      <c r="J1256" s="15"/>
      <c r="M1256" s="15"/>
      <c r="P1256" s="15"/>
      <c r="S1256" s="15"/>
      <c r="U1256" s="15"/>
      <c r="W1256" s="15"/>
      <c r="Y1256" s="15"/>
      <c r="AA1256" s="15"/>
      <c r="AC1256" s="15"/>
      <c r="AE1256" s="15"/>
      <c r="AG1256" s="15"/>
    </row>
    <row r="1257" spans="7:33" x14ac:dyDescent="0.2">
      <c r="G1257" s="15"/>
      <c r="J1257" s="15"/>
      <c r="M1257" s="15"/>
      <c r="P1257" s="15"/>
      <c r="S1257" s="15"/>
      <c r="U1257" s="15"/>
      <c r="W1257" s="15"/>
      <c r="Y1257" s="15"/>
      <c r="AA1257" s="15"/>
      <c r="AC1257" s="15"/>
      <c r="AE1257" s="15"/>
      <c r="AG1257" s="15"/>
    </row>
    <row r="1258" spans="7:33" x14ac:dyDescent="0.2">
      <c r="G1258" s="15"/>
      <c r="J1258" s="15"/>
      <c r="M1258" s="15"/>
      <c r="P1258" s="15"/>
      <c r="S1258" s="15"/>
      <c r="U1258" s="15"/>
      <c r="W1258" s="15"/>
      <c r="Y1258" s="15"/>
      <c r="AA1258" s="15"/>
      <c r="AC1258" s="15"/>
      <c r="AE1258" s="15"/>
      <c r="AG1258" s="15"/>
    </row>
    <row r="1259" spans="7:33" x14ac:dyDescent="0.2">
      <c r="G1259" s="15"/>
      <c r="J1259" s="15"/>
      <c r="M1259" s="15"/>
      <c r="P1259" s="15"/>
      <c r="S1259" s="15"/>
      <c r="U1259" s="15"/>
      <c r="W1259" s="15"/>
      <c r="Y1259" s="15"/>
      <c r="AA1259" s="15"/>
      <c r="AC1259" s="15"/>
      <c r="AE1259" s="15"/>
      <c r="AG1259" s="15"/>
    </row>
    <row r="1260" spans="7:33" x14ac:dyDescent="0.2">
      <c r="G1260" s="15"/>
      <c r="J1260" s="15"/>
      <c r="M1260" s="15"/>
      <c r="P1260" s="15"/>
      <c r="S1260" s="15"/>
      <c r="U1260" s="15"/>
      <c r="W1260" s="15"/>
      <c r="Y1260" s="15"/>
      <c r="AA1260" s="15"/>
      <c r="AC1260" s="15"/>
      <c r="AE1260" s="15"/>
      <c r="AG1260" s="15"/>
    </row>
    <row r="1261" spans="7:33" x14ac:dyDescent="0.2">
      <c r="G1261" s="15"/>
      <c r="J1261" s="15"/>
      <c r="M1261" s="15"/>
      <c r="P1261" s="15"/>
      <c r="S1261" s="15"/>
      <c r="U1261" s="15"/>
      <c r="W1261" s="15"/>
      <c r="Y1261" s="15"/>
      <c r="AA1261" s="15"/>
      <c r="AC1261" s="15"/>
      <c r="AE1261" s="15"/>
      <c r="AG1261" s="15"/>
    </row>
    <row r="1262" spans="7:33" x14ac:dyDescent="0.2">
      <c r="G1262" s="15"/>
      <c r="J1262" s="15"/>
      <c r="M1262" s="15"/>
      <c r="P1262" s="15"/>
      <c r="S1262" s="15"/>
      <c r="U1262" s="15"/>
      <c r="W1262" s="15"/>
      <c r="Y1262" s="15"/>
      <c r="AA1262" s="15"/>
      <c r="AC1262" s="15"/>
      <c r="AE1262" s="15"/>
      <c r="AG1262" s="15"/>
    </row>
    <row r="1263" spans="7:33" x14ac:dyDescent="0.2">
      <c r="G1263" s="15"/>
      <c r="J1263" s="15"/>
      <c r="M1263" s="15"/>
      <c r="P1263" s="15"/>
      <c r="S1263" s="15"/>
      <c r="U1263" s="15"/>
      <c r="W1263" s="15"/>
      <c r="Y1263" s="15"/>
      <c r="AA1263" s="15"/>
      <c r="AC1263" s="15"/>
      <c r="AE1263" s="15"/>
      <c r="AG1263" s="15"/>
    </row>
    <row r="1264" spans="7:33" x14ac:dyDescent="0.2">
      <c r="G1264" s="15"/>
      <c r="J1264" s="15"/>
      <c r="M1264" s="15"/>
      <c r="P1264" s="15"/>
      <c r="S1264" s="15"/>
      <c r="U1264" s="15"/>
      <c r="W1264" s="15"/>
      <c r="Y1264" s="15"/>
      <c r="AA1264" s="15"/>
      <c r="AC1264" s="15"/>
      <c r="AE1264" s="15"/>
      <c r="AG1264" s="15"/>
    </row>
    <row r="1265" spans="7:33" x14ac:dyDescent="0.2">
      <c r="G1265" s="15"/>
      <c r="J1265" s="15"/>
      <c r="M1265" s="15"/>
      <c r="P1265" s="15"/>
      <c r="S1265" s="15"/>
      <c r="U1265" s="15"/>
      <c r="W1265" s="15"/>
      <c r="Y1265" s="15"/>
      <c r="AA1265" s="15"/>
      <c r="AC1265" s="15"/>
      <c r="AE1265" s="15"/>
      <c r="AG1265" s="15"/>
    </row>
    <row r="1266" spans="7:33" x14ac:dyDescent="0.2">
      <c r="G1266" s="15"/>
      <c r="J1266" s="15"/>
      <c r="M1266" s="15"/>
      <c r="P1266" s="15"/>
      <c r="S1266" s="15"/>
      <c r="U1266" s="15"/>
      <c r="W1266" s="15"/>
      <c r="Y1266" s="15"/>
      <c r="AA1266" s="15"/>
      <c r="AC1266" s="15"/>
      <c r="AE1266" s="15"/>
      <c r="AG1266" s="15"/>
    </row>
    <row r="1267" spans="7:33" x14ac:dyDescent="0.2">
      <c r="G1267" s="15"/>
      <c r="J1267" s="15"/>
      <c r="M1267" s="15"/>
      <c r="P1267" s="15"/>
      <c r="S1267" s="15"/>
      <c r="U1267" s="15"/>
      <c r="W1267" s="15"/>
      <c r="Y1267" s="15"/>
      <c r="AA1267" s="15"/>
      <c r="AC1267" s="15"/>
      <c r="AE1267" s="15"/>
      <c r="AG1267" s="15"/>
    </row>
    <row r="1268" spans="7:33" x14ac:dyDescent="0.2">
      <c r="G1268" s="15"/>
      <c r="J1268" s="15"/>
      <c r="M1268" s="15"/>
      <c r="P1268" s="15"/>
      <c r="S1268" s="15"/>
      <c r="U1268" s="15"/>
      <c r="W1268" s="15"/>
      <c r="Y1268" s="15"/>
      <c r="AA1268" s="15"/>
      <c r="AC1268" s="15"/>
      <c r="AE1268" s="15"/>
      <c r="AG1268" s="15"/>
    </row>
    <row r="1269" spans="7:33" x14ac:dyDescent="0.2">
      <c r="G1269" s="15"/>
      <c r="J1269" s="15"/>
      <c r="M1269" s="15"/>
      <c r="P1269" s="15"/>
      <c r="S1269" s="15"/>
      <c r="U1269" s="15"/>
      <c r="W1269" s="15"/>
      <c r="Y1269" s="15"/>
      <c r="AA1269" s="15"/>
      <c r="AC1269" s="15"/>
      <c r="AE1269" s="15"/>
      <c r="AG1269" s="15"/>
    </row>
    <row r="1270" spans="7:33" x14ac:dyDescent="0.2">
      <c r="G1270" s="15"/>
      <c r="J1270" s="15"/>
      <c r="M1270" s="15"/>
      <c r="P1270" s="15"/>
      <c r="S1270" s="15"/>
      <c r="U1270" s="15"/>
      <c r="W1270" s="15"/>
      <c r="Y1270" s="15"/>
      <c r="AA1270" s="15"/>
      <c r="AC1270" s="15"/>
      <c r="AE1270" s="15"/>
      <c r="AG1270" s="15"/>
    </row>
    <row r="1271" spans="7:33" x14ac:dyDescent="0.2">
      <c r="G1271" s="15"/>
      <c r="J1271" s="15"/>
      <c r="M1271" s="15"/>
      <c r="P1271" s="15"/>
      <c r="S1271" s="15"/>
      <c r="U1271" s="15"/>
      <c r="W1271" s="15"/>
      <c r="Y1271" s="15"/>
      <c r="AA1271" s="15"/>
      <c r="AC1271" s="15"/>
      <c r="AE1271" s="15"/>
      <c r="AG1271" s="15"/>
    </row>
    <row r="1272" spans="7:33" x14ac:dyDescent="0.2">
      <c r="G1272" s="15"/>
      <c r="J1272" s="15"/>
      <c r="M1272" s="15"/>
      <c r="P1272" s="15"/>
      <c r="S1272" s="15"/>
      <c r="U1272" s="15"/>
      <c r="W1272" s="15"/>
      <c r="Y1272" s="15"/>
      <c r="AA1272" s="15"/>
      <c r="AC1272" s="15"/>
      <c r="AE1272" s="15"/>
      <c r="AG1272" s="15"/>
    </row>
    <row r="1273" spans="7:33" x14ac:dyDescent="0.2">
      <c r="G1273" s="15"/>
      <c r="J1273" s="15"/>
      <c r="M1273" s="15"/>
      <c r="P1273" s="15"/>
      <c r="S1273" s="15"/>
      <c r="U1273" s="15"/>
      <c r="W1273" s="15"/>
      <c r="Y1273" s="15"/>
      <c r="AA1273" s="15"/>
      <c r="AC1273" s="15"/>
      <c r="AE1273" s="15"/>
      <c r="AG1273" s="15"/>
    </row>
    <row r="1274" spans="7:33" x14ac:dyDescent="0.2">
      <c r="G1274" s="15"/>
      <c r="J1274" s="15"/>
      <c r="M1274" s="15"/>
      <c r="P1274" s="15"/>
      <c r="S1274" s="15"/>
      <c r="U1274" s="15"/>
      <c r="W1274" s="15"/>
      <c r="Y1274" s="15"/>
      <c r="AA1274" s="15"/>
      <c r="AC1274" s="15"/>
      <c r="AE1274" s="15"/>
      <c r="AG1274" s="15"/>
    </row>
    <row r="1275" spans="7:33" x14ac:dyDescent="0.2">
      <c r="G1275" s="15"/>
      <c r="J1275" s="15"/>
      <c r="M1275" s="15"/>
      <c r="P1275" s="15"/>
      <c r="S1275" s="15"/>
      <c r="U1275" s="15"/>
      <c r="W1275" s="15"/>
      <c r="Y1275" s="15"/>
      <c r="AA1275" s="15"/>
      <c r="AC1275" s="15"/>
      <c r="AE1275" s="15"/>
      <c r="AG1275" s="15"/>
    </row>
    <row r="1276" spans="7:33" x14ac:dyDescent="0.2">
      <c r="G1276" s="15"/>
      <c r="J1276" s="15"/>
      <c r="M1276" s="15"/>
      <c r="P1276" s="15"/>
      <c r="S1276" s="15"/>
      <c r="U1276" s="15"/>
      <c r="W1276" s="15"/>
      <c r="Y1276" s="15"/>
      <c r="AA1276" s="15"/>
      <c r="AC1276" s="15"/>
      <c r="AE1276" s="15"/>
      <c r="AG1276" s="15"/>
    </row>
    <row r="1277" spans="7:33" x14ac:dyDescent="0.2">
      <c r="G1277" s="15"/>
      <c r="J1277" s="15"/>
      <c r="M1277" s="15"/>
      <c r="P1277" s="15"/>
      <c r="S1277" s="15"/>
      <c r="U1277" s="15"/>
      <c r="W1277" s="15"/>
      <c r="Y1277" s="15"/>
      <c r="AA1277" s="15"/>
      <c r="AC1277" s="15"/>
      <c r="AE1277" s="15"/>
      <c r="AG1277" s="15"/>
    </row>
    <row r="1278" spans="7:33" x14ac:dyDescent="0.2">
      <c r="G1278" s="15"/>
      <c r="J1278" s="15"/>
      <c r="M1278" s="15"/>
      <c r="P1278" s="15"/>
      <c r="S1278" s="15"/>
      <c r="U1278" s="15"/>
      <c r="W1278" s="15"/>
      <c r="Y1278" s="15"/>
      <c r="AA1278" s="15"/>
      <c r="AC1278" s="15"/>
      <c r="AE1278" s="15"/>
      <c r="AG1278" s="15"/>
    </row>
    <row r="1279" spans="7:33" x14ac:dyDescent="0.2">
      <c r="G1279" s="15"/>
      <c r="J1279" s="15"/>
      <c r="M1279" s="15"/>
      <c r="P1279" s="15"/>
      <c r="S1279" s="15"/>
      <c r="U1279" s="15"/>
      <c r="W1279" s="15"/>
      <c r="Y1279" s="15"/>
      <c r="AA1279" s="15"/>
      <c r="AC1279" s="15"/>
      <c r="AE1279" s="15"/>
      <c r="AG1279" s="15"/>
    </row>
    <row r="1280" spans="7:33" x14ac:dyDescent="0.2">
      <c r="G1280" s="15"/>
      <c r="J1280" s="15"/>
      <c r="M1280" s="15"/>
      <c r="P1280" s="15"/>
      <c r="S1280" s="15"/>
      <c r="U1280" s="15"/>
      <c r="W1280" s="15"/>
      <c r="Y1280" s="15"/>
      <c r="AA1280" s="15"/>
      <c r="AC1280" s="15"/>
      <c r="AE1280" s="15"/>
      <c r="AG1280" s="15"/>
    </row>
    <row r="1281" spans="7:33" x14ac:dyDescent="0.2">
      <c r="G1281" s="15"/>
      <c r="J1281" s="15"/>
      <c r="M1281" s="15"/>
      <c r="P1281" s="15"/>
      <c r="S1281" s="15"/>
      <c r="U1281" s="15"/>
      <c r="W1281" s="15"/>
      <c r="Y1281" s="15"/>
      <c r="AA1281" s="15"/>
      <c r="AC1281" s="15"/>
      <c r="AE1281" s="15"/>
      <c r="AG1281" s="15"/>
    </row>
    <row r="1282" spans="7:33" x14ac:dyDescent="0.2">
      <c r="G1282" s="15"/>
      <c r="J1282" s="15"/>
      <c r="M1282" s="15"/>
      <c r="P1282" s="15"/>
      <c r="S1282" s="15"/>
      <c r="U1282" s="15"/>
      <c r="W1282" s="15"/>
      <c r="Y1282" s="15"/>
      <c r="AA1282" s="15"/>
      <c r="AC1282" s="15"/>
      <c r="AE1282" s="15"/>
      <c r="AG1282" s="15"/>
    </row>
    <row r="1283" spans="7:33" x14ac:dyDescent="0.2">
      <c r="G1283" s="15"/>
      <c r="J1283" s="15"/>
      <c r="M1283" s="15"/>
      <c r="P1283" s="15"/>
      <c r="S1283" s="15"/>
      <c r="U1283" s="15"/>
      <c r="W1283" s="15"/>
      <c r="Y1283" s="15"/>
      <c r="AA1283" s="15"/>
      <c r="AC1283" s="15"/>
      <c r="AE1283" s="15"/>
      <c r="AG1283" s="15"/>
    </row>
    <row r="1284" spans="7:33" x14ac:dyDescent="0.2">
      <c r="G1284" s="15"/>
      <c r="J1284" s="15"/>
      <c r="M1284" s="15"/>
      <c r="P1284" s="15"/>
      <c r="S1284" s="15"/>
      <c r="U1284" s="15"/>
      <c r="W1284" s="15"/>
      <c r="Y1284" s="15"/>
      <c r="AA1284" s="15"/>
      <c r="AC1284" s="15"/>
      <c r="AE1284" s="15"/>
      <c r="AG1284" s="15"/>
    </row>
    <row r="1285" spans="7:33" x14ac:dyDescent="0.2">
      <c r="G1285" s="15"/>
      <c r="J1285" s="15"/>
      <c r="M1285" s="15"/>
      <c r="P1285" s="15"/>
      <c r="S1285" s="15"/>
      <c r="U1285" s="15"/>
      <c r="W1285" s="15"/>
      <c r="Y1285" s="15"/>
      <c r="AA1285" s="15"/>
      <c r="AC1285" s="15"/>
      <c r="AE1285" s="15"/>
      <c r="AG1285" s="15"/>
    </row>
    <row r="1286" spans="7:33" x14ac:dyDescent="0.2">
      <c r="G1286" s="15"/>
      <c r="J1286" s="15"/>
      <c r="M1286" s="15"/>
      <c r="P1286" s="15"/>
      <c r="S1286" s="15"/>
      <c r="U1286" s="15"/>
      <c r="W1286" s="15"/>
      <c r="Y1286" s="15"/>
      <c r="AA1286" s="15"/>
      <c r="AC1286" s="15"/>
      <c r="AE1286" s="15"/>
      <c r="AG1286" s="15"/>
    </row>
    <row r="1287" spans="7:33" x14ac:dyDescent="0.2">
      <c r="G1287" s="15"/>
      <c r="J1287" s="15"/>
      <c r="M1287" s="15"/>
      <c r="P1287" s="15"/>
      <c r="S1287" s="15"/>
      <c r="U1287" s="15"/>
      <c r="W1287" s="15"/>
      <c r="Y1287" s="15"/>
      <c r="AA1287" s="15"/>
      <c r="AC1287" s="15"/>
      <c r="AE1287" s="15"/>
      <c r="AG1287" s="15"/>
    </row>
    <row r="1288" spans="7:33" x14ac:dyDescent="0.2">
      <c r="G1288" s="15"/>
      <c r="J1288" s="15"/>
      <c r="M1288" s="15"/>
      <c r="P1288" s="15"/>
      <c r="S1288" s="15"/>
      <c r="U1288" s="15"/>
      <c r="W1288" s="15"/>
      <c r="Y1288" s="15"/>
      <c r="AA1288" s="15"/>
      <c r="AC1288" s="15"/>
      <c r="AE1288" s="15"/>
      <c r="AG1288" s="15"/>
    </row>
    <row r="1289" spans="7:33" x14ac:dyDescent="0.2">
      <c r="G1289" s="15"/>
      <c r="J1289" s="15"/>
      <c r="M1289" s="15"/>
      <c r="P1289" s="15"/>
      <c r="S1289" s="15"/>
      <c r="U1289" s="15"/>
      <c r="W1289" s="15"/>
      <c r="Y1289" s="15"/>
      <c r="AA1289" s="15"/>
      <c r="AC1289" s="15"/>
      <c r="AE1289" s="15"/>
      <c r="AG1289" s="15"/>
    </row>
    <row r="1290" spans="7:33" x14ac:dyDescent="0.2">
      <c r="G1290" s="15"/>
      <c r="J1290" s="15"/>
      <c r="M1290" s="15"/>
      <c r="P1290" s="15"/>
      <c r="S1290" s="15"/>
      <c r="U1290" s="15"/>
      <c r="W1290" s="15"/>
      <c r="Y1290" s="15"/>
      <c r="AA1290" s="15"/>
      <c r="AC1290" s="15"/>
      <c r="AE1290" s="15"/>
      <c r="AG1290" s="15"/>
    </row>
    <row r="1291" spans="7:33" x14ac:dyDescent="0.2">
      <c r="G1291" s="15"/>
      <c r="J1291" s="15"/>
      <c r="M1291" s="15"/>
      <c r="P1291" s="15"/>
      <c r="S1291" s="15"/>
      <c r="U1291" s="15"/>
      <c r="W1291" s="15"/>
      <c r="Y1291" s="15"/>
      <c r="AA1291" s="15"/>
      <c r="AC1291" s="15"/>
      <c r="AE1291" s="15"/>
      <c r="AG1291" s="15"/>
    </row>
    <row r="1292" spans="7:33" x14ac:dyDescent="0.2">
      <c r="G1292" s="15"/>
      <c r="J1292" s="15"/>
      <c r="M1292" s="15"/>
      <c r="P1292" s="15"/>
      <c r="S1292" s="15"/>
      <c r="U1292" s="15"/>
      <c r="W1292" s="15"/>
      <c r="Y1292" s="15"/>
      <c r="AA1292" s="15"/>
      <c r="AC1292" s="15"/>
      <c r="AE1292" s="15"/>
      <c r="AG1292" s="15"/>
    </row>
    <row r="1293" spans="7:33" x14ac:dyDescent="0.2">
      <c r="G1293" s="15"/>
      <c r="J1293" s="15"/>
      <c r="M1293" s="15"/>
      <c r="P1293" s="15"/>
      <c r="S1293" s="15"/>
      <c r="U1293" s="15"/>
      <c r="W1293" s="15"/>
      <c r="Y1293" s="15"/>
      <c r="AA1293" s="15"/>
      <c r="AC1293" s="15"/>
      <c r="AE1293" s="15"/>
      <c r="AG1293" s="15"/>
    </row>
    <row r="1294" spans="7:33" x14ac:dyDescent="0.2">
      <c r="G1294" s="15"/>
      <c r="J1294" s="15"/>
      <c r="M1294" s="15"/>
      <c r="P1294" s="15"/>
      <c r="S1294" s="15"/>
      <c r="U1294" s="15"/>
      <c r="W1294" s="15"/>
      <c r="Y1294" s="15"/>
      <c r="AA1294" s="15"/>
      <c r="AC1294" s="15"/>
      <c r="AE1294" s="15"/>
      <c r="AG1294" s="15"/>
    </row>
    <row r="1295" spans="7:33" x14ac:dyDescent="0.2">
      <c r="G1295" s="15"/>
      <c r="J1295" s="15"/>
      <c r="M1295" s="15"/>
      <c r="P1295" s="15"/>
      <c r="S1295" s="15"/>
      <c r="U1295" s="15"/>
      <c r="W1295" s="15"/>
      <c r="Y1295" s="15"/>
      <c r="AA1295" s="15"/>
      <c r="AC1295" s="15"/>
      <c r="AE1295" s="15"/>
      <c r="AG1295" s="15"/>
    </row>
    <row r="1296" spans="7:33" x14ac:dyDescent="0.2">
      <c r="G1296" s="15"/>
      <c r="J1296" s="15"/>
      <c r="M1296" s="15"/>
      <c r="P1296" s="15"/>
      <c r="S1296" s="15"/>
      <c r="U1296" s="15"/>
      <c r="W1296" s="15"/>
      <c r="Y1296" s="15"/>
      <c r="AA1296" s="15"/>
      <c r="AC1296" s="15"/>
      <c r="AE1296" s="15"/>
      <c r="AG1296" s="15"/>
    </row>
    <row r="1297" spans="7:33" x14ac:dyDescent="0.2">
      <c r="G1297" s="15"/>
      <c r="J1297" s="15"/>
      <c r="M1297" s="15"/>
      <c r="P1297" s="15"/>
      <c r="S1297" s="15"/>
      <c r="U1297" s="15"/>
      <c r="W1297" s="15"/>
      <c r="Y1297" s="15"/>
      <c r="AA1297" s="15"/>
      <c r="AC1297" s="15"/>
      <c r="AE1297" s="15"/>
      <c r="AG1297" s="15"/>
    </row>
    <row r="1298" spans="7:33" x14ac:dyDescent="0.2">
      <c r="G1298" s="15"/>
      <c r="J1298" s="15"/>
      <c r="M1298" s="15"/>
      <c r="P1298" s="15"/>
      <c r="S1298" s="15"/>
      <c r="U1298" s="15"/>
      <c r="W1298" s="15"/>
      <c r="Y1298" s="15"/>
      <c r="AA1298" s="15"/>
      <c r="AC1298" s="15"/>
      <c r="AE1298" s="15"/>
      <c r="AG1298" s="15"/>
    </row>
    <row r="1299" spans="7:33" x14ac:dyDescent="0.2">
      <c r="G1299" s="15"/>
      <c r="J1299" s="15"/>
      <c r="M1299" s="15"/>
      <c r="P1299" s="15"/>
      <c r="S1299" s="15"/>
      <c r="U1299" s="15"/>
      <c r="W1299" s="15"/>
      <c r="Y1299" s="15"/>
      <c r="AA1299" s="15"/>
      <c r="AC1299" s="15"/>
      <c r="AE1299" s="15"/>
      <c r="AG1299" s="15"/>
    </row>
    <row r="1300" spans="7:33" x14ac:dyDescent="0.2">
      <c r="G1300" s="15"/>
      <c r="J1300" s="15"/>
      <c r="M1300" s="15"/>
      <c r="P1300" s="15"/>
      <c r="S1300" s="15"/>
      <c r="U1300" s="15"/>
      <c r="W1300" s="15"/>
      <c r="Y1300" s="15"/>
      <c r="AA1300" s="15"/>
      <c r="AC1300" s="15"/>
      <c r="AE1300" s="15"/>
      <c r="AG1300" s="15"/>
    </row>
    <row r="1301" spans="7:33" x14ac:dyDescent="0.2">
      <c r="G1301" s="15"/>
      <c r="J1301" s="15"/>
      <c r="M1301" s="15"/>
      <c r="P1301" s="15"/>
      <c r="S1301" s="15"/>
      <c r="U1301" s="15"/>
      <c r="W1301" s="15"/>
      <c r="Y1301" s="15"/>
      <c r="AA1301" s="15"/>
      <c r="AC1301" s="15"/>
      <c r="AE1301" s="15"/>
      <c r="AG1301" s="15"/>
    </row>
    <row r="1302" spans="7:33" x14ac:dyDescent="0.2">
      <c r="G1302" s="15"/>
      <c r="J1302" s="15"/>
      <c r="M1302" s="15"/>
      <c r="P1302" s="15"/>
      <c r="S1302" s="15"/>
      <c r="U1302" s="15"/>
      <c r="W1302" s="15"/>
      <c r="Y1302" s="15"/>
      <c r="AA1302" s="15"/>
      <c r="AC1302" s="15"/>
      <c r="AE1302" s="15"/>
      <c r="AG1302" s="15"/>
    </row>
    <row r="1303" spans="7:33" x14ac:dyDescent="0.2">
      <c r="G1303" s="15"/>
      <c r="J1303" s="15"/>
      <c r="M1303" s="15"/>
      <c r="P1303" s="15"/>
      <c r="S1303" s="15"/>
      <c r="U1303" s="15"/>
      <c r="W1303" s="15"/>
      <c r="Y1303" s="15"/>
      <c r="AA1303" s="15"/>
      <c r="AC1303" s="15"/>
      <c r="AE1303" s="15"/>
      <c r="AG1303" s="15"/>
    </row>
    <row r="1304" spans="7:33" x14ac:dyDescent="0.2">
      <c r="G1304" s="15"/>
      <c r="J1304" s="15"/>
      <c r="M1304" s="15"/>
      <c r="P1304" s="15"/>
      <c r="S1304" s="15"/>
      <c r="U1304" s="15"/>
      <c r="W1304" s="15"/>
      <c r="Y1304" s="15"/>
      <c r="AA1304" s="15"/>
      <c r="AC1304" s="15"/>
      <c r="AE1304" s="15"/>
      <c r="AG1304" s="15"/>
    </row>
    <row r="1305" spans="7:33" x14ac:dyDescent="0.2">
      <c r="G1305" s="15"/>
      <c r="J1305" s="15"/>
      <c r="M1305" s="15"/>
      <c r="P1305" s="15"/>
      <c r="S1305" s="15"/>
      <c r="U1305" s="15"/>
      <c r="W1305" s="15"/>
      <c r="Y1305" s="15"/>
      <c r="AA1305" s="15"/>
      <c r="AC1305" s="15"/>
      <c r="AE1305" s="15"/>
      <c r="AG1305" s="15"/>
    </row>
    <row r="1306" spans="7:33" x14ac:dyDescent="0.2">
      <c r="G1306" s="15"/>
      <c r="J1306" s="15"/>
      <c r="M1306" s="15"/>
      <c r="P1306" s="15"/>
      <c r="S1306" s="15"/>
      <c r="U1306" s="15"/>
      <c r="W1306" s="15"/>
      <c r="Y1306" s="15"/>
      <c r="AA1306" s="15"/>
      <c r="AC1306" s="15"/>
      <c r="AE1306" s="15"/>
      <c r="AG1306" s="15"/>
    </row>
    <row r="1307" spans="7:33" x14ac:dyDescent="0.2">
      <c r="G1307" s="15"/>
      <c r="J1307" s="15"/>
      <c r="M1307" s="15"/>
      <c r="P1307" s="15"/>
      <c r="S1307" s="15"/>
      <c r="U1307" s="15"/>
      <c r="W1307" s="15"/>
      <c r="Y1307" s="15"/>
      <c r="AA1307" s="15"/>
      <c r="AC1307" s="15"/>
      <c r="AE1307" s="15"/>
      <c r="AG1307" s="15"/>
    </row>
    <row r="1308" spans="7:33" x14ac:dyDescent="0.2">
      <c r="G1308" s="15"/>
      <c r="J1308" s="15"/>
      <c r="M1308" s="15"/>
      <c r="P1308" s="15"/>
      <c r="S1308" s="15"/>
      <c r="U1308" s="15"/>
      <c r="W1308" s="15"/>
      <c r="Y1308" s="15"/>
      <c r="AA1308" s="15"/>
      <c r="AC1308" s="15"/>
      <c r="AE1308" s="15"/>
      <c r="AG1308" s="15"/>
    </row>
    <row r="1309" spans="7:33" x14ac:dyDescent="0.2">
      <c r="G1309" s="15"/>
      <c r="J1309" s="15"/>
      <c r="M1309" s="15"/>
      <c r="P1309" s="15"/>
      <c r="S1309" s="15"/>
      <c r="U1309" s="15"/>
      <c r="W1309" s="15"/>
      <c r="Y1309" s="15"/>
      <c r="AA1309" s="15"/>
      <c r="AC1309" s="15"/>
      <c r="AE1309" s="15"/>
      <c r="AG1309" s="15"/>
    </row>
    <row r="1310" spans="7:33" x14ac:dyDescent="0.2">
      <c r="G1310" s="15"/>
      <c r="J1310" s="15"/>
      <c r="M1310" s="15"/>
      <c r="P1310" s="15"/>
      <c r="S1310" s="15"/>
      <c r="U1310" s="15"/>
      <c r="W1310" s="15"/>
      <c r="Y1310" s="15"/>
      <c r="AA1310" s="15"/>
      <c r="AC1310" s="15"/>
      <c r="AE1310" s="15"/>
      <c r="AG1310" s="15"/>
    </row>
    <row r="1311" spans="7:33" x14ac:dyDescent="0.2">
      <c r="G1311" s="15"/>
      <c r="J1311" s="15"/>
      <c r="M1311" s="15"/>
      <c r="P1311" s="15"/>
      <c r="S1311" s="15"/>
      <c r="U1311" s="15"/>
      <c r="W1311" s="15"/>
      <c r="Y1311" s="15"/>
      <c r="AA1311" s="15"/>
      <c r="AC1311" s="15"/>
      <c r="AE1311" s="15"/>
      <c r="AG1311" s="15"/>
    </row>
    <row r="1312" spans="7:33" x14ac:dyDescent="0.2">
      <c r="G1312" s="15"/>
      <c r="J1312" s="15"/>
      <c r="M1312" s="15"/>
      <c r="P1312" s="15"/>
      <c r="S1312" s="15"/>
      <c r="U1312" s="15"/>
      <c r="W1312" s="15"/>
      <c r="Y1312" s="15"/>
      <c r="AA1312" s="15"/>
      <c r="AC1312" s="15"/>
      <c r="AE1312" s="15"/>
      <c r="AG1312" s="15"/>
    </row>
    <row r="1313" spans="7:33" x14ac:dyDescent="0.2">
      <c r="G1313" s="15"/>
      <c r="J1313" s="15"/>
      <c r="M1313" s="15"/>
      <c r="P1313" s="15"/>
      <c r="S1313" s="15"/>
      <c r="U1313" s="15"/>
      <c r="W1313" s="15"/>
      <c r="Y1313" s="15"/>
      <c r="AA1313" s="15"/>
      <c r="AC1313" s="15"/>
      <c r="AE1313" s="15"/>
      <c r="AG1313" s="15"/>
    </row>
    <row r="1314" spans="7:33" x14ac:dyDescent="0.2">
      <c r="G1314" s="15"/>
      <c r="J1314" s="15"/>
      <c r="M1314" s="15"/>
      <c r="P1314" s="15"/>
      <c r="S1314" s="15"/>
      <c r="U1314" s="15"/>
      <c r="W1314" s="15"/>
      <c r="Y1314" s="15"/>
      <c r="AA1314" s="15"/>
      <c r="AC1314" s="15"/>
      <c r="AE1314" s="15"/>
      <c r="AG1314" s="15"/>
    </row>
    <row r="1315" spans="7:33" x14ac:dyDescent="0.2">
      <c r="G1315" s="15"/>
      <c r="J1315" s="15"/>
      <c r="M1315" s="15"/>
      <c r="P1315" s="15"/>
      <c r="S1315" s="15"/>
      <c r="U1315" s="15"/>
      <c r="W1315" s="15"/>
      <c r="Y1315" s="15"/>
      <c r="AA1315" s="15"/>
      <c r="AC1315" s="15"/>
      <c r="AE1315" s="15"/>
      <c r="AG1315" s="15"/>
    </row>
    <row r="1316" spans="7:33" x14ac:dyDescent="0.2">
      <c r="G1316" s="15"/>
      <c r="J1316" s="15"/>
      <c r="M1316" s="15"/>
      <c r="P1316" s="15"/>
      <c r="S1316" s="15"/>
      <c r="U1316" s="15"/>
      <c r="W1316" s="15"/>
      <c r="Y1316" s="15"/>
      <c r="AA1316" s="15"/>
      <c r="AC1316" s="15"/>
      <c r="AE1316" s="15"/>
      <c r="AG1316" s="15"/>
    </row>
    <row r="1317" spans="7:33" x14ac:dyDescent="0.2">
      <c r="G1317" s="15"/>
      <c r="J1317" s="15"/>
      <c r="M1317" s="15"/>
      <c r="P1317" s="15"/>
      <c r="S1317" s="15"/>
      <c r="U1317" s="15"/>
      <c r="W1317" s="15"/>
      <c r="Y1317" s="15"/>
      <c r="AA1317" s="15"/>
      <c r="AC1317" s="15"/>
      <c r="AE1317" s="15"/>
      <c r="AG1317" s="15"/>
    </row>
    <row r="1318" spans="7:33" x14ac:dyDescent="0.2">
      <c r="G1318" s="15"/>
      <c r="J1318" s="15"/>
      <c r="M1318" s="15"/>
      <c r="P1318" s="15"/>
      <c r="S1318" s="15"/>
      <c r="U1318" s="15"/>
      <c r="W1318" s="15"/>
      <c r="Y1318" s="15"/>
      <c r="AA1318" s="15"/>
      <c r="AC1318" s="15"/>
      <c r="AE1318" s="15"/>
      <c r="AG1318" s="15"/>
    </row>
    <row r="1319" spans="7:33" x14ac:dyDescent="0.2">
      <c r="G1319" s="15"/>
      <c r="J1319" s="15"/>
      <c r="M1319" s="15"/>
      <c r="P1319" s="15"/>
      <c r="S1319" s="15"/>
      <c r="U1319" s="15"/>
      <c r="W1319" s="15"/>
      <c r="Y1319" s="15"/>
      <c r="AA1319" s="15"/>
      <c r="AC1319" s="15"/>
      <c r="AE1319" s="15"/>
      <c r="AG1319" s="15"/>
    </row>
    <row r="1320" spans="7:33" x14ac:dyDescent="0.2">
      <c r="G1320" s="15"/>
      <c r="J1320" s="15"/>
      <c r="M1320" s="15"/>
      <c r="P1320" s="15"/>
      <c r="S1320" s="15"/>
      <c r="U1320" s="15"/>
      <c r="W1320" s="15"/>
      <c r="Y1320" s="15"/>
      <c r="AA1320" s="15"/>
      <c r="AC1320" s="15"/>
      <c r="AE1320" s="15"/>
      <c r="AG1320" s="15"/>
    </row>
    <row r="1321" spans="7:33" x14ac:dyDescent="0.2">
      <c r="G1321" s="15"/>
      <c r="J1321" s="15"/>
      <c r="M1321" s="15"/>
      <c r="P1321" s="15"/>
      <c r="S1321" s="15"/>
      <c r="U1321" s="15"/>
      <c r="W1321" s="15"/>
      <c r="Y1321" s="15"/>
      <c r="AA1321" s="15"/>
      <c r="AC1321" s="15"/>
      <c r="AE1321" s="15"/>
      <c r="AG1321" s="15"/>
    </row>
    <row r="1322" spans="7:33" x14ac:dyDescent="0.2">
      <c r="G1322" s="15"/>
      <c r="J1322" s="15"/>
      <c r="M1322" s="15"/>
      <c r="P1322" s="15"/>
      <c r="S1322" s="15"/>
      <c r="U1322" s="15"/>
      <c r="W1322" s="15"/>
      <c r="Y1322" s="15"/>
      <c r="AA1322" s="15"/>
      <c r="AC1322" s="15"/>
      <c r="AE1322" s="15"/>
      <c r="AG1322" s="15"/>
    </row>
    <row r="1323" spans="7:33" x14ac:dyDescent="0.2">
      <c r="G1323" s="15"/>
      <c r="J1323" s="15"/>
      <c r="M1323" s="15"/>
      <c r="P1323" s="15"/>
      <c r="S1323" s="15"/>
      <c r="U1323" s="15"/>
      <c r="W1323" s="15"/>
      <c r="Y1323" s="15"/>
      <c r="AA1323" s="15"/>
      <c r="AC1323" s="15"/>
      <c r="AE1323" s="15"/>
      <c r="AG1323" s="15"/>
    </row>
    <row r="1324" spans="7:33" x14ac:dyDescent="0.2">
      <c r="G1324" s="15"/>
      <c r="J1324" s="15"/>
      <c r="M1324" s="15"/>
      <c r="P1324" s="15"/>
      <c r="S1324" s="15"/>
      <c r="U1324" s="15"/>
      <c r="W1324" s="15"/>
      <c r="Y1324" s="15"/>
      <c r="AA1324" s="15"/>
      <c r="AC1324" s="15"/>
      <c r="AE1324" s="15"/>
      <c r="AG1324" s="15"/>
    </row>
    <row r="1325" spans="7:33" x14ac:dyDescent="0.2">
      <c r="G1325" s="15"/>
      <c r="J1325" s="15"/>
      <c r="M1325" s="15"/>
      <c r="P1325" s="15"/>
      <c r="S1325" s="15"/>
      <c r="U1325" s="15"/>
      <c r="W1325" s="15"/>
      <c r="Y1325" s="15"/>
      <c r="AA1325" s="15"/>
      <c r="AC1325" s="15"/>
      <c r="AE1325" s="15"/>
      <c r="AG1325" s="15"/>
    </row>
    <row r="1326" spans="7:33" x14ac:dyDescent="0.2">
      <c r="G1326" s="15"/>
      <c r="J1326" s="15"/>
      <c r="M1326" s="15"/>
      <c r="P1326" s="15"/>
      <c r="S1326" s="15"/>
      <c r="U1326" s="15"/>
      <c r="W1326" s="15"/>
      <c r="Y1326" s="15"/>
      <c r="AA1326" s="15"/>
      <c r="AC1326" s="15"/>
      <c r="AE1326" s="15"/>
      <c r="AG1326" s="15"/>
    </row>
    <row r="1327" spans="7:33" x14ac:dyDescent="0.2">
      <c r="G1327" s="15"/>
      <c r="J1327" s="15"/>
      <c r="M1327" s="15"/>
      <c r="P1327" s="15"/>
      <c r="S1327" s="15"/>
      <c r="U1327" s="15"/>
      <c r="W1327" s="15"/>
      <c r="Y1327" s="15"/>
      <c r="AA1327" s="15"/>
      <c r="AC1327" s="15"/>
      <c r="AE1327" s="15"/>
      <c r="AG1327" s="15"/>
    </row>
    <row r="1328" spans="7:33" x14ac:dyDescent="0.2">
      <c r="G1328" s="15"/>
      <c r="J1328" s="15"/>
      <c r="M1328" s="15"/>
      <c r="P1328" s="15"/>
      <c r="S1328" s="15"/>
      <c r="U1328" s="15"/>
      <c r="W1328" s="15"/>
      <c r="Y1328" s="15"/>
      <c r="AA1328" s="15"/>
      <c r="AC1328" s="15"/>
      <c r="AE1328" s="15"/>
      <c r="AG1328" s="15"/>
    </row>
    <row r="1329" spans="7:33" x14ac:dyDescent="0.2">
      <c r="G1329" s="15"/>
      <c r="J1329" s="15"/>
      <c r="M1329" s="15"/>
      <c r="P1329" s="15"/>
      <c r="S1329" s="15"/>
      <c r="U1329" s="15"/>
      <c r="W1329" s="15"/>
      <c r="Y1329" s="15"/>
      <c r="AA1329" s="15"/>
      <c r="AC1329" s="15"/>
      <c r="AE1329" s="15"/>
      <c r="AG1329" s="15"/>
    </row>
    <row r="1330" spans="7:33" x14ac:dyDescent="0.2">
      <c r="G1330" s="15"/>
      <c r="J1330" s="15"/>
      <c r="M1330" s="15"/>
      <c r="P1330" s="15"/>
      <c r="S1330" s="15"/>
      <c r="U1330" s="15"/>
      <c r="W1330" s="15"/>
      <c r="Y1330" s="15"/>
      <c r="AA1330" s="15"/>
      <c r="AC1330" s="15"/>
      <c r="AE1330" s="15"/>
      <c r="AG1330" s="15"/>
    </row>
    <row r="1331" spans="7:33" x14ac:dyDescent="0.2">
      <c r="G1331" s="15"/>
      <c r="J1331" s="15"/>
      <c r="M1331" s="15"/>
      <c r="P1331" s="15"/>
      <c r="S1331" s="15"/>
      <c r="U1331" s="15"/>
      <c r="W1331" s="15"/>
      <c r="Y1331" s="15"/>
      <c r="AA1331" s="15"/>
      <c r="AC1331" s="15"/>
      <c r="AE1331" s="15"/>
      <c r="AG1331" s="15"/>
    </row>
    <row r="1332" spans="7:33" x14ac:dyDescent="0.2">
      <c r="G1332" s="15"/>
      <c r="J1332" s="15"/>
      <c r="M1332" s="15"/>
      <c r="P1332" s="15"/>
      <c r="S1332" s="15"/>
      <c r="U1332" s="15"/>
      <c r="W1332" s="15"/>
      <c r="Y1332" s="15"/>
      <c r="AA1332" s="15"/>
      <c r="AC1332" s="15"/>
      <c r="AE1332" s="15"/>
      <c r="AG1332" s="15"/>
    </row>
    <row r="1333" spans="7:33" x14ac:dyDescent="0.2">
      <c r="G1333" s="15"/>
      <c r="J1333" s="15"/>
      <c r="M1333" s="15"/>
      <c r="P1333" s="15"/>
      <c r="S1333" s="15"/>
      <c r="U1333" s="15"/>
      <c r="W1333" s="15"/>
      <c r="Y1333" s="15"/>
      <c r="AA1333" s="15"/>
      <c r="AC1333" s="15"/>
      <c r="AE1333" s="15"/>
      <c r="AG1333" s="15"/>
    </row>
    <row r="1334" spans="7:33" x14ac:dyDescent="0.2">
      <c r="G1334" s="15"/>
      <c r="J1334" s="15"/>
      <c r="M1334" s="15"/>
      <c r="P1334" s="15"/>
      <c r="S1334" s="15"/>
      <c r="U1334" s="15"/>
      <c r="W1334" s="15"/>
      <c r="Y1334" s="15"/>
      <c r="AA1334" s="15"/>
      <c r="AC1334" s="15"/>
      <c r="AE1334" s="15"/>
      <c r="AG1334" s="15"/>
    </row>
    <row r="1335" spans="7:33" x14ac:dyDescent="0.2">
      <c r="G1335" s="15"/>
      <c r="J1335" s="15"/>
      <c r="M1335" s="15"/>
      <c r="P1335" s="15"/>
      <c r="S1335" s="15"/>
      <c r="U1335" s="15"/>
      <c r="W1335" s="15"/>
      <c r="Y1335" s="15"/>
      <c r="AA1335" s="15"/>
      <c r="AC1335" s="15"/>
      <c r="AE1335" s="15"/>
      <c r="AG1335" s="15"/>
    </row>
    <row r="1336" spans="7:33" x14ac:dyDescent="0.2">
      <c r="G1336" s="15"/>
      <c r="J1336" s="15"/>
      <c r="M1336" s="15"/>
      <c r="P1336" s="15"/>
      <c r="S1336" s="15"/>
      <c r="U1336" s="15"/>
      <c r="W1336" s="15"/>
      <c r="Y1336" s="15"/>
      <c r="AA1336" s="15"/>
      <c r="AC1336" s="15"/>
      <c r="AE1336" s="15"/>
      <c r="AG1336" s="15"/>
    </row>
    <row r="1337" spans="7:33" x14ac:dyDescent="0.2">
      <c r="G1337" s="15"/>
      <c r="J1337" s="15"/>
      <c r="M1337" s="15"/>
      <c r="P1337" s="15"/>
      <c r="S1337" s="15"/>
      <c r="U1337" s="15"/>
      <c r="W1337" s="15"/>
      <c r="Y1337" s="15"/>
      <c r="AA1337" s="15"/>
      <c r="AC1337" s="15"/>
      <c r="AE1337" s="15"/>
      <c r="AG1337" s="15"/>
    </row>
    <row r="1338" spans="7:33" x14ac:dyDescent="0.2">
      <c r="G1338" s="15"/>
      <c r="J1338" s="15"/>
      <c r="M1338" s="15"/>
      <c r="P1338" s="15"/>
      <c r="S1338" s="15"/>
      <c r="U1338" s="15"/>
      <c r="W1338" s="15"/>
      <c r="Y1338" s="15"/>
      <c r="AA1338" s="15"/>
      <c r="AC1338" s="15"/>
      <c r="AE1338" s="15"/>
      <c r="AG1338" s="15"/>
    </row>
    <row r="1339" spans="7:33" x14ac:dyDescent="0.2">
      <c r="G1339" s="15"/>
      <c r="J1339" s="15"/>
      <c r="M1339" s="15"/>
      <c r="P1339" s="15"/>
      <c r="S1339" s="15"/>
      <c r="U1339" s="15"/>
      <c r="W1339" s="15"/>
      <c r="Y1339" s="15"/>
      <c r="AA1339" s="15"/>
      <c r="AC1339" s="15"/>
      <c r="AE1339" s="15"/>
      <c r="AG1339" s="15"/>
    </row>
    <row r="1340" spans="7:33" x14ac:dyDescent="0.2">
      <c r="G1340" s="15"/>
      <c r="J1340" s="15"/>
      <c r="M1340" s="15"/>
      <c r="P1340" s="15"/>
      <c r="S1340" s="15"/>
      <c r="U1340" s="15"/>
      <c r="W1340" s="15"/>
      <c r="Y1340" s="15"/>
      <c r="AA1340" s="15"/>
      <c r="AC1340" s="15"/>
      <c r="AE1340" s="15"/>
      <c r="AG1340" s="15"/>
    </row>
    <row r="1341" spans="7:33" x14ac:dyDescent="0.2">
      <c r="G1341" s="15"/>
      <c r="J1341" s="15"/>
      <c r="M1341" s="15"/>
      <c r="P1341" s="15"/>
      <c r="S1341" s="15"/>
      <c r="U1341" s="15"/>
      <c r="W1341" s="15"/>
      <c r="Y1341" s="15"/>
      <c r="AA1341" s="15"/>
      <c r="AC1341" s="15"/>
      <c r="AE1341" s="15"/>
      <c r="AG1341" s="15"/>
    </row>
    <row r="1342" spans="7:33" x14ac:dyDescent="0.2">
      <c r="G1342" s="15"/>
      <c r="J1342" s="15"/>
      <c r="M1342" s="15"/>
      <c r="P1342" s="15"/>
      <c r="S1342" s="15"/>
      <c r="U1342" s="15"/>
      <c r="W1342" s="15"/>
      <c r="Y1342" s="15"/>
      <c r="AA1342" s="15"/>
      <c r="AC1342" s="15"/>
      <c r="AE1342" s="15"/>
      <c r="AG1342" s="15"/>
    </row>
    <row r="1343" spans="7:33" x14ac:dyDescent="0.2">
      <c r="G1343" s="15"/>
      <c r="J1343" s="15"/>
      <c r="M1343" s="15"/>
      <c r="P1343" s="15"/>
      <c r="S1343" s="15"/>
      <c r="U1343" s="15"/>
      <c r="W1343" s="15"/>
      <c r="Y1343" s="15"/>
      <c r="AA1343" s="15"/>
      <c r="AC1343" s="15"/>
      <c r="AE1343" s="15"/>
      <c r="AG1343" s="15"/>
    </row>
    <row r="1344" spans="7:33" x14ac:dyDescent="0.2">
      <c r="G1344" s="15"/>
      <c r="J1344" s="15"/>
      <c r="M1344" s="15"/>
      <c r="P1344" s="15"/>
      <c r="S1344" s="15"/>
      <c r="U1344" s="15"/>
      <c r="W1344" s="15"/>
      <c r="Y1344" s="15"/>
      <c r="AA1344" s="15"/>
      <c r="AC1344" s="15"/>
      <c r="AE1344" s="15"/>
      <c r="AG1344" s="15"/>
    </row>
    <row r="1345" spans="7:33" x14ac:dyDescent="0.2">
      <c r="G1345" s="15"/>
      <c r="J1345" s="15"/>
      <c r="M1345" s="15"/>
      <c r="P1345" s="15"/>
      <c r="S1345" s="15"/>
      <c r="U1345" s="15"/>
      <c r="W1345" s="15"/>
      <c r="Y1345" s="15"/>
      <c r="AA1345" s="15"/>
      <c r="AC1345" s="15"/>
      <c r="AE1345" s="15"/>
      <c r="AG1345" s="15"/>
    </row>
    <row r="1346" spans="7:33" x14ac:dyDescent="0.2">
      <c r="G1346" s="15"/>
      <c r="J1346" s="15"/>
      <c r="M1346" s="15"/>
      <c r="P1346" s="15"/>
      <c r="S1346" s="15"/>
      <c r="U1346" s="15"/>
      <c r="W1346" s="15"/>
      <c r="Y1346" s="15"/>
      <c r="AA1346" s="15"/>
      <c r="AC1346" s="15"/>
      <c r="AE1346" s="15"/>
      <c r="AG1346" s="15"/>
    </row>
    <row r="1347" spans="7:33" x14ac:dyDescent="0.2">
      <c r="G1347" s="15"/>
      <c r="J1347" s="15"/>
      <c r="M1347" s="15"/>
      <c r="P1347" s="15"/>
      <c r="S1347" s="15"/>
      <c r="U1347" s="15"/>
      <c r="W1347" s="15"/>
      <c r="Y1347" s="15"/>
      <c r="AA1347" s="15"/>
      <c r="AC1347" s="15"/>
      <c r="AE1347" s="15"/>
      <c r="AG1347" s="15"/>
    </row>
    <row r="1348" spans="7:33" x14ac:dyDescent="0.2">
      <c r="G1348" s="15"/>
      <c r="J1348" s="15"/>
      <c r="M1348" s="15"/>
      <c r="P1348" s="15"/>
      <c r="S1348" s="15"/>
      <c r="U1348" s="15"/>
      <c r="W1348" s="15"/>
      <c r="Y1348" s="15"/>
      <c r="AA1348" s="15"/>
      <c r="AC1348" s="15"/>
      <c r="AE1348" s="15"/>
      <c r="AG1348" s="15"/>
    </row>
    <row r="1349" spans="7:33" x14ac:dyDescent="0.2">
      <c r="G1349" s="15"/>
      <c r="J1349" s="15"/>
      <c r="M1349" s="15"/>
      <c r="P1349" s="15"/>
      <c r="S1349" s="15"/>
      <c r="U1349" s="15"/>
      <c r="W1349" s="15"/>
      <c r="Y1349" s="15"/>
      <c r="AA1349" s="15"/>
      <c r="AC1349" s="15"/>
      <c r="AE1349" s="15"/>
      <c r="AG1349" s="15"/>
    </row>
    <row r="1350" spans="7:33" x14ac:dyDescent="0.2">
      <c r="G1350" s="15"/>
      <c r="J1350" s="15"/>
      <c r="M1350" s="15"/>
      <c r="P1350" s="15"/>
      <c r="S1350" s="15"/>
      <c r="U1350" s="15"/>
      <c r="W1350" s="15"/>
      <c r="Y1350" s="15"/>
      <c r="AA1350" s="15"/>
      <c r="AC1350" s="15"/>
      <c r="AE1350" s="15"/>
      <c r="AG1350" s="15"/>
    </row>
    <row r="1351" spans="7:33" x14ac:dyDescent="0.2">
      <c r="G1351" s="15"/>
      <c r="J1351" s="15"/>
      <c r="M1351" s="15"/>
      <c r="P1351" s="15"/>
      <c r="S1351" s="15"/>
      <c r="U1351" s="15"/>
      <c r="W1351" s="15"/>
      <c r="Y1351" s="15"/>
      <c r="AA1351" s="15"/>
      <c r="AC1351" s="15"/>
      <c r="AE1351" s="15"/>
      <c r="AG1351" s="15"/>
    </row>
    <row r="1352" spans="7:33" x14ac:dyDescent="0.2">
      <c r="G1352" s="15"/>
      <c r="J1352" s="15"/>
      <c r="M1352" s="15"/>
      <c r="P1352" s="15"/>
      <c r="S1352" s="15"/>
      <c r="U1352" s="15"/>
      <c r="W1352" s="15"/>
      <c r="Y1352" s="15"/>
      <c r="AA1352" s="15"/>
      <c r="AC1352" s="15"/>
      <c r="AE1352" s="15"/>
      <c r="AG1352" s="15"/>
    </row>
    <row r="1353" spans="7:33" x14ac:dyDescent="0.2">
      <c r="G1353" s="15"/>
      <c r="J1353" s="15"/>
      <c r="M1353" s="15"/>
      <c r="P1353" s="15"/>
      <c r="S1353" s="15"/>
      <c r="U1353" s="15"/>
      <c r="W1353" s="15"/>
      <c r="Y1353" s="15"/>
      <c r="AA1353" s="15"/>
      <c r="AC1353" s="15"/>
      <c r="AE1353" s="15"/>
      <c r="AG1353" s="15"/>
    </row>
    <row r="1354" spans="7:33" x14ac:dyDescent="0.2">
      <c r="G1354" s="15"/>
      <c r="J1354" s="15"/>
      <c r="M1354" s="15"/>
      <c r="P1354" s="15"/>
      <c r="S1354" s="15"/>
      <c r="U1354" s="15"/>
      <c r="W1354" s="15"/>
      <c r="Y1354" s="15"/>
      <c r="AA1354" s="15"/>
      <c r="AC1354" s="15"/>
      <c r="AE1354" s="15"/>
      <c r="AG1354" s="15"/>
    </row>
    <row r="1355" spans="7:33" x14ac:dyDescent="0.2">
      <c r="G1355" s="15"/>
      <c r="J1355" s="15"/>
      <c r="M1355" s="15"/>
      <c r="P1355" s="15"/>
      <c r="S1355" s="15"/>
      <c r="U1355" s="15"/>
      <c r="W1355" s="15"/>
      <c r="Y1355" s="15"/>
      <c r="AA1355" s="15"/>
      <c r="AC1355" s="15"/>
      <c r="AE1355" s="15"/>
      <c r="AG1355" s="15"/>
    </row>
    <row r="1356" spans="7:33" x14ac:dyDescent="0.2">
      <c r="G1356" s="15"/>
      <c r="J1356" s="15"/>
      <c r="M1356" s="15"/>
      <c r="P1356" s="15"/>
      <c r="S1356" s="15"/>
      <c r="U1356" s="15"/>
      <c r="W1356" s="15"/>
      <c r="Y1356" s="15"/>
      <c r="AA1356" s="15"/>
      <c r="AC1356" s="15"/>
      <c r="AE1356" s="15"/>
      <c r="AG1356" s="15"/>
    </row>
    <row r="1357" spans="7:33" x14ac:dyDescent="0.2">
      <c r="G1357" s="15"/>
      <c r="J1357" s="15"/>
      <c r="M1357" s="15"/>
      <c r="P1357" s="15"/>
      <c r="S1357" s="15"/>
      <c r="U1357" s="15"/>
      <c r="W1357" s="15"/>
      <c r="Y1357" s="15"/>
      <c r="AA1357" s="15"/>
      <c r="AC1357" s="15"/>
      <c r="AE1357" s="15"/>
      <c r="AG1357" s="15"/>
    </row>
    <row r="1358" spans="7:33" x14ac:dyDescent="0.2">
      <c r="G1358" s="15"/>
      <c r="J1358" s="15"/>
      <c r="M1358" s="15"/>
      <c r="P1358" s="15"/>
      <c r="S1358" s="15"/>
      <c r="U1358" s="15"/>
      <c r="W1358" s="15"/>
      <c r="Y1358" s="15"/>
      <c r="AA1358" s="15"/>
      <c r="AC1358" s="15"/>
      <c r="AE1358" s="15"/>
      <c r="AG1358" s="15"/>
    </row>
    <row r="1359" spans="7:33" x14ac:dyDescent="0.2">
      <c r="G1359" s="15"/>
      <c r="J1359" s="15"/>
      <c r="M1359" s="15"/>
      <c r="P1359" s="15"/>
      <c r="S1359" s="15"/>
      <c r="U1359" s="15"/>
      <c r="W1359" s="15"/>
      <c r="Y1359" s="15"/>
      <c r="AA1359" s="15"/>
      <c r="AC1359" s="15"/>
      <c r="AE1359" s="15"/>
      <c r="AG1359" s="15"/>
    </row>
    <row r="1360" spans="7:33" x14ac:dyDescent="0.2">
      <c r="G1360" s="15"/>
      <c r="J1360" s="15"/>
      <c r="M1360" s="15"/>
      <c r="P1360" s="15"/>
      <c r="S1360" s="15"/>
      <c r="U1360" s="15"/>
      <c r="W1360" s="15"/>
      <c r="Y1360" s="15"/>
      <c r="AA1360" s="15"/>
      <c r="AC1360" s="15"/>
      <c r="AE1360" s="15"/>
      <c r="AG1360" s="15"/>
    </row>
    <row r="1361" spans="7:33" x14ac:dyDescent="0.2">
      <c r="G1361" s="15"/>
      <c r="J1361" s="15"/>
      <c r="M1361" s="15"/>
      <c r="P1361" s="15"/>
      <c r="S1361" s="15"/>
      <c r="U1361" s="15"/>
      <c r="W1361" s="15"/>
      <c r="Y1361" s="15"/>
      <c r="AA1361" s="15"/>
      <c r="AC1361" s="15"/>
      <c r="AE1361" s="15"/>
      <c r="AG1361" s="15"/>
    </row>
    <row r="1362" spans="7:33" x14ac:dyDescent="0.2">
      <c r="G1362" s="15"/>
      <c r="J1362" s="15"/>
      <c r="M1362" s="15"/>
      <c r="P1362" s="15"/>
      <c r="S1362" s="15"/>
      <c r="U1362" s="15"/>
      <c r="W1362" s="15"/>
      <c r="Y1362" s="15"/>
      <c r="AA1362" s="15"/>
      <c r="AC1362" s="15"/>
      <c r="AE1362" s="15"/>
      <c r="AG1362" s="15"/>
    </row>
    <row r="1363" spans="7:33" x14ac:dyDescent="0.2">
      <c r="G1363" s="15"/>
      <c r="J1363" s="15"/>
      <c r="M1363" s="15"/>
      <c r="P1363" s="15"/>
      <c r="S1363" s="15"/>
      <c r="U1363" s="15"/>
      <c r="W1363" s="15"/>
      <c r="Y1363" s="15"/>
      <c r="AA1363" s="15"/>
      <c r="AC1363" s="15"/>
      <c r="AE1363" s="15"/>
      <c r="AG1363" s="15"/>
    </row>
    <row r="1364" spans="7:33" x14ac:dyDescent="0.2">
      <c r="G1364" s="15"/>
      <c r="J1364" s="15"/>
      <c r="M1364" s="15"/>
      <c r="P1364" s="15"/>
      <c r="S1364" s="15"/>
      <c r="U1364" s="15"/>
      <c r="W1364" s="15"/>
      <c r="Y1364" s="15"/>
      <c r="AA1364" s="15"/>
      <c r="AC1364" s="15"/>
      <c r="AE1364" s="15"/>
      <c r="AG1364" s="15"/>
    </row>
    <row r="1365" spans="7:33" x14ac:dyDescent="0.2">
      <c r="G1365" s="15"/>
      <c r="J1365" s="15"/>
      <c r="M1365" s="15"/>
      <c r="P1365" s="15"/>
      <c r="S1365" s="15"/>
      <c r="U1365" s="15"/>
      <c r="W1365" s="15"/>
      <c r="Y1365" s="15"/>
      <c r="AA1365" s="15"/>
      <c r="AC1365" s="15"/>
      <c r="AE1365" s="15"/>
      <c r="AG1365" s="15"/>
    </row>
    <row r="1366" spans="7:33" x14ac:dyDescent="0.2">
      <c r="G1366" s="15"/>
      <c r="J1366" s="15"/>
      <c r="M1366" s="15"/>
      <c r="P1366" s="15"/>
      <c r="S1366" s="15"/>
      <c r="U1366" s="15"/>
      <c r="W1366" s="15"/>
      <c r="Y1366" s="15"/>
      <c r="AA1366" s="15"/>
      <c r="AC1366" s="15"/>
      <c r="AE1366" s="15"/>
      <c r="AG1366" s="15"/>
    </row>
    <row r="1367" spans="7:33" x14ac:dyDescent="0.2">
      <c r="G1367" s="15"/>
      <c r="J1367" s="15"/>
      <c r="M1367" s="15"/>
      <c r="P1367" s="15"/>
      <c r="S1367" s="15"/>
      <c r="U1367" s="15"/>
      <c r="W1367" s="15"/>
      <c r="Y1367" s="15"/>
      <c r="AA1367" s="15"/>
      <c r="AC1367" s="15"/>
      <c r="AE1367" s="15"/>
      <c r="AG1367" s="15"/>
    </row>
    <row r="1368" spans="7:33" x14ac:dyDescent="0.2">
      <c r="G1368" s="15"/>
      <c r="J1368" s="15"/>
      <c r="M1368" s="15"/>
      <c r="P1368" s="15"/>
      <c r="S1368" s="15"/>
      <c r="U1368" s="15"/>
      <c r="W1368" s="15"/>
      <c r="Y1368" s="15"/>
      <c r="AA1368" s="15"/>
      <c r="AC1368" s="15"/>
      <c r="AE1368" s="15"/>
      <c r="AG1368" s="15"/>
    </row>
    <row r="1369" spans="7:33" x14ac:dyDescent="0.2">
      <c r="G1369" s="15"/>
      <c r="J1369" s="15"/>
      <c r="M1369" s="15"/>
      <c r="P1369" s="15"/>
      <c r="S1369" s="15"/>
      <c r="U1369" s="15"/>
      <c r="W1369" s="15"/>
      <c r="Y1369" s="15"/>
      <c r="AA1369" s="15"/>
      <c r="AC1369" s="15"/>
      <c r="AE1369" s="15"/>
      <c r="AG1369" s="15"/>
    </row>
    <row r="1370" spans="7:33" x14ac:dyDescent="0.2">
      <c r="G1370" s="15"/>
      <c r="J1370" s="15"/>
      <c r="M1370" s="15"/>
      <c r="P1370" s="15"/>
      <c r="S1370" s="15"/>
      <c r="U1370" s="15"/>
      <c r="W1370" s="15"/>
      <c r="Y1370" s="15"/>
      <c r="AA1370" s="15"/>
      <c r="AC1370" s="15"/>
      <c r="AE1370" s="15"/>
      <c r="AG1370" s="15"/>
    </row>
    <row r="1371" spans="7:33" x14ac:dyDescent="0.2">
      <c r="G1371" s="15"/>
      <c r="J1371" s="15"/>
      <c r="M1371" s="15"/>
      <c r="P1371" s="15"/>
      <c r="S1371" s="15"/>
      <c r="U1371" s="15"/>
      <c r="W1371" s="15"/>
      <c r="Y1371" s="15"/>
      <c r="AA1371" s="15"/>
      <c r="AC1371" s="15"/>
      <c r="AE1371" s="15"/>
      <c r="AG1371" s="15"/>
    </row>
    <row r="1372" spans="7:33" x14ac:dyDescent="0.2">
      <c r="G1372" s="15"/>
      <c r="J1372" s="15"/>
      <c r="M1372" s="15"/>
      <c r="P1372" s="15"/>
      <c r="S1372" s="15"/>
      <c r="U1372" s="15"/>
      <c r="W1372" s="15"/>
      <c r="Y1372" s="15"/>
      <c r="AA1372" s="15"/>
      <c r="AC1372" s="15"/>
      <c r="AE1372" s="15"/>
      <c r="AG1372" s="15"/>
    </row>
    <row r="1373" spans="7:33" x14ac:dyDescent="0.2">
      <c r="G1373" s="15"/>
      <c r="J1373" s="15"/>
      <c r="M1373" s="15"/>
      <c r="P1373" s="15"/>
      <c r="S1373" s="15"/>
      <c r="U1373" s="15"/>
      <c r="W1373" s="15"/>
      <c r="Y1373" s="15"/>
      <c r="AA1373" s="15"/>
      <c r="AC1373" s="15"/>
      <c r="AE1373" s="15"/>
      <c r="AG1373" s="15"/>
    </row>
    <row r="1374" spans="7:33" x14ac:dyDescent="0.2">
      <c r="G1374" s="15"/>
      <c r="J1374" s="15"/>
      <c r="M1374" s="15"/>
      <c r="P1374" s="15"/>
      <c r="S1374" s="15"/>
      <c r="U1374" s="15"/>
      <c r="W1374" s="15"/>
      <c r="Y1374" s="15"/>
      <c r="AA1374" s="15"/>
      <c r="AC1374" s="15"/>
      <c r="AE1374" s="15"/>
      <c r="AG1374" s="15"/>
    </row>
    <row r="1375" spans="7:33" x14ac:dyDescent="0.2">
      <c r="G1375" s="15"/>
      <c r="J1375" s="15"/>
      <c r="M1375" s="15"/>
      <c r="P1375" s="15"/>
      <c r="S1375" s="15"/>
      <c r="U1375" s="15"/>
      <c r="W1375" s="15"/>
      <c r="Y1375" s="15"/>
      <c r="AA1375" s="15"/>
      <c r="AC1375" s="15"/>
      <c r="AE1375" s="15"/>
      <c r="AG1375" s="15"/>
    </row>
    <row r="1376" spans="7:33" x14ac:dyDescent="0.2">
      <c r="G1376" s="15"/>
      <c r="J1376" s="15"/>
      <c r="M1376" s="15"/>
      <c r="P1376" s="15"/>
      <c r="S1376" s="15"/>
      <c r="U1376" s="15"/>
      <c r="W1376" s="15"/>
      <c r="Y1376" s="15"/>
      <c r="AA1376" s="15"/>
      <c r="AC1376" s="15"/>
      <c r="AE1376" s="15"/>
      <c r="AG1376" s="15"/>
    </row>
    <row r="1377" spans="7:33" x14ac:dyDescent="0.2">
      <c r="G1377" s="15"/>
      <c r="J1377" s="15"/>
      <c r="M1377" s="15"/>
      <c r="P1377" s="15"/>
      <c r="S1377" s="15"/>
      <c r="U1377" s="15"/>
      <c r="W1377" s="15"/>
      <c r="Y1377" s="15"/>
      <c r="AA1377" s="15"/>
      <c r="AC1377" s="15"/>
      <c r="AE1377" s="15"/>
      <c r="AG1377" s="15"/>
    </row>
    <row r="1378" spans="7:33" x14ac:dyDescent="0.2">
      <c r="G1378" s="15"/>
      <c r="J1378" s="15"/>
      <c r="M1378" s="15"/>
      <c r="P1378" s="15"/>
      <c r="S1378" s="15"/>
      <c r="U1378" s="15"/>
      <c r="W1378" s="15"/>
      <c r="Y1378" s="15"/>
      <c r="AA1378" s="15"/>
      <c r="AC1378" s="15"/>
      <c r="AE1378" s="15"/>
      <c r="AG1378" s="15"/>
    </row>
    <row r="1379" spans="7:33" x14ac:dyDescent="0.2">
      <c r="G1379" s="15"/>
      <c r="J1379" s="15"/>
      <c r="M1379" s="15"/>
      <c r="P1379" s="15"/>
      <c r="S1379" s="15"/>
      <c r="U1379" s="15"/>
      <c r="W1379" s="15"/>
      <c r="Y1379" s="15"/>
      <c r="AA1379" s="15"/>
      <c r="AC1379" s="15"/>
      <c r="AE1379" s="15"/>
      <c r="AG1379" s="15"/>
    </row>
    <row r="1380" spans="7:33" x14ac:dyDescent="0.2">
      <c r="G1380" s="15"/>
      <c r="J1380" s="15"/>
      <c r="M1380" s="15"/>
      <c r="P1380" s="15"/>
      <c r="S1380" s="15"/>
      <c r="U1380" s="15"/>
      <c r="W1380" s="15"/>
      <c r="Y1380" s="15"/>
      <c r="AA1380" s="15"/>
      <c r="AC1380" s="15"/>
      <c r="AE1380" s="15"/>
      <c r="AG1380" s="15"/>
    </row>
    <row r="1381" spans="7:33" x14ac:dyDescent="0.2">
      <c r="G1381" s="15"/>
      <c r="J1381" s="15"/>
      <c r="M1381" s="15"/>
      <c r="P1381" s="15"/>
      <c r="S1381" s="15"/>
      <c r="U1381" s="15"/>
      <c r="W1381" s="15"/>
      <c r="Y1381" s="15"/>
      <c r="AA1381" s="15"/>
      <c r="AC1381" s="15"/>
      <c r="AE1381" s="15"/>
      <c r="AG1381" s="15"/>
    </row>
    <row r="1382" spans="7:33" x14ac:dyDescent="0.2">
      <c r="G1382" s="15"/>
      <c r="J1382" s="15"/>
      <c r="M1382" s="15"/>
      <c r="P1382" s="15"/>
      <c r="S1382" s="15"/>
      <c r="U1382" s="15"/>
      <c r="W1382" s="15"/>
      <c r="Y1382" s="15"/>
      <c r="AA1382" s="15"/>
      <c r="AC1382" s="15"/>
      <c r="AE1382" s="15"/>
      <c r="AG1382" s="15"/>
    </row>
    <row r="1383" spans="7:33" x14ac:dyDescent="0.2">
      <c r="G1383" s="15"/>
      <c r="J1383" s="15"/>
      <c r="M1383" s="15"/>
      <c r="P1383" s="15"/>
      <c r="S1383" s="15"/>
      <c r="U1383" s="15"/>
      <c r="W1383" s="15"/>
      <c r="Y1383" s="15"/>
      <c r="AA1383" s="15"/>
      <c r="AC1383" s="15"/>
      <c r="AE1383" s="15"/>
      <c r="AG1383" s="15"/>
    </row>
    <row r="1384" spans="7:33" x14ac:dyDescent="0.2">
      <c r="G1384" s="15"/>
      <c r="J1384" s="15"/>
      <c r="M1384" s="15"/>
      <c r="P1384" s="15"/>
      <c r="S1384" s="15"/>
      <c r="U1384" s="15"/>
      <c r="W1384" s="15"/>
      <c r="Y1384" s="15"/>
      <c r="AA1384" s="15"/>
      <c r="AC1384" s="15"/>
      <c r="AE1384" s="15"/>
      <c r="AG1384" s="15"/>
    </row>
    <row r="1385" spans="7:33" x14ac:dyDescent="0.2">
      <c r="G1385" s="15"/>
      <c r="J1385" s="15"/>
      <c r="M1385" s="15"/>
      <c r="P1385" s="15"/>
      <c r="S1385" s="15"/>
      <c r="U1385" s="15"/>
      <c r="W1385" s="15"/>
      <c r="Y1385" s="15"/>
      <c r="AA1385" s="15"/>
      <c r="AC1385" s="15"/>
      <c r="AE1385" s="15"/>
      <c r="AG1385" s="15"/>
    </row>
    <row r="1386" spans="7:33" x14ac:dyDescent="0.2">
      <c r="G1386" s="15"/>
      <c r="J1386" s="15"/>
      <c r="M1386" s="15"/>
      <c r="P1386" s="15"/>
      <c r="S1386" s="15"/>
      <c r="U1386" s="15"/>
      <c r="W1386" s="15"/>
      <c r="Y1386" s="15"/>
      <c r="AA1386" s="15"/>
      <c r="AC1386" s="15"/>
      <c r="AE1386" s="15"/>
      <c r="AG1386" s="15"/>
    </row>
    <row r="1387" spans="7:33" x14ac:dyDescent="0.2">
      <c r="G1387" s="15"/>
      <c r="J1387" s="15"/>
      <c r="M1387" s="15"/>
      <c r="P1387" s="15"/>
      <c r="S1387" s="15"/>
      <c r="U1387" s="15"/>
      <c r="W1387" s="15"/>
      <c r="Y1387" s="15"/>
      <c r="AA1387" s="15"/>
      <c r="AC1387" s="15"/>
      <c r="AE1387" s="15"/>
      <c r="AG1387" s="15"/>
    </row>
    <row r="1388" spans="7:33" x14ac:dyDescent="0.2">
      <c r="G1388" s="15"/>
      <c r="J1388" s="15"/>
      <c r="M1388" s="15"/>
      <c r="P1388" s="15"/>
      <c r="S1388" s="15"/>
      <c r="U1388" s="15"/>
      <c r="W1388" s="15"/>
      <c r="Y1388" s="15"/>
      <c r="AA1388" s="15"/>
      <c r="AC1388" s="15"/>
      <c r="AE1388" s="15"/>
      <c r="AG1388" s="15"/>
    </row>
    <row r="1389" spans="7:33" x14ac:dyDescent="0.2">
      <c r="G1389" s="15"/>
      <c r="J1389" s="15"/>
      <c r="M1389" s="15"/>
      <c r="P1389" s="15"/>
      <c r="S1389" s="15"/>
      <c r="U1389" s="15"/>
      <c r="W1389" s="15"/>
      <c r="Y1389" s="15"/>
      <c r="AA1389" s="15"/>
      <c r="AC1389" s="15"/>
      <c r="AE1389" s="15"/>
      <c r="AG1389" s="15"/>
    </row>
    <row r="1390" spans="7:33" x14ac:dyDescent="0.2">
      <c r="G1390" s="15"/>
      <c r="J1390" s="15"/>
      <c r="M1390" s="15"/>
      <c r="P1390" s="15"/>
      <c r="S1390" s="15"/>
      <c r="U1390" s="15"/>
      <c r="W1390" s="15"/>
      <c r="Y1390" s="15"/>
      <c r="AA1390" s="15"/>
      <c r="AC1390" s="15"/>
      <c r="AE1390" s="15"/>
      <c r="AG1390" s="15"/>
    </row>
    <row r="1391" spans="7:33" x14ac:dyDescent="0.2">
      <c r="G1391" s="15"/>
      <c r="J1391" s="15"/>
      <c r="M1391" s="15"/>
      <c r="P1391" s="15"/>
      <c r="S1391" s="15"/>
      <c r="U1391" s="15"/>
      <c r="W1391" s="15"/>
      <c r="Y1391" s="15"/>
      <c r="AA1391" s="15"/>
      <c r="AC1391" s="15"/>
      <c r="AE1391" s="15"/>
      <c r="AG1391" s="15"/>
    </row>
    <row r="1392" spans="7:33" x14ac:dyDescent="0.2">
      <c r="G1392" s="15"/>
      <c r="J1392" s="15"/>
      <c r="M1392" s="15"/>
      <c r="P1392" s="15"/>
      <c r="S1392" s="15"/>
      <c r="U1392" s="15"/>
      <c r="W1392" s="15"/>
      <c r="Y1392" s="15"/>
      <c r="AA1392" s="15"/>
      <c r="AC1392" s="15"/>
      <c r="AE1392" s="15"/>
      <c r="AG1392" s="15"/>
    </row>
    <row r="1393" spans="7:33" x14ac:dyDescent="0.2">
      <c r="G1393" s="15"/>
      <c r="J1393" s="15"/>
      <c r="M1393" s="15"/>
      <c r="P1393" s="15"/>
      <c r="S1393" s="15"/>
      <c r="U1393" s="15"/>
      <c r="W1393" s="15"/>
      <c r="Y1393" s="15"/>
      <c r="AA1393" s="15"/>
      <c r="AC1393" s="15"/>
      <c r="AE1393" s="15"/>
      <c r="AG1393" s="15"/>
    </row>
    <row r="1394" spans="7:33" x14ac:dyDescent="0.2">
      <c r="G1394" s="15"/>
      <c r="J1394" s="15"/>
      <c r="M1394" s="15"/>
      <c r="P1394" s="15"/>
      <c r="S1394" s="15"/>
      <c r="U1394" s="15"/>
      <c r="W1394" s="15"/>
      <c r="Y1394" s="15"/>
      <c r="AA1394" s="15"/>
      <c r="AC1394" s="15"/>
      <c r="AE1394" s="15"/>
      <c r="AG1394" s="15"/>
    </row>
    <row r="1395" spans="7:33" x14ac:dyDescent="0.2">
      <c r="G1395" s="15"/>
      <c r="J1395" s="15"/>
      <c r="M1395" s="15"/>
      <c r="P1395" s="15"/>
      <c r="S1395" s="15"/>
      <c r="U1395" s="15"/>
      <c r="W1395" s="15"/>
      <c r="Y1395" s="15"/>
      <c r="AA1395" s="15"/>
      <c r="AC1395" s="15"/>
      <c r="AE1395" s="15"/>
      <c r="AG1395" s="15"/>
    </row>
    <row r="1396" spans="7:33" x14ac:dyDescent="0.2">
      <c r="G1396" s="15"/>
      <c r="J1396" s="15"/>
      <c r="M1396" s="15"/>
      <c r="P1396" s="15"/>
      <c r="S1396" s="15"/>
      <c r="U1396" s="15"/>
      <c r="W1396" s="15"/>
      <c r="Y1396" s="15"/>
      <c r="AA1396" s="15"/>
      <c r="AC1396" s="15"/>
      <c r="AE1396" s="15"/>
      <c r="AG1396" s="15"/>
    </row>
    <row r="1397" spans="7:33" x14ac:dyDescent="0.2">
      <c r="G1397" s="15"/>
      <c r="J1397" s="15"/>
      <c r="M1397" s="15"/>
      <c r="P1397" s="15"/>
      <c r="S1397" s="15"/>
      <c r="U1397" s="15"/>
      <c r="W1397" s="15"/>
      <c r="Y1397" s="15"/>
      <c r="AA1397" s="15"/>
      <c r="AC1397" s="15"/>
      <c r="AE1397" s="15"/>
      <c r="AG1397" s="15"/>
    </row>
    <row r="1398" spans="7:33" x14ac:dyDescent="0.2">
      <c r="G1398" s="15"/>
      <c r="J1398" s="15"/>
      <c r="M1398" s="15"/>
      <c r="P1398" s="15"/>
      <c r="S1398" s="15"/>
      <c r="U1398" s="15"/>
      <c r="W1398" s="15"/>
      <c r="Y1398" s="15"/>
      <c r="AA1398" s="15"/>
      <c r="AC1398" s="15"/>
      <c r="AE1398" s="15"/>
      <c r="AG1398" s="15"/>
    </row>
    <row r="1399" spans="7:33" x14ac:dyDescent="0.2">
      <c r="G1399" s="15"/>
      <c r="J1399" s="15"/>
      <c r="M1399" s="15"/>
      <c r="P1399" s="15"/>
      <c r="S1399" s="15"/>
      <c r="U1399" s="15"/>
      <c r="W1399" s="15"/>
      <c r="Y1399" s="15"/>
      <c r="AA1399" s="15"/>
      <c r="AC1399" s="15"/>
      <c r="AE1399" s="15"/>
      <c r="AG1399" s="15"/>
    </row>
    <row r="1400" spans="7:33" x14ac:dyDescent="0.2">
      <c r="G1400" s="15"/>
      <c r="J1400" s="15"/>
      <c r="M1400" s="15"/>
      <c r="P1400" s="15"/>
      <c r="S1400" s="15"/>
      <c r="U1400" s="15"/>
      <c r="W1400" s="15"/>
      <c r="Y1400" s="15"/>
      <c r="AA1400" s="15"/>
      <c r="AC1400" s="15"/>
      <c r="AE1400" s="15"/>
      <c r="AG1400" s="15"/>
    </row>
    <row r="1401" spans="7:33" x14ac:dyDescent="0.2">
      <c r="G1401" s="15"/>
      <c r="J1401" s="15"/>
      <c r="M1401" s="15"/>
      <c r="P1401" s="15"/>
      <c r="S1401" s="15"/>
      <c r="U1401" s="15"/>
      <c r="W1401" s="15"/>
      <c r="Y1401" s="15"/>
      <c r="AA1401" s="15"/>
      <c r="AC1401" s="15"/>
      <c r="AE1401" s="15"/>
      <c r="AG1401" s="15"/>
    </row>
    <row r="1402" spans="7:33" x14ac:dyDescent="0.2">
      <c r="G1402" s="15"/>
      <c r="J1402" s="15"/>
      <c r="M1402" s="15"/>
      <c r="P1402" s="15"/>
      <c r="S1402" s="15"/>
      <c r="U1402" s="15"/>
      <c r="W1402" s="15"/>
      <c r="Y1402" s="15"/>
      <c r="AA1402" s="15"/>
      <c r="AC1402" s="15"/>
      <c r="AE1402" s="15"/>
      <c r="AG1402" s="15"/>
    </row>
    <row r="1403" spans="7:33" x14ac:dyDescent="0.2">
      <c r="G1403" s="15"/>
      <c r="J1403" s="15"/>
      <c r="M1403" s="15"/>
      <c r="P1403" s="15"/>
      <c r="S1403" s="15"/>
      <c r="U1403" s="15"/>
      <c r="W1403" s="15"/>
      <c r="Y1403" s="15"/>
      <c r="AA1403" s="15"/>
      <c r="AC1403" s="15"/>
      <c r="AE1403" s="15"/>
      <c r="AG1403" s="15"/>
    </row>
    <row r="1404" spans="7:33" x14ac:dyDescent="0.2">
      <c r="G1404" s="15"/>
      <c r="J1404" s="15"/>
      <c r="M1404" s="15"/>
      <c r="P1404" s="15"/>
      <c r="S1404" s="15"/>
      <c r="U1404" s="15"/>
      <c r="W1404" s="15"/>
      <c r="Y1404" s="15"/>
      <c r="AA1404" s="15"/>
      <c r="AC1404" s="15"/>
      <c r="AE1404" s="15"/>
      <c r="AG1404" s="15"/>
    </row>
    <row r="1405" spans="7:33" x14ac:dyDescent="0.2">
      <c r="G1405" s="15"/>
      <c r="J1405" s="15"/>
      <c r="M1405" s="15"/>
      <c r="P1405" s="15"/>
      <c r="S1405" s="15"/>
      <c r="U1405" s="15"/>
      <c r="W1405" s="15"/>
      <c r="Y1405" s="15"/>
      <c r="AA1405" s="15"/>
      <c r="AC1405" s="15"/>
      <c r="AE1405" s="15"/>
      <c r="AG1405" s="15"/>
    </row>
    <row r="1406" spans="7:33" x14ac:dyDescent="0.2">
      <c r="G1406" s="15"/>
      <c r="J1406" s="15"/>
      <c r="M1406" s="15"/>
      <c r="P1406" s="15"/>
      <c r="S1406" s="15"/>
      <c r="U1406" s="15"/>
      <c r="W1406" s="15"/>
      <c r="Y1406" s="15"/>
      <c r="AA1406" s="15"/>
      <c r="AC1406" s="15"/>
      <c r="AE1406" s="15"/>
      <c r="AG1406" s="15"/>
    </row>
    <row r="1407" spans="7:33" x14ac:dyDescent="0.2">
      <c r="G1407" s="15"/>
      <c r="J1407" s="15"/>
      <c r="M1407" s="15"/>
      <c r="P1407" s="15"/>
      <c r="S1407" s="15"/>
      <c r="U1407" s="15"/>
      <c r="W1407" s="15"/>
      <c r="Y1407" s="15"/>
      <c r="AA1407" s="15"/>
      <c r="AC1407" s="15"/>
      <c r="AE1407" s="15"/>
      <c r="AG1407" s="15"/>
    </row>
    <row r="1408" spans="7:33" x14ac:dyDescent="0.2">
      <c r="G1408" s="15"/>
      <c r="J1408" s="15"/>
      <c r="M1408" s="15"/>
      <c r="P1408" s="15"/>
      <c r="S1408" s="15"/>
      <c r="U1408" s="15"/>
      <c r="W1408" s="15"/>
      <c r="Y1408" s="15"/>
      <c r="AA1408" s="15"/>
      <c r="AC1408" s="15"/>
      <c r="AE1408" s="15"/>
      <c r="AG1408" s="15"/>
    </row>
    <row r="1409" spans="7:33" x14ac:dyDescent="0.2">
      <c r="G1409" s="15"/>
      <c r="J1409" s="15"/>
      <c r="M1409" s="15"/>
      <c r="P1409" s="15"/>
      <c r="S1409" s="15"/>
      <c r="U1409" s="15"/>
      <c r="W1409" s="15"/>
      <c r="Y1409" s="15"/>
      <c r="AA1409" s="15"/>
      <c r="AC1409" s="15"/>
      <c r="AE1409" s="15"/>
      <c r="AG1409" s="15"/>
    </row>
    <row r="1410" spans="7:33" x14ac:dyDescent="0.2">
      <c r="G1410" s="15"/>
      <c r="J1410" s="15"/>
      <c r="M1410" s="15"/>
      <c r="P1410" s="15"/>
      <c r="S1410" s="15"/>
      <c r="U1410" s="15"/>
      <c r="W1410" s="15"/>
      <c r="Y1410" s="15"/>
      <c r="AA1410" s="15"/>
      <c r="AC1410" s="15"/>
      <c r="AE1410" s="15"/>
      <c r="AG1410" s="15"/>
    </row>
    <row r="1411" spans="7:33" x14ac:dyDescent="0.2">
      <c r="G1411" s="15"/>
      <c r="J1411" s="15"/>
      <c r="M1411" s="15"/>
      <c r="P1411" s="15"/>
      <c r="S1411" s="15"/>
      <c r="U1411" s="15"/>
      <c r="W1411" s="15"/>
      <c r="Y1411" s="15"/>
      <c r="AA1411" s="15"/>
      <c r="AC1411" s="15"/>
      <c r="AE1411" s="15"/>
      <c r="AG1411" s="15"/>
    </row>
    <row r="1412" spans="7:33" x14ac:dyDescent="0.2">
      <c r="G1412" s="15"/>
      <c r="J1412" s="15"/>
      <c r="M1412" s="15"/>
      <c r="P1412" s="15"/>
      <c r="S1412" s="15"/>
      <c r="U1412" s="15"/>
      <c r="W1412" s="15"/>
      <c r="Y1412" s="15"/>
      <c r="AA1412" s="15"/>
      <c r="AC1412" s="15"/>
      <c r="AE1412" s="15"/>
      <c r="AG1412" s="15"/>
    </row>
    <row r="1413" spans="7:33" x14ac:dyDescent="0.2">
      <c r="G1413" s="15"/>
      <c r="J1413" s="15"/>
      <c r="M1413" s="15"/>
      <c r="P1413" s="15"/>
      <c r="S1413" s="15"/>
      <c r="U1413" s="15"/>
      <c r="W1413" s="15"/>
      <c r="Y1413" s="15"/>
      <c r="AA1413" s="15"/>
      <c r="AC1413" s="15"/>
      <c r="AE1413" s="15"/>
      <c r="AG1413" s="15"/>
    </row>
    <row r="1414" spans="7:33" x14ac:dyDescent="0.2">
      <c r="G1414" s="15"/>
      <c r="J1414" s="15"/>
      <c r="M1414" s="15"/>
      <c r="P1414" s="15"/>
      <c r="S1414" s="15"/>
      <c r="U1414" s="15"/>
      <c r="W1414" s="15"/>
      <c r="Y1414" s="15"/>
      <c r="AA1414" s="15"/>
      <c r="AC1414" s="15"/>
      <c r="AE1414" s="15"/>
      <c r="AG1414" s="15"/>
    </row>
    <row r="1415" spans="7:33" x14ac:dyDescent="0.2">
      <c r="G1415" s="15"/>
      <c r="J1415" s="15"/>
      <c r="M1415" s="15"/>
      <c r="P1415" s="15"/>
      <c r="S1415" s="15"/>
      <c r="U1415" s="15"/>
      <c r="W1415" s="15"/>
      <c r="Y1415" s="15"/>
      <c r="AA1415" s="15"/>
      <c r="AC1415" s="15"/>
      <c r="AE1415" s="15"/>
      <c r="AG1415" s="15"/>
    </row>
    <row r="1416" spans="7:33" x14ac:dyDescent="0.2">
      <c r="G1416" s="15"/>
      <c r="J1416" s="15"/>
      <c r="M1416" s="15"/>
      <c r="P1416" s="15"/>
      <c r="S1416" s="15"/>
      <c r="U1416" s="15"/>
      <c r="W1416" s="15"/>
      <c r="Y1416" s="15"/>
      <c r="AA1416" s="15"/>
      <c r="AC1416" s="15"/>
      <c r="AE1416" s="15"/>
      <c r="AG1416" s="15"/>
    </row>
    <row r="1417" spans="7:33" x14ac:dyDescent="0.2">
      <c r="G1417" s="15"/>
      <c r="J1417" s="15"/>
      <c r="M1417" s="15"/>
      <c r="P1417" s="15"/>
      <c r="S1417" s="15"/>
      <c r="U1417" s="15"/>
      <c r="W1417" s="15"/>
      <c r="Y1417" s="15"/>
      <c r="AA1417" s="15"/>
      <c r="AC1417" s="15"/>
      <c r="AE1417" s="15"/>
      <c r="AG1417" s="15"/>
    </row>
    <row r="1418" spans="7:33" x14ac:dyDescent="0.2">
      <c r="G1418" s="15"/>
      <c r="J1418" s="15"/>
      <c r="M1418" s="15"/>
      <c r="P1418" s="15"/>
      <c r="S1418" s="15"/>
      <c r="U1418" s="15"/>
      <c r="W1418" s="15"/>
      <c r="Y1418" s="15"/>
      <c r="AA1418" s="15"/>
      <c r="AC1418" s="15"/>
      <c r="AE1418" s="15"/>
      <c r="AG1418" s="15"/>
    </row>
    <row r="1419" spans="7:33" x14ac:dyDescent="0.2">
      <c r="G1419" s="15"/>
      <c r="J1419" s="15"/>
      <c r="M1419" s="15"/>
      <c r="P1419" s="15"/>
      <c r="S1419" s="15"/>
      <c r="U1419" s="15"/>
      <c r="W1419" s="15"/>
      <c r="Y1419" s="15"/>
      <c r="AA1419" s="15"/>
      <c r="AC1419" s="15"/>
      <c r="AE1419" s="15"/>
      <c r="AG1419" s="15"/>
    </row>
    <row r="1420" spans="7:33" x14ac:dyDescent="0.2">
      <c r="G1420" s="15"/>
      <c r="J1420" s="15"/>
      <c r="M1420" s="15"/>
      <c r="P1420" s="15"/>
      <c r="S1420" s="15"/>
      <c r="U1420" s="15"/>
      <c r="W1420" s="15"/>
      <c r="Y1420" s="15"/>
      <c r="AA1420" s="15"/>
      <c r="AC1420" s="15"/>
      <c r="AE1420" s="15"/>
      <c r="AG1420" s="15"/>
    </row>
    <row r="1421" spans="7:33" x14ac:dyDescent="0.2">
      <c r="G1421" s="15"/>
      <c r="J1421" s="15"/>
      <c r="M1421" s="15"/>
      <c r="P1421" s="15"/>
      <c r="S1421" s="15"/>
      <c r="U1421" s="15"/>
      <c r="W1421" s="15"/>
      <c r="Y1421" s="15"/>
      <c r="AA1421" s="15"/>
      <c r="AC1421" s="15"/>
      <c r="AE1421" s="15"/>
      <c r="AG1421" s="15"/>
    </row>
    <row r="1422" spans="7:33" x14ac:dyDescent="0.2">
      <c r="G1422" s="15"/>
      <c r="J1422" s="15"/>
      <c r="M1422" s="15"/>
      <c r="P1422" s="15"/>
      <c r="S1422" s="15"/>
      <c r="U1422" s="15"/>
      <c r="W1422" s="15"/>
      <c r="Y1422" s="15"/>
      <c r="AA1422" s="15"/>
      <c r="AC1422" s="15"/>
      <c r="AE1422" s="15"/>
      <c r="AG1422" s="15"/>
    </row>
    <row r="1423" spans="7:33" x14ac:dyDescent="0.2">
      <c r="G1423" s="15"/>
      <c r="J1423" s="15"/>
      <c r="M1423" s="15"/>
      <c r="P1423" s="15"/>
      <c r="S1423" s="15"/>
      <c r="U1423" s="15"/>
      <c r="W1423" s="15"/>
      <c r="Y1423" s="15"/>
      <c r="AA1423" s="15"/>
      <c r="AC1423" s="15"/>
      <c r="AE1423" s="15"/>
      <c r="AG1423" s="15"/>
    </row>
    <row r="1424" spans="7:33" x14ac:dyDescent="0.2">
      <c r="G1424" s="15"/>
      <c r="J1424" s="15"/>
      <c r="M1424" s="15"/>
      <c r="P1424" s="15"/>
      <c r="S1424" s="15"/>
      <c r="U1424" s="15"/>
      <c r="W1424" s="15"/>
      <c r="Y1424" s="15"/>
      <c r="AA1424" s="15"/>
      <c r="AC1424" s="15"/>
      <c r="AE1424" s="15"/>
      <c r="AG1424" s="15"/>
    </row>
    <row r="1425" spans="7:33" x14ac:dyDescent="0.2">
      <c r="G1425" s="15"/>
      <c r="J1425" s="15"/>
      <c r="M1425" s="15"/>
      <c r="P1425" s="15"/>
      <c r="S1425" s="15"/>
      <c r="U1425" s="15"/>
      <c r="W1425" s="15"/>
      <c r="Y1425" s="15"/>
      <c r="AA1425" s="15"/>
      <c r="AC1425" s="15"/>
      <c r="AE1425" s="15"/>
      <c r="AG1425" s="15"/>
    </row>
    <row r="1426" spans="7:33" x14ac:dyDescent="0.2">
      <c r="G1426" s="15"/>
      <c r="J1426" s="15"/>
      <c r="M1426" s="15"/>
      <c r="P1426" s="15"/>
      <c r="S1426" s="15"/>
      <c r="U1426" s="15"/>
      <c r="W1426" s="15"/>
      <c r="Y1426" s="15"/>
      <c r="AA1426" s="15"/>
      <c r="AC1426" s="15"/>
      <c r="AE1426" s="15"/>
      <c r="AG1426" s="15"/>
    </row>
    <row r="1427" spans="7:33" x14ac:dyDescent="0.2">
      <c r="G1427" s="15"/>
      <c r="J1427" s="15"/>
      <c r="M1427" s="15"/>
      <c r="P1427" s="15"/>
      <c r="S1427" s="15"/>
      <c r="U1427" s="15"/>
      <c r="W1427" s="15"/>
      <c r="Y1427" s="15"/>
      <c r="AA1427" s="15"/>
      <c r="AC1427" s="15"/>
      <c r="AE1427" s="15"/>
      <c r="AG1427" s="15"/>
    </row>
    <row r="1428" spans="7:33" x14ac:dyDescent="0.2">
      <c r="G1428" s="15"/>
      <c r="J1428" s="15"/>
      <c r="M1428" s="15"/>
      <c r="P1428" s="15"/>
      <c r="S1428" s="15"/>
      <c r="U1428" s="15"/>
      <c r="W1428" s="15"/>
      <c r="Y1428" s="15"/>
      <c r="AA1428" s="15"/>
      <c r="AC1428" s="15"/>
      <c r="AE1428" s="15"/>
      <c r="AG1428" s="15"/>
    </row>
    <row r="1429" spans="7:33" x14ac:dyDescent="0.2">
      <c r="G1429" s="15"/>
      <c r="J1429" s="15"/>
      <c r="M1429" s="15"/>
      <c r="P1429" s="15"/>
      <c r="S1429" s="15"/>
      <c r="U1429" s="15"/>
      <c r="W1429" s="15"/>
      <c r="Y1429" s="15"/>
      <c r="AA1429" s="15"/>
      <c r="AC1429" s="15"/>
      <c r="AE1429" s="15"/>
      <c r="AG1429" s="15"/>
    </row>
    <row r="1430" spans="7:33" x14ac:dyDescent="0.2">
      <c r="G1430" s="15"/>
      <c r="J1430" s="15"/>
      <c r="M1430" s="15"/>
      <c r="P1430" s="15"/>
      <c r="S1430" s="15"/>
      <c r="U1430" s="15"/>
      <c r="W1430" s="15"/>
      <c r="Y1430" s="15"/>
      <c r="AA1430" s="15"/>
      <c r="AC1430" s="15"/>
      <c r="AE1430" s="15"/>
      <c r="AG1430" s="15"/>
    </row>
    <row r="1431" spans="7:33" x14ac:dyDescent="0.2">
      <c r="G1431" s="15"/>
      <c r="J1431" s="15"/>
      <c r="M1431" s="15"/>
      <c r="P1431" s="15"/>
      <c r="S1431" s="15"/>
      <c r="U1431" s="15"/>
      <c r="W1431" s="15"/>
      <c r="Y1431" s="15"/>
      <c r="AA1431" s="15"/>
      <c r="AC1431" s="15"/>
      <c r="AE1431" s="15"/>
      <c r="AG1431" s="15"/>
    </row>
    <row r="1432" spans="7:33" x14ac:dyDescent="0.2">
      <c r="G1432" s="15"/>
      <c r="J1432" s="15"/>
      <c r="M1432" s="15"/>
      <c r="P1432" s="15"/>
      <c r="S1432" s="15"/>
      <c r="U1432" s="15"/>
      <c r="W1432" s="15"/>
      <c r="Y1432" s="15"/>
      <c r="AA1432" s="15"/>
      <c r="AC1432" s="15"/>
      <c r="AE1432" s="15"/>
      <c r="AG1432" s="15"/>
    </row>
    <row r="1433" spans="7:33" x14ac:dyDescent="0.2">
      <c r="G1433" s="15"/>
      <c r="J1433" s="15"/>
      <c r="M1433" s="15"/>
      <c r="P1433" s="15"/>
      <c r="S1433" s="15"/>
      <c r="U1433" s="15"/>
      <c r="W1433" s="15"/>
      <c r="Y1433" s="15"/>
      <c r="AA1433" s="15"/>
      <c r="AC1433" s="15"/>
      <c r="AE1433" s="15"/>
      <c r="AG1433" s="15"/>
    </row>
    <row r="1434" spans="7:33" x14ac:dyDescent="0.2">
      <c r="G1434" s="15"/>
      <c r="J1434" s="15"/>
      <c r="M1434" s="15"/>
      <c r="P1434" s="15"/>
      <c r="S1434" s="15"/>
      <c r="U1434" s="15"/>
      <c r="W1434" s="15"/>
      <c r="Y1434" s="15"/>
      <c r="AA1434" s="15"/>
      <c r="AC1434" s="15"/>
      <c r="AE1434" s="15"/>
      <c r="AG1434" s="15"/>
    </row>
    <row r="1435" spans="7:33" x14ac:dyDescent="0.2">
      <c r="G1435" s="15"/>
      <c r="J1435" s="15"/>
      <c r="M1435" s="15"/>
      <c r="P1435" s="15"/>
      <c r="S1435" s="15"/>
      <c r="U1435" s="15"/>
      <c r="W1435" s="15"/>
      <c r="Y1435" s="15"/>
      <c r="AA1435" s="15"/>
      <c r="AC1435" s="15"/>
      <c r="AE1435" s="15"/>
      <c r="AG1435" s="15"/>
    </row>
    <row r="1436" spans="7:33" x14ac:dyDescent="0.2">
      <c r="G1436" s="15"/>
      <c r="J1436" s="15"/>
      <c r="M1436" s="15"/>
      <c r="P1436" s="15"/>
      <c r="S1436" s="15"/>
      <c r="U1436" s="15"/>
      <c r="W1436" s="15"/>
      <c r="Y1436" s="15"/>
      <c r="AA1436" s="15"/>
      <c r="AC1436" s="15"/>
      <c r="AE1436" s="15"/>
      <c r="AG1436" s="15"/>
    </row>
    <row r="1437" spans="7:33" x14ac:dyDescent="0.2">
      <c r="G1437" s="15"/>
      <c r="J1437" s="15"/>
      <c r="M1437" s="15"/>
      <c r="P1437" s="15"/>
      <c r="S1437" s="15"/>
      <c r="U1437" s="15"/>
      <c r="W1437" s="15"/>
      <c r="Y1437" s="15"/>
      <c r="AA1437" s="15"/>
      <c r="AC1437" s="15"/>
      <c r="AE1437" s="15"/>
      <c r="AG1437" s="15"/>
    </row>
    <row r="1438" spans="7:33" x14ac:dyDescent="0.2">
      <c r="G1438" s="15"/>
      <c r="J1438" s="15"/>
      <c r="M1438" s="15"/>
      <c r="P1438" s="15"/>
      <c r="S1438" s="15"/>
      <c r="U1438" s="15"/>
      <c r="W1438" s="15"/>
      <c r="Y1438" s="15"/>
      <c r="AA1438" s="15"/>
      <c r="AC1438" s="15"/>
      <c r="AE1438" s="15"/>
      <c r="AG1438" s="15"/>
    </row>
    <row r="1439" spans="7:33" x14ac:dyDescent="0.2">
      <c r="G1439" s="15"/>
      <c r="J1439" s="15"/>
      <c r="M1439" s="15"/>
      <c r="P1439" s="15"/>
      <c r="S1439" s="15"/>
      <c r="U1439" s="15"/>
      <c r="W1439" s="15"/>
      <c r="Y1439" s="15"/>
      <c r="AA1439" s="15"/>
      <c r="AC1439" s="15"/>
      <c r="AE1439" s="15"/>
      <c r="AG1439" s="15"/>
    </row>
    <row r="1440" spans="7:33" x14ac:dyDescent="0.2">
      <c r="G1440" s="15"/>
      <c r="J1440" s="15"/>
      <c r="M1440" s="15"/>
      <c r="P1440" s="15"/>
      <c r="S1440" s="15"/>
      <c r="U1440" s="15"/>
      <c r="W1440" s="15"/>
      <c r="Y1440" s="15"/>
      <c r="AA1440" s="15"/>
      <c r="AC1440" s="15"/>
      <c r="AE1440" s="15"/>
      <c r="AG1440" s="15"/>
    </row>
    <row r="1441" spans="7:33" x14ac:dyDescent="0.2">
      <c r="G1441" s="15"/>
      <c r="J1441" s="15"/>
      <c r="M1441" s="15"/>
      <c r="P1441" s="15"/>
      <c r="S1441" s="15"/>
      <c r="U1441" s="15"/>
      <c r="W1441" s="15"/>
      <c r="Y1441" s="15"/>
      <c r="AA1441" s="15"/>
      <c r="AC1441" s="15"/>
      <c r="AE1441" s="15"/>
      <c r="AG1441" s="15"/>
    </row>
    <row r="1442" spans="7:33" x14ac:dyDescent="0.2">
      <c r="G1442" s="15"/>
      <c r="J1442" s="15"/>
      <c r="M1442" s="15"/>
      <c r="P1442" s="15"/>
      <c r="S1442" s="15"/>
      <c r="U1442" s="15"/>
      <c r="W1442" s="15"/>
      <c r="Y1442" s="15"/>
      <c r="AA1442" s="15"/>
      <c r="AC1442" s="15"/>
      <c r="AE1442" s="15"/>
      <c r="AG1442" s="15"/>
    </row>
    <row r="1443" spans="7:33" x14ac:dyDescent="0.2">
      <c r="G1443" s="15"/>
      <c r="J1443" s="15"/>
      <c r="M1443" s="15"/>
      <c r="P1443" s="15"/>
      <c r="S1443" s="15"/>
      <c r="U1443" s="15"/>
      <c r="W1443" s="15"/>
      <c r="Y1443" s="15"/>
      <c r="AA1443" s="15"/>
      <c r="AC1443" s="15"/>
      <c r="AE1443" s="15"/>
      <c r="AG1443" s="15"/>
    </row>
    <row r="1444" spans="7:33" x14ac:dyDescent="0.2">
      <c r="G1444" s="15"/>
      <c r="J1444" s="15"/>
      <c r="M1444" s="15"/>
      <c r="P1444" s="15"/>
      <c r="S1444" s="15"/>
      <c r="U1444" s="15"/>
      <c r="W1444" s="15"/>
      <c r="Y1444" s="15"/>
      <c r="AA1444" s="15"/>
      <c r="AC1444" s="15"/>
      <c r="AE1444" s="15"/>
      <c r="AG1444" s="15"/>
    </row>
    <row r="1445" spans="7:33" x14ac:dyDescent="0.2">
      <c r="G1445" s="15"/>
      <c r="J1445" s="15"/>
      <c r="M1445" s="15"/>
      <c r="P1445" s="15"/>
      <c r="S1445" s="15"/>
      <c r="U1445" s="15"/>
      <c r="W1445" s="15"/>
      <c r="Y1445" s="15"/>
      <c r="AA1445" s="15"/>
      <c r="AC1445" s="15"/>
      <c r="AE1445" s="15"/>
      <c r="AG1445" s="15"/>
    </row>
    <row r="1446" spans="7:33" x14ac:dyDescent="0.2">
      <c r="G1446" s="15"/>
      <c r="J1446" s="15"/>
      <c r="M1446" s="15"/>
      <c r="P1446" s="15"/>
      <c r="S1446" s="15"/>
      <c r="U1446" s="15"/>
      <c r="W1446" s="15"/>
      <c r="Y1446" s="15"/>
      <c r="AA1446" s="15"/>
      <c r="AC1446" s="15"/>
      <c r="AE1446" s="15"/>
      <c r="AG1446" s="15"/>
    </row>
    <row r="1447" spans="7:33" x14ac:dyDescent="0.2">
      <c r="G1447" s="15"/>
      <c r="J1447" s="15"/>
      <c r="M1447" s="15"/>
      <c r="P1447" s="15"/>
      <c r="S1447" s="15"/>
      <c r="U1447" s="15"/>
      <c r="W1447" s="15"/>
      <c r="Y1447" s="15"/>
      <c r="AA1447" s="15"/>
      <c r="AC1447" s="15"/>
      <c r="AE1447" s="15"/>
      <c r="AG1447" s="15"/>
    </row>
    <row r="1448" spans="7:33" x14ac:dyDescent="0.2">
      <c r="G1448" s="15"/>
      <c r="J1448" s="15"/>
      <c r="M1448" s="15"/>
      <c r="P1448" s="15"/>
      <c r="S1448" s="15"/>
      <c r="U1448" s="15"/>
      <c r="W1448" s="15"/>
      <c r="Y1448" s="15"/>
      <c r="AA1448" s="15"/>
      <c r="AC1448" s="15"/>
      <c r="AE1448" s="15"/>
      <c r="AG1448" s="15"/>
    </row>
    <row r="1449" spans="7:33" x14ac:dyDescent="0.2">
      <c r="G1449" s="15"/>
      <c r="J1449" s="15"/>
      <c r="M1449" s="15"/>
      <c r="P1449" s="15"/>
      <c r="S1449" s="15"/>
      <c r="U1449" s="15"/>
      <c r="W1449" s="15"/>
      <c r="Y1449" s="15"/>
      <c r="AA1449" s="15"/>
      <c r="AC1449" s="15"/>
      <c r="AE1449" s="15"/>
      <c r="AG1449" s="15"/>
    </row>
    <row r="1450" spans="7:33" x14ac:dyDescent="0.2">
      <c r="G1450" s="15"/>
      <c r="J1450" s="15"/>
      <c r="M1450" s="15"/>
      <c r="P1450" s="15"/>
      <c r="S1450" s="15"/>
      <c r="U1450" s="15"/>
      <c r="W1450" s="15"/>
      <c r="Y1450" s="15"/>
      <c r="AA1450" s="15"/>
      <c r="AC1450" s="15"/>
      <c r="AE1450" s="15"/>
      <c r="AG1450" s="15"/>
    </row>
    <row r="1451" spans="7:33" x14ac:dyDescent="0.2">
      <c r="G1451" s="15"/>
      <c r="J1451" s="15"/>
      <c r="M1451" s="15"/>
      <c r="P1451" s="15"/>
      <c r="S1451" s="15"/>
      <c r="U1451" s="15"/>
      <c r="W1451" s="15"/>
      <c r="Y1451" s="15"/>
      <c r="AA1451" s="15"/>
      <c r="AC1451" s="15"/>
      <c r="AE1451" s="15"/>
      <c r="AG1451" s="15"/>
    </row>
    <row r="1452" spans="7:33" x14ac:dyDescent="0.2">
      <c r="G1452" s="15"/>
      <c r="J1452" s="15"/>
      <c r="M1452" s="15"/>
      <c r="P1452" s="15"/>
      <c r="S1452" s="15"/>
      <c r="U1452" s="15"/>
      <c r="W1452" s="15"/>
      <c r="Y1452" s="15"/>
      <c r="AA1452" s="15"/>
      <c r="AC1452" s="15"/>
      <c r="AE1452" s="15"/>
      <c r="AG1452" s="15"/>
    </row>
    <row r="1453" spans="7:33" x14ac:dyDescent="0.2">
      <c r="G1453" s="15"/>
      <c r="J1453" s="15"/>
      <c r="M1453" s="15"/>
      <c r="P1453" s="15"/>
      <c r="S1453" s="15"/>
      <c r="U1453" s="15"/>
      <c r="W1453" s="15"/>
      <c r="Y1453" s="15"/>
      <c r="AA1453" s="15"/>
      <c r="AC1453" s="15"/>
      <c r="AE1453" s="15"/>
      <c r="AG1453" s="15"/>
    </row>
    <row r="1454" spans="7:33" x14ac:dyDescent="0.2">
      <c r="G1454" s="15"/>
      <c r="J1454" s="15"/>
      <c r="M1454" s="15"/>
      <c r="P1454" s="15"/>
      <c r="S1454" s="15"/>
      <c r="U1454" s="15"/>
      <c r="W1454" s="15"/>
      <c r="Y1454" s="15"/>
      <c r="AA1454" s="15"/>
      <c r="AC1454" s="15"/>
      <c r="AE1454" s="15"/>
      <c r="AG1454" s="15"/>
    </row>
    <row r="1455" spans="7:33" x14ac:dyDescent="0.2">
      <c r="G1455" s="15"/>
      <c r="J1455" s="15"/>
      <c r="M1455" s="15"/>
      <c r="P1455" s="15"/>
      <c r="S1455" s="15"/>
      <c r="U1455" s="15"/>
      <c r="W1455" s="15"/>
      <c r="Y1455" s="15"/>
      <c r="AA1455" s="15"/>
      <c r="AC1455" s="15"/>
      <c r="AE1455" s="15"/>
      <c r="AG1455" s="15"/>
    </row>
    <row r="1456" spans="7:33" x14ac:dyDescent="0.2">
      <c r="G1456" s="15"/>
      <c r="J1456" s="15"/>
      <c r="M1456" s="15"/>
      <c r="P1456" s="15"/>
      <c r="S1456" s="15"/>
      <c r="U1456" s="15"/>
      <c r="W1456" s="15"/>
      <c r="Y1456" s="15"/>
      <c r="AA1456" s="15"/>
      <c r="AC1456" s="15"/>
      <c r="AE1456" s="15"/>
      <c r="AG1456" s="15"/>
    </row>
    <row r="1457" spans="7:33" x14ac:dyDescent="0.2">
      <c r="G1457" s="15"/>
      <c r="J1457" s="15"/>
      <c r="M1457" s="15"/>
      <c r="P1457" s="15"/>
      <c r="S1457" s="15"/>
      <c r="U1457" s="15"/>
      <c r="W1457" s="15"/>
      <c r="Y1457" s="15"/>
      <c r="AA1457" s="15"/>
      <c r="AC1457" s="15"/>
      <c r="AE1457" s="15"/>
      <c r="AG1457" s="15"/>
    </row>
    <row r="1458" spans="7:33" x14ac:dyDescent="0.2">
      <c r="G1458" s="15"/>
      <c r="J1458" s="15"/>
      <c r="M1458" s="15"/>
      <c r="P1458" s="15"/>
      <c r="S1458" s="15"/>
      <c r="U1458" s="15"/>
      <c r="W1458" s="15"/>
      <c r="Y1458" s="15"/>
      <c r="AA1458" s="15"/>
      <c r="AC1458" s="15"/>
      <c r="AE1458" s="15"/>
      <c r="AG1458" s="15"/>
    </row>
    <row r="1459" spans="7:33" x14ac:dyDescent="0.2">
      <c r="G1459" s="15"/>
      <c r="J1459" s="15"/>
      <c r="M1459" s="15"/>
      <c r="P1459" s="15"/>
      <c r="S1459" s="15"/>
      <c r="U1459" s="15"/>
      <c r="W1459" s="15"/>
      <c r="Y1459" s="15"/>
      <c r="AA1459" s="15"/>
      <c r="AC1459" s="15"/>
      <c r="AE1459" s="15"/>
      <c r="AG1459" s="15"/>
    </row>
    <row r="1460" spans="7:33" x14ac:dyDescent="0.2">
      <c r="G1460" s="15"/>
      <c r="J1460" s="15"/>
      <c r="M1460" s="15"/>
      <c r="P1460" s="15"/>
      <c r="S1460" s="15"/>
      <c r="U1460" s="15"/>
      <c r="W1460" s="15"/>
      <c r="Y1460" s="15"/>
      <c r="AA1460" s="15"/>
      <c r="AC1460" s="15"/>
      <c r="AE1460" s="15"/>
      <c r="AG1460" s="15"/>
    </row>
    <row r="1461" spans="7:33" x14ac:dyDescent="0.2">
      <c r="G1461" s="15"/>
      <c r="J1461" s="15"/>
      <c r="M1461" s="15"/>
      <c r="P1461" s="15"/>
      <c r="S1461" s="15"/>
      <c r="U1461" s="15"/>
      <c r="W1461" s="15"/>
      <c r="Y1461" s="15"/>
      <c r="AA1461" s="15"/>
      <c r="AC1461" s="15"/>
      <c r="AE1461" s="15"/>
      <c r="AG1461" s="15"/>
    </row>
    <row r="1462" spans="7:33" x14ac:dyDescent="0.2">
      <c r="G1462" s="15"/>
      <c r="J1462" s="15"/>
      <c r="M1462" s="15"/>
      <c r="P1462" s="15"/>
      <c r="S1462" s="15"/>
      <c r="U1462" s="15"/>
      <c r="W1462" s="15"/>
      <c r="Y1462" s="15"/>
      <c r="AA1462" s="15"/>
      <c r="AC1462" s="15"/>
      <c r="AE1462" s="15"/>
      <c r="AG1462" s="15"/>
    </row>
    <row r="1463" spans="7:33" x14ac:dyDescent="0.2">
      <c r="G1463" s="15"/>
      <c r="J1463" s="15"/>
      <c r="M1463" s="15"/>
      <c r="P1463" s="15"/>
      <c r="S1463" s="15"/>
      <c r="U1463" s="15"/>
      <c r="W1463" s="15"/>
      <c r="Y1463" s="15"/>
      <c r="AA1463" s="15"/>
      <c r="AC1463" s="15"/>
      <c r="AE1463" s="15"/>
      <c r="AG1463" s="15"/>
    </row>
    <row r="1464" spans="7:33" x14ac:dyDescent="0.2">
      <c r="G1464" s="15"/>
      <c r="J1464" s="15"/>
      <c r="M1464" s="15"/>
      <c r="P1464" s="15"/>
      <c r="S1464" s="15"/>
      <c r="U1464" s="15"/>
      <c r="W1464" s="15"/>
      <c r="Y1464" s="15"/>
      <c r="AA1464" s="15"/>
      <c r="AC1464" s="15"/>
      <c r="AE1464" s="15"/>
      <c r="AG1464" s="15"/>
    </row>
    <row r="1465" spans="7:33" x14ac:dyDescent="0.2">
      <c r="G1465" s="15"/>
      <c r="J1465" s="15"/>
      <c r="M1465" s="15"/>
      <c r="P1465" s="15"/>
      <c r="S1465" s="15"/>
      <c r="U1465" s="15"/>
      <c r="W1465" s="15"/>
      <c r="Y1465" s="15"/>
      <c r="AA1465" s="15"/>
      <c r="AC1465" s="15"/>
      <c r="AE1465" s="15"/>
      <c r="AG1465" s="15"/>
    </row>
    <row r="1466" spans="7:33" x14ac:dyDescent="0.2">
      <c r="G1466" s="15"/>
      <c r="J1466" s="15"/>
      <c r="M1466" s="15"/>
      <c r="P1466" s="15"/>
      <c r="S1466" s="15"/>
      <c r="U1466" s="15"/>
      <c r="W1466" s="15"/>
      <c r="Y1466" s="15"/>
      <c r="AA1466" s="15"/>
      <c r="AC1466" s="15"/>
      <c r="AE1466" s="15"/>
      <c r="AG1466" s="15"/>
    </row>
    <row r="1467" spans="7:33" x14ac:dyDescent="0.2">
      <c r="G1467" s="15"/>
      <c r="J1467" s="15"/>
      <c r="M1467" s="15"/>
      <c r="P1467" s="15"/>
      <c r="S1467" s="15"/>
      <c r="U1467" s="15"/>
      <c r="W1467" s="15"/>
      <c r="Y1467" s="15"/>
      <c r="AA1467" s="15"/>
      <c r="AC1467" s="15"/>
      <c r="AE1467" s="15"/>
      <c r="AG1467" s="15"/>
    </row>
    <row r="1468" spans="7:33" x14ac:dyDescent="0.2">
      <c r="G1468" s="15"/>
      <c r="J1468" s="15"/>
      <c r="M1468" s="15"/>
      <c r="P1468" s="15"/>
      <c r="S1468" s="15"/>
      <c r="U1468" s="15"/>
      <c r="W1468" s="15"/>
      <c r="Y1468" s="15"/>
      <c r="AA1468" s="15"/>
      <c r="AC1468" s="15"/>
      <c r="AE1468" s="15"/>
      <c r="AG1468" s="15"/>
    </row>
    <row r="1469" spans="7:33" x14ac:dyDescent="0.2">
      <c r="G1469" s="15"/>
      <c r="J1469" s="15"/>
      <c r="M1469" s="15"/>
      <c r="P1469" s="15"/>
      <c r="S1469" s="15"/>
      <c r="U1469" s="15"/>
      <c r="W1469" s="15"/>
      <c r="Y1469" s="15"/>
      <c r="AA1469" s="15"/>
      <c r="AC1469" s="15"/>
      <c r="AE1469" s="15"/>
      <c r="AG1469" s="15"/>
    </row>
    <row r="1470" spans="7:33" x14ac:dyDescent="0.2">
      <c r="G1470" s="15"/>
      <c r="J1470" s="15"/>
      <c r="M1470" s="15"/>
      <c r="P1470" s="15"/>
      <c r="S1470" s="15"/>
      <c r="U1470" s="15"/>
      <c r="W1470" s="15"/>
      <c r="Y1470" s="15"/>
      <c r="AA1470" s="15"/>
      <c r="AC1470" s="15"/>
      <c r="AE1470" s="15"/>
      <c r="AG1470" s="15"/>
    </row>
    <row r="1471" spans="7:33" x14ac:dyDescent="0.2">
      <c r="G1471" s="15"/>
      <c r="J1471" s="15"/>
      <c r="M1471" s="15"/>
      <c r="P1471" s="15"/>
      <c r="S1471" s="15"/>
      <c r="U1471" s="15"/>
      <c r="W1471" s="15"/>
      <c r="Y1471" s="15"/>
      <c r="AA1471" s="15"/>
      <c r="AC1471" s="15"/>
      <c r="AE1471" s="15"/>
      <c r="AG1471" s="15"/>
    </row>
    <row r="1472" spans="7:33" x14ac:dyDescent="0.2">
      <c r="G1472" s="15"/>
      <c r="J1472" s="15"/>
      <c r="M1472" s="15"/>
      <c r="P1472" s="15"/>
      <c r="S1472" s="15"/>
      <c r="U1472" s="15"/>
      <c r="W1472" s="15"/>
      <c r="Y1472" s="15"/>
      <c r="AA1472" s="15"/>
      <c r="AC1472" s="15"/>
      <c r="AE1472" s="15"/>
      <c r="AG1472" s="15"/>
    </row>
    <row r="1473" spans="7:33" x14ac:dyDescent="0.2">
      <c r="G1473" s="15"/>
      <c r="J1473" s="15"/>
      <c r="M1473" s="15"/>
      <c r="P1473" s="15"/>
      <c r="S1473" s="15"/>
      <c r="U1473" s="15"/>
      <c r="W1473" s="15"/>
      <c r="Y1473" s="15"/>
      <c r="AA1473" s="15"/>
      <c r="AC1473" s="15"/>
      <c r="AE1473" s="15"/>
      <c r="AG1473" s="15"/>
    </row>
    <row r="1474" spans="7:33" x14ac:dyDescent="0.2">
      <c r="G1474" s="15"/>
      <c r="J1474" s="15"/>
      <c r="M1474" s="15"/>
      <c r="P1474" s="15"/>
      <c r="S1474" s="15"/>
      <c r="U1474" s="15"/>
      <c r="W1474" s="15"/>
      <c r="Y1474" s="15"/>
      <c r="AA1474" s="15"/>
      <c r="AC1474" s="15"/>
      <c r="AE1474" s="15"/>
      <c r="AG1474" s="15"/>
    </row>
    <row r="1475" spans="7:33" x14ac:dyDescent="0.2">
      <c r="G1475" s="15"/>
      <c r="J1475" s="15"/>
      <c r="M1475" s="15"/>
      <c r="P1475" s="15"/>
      <c r="S1475" s="15"/>
      <c r="U1475" s="15"/>
      <c r="W1475" s="15"/>
      <c r="Y1475" s="15"/>
      <c r="AA1475" s="15"/>
      <c r="AC1475" s="15"/>
      <c r="AE1475" s="15"/>
      <c r="AG1475" s="15"/>
    </row>
    <row r="1476" spans="7:33" x14ac:dyDescent="0.2">
      <c r="G1476" s="15"/>
      <c r="J1476" s="15"/>
      <c r="M1476" s="15"/>
      <c r="P1476" s="15"/>
      <c r="S1476" s="15"/>
      <c r="U1476" s="15"/>
      <c r="W1476" s="15"/>
      <c r="Y1476" s="15"/>
      <c r="AA1476" s="15"/>
      <c r="AC1476" s="15"/>
      <c r="AE1476" s="15"/>
      <c r="AG1476" s="15"/>
    </row>
    <row r="1477" spans="7:33" x14ac:dyDescent="0.2">
      <c r="G1477" s="15"/>
      <c r="J1477" s="15"/>
      <c r="M1477" s="15"/>
      <c r="P1477" s="15"/>
      <c r="S1477" s="15"/>
      <c r="U1477" s="15"/>
      <c r="W1477" s="15"/>
      <c r="Y1477" s="15"/>
      <c r="AA1477" s="15"/>
      <c r="AC1477" s="15"/>
      <c r="AE1477" s="15"/>
      <c r="AG1477" s="15"/>
    </row>
    <row r="1478" spans="7:33" x14ac:dyDescent="0.2">
      <c r="G1478" s="15"/>
      <c r="J1478" s="15"/>
      <c r="M1478" s="15"/>
      <c r="P1478" s="15"/>
      <c r="S1478" s="15"/>
      <c r="U1478" s="15"/>
      <c r="W1478" s="15"/>
      <c r="Y1478" s="15"/>
      <c r="AA1478" s="15"/>
      <c r="AC1478" s="15"/>
      <c r="AE1478" s="15"/>
      <c r="AG1478" s="15"/>
    </row>
    <row r="1479" spans="7:33" x14ac:dyDescent="0.2">
      <c r="G1479" s="15"/>
      <c r="J1479" s="15"/>
      <c r="M1479" s="15"/>
      <c r="P1479" s="15"/>
      <c r="S1479" s="15"/>
      <c r="U1479" s="15"/>
      <c r="W1479" s="15"/>
      <c r="Y1479" s="15"/>
      <c r="AA1479" s="15"/>
      <c r="AC1479" s="15"/>
      <c r="AE1479" s="15"/>
      <c r="AG1479" s="15"/>
    </row>
    <row r="1480" spans="7:33" x14ac:dyDescent="0.2">
      <c r="G1480" s="15"/>
      <c r="J1480" s="15"/>
      <c r="M1480" s="15"/>
      <c r="P1480" s="15"/>
      <c r="S1480" s="15"/>
      <c r="U1480" s="15"/>
      <c r="W1480" s="15"/>
      <c r="Y1480" s="15"/>
      <c r="AA1480" s="15"/>
      <c r="AC1480" s="15"/>
      <c r="AE1480" s="15"/>
      <c r="AG1480" s="15"/>
    </row>
    <row r="1481" spans="7:33" x14ac:dyDescent="0.2">
      <c r="G1481" s="15"/>
      <c r="J1481" s="15"/>
      <c r="M1481" s="15"/>
      <c r="P1481" s="15"/>
      <c r="S1481" s="15"/>
      <c r="U1481" s="15"/>
      <c r="W1481" s="15"/>
      <c r="Y1481" s="15"/>
      <c r="AA1481" s="15"/>
      <c r="AC1481" s="15"/>
      <c r="AE1481" s="15"/>
      <c r="AG1481" s="15"/>
    </row>
    <row r="1482" spans="7:33" x14ac:dyDescent="0.2">
      <c r="G1482" s="15"/>
      <c r="J1482" s="15"/>
      <c r="M1482" s="15"/>
      <c r="P1482" s="15"/>
      <c r="S1482" s="15"/>
      <c r="U1482" s="15"/>
      <c r="W1482" s="15"/>
      <c r="Y1482" s="15"/>
      <c r="AA1482" s="15"/>
      <c r="AC1482" s="15"/>
      <c r="AE1482" s="15"/>
      <c r="AG1482" s="15"/>
    </row>
    <row r="1483" spans="7:33" x14ac:dyDescent="0.2">
      <c r="G1483" s="15"/>
      <c r="J1483" s="15"/>
      <c r="M1483" s="15"/>
      <c r="P1483" s="15"/>
      <c r="S1483" s="15"/>
      <c r="U1483" s="15"/>
      <c r="W1483" s="15"/>
      <c r="Y1483" s="15"/>
      <c r="AA1483" s="15"/>
      <c r="AC1483" s="15"/>
      <c r="AE1483" s="15"/>
      <c r="AG1483" s="15"/>
    </row>
    <row r="1484" spans="7:33" x14ac:dyDescent="0.2">
      <c r="G1484" s="15"/>
      <c r="J1484" s="15"/>
      <c r="M1484" s="15"/>
      <c r="P1484" s="15"/>
      <c r="S1484" s="15"/>
      <c r="U1484" s="15"/>
      <c r="W1484" s="15"/>
      <c r="Y1484" s="15"/>
      <c r="AA1484" s="15"/>
      <c r="AC1484" s="15"/>
      <c r="AE1484" s="15"/>
      <c r="AG1484" s="15"/>
    </row>
    <row r="1485" spans="7:33" x14ac:dyDescent="0.2">
      <c r="G1485" s="15"/>
      <c r="J1485" s="15"/>
      <c r="M1485" s="15"/>
      <c r="P1485" s="15"/>
      <c r="S1485" s="15"/>
      <c r="U1485" s="15"/>
      <c r="W1485" s="15"/>
      <c r="Y1485" s="15"/>
      <c r="AA1485" s="15"/>
      <c r="AC1485" s="15"/>
      <c r="AE1485" s="15"/>
      <c r="AG1485" s="15"/>
    </row>
    <row r="1486" spans="7:33" x14ac:dyDescent="0.2">
      <c r="G1486" s="15"/>
      <c r="J1486" s="15"/>
      <c r="M1486" s="15"/>
      <c r="P1486" s="15"/>
      <c r="S1486" s="15"/>
      <c r="U1486" s="15"/>
      <c r="W1486" s="15"/>
      <c r="Y1486" s="15"/>
      <c r="AA1486" s="15"/>
      <c r="AC1486" s="15"/>
      <c r="AE1486" s="15"/>
      <c r="AG1486" s="15"/>
    </row>
    <row r="1487" spans="7:33" x14ac:dyDescent="0.2">
      <c r="G1487" s="15"/>
      <c r="J1487" s="15"/>
      <c r="M1487" s="15"/>
      <c r="P1487" s="15"/>
      <c r="S1487" s="15"/>
      <c r="U1487" s="15"/>
      <c r="W1487" s="15"/>
      <c r="Y1487" s="15"/>
      <c r="AA1487" s="15"/>
      <c r="AC1487" s="15"/>
      <c r="AE1487" s="15"/>
      <c r="AG1487" s="15"/>
    </row>
    <row r="1488" spans="7:33" x14ac:dyDescent="0.2">
      <c r="G1488" s="15"/>
      <c r="J1488" s="15"/>
      <c r="M1488" s="15"/>
      <c r="P1488" s="15"/>
      <c r="S1488" s="15"/>
      <c r="U1488" s="15"/>
      <c r="W1488" s="15"/>
      <c r="Y1488" s="15"/>
      <c r="AA1488" s="15"/>
      <c r="AC1488" s="15"/>
      <c r="AE1488" s="15"/>
      <c r="AG1488" s="15"/>
    </row>
    <row r="1489" spans="7:33" x14ac:dyDescent="0.2">
      <c r="G1489" s="15"/>
      <c r="J1489" s="15"/>
      <c r="M1489" s="15"/>
      <c r="P1489" s="15"/>
      <c r="S1489" s="15"/>
      <c r="U1489" s="15"/>
      <c r="W1489" s="15"/>
      <c r="Y1489" s="15"/>
      <c r="AA1489" s="15"/>
      <c r="AC1489" s="15"/>
      <c r="AE1489" s="15"/>
      <c r="AG1489" s="15"/>
    </row>
    <row r="1490" spans="7:33" x14ac:dyDescent="0.2">
      <c r="G1490" s="15"/>
      <c r="J1490" s="15"/>
      <c r="M1490" s="15"/>
      <c r="P1490" s="15"/>
      <c r="S1490" s="15"/>
      <c r="U1490" s="15"/>
      <c r="W1490" s="15"/>
      <c r="Y1490" s="15"/>
      <c r="AA1490" s="15"/>
      <c r="AC1490" s="15"/>
      <c r="AE1490" s="15"/>
      <c r="AG1490" s="15"/>
    </row>
    <row r="1491" spans="7:33" x14ac:dyDescent="0.2">
      <c r="G1491" s="15"/>
      <c r="J1491" s="15"/>
      <c r="M1491" s="15"/>
      <c r="P1491" s="15"/>
      <c r="S1491" s="15"/>
      <c r="U1491" s="15"/>
      <c r="W1491" s="15"/>
      <c r="Y1491" s="15"/>
      <c r="AA1491" s="15"/>
      <c r="AC1491" s="15"/>
      <c r="AE1491" s="15"/>
      <c r="AG1491" s="15"/>
    </row>
    <row r="1492" spans="7:33" x14ac:dyDescent="0.2">
      <c r="G1492" s="15"/>
      <c r="J1492" s="15"/>
      <c r="M1492" s="15"/>
      <c r="P1492" s="15"/>
      <c r="S1492" s="15"/>
      <c r="U1492" s="15"/>
      <c r="W1492" s="15"/>
      <c r="Y1492" s="15"/>
      <c r="AA1492" s="15"/>
      <c r="AC1492" s="15"/>
      <c r="AE1492" s="15"/>
      <c r="AG1492" s="15"/>
    </row>
    <row r="1493" spans="7:33" x14ac:dyDescent="0.2">
      <c r="G1493" s="15"/>
      <c r="J1493" s="15"/>
      <c r="M1493" s="15"/>
      <c r="P1493" s="15"/>
      <c r="S1493" s="15"/>
      <c r="U1493" s="15"/>
      <c r="W1493" s="15"/>
      <c r="Y1493" s="15"/>
      <c r="AA1493" s="15"/>
      <c r="AC1493" s="15"/>
      <c r="AE1493" s="15"/>
      <c r="AG1493" s="15"/>
    </row>
    <row r="1494" spans="7:33" x14ac:dyDescent="0.2">
      <c r="G1494" s="15"/>
      <c r="J1494" s="15"/>
      <c r="M1494" s="15"/>
      <c r="P1494" s="15"/>
      <c r="S1494" s="15"/>
      <c r="U1494" s="15"/>
      <c r="W1494" s="15"/>
      <c r="Y1494" s="15"/>
      <c r="AA1494" s="15"/>
      <c r="AC1494" s="15"/>
      <c r="AE1494" s="15"/>
      <c r="AG1494" s="15"/>
    </row>
    <row r="1495" spans="7:33" x14ac:dyDescent="0.2">
      <c r="G1495" s="15"/>
      <c r="J1495" s="15"/>
      <c r="M1495" s="15"/>
      <c r="P1495" s="15"/>
      <c r="S1495" s="15"/>
      <c r="U1495" s="15"/>
      <c r="W1495" s="15"/>
      <c r="Y1495" s="15"/>
      <c r="AA1495" s="15"/>
      <c r="AC1495" s="15"/>
      <c r="AE1495" s="15"/>
      <c r="AG1495" s="15"/>
    </row>
    <row r="1496" spans="7:33" x14ac:dyDescent="0.2">
      <c r="G1496" s="15"/>
      <c r="J1496" s="15"/>
      <c r="M1496" s="15"/>
      <c r="P1496" s="15"/>
      <c r="S1496" s="15"/>
      <c r="U1496" s="15"/>
      <c r="W1496" s="15"/>
      <c r="Y1496" s="15"/>
      <c r="AA1496" s="15"/>
      <c r="AC1496" s="15"/>
      <c r="AE1496" s="15"/>
      <c r="AG1496" s="15"/>
    </row>
    <row r="1497" spans="7:33" x14ac:dyDescent="0.2">
      <c r="G1497" s="15"/>
      <c r="J1497" s="15"/>
      <c r="M1497" s="15"/>
      <c r="P1497" s="15"/>
      <c r="S1497" s="15"/>
      <c r="U1497" s="15"/>
      <c r="W1497" s="15"/>
      <c r="Y1497" s="15"/>
      <c r="AA1497" s="15"/>
      <c r="AC1497" s="15"/>
      <c r="AE1497" s="15"/>
      <c r="AG1497" s="15"/>
    </row>
    <row r="1498" spans="7:33" x14ac:dyDescent="0.2">
      <c r="G1498" s="15"/>
      <c r="J1498" s="15"/>
      <c r="M1498" s="15"/>
      <c r="P1498" s="15"/>
      <c r="S1498" s="15"/>
      <c r="U1498" s="15"/>
      <c r="W1498" s="15"/>
      <c r="Y1498" s="15"/>
      <c r="AA1498" s="15"/>
      <c r="AC1498" s="15"/>
      <c r="AE1498" s="15"/>
      <c r="AG1498" s="15"/>
    </row>
    <row r="1499" spans="7:33" x14ac:dyDescent="0.2">
      <c r="G1499" s="15"/>
      <c r="J1499" s="15"/>
      <c r="M1499" s="15"/>
      <c r="P1499" s="15"/>
      <c r="S1499" s="15"/>
      <c r="U1499" s="15"/>
      <c r="W1499" s="15"/>
      <c r="Y1499" s="15"/>
      <c r="AA1499" s="15"/>
      <c r="AC1499" s="15"/>
      <c r="AE1499" s="15"/>
      <c r="AG1499" s="15"/>
    </row>
    <row r="1500" spans="7:33" x14ac:dyDescent="0.2">
      <c r="G1500" s="15"/>
      <c r="J1500" s="15"/>
      <c r="M1500" s="15"/>
      <c r="P1500" s="15"/>
      <c r="S1500" s="15"/>
      <c r="U1500" s="15"/>
      <c r="W1500" s="15"/>
      <c r="Y1500" s="15"/>
      <c r="AA1500" s="15"/>
      <c r="AC1500" s="15"/>
      <c r="AE1500" s="15"/>
      <c r="AG1500" s="15"/>
    </row>
    <row r="1501" spans="7:33" x14ac:dyDescent="0.2">
      <c r="G1501" s="15"/>
      <c r="J1501" s="15"/>
      <c r="M1501" s="15"/>
      <c r="P1501" s="15"/>
      <c r="S1501" s="15"/>
      <c r="U1501" s="15"/>
      <c r="W1501" s="15"/>
      <c r="Y1501" s="15"/>
      <c r="AA1501" s="15"/>
      <c r="AC1501" s="15"/>
      <c r="AE1501" s="15"/>
      <c r="AG1501" s="15"/>
    </row>
    <row r="1502" spans="7:33" x14ac:dyDescent="0.2">
      <c r="G1502" s="15"/>
      <c r="J1502" s="15"/>
      <c r="M1502" s="15"/>
      <c r="P1502" s="15"/>
      <c r="S1502" s="15"/>
      <c r="U1502" s="15"/>
      <c r="W1502" s="15"/>
      <c r="Y1502" s="15"/>
      <c r="AA1502" s="15"/>
      <c r="AC1502" s="15"/>
      <c r="AE1502" s="15"/>
      <c r="AG1502" s="15"/>
    </row>
    <row r="1503" spans="7:33" x14ac:dyDescent="0.2">
      <c r="G1503" s="15"/>
      <c r="J1503" s="15"/>
      <c r="M1503" s="15"/>
      <c r="P1503" s="15"/>
      <c r="S1503" s="15"/>
      <c r="U1503" s="15"/>
      <c r="W1503" s="15"/>
      <c r="Y1503" s="15"/>
      <c r="AA1503" s="15"/>
      <c r="AC1503" s="15"/>
      <c r="AE1503" s="15"/>
      <c r="AG1503" s="15"/>
    </row>
    <row r="1504" spans="7:33" x14ac:dyDescent="0.2">
      <c r="G1504" s="15"/>
      <c r="J1504" s="15"/>
      <c r="M1504" s="15"/>
      <c r="P1504" s="15"/>
      <c r="S1504" s="15"/>
      <c r="U1504" s="15"/>
      <c r="W1504" s="15"/>
      <c r="Y1504" s="15"/>
      <c r="AA1504" s="15"/>
      <c r="AC1504" s="15"/>
      <c r="AE1504" s="15"/>
      <c r="AG1504" s="15"/>
    </row>
    <row r="1505" spans="7:33" x14ac:dyDescent="0.2">
      <c r="G1505" s="15"/>
      <c r="J1505" s="15"/>
      <c r="M1505" s="15"/>
      <c r="P1505" s="15"/>
      <c r="S1505" s="15"/>
      <c r="U1505" s="15"/>
      <c r="W1505" s="15"/>
      <c r="Y1505" s="15"/>
      <c r="AA1505" s="15"/>
      <c r="AC1505" s="15"/>
      <c r="AE1505" s="15"/>
      <c r="AG1505" s="15"/>
    </row>
    <row r="1506" spans="7:33" x14ac:dyDescent="0.2">
      <c r="G1506" s="15"/>
      <c r="J1506" s="15"/>
      <c r="M1506" s="15"/>
      <c r="P1506" s="15"/>
      <c r="S1506" s="15"/>
      <c r="U1506" s="15"/>
      <c r="W1506" s="15"/>
      <c r="Y1506" s="15"/>
      <c r="AA1506" s="15"/>
      <c r="AC1506" s="15"/>
      <c r="AE1506" s="15"/>
      <c r="AG1506" s="15"/>
    </row>
    <row r="1507" spans="7:33" x14ac:dyDescent="0.2">
      <c r="G1507" s="15"/>
      <c r="J1507" s="15"/>
      <c r="M1507" s="15"/>
      <c r="P1507" s="15"/>
      <c r="S1507" s="15"/>
      <c r="U1507" s="15"/>
      <c r="W1507" s="15"/>
      <c r="Y1507" s="15"/>
      <c r="AA1507" s="15"/>
      <c r="AC1507" s="15"/>
      <c r="AE1507" s="15"/>
      <c r="AG1507" s="15"/>
    </row>
    <row r="1508" spans="7:33" x14ac:dyDescent="0.2">
      <c r="G1508" s="15"/>
      <c r="J1508" s="15"/>
      <c r="M1508" s="15"/>
      <c r="P1508" s="15"/>
      <c r="S1508" s="15"/>
      <c r="U1508" s="15"/>
      <c r="W1508" s="15"/>
      <c r="Y1508" s="15"/>
      <c r="AA1508" s="15"/>
      <c r="AC1508" s="15"/>
      <c r="AE1508" s="15"/>
      <c r="AG1508" s="15"/>
    </row>
    <row r="1509" spans="7:33" x14ac:dyDescent="0.2">
      <c r="G1509" s="15"/>
      <c r="J1509" s="15"/>
      <c r="M1509" s="15"/>
      <c r="P1509" s="15"/>
      <c r="S1509" s="15"/>
      <c r="U1509" s="15"/>
      <c r="W1509" s="15"/>
      <c r="Y1509" s="15"/>
      <c r="AA1509" s="15"/>
      <c r="AC1509" s="15"/>
      <c r="AE1509" s="15"/>
      <c r="AG1509" s="15"/>
    </row>
    <row r="1510" spans="7:33" x14ac:dyDescent="0.2">
      <c r="G1510" s="15"/>
      <c r="J1510" s="15"/>
      <c r="M1510" s="15"/>
      <c r="P1510" s="15"/>
      <c r="S1510" s="15"/>
      <c r="U1510" s="15"/>
      <c r="W1510" s="15"/>
      <c r="Y1510" s="15"/>
      <c r="AA1510" s="15"/>
      <c r="AC1510" s="15"/>
      <c r="AE1510" s="15"/>
      <c r="AG1510" s="15"/>
    </row>
    <row r="1511" spans="7:33" x14ac:dyDescent="0.2">
      <c r="G1511" s="15"/>
      <c r="J1511" s="15"/>
      <c r="M1511" s="15"/>
      <c r="P1511" s="15"/>
      <c r="S1511" s="15"/>
      <c r="U1511" s="15"/>
      <c r="W1511" s="15"/>
      <c r="Y1511" s="15"/>
      <c r="AA1511" s="15"/>
      <c r="AC1511" s="15"/>
      <c r="AE1511" s="15"/>
      <c r="AG1511" s="15"/>
    </row>
    <row r="1512" spans="7:33" x14ac:dyDescent="0.2">
      <c r="G1512" s="15"/>
      <c r="J1512" s="15"/>
      <c r="M1512" s="15"/>
      <c r="P1512" s="15"/>
      <c r="S1512" s="15"/>
      <c r="U1512" s="15"/>
      <c r="W1512" s="15"/>
      <c r="Y1512" s="15"/>
      <c r="AA1512" s="15"/>
      <c r="AC1512" s="15"/>
      <c r="AE1512" s="15"/>
      <c r="AG1512" s="15"/>
    </row>
    <row r="1513" spans="7:33" x14ac:dyDescent="0.2">
      <c r="G1513" s="15"/>
      <c r="J1513" s="15"/>
      <c r="M1513" s="15"/>
      <c r="P1513" s="15"/>
      <c r="S1513" s="15"/>
      <c r="U1513" s="15"/>
      <c r="W1513" s="15"/>
      <c r="Y1513" s="15"/>
      <c r="AA1513" s="15"/>
      <c r="AC1513" s="15"/>
      <c r="AE1513" s="15"/>
      <c r="AG1513" s="15"/>
    </row>
    <row r="1514" spans="7:33" x14ac:dyDescent="0.2">
      <c r="G1514" s="15"/>
      <c r="J1514" s="15"/>
      <c r="M1514" s="15"/>
      <c r="P1514" s="15"/>
      <c r="S1514" s="15"/>
      <c r="U1514" s="15"/>
      <c r="W1514" s="15"/>
      <c r="Y1514" s="15"/>
      <c r="AA1514" s="15"/>
      <c r="AC1514" s="15"/>
      <c r="AE1514" s="15"/>
      <c r="AG1514" s="15"/>
    </row>
    <row r="1515" spans="7:33" x14ac:dyDescent="0.2">
      <c r="G1515" s="15"/>
      <c r="J1515" s="15"/>
      <c r="M1515" s="15"/>
      <c r="P1515" s="15"/>
      <c r="S1515" s="15"/>
      <c r="U1515" s="15"/>
      <c r="W1515" s="15"/>
      <c r="Y1515" s="15"/>
      <c r="AA1515" s="15"/>
      <c r="AC1515" s="15"/>
      <c r="AE1515" s="15"/>
      <c r="AG1515" s="15"/>
    </row>
    <row r="1516" spans="7:33" x14ac:dyDescent="0.2">
      <c r="G1516" s="15"/>
      <c r="J1516" s="15"/>
      <c r="M1516" s="15"/>
      <c r="P1516" s="15"/>
      <c r="S1516" s="15"/>
      <c r="U1516" s="15"/>
      <c r="W1516" s="15"/>
      <c r="Y1516" s="15"/>
      <c r="AA1516" s="15"/>
      <c r="AC1516" s="15"/>
      <c r="AE1516" s="15"/>
      <c r="AG1516" s="15"/>
    </row>
    <row r="1517" spans="7:33" x14ac:dyDescent="0.2">
      <c r="G1517" s="15"/>
      <c r="J1517" s="15"/>
      <c r="M1517" s="15"/>
      <c r="P1517" s="15"/>
      <c r="S1517" s="15"/>
      <c r="U1517" s="15"/>
      <c r="W1517" s="15"/>
      <c r="Y1517" s="15"/>
      <c r="AA1517" s="15"/>
      <c r="AC1517" s="15"/>
      <c r="AE1517" s="15"/>
      <c r="AG1517" s="15"/>
    </row>
    <row r="1518" spans="7:33" x14ac:dyDescent="0.2">
      <c r="G1518" s="15"/>
      <c r="J1518" s="15"/>
      <c r="M1518" s="15"/>
      <c r="P1518" s="15"/>
      <c r="S1518" s="15"/>
      <c r="U1518" s="15"/>
      <c r="W1518" s="15"/>
      <c r="Y1518" s="15"/>
      <c r="AA1518" s="15"/>
      <c r="AC1518" s="15"/>
      <c r="AE1518" s="15"/>
      <c r="AG1518" s="15"/>
    </row>
    <row r="1519" spans="7:33" x14ac:dyDescent="0.2">
      <c r="G1519" s="15"/>
      <c r="J1519" s="15"/>
      <c r="M1519" s="15"/>
      <c r="P1519" s="15"/>
      <c r="S1519" s="15"/>
      <c r="U1519" s="15"/>
      <c r="W1519" s="15"/>
      <c r="Y1519" s="15"/>
      <c r="AA1519" s="15"/>
      <c r="AC1519" s="15"/>
      <c r="AE1519" s="15"/>
      <c r="AG1519" s="15"/>
    </row>
    <row r="1520" spans="7:33" x14ac:dyDescent="0.2">
      <c r="G1520" s="15"/>
      <c r="J1520" s="15"/>
      <c r="M1520" s="15"/>
      <c r="P1520" s="15"/>
      <c r="S1520" s="15"/>
      <c r="U1520" s="15"/>
      <c r="W1520" s="15"/>
      <c r="Y1520" s="15"/>
      <c r="AA1520" s="15"/>
      <c r="AC1520" s="15"/>
      <c r="AE1520" s="15"/>
      <c r="AG1520" s="15"/>
    </row>
    <row r="1521" spans="7:33" x14ac:dyDescent="0.2">
      <c r="G1521" s="15"/>
      <c r="J1521" s="15"/>
      <c r="M1521" s="15"/>
      <c r="P1521" s="15"/>
      <c r="S1521" s="15"/>
      <c r="U1521" s="15"/>
      <c r="W1521" s="15"/>
      <c r="Y1521" s="15"/>
      <c r="AA1521" s="15"/>
      <c r="AC1521" s="15"/>
      <c r="AE1521" s="15"/>
      <c r="AG1521" s="15"/>
    </row>
    <row r="1522" spans="7:33" x14ac:dyDescent="0.2">
      <c r="G1522" s="15"/>
      <c r="J1522" s="15"/>
      <c r="M1522" s="15"/>
      <c r="P1522" s="15"/>
      <c r="S1522" s="15"/>
      <c r="U1522" s="15"/>
      <c r="W1522" s="15"/>
      <c r="Y1522" s="15"/>
      <c r="AA1522" s="15"/>
      <c r="AC1522" s="15"/>
      <c r="AE1522" s="15"/>
      <c r="AG1522" s="15"/>
    </row>
    <row r="1523" spans="7:33" x14ac:dyDescent="0.2">
      <c r="G1523" s="15"/>
      <c r="J1523" s="15"/>
      <c r="M1523" s="15"/>
      <c r="P1523" s="15"/>
      <c r="S1523" s="15"/>
      <c r="U1523" s="15"/>
      <c r="W1523" s="15"/>
      <c r="Y1523" s="15"/>
      <c r="AA1523" s="15"/>
      <c r="AC1523" s="15"/>
      <c r="AE1523" s="15"/>
      <c r="AG1523" s="15"/>
    </row>
    <row r="1524" spans="7:33" x14ac:dyDescent="0.2">
      <c r="G1524" s="15"/>
      <c r="J1524" s="15"/>
      <c r="M1524" s="15"/>
      <c r="P1524" s="15"/>
      <c r="S1524" s="15"/>
      <c r="U1524" s="15"/>
      <c r="W1524" s="15"/>
      <c r="Y1524" s="15"/>
      <c r="AA1524" s="15"/>
      <c r="AC1524" s="15"/>
      <c r="AE1524" s="15"/>
      <c r="AG1524" s="15"/>
    </row>
    <row r="1525" spans="7:33" x14ac:dyDescent="0.2">
      <c r="G1525" s="15"/>
      <c r="J1525" s="15"/>
      <c r="M1525" s="15"/>
      <c r="P1525" s="15"/>
      <c r="S1525" s="15"/>
      <c r="U1525" s="15"/>
      <c r="W1525" s="15"/>
      <c r="Y1525" s="15"/>
      <c r="AA1525" s="15"/>
      <c r="AC1525" s="15"/>
      <c r="AE1525" s="15"/>
      <c r="AG1525" s="15"/>
    </row>
    <row r="1526" spans="7:33" x14ac:dyDescent="0.2">
      <c r="G1526" s="15"/>
      <c r="J1526" s="15"/>
      <c r="M1526" s="15"/>
      <c r="P1526" s="15"/>
      <c r="S1526" s="15"/>
      <c r="U1526" s="15"/>
      <c r="W1526" s="15"/>
      <c r="Y1526" s="15"/>
      <c r="AA1526" s="15"/>
      <c r="AC1526" s="15"/>
      <c r="AE1526" s="15"/>
      <c r="AG1526" s="15"/>
    </row>
    <row r="1527" spans="7:33" x14ac:dyDescent="0.2">
      <c r="G1527" s="15"/>
      <c r="J1527" s="15"/>
      <c r="M1527" s="15"/>
      <c r="P1527" s="15"/>
      <c r="S1527" s="15"/>
      <c r="U1527" s="15"/>
      <c r="W1527" s="15"/>
      <c r="Y1527" s="15"/>
      <c r="AA1527" s="15"/>
      <c r="AC1527" s="15"/>
      <c r="AE1527" s="15"/>
      <c r="AG1527" s="15"/>
    </row>
    <row r="1528" spans="7:33" x14ac:dyDescent="0.2">
      <c r="G1528" s="15"/>
      <c r="J1528" s="15"/>
      <c r="M1528" s="15"/>
      <c r="P1528" s="15"/>
      <c r="S1528" s="15"/>
      <c r="U1528" s="15"/>
      <c r="W1528" s="15"/>
      <c r="Y1528" s="15"/>
      <c r="AA1528" s="15"/>
      <c r="AC1528" s="15"/>
      <c r="AE1528" s="15"/>
      <c r="AG1528" s="15"/>
    </row>
    <row r="1529" spans="7:33" x14ac:dyDescent="0.2">
      <c r="G1529" s="15"/>
      <c r="J1529" s="15"/>
      <c r="M1529" s="15"/>
      <c r="P1529" s="15"/>
      <c r="S1529" s="15"/>
      <c r="U1529" s="15"/>
      <c r="W1529" s="15"/>
      <c r="Y1529" s="15"/>
      <c r="AA1529" s="15"/>
      <c r="AC1529" s="15"/>
      <c r="AE1529" s="15"/>
      <c r="AG1529" s="15"/>
    </row>
    <row r="1530" spans="7:33" x14ac:dyDescent="0.2">
      <c r="G1530" s="15"/>
      <c r="J1530" s="15"/>
      <c r="M1530" s="15"/>
      <c r="P1530" s="15"/>
      <c r="S1530" s="15"/>
      <c r="U1530" s="15"/>
      <c r="W1530" s="15"/>
      <c r="Y1530" s="15"/>
      <c r="AA1530" s="15"/>
      <c r="AC1530" s="15"/>
      <c r="AE1530" s="15"/>
      <c r="AG1530" s="15"/>
    </row>
    <row r="1531" spans="7:33" x14ac:dyDescent="0.2">
      <c r="G1531" s="15"/>
      <c r="J1531" s="15"/>
      <c r="M1531" s="15"/>
      <c r="P1531" s="15"/>
      <c r="S1531" s="15"/>
      <c r="U1531" s="15"/>
      <c r="W1531" s="15"/>
      <c r="Y1531" s="15"/>
      <c r="AA1531" s="15"/>
      <c r="AC1531" s="15"/>
      <c r="AE1531" s="15"/>
      <c r="AG1531" s="15"/>
    </row>
    <row r="1532" spans="7:33" x14ac:dyDescent="0.2">
      <c r="G1532" s="15"/>
      <c r="J1532" s="15"/>
      <c r="M1532" s="15"/>
      <c r="P1532" s="15"/>
      <c r="S1532" s="15"/>
      <c r="U1532" s="15"/>
      <c r="W1532" s="15"/>
      <c r="Y1532" s="15"/>
      <c r="AA1532" s="15"/>
      <c r="AC1532" s="15"/>
      <c r="AE1532" s="15"/>
      <c r="AG1532" s="15"/>
    </row>
    <row r="1533" spans="7:33" x14ac:dyDescent="0.2">
      <c r="G1533" s="15"/>
      <c r="J1533" s="15"/>
      <c r="M1533" s="15"/>
      <c r="P1533" s="15"/>
      <c r="S1533" s="15"/>
      <c r="U1533" s="15"/>
      <c r="W1533" s="15"/>
      <c r="Y1533" s="15"/>
      <c r="AA1533" s="15"/>
      <c r="AC1533" s="15"/>
      <c r="AE1533" s="15"/>
      <c r="AG1533" s="15"/>
    </row>
    <row r="1534" spans="7:33" x14ac:dyDescent="0.2">
      <c r="G1534" s="15"/>
      <c r="J1534" s="15"/>
      <c r="M1534" s="15"/>
      <c r="P1534" s="15"/>
      <c r="S1534" s="15"/>
      <c r="U1534" s="15"/>
      <c r="W1534" s="15"/>
      <c r="Y1534" s="15"/>
      <c r="AA1534" s="15"/>
      <c r="AC1534" s="15"/>
      <c r="AE1534" s="15"/>
      <c r="AG1534" s="15"/>
    </row>
    <row r="1535" spans="7:33" x14ac:dyDescent="0.2">
      <c r="G1535" s="15"/>
      <c r="J1535" s="15"/>
      <c r="M1535" s="15"/>
      <c r="P1535" s="15"/>
      <c r="S1535" s="15"/>
      <c r="U1535" s="15"/>
      <c r="W1535" s="15"/>
      <c r="Y1535" s="15"/>
      <c r="AA1535" s="15"/>
      <c r="AC1535" s="15"/>
      <c r="AE1535" s="15"/>
      <c r="AG1535" s="15"/>
    </row>
    <row r="1536" spans="7:33" x14ac:dyDescent="0.2">
      <c r="G1536" s="15"/>
      <c r="J1536" s="15"/>
      <c r="M1536" s="15"/>
      <c r="P1536" s="15"/>
      <c r="S1536" s="15"/>
      <c r="U1536" s="15"/>
      <c r="W1536" s="15"/>
      <c r="Y1536" s="15"/>
      <c r="AA1536" s="15"/>
      <c r="AC1536" s="15"/>
      <c r="AE1536" s="15"/>
      <c r="AG1536" s="15"/>
    </row>
    <row r="1537" spans="7:33" x14ac:dyDescent="0.2">
      <c r="G1537" s="15"/>
      <c r="J1537" s="15"/>
      <c r="M1537" s="15"/>
      <c r="P1537" s="15"/>
      <c r="S1537" s="15"/>
      <c r="U1537" s="15"/>
      <c r="W1537" s="15"/>
      <c r="Y1537" s="15"/>
      <c r="AA1537" s="15"/>
      <c r="AC1537" s="15"/>
      <c r="AE1537" s="15"/>
      <c r="AG1537" s="15"/>
    </row>
    <row r="1538" spans="7:33" x14ac:dyDescent="0.2">
      <c r="G1538" s="15"/>
      <c r="J1538" s="15"/>
      <c r="M1538" s="15"/>
      <c r="P1538" s="15"/>
      <c r="S1538" s="15"/>
      <c r="U1538" s="15"/>
      <c r="W1538" s="15"/>
      <c r="Y1538" s="15"/>
      <c r="AA1538" s="15"/>
      <c r="AC1538" s="15"/>
      <c r="AE1538" s="15"/>
      <c r="AG1538" s="15"/>
    </row>
    <row r="1539" spans="7:33" x14ac:dyDescent="0.2">
      <c r="G1539" s="15"/>
      <c r="J1539" s="15"/>
      <c r="M1539" s="15"/>
      <c r="P1539" s="15"/>
      <c r="S1539" s="15"/>
      <c r="U1539" s="15"/>
      <c r="W1539" s="15"/>
      <c r="Y1539" s="15"/>
      <c r="AA1539" s="15"/>
      <c r="AC1539" s="15"/>
      <c r="AE1539" s="15"/>
      <c r="AG1539" s="15"/>
    </row>
    <row r="1540" spans="7:33" x14ac:dyDescent="0.2">
      <c r="G1540" s="15"/>
      <c r="J1540" s="15"/>
      <c r="M1540" s="15"/>
      <c r="P1540" s="15"/>
      <c r="S1540" s="15"/>
      <c r="U1540" s="15"/>
      <c r="W1540" s="15"/>
      <c r="Y1540" s="15"/>
      <c r="AA1540" s="15"/>
      <c r="AC1540" s="15"/>
      <c r="AE1540" s="15"/>
      <c r="AG1540" s="15"/>
    </row>
    <row r="1541" spans="7:33" x14ac:dyDescent="0.2">
      <c r="G1541" s="15"/>
      <c r="J1541" s="15"/>
      <c r="M1541" s="15"/>
      <c r="P1541" s="15"/>
      <c r="S1541" s="15"/>
      <c r="U1541" s="15"/>
      <c r="W1541" s="15"/>
      <c r="Y1541" s="15"/>
      <c r="AA1541" s="15"/>
      <c r="AC1541" s="15"/>
      <c r="AE1541" s="15"/>
      <c r="AG1541" s="15"/>
    </row>
    <row r="1542" spans="7:33" x14ac:dyDescent="0.2">
      <c r="G1542" s="15"/>
      <c r="J1542" s="15"/>
      <c r="M1542" s="15"/>
      <c r="P1542" s="15"/>
      <c r="S1542" s="15"/>
      <c r="U1542" s="15"/>
      <c r="W1542" s="15"/>
      <c r="Y1542" s="15"/>
      <c r="AA1542" s="15"/>
      <c r="AC1542" s="15"/>
      <c r="AE1542" s="15"/>
      <c r="AG1542" s="15"/>
    </row>
    <row r="1543" spans="7:33" x14ac:dyDescent="0.2">
      <c r="G1543" s="15"/>
      <c r="J1543" s="15"/>
      <c r="M1543" s="15"/>
      <c r="P1543" s="15"/>
      <c r="S1543" s="15"/>
      <c r="U1543" s="15"/>
      <c r="W1543" s="15"/>
      <c r="Y1543" s="15"/>
      <c r="AA1543" s="15"/>
      <c r="AC1543" s="15"/>
      <c r="AE1543" s="15"/>
      <c r="AG1543" s="15"/>
    </row>
    <row r="1544" spans="7:33" x14ac:dyDescent="0.2">
      <c r="G1544" s="15"/>
      <c r="J1544" s="15"/>
      <c r="M1544" s="15"/>
      <c r="P1544" s="15"/>
      <c r="S1544" s="15"/>
      <c r="U1544" s="15"/>
      <c r="W1544" s="15"/>
      <c r="Y1544" s="15"/>
      <c r="AA1544" s="15"/>
      <c r="AC1544" s="15"/>
      <c r="AE1544" s="15"/>
      <c r="AG1544" s="15"/>
    </row>
    <row r="1545" spans="7:33" x14ac:dyDescent="0.2">
      <c r="G1545" s="15"/>
      <c r="J1545" s="15"/>
      <c r="M1545" s="15"/>
      <c r="P1545" s="15"/>
      <c r="S1545" s="15"/>
      <c r="U1545" s="15"/>
      <c r="W1545" s="15"/>
      <c r="Y1545" s="15"/>
      <c r="AA1545" s="15"/>
      <c r="AC1545" s="15"/>
      <c r="AE1545" s="15"/>
      <c r="AG1545" s="15"/>
    </row>
    <row r="1546" spans="7:33" x14ac:dyDescent="0.2">
      <c r="G1546" s="15"/>
      <c r="J1546" s="15"/>
      <c r="M1546" s="15"/>
      <c r="P1546" s="15"/>
      <c r="S1546" s="15"/>
      <c r="U1546" s="15"/>
      <c r="W1546" s="15"/>
      <c r="Y1546" s="15"/>
      <c r="AA1546" s="15"/>
      <c r="AC1546" s="15"/>
      <c r="AE1546" s="15"/>
      <c r="AG1546" s="15"/>
    </row>
    <row r="1547" spans="7:33" x14ac:dyDescent="0.2">
      <c r="G1547" s="15"/>
      <c r="J1547" s="15"/>
      <c r="M1547" s="15"/>
      <c r="P1547" s="15"/>
      <c r="S1547" s="15"/>
      <c r="U1547" s="15"/>
      <c r="W1547" s="15"/>
      <c r="Y1547" s="15"/>
      <c r="AA1547" s="15"/>
      <c r="AC1547" s="15"/>
      <c r="AE1547" s="15"/>
      <c r="AG1547" s="15"/>
    </row>
    <row r="1548" spans="7:33" x14ac:dyDescent="0.2">
      <c r="G1548" s="15"/>
      <c r="J1548" s="15"/>
      <c r="M1548" s="15"/>
      <c r="P1548" s="15"/>
      <c r="S1548" s="15"/>
      <c r="U1548" s="15"/>
      <c r="W1548" s="15"/>
      <c r="Y1548" s="15"/>
      <c r="AA1548" s="15"/>
      <c r="AC1548" s="15"/>
      <c r="AE1548" s="15"/>
      <c r="AG1548" s="15"/>
    </row>
    <row r="1549" spans="7:33" x14ac:dyDescent="0.2">
      <c r="G1549" s="15"/>
      <c r="J1549" s="15"/>
      <c r="M1549" s="15"/>
      <c r="P1549" s="15"/>
      <c r="S1549" s="15"/>
      <c r="U1549" s="15"/>
      <c r="W1549" s="15"/>
      <c r="Y1549" s="15"/>
      <c r="AA1549" s="15"/>
      <c r="AC1549" s="15"/>
      <c r="AE1549" s="15"/>
      <c r="AG1549" s="15"/>
    </row>
    <row r="1550" spans="7:33" x14ac:dyDescent="0.2">
      <c r="G1550" s="15"/>
      <c r="J1550" s="15"/>
      <c r="M1550" s="15"/>
      <c r="P1550" s="15"/>
      <c r="S1550" s="15"/>
      <c r="U1550" s="15"/>
      <c r="W1550" s="15"/>
      <c r="Y1550" s="15"/>
      <c r="AA1550" s="15"/>
      <c r="AC1550" s="15"/>
      <c r="AE1550" s="15"/>
      <c r="AG1550" s="15"/>
    </row>
    <row r="1551" spans="7:33" x14ac:dyDescent="0.2">
      <c r="G1551" s="15"/>
      <c r="J1551" s="15"/>
      <c r="M1551" s="15"/>
      <c r="P1551" s="15"/>
      <c r="S1551" s="15"/>
      <c r="U1551" s="15"/>
      <c r="W1551" s="15"/>
      <c r="Y1551" s="15"/>
      <c r="AA1551" s="15"/>
      <c r="AC1551" s="15"/>
      <c r="AE1551" s="15"/>
      <c r="AG1551" s="15"/>
    </row>
    <row r="1552" spans="7:33" x14ac:dyDescent="0.2">
      <c r="G1552" s="15"/>
      <c r="J1552" s="15"/>
      <c r="M1552" s="15"/>
      <c r="P1552" s="15"/>
      <c r="S1552" s="15"/>
      <c r="U1552" s="15"/>
      <c r="W1552" s="15"/>
      <c r="Y1552" s="15"/>
      <c r="AA1552" s="15"/>
      <c r="AC1552" s="15"/>
      <c r="AE1552" s="15"/>
      <c r="AG1552" s="15"/>
    </row>
    <row r="1553" spans="7:33" x14ac:dyDescent="0.2">
      <c r="G1553" s="15"/>
      <c r="J1553" s="15"/>
      <c r="M1553" s="15"/>
      <c r="P1553" s="15"/>
      <c r="S1553" s="15"/>
      <c r="U1553" s="15"/>
      <c r="W1553" s="15"/>
      <c r="Y1553" s="15"/>
      <c r="AA1553" s="15"/>
      <c r="AC1553" s="15"/>
      <c r="AE1553" s="15"/>
      <c r="AG1553" s="15"/>
    </row>
    <row r="1554" spans="7:33" x14ac:dyDescent="0.2">
      <c r="G1554" s="15"/>
      <c r="J1554" s="15"/>
      <c r="M1554" s="15"/>
      <c r="P1554" s="15"/>
      <c r="S1554" s="15"/>
      <c r="U1554" s="15"/>
      <c r="W1554" s="15"/>
      <c r="Y1554" s="15"/>
      <c r="AA1554" s="15"/>
      <c r="AC1554" s="15"/>
      <c r="AE1554" s="15"/>
      <c r="AG1554" s="15"/>
    </row>
    <row r="1555" spans="7:33" x14ac:dyDescent="0.2">
      <c r="G1555" s="15"/>
      <c r="J1555" s="15"/>
      <c r="M1555" s="15"/>
      <c r="P1555" s="15"/>
      <c r="S1555" s="15"/>
      <c r="U1555" s="15"/>
      <c r="W1555" s="15"/>
      <c r="Y1555" s="15"/>
      <c r="AA1555" s="15"/>
      <c r="AC1555" s="15"/>
      <c r="AE1555" s="15"/>
      <c r="AG1555" s="15"/>
    </row>
    <row r="1556" spans="7:33" x14ac:dyDescent="0.2">
      <c r="G1556" s="15"/>
      <c r="J1556" s="15"/>
      <c r="M1556" s="15"/>
      <c r="P1556" s="15"/>
      <c r="S1556" s="15"/>
      <c r="U1556" s="15"/>
      <c r="W1556" s="15"/>
      <c r="Y1556" s="15"/>
      <c r="AA1556" s="15"/>
      <c r="AC1556" s="15"/>
      <c r="AE1556" s="15"/>
      <c r="AG1556" s="15"/>
    </row>
    <row r="1557" spans="7:33" x14ac:dyDescent="0.2">
      <c r="G1557" s="15"/>
      <c r="J1557" s="15"/>
      <c r="M1557" s="15"/>
      <c r="P1557" s="15"/>
      <c r="S1557" s="15"/>
      <c r="U1557" s="15"/>
      <c r="W1557" s="15"/>
      <c r="Y1557" s="15"/>
      <c r="AA1557" s="15"/>
      <c r="AC1557" s="15"/>
      <c r="AE1557" s="15"/>
      <c r="AG1557" s="15"/>
    </row>
    <row r="1558" spans="7:33" x14ac:dyDescent="0.2">
      <c r="G1558" s="15"/>
      <c r="J1558" s="15"/>
      <c r="M1558" s="15"/>
      <c r="P1558" s="15"/>
      <c r="S1558" s="15"/>
      <c r="U1558" s="15"/>
      <c r="W1558" s="15"/>
      <c r="Y1558" s="15"/>
      <c r="AA1558" s="15"/>
      <c r="AC1558" s="15"/>
      <c r="AE1558" s="15"/>
      <c r="AG1558" s="15"/>
    </row>
    <row r="1559" spans="7:33" x14ac:dyDescent="0.2">
      <c r="G1559" s="15"/>
      <c r="J1559" s="15"/>
      <c r="M1559" s="15"/>
      <c r="P1559" s="15"/>
      <c r="S1559" s="15"/>
      <c r="U1559" s="15"/>
      <c r="W1559" s="15"/>
      <c r="Y1559" s="15"/>
      <c r="AA1559" s="15"/>
      <c r="AC1559" s="15"/>
      <c r="AE1559" s="15"/>
      <c r="AG1559" s="15"/>
    </row>
    <row r="1560" spans="7:33" x14ac:dyDescent="0.2">
      <c r="G1560" s="15"/>
      <c r="J1560" s="15"/>
      <c r="M1560" s="15"/>
      <c r="P1560" s="15"/>
      <c r="S1560" s="15"/>
      <c r="U1560" s="15"/>
      <c r="W1560" s="15"/>
      <c r="Y1560" s="15"/>
      <c r="AA1560" s="15"/>
      <c r="AC1560" s="15"/>
      <c r="AE1560" s="15"/>
      <c r="AG1560" s="15"/>
    </row>
    <row r="1561" spans="7:33" x14ac:dyDescent="0.2">
      <c r="G1561" s="15"/>
      <c r="J1561" s="15"/>
      <c r="M1561" s="15"/>
      <c r="P1561" s="15"/>
      <c r="S1561" s="15"/>
      <c r="U1561" s="15"/>
      <c r="W1561" s="15"/>
      <c r="Y1561" s="15"/>
      <c r="AA1561" s="15"/>
      <c r="AC1561" s="15"/>
      <c r="AE1561" s="15"/>
      <c r="AG1561" s="15"/>
    </row>
    <row r="1562" spans="7:33" x14ac:dyDescent="0.2">
      <c r="G1562" s="15"/>
      <c r="J1562" s="15"/>
      <c r="M1562" s="15"/>
      <c r="P1562" s="15"/>
      <c r="S1562" s="15"/>
      <c r="U1562" s="15"/>
      <c r="W1562" s="15"/>
      <c r="Y1562" s="15"/>
      <c r="AA1562" s="15"/>
      <c r="AC1562" s="15"/>
      <c r="AE1562" s="15"/>
      <c r="AG1562" s="15"/>
    </row>
    <row r="1563" spans="7:33" x14ac:dyDescent="0.2">
      <c r="G1563" s="15"/>
      <c r="J1563" s="15"/>
      <c r="M1563" s="15"/>
      <c r="P1563" s="15"/>
      <c r="S1563" s="15"/>
      <c r="U1563" s="15"/>
      <c r="W1563" s="15"/>
      <c r="Y1563" s="15"/>
      <c r="AA1563" s="15"/>
      <c r="AC1563" s="15"/>
      <c r="AE1563" s="15"/>
      <c r="AG1563" s="15"/>
    </row>
    <row r="1564" spans="7:33" x14ac:dyDescent="0.2">
      <c r="G1564" s="15"/>
      <c r="J1564" s="15"/>
      <c r="M1564" s="15"/>
      <c r="P1564" s="15"/>
      <c r="S1564" s="15"/>
      <c r="U1564" s="15"/>
      <c r="W1564" s="15"/>
      <c r="Y1564" s="15"/>
      <c r="AA1564" s="15"/>
      <c r="AC1564" s="15"/>
      <c r="AE1564" s="15"/>
      <c r="AG1564" s="15"/>
    </row>
    <row r="1565" spans="7:33" x14ac:dyDescent="0.2">
      <c r="G1565" s="15"/>
      <c r="J1565" s="15"/>
      <c r="M1565" s="15"/>
      <c r="P1565" s="15"/>
      <c r="S1565" s="15"/>
      <c r="U1565" s="15"/>
      <c r="W1565" s="15"/>
      <c r="Y1565" s="15"/>
      <c r="AA1565" s="15"/>
      <c r="AC1565" s="15"/>
      <c r="AE1565" s="15"/>
      <c r="AG1565" s="15"/>
    </row>
    <row r="1566" spans="7:33" x14ac:dyDescent="0.2">
      <c r="G1566" s="15"/>
      <c r="J1566" s="15"/>
      <c r="M1566" s="15"/>
      <c r="P1566" s="15"/>
      <c r="S1566" s="15"/>
      <c r="U1566" s="15"/>
      <c r="W1566" s="15"/>
      <c r="Y1566" s="15"/>
      <c r="AA1566" s="15"/>
      <c r="AC1566" s="15"/>
      <c r="AE1566" s="15"/>
      <c r="AG1566" s="15"/>
    </row>
    <row r="1567" spans="7:33" x14ac:dyDescent="0.2">
      <c r="G1567" s="15"/>
      <c r="J1567" s="15"/>
      <c r="M1567" s="15"/>
      <c r="P1567" s="15"/>
      <c r="S1567" s="15"/>
      <c r="U1567" s="15"/>
      <c r="W1567" s="15"/>
      <c r="Y1567" s="15"/>
      <c r="AA1567" s="15"/>
      <c r="AC1567" s="15"/>
      <c r="AE1567" s="15"/>
      <c r="AG1567" s="15"/>
    </row>
    <row r="1568" spans="7:33" x14ac:dyDescent="0.2">
      <c r="G1568" s="15"/>
      <c r="J1568" s="15"/>
      <c r="M1568" s="15"/>
      <c r="P1568" s="15"/>
      <c r="S1568" s="15"/>
      <c r="U1568" s="15"/>
      <c r="W1568" s="15"/>
      <c r="Y1568" s="15"/>
      <c r="AA1568" s="15"/>
      <c r="AC1568" s="15"/>
      <c r="AE1568" s="15"/>
      <c r="AG1568" s="15"/>
    </row>
    <row r="1569" spans="7:33" x14ac:dyDescent="0.2">
      <c r="G1569" s="15"/>
      <c r="J1569" s="15"/>
      <c r="M1569" s="15"/>
      <c r="P1569" s="15"/>
      <c r="S1569" s="15"/>
      <c r="U1569" s="15"/>
      <c r="W1569" s="15"/>
      <c r="Y1569" s="15"/>
      <c r="AA1569" s="15"/>
      <c r="AC1569" s="15"/>
      <c r="AE1569" s="15"/>
      <c r="AG1569" s="15"/>
    </row>
    <row r="1570" spans="7:33" x14ac:dyDescent="0.2">
      <c r="G1570" s="15"/>
      <c r="J1570" s="15"/>
      <c r="M1570" s="15"/>
      <c r="P1570" s="15"/>
      <c r="S1570" s="15"/>
      <c r="U1570" s="15"/>
      <c r="W1570" s="15"/>
      <c r="Y1570" s="15"/>
      <c r="AA1570" s="15"/>
      <c r="AC1570" s="15"/>
      <c r="AE1570" s="15"/>
      <c r="AG1570" s="15"/>
    </row>
    <row r="1571" spans="7:33" x14ac:dyDescent="0.2">
      <c r="G1571" s="15"/>
      <c r="J1571" s="15"/>
      <c r="M1571" s="15"/>
      <c r="P1571" s="15"/>
      <c r="S1571" s="15"/>
      <c r="U1571" s="15"/>
      <c r="W1571" s="15"/>
      <c r="Y1571" s="15"/>
      <c r="AA1571" s="15"/>
      <c r="AC1571" s="15"/>
      <c r="AE1571" s="15"/>
      <c r="AG1571" s="15"/>
    </row>
    <row r="1572" spans="7:33" x14ac:dyDescent="0.2">
      <c r="G1572" s="15"/>
      <c r="J1572" s="15"/>
      <c r="M1572" s="15"/>
      <c r="P1572" s="15"/>
      <c r="S1572" s="15"/>
      <c r="U1572" s="15"/>
      <c r="W1572" s="15"/>
      <c r="Y1572" s="15"/>
      <c r="AA1572" s="15"/>
      <c r="AC1572" s="15"/>
      <c r="AE1572" s="15"/>
      <c r="AG1572" s="15"/>
    </row>
    <row r="1573" spans="7:33" x14ac:dyDescent="0.2">
      <c r="G1573" s="15"/>
      <c r="J1573" s="15"/>
      <c r="M1573" s="15"/>
      <c r="P1573" s="15"/>
      <c r="S1573" s="15"/>
      <c r="U1573" s="15"/>
      <c r="W1573" s="15"/>
      <c r="Y1573" s="15"/>
      <c r="AA1573" s="15"/>
      <c r="AC1573" s="15"/>
      <c r="AE1573" s="15"/>
      <c r="AG1573" s="15"/>
    </row>
    <row r="1574" spans="7:33" x14ac:dyDescent="0.2">
      <c r="G1574" s="15"/>
      <c r="J1574" s="15"/>
      <c r="M1574" s="15"/>
      <c r="P1574" s="15"/>
      <c r="S1574" s="15"/>
      <c r="U1574" s="15"/>
      <c r="W1574" s="15"/>
      <c r="Y1574" s="15"/>
      <c r="AA1574" s="15"/>
      <c r="AC1574" s="15"/>
      <c r="AE1574" s="15"/>
      <c r="AG1574" s="15"/>
    </row>
    <row r="1575" spans="7:33" x14ac:dyDescent="0.2">
      <c r="G1575" s="15"/>
      <c r="J1575" s="15"/>
      <c r="M1575" s="15"/>
      <c r="P1575" s="15"/>
      <c r="S1575" s="15"/>
      <c r="U1575" s="15"/>
      <c r="W1575" s="15"/>
      <c r="Y1575" s="15"/>
      <c r="AA1575" s="15"/>
      <c r="AC1575" s="15"/>
      <c r="AE1575" s="15"/>
      <c r="AG1575" s="15"/>
    </row>
    <row r="1576" spans="7:33" x14ac:dyDescent="0.2">
      <c r="G1576" s="15"/>
      <c r="J1576" s="15"/>
      <c r="M1576" s="15"/>
      <c r="P1576" s="15"/>
      <c r="S1576" s="15"/>
      <c r="U1576" s="15"/>
      <c r="W1576" s="15"/>
      <c r="Y1576" s="15"/>
      <c r="AA1576" s="15"/>
      <c r="AC1576" s="15"/>
      <c r="AE1576" s="15"/>
      <c r="AG1576" s="15"/>
    </row>
    <row r="1577" spans="7:33" x14ac:dyDescent="0.2">
      <c r="G1577" s="15"/>
      <c r="J1577" s="15"/>
      <c r="M1577" s="15"/>
      <c r="P1577" s="15"/>
      <c r="S1577" s="15"/>
      <c r="U1577" s="15"/>
      <c r="W1577" s="15"/>
      <c r="Y1577" s="15"/>
      <c r="AA1577" s="15"/>
      <c r="AC1577" s="15"/>
      <c r="AE1577" s="15"/>
      <c r="AG1577" s="15"/>
    </row>
    <row r="1578" spans="7:33" x14ac:dyDescent="0.2">
      <c r="G1578" s="15"/>
      <c r="J1578" s="15"/>
      <c r="M1578" s="15"/>
      <c r="P1578" s="15"/>
      <c r="S1578" s="15"/>
      <c r="U1578" s="15"/>
      <c r="W1578" s="15"/>
      <c r="Y1578" s="15"/>
      <c r="AA1578" s="15"/>
      <c r="AC1578" s="15"/>
      <c r="AE1578" s="15"/>
      <c r="AG1578" s="15"/>
    </row>
    <row r="1579" spans="7:33" x14ac:dyDescent="0.2">
      <c r="G1579" s="15"/>
      <c r="J1579" s="15"/>
      <c r="M1579" s="15"/>
      <c r="P1579" s="15"/>
      <c r="S1579" s="15"/>
      <c r="U1579" s="15"/>
      <c r="W1579" s="15"/>
      <c r="Y1579" s="15"/>
      <c r="AA1579" s="15"/>
      <c r="AC1579" s="15"/>
      <c r="AE1579" s="15"/>
      <c r="AG1579" s="15"/>
    </row>
    <row r="1580" spans="7:33" x14ac:dyDescent="0.2">
      <c r="G1580" s="15"/>
      <c r="J1580" s="15"/>
      <c r="M1580" s="15"/>
      <c r="P1580" s="15"/>
      <c r="S1580" s="15"/>
      <c r="U1580" s="15"/>
      <c r="W1580" s="15"/>
      <c r="Y1580" s="15"/>
      <c r="AA1580" s="15"/>
      <c r="AC1580" s="15"/>
      <c r="AE1580" s="15"/>
      <c r="AG1580" s="15"/>
    </row>
    <row r="1581" spans="7:33" x14ac:dyDescent="0.2">
      <c r="G1581" s="15"/>
      <c r="J1581" s="15"/>
      <c r="M1581" s="15"/>
      <c r="P1581" s="15"/>
      <c r="S1581" s="15"/>
      <c r="U1581" s="15"/>
      <c r="W1581" s="15"/>
      <c r="Y1581" s="15"/>
      <c r="AA1581" s="15"/>
      <c r="AC1581" s="15"/>
      <c r="AE1581" s="15"/>
      <c r="AG1581" s="15"/>
    </row>
    <row r="1582" spans="7:33" x14ac:dyDescent="0.2">
      <c r="G1582" s="15"/>
      <c r="J1582" s="15"/>
      <c r="M1582" s="15"/>
      <c r="P1582" s="15"/>
      <c r="S1582" s="15"/>
      <c r="U1582" s="15"/>
      <c r="W1582" s="15"/>
      <c r="Y1582" s="15"/>
      <c r="AA1582" s="15"/>
      <c r="AC1582" s="15"/>
      <c r="AE1582" s="15"/>
      <c r="AG1582" s="15"/>
    </row>
    <row r="1583" spans="7:33" x14ac:dyDescent="0.2">
      <c r="G1583" s="15"/>
      <c r="J1583" s="15"/>
      <c r="M1583" s="15"/>
      <c r="P1583" s="15"/>
      <c r="S1583" s="15"/>
      <c r="U1583" s="15"/>
      <c r="W1583" s="15"/>
      <c r="Y1583" s="15"/>
      <c r="AA1583" s="15"/>
      <c r="AC1583" s="15"/>
      <c r="AE1583" s="15"/>
      <c r="AG1583" s="15"/>
    </row>
    <row r="1584" spans="7:33" x14ac:dyDescent="0.2">
      <c r="G1584" s="15"/>
      <c r="J1584" s="15"/>
      <c r="M1584" s="15"/>
      <c r="P1584" s="15"/>
      <c r="S1584" s="15"/>
      <c r="U1584" s="15"/>
      <c r="W1584" s="15"/>
      <c r="Y1584" s="15"/>
      <c r="AA1584" s="15"/>
      <c r="AC1584" s="15"/>
      <c r="AE1584" s="15"/>
      <c r="AG1584" s="15"/>
    </row>
    <row r="1585" spans="7:33" x14ac:dyDescent="0.2">
      <c r="G1585" s="15"/>
      <c r="J1585" s="15"/>
      <c r="M1585" s="15"/>
      <c r="P1585" s="15"/>
      <c r="S1585" s="15"/>
      <c r="U1585" s="15"/>
      <c r="W1585" s="15"/>
      <c r="Y1585" s="15"/>
      <c r="AA1585" s="15"/>
      <c r="AC1585" s="15"/>
      <c r="AE1585" s="15"/>
      <c r="AG1585" s="15"/>
    </row>
    <row r="1586" spans="7:33" x14ac:dyDescent="0.2">
      <c r="G1586" s="15"/>
      <c r="J1586" s="15"/>
      <c r="M1586" s="15"/>
      <c r="P1586" s="15"/>
      <c r="S1586" s="15"/>
      <c r="U1586" s="15"/>
      <c r="W1586" s="15"/>
      <c r="Y1586" s="15"/>
      <c r="AA1586" s="15"/>
      <c r="AC1586" s="15"/>
      <c r="AE1586" s="15"/>
      <c r="AG1586" s="15"/>
    </row>
    <row r="1587" spans="7:33" x14ac:dyDescent="0.2">
      <c r="G1587" s="15"/>
      <c r="J1587" s="15"/>
      <c r="M1587" s="15"/>
      <c r="P1587" s="15"/>
      <c r="S1587" s="15"/>
      <c r="U1587" s="15"/>
      <c r="W1587" s="15"/>
      <c r="Y1587" s="15"/>
      <c r="AA1587" s="15"/>
      <c r="AC1587" s="15"/>
      <c r="AE1587" s="15"/>
      <c r="AG1587" s="15"/>
    </row>
    <row r="1588" spans="7:33" x14ac:dyDescent="0.2">
      <c r="G1588" s="15"/>
      <c r="J1588" s="15"/>
      <c r="M1588" s="15"/>
      <c r="P1588" s="15"/>
      <c r="S1588" s="15"/>
      <c r="U1588" s="15"/>
      <c r="W1588" s="15"/>
      <c r="Y1588" s="15"/>
      <c r="AA1588" s="15"/>
      <c r="AC1588" s="15"/>
      <c r="AE1588" s="15"/>
      <c r="AG1588" s="15"/>
    </row>
    <row r="1589" spans="7:33" x14ac:dyDescent="0.2">
      <c r="G1589" s="15"/>
      <c r="J1589" s="15"/>
      <c r="M1589" s="15"/>
      <c r="P1589" s="15"/>
      <c r="S1589" s="15"/>
      <c r="U1589" s="15"/>
      <c r="W1589" s="15"/>
      <c r="Y1589" s="15"/>
      <c r="AA1589" s="15"/>
      <c r="AC1589" s="15"/>
      <c r="AE1589" s="15"/>
      <c r="AG1589" s="15"/>
    </row>
    <row r="1590" spans="7:33" x14ac:dyDescent="0.2">
      <c r="G1590" s="15"/>
      <c r="J1590" s="15"/>
      <c r="M1590" s="15"/>
      <c r="P1590" s="15"/>
      <c r="S1590" s="15"/>
      <c r="U1590" s="15"/>
      <c r="W1590" s="15"/>
      <c r="Y1590" s="15"/>
      <c r="AA1590" s="15"/>
      <c r="AC1590" s="15"/>
      <c r="AE1590" s="15"/>
      <c r="AG1590" s="15"/>
    </row>
    <row r="1591" spans="7:33" x14ac:dyDescent="0.2">
      <c r="G1591" s="15"/>
      <c r="J1591" s="15"/>
      <c r="M1591" s="15"/>
      <c r="P1591" s="15"/>
      <c r="S1591" s="15"/>
      <c r="U1591" s="15"/>
      <c r="W1591" s="15"/>
      <c r="Y1591" s="15"/>
      <c r="AA1591" s="15"/>
      <c r="AC1591" s="15"/>
      <c r="AE1591" s="15"/>
      <c r="AG1591" s="15"/>
    </row>
    <row r="1592" spans="7:33" x14ac:dyDescent="0.2">
      <c r="G1592" s="15"/>
      <c r="J1592" s="15"/>
      <c r="M1592" s="15"/>
      <c r="P1592" s="15"/>
      <c r="S1592" s="15"/>
      <c r="U1592" s="15"/>
      <c r="W1592" s="15"/>
      <c r="Y1592" s="15"/>
      <c r="AA1592" s="15"/>
      <c r="AC1592" s="15"/>
      <c r="AE1592" s="15"/>
      <c r="AG1592" s="15"/>
    </row>
    <row r="1593" spans="7:33" x14ac:dyDescent="0.2">
      <c r="G1593" s="15"/>
      <c r="J1593" s="15"/>
      <c r="M1593" s="15"/>
      <c r="P1593" s="15"/>
      <c r="S1593" s="15"/>
      <c r="U1593" s="15"/>
      <c r="W1593" s="15"/>
      <c r="Y1593" s="15"/>
      <c r="AA1593" s="15"/>
      <c r="AC1593" s="15"/>
      <c r="AE1593" s="15"/>
      <c r="AG1593" s="15"/>
    </row>
    <row r="1594" spans="7:33" x14ac:dyDescent="0.2">
      <c r="G1594" s="15"/>
      <c r="J1594" s="15"/>
      <c r="M1594" s="15"/>
      <c r="P1594" s="15"/>
      <c r="S1594" s="15"/>
      <c r="U1594" s="15"/>
      <c r="W1594" s="15"/>
      <c r="Y1594" s="15"/>
      <c r="AA1594" s="15"/>
      <c r="AC1594" s="15"/>
      <c r="AE1594" s="15"/>
      <c r="AG1594" s="15"/>
    </row>
    <row r="1595" spans="7:33" x14ac:dyDescent="0.2">
      <c r="G1595" s="15"/>
      <c r="J1595" s="15"/>
      <c r="M1595" s="15"/>
      <c r="P1595" s="15"/>
      <c r="S1595" s="15"/>
      <c r="U1595" s="15"/>
      <c r="W1595" s="15"/>
      <c r="Y1595" s="15"/>
      <c r="AA1595" s="15"/>
      <c r="AC1595" s="15"/>
      <c r="AE1595" s="15"/>
      <c r="AG1595" s="15"/>
    </row>
    <row r="1596" spans="7:33" x14ac:dyDescent="0.2">
      <c r="G1596" s="15"/>
      <c r="J1596" s="15"/>
      <c r="M1596" s="15"/>
      <c r="P1596" s="15"/>
      <c r="S1596" s="15"/>
      <c r="U1596" s="15"/>
      <c r="W1596" s="15"/>
      <c r="Y1596" s="15"/>
      <c r="AA1596" s="15"/>
      <c r="AC1596" s="15"/>
      <c r="AE1596" s="15"/>
      <c r="AG1596" s="15"/>
    </row>
    <row r="1597" spans="7:33" x14ac:dyDescent="0.2">
      <c r="G1597" s="15"/>
      <c r="J1597" s="15"/>
      <c r="M1597" s="15"/>
      <c r="P1597" s="15"/>
      <c r="S1597" s="15"/>
      <c r="U1597" s="15"/>
      <c r="W1597" s="15"/>
      <c r="Y1597" s="15"/>
      <c r="AA1597" s="15"/>
      <c r="AC1597" s="15"/>
      <c r="AE1597" s="15"/>
      <c r="AG1597" s="15"/>
    </row>
    <row r="1598" spans="7:33" x14ac:dyDescent="0.2">
      <c r="G1598" s="15"/>
      <c r="J1598" s="15"/>
      <c r="M1598" s="15"/>
      <c r="P1598" s="15"/>
      <c r="S1598" s="15"/>
      <c r="U1598" s="15"/>
      <c r="W1598" s="15"/>
      <c r="Y1598" s="15"/>
      <c r="AA1598" s="15"/>
      <c r="AC1598" s="15"/>
      <c r="AE1598" s="15"/>
      <c r="AG1598" s="15"/>
    </row>
    <row r="1599" spans="7:33" x14ac:dyDescent="0.2">
      <c r="G1599" s="15"/>
      <c r="J1599" s="15"/>
      <c r="M1599" s="15"/>
      <c r="P1599" s="15"/>
      <c r="S1599" s="15"/>
      <c r="U1599" s="15"/>
      <c r="W1599" s="15"/>
      <c r="Y1599" s="15"/>
      <c r="AA1599" s="15"/>
      <c r="AC1599" s="15"/>
      <c r="AE1599" s="15"/>
      <c r="AG1599" s="15"/>
    </row>
    <row r="1600" spans="7:33" x14ac:dyDescent="0.2">
      <c r="G1600" s="15"/>
      <c r="J1600" s="15"/>
      <c r="M1600" s="15"/>
      <c r="P1600" s="15"/>
      <c r="S1600" s="15"/>
      <c r="U1600" s="15"/>
      <c r="W1600" s="15"/>
      <c r="Y1600" s="15"/>
      <c r="AA1600" s="15"/>
      <c r="AC1600" s="15"/>
      <c r="AE1600" s="15"/>
      <c r="AG1600" s="15"/>
    </row>
    <row r="1601" spans="7:33" x14ac:dyDescent="0.2">
      <c r="G1601" s="15"/>
      <c r="J1601" s="15"/>
      <c r="M1601" s="15"/>
      <c r="P1601" s="15"/>
      <c r="S1601" s="15"/>
      <c r="U1601" s="15"/>
      <c r="W1601" s="15"/>
      <c r="Y1601" s="15"/>
      <c r="AA1601" s="15"/>
      <c r="AC1601" s="15"/>
      <c r="AE1601" s="15"/>
      <c r="AG1601" s="15"/>
    </row>
    <row r="1602" spans="7:33" x14ac:dyDescent="0.2">
      <c r="G1602" s="15"/>
      <c r="J1602" s="15"/>
      <c r="M1602" s="15"/>
      <c r="P1602" s="15"/>
      <c r="S1602" s="15"/>
      <c r="U1602" s="15"/>
      <c r="W1602" s="15"/>
      <c r="Y1602" s="15"/>
      <c r="AA1602" s="15"/>
      <c r="AC1602" s="15"/>
      <c r="AE1602" s="15"/>
      <c r="AG1602" s="15"/>
    </row>
    <row r="1603" spans="7:33" x14ac:dyDescent="0.2">
      <c r="G1603" s="15"/>
      <c r="J1603" s="15"/>
      <c r="M1603" s="15"/>
      <c r="P1603" s="15"/>
      <c r="S1603" s="15"/>
      <c r="U1603" s="15"/>
      <c r="W1603" s="15"/>
      <c r="Y1603" s="15"/>
      <c r="AA1603" s="15"/>
      <c r="AC1603" s="15"/>
      <c r="AE1603" s="15"/>
      <c r="AG1603" s="15"/>
    </row>
    <row r="1604" spans="7:33" x14ac:dyDescent="0.2">
      <c r="G1604" s="15"/>
      <c r="J1604" s="15"/>
      <c r="M1604" s="15"/>
      <c r="P1604" s="15"/>
      <c r="S1604" s="15"/>
      <c r="U1604" s="15"/>
      <c r="W1604" s="15"/>
      <c r="Y1604" s="15"/>
      <c r="AA1604" s="15"/>
      <c r="AC1604" s="15"/>
      <c r="AE1604" s="15"/>
      <c r="AG1604" s="15"/>
    </row>
    <row r="1605" spans="7:33" x14ac:dyDescent="0.2">
      <c r="G1605" s="15"/>
      <c r="J1605" s="15"/>
      <c r="M1605" s="15"/>
      <c r="P1605" s="15"/>
      <c r="S1605" s="15"/>
      <c r="U1605" s="15"/>
      <c r="W1605" s="15"/>
      <c r="Y1605" s="15"/>
      <c r="AA1605" s="15"/>
      <c r="AC1605" s="15"/>
      <c r="AE1605" s="15"/>
      <c r="AG1605" s="15"/>
    </row>
    <row r="1606" spans="7:33" x14ac:dyDescent="0.2">
      <c r="G1606" s="15"/>
      <c r="J1606" s="15"/>
      <c r="M1606" s="15"/>
      <c r="P1606" s="15"/>
      <c r="S1606" s="15"/>
      <c r="U1606" s="15"/>
      <c r="W1606" s="15"/>
      <c r="Y1606" s="15"/>
      <c r="AA1606" s="15"/>
      <c r="AC1606" s="15"/>
      <c r="AE1606" s="15"/>
      <c r="AG1606" s="15"/>
    </row>
    <row r="1607" spans="7:33" x14ac:dyDescent="0.2">
      <c r="G1607" s="15"/>
      <c r="J1607" s="15"/>
      <c r="M1607" s="15"/>
      <c r="P1607" s="15"/>
      <c r="S1607" s="15"/>
      <c r="U1607" s="15"/>
      <c r="W1607" s="15"/>
      <c r="Y1607" s="15"/>
      <c r="AA1607" s="15"/>
      <c r="AC1607" s="15"/>
      <c r="AE1607" s="15"/>
      <c r="AG1607" s="15"/>
    </row>
    <row r="1608" spans="7:33" x14ac:dyDescent="0.2">
      <c r="G1608" s="15"/>
      <c r="J1608" s="15"/>
      <c r="M1608" s="15"/>
      <c r="P1608" s="15"/>
      <c r="S1608" s="15"/>
      <c r="U1608" s="15"/>
      <c r="W1608" s="15"/>
      <c r="Y1608" s="15"/>
      <c r="AA1608" s="15"/>
      <c r="AC1608" s="15"/>
      <c r="AE1608" s="15"/>
      <c r="AG1608" s="15"/>
    </row>
    <row r="1609" spans="7:33" x14ac:dyDescent="0.2">
      <c r="G1609" s="15"/>
      <c r="J1609" s="15"/>
      <c r="M1609" s="15"/>
      <c r="P1609" s="15"/>
      <c r="S1609" s="15"/>
      <c r="U1609" s="15"/>
      <c r="W1609" s="15"/>
      <c r="Y1609" s="15"/>
      <c r="AA1609" s="15"/>
      <c r="AC1609" s="15"/>
      <c r="AE1609" s="15"/>
      <c r="AG1609" s="15"/>
    </row>
    <row r="1610" spans="7:33" x14ac:dyDescent="0.2">
      <c r="G1610" s="15"/>
      <c r="J1610" s="15"/>
      <c r="M1610" s="15"/>
      <c r="P1610" s="15"/>
      <c r="S1610" s="15"/>
      <c r="U1610" s="15"/>
      <c r="W1610" s="15"/>
      <c r="Y1610" s="15"/>
      <c r="AA1610" s="15"/>
      <c r="AC1610" s="15"/>
      <c r="AE1610" s="15"/>
      <c r="AG1610" s="15"/>
    </row>
    <row r="1611" spans="7:33" x14ac:dyDescent="0.2">
      <c r="G1611" s="15"/>
      <c r="J1611" s="15"/>
      <c r="M1611" s="15"/>
      <c r="P1611" s="15"/>
      <c r="S1611" s="15"/>
      <c r="U1611" s="15"/>
      <c r="W1611" s="15"/>
      <c r="Y1611" s="15"/>
      <c r="AA1611" s="15"/>
      <c r="AC1611" s="15"/>
      <c r="AE1611" s="15"/>
      <c r="AG1611" s="15"/>
    </row>
    <row r="1612" spans="7:33" x14ac:dyDescent="0.2">
      <c r="G1612" s="15"/>
      <c r="J1612" s="15"/>
      <c r="M1612" s="15"/>
      <c r="P1612" s="15"/>
      <c r="S1612" s="15"/>
      <c r="U1612" s="15"/>
      <c r="W1612" s="15"/>
      <c r="Y1612" s="15"/>
      <c r="AA1612" s="15"/>
      <c r="AC1612" s="15"/>
      <c r="AE1612" s="15"/>
      <c r="AG1612" s="15"/>
    </row>
    <row r="1613" spans="7:33" x14ac:dyDescent="0.2">
      <c r="G1613" s="15"/>
      <c r="J1613" s="15"/>
      <c r="M1613" s="15"/>
      <c r="P1613" s="15"/>
      <c r="S1613" s="15"/>
      <c r="U1613" s="15"/>
      <c r="W1613" s="15"/>
      <c r="Y1613" s="15"/>
      <c r="AA1613" s="15"/>
      <c r="AC1613" s="15"/>
      <c r="AE1613" s="15"/>
      <c r="AG1613" s="15"/>
    </row>
    <row r="1614" spans="7:33" x14ac:dyDescent="0.2">
      <c r="G1614" s="15"/>
      <c r="J1614" s="15"/>
      <c r="M1614" s="15"/>
      <c r="P1614" s="15"/>
      <c r="S1614" s="15"/>
      <c r="U1614" s="15"/>
      <c r="W1614" s="15"/>
      <c r="Y1614" s="15"/>
      <c r="AA1614" s="15"/>
      <c r="AC1614" s="15"/>
      <c r="AE1614" s="15"/>
      <c r="AG1614" s="15"/>
    </row>
    <row r="1615" spans="7:33" x14ac:dyDescent="0.2">
      <c r="G1615" s="15"/>
      <c r="J1615" s="15"/>
      <c r="M1615" s="15"/>
      <c r="P1615" s="15"/>
      <c r="S1615" s="15"/>
      <c r="U1615" s="15"/>
      <c r="W1615" s="15"/>
      <c r="Y1615" s="15"/>
      <c r="AA1615" s="15"/>
      <c r="AC1615" s="15"/>
      <c r="AE1615" s="15"/>
      <c r="AG1615" s="15"/>
    </row>
    <row r="1616" spans="7:33" x14ac:dyDescent="0.2">
      <c r="G1616" s="15"/>
      <c r="J1616" s="15"/>
      <c r="M1616" s="15"/>
      <c r="P1616" s="15"/>
      <c r="S1616" s="15"/>
      <c r="U1616" s="15"/>
      <c r="W1616" s="15"/>
      <c r="Y1616" s="15"/>
      <c r="AA1616" s="15"/>
      <c r="AC1616" s="15"/>
      <c r="AE1616" s="15"/>
      <c r="AG1616" s="15"/>
    </row>
    <row r="1617" spans="7:33" x14ac:dyDescent="0.2">
      <c r="G1617" s="15"/>
      <c r="J1617" s="15"/>
      <c r="M1617" s="15"/>
      <c r="P1617" s="15"/>
      <c r="S1617" s="15"/>
      <c r="U1617" s="15"/>
      <c r="W1617" s="15"/>
      <c r="Y1617" s="15"/>
      <c r="AA1617" s="15"/>
      <c r="AC1617" s="15"/>
      <c r="AE1617" s="15"/>
      <c r="AG1617" s="15"/>
    </row>
    <row r="1618" spans="7:33" x14ac:dyDescent="0.2">
      <c r="G1618" s="15"/>
      <c r="J1618" s="15"/>
      <c r="M1618" s="15"/>
      <c r="P1618" s="15"/>
      <c r="S1618" s="15"/>
      <c r="U1618" s="15"/>
      <c r="W1618" s="15"/>
      <c r="Y1618" s="15"/>
      <c r="AA1618" s="15"/>
      <c r="AC1618" s="15"/>
      <c r="AE1618" s="15"/>
      <c r="AG1618" s="15"/>
    </row>
    <row r="1619" spans="7:33" x14ac:dyDescent="0.2">
      <c r="G1619" s="15"/>
      <c r="J1619" s="15"/>
      <c r="M1619" s="15"/>
      <c r="P1619" s="15"/>
      <c r="S1619" s="15"/>
      <c r="U1619" s="15"/>
      <c r="W1619" s="15"/>
      <c r="Y1619" s="15"/>
      <c r="AA1619" s="15"/>
      <c r="AC1619" s="15"/>
      <c r="AE1619" s="15"/>
      <c r="AG1619" s="15"/>
    </row>
    <row r="1620" spans="7:33" x14ac:dyDescent="0.2">
      <c r="G1620" s="15"/>
      <c r="J1620" s="15"/>
      <c r="M1620" s="15"/>
      <c r="P1620" s="15"/>
      <c r="S1620" s="15"/>
      <c r="U1620" s="15"/>
      <c r="W1620" s="15"/>
      <c r="Y1620" s="15"/>
      <c r="AA1620" s="15"/>
      <c r="AC1620" s="15"/>
      <c r="AE1620" s="15"/>
      <c r="AG1620" s="15"/>
    </row>
    <row r="1621" spans="7:33" x14ac:dyDescent="0.2">
      <c r="G1621" s="15"/>
      <c r="J1621" s="15"/>
      <c r="M1621" s="15"/>
      <c r="P1621" s="15"/>
      <c r="S1621" s="15"/>
      <c r="U1621" s="15"/>
      <c r="W1621" s="15"/>
      <c r="Y1621" s="15"/>
      <c r="AA1621" s="15"/>
      <c r="AC1621" s="15"/>
      <c r="AE1621" s="15"/>
      <c r="AG1621" s="15"/>
    </row>
    <row r="1622" spans="7:33" x14ac:dyDescent="0.2">
      <c r="G1622" s="15"/>
      <c r="J1622" s="15"/>
      <c r="M1622" s="15"/>
      <c r="P1622" s="15"/>
      <c r="S1622" s="15"/>
      <c r="U1622" s="15"/>
      <c r="W1622" s="15"/>
      <c r="Y1622" s="15"/>
      <c r="AA1622" s="15"/>
      <c r="AC1622" s="15"/>
      <c r="AE1622" s="15"/>
      <c r="AG1622" s="15"/>
    </row>
    <row r="1623" spans="7:33" x14ac:dyDescent="0.2">
      <c r="G1623" s="15"/>
      <c r="J1623" s="15"/>
      <c r="M1623" s="15"/>
      <c r="P1623" s="15"/>
      <c r="S1623" s="15"/>
      <c r="U1623" s="15"/>
      <c r="W1623" s="15"/>
      <c r="Y1623" s="15"/>
      <c r="AA1623" s="15"/>
      <c r="AC1623" s="15"/>
      <c r="AE1623" s="15"/>
      <c r="AG1623" s="15"/>
    </row>
    <row r="1624" spans="7:33" x14ac:dyDescent="0.2">
      <c r="G1624" s="15"/>
      <c r="J1624" s="15"/>
      <c r="M1624" s="15"/>
      <c r="P1624" s="15"/>
      <c r="S1624" s="15"/>
      <c r="U1624" s="15"/>
      <c r="W1624" s="15"/>
      <c r="Y1624" s="15"/>
      <c r="AA1624" s="15"/>
      <c r="AC1624" s="15"/>
      <c r="AE1624" s="15"/>
      <c r="AG1624" s="15"/>
    </row>
    <row r="1625" spans="7:33" x14ac:dyDescent="0.2">
      <c r="G1625" s="15"/>
      <c r="J1625" s="15"/>
      <c r="M1625" s="15"/>
      <c r="P1625" s="15"/>
      <c r="S1625" s="15"/>
      <c r="U1625" s="15"/>
      <c r="W1625" s="15"/>
      <c r="Y1625" s="15"/>
      <c r="AA1625" s="15"/>
      <c r="AC1625" s="15"/>
      <c r="AE1625" s="15"/>
      <c r="AG1625" s="15"/>
    </row>
    <row r="1626" spans="7:33" x14ac:dyDescent="0.2">
      <c r="G1626" s="15"/>
      <c r="J1626" s="15"/>
      <c r="M1626" s="15"/>
      <c r="P1626" s="15"/>
      <c r="S1626" s="15"/>
      <c r="U1626" s="15"/>
      <c r="W1626" s="15"/>
      <c r="Y1626" s="15"/>
      <c r="AA1626" s="15"/>
      <c r="AC1626" s="15"/>
      <c r="AE1626" s="15"/>
      <c r="AG1626" s="15"/>
    </row>
    <row r="1627" spans="7:33" x14ac:dyDescent="0.2">
      <c r="G1627" s="15"/>
      <c r="J1627" s="15"/>
      <c r="M1627" s="15"/>
      <c r="P1627" s="15"/>
      <c r="S1627" s="15"/>
      <c r="U1627" s="15"/>
      <c r="W1627" s="15"/>
      <c r="Y1627" s="15"/>
      <c r="AA1627" s="15"/>
      <c r="AC1627" s="15"/>
      <c r="AE1627" s="15"/>
      <c r="AG1627" s="15"/>
    </row>
    <row r="1628" spans="7:33" x14ac:dyDescent="0.2">
      <c r="G1628" s="15"/>
      <c r="J1628" s="15"/>
      <c r="M1628" s="15"/>
      <c r="P1628" s="15"/>
      <c r="S1628" s="15"/>
      <c r="U1628" s="15"/>
      <c r="W1628" s="15"/>
      <c r="Y1628" s="15"/>
      <c r="AA1628" s="15"/>
      <c r="AC1628" s="15"/>
      <c r="AE1628" s="15"/>
      <c r="AG1628" s="15"/>
    </row>
    <row r="1629" spans="7:33" x14ac:dyDescent="0.2">
      <c r="G1629" s="15"/>
      <c r="J1629" s="15"/>
      <c r="M1629" s="15"/>
      <c r="P1629" s="15"/>
      <c r="S1629" s="15"/>
      <c r="U1629" s="15"/>
      <c r="W1629" s="15"/>
      <c r="Y1629" s="15"/>
      <c r="AA1629" s="15"/>
      <c r="AC1629" s="15"/>
      <c r="AE1629" s="15"/>
      <c r="AG1629" s="15"/>
    </row>
    <row r="1630" spans="7:33" x14ac:dyDescent="0.2">
      <c r="G1630" s="15"/>
      <c r="J1630" s="15"/>
      <c r="M1630" s="15"/>
      <c r="P1630" s="15"/>
      <c r="S1630" s="15"/>
      <c r="U1630" s="15"/>
      <c r="W1630" s="15"/>
      <c r="Y1630" s="15"/>
      <c r="AA1630" s="15"/>
      <c r="AC1630" s="15"/>
      <c r="AE1630" s="15"/>
      <c r="AG1630" s="15"/>
    </row>
    <row r="1631" spans="7:33" x14ac:dyDescent="0.2">
      <c r="G1631" s="15"/>
      <c r="J1631" s="15"/>
      <c r="M1631" s="15"/>
      <c r="P1631" s="15"/>
      <c r="S1631" s="15"/>
      <c r="U1631" s="15"/>
      <c r="W1631" s="15"/>
      <c r="Y1631" s="15"/>
      <c r="AA1631" s="15"/>
      <c r="AC1631" s="15"/>
      <c r="AE1631" s="15"/>
      <c r="AG1631" s="15"/>
    </row>
    <row r="1632" spans="7:33" x14ac:dyDescent="0.2">
      <c r="G1632" s="15"/>
      <c r="J1632" s="15"/>
      <c r="M1632" s="15"/>
      <c r="P1632" s="15"/>
      <c r="S1632" s="15"/>
      <c r="U1632" s="15"/>
      <c r="W1632" s="15"/>
      <c r="Y1632" s="15"/>
      <c r="AA1632" s="15"/>
      <c r="AC1632" s="15"/>
      <c r="AE1632" s="15"/>
      <c r="AG1632" s="15"/>
    </row>
    <row r="1633" spans="7:33" x14ac:dyDescent="0.2">
      <c r="G1633" s="15"/>
      <c r="J1633" s="15"/>
      <c r="M1633" s="15"/>
      <c r="P1633" s="15"/>
      <c r="S1633" s="15"/>
      <c r="U1633" s="15"/>
      <c r="W1633" s="15"/>
      <c r="Y1633" s="15"/>
      <c r="AA1633" s="15"/>
      <c r="AC1633" s="15"/>
      <c r="AE1633" s="15"/>
      <c r="AG1633" s="15"/>
    </row>
    <row r="1634" spans="7:33" x14ac:dyDescent="0.2">
      <c r="G1634" s="15"/>
      <c r="J1634" s="15"/>
      <c r="M1634" s="15"/>
      <c r="P1634" s="15"/>
      <c r="S1634" s="15"/>
      <c r="U1634" s="15"/>
      <c r="W1634" s="15"/>
      <c r="Y1634" s="15"/>
      <c r="AA1634" s="15"/>
      <c r="AC1634" s="15"/>
      <c r="AE1634" s="15"/>
      <c r="AG1634" s="15"/>
    </row>
    <row r="1635" spans="7:33" x14ac:dyDescent="0.2">
      <c r="G1635" s="15"/>
      <c r="J1635" s="15"/>
      <c r="M1635" s="15"/>
      <c r="P1635" s="15"/>
      <c r="S1635" s="15"/>
      <c r="U1635" s="15"/>
      <c r="W1635" s="15"/>
      <c r="Y1635" s="15"/>
      <c r="AA1635" s="15"/>
      <c r="AC1635" s="15"/>
      <c r="AE1635" s="15"/>
      <c r="AG1635" s="15"/>
    </row>
    <row r="1636" spans="7:33" x14ac:dyDescent="0.2">
      <c r="G1636" s="15"/>
      <c r="J1636" s="15"/>
      <c r="M1636" s="15"/>
      <c r="P1636" s="15"/>
      <c r="S1636" s="15"/>
      <c r="U1636" s="15"/>
      <c r="W1636" s="15"/>
      <c r="Y1636" s="15"/>
      <c r="AA1636" s="15"/>
      <c r="AC1636" s="15"/>
      <c r="AE1636" s="15"/>
      <c r="AG1636" s="15"/>
    </row>
    <row r="1637" spans="7:33" x14ac:dyDescent="0.2">
      <c r="G1637" s="15"/>
      <c r="J1637" s="15"/>
      <c r="M1637" s="15"/>
      <c r="P1637" s="15"/>
      <c r="S1637" s="15"/>
      <c r="U1637" s="15"/>
      <c r="W1637" s="15"/>
      <c r="Y1637" s="15"/>
      <c r="AA1637" s="15"/>
      <c r="AC1637" s="15"/>
      <c r="AE1637" s="15"/>
      <c r="AG1637" s="15"/>
    </row>
    <row r="1638" spans="7:33" x14ac:dyDescent="0.2">
      <c r="G1638" s="15"/>
      <c r="J1638" s="15"/>
      <c r="M1638" s="15"/>
      <c r="P1638" s="15"/>
      <c r="S1638" s="15"/>
      <c r="U1638" s="15"/>
      <c r="W1638" s="15"/>
      <c r="Y1638" s="15"/>
      <c r="AA1638" s="15"/>
      <c r="AC1638" s="15"/>
      <c r="AE1638" s="15"/>
      <c r="AG1638" s="15"/>
    </row>
    <row r="1639" spans="7:33" x14ac:dyDescent="0.2">
      <c r="G1639" s="15"/>
      <c r="J1639" s="15"/>
      <c r="M1639" s="15"/>
      <c r="P1639" s="15"/>
      <c r="S1639" s="15"/>
      <c r="U1639" s="15"/>
      <c r="W1639" s="15"/>
      <c r="Y1639" s="15"/>
      <c r="AA1639" s="15"/>
      <c r="AC1639" s="15"/>
      <c r="AE1639" s="15"/>
      <c r="AG1639" s="15"/>
    </row>
    <row r="1640" spans="7:33" x14ac:dyDescent="0.2">
      <c r="G1640" s="15"/>
      <c r="J1640" s="15"/>
      <c r="M1640" s="15"/>
      <c r="P1640" s="15"/>
      <c r="S1640" s="15"/>
      <c r="U1640" s="15"/>
      <c r="W1640" s="15"/>
      <c r="Y1640" s="15"/>
      <c r="AA1640" s="15"/>
      <c r="AC1640" s="15"/>
      <c r="AE1640" s="15"/>
      <c r="AG1640" s="15"/>
    </row>
    <row r="1641" spans="7:33" x14ac:dyDescent="0.2">
      <c r="G1641" s="15"/>
      <c r="J1641" s="15"/>
      <c r="M1641" s="15"/>
      <c r="P1641" s="15"/>
      <c r="S1641" s="15"/>
      <c r="U1641" s="15"/>
      <c r="W1641" s="15"/>
      <c r="Y1641" s="15"/>
      <c r="AA1641" s="15"/>
      <c r="AC1641" s="15"/>
      <c r="AE1641" s="15"/>
      <c r="AG1641" s="15"/>
    </row>
    <row r="1642" spans="7:33" x14ac:dyDescent="0.2">
      <c r="G1642" s="15"/>
      <c r="J1642" s="15"/>
      <c r="M1642" s="15"/>
      <c r="P1642" s="15"/>
      <c r="S1642" s="15"/>
      <c r="U1642" s="15"/>
      <c r="W1642" s="15"/>
      <c r="Y1642" s="15"/>
      <c r="AA1642" s="15"/>
      <c r="AC1642" s="15"/>
      <c r="AE1642" s="15"/>
      <c r="AG1642" s="15"/>
    </row>
    <row r="1643" spans="7:33" x14ac:dyDescent="0.2">
      <c r="G1643" s="15"/>
      <c r="J1643" s="15"/>
      <c r="M1643" s="15"/>
      <c r="P1643" s="15"/>
      <c r="S1643" s="15"/>
      <c r="U1643" s="15"/>
      <c r="W1643" s="15"/>
      <c r="Y1643" s="15"/>
      <c r="AA1643" s="15"/>
      <c r="AC1643" s="15"/>
      <c r="AE1643" s="15"/>
      <c r="AG1643" s="15"/>
    </row>
    <row r="1644" spans="7:33" x14ac:dyDescent="0.2">
      <c r="G1644" s="15"/>
      <c r="J1644" s="15"/>
      <c r="M1644" s="15"/>
      <c r="P1644" s="15"/>
      <c r="S1644" s="15"/>
      <c r="U1644" s="15"/>
      <c r="W1644" s="15"/>
      <c r="Y1644" s="15"/>
      <c r="AA1644" s="15"/>
      <c r="AC1644" s="15"/>
      <c r="AE1644" s="15"/>
      <c r="AG1644" s="15"/>
    </row>
    <row r="1645" spans="7:33" x14ac:dyDescent="0.2">
      <c r="G1645" s="15"/>
      <c r="J1645" s="15"/>
      <c r="M1645" s="15"/>
      <c r="P1645" s="15"/>
      <c r="S1645" s="15"/>
      <c r="U1645" s="15"/>
      <c r="W1645" s="15"/>
      <c r="Y1645" s="15"/>
      <c r="AA1645" s="15"/>
      <c r="AC1645" s="15"/>
      <c r="AE1645" s="15"/>
      <c r="AG1645" s="15"/>
    </row>
    <row r="1646" spans="7:33" x14ac:dyDescent="0.2">
      <c r="G1646" s="15"/>
      <c r="J1646" s="15"/>
      <c r="M1646" s="15"/>
      <c r="P1646" s="15"/>
      <c r="S1646" s="15"/>
      <c r="U1646" s="15"/>
      <c r="W1646" s="15"/>
      <c r="Y1646" s="15"/>
      <c r="AA1646" s="15"/>
      <c r="AC1646" s="15"/>
      <c r="AE1646" s="15"/>
      <c r="AG1646" s="15"/>
    </row>
    <row r="1647" spans="7:33" x14ac:dyDescent="0.2">
      <c r="G1647" s="15"/>
      <c r="J1647" s="15"/>
      <c r="M1647" s="15"/>
      <c r="P1647" s="15"/>
      <c r="S1647" s="15"/>
      <c r="U1647" s="15"/>
      <c r="W1647" s="15"/>
      <c r="Y1647" s="15"/>
      <c r="AA1647" s="15"/>
      <c r="AC1647" s="15"/>
      <c r="AE1647" s="15"/>
      <c r="AG1647" s="15"/>
    </row>
    <row r="1648" spans="7:33" x14ac:dyDescent="0.2">
      <c r="G1648" s="15"/>
      <c r="J1648" s="15"/>
      <c r="M1648" s="15"/>
      <c r="P1648" s="15"/>
      <c r="S1648" s="15"/>
      <c r="U1648" s="15"/>
      <c r="W1648" s="15"/>
      <c r="Y1648" s="15"/>
      <c r="AA1648" s="15"/>
      <c r="AC1648" s="15"/>
      <c r="AE1648" s="15"/>
      <c r="AG1648" s="15"/>
    </row>
    <row r="1649" spans="7:33" x14ac:dyDescent="0.2">
      <c r="G1649" s="15"/>
      <c r="J1649" s="15"/>
      <c r="M1649" s="15"/>
      <c r="P1649" s="15"/>
      <c r="S1649" s="15"/>
      <c r="U1649" s="15"/>
      <c r="W1649" s="15"/>
      <c r="Y1649" s="15"/>
      <c r="AA1649" s="15"/>
      <c r="AC1649" s="15"/>
      <c r="AE1649" s="15"/>
      <c r="AG1649" s="15"/>
    </row>
    <row r="1650" spans="7:33" x14ac:dyDescent="0.2">
      <c r="G1650" s="15"/>
      <c r="J1650" s="15"/>
      <c r="M1650" s="15"/>
      <c r="P1650" s="15"/>
      <c r="S1650" s="15"/>
      <c r="U1650" s="15"/>
      <c r="W1650" s="15"/>
      <c r="Y1650" s="15"/>
      <c r="AA1650" s="15"/>
      <c r="AC1650" s="15"/>
      <c r="AE1650" s="15"/>
      <c r="AG1650" s="15"/>
    </row>
    <row r="1651" spans="7:33" x14ac:dyDescent="0.2">
      <c r="G1651" s="15"/>
      <c r="J1651" s="15"/>
      <c r="M1651" s="15"/>
      <c r="P1651" s="15"/>
      <c r="S1651" s="15"/>
      <c r="U1651" s="15"/>
      <c r="W1651" s="15"/>
      <c r="Y1651" s="15"/>
      <c r="AA1651" s="15"/>
      <c r="AC1651" s="15"/>
      <c r="AE1651" s="15"/>
      <c r="AG1651" s="15"/>
    </row>
    <row r="1652" spans="7:33" x14ac:dyDescent="0.2">
      <c r="G1652" s="15"/>
      <c r="J1652" s="15"/>
      <c r="M1652" s="15"/>
      <c r="P1652" s="15"/>
      <c r="S1652" s="15"/>
      <c r="U1652" s="15"/>
      <c r="W1652" s="15"/>
      <c r="Y1652" s="15"/>
      <c r="AA1652" s="15"/>
      <c r="AC1652" s="15"/>
      <c r="AE1652" s="15"/>
      <c r="AG1652" s="15"/>
    </row>
    <row r="1653" spans="7:33" x14ac:dyDescent="0.2">
      <c r="G1653" s="15"/>
      <c r="J1653" s="15"/>
      <c r="M1653" s="15"/>
      <c r="P1653" s="15"/>
      <c r="S1653" s="15"/>
      <c r="U1653" s="15"/>
      <c r="W1653" s="15"/>
      <c r="Y1653" s="15"/>
      <c r="AA1653" s="15"/>
      <c r="AC1653" s="15"/>
      <c r="AE1653" s="15"/>
      <c r="AG1653" s="15"/>
    </row>
    <row r="1654" spans="7:33" x14ac:dyDescent="0.2">
      <c r="G1654" s="15"/>
      <c r="J1654" s="15"/>
      <c r="M1654" s="15"/>
      <c r="P1654" s="15"/>
      <c r="S1654" s="15"/>
      <c r="U1654" s="15"/>
      <c r="W1654" s="15"/>
      <c r="Y1654" s="15"/>
      <c r="AA1654" s="15"/>
      <c r="AC1654" s="15"/>
      <c r="AE1654" s="15"/>
      <c r="AG1654" s="15"/>
    </row>
    <row r="1655" spans="7:33" x14ac:dyDescent="0.2">
      <c r="G1655" s="15"/>
      <c r="J1655" s="15"/>
      <c r="M1655" s="15"/>
      <c r="P1655" s="15"/>
      <c r="S1655" s="15"/>
      <c r="U1655" s="15"/>
      <c r="W1655" s="15"/>
      <c r="Y1655" s="15"/>
      <c r="AA1655" s="15"/>
      <c r="AC1655" s="15"/>
      <c r="AE1655" s="15"/>
      <c r="AG1655" s="15"/>
    </row>
    <row r="1656" spans="7:33" x14ac:dyDescent="0.2">
      <c r="G1656" s="15"/>
      <c r="J1656" s="15"/>
      <c r="M1656" s="15"/>
      <c r="P1656" s="15"/>
      <c r="S1656" s="15"/>
      <c r="U1656" s="15"/>
      <c r="W1656" s="15"/>
      <c r="Y1656" s="15"/>
      <c r="AA1656" s="15"/>
      <c r="AC1656" s="15"/>
      <c r="AE1656" s="15"/>
      <c r="AG1656" s="15"/>
    </row>
    <row r="1657" spans="7:33" x14ac:dyDescent="0.2">
      <c r="G1657" s="15"/>
      <c r="J1657" s="15"/>
      <c r="M1657" s="15"/>
      <c r="P1657" s="15"/>
      <c r="S1657" s="15"/>
      <c r="U1657" s="15"/>
      <c r="W1657" s="15"/>
      <c r="Y1657" s="15"/>
      <c r="AA1657" s="15"/>
      <c r="AC1657" s="15"/>
      <c r="AE1657" s="15"/>
      <c r="AG1657" s="15"/>
    </row>
    <row r="1658" spans="7:33" x14ac:dyDescent="0.2">
      <c r="G1658" s="15"/>
      <c r="J1658" s="15"/>
      <c r="M1658" s="15"/>
      <c r="P1658" s="15"/>
      <c r="S1658" s="15"/>
      <c r="U1658" s="15"/>
      <c r="W1658" s="15"/>
      <c r="Y1658" s="15"/>
      <c r="AA1658" s="15"/>
      <c r="AC1658" s="15"/>
      <c r="AE1658" s="15"/>
      <c r="AG1658" s="15"/>
    </row>
    <row r="1659" spans="7:33" x14ac:dyDescent="0.2">
      <c r="G1659" s="15"/>
      <c r="J1659" s="15"/>
      <c r="M1659" s="15"/>
      <c r="P1659" s="15"/>
      <c r="S1659" s="15"/>
      <c r="U1659" s="15"/>
      <c r="W1659" s="15"/>
      <c r="Y1659" s="15"/>
      <c r="AA1659" s="15"/>
      <c r="AC1659" s="15"/>
      <c r="AE1659" s="15"/>
      <c r="AG1659" s="15"/>
    </row>
    <row r="1660" spans="7:33" x14ac:dyDescent="0.2">
      <c r="G1660" s="15"/>
      <c r="J1660" s="15"/>
      <c r="M1660" s="15"/>
      <c r="P1660" s="15"/>
      <c r="S1660" s="15"/>
      <c r="U1660" s="15"/>
      <c r="W1660" s="15"/>
      <c r="Y1660" s="15"/>
      <c r="AA1660" s="15"/>
      <c r="AC1660" s="15"/>
      <c r="AE1660" s="15"/>
      <c r="AG1660" s="15"/>
    </row>
    <row r="1661" spans="7:33" x14ac:dyDescent="0.2">
      <c r="G1661" s="15"/>
      <c r="J1661" s="15"/>
      <c r="M1661" s="15"/>
      <c r="P1661" s="15"/>
      <c r="S1661" s="15"/>
      <c r="U1661" s="15"/>
      <c r="W1661" s="15"/>
      <c r="Y1661" s="15"/>
      <c r="AA1661" s="15"/>
      <c r="AC1661" s="15"/>
      <c r="AE1661" s="15"/>
      <c r="AG1661" s="15"/>
    </row>
    <row r="1662" spans="7:33" x14ac:dyDescent="0.2">
      <c r="G1662" s="15"/>
      <c r="J1662" s="15"/>
      <c r="M1662" s="15"/>
      <c r="P1662" s="15"/>
      <c r="S1662" s="15"/>
      <c r="U1662" s="15"/>
      <c r="W1662" s="15"/>
      <c r="Y1662" s="15"/>
      <c r="AA1662" s="15"/>
      <c r="AC1662" s="15"/>
      <c r="AE1662" s="15"/>
      <c r="AG1662" s="15"/>
    </row>
    <row r="1663" spans="7:33" x14ac:dyDescent="0.2">
      <c r="G1663" s="15"/>
      <c r="J1663" s="15"/>
      <c r="M1663" s="15"/>
      <c r="P1663" s="15"/>
      <c r="S1663" s="15"/>
      <c r="U1663" s="15"/>
      <c r="W1663" s="15"/>
      <c r="Y1663" s="15"/>
      <c r="AA1663" s="15"/>
      <c r="AC1663" s="15"/>
      <c r="AE1663" s="15"/>
      <c r="AG1663" s="15"/>
    </row>
    <row r="1664" spans="7:33" x14ac:dyDescent="0.2">
      <c r="G1664" s="15"/>
      <c r="J1664" s="15"/>
      <c r="M1664" s="15"/>
      <c r="P1664" s="15"/>
      <c r="S1664" s="15"/>
      <c r="U1664" s="15"/>
      <c r="W1664" s="15"/>
      <c r="Y1664" s="15"/>
      <c r="AA1664" s="15"/>
      <c r="AC1664" s="15"/>
      <c r="AE1664" s="15"/>
      <c r="AG1664" s="15"/>
    </row>
    <row r="1665" spans="7:33" x14ac:dyDescent="0.2">
      <c r="G1665" s="15"/>
      <c r="J1665" s="15"/>
      <c r="M1665" s="15"/>
      <c r="P1665" s="15"/>
      <c r="S1665" s="15"/>
      <c r="U1665" s="15"/>
      <c r="W1665" s="15"/>
      <c r="Y1665" s="15"/>
      <c r="AA1665" s="15"/>
      <c r="AC1665" s="15"/>
      <c r="AE1665" s="15"/>
      <c r="AG1665" s="15"/>
    </row>
    <row r="1666" spans="7:33" x14ac:dyDescent="0.2">
      <c r="G1666" s="15"/>
      <c r="J1666" s="15"/>
      <c r="M1666" s="15"/>
      <c r="P1666" s="15"/>
      <c r="S1666" s="15"/>
      <c r="U1666" s="15"/>
      <c r="W1666" s="15"/>
      <c r="Y1666" s="15"/>
      <c r="AA1666" s="15"/>
      <c r="AC1666" s="15"/>
      <c r="AE1666" s="15"/>
      <c r="AG1666" s="15"/>
    </row>
    <row r="1667" spans="7:33" x14ac:dyDescent="0.2">
      <c r="G1667" s="15"/>
      <c r="J1667" s="15"/>
      <c r="M1667" s="15"/>
      <c r="P1667" s="15"/>
      <c r="S1667" s="15"/>
      <c r="U1667" s="15"/>
      <c r="W1667" s="15"/>
      <c r="Y1667" s="15"/>
      <c r="AA1667" s="15"/>
      <c r="AC1667" s="15"/>
      <c r="AE1667" s="15"/>
      <c r="AG1667" s="15"/>
    </row>
    <row r="1668" spans="7:33" x14ac:dyDescent="0.2">
      <c r="G1668" s="15"/>
      <c r="J1668" s="15"/>
      <c r="M1668" s="15"/>
      <c r="P1668" s="15"/>
      <c r="S1668" s="15"/>
      <c r="U1668" s="15"/>
      <c r="W1668" s="15"/>
      <c r="Y1668" s="15"/>
      <c r="AA1668" s="15"/>
      <c r="AC1668" s="15"/>
      <c r="AE1668" s="15"/>
      <c r="AG1668" s="15"/>
    </row>
    <row r="1669" spans="7:33" x14ac:dyDescent="0.2">
      <c r="G1669" s="15"/>
      <c r="J1669" s="15"/>
      <c r="M1669" s="15"/>
      <c r="P1669" s="15"/>
      <c r="S1669" s="15"/>
      <c r="U1669" s="15"/>
      <c r="W1669" s="15"/>
      <c r="Y1669" s="15"/>
      <c r="AA1669" s="15"/>
      <c r="AC1669" s="15"/>
      <c r="AE1669" s="15"/>
      <c r="AG1669" s="15"/>
    </row>
    <row r="1670" spans="7:33" x14ac:dyDescent="0.2">
      <c r="G1670" s="15"/>
      <c r="J1670" s="15"/>
      <c r="M1670" s="15"/>
      <c r="P1670" s="15"/>
      <c r="S1670" s="15"/>
      <c r="U1670" s="15"/>
      <c r="W1670" s="15"/>
      <c r="Y1670" s="15"/>
      <c r="AA1670" s="15"/>
      <c r="AC1670" s="15"/>
      <c r="AE1670" s="15"/>
      <c r="AG1670" s="15"/>
    </row>
    <row r="1671" spans="7:33" x14ac:dyDescent="0.2">
      <c r="G1671" s="15"/>
      <c r="J1671" s="15"/>
      <c r="M1671" s="15"/>
      <c r="P1671" s="15"/>
      <c r="S1671" s="15"/>
      <c r="U1671" s="15"/>
      <c r="W1671" s="15"/>
      <c r="Y1671" s="15"/>
      <c r="AA1671" s="15"/>
      <c r="AC1671" s="15"/>
      <c r="AE1671" s="15"/>
      <c r="AG1671" s="15"/>
    </row>
    <row r="1672" spans="7:33" x14ac:dyDescent="0.2">
      <c r="G1672" s="15"/>
      <c r="J1672" s="15"/>
      <c r="M1672" s="15"/>
      <c r="P1672" s="15"/>
      <c r="S1672" s="15"/>
      <c r="U1672" s="15"/>
      <c r="W1672" s="15"/>
      <c r="Y1672" s="15"/>
      <c r="AA1672" s="15"/>
      <c r="AC1672" s="15"/>
      <c r="AE1672" s="15"/>
      <c r="AG1672" s="15"/>
    </row>
    <row r="1673" spans="7:33" x14ac:dyDescent="0.2">
      <c r="G1673" s="15"/>
      <c r="J1673" s="15"/>
      <c r="M1673" s="15"/>
      <c r="P1673" s="15"/>
      <c r="S1673" s="15"/>
      <c r="U1673" s="15"/>
      <c r="W1673" s="15"/>
      <c r="Y1673" s="15"/>
      <c r="AA1673" s="15"/>
      <c r="AC1673" s="15"/>
      <c r="AE1673" s="15"/>
      <c r="AG1673" s="15"/>
    </row>
    <row r="1674" spans="7:33" x14ac:dyDescent="0.2">
      <c r="G1674" s="15"/>
      <c r="J1674" s="15"/>
      <c r="M1674" s="15"/>
      <c r="P1674" s="15"/>
      <c r="S1674" s="15"/>
      <c r="U1674" s="15"/>
      <c r="W1674" s="15"/>
      <c r="Y1674" s="15"/>
      <c r="AA1674" s="15"/>
      <c r="AC1674" s="15"/>
      <c r="AE1674" s="15"/>
      <c r="AG1674" s="15"/>
    </row>
    <row r="1675" spans="7:33" x14ac:dyDescent="0.2">
      <c r="G1675" s="15"/>
      <c r="J1675" s="15"/>
      <c r="M1675" s="15"/>
      <c r="P1675" s="15"/>
      <c r="S1675" s="15"/>
      <c r="U1675" s="15"/>
      <c r="W1675" s="15"/>
      <c r="Y1675" s="15"/>
      <c r="AA1675" s="15"/>
      <c r="AC1675" s="15"/>
      <c r="AE1675" s="15"/>
      <c r="AG1675" s="15"/>
    </row>
    <row r="1676" spans="7:33" x14ac:dyDescent="0.2">
      <c r="G1676" s="15"/>
      <c r="J1676" s="15"/>
      <c r="M1676" s="15"/>
      <c r="P1676" s="15"/>
      <c r="S1676" s="15"/>
      <c r="U1676" s="15"/>
      <c r="W1676" s="15"/>
      <c r="Y1676" s="15"/>
      <c r="AA1676" s="15"/>
      <c r="AC1676" s="15"/>
      <c r="AE1676" s="15"/>
      <c r="AG1676" s="15"/>
    </row>
    <row r="1677" spans="7:33" x14ac:dyDescent="0.2">
      <c r="G1677" s="15"/>
      <c r="J1677" s="15"/>
      <c r="M1677" s="15"/>
      <c r="P1677" s="15"/>
      <c r="S1677" s="15"/>
      <c r="U1677" s="15"/>
      <c r="W1677" s="15"/>
      <c r="Y1677" s="15"/>
      <c r="AA1677" s="15"/>
      <c r="AC1677" s="15"/>
      <c r="AE1677" s="15"/>
      <c r="AG1677" s="15"/>
    </row>
    <row r="1678" spans="7:33" x14ac:dyDescent="0.2">
      <c r="G1678" s="15"/>
      <c r="J1678" s="15"/>
      <c r="M1678" s="15"/>
      <c r="P1678" s="15"/>
      <c r="S1678" s="15"/>
      <c r="U1678" s="15"/>
      <c r="W1678" s="15"/>
      <c r="Y1678" s="15"/>
      <c r="AA1678" s="15"/>
      <c r="AC1678" s="15"/>
      <c r="AE1678" s="15"/>
      <c r="AG1678" s="15"/>
    </row>
    <row r="1679" spans="7:33" x14ac:dyDescent="0.2">
      <c r="G1679" s="15"/>
      <c r="J1679" s="15"/>
      <c r="M1679" s="15"/>
      <c r="P1679" s="15"/>
      <c r="S1679" s="15"/>
      <c r="U1679" s="15"/>
      <c r="W1679" s="15"/>
      <c r="Y1679" s="15"/>
      <c r="AA1679" s="15"/>
      <c r="AC1679" s="15"/>
      <c r="AE1679" s="15"/>
      <c r="AG1679" s="15"/>
    </row>
    <row r="1680" spans="7:33" x14ac:dyDescent="0.2">
      <c r="G1680" s="15"/>
      <c r="J1680" s="15"/>
      <c r="M1680" s="15"/>
      <c r="P1680" s="15"/>
      <c r="S1680" s="15"/>
      <c r="U1680" s="15"/>
      <c r="W1680" s="15"/>
      <c r="Y1680" s="15"/>
      <c r="AA1680" s="15"/>
      <c r="AC1680" s="15"/>
      <c r="AE1680" s="15"/>
      <c r="AG1680" s="15"/>
    </row>
    <row r="1681" spans="7:33" x14ac:dyDescent="0.2">
      <c r="G1681" s="15"/>
      <c r="J1681" s="15"/>
      <c r="M1681" s="15"/>
      <c r="P1681" s="15"/>
      <c r="S1681" s="15"/>
      <c r="U1681" s="15"/>
      <c r="W1681" s="15"/>
      <c r="Y1681" s="15"/>
      <c r="AA1681" s="15"/>
      <c r="AC1681" s="15"/>
      <c r="AE1681" s="15"/>
      <c r="AG1681" s="15"/>
    </row>
    <row r="1682" spans="7:33" x14ac:dyDescent="0.2">
      <c r="G1682" s="15"/>
      <c r="J1682" s="15"/>
      <c r="M1682" s="15"/>
      <c r="P1682" s="15"/>
      <c r="S1682" s="15"/>
      <c r="U1682" s="15"/>
      <c r="W1682" s="15"/>
      <c r="Y1682" s="15"/>
      <c r="AA1682" s="15"/>
      <c r="AC1682" s="15"/>
      <c r="AE1682" s="15"/>
      <c r="AG1682" s="15"/>
    </row>
    <row r="1683" spans="7:33" x14ac:dyDescent="0.2">
      <c r="G1683" s="15"/>
      <c r="J1683" s="15"/>
      <c r="M1683" s="15"/>
      <c r="P1683" s="15"/>
      <c r="S1683" s="15"/>
      <c r="U1683" s="15"/>
      <c r="W1683" s="15"/>
      <c r="Y1683" s="15"/>
      <c r="AA1683" s="15"/>
      <c r="AC1683" s="15"/>
      <c r="AE1683" s="15"/>
      <c r="AG1683" s="15"/>
    </row>
    <row r="1684" spans="7:33" x14ac:dyDescent="0.2">
      <c r="G1684" s="15"/>
      <c r="J1684" s="15"/>
      <c r="M1684" s="15"/>
      <c r="P1684" s="15"/>
      <c r="S1684" s="15"/>
      <c r="U1684" s="15"/>
      <c r="W1684" s="15"/>
      <c r="Y1684" s="15"/>
      <c r="AA1684" s="15"/>
      <c r="AC1684" s="15"/>
      <c r="AE1684" s="15"/>
      <c r="AG1684" s="15"/>
    </row>
    <row r="1685" spans="7:33" x14ac:dyDescent="0.2">
      <c r="G1685" s="15"/>
      <c r="J1685" s="15"/>
      <c r="M1685" s="15"/>
      <c r="P1685" s="15"/>
      <c r="S1685" s="15"/>
      <c r="U1685" s="15"/>
      <c r="W1685" s="15"/>
      <c r="Y1685" s="15"/>
      <c r="AA1685" s="15"/>
      <c r="AC1685" s="15"/>
      <c r="AE1685" s="15"/>
      <c r="AG1685" s="15"/>
    </row>
    <row r="1686" spans="7:33" x14ac:dyDescent="0.2">
      <c r="G1686" s="15"/>
      <c r="J1686" s="15"/>
      <c r="M1686" s="15"/>
      <c r="P1686" s="15"/>
      <c r="S1686" s="15"/>
      <c r="U1686" s="15"/>
      <c r="W1686" s="15"/>
      <c r="Y1686" s="15"/>
      <c r="AA1686" s="15"/>
      <c r="AC1686" s="15"/>
      <c r="AE1686" s="15"/>
      <c r="AG1686" s="15"/>
    </row>
    <row r="1687" spans="7:33" x14ac:dyDescent="0.2">
      <c r="G1687" s="15"/>
      <c r="J1687" s="15"/>
      <c r="M1687" s="15"/>
      <c r="P1687" s="15"/>
      <c r="S1687" s="15"/>
      <c r="U1687" s="15"/>
      <c r="W1687" s="15"/>
      <c r="Y1687" s="15"/>
      <c r="AA1687" s="15"/>
      <c r="AC1687" s="15"/>
      <c r="AE1687" s="15"/>
      <c r="AG1687" s="15"/>
    </row>
    <row r="1688" spans="7:33" x14ac:dyDescent="0.2">
      <c r="G1688" s="15"/>
      <c r="J1688" s="15"/>
      <c r="M1688" s="15"/>
      <c r="P1688" s="15"/>
      <c r="S1688" s="15"/>
      <c r="U1688" s="15"/>
      <c r="W1688" s="15"/>
      <c r="Y1688" s="15"/>
      <c r="AA1688" s="15"/>
      <c r="AC1688" s="15"/>
      <c r="AE1688" s="15"/>
      <c r="AG1688" s="15"/>
    </row>
    <row r="1689" spans="7:33" x14ac:dyDescent="0.2">
      <c r="G1689" s="15"/>
      <c r="J1689" s="15"/>
      <c r="M1689" s="15"/>
      <c r="P1689" s="15"/>
      <c r="S1689" s="15"/>
      <c r="U1689" s="15"/>
      <c r="W1689" s="15"/>
      <c r="Y1689" s="15"/>
      <c r="AA1689" s="15"/>
      <c r="AC1689" s="15"/>
      <c r="AE1689" s="15"/>
      <c r="AG1689" s="15"/>
    </row>
    <row r="1690" spans="7:33" x14ac:dyDescent="0.2">
      <c r="G1690" s="15"/>
      <c r="J1690" s="15"/>
      <c r="M1690" s="15"/>
      <c r="P1690" s="15"/>
      <c r="S1690" s="15"/>
      <c r="U1690" s="15"/>
      <c r="W1690" s="15"/>
      <c r="Y1690" s="15"/>
      <c r="AA1690" s="15"/>
      <c r="AC1690" s="15"/>
      <c r="AE1690" s="15"/>
      <c r="AG1690" s="15"/>
    </row>
    <row r="1691" spans="7:33" x14ac:dyDescent="0.2">
      <c r="G1691" s="15"/>
      <c r="J1691" s="15"/>
      <c r="M1691" s="15"/>
      <c r="P1691" s="15"/>
      <c r="S1691" s="15"/>
      <c r="U1691" s="15"/>
      <c r="W1691" s="15"/>
      <c r="Y1691" s="15"/>
      <c r="AA1691" s="15"/>
      <c r="AC1691" s="15"/>
      <c r="AE1691" s="15"/>
      <c r="AG1691" s="15"/>
    </row>
    <row r="1692" spans="7:33" x14ac:dyDescent="0.2">
      <c r="G1692" s="15"/>
      <c r="J1692" s="15"/>
      <c r="M1692" s="15"/>
      <c r="P1692" s="15"/>
      <c r="S1692" s="15"/>
      <c r="U1692" s="15"/>
      <c r="W1692" s="15"/>
      <c r="Y1692" s="15"/>
      <c r="AA1692" s="15"/>
      <c r="AC1692" s="15"/>
      <c r="AE1692" s="15"/>
      <c r="AG1692" s="15"/>
    </row>
    <row r="1693" spans="7:33" x14ac:dyDescent="0.2">
      <c r="G1693" s="15"/>
      <c r="J1693" s="15"/>
      <c r="M1693" s="15"/>
      <c r="P1693" s="15"/>
      <c r="S1693" s="15"/>
      <c r="U1693" s="15"/>
      <c r="W1693" s="15"/>
      <c r="Y1693" s="15"/>
      <c r="AA1693" s="15"/>
      <c r="AC1693" s="15"/>
      <c r="AE1693" s="15"/>
      <c r="AG1693" s="15"/>
    </row>
    <row r="1694" spans="7:33" x14ac:dyDescent="0.2">
      <c r="G1694" s="15"/>
      <c r="J1694" s="15"/>
      <c r="M1694" s="15"/>
      <c r="P1694" s="15"/>
      <c r="S1694" s="15"/>
      <c r="U1694" s="15"/>
      <c r="W1694" s="15"/>
      <c r="Y1694" s="15"/>
      <c r="AA1694" s="15"/>
      <c r="AC1694" s="15"/>
      <c r="AE1694" s="15"/>
      <c r="AG1694" s="15"/>
    </row>
    <row r="1695" spans="7:33" x14ac:dyDescent="0.2">
      <c r="G1695" s="15"/>
      <c r="J1695" s="15"/>
      <c r="M1695" s="15"/>
      <c r="P1695" s="15"/>
      <c r="S1695" s="15"/>
      <c r="U1695" s="15"/>
      <c r="W1695" s="15"/>
      <c r="Y1695" s="15"/>
      <c r="AA1695" s="15"/>
      <c r="AC1695" s="15"/>
      <c r="AE1695" s="15"/>
      <c r="AG1695" s="15"/>
    </row>
    <row r="1696" spans="7:33" x14ac:dyDescent="0.2">
      <c r="G1696" s="15"/>
      <c r="J1696" s="15"/>
      <c r="M1696" s="15"/>
      <c r="P1696" s="15"/>
      <c r="S1696" s="15"/>
      <c r="U1696" s="15"/>
      <c r="W1696" s="15"/>
      <c r="Y1696" s="15"/>
      <c r="AA1696" s="15"/>
      <c r="AC1696" s="15"/>
      <c r="AE1696" s="15"/>
      <c r="AG1696" s="15"/>
    </row>
    <row r="1697" spans="7:33" x14ac:dyDescent="0.2">
      <c r="G1697" s="15"/>
      <c r="J1697" s="15"/>
      <c r="M1697" s="15"/>
      <c r="P1697" s="15"/>
      <c r="S1697" s="15"/>
      <c r="U1697" s="15"/>
      <c r="W1697" s="15"/>
      <c r="Y1697" s="15"/>
      <c r="AA1697" s="15"/>
      <c r="AC1697" s="15"/>
      <c r="AE1697" s="15"/>
      <c r="AG1697" s="15"/>
    </row>
    <row r="1698" spans="7:33" x14ac:dyDescent="0.2">
      <c r="G1698" s="15"/>
      <c r="J1698" s="15"/>
      <c r="M1698" s="15"/>
      <c r="P1698" s="15"/>
      <c r="S1698" s="15"/>
      <c r="U1698" s="15"/>
      <c r="W1698" s="15"/>
      <c r="Y1698" s="15"/>
      <c r="AA1698" s="15"/>
      <c r="AC1698" s="15"/>
      <c r="AE1698" s="15"/>
      <c r="AG1698" s="15"/>
    </row>
    <row r="1699" spans="7:33" x14ac:dyDescent="0.2">
      <c r="G1699" s="15"/>
      <c r="J1699" s="15"/>
      <c r="M1699" s="15"/>
      <c r="P1699" s="15"/>
      <c r="S1699" s="15"/>
      <c r="U1699" s="15"/>
      <c r="W1699" s="15"/>
      <c r="Y1699" s="15"/>
      <c r="AA1699" s="15"/>
      <c r="AC1699" s="15"/>
      <c r="AE1699" s="15"/>
      <c r="AG1699" s="15"/>
    </row>
    <row r="1700" spans="7:33" x14ac:dyDescent="0.2">
      <c r="G1700" s="15"/>
      <c r="J1700" s="15"/>
      <c r="M1700" s="15"/>
      <c r="P1700" s="15"/>
      <c r="S1700" s="15"/>
      <c r="U1700" s="15"/>
      <c r="W1700" s="15"/>
      <c r="Y1700" s="15"/>
      <c r="AA1700" s="15"/>
      <c r="AC1700" s="15"/>
      <c r="AE1700" s="15"/>
      <c r="AG1700" s="15"/>
    </row>
    <row r="1701" spans="7:33" x14ac:dyDescent="0.2">
      <c r="G1701" s="15"/>
      <c r="J1701" s="15"/>
      <c r="M1701" s="15"/>
      <c r="P1701" s="15"/>
      <c r="S1701" s="15"/>
      <c r="U1701" s="15"/>
      <c r="W1701" s="15"/>
      <c r="Y1701" s="15"/>
      <c r="AA1701" s="15"/>
      <c r="AC1701" s="15"/>
      <c r="AE1701" s="15"/>
      <c r="AG1701" s="15"/>
    </row>
    <row r="1702" spans="7:33" x14ac:dyDescent="0.2">
      <c r="G1702" s="15"/>
      <c r="J1702" s="15"/>
      <c r="M1702" s="15"/>
      <c r="P1702" s="15"/>
      <c r="S1702" s="15"/>
      <c r="U1702" s="15"/>
      <c r="W1702" s="15"/>
      <c r="Y1702" s="15"/>
      <c r="AA1702" s="15"/>
      <c r="AC1702" s="15"/>
      <c r="AE1702" s="15"/>
      <c r="AG1702" s="15"/>
    </row>
    <row r="1703" spans="7:33" x14ac:dyDescent="0.2">
      <c r="G1703" s="15"/>
      <c r="J1703" s="15"/>
      <c r="M1703" s="15"/>
      <c r="P1703" s="15"/>
      <c r="S1703" s="15"/>
      <c r="U1703" s="15"/>
      <c r="W1703" s="15"/>
      <c r="Y1703" s="15"/>
      <c r="AA1703" s="15"/>
      <c r="AC1703" s="15"/>
      <c r="AE1703" s="15"/>
      <c r="AG1703" s="15"/>
    </row>
    <row r="1704" spans="7:33" x14ac:dyDescent="0.2">
      <c r="G1704" s="15"/>
      <c r="J1704" s="15"/>
      <c r="M1704" s="15"/>
      <c r="P1704" s="15"/>
      <c r="S1704" s="15"/>
      <c r="U1704" s="15"/>
      <c r="W1704" s="15"/>
      <c r="Y1704" s="15"/>
      <c r="AA1704" s="15"/>
      <c r="AC1704" s="15"/>
      <c r="AE1704" s="15"/>
      <c r="AG1704" s="15"/>
    </row>
    <row r="1705" spans="7:33" x14ac:dyDescent="0.2">
      <c r="G1705" s="15"/>
      <c r="J1705" s="15"/>
      <c r="M1705" s="15"/>
      <c r="P1705" s="15"/>
      <c r="S1705" s="15"/>
      <c r="U1705" s="15"/>
      <c r="W1705" s="15"/>
      <c r="Y1705" s="15"/>
      <c r="AA1705" s="15"/>
      <c r="AC1705" s="15"/>
      <c r="AE1705" s="15"/>
      <c r="AG1705" s="15"/>
    </row>
    <row r="1706" spans="7:33" x14ac:dyDescent="0.2">
      <c r="G1706" s="15"/>
      <c r="J1706" s="15"/>
      <c r="M1706" s="15"/>
      <c r="P1706" s="15"/>
      <c r="S1706" s="15"/>
      <c r="U1706" s="15"/>
      <c r="W1706" s="15"/>
      <c r="Y1706" s="15"/>
      <c r="AA1706" s="15"/>
      <c r="AC1706" s="15"/>
      <c r="AE1706" s="15"/>
      <c r="AG1706" s="15"/>
    </row>
    <row r="1707" spans="7:33" x14ac:dyDescent="0.2">
      <c r="G1707" s="15"/>
      <c r="J1707" s="15"/>
      <c r="M1707" s="15"/>
      <c r="P1707" s="15"/>
      <c r="S1707" s="15"/>
      <c r="U1707" s="15"/>
      <c r="W1707" s="15"/>
      <c r="Y1707" s="15"/>
      <c r="AA1707" s="15"/>
      <c r="AC1707" s="15"/>
      <c r="AE1707" s="15"/>
      <c r="AG1707" s="15"/>
    </row>
    <row r="1708" spans="7:33" x14ac:dyDescent="0.2">
      <c r="G1708" s="15"/>
      <c r="J1708" s="15"/>
      <c r="M1708" s="15"/>
      <c r="P1708" s="15"/>
      <c r="S1708" s="15"/>
      <c r="U1708" s="15"/>
      <c r="W1708" s="15"/>
      <c r="Y1708" s="15"/>
      <c r="AA1708" s="15"/>
      <c r="AC1708" s="15"/>
      <c r="AE1708" s="15"/>
      <c r="AG1708" s="15"/>
    </row>
    <row r="1709" spans="7:33" x14ac:dyDescent="0.2">
      <c r="G1709" s="15"/>
      <c r="J1709" s="15"/>
      <c r="M1709" s="15"/>
      <c r="P1709" s="15"/>
      <c r="S1709" s="15"/>
      <c r="U1709" s="15"/>
      <c r="W1709" s="15"/>
      <c r="Y1709" s="15"/>
      <c r="AA1709" s="15"/>
      <c r="AC1709" s="15"/>
      <c r="AE1709" s="15"/>
      <c r="AG1709" s="15"/>
    </row>
    <row r="1710" spans="7:33" x14ac:dyDescent="0.2">
      <c r="G1710" s="15"/>
      <c r="J1710" s="15"/>
      <c r="M1710" s="15"/>
      <c r="P1710" s="15"/>
      <c r="S1710" s="15"/>
      <c r="U1710" s="15"/>
      <c r="W1710" s="15"/>
      <c r="Y1710" s="15"/>
      <c r="AA1710" s="15"/>
      <c r="AC1710" s="15"/>
      <c r="AE1710" s="15"/>
      <c r="AG1710" s="15"/>
    </row>
    <row r="1711" spans="7:33" x14ac:dyDescent="0.2">
      <c r="G1711" s="15"/>
      <c r="J1711" s="15"/>
      <c r="M1711" s="15"/>
      <c r="P1711" s="15"/>
      <c r="S1711" s="15"/>
      <c r="U1711" s="15"/>
      <c r="W1711" s="15"/>
      <c r="Y1711" s="15"/>
      <c r="AA1711" s="15"/>
      <c r="AC1711" s="15"/>
      <c r="AE1711" s="15"/>
      <c r="AG1711" s="15"/>
    </row>
    <row r="1712" spans="7:33" x14ac:dyDescent="0.2">
      <c r="G1712" s="15"/>
      <c r="J1712" s="15"/>
      <c r="M1712" s="15"/>
      <c r="P1712" s="15"/>
      <c r="S1712" s="15"/>
      <c r="U1712" s="15"/>
      <c r="W1712" s="15"/>
      <c r="Y1712" s="15"/>
      <c r="AA1712" s="15"/>
      <c r="AC1712" s="15"/>
      <c r="AE1712" s="15"/>
      <c r="AG1712" s="15"/>
    </row>
    <row r="1713" spans="7:33" x14ac:dyDescent="0.2">
      <c r="G1713" s="15"/>
      <c r="J1713" s="15"/>
      <c r="M1713" s="15"/>
      <c r="P1713" s="15"/>
      <c r="S1713" s="15"/>
      <c r="U1713" s="15"/>
      <c r="W1713" s="15"/>
      <c r="Y1713" s="15"/>
      <c r="AA1713" s="15"/>
      <c r="AC1713" s="15"/>
      <c r="AE1713" s="15"/>
      <c r="AG1713" s="15"/>
    </row>
    <row r="1714" spans="7:33" x14ac:dyDescent="0.2">
      <c r="G1714" s="15"/>
      <c r="J1714" s="15"/>
      <c r="M1714" s="15"/>
      <c r="P1714" s="15"/>
      <c r="S1714" s="15"/>
      <c r="U1714" s="15"/>
      <c r="W1714" s="15"/>
      <c r="Y1714" s="15"/>
      <c r="AA1714" s="15"/>
      <c r="AC1714" s="15"/>
      <c r="AE1714" s="15"/>
      <c r="AG1714" s="15"/>
    </row>
    <row r="1715" spans="7:33" x14ac:dyDescent="0.2">
      <c r="G1715" s="15"/>
      <c r="J1715" s="15"/>
      <c r="M1715" s="15"/>
      <c r="P1715" s="15"/>
      <c r="S1715" s="15"/>
      <c r="U1715" s="15"/>
      <c r="W1715" s="15"/>
      <c r="Y1715" s="15"/>
      <c r="AA1715" s="15"/>
      <c r="AC1715" s="15"/>
      <c r="AE1715" s="15"/>
      <c r="AG1715" s="15"/>
    </row>
    <row r="1716" spans="7:33" x14ac:dyDescent="0.2">
      <c r="G1716" s="15"/>
      <c r="J1716" s="15"/>
      <c r="M1716" s="15"/>
      <c r="P1716" s="15"/>
      <c r="S1716" s="15"/>
      <c r="U1716" s="15"/>
      <c r="W1716" s="15"/>
      <c r="Y1716" s="15"/>
      <c r="AA1716" s="15"/>
      <c r="AC1716" s="15"/>
      <c r="AE1716" s="15"/>
      <c r="AG1716" s="15"/>
    </row>
    <row r="1717" spans="7:33" x14ac:dyDescent="0.2">
      <c r="G1717" s="15"/>
      <c r="J1717" s="15"/>
      <c r="M1717" s="15"/>
      <c r="P1717" s="15"/>
      <c r="S1717" s="15"/>
      <c r="U1717" s="15"/>
      <c r="W1717" s="15"/>
      <c r="Y1717" s="15"/>
      <c r="AA1717" s="15"/>
      <c r="AC1717" s="15"/>
      <c r="AE1717" s="15"/>
      <c r="AG1717" s="15"/>
    </row>
    <row r="1718" spans="7:33" x14ac:dyDescent="0.2">
      <c r="G1718" s="15"/>
      <c r="J1718" s="15"/>
      <c r="M1718" s="15"/>
      <c r="P1718" s="15"/>
      <c r="S1718" s="15"/>
      <c r="U1718" s="15"/>
      <c r="W1718" s="15"/>
      <c r="Y1718" s="15"/>
      <c r="AA1718" s="15"/>
      <c r="AC1718" s="15"/>
      <c r="AE1718" s="15"/>
      <c r="AG1718" s="15"/>
    </row>
    <row r="1719" spans="7:33" x14ac:dyDescent="0.2">
      <c r="G1719" s="15"/>
      <c r="J1719" s="15"/>
      <c r="M1719" s="15"/>
      <c r="P1719" s="15"/>
      <c r="S1719" s="15"/>
      <c r="U1719" s="15"/>
      <c r="W1719" s="15"/>
      <c r="Y1719" s="15"/>
      <c r="AA1719" s="15"/>
      <c r="AC1719" s="15"/>
      <c r="AE1719" s="15"/>
      <c r="AG1719" s="15"/>
    </row>
    <row r="1720" spans="7:33" x14ac:dyDescent="0.2">
      <c r="G1720" s="15"/>
      <c r="J1720" s="15"/>
      <c r="M1720" s="15"/>
      <c r="P1720" s="15"/>
      <c r="S1720" s="15"/>
      <c r="U1720" s="15"/>
      <c r="W1720" s="15"/>
      <c r="Y1720" s="15"/>
      <c r="AA1720" s="15"/>
      <c r="AC1720" s="15"/>
      <c r="AE1720" s="15"/>
      <c r="AG1720" s="15"/>
    </row>
    <row r="1721" spans="7:33" x14ac:dyDescent="0.2">
      <c r="G1721" s="15"/>
      <c r="J1721" s="15"/>
      <c r="M1721" s="15"/>
      <c r="P1721" s="15"/>
      <c r="S1721" s="15"/>
      <c r="U1721" s="15"/>
      <c r="W1721" s="15"/>
      <c r="Y1721" s="15"/>
      <c r="AA1721" s="15"/>
      <c r="AC1721" s="15"/>
      <c r="AE1721" s="15"/>
      <c r="AG1721" s="15"/>
    </row>
    <row r="1722" spans="7:33" x14ac:dyDescent="0.2">
      <c r="G1722" s="15"/>
      <c r="J1722" s="15"/>
      <c r="M1722" s="15"/>
      <c r="P1722" s="15"/>
      <c r="S1722" s="15"/>
      <c r="U1722" s="15"/>
      <c r="W1722" s="15"/>
      <c r="Y1722" s="15"/>
      <c r="AA1722" s="15"/>
      <c r="AC1722" s="15"/>
      <c r="AE1722" s="15"/>
      <c r="AG1722" s="15"/>
    </row>
    <row r="1723" spans="7:33" x14ac:dyDescent="0.2">
      <c r="G1723" s="15"/>
      <c r="J1723" s="15"/>
      <c r="M1723" s="15"/>
      <c r="P1723" s="15"/>
      <c r="S1723" s="15"/>
      <c r="U1723" s="15"/>
      <c r="W1723" s="15"/>
      <c r="Y1723" s="15"/>
      <c r="AA1723" s="15"/>
      <c r="AC1723" s="15"/>
      <c r="AE1723" s="15"/>
      <c r="AG1723" s="15"/>
    </row>
    <row r="1724" spans="7:33" x14ac:dyDescent="0.2">
      <c r="G1724" s="15"/>
      <c r="J1724" s="15"/>
      <c r="M1724" s="15"/>
      <c r="P1724" s="15"/>
      <c r="S1724" s="15"/>
      <c r="U1724" s="15"/>
      <c r="W1724" s="15"/>
      <c r="Y1724" s="15"/>
      <c r="AA1724" s="15"/>
      <c r="AC1724" s="15"/>
      <c r="AE1724" s="15"/>
      <c r="AG1724" s="15"/>
    </row>
    <row r="1725" spans="7:33" x14ac:dyDescent="0.2">
      <c r="G1725" s="15"/>
      <c r="J1725" s="15"/>
      <c r="M1725" s="15"/>
      <c r="P1725" s="15"/>
      <c r="S1725" s="15"/>
      <c r="U1725" s="15"/>
      <c r="W1725" s="15"/>
      <c r="Y1725" s="15"/>
      <c r="AA1725" s="15"/>
      <c r="AC1725" s="15"/>
      <c r="AE1725" s="15"/>
      <c r="AG1725" s="15"/>
    </row>
    <row r="1726" spans="7:33" x14ac:dyDescent="0.2">
      <c r="G1726" s="15"/>
      <c r="J1726" s="15"/>
      <c r="M1726" s="15"/>
      <c r="P1726" s="15"/>
      <c r="S1726" s="15"/>
      <c r="U1726" s="15"/>
      <c r="W1726" s="15"/>
      <c r="Y1726" s="15"/>
      <c r="AA1726" s="15"/>
      <c r="AC1726" s="15"/>
      <c r="AE1726" s="15"/>
      <c r="AG1726" s="15"/>
    </row>
    <row r="1727" spans="7:33" x14ac:dyDescent="0.2">
      <c r="G1727" s="15"/>
      <c r="J1727" s="15"/>
      <c r="M1727" s="15"/>
      <c r="P1727" s="15"/>
      <c r="S1727" s="15"/>
      <c r="U1727" s="15"/>
      <c r="W1727" s="15"/>
      <c r="Y1727" s="15"/>
      <c r="AA1727" s="15"/>
      <c r="AC1727" s="15"/>
      <c r="AE1727" s="15"/>
      <c r="AG1727" s="15"/>
    </row>
    <row r="1728" spans="7:33" x14ac:dyDescent="0.2">
      <c r="G1728" s="15"/>
      <c r="J1728" s="15"/>
      <c r="M1728" s="15"/>
      <c r="P1728" s="15"/>
      <c r="S1728" s="15"/>
      <c r="U1728" s="15"/>
      <c r="W1728" s="15"/>
      <c r="Y1728" s="15"/>
      <c r="AA1728" s="15"/>
      <c r="AC1728" s="15"/>
      <c r="AE1728" s="15"/>
      <c r="AG1728" s="15"/>
    </row>
    <row r="1729" spans="7:33" x14ac:dyDescent="0.2">
      <c r="G1729" s="15"/>
      <c r="J1729" s="15"/>
      <c r="M1729" s="15"/>
      <c r="P1729" s="15"/>
      <c r="S1729" s="15"/>
      <c r="U1729" s="15"/>
      <c r="W1729" s="15"/>
      <c r="Y1729" s="15"/>
      <c r="AA1729" s="15"/>
      <c r="AC1729" s="15"/>
      <c r="AE1729" s="15"/>
      <c r="AG1729" s="15"/>
    </row>
    <row r="1730" spans="7:33" x14ac:dyDescent="0.2">
      <c r="G1730" s="15"/>
      <c r="J1730" s="15"/>
      <c r="M1730" s="15"/>
      <c r="P1730" s="15"/>
      <c r="S1730" s="15"/>
      <c r="U1730" s="15"/>
      <c r="W1730" s="15"/>
      <c r="Y1730" s="15"/>
      <c r="AA1730" s="15"/>
      <c r="AC1730" s="15"/>
      <c r="AE1730" s="15"/>
      <c r="AG1730" s="15"/>
    </row>
    <row r="1731" spans="7:33" x14ac:dyDescent="0.2">
      <c r="G1731" s="15"/>
      <c r="J1731" s="15"/>
      <c r="M1731" s="15"/>
      <c r="P1731" s="15"/>
      <c r="S1731" s="15"/>
      <c r="U1731" s="15"/>
      <c r="W1731" s="15"/>
      <c r="Y1731" s="15"/>
      <c r="AA1731" s="15"/>
      <c r="AC1731" s="15"/>
      <c r="AE1731" s="15"/>
      <c r="AG1731" s="15"/>
    </row>
    <row r="1732" spans="7:33" x14ac:dyDescent="0.2">
      <c r="G1732" s="15"/>
      <c r="J1732" s="15"/>
      <c r="M1732" s="15"/>
      <c r="P1732" s="15"/>
      <c r="S1732" s="15"/>
      <c r="U1732" s="15"/>
      <c r="W1732" s="15"/>
      <c r="Y1732" s="15"/>
      <c r="AA1732" s="15"/>
      <c r="AC1732" s="15"/>
      <c r="AE1732" s="15"/>
      <c r="AG1732" s="15"/>
    </row>
    <row r="1733" spans="7:33" x14ac:dyDescent="0.2">
      <c r="G1733" s="15"/>
      <c r="J1733" s="15"/>
      <c r="M1733" s="15"/>
      <c r="P1733" s="15"/>
      <c r="S1733" s="15"/>
      <c r="U1733" s="15"/>
      <c r="W1733" s="15"/>
      <c r="Y1733" s="15"/>
      <c r="AA1733" s="15"/>
      <c r="AC1733" s="15"/>
      <c r="AE1733" s="15"/>
      <c r="AG1733" s="15"/>
    </row>
    <row r="1734" spans="7:33" x14ac:dyDescent="0.2">
      <c r="G1734" s="15"/>
      <c r="J1734" s="15"/>
      <c r="M1734" s="15"/>
      <c r="P1734" s="15"/>
      <c r="S1734" s="15"/>
      <c r="U1734" s="15"/>
      <c r="W1734" s="15"/>
      <c r="Y1734" s="15"/>
      <c r="AA1734" s="15"/>
      <c r="AC1734" s="15"/>
      <c r="AE1734" s="15"/>
      <c r="AG1734" s="15"/>
    </row>
    <row r="1735" spans="7:33" x14ac:dyDescent="0.2">
      <c r="G1735" s="15"/>
      <c r="J1735" s="15"/>
      <c r="M1735" s="15"/>
      <c r="P1735" s="15"/>
      <c r="S1735" s="15"/>
      <c r="U1735" s="15"/>
      <c r="W1735" s="15"/>
      <c r="Y1735" s="15"/>
      <c r="AA1735" s="15"/>
      <c r="AC1735" s="15"/>
      <c r="AE1735" s="15"/>
      <c r="AG1735" s="15"/>
    </row>
    <row r="1736" spans="7:33" x14ac:dyDescent="0.2">
      <c r="G1736" s="15"/>
      <c r="J1736" s="15"/>
      <c r="M1736" s="15"/>
      <c r="P1736" s="15"/>
      <c r="S1736" s="15"/>
      <c r="U1736" s="15"/>
      <c r="W1736" s="15"/>
      <c r="Y1736" s="15"/>
      <c r="AA1736" s="15"/>
      <c r="AC1736" s="15"/>
      <c r="AE1736" s="15"/>
      <c r="AG1736" s="15"/>
    </row>
    <row r="1737" spans="7:33" x14ac:dyDescent="0.2">
      <c r="G1737" s="15"/>
      <c r="J1737" s="15"/>
      <c r="M1737" s="15"/>
      <c r="P1737" s="15"/>
      <c r="S1737" s="15"/>
      <c r="U1737" s="15"/>
      <c r="W1737" s="15"/>
      <c r="Y1737" s="15"/>
      <c r="AA1737" s="15"/>
      <c r="AC1737" s="15"/>
      <c r="AE1737" s="15"/>
      <c r="AG1737" s="15"/>
    </row>
    <row r="1738" spans="7:33" x14ac:dyDescent="0.2">
      <c r="G1738" s="15"/>
      <c r="J1738" s="15"/>
      <c r="M1738" s="15"/>
      <c r="P1738" s="15"/>
      <c r="S1738" s="15"/>
      <c r="U1738" s="15"/>
      <c r="W1738" s="15"/>
      <c r="Y1738" s="15"/>
      <c r="AA1738" s="15"/>
      <c r="AC1738" s="15"/>
      <c r="AE1738" s="15"/>
      <c r="AG1738" s="15"/>
    </row>
    <row r="1739" spans="7:33" x14ac:dyDescent="0.2">
      <c r="G1739" s="15"/>
      <c r="J1739" s="15"/>
      <c r="M1739" s="15"/>
      <c r="P1739" s="15"/>
      <c r="S1739" s="15"/>
      <c r="U1739" s="15"/>
      <c r="W1739" s="15"/>
      <c r="Y1739" s="15"/>
      <c r="AA1739" s="15"/>
      <c r="AC1739" s="15"/>
      <c r="AE1739" s="15"/>
      <c r="AG1739" s="15"/>
    </row>
    <row r="1740" spans="7:33" x14ac:dyDescent="0.2">
      <c r="G1740" s="15"/>
      <c r="J1740" s="15"/>
      <c r="M1740" s="15"/>
      <c r="P1740" s="15"/>
      <c r="S1740" s="15"/>
      <c r="U1740" s="15"/>
      <c r="W1740" s="15"/>
      <c r="Y1740" s="15"/>
      <c r="AA1740" s="15"/>
      <c r="AC1740" s="15"/>
      <c r="AE1740" s="15"/>
      <c r="AG1740" s="15"/>
    </row>
    <row r="1741" spans="7:33" x14ac:dyDescent="0.2">
      <c r="G1741" s="15"/>
      <c r="J1741" s="15"/>
      <c r="M1741" s="15"/>
      <c r="P1741" s="15"/>
      <c r="S1741" s="15"/>
      <c r="U1741" s="15"/>
      <c r="W1741" s="15"/>
      <c r="Y1741" s="15"/>
      <c r="AA1741" s="15"/>
      <c r="AC1741" s="15"/>
      <c r="AE1741" s="15"/>
      <c r="AG1741" s="15"/>
    </row>
    <row r="1742" spans="7:33" x14ac:dyDescent="0.2">
      <c r="G1742" s="15"/>
      <c r="J1742" s="15"/>
      <c r="M1742" s="15"/>
      <c r="P1742" s="15"/>
      <c r="S1742" s="15"/>
      <c r="U1742" s="15"/>
      <c r="W1742" s="15"/>
      <c r="Y1742" s="15"/>
      <c r="AA1742" s="15"/>
      <c r="AC1742" s="15"/>
      <c r="AE1742" s="15"/>
      <c r="AG1742" s="15"/>
    </row>
    <row r="1743" spans="7:33" x14ac:dyDescent="0.2">
      <c r="G1743" s="15"/>
      <c r="J1743" s="15"/>
      <c r="M1743" s="15"/>
      <c r="P1743" s="15"/>
      <c r="S1743" s="15"/>
      <c r="U1743" s="15"/>
      <c r="W1743" s="15"/>
      <c r="Y1743" s="15"/>
      <c r="AA1743" s="15"/>
      <c r="AC1743" s="15"/>
      <c r="AE1743" s="15"/>
      <c r="AG1743" s="15"/>
    </row>
    <row r="1744" spans="7:33" x14ac:dyDescent="0.2">
      <c r="G1744" s="15"/>
      <c r="J1744" s="15"/>
      <c r="M1744" s="15"/>
      <c r="P1744" s="15"/>
      <c r="S1744" s="15"/>
      <c r="U1744" s="15"/>
      <c r="W1744" s="15"/>
      <c r="Y1744" s="15"/>
      <c r="AA1744" s="15"/>
      <c r="AC1744" s="15"/>
      <c r="AE1744" s="15"/>
      <c r="AG1744" s="15"/>
    </row>
    <row r="1745" spans="7:33" x14ac:dyDescent="0.2">
      <c r="G1745" s="15"/>
      <c r="J1745" s="15"/>
      <c r="M1745" s="15"/>
      <c r="P1745" s="15"/>
      <c r="S1745" s="15"/>
      <c r="U1745" s="15"/>
      <c r="W1745" s="15"/>
      <c r="Y1745" s="15"/>
      <c r="AA1745" s="15"/>
      <c r="AC1745" s="15"/>
      <c r="AE1745" s="15"/>
      <c r="AG1745" s="15"/>
    </row>
    <row r="1746" spans="7:33" x14ac:dyDescent="0.2">
      <c r="G1746" s="15"/>
      <c r="J1746" s="15"/>
      <c r="M1746" s="15"/>
      <c r="P1746" s="15"/>
      <c r="S1746" s="15"/>
      <c r="U1746" s="15"/>
      <c r="W1746" s="15"/>
      <c r="Y1746" s="15"/>
      <c r="AA1746" s="15"/>
      <c r="AC1746" s="15"/>
      <c r="AE1746" s="15"/>
      <c r="AG1746" s="15"/>
    </row>
    <row r="1747" spans="7:33" x14ac:dyDescent="0.2">
      <c r="G1747" s="15"/>
      <c r="J1747" s="15"/>
      <c r="M1747" s="15"/>
      <c r="P1747" s="15"/>
      <c r="S1747" s="15"/>
      <c r="U1747" s="15"/>
      <c r="W1747" s="15"/>
      <c r="Y1747" s="15"/>
      <c r="AA1747" s="15"/>
      <c r="AC1747" s="15"/>
      <c r="AE1747" s="15"/>
      <c r="AG1747" s="15"/>
    </row>
    <row r="1748" spans="7:33" x14ac:dyDescent="0.2">
      <c r="G1748" s="15"/>
      <c r="J1748" s="15"/>
      <c r="M1748" s="15"/>
      <c r="P1748" s="15"/>
      <c r="S1748" s="15"/>
      <c r="U1748" s="15"/>
      <c r="W1748" s="15"/>
      <c r="Y1748" s="15"/>
      <c r="AA1748" s="15"/>
      <c r="AC1748" s="15"/>
      <c r="AE1748" s="15"/>
      <c r="AG1748" s="15"/>
    </row>
    <row r="1749" spans="7:33" x14ac:dyDescent="0.2">
      <c r="G1749" s="15"/>
      <c r="J1749" s="15"/>
      <c r="M1749" s="15"/>
      <c r="P1749" s="15"/>
      <c r="S1749" s="15"/>
      <c r="U1749" s="15"/>
      <c r="W1749" s="15"/>
      <c r="Y1749" s="15"/>
      <c r="AA1749" s="15"/>
      <c r="AC1749" s="15"/>
      <c r="AE1749" s="15"/>
      <c r="AG1749" s="15"/>
    </row>
    <row r="1750" spans="7:33" x14ac:dyDescent="0.2">
      <c r="G1750" s="15"/>
      <c r="J1750" s="15"/>
      <c r="M1750" s="15"/>
      <c r="P1750" s="15"/>
      <c r="S1750" s="15"/>
      <c r="U1750" s="15"/>
      <c r="W1750" s="15"/>
      <c r="Y1750" s="15"/>
      <c r="AA1750" s="15"/>
      <c r="AC1750" s="15"/>
      <c r="AE1750" s="15"/>
      <c r="AG1750" s="15"/>
    </row>
    <row r="1751" spans="7:33" x14ac:dyDescent="0.2">
      <c r="G1751" s="15"/>
      <c r="J1751" s="15"/>
      <c r="M1751" s="15"/>
      <c r="P1751" s="15"/>
      <c r="S1751" s="15"/>
      <c r="U1751" s="15"/>
      <c r="W1751" s="15"/>
      <c r="Y1751" s="15"/>
      <c r="AA1751" s="15"/>
      <c r="AC1751" s="15"/>
      <c r="AE1751" s="15"/>
      <c r="AG1751" s="15"/>
    </row>
    <row r="1752" spans="7:33" x14ac:dyDescent="0.2">
      <c r="G1752" s="15"/>
      <c r="J1752" s="15"/>
      <c r="M1752" s="15"/>
      <c r="P1752" s="15"/>
      <c r="S1752" s="15"/>
      <c r="U1752" s="15"/>
      <c r="W1752" s="15"/>
      <c r="Y1752" s="15"/>
      <c r="AA1752" s="15"/>
      <c r="AC1752" s="15"/>
      <c r="AE1752" s="15"/>
      <c r="AG1752" s="15"/>
    </row>
    <row r="1753" spans="7:33" x14ac:dyDescent="0.2">
      <c r="G1753" s="15"/>
      <c r="J1753" s="15"/>
      <c r="M1753" s="15"/>
      <c r="P1753" s="15"/>
      <c r="S1753" s="15"/>
      <c r="U1753" s="15"/>
      <c r="W1753" s="15"/>
      <c r="Y1753" s="15"/>
      <c r="AA1753" s="15"/>
      <c r="AC1753" s="15"/>
      <c r="AE1753" s="15"/>
      <c r="AG1753" s="15"/>
    </row>
    <row r="1754" spans="7:33" x14ac:dyDescent="0.2">
      <c r="G1754" s="15"/>
      <c r="J1754" s="15"/>
      <c r="M1754" s="15"/>
      <c r="P1754" s="15"/>
      <c r="S1754" s="15"/>
      <c r="U1754" s="15"/>
      <c r="W1754" s="15"/>
      <c r="Y1754" s="15"/>
      <c r="AA1754" s="15"/>
      <c r="AC1754" s="15"/>
      <c r="AE1754" s="15"/>
      <c r="AG1754" s="15"/>
    </row>
    <row r="1755" spans="7:33" x14ac:dyDescent="0.2">
      <c r="G1755" s="15"/>
      <c r="J1755" s="15"/>
      <c r="M1755" s="15"/>
      <c r="P1755" s="15"/>
      <c r="S1755" s="15"/>
      <c r="U1755" s="15"/>
      <c r="W1755" s="15"/>
      <c r="Y1755" s="15"/>
      <c r="AA1755" s="15"/>
      <c r="AC1755" s="15"/>
      <c r="AE1755" s="15"/>
      <c r="AG1755" s="15"/>
    </row>
    <row r="1756" spans="7:33" x14ac:dyDescent="0.2">
      <c r="G1756" s="15"/>
      <c r="J1756" s="15"/>
      <c r="M1756" s="15"/>
      <c r="P1756" s="15"/>
      <c r="S1756" s="15"/>
      <c r="U1756" s="15"/>
      <c r="W1756" s="15"/>
      <c r="Y1756" s="15"/>
      <c r="AA1756" s="15"/>
      <c r="AC1756" s="15"/>
      <c r="AE1756" s="15"/>
      <c r="AG1756" s="15"/>
    </row>
    <row r="1757" spans="7:33" x14ac:dyDescent="0.2">
      <c r="G1757" s="15"/>
      <c r="J1757" s="15"/>
      <c r="M1757" s="15"/>
      <c r="P1757" s="15"/>
      <c r="S1757" s="15"/>
      <c r="U1757" s="15"/>
      <c r="W1757" s="15"/>
      <c r="Y1757" s="15"/>
      <c r="AA1757" s="15"/>
      <c r="AC1757" s="15"/>
      <c r="AE1757" s="15"/>
      <c r="AG1757" s="15"/>
    </row>
    <row r="1758" spans="7:33" x14ac:dyDescent="0.2">
      <c r="G1758" s="15"/>
      <c r="J1758" s="15"/>
      <c r="M1758" s="15"/>
      <c r="P1758" s="15"/>
      <c r="S1758" s="15"/>
      <c r="U1758" s="15"/>
      <c r="W1758" s="15"/>
      <c r="Y1758" s="15"/>
      <c r="AA1758" s="15"/>
      <c r="AC1758" s="15"/>
      <c r="AE1758" s="15"/>
      <c r="AG1758" s="15"/>
    </row>
    <row r="1759" spans="7:33" x14ac:dyDescent="0.2">
      <c r="G1759" s="15"/>
      <c r="J1759" s="15"/>
      <c r="M1759" s="15"/>
      <c r="P1759" s="15"/>
      <c r="S1759" s="15"/>
      <c r="U1759" s="15"/>
      <c r="W1759" s="15"/>
      <c r="Y1759" s="15"/>
      <c r="AA1759" s="15"/>
      <c r="AC1759" s="15"/>
      <c r="AE1759" s="15"/>
      <c r="AG1759" s="15"/>
    </row>
    <row r="1760" spans="7:33" x14ac:dyDescent="0.2">
      <c r="G1760" s="15"/>
      <c r="J1760" s="15"/>
      <c r="M1760" s="15"/>
      <c r="P1760" s="15"/>
      <c r="S1760" s="15"/>
      <c r="U1760" s="15"/>
      <c r="W1760" s="15"/>
      <c r="Y1760" s="15"/>
      <c r="AA1760" s="15"/>
      <c r="AC1760" s="15"/>
      <c r="AE1760" s="15"/>
      <c r="AG1760" s="15"/>
    </row>
    <row r="1761" spans="7:33" x14ac:dyDescent="0.2">
      <c r="G1761" s="15"/>
      <c r="J1761" s="15"/>
      <c r="M1761" s="15"/>
      <c r="P1761" s="15"/>
      <c r="S1761" s="15"/>
      <c r="U1761" s="15"/>
      <c r="W1761" s="15"/>
      <c r="Y1761" s="15"/>
      <c r="AA1761" s="15"/>
      <c r="AC1761" s="15"/>
      <c r="AE1761" s="15"/>
      <c r="AG1761" s="15"/>
    </row>
    <row r="1762" spans="7:33" x14ac:dyDescent="0.2">
      <c r="G1762" s="15"/>
      <c r="J1762" s="15"/>
      <c r="M1762" s="15"/>
      <c r="P1762" s="15"/>
      <c r="S1762" s="15"/>
      <c r="U1762" s="15"/>
      <c r="W1762" s="15"/>
      <c r="Y1762" s="15"/>
      <c r="AA1762" s="15"/>
      <c r="AC1762" s="15"/>
      <c r="AE1762" s="15"/>
      <c r="AG1762" s="15"/>
    </row>
    <row r="1763" spans="7:33" x14ac:dyDescent="0.2">
      <c r="G1763" s="15"/>
      <c r="J1763" s="15"/>
      <c r="M1763" s="15"/>
      <c r="P1763" s="15"/>
      <c r="S1763" s="15"/>
      <c r="U1763" s="15"/>
      <c r="W1763" s="15"/>
      <c r="Y1763" s="15"/>
      <c r="AA1763" s="15"/>
      <c r="AC1763" s="15"/>
      <c r="AE1763" s="15"/>
      <c r="AG1763" s="15"/>
    </row>
    <row r="1764" spans="7:33" x14ac:dyDescent="0.2">
      <c r="G1764" s="15"/>
      <c r="J1764" s="15"/>
      <c r="M1764" s="15"/>
      <c r="P1764" s="15"/>
      <c r="S1764" s="15"/>
      <c r="U1764" s="15"/>
      <c r="W1764" s="15"/>
      <c r="Y1764" s="15"/>
      <c r="AA1764" s="15"/>
      <c r="AC1764" s="15"/>
      <c r="AE1764" s="15"/>
      <c r="AG1764" s="15"/>
    </row>
    <row r="1765" spans="7:33" x14ac:dyDescent="0.2">
      <c r="G1765" s="15"/>
      <c r="J1765" s="15"/>
      <c r="M1765" s="15"/>
      <c r="P1765" s="15"/>
      <c r="S1765" s="15"/>
      <c r="U1765" s="15"/>
      <c r="W1765" s="15"/>
      <c r="Y1765" s="15"/>
      <c r="AA1765" s="15"/>
      <c r="AC1765" s="15"/>
      <c r="AE1765" s="15"/>
      <c r="AG1765" s="15"/>
    </row>
    <row r="1766" spans="7:33" x14ac:dyDescent="0.2">
      <c r="G1766" s="15"/>
      <c r="J1766" s="15"/>
      <c r="M1766" s="15"/>
      <c r="P1766" s="15"/>
      <c r="S1766" s="15"/>
      <c r="U1766" s="15"/>
      <c r="W1766" s="15"/>
      <c r="Y1766" s="15"/>
      <c r="AA1766" s="15"/>
      <c r="AC1766" s="15"/>
      <c r="AE1766" s="15"/>
      <c r="AG1766" s="15"/>
    </row>
    <row r="1767" spans="7:33" x14ac:dyDescent="0.2">
      <c r="G1767" s="15"/>
      <c r="J1767" s="15"/>
      <c r="M1767" s="15"/>
      <c r="P1767" s="15"/>
      <c r="S1767" s="15"/>
      <c r="U1767" s="15"/>
      <c r="W1767" s="15"/>
      <c r="Y1767" s="15"/>
      <c r="AA1767" s="15"/>
      <c r="AC1767" s="15"/>
      <c r="AE1767" s="15"/>
      <c r="AG1767" s="15"/>
    </row>
    <row r="1768" spans="7:33" x14ac:dyDescent="0.2">
      <c r="G1768" s="15"/>
      <c r="J1768" s="15"/>
      <c r="M1768" s="15"/>
      <c r="P1768" s="15"/>
      <c r="S1768" s="15"/>
      <c r="U1768" s="15"/>
      <c r="W1768" s="15"/>
      <c r="Y1768" s="15"/>
      <c r="AA1768" s="15"/>
      <c r="AC1768" s="15"/>
      <c r="AE1768" s="15"/>
      <c r="AG1768" s="15"/>
    </row>
    <row r="1769" spans="7:33" x14ac:dyDescent="0.2">
      <c r="G1769" s="15"/>
      <c r="J1769" s="15"/>
      <c r="M1769" s="15"/>
      <c r="P1769" s="15"/>
      <c r="S1769" s="15"/>
      <c r="U1769" s="15"/>
      <c r="W1769" s="15"/>
      <c r="Y1769" s="15"/>
      <c r="AA1769" s="15"/>
      <c r="AC1769" s="15"/>
      <c r="AE1769" s="15"/>
      <c r="AG1769" s="15"/>
    </row>
    <row r="1770" spans="7:33" x14ac:dyDescent="0.2">
      <c r="G1770" s="15"/>
      <c r="J1770" s="15"/>
      <c r="M1770" s="15"/>
      <c r="P1770" s="15"/>
      <c r="S1770" s="15"/>
      <c r="U1770" s="15"/>
      <c r="W1770" s="15"/>
      <c r="Y1770" s="15"/>
      <c r="AA1770" s="15"/>
      <c r="AC1770" s="15"/>
      <c r="AE1770" s="15"/>
      <c r="AG1770" s="15"/>
    </row>
    <row r="1771" spans="7:33" x14ac:dyDescent="0.2">
      <c r="G1771" s="15"/>
      <c r="J1771" s="15"/>
      <c r="M1771" s="15"/>
      <c r="P1771" s="15"/>
      <c r="S1771" s="15"/>
      <c r="U1771" s="15"/>
      <c r="W1771" s="15"/>
      <c r="Y1771" s="15"/>
      <c r="AA1771" s="15"/>
      <c r="AC1771" s="15"/>
      <c r="AE1771" s="15"/>
      <c r="AG1771" s="15"/>
    </row>
    <row r="1772" spans="7:33" x14ac:dyDescent="0.2">
      <c r="G1772" s="15"/>
      <c r="J1772" s="15"/>
      <c r="M1772" s="15"/>
      <c r="P1772" s="15"/>
      <c r="S1772" s="15"/>
      <c r="U1772" s="15"/>
      <c r="W1772" s="15"/>
      <c r="Y1772" s="15"/>
      <c r="AA1772" s="15"/>
      <c r="AC1772" s="15"/>
      <c r="AE1772" s="15"/>
      <c r="AG1772" s="15"/>
    </row>
    <row r="1773" spans="7:33" x14ac:dyDescent="0.2">
      <c r="G1773" s="15"/>
      <c r="J1773" s="15"/>
      <c r="M1773" s="15"/>
      <c r="P1773" s="15"/>
      <c r="S1773" s="15"/>
      <c r="U1773" s="15"/>
      <c r="W1773" s="15"/>
      <c r="Y1773" s="15"/>
      <c r="AA1773" s="15"/>
      <c r="AC1773" s="15"/>
      <c r="AE1773" s="15"/>
      <c r="AG1773" s="15"/>
    </row>
    <row r="1774" spans="7:33" x14ac:dyDescent="0.2">
      <c r="G1774" s="15"/>
      <c r="J1774" s="15"/>
      <c r="M1774" s="15"/>
      <c r="P1774" s="15"/>
      <c r="S1774" s="15"/>
      <c r="U1774" s="15"/>
      <c r="W1774" s="15"/>
      <c r="Y1774" s="15"/>
      <c r="AA1774" s="15"/>
      <c r="AC1774" s="15"/>
      <c r="AE1774" s="15"/>
      <c r="AG1774" s="15"/>
    </row>
    <row r="1775" spans="7:33" x14ac:dyDescent="0.2">
      <c r="G1775" s="15"/>
      <c r="J1775" s="15"/>
      <c r="M1775" s="15"/>
      <c r="P1775" s="15"/>
      <c r="S1775" s="15"/>
      <c r="U1775" s="15"/>
      <c r="W1775" s="15"/>
      <c r="Y1775" s="15"/>
      <c r="AA1775" s="15"/>
      <c r="AC1775" s="15"/>
      <c r="AE1775" s="15"/>
      <c r="AG1775" s="15"/>
    </row>
    <row r="1776" spans="7:33" x14ac:dyDescent="0.2">
      <c r="G1776" s="15"/>
      <c r="J1776" s="15"/>
      <c r="M1776" s="15"/>
      <c r="P1776" s="15"/>
      <c r="S1776" s="15"/>
      <c r="U1776" s="15"/>
      <c r="W1776" s="15"/>
      <c r="Y1776" s="15"/>
      <c r="AA1776" s="15"/>
      <c r="AC1776" s="15"/>
      <c r="AE1776" s="15"/>
      <c r="AG1776" s="15"/>
    </row>
    <row r="1777" spans="7:33" x14ac:dyDescent="0.2">
      <c r="G1777" s="15"/>
      <c r="J1777" s="15"/>
      <c r="M1777" s="15"/>
      <c r="P1777" s="15"/>
      <c r="S1777" s="15"/>
      <c r="U1777" s="15"/>
      <c r="W1777" s="15"/>
      <c r="Y1777" s="15"/>
      <c r="AA1777" s="15"/>
      <c r="AC1777" s="15"/>
      <c r="AE1777" s="15"/>
      <c r="AG1777" s="15"/>
    </row>
    <row r="1778" spans="7:33" x14ac:dyDescent="0.2">
      <c r="G1778" s="15"/>
      <c r="J1778" s="15"/>
      <c r="M1778" s="15"/>
      <c r="P1778" s="15"/>
      <c r="S1778" s="15"/>
      <c r="U1778" s="15"/>
      <c r="W1778" s="15"/>
      <c r="Y1778" s="15"/>
      <c r="AA1778" s="15"/>
      <c r="AC1778" s="15"/>
      <c r="AE1778" s="15"/>
      <c r="AG1778" s="15"/>
    </row>
    <row r="1779" spans="7:33" x14ac:dyDescent="0.2">
      <c r="G1779" s="15"/>
      <c r="J1779" s="15"/>
      <c r="M1779" s="15"/>
      <c r="P1779" s="15"/>
      <c r="S1779" s="15"/>
      <c r="U1779" s="15"/>
      <c r="W1779" s="15"/>
      <c r="Y1779" s="15"/>
      <c r="AA1779" s="15"/>
      <c r="AC1779" s="15"/>
      <c r="AE1779" s="15"/>
      <c r="AG1779" s="15"/>
    </row>
    <row r="1780" spans="7:33" x14ac:dyDescent="0.2">
      <c r="G1780" s="15"/>
      <c r="J1780" s="15"/>
      <c r="M1780" s="15"/>
      <c r="P1780" s="15"/>
      <c r="S1780" s="15"/>
      <c r="U1780" s="15"/>
      <c r="W1780" s="15"/>
      <c r="Y1780" s="15"/>
      <c r="AA1780" s="15"/>
      <c r="AC1780" s="15"/>
      <c r="AE1780" s="15"/>
      <c r="AG1780" s="15"/>
    </row>
    <row r="1781" spans="7:33" x14ac:dyDescent="0.2">
      <c r="G1781" s="15"/>
      <c r="J1781" s="15"/>
      <c r="M1781" s="15"/>
      <c r="P1781" s="15"/>
      <c r="S1781" s="15"/>
      <c r="U1781" s="15"/>
      <c r="W1781" s="15"/>
      <c r="Y1781" s="15"/>
      <c r="AA1781" s="15"/>
      <c r="AC1781" s="15"/>
      <c r="AE1781" s="15"/>
      <c r="AG1781" s="15"/>
    </row>
    <row r="1782" spans="7:33" x14ac:dyDescent="0.2">
      <c r="G1782" s="15"/>
      <c r="J1782" s="15"/>
      <c r="M1782" s="15"/>
      <c r="P1782" s="15"/>
      <c r="S1782" s="15"/>
      <c r="U1782" s="15"/>
      <c r="W1782" s="15"/>
      <c r="Y1782" s="15"/>
      <c r="AA1782" s="15"/>
      <c r="AC1782" s="15"/>
      <c r="AE1782" s="15"/>
      <c r="AG1782" s="15"/>
    </row>
    <row r="1783" spans="7:33" x14ac:dyDescent="0.2">
      <c r="G1783" s="15"/>
      <c r="J1783" s="15"/>
      <c r="M1783" s="15"/>
      <c r="P1783" s="15"/>
      <c r="S1783" s="15"/>
      <c r="U1783" s="15"/>
      <c r="W1783" s="15"/>
      <c r="Y1783" s="15"/>
      <c r="AA1783" s="15"/>
      <c r="AC1783" s="15"/>
      <c r="AE1783" s="15"/>
      <c r="AG1783" s="15"/>
    </row>
    <row r="1784" spans="7:33" x14ac:dyDescent="0.2">
      <c r="G1784" s="15"/>
      <c r="J1784" s="15"/>
      <c r="M1784" s="15"/>
      <c r="P1784" s="15"/>
      <c r="S1784" s="15"/>
      <c r="U1784" s="15"/>
      <c r="W1784" s="15"/>
      <c r="Y1784" s="15"/>
      <c r="AA1784" s="15"/>
      <c r="AC1784" s="15"/>
      <c r="AE1784" s="15"/>
      <c r="AG1784" s="15"/>
    </row>
    <row r="1785" spans="7:33" x14ac:dyDescent="0.2">
      <c r="G1785" s="15"/>
      <c r="J1785" s="15"/>
      <c r="M1785" s="15"/>
      <c r="P1785" s="15"/>
      <c r="S1785" s="15"/>
      <c r="U1785" s="15"/>
      <c r="W1785" s="15"/>
      <c r="Y1785" s="15"/>
      <c r="AA1785" s="15"/>
      <c r="AC1785" s="15"/>
      <c r="AE1785" s="15"/>
      <c r="AG1785" s="15"/>
    </row>
    <row r="1786" spans="7:33" x14ac:dyDescent="0.2">
      <c r="G1786" s="15"/>
      <c r="J1786" s="15"/>
      <c r="M1786" s="15"/>
      <c r="P1786" s="15"/>
      <c r="S1786" s="15"/>
      <c r="U1786" s="15"/>
      <c r="W1786" s="15"/>
      <c r="Y1786" s="15"/>
      <c r="AA1786" s="15"/>
      <c r="AC1786" s="15"/>
      <c r="AE1786" s="15"/>
      <c r="AG1786" s="15"/>
    </row>
    <row r="1787" spans="7:33" x14ac:dyDescent="0.2">
      <c r="G1787" s="15"/>
      <c r="J1787" s="15"/>
      <c r="M1787" s="15"/>
      <c r="P1787" s="15"/>
      <c r="S1787" s="15"/>
      <c r="U1787" s="15"/>
      <c r="W1787" s="15"/>
      <c r="Y1787" s="15"/>
      <c r="AA1787" s="15"/>
      <c r="AC1787" s="15"/>
      <c r="AE1787" s="15"/>
      <c r="AG1787" s="15"/>
    </row>
    <row r="1788" spans="7:33" x14ac:dyDescent="0.2">
      <c r="G1788" s="15"/>
      <c r="J1788" s="15"/>
      <c r="M1788" s="15"/>
      <c r="P1788" s="15"/>
      <c r="S1788" s="15"/>
      <c r="U1788" s="15"/>
      <c r="W1788" s="15"/>
      <c r="Y1788" s="15"/>
      <c r="AA1788" s="15"/>
      <c r="AC1788" s="15"/>
      <c r="AE1788" s="15"/>
      <c r="AG1788" s="15"/>
    </row>
    <row r="1789" spans="7:33" x14ac:dyDescent="0.2">
      <c r="G1789" s="15"/>
      <c r="J1789" s="15"/>
      <c r="M1789" s="15"/>
      <c r="P1789" s="15"/>
      <c r="S1789" s="15"/>
      <c r="U1789" s="15"/>
      <c r="W1789" s="15"/>
      <c r="Y1789" s="15"/>
      <c r="AA1789" s="15"/>
      <c r="AC1789" s="15"/>
      <c r="AE1789" s="15"/>
      <c r="AG1789" s="15"/>
    </row>
    <row r="1790" spans="7:33" x14ac:dyDescent="0.2">
      <c r="G1790" s="15"/>
      <c r="J1790" s="15"/>
      <c r="M1790" s="15"/>
      <c r="P1790" s="15"/>
      <c r="S1790" s="15"/>
      <c r="U1790" s="15"/>
      <c r="W1790" s="15"/>
      <c r="Y1790" s="15"/>
      <c r="AA1790" s="15"/>
      <c r="AC1790" s="15"/>
      <c r="AE1790" s="15"/>
      <c r="AG1790" s="15"/>
    </row>
    <row r="1791" spans="7:33" x14ac:dyDescent="0.2">
      <c r="G1791" s="15"/>
      <c r="J1791" s="15"/>
      <c r="M1791" s="15"/>
      <c r="P1791" s="15"/>
      <c r="S1791" s="15"/>
      <c r="U1791" s="15"/>
      <c r="W1791" s="15"/>
      <c r="Y1791" s="15"/>
      <c r="AA1791" s="15"/>
      <c r="AC1791" s="15"/>
      <c r="AE1791" s="15"/>
      <c r="AG1791" s="15"/>
    </row>
    <row r="1792" spans="7:33" x14ac:dyDescent="0.2">
      <c r="G1792" s="15"/>
      <c r="J1792" s="15"/>
      <c r="M1792" s="15"/>
      <c r="P1792" s="15"/>
      <c r="S1792" s="15"/>
      <c r="U1792" s="15"/>
      <c r="W1792" s="15"/>
      <c r="Y1792" s="15"/>
      <c r="AA1792" s="15"/>
      <c r="AC1792" s="15"/>
      <c r="AE1792" s="15"/>
      <c r="AG1792" s="15"/>
    </row>
    <row r="1793" spans="7:33" x14ac:dyDescent="0.2">
      <c r="G1793" s="15"/>
      <c r="J1793" s="15"/>
      <c r="M1793" s="15"/>
      <c r="P1793" s="15"/>
      <c r="S1793" s="15"/>
      <c r="U1793" s="15"/>
      <c r="W1793" s="15"/>
      <c r="Y1793" s="15"/>
      <c r="AA1793" s="15"/>
      <c r="AC1793" s="15"/>
      <c r="AE1793" s="15"/>
      <c r="AG1793" s="15"/>
    </row>
    <row r="1794" spans="7:33" x14ac:dyDescent="0.2">
      <c r="G1794" s="15"/>
      <c r="J1794" s="15"/>
      <c r="M1794" s="15"/>
      <c r="P1794" s="15"/>
      <c r="S1794" s="15"/>
      <c r="U1794" s="15"/>
      <c r="W1794" s="15"/>
      <c r="Y1794" s="15"/>
      <c r="AA1794" s="15"/>
      <c r="AC1794" s="15"/>
      <c r="AE1794" s="15"/>
      <c r="AG1794" s="15"/>
    </row>
    <row r="1795" spans="7:33" x14ac:dyDescent="0.2">
      <c r="G1795" s="15"/>
      <c r="J1795" s="15"/>
      <c r="M1795" s="15"/>
      <c r="P1795" s="15"/>
      <c r="S1795" s="15"/>
      <c r="U1795" s="15"/>
      <c r="W1795" s="15"/>
      <c r="Y1795" s="15"/>
      <c r="AA1795" s="15"/>
      <c r="AC1795" s="15"/>
      <c r="AE1795" s="15"/>
      <c r="AG1795" s="15"/>
    </row>
    <row r="1796" spans="7:33" x14ac:dyDescent="0.2">
      <c r="G1796" s="15"/>
      <c r="J1796" s="15"/>
      <c r="M1796" s="15"/>
      <c r="P1796" s="15"/>
      <c r="S1796" s="15"/>
      <c r="U1796" s="15"/>
      <c r="W1796" s="15"/>
      <c r="Y1796" s="15"/>
      <c r="AA1796" s="15"/>
      <c r="AC1796" s="15"/>
      <c r="AE1796" s="15"/>
      <c r="AG1796" s="15"/>
    </row>
    <row r="1797" spans="7:33" x14ac:dyDescent="0.2">
      <c r="G1797" s="15"/>
      <c r="J1797" s="15"/>
      <c r="M1797" s="15"/>
      <c r="P1797" s="15"/>
      <c r="S1797" s="15"/>
      <c r="U1797" s="15"/>
      <c r="W1797" s="15"/>
      <c r="Y1797" s="15"/>
      <c r="AA1797" s="15"/>
      <c r="AC1797" s="15"/>
      <c r="AE1797" s="15"/>
      <c r="AG1797" s="15"/>
    </row>
    <row r="1798" spans="7:33" x14ac:dyDescent="0.2">
      <c r="G1798" s="15"/>
      <c r="J1798" s="15"/>
      <c r="M1798" s="15"/>
      <c r="P1798" s="15"/>
      <c r="S1798" s="15"/>
      <c r="U1798" s="15"/>
      <c r="W1798" s="15"/>
      <c r="Y1798" s="15"/>
      <c r="AA1798" s="15"/>
      <c r="AC1798" s="15"/>
      <c r="AE1798" s="15"/>
      <c r="AG1798" s="15"/>
    </row>
    <row r="1799" spans="7:33" x14ac:dyDescent="0.2">
      <c r="G1799" s="15"/>
      <c r="J1799" s="15"/>
      <c r="M1799" s="15"/>
      <c r="P1799" s="15"/>
      <c r="S1799" s="15"/>
      <c r="U1799" s="15"/>
      <c r="W1799" s="15"/>
      <c r="Y1799" s="15"/>
      <c r="AA1799" s="15"/>
      <c r="AC1799" s="15"/>
      <c r="AE1799" s="15"/>
      <c r="AG1799" s="15"/>
    </row>
    <row r="1800" spans="7:33" x14ac:dyDescent="0.2">
      <c r="G1800" s="15"/>
      <c r="J1800" s="15"/>
      <c r="M1800" s="15"/>
      <c r="P1800" s="15"/>
      <c r="S1800" s="15"/>
      <c r="U1800" s="15"/>
      <c r="W1800" s="15"/>
      <c r="Y1800" s="15"/>
      <c r="AA1800" s="15"/>
      <c r="AC1800" s="15"/>
      <c r="AE1800" s="15"/>
      <c r="AG1800" s="15"/>
    </row>
    <row r="1801" spans="7:33" x14ac:dyDescent="0.2">
      <c r="G1801" s="15"/>
      <c r="J1801" s="15"/>
      <c r="M1801" s="15"/>
      <c r="P1801" s="15"/>
      <c r="S1801" s="15"/>
      <c r="U1801" s="15"/>
      <c r="W1801" s="15"/>
      <c r="Y1801" s="15"/>
      <c r="AA1801" s="15"/>
      <c r="AC1801" s="15"/>
      <c r="AE1801" s="15"/>
      <c r="AG1801" s="15"/>
    </row>
    <row r="1802" spans="7:33" x14ac:dyDescent="0.2">
      <c r="G1802" s="15"/>
      <c r="J1802" s="15"/>
      <c r="M1802" s="15"/>
      <c r="P1802" s="15"/>
      <c r="S1802" s="15"/>
      <c r="U1802" s="15"/>
      <c r="W1802" s="15"/>
      <c r="Y1802" s="15"/>
      <c r="AA1802" s="15"/>
      <c r="AC1802" s="15"/>
      <c r="AE1802" s="15"/>
      <c r="AG1802" s="15"/>
    </row>
    <row r="1803" spans="7:33" x14ac:dyDescent="0.2">
      <c r="G1803" s="15"/>
      <c r="J1803" s="15"/>
      <c r="M1803" s="15"/>
      <c r="P1803" s="15"/>
      <c r="S1803" s="15"/>
      <c r="U1803" s="15"/>
      <c r="W1803" s="15"/>
      <c r="Y1803" s="15"/>
      <c r="AA1803" s="15"/>
      <c r="AC1803" s="15"/>
      <c r="AE1803" s="15"/>
      <c r="AG1803" s="15"/>
    </row>
    <row r="1804" spans="7:33" x14ac:dyDescent="0.2">
      <c r="G1804" s="15"/>
      <c r="J1804" s="15"/>
      <c r="M1804" s="15"/>
      <c r="P1804" s="15"/>
      <c r="S1804" s="15"/>
      <c r="U1804" s="15"/>
      <c r="W1804" s="15"/>
      <c r="Y1804" s="15"/>
      <c r="AA1804" s="15"/>
      <c r="AC1804" s="15"/>
      <c r="AE1804" s="15"/>
      <c r="AG1804" s="15"/>
    </row>
    <row r="1805" spans="7:33" x14ac:dyDescent="0.2">
      <c r="G1805" s="15"/>
      <c r="J1805" s="15"/>
      <c r="M1805" s="15"/>
      <c r="P1805" s="15"/>
      <c r="S1805" s="15"/>
      <c r="U1805" s="15"/>
      <c r="W1805" s="15"/>
      <c r="Y1805" s="15"/>
      <c r="AA1805" s="15"/>
      <c r="AC1805" s="15"/>
      <c r="AE1805" s="15"/>
      <c r="AG1805" s="15"/>
    </row>
    <row r="1806" spans="7:33" x14ac:dyDescent="0.2">
      <c r="G1806" s="15"/>
      <c r="J1806" s="15"/>
      <c r="M1806" s="15"/>
      <c r="P1806" s="15"/>
      <c r="S1806" s="15"/>
      <c r="U1806" s="15"/>
      <c r="W1806" s="15"/>
      <c r="Y1806" s="15"/>
      <c r="AA1806" s="15"/>
      <c r="AC1806" s="15"/>
      <c r="AE1806" s="15"/>
      <c r="AG1806" s="15"/>
    </row>
    <row r="1807" spans="7:33" x14ac:dyDescent="0.2">
      <c r="G1807" s="15"/>
      <c r="J1807" s="15"/>
      <c r="M1807" s="15"/>
      <c r="P1807" s="15"/>
      <c r="S1807" s="15"/>
      <c r="U1807" s="15"/>
      <c r="W1807" s="15"/>
      <c r="Y1807" s="15"/>
      <c r="AA1807" s="15"/>
      <c r="AC1807" s="15"/>
      <c r="AE1807" s="15"/>
      <c r="AG1807" s="15"/>
    </row>
    <row r="1808" spans="7:33" x14ac:dyDescent="0.2">
      <c r="G1808" s="15"/>
      <c r="J1808" s="15"/>
      <c r="M1808" s="15"/>
      <c r="P1808" s="15"/>
      <c r="S1808" s="15"/>
      <c r="U1808" s="15"/>
      <c r="W1808" s="15"/>
      <c r="Y1808" s="15"/>
      <c r="AA1808" s="15"/>
      <c r="AC1808" s="15"/>
      <c r="AE1808" s="15"/>
      <c r="AG1808" s="15"/>
    </row>
    <row r="1809" spans="7:33" x14ac:dyDescent="0.2">
      <c r="G1809" s="15"/>
      <c r="J1809" s="15"/>
      <c r="M1809" s="15"/>
      <c r="P1809" s="15"/>
      <c r="S1809" s="15"/>
      <c r="U1809" s="15"/>
      <c r="W1809" s="15"/>
      <c r="Y1809" s="15"/>
      <c r="AA1809" s="15"/>
      <c r="AC1809" s="15"/>
      <c r="AE1809" s="15"/>
      <c r="AG1809" s="15"/>
    </row>
    <row r="1810" spans="7:33" x14ac:dyDescent="0.2">
      <c r="G1810" s="15"/>
      <c r="J1810" s="15"/>
      <c r="M1810" s="15"/>
      <c r="P1810" s="15"/>
      <c r="S1810" s="15"/>
      <c r="U1810" s="15"/>
      <c r="W1810" s="15"/>
      <c r="Y1810" s="15"/>
      <c r="AA1810" s="15"/>
      <c r="AC1810" s="15"/>
      <c r="AE1810" s="15"/>
      <c r="AG1810" s="15"/>
    </row>
    <row r="1811" spans="7:33" x14ac:dyDescent="0.2">
      <c r="G1811" s="15"/>
      <c r="J1811" s="15"/>
      <c r="M1811" s="15"/>
      <c r="P1811" s="15"/>
      <c r="S1811" s="15"/>
      <c r="U1811" s="15"/>
      <c r="W1811" s="15"/>
      <c r="Y1811" s="15"/>
      <c r="AA1811" s="15"/>
      <c r="AC1811" s="15"/>
      <c r="AE1811" s="15"/>
      <c r="AG1811" s="15"/>
    </row>
    <row r="1812" spans="7:33" x14ac:dyDescent="0.2">
      <c r="G1812" s="15"/>
      <c r="J1812" s="15"/>
      <c r="M1812" s="15"/>
      <c r="P1812" s="15"/>
      <c r="S1812" s="15"/>
      <c r="U1812" s="15"/>
      <c r="W1812" s="15"/>
      <c r="Y1812" s="15"/>
      <c r="AA1812" s="15"/>
      <c r="AC1812" s="15"/>
      <c r="AE1812" s="15"/>
      <c r="AG1812" s="15"/>
    </row>
    <row r="1813" spans="7:33" x14ac:dyDescent="0.2">
      <c r="G1813" s="15"/>
      <c r="J1813" s="15"/>
      <c r="M1813" s="15"/>
      <c r="P1813" s="15"/>
      <c r="S1813" s="15"/>
      <c r="U1813" s="15"/>
      <c r="W1813" s="15"/>
      <c r="Y1813" s="15"/>
      <c r="AA1813" s="15"/>
      <c r="AC1813" s="15"/>
      <c r="AE1813" s="15"/>
      <c r="AG1813" s="15"/>
    </row>
    <row r="1814" spans="7:33" x14ac:dyDescent="0.2">
      <c r="G1814" s="15"/>
      <c r="J1814" s="15"/>
      <c r="M1814" s="15"/>
      <c r="P1814" s="15"/>
      <c r="S1814" s="15"/>
      <c r="U1814" s="15"/>
      <c r="W1814" s="15"/>
      <c r="Y1814" s="15"/>
      <c r="AA1814" s="15"/>
      <c r="AC1814" s="15"/>
      <c r="AE1814" s="15"/>
      <c r="AG1814" s="15"/>
    </row>
    <row r="1815" spans="7:33" x14ac:dyDescent="0.2">
      <c r="G1815" s="15"/>
      <c r="J1815" s="15"/>
      <c r="M1815" s="15"/>
      <c r="P1815" s="15"/>
      <c r="S1815" s="15"/>
      <c r="U1815" s="15"/>
      <c r="W1815" s="15"/>
      <c r="Y1815" s="15"/>
      <c r="AA1815" s="15"/>
      <c r="AC1815" s="15"/>
      <c r="AE1815" s="15"/>
      <c r="AG1815" s="15"/>
    </row>
    <row r="1816" spans="7:33" x14ac:dyDescent="0.2">
      <c r="G1816" s="15"/>
      <c r="J1816" s="15"/>
      <c r="M1816" s="15"/>
      <c r="P1816" s="15"/>
      <c r="S1816" s="15"/>
      <c r="U1816" s="15"/>
      <c r="W1816" s="15"/>
      <c r="Y1816" s="15"/>
      <c r="AA1816" s="15"/>
      <c r="AC1816" s="15"/>
      <c r="AE1816" s="15"/>
      <c r="AG1816" s="15"/>
    </row>
    <row r="1817" spans="7:33" x14ac:dyDescent="0.2">
      <c r="G1817" s="15"/>
      <c r="J1817" s="15"/>
      <c r="M1817" s="15"/>
      <c r="P1817" s="15"/>
      <c r="S1817" s="15"/>
      <c r="U1817" s="15"/>
      <c r="W1817" s="15"/>
      <c r="Y1817" s="15"/>
      <c r="AA1817" s="15"/>
      <c r="AC1817" s="15"/>
      <c r="AE1817" s="15"/>
      <c r="AG1817" s="15"/>
    </row>
    <row r="1818" spans="7:33" x14ac:dyDescent="0.2">
      <c r="G1818" s="15"/>
      <c r="J1818" s="15"/>
      <c r="M1818" s="15"/>
      <c r="P1818" s="15"/>
      <c r="S1818" s="15"/>
      <c r="U1818" s="15"/>
      <c r="W1818" s="15"/>
      <c r="Y1818" s="15"/>
      <c r="AA1818" s="15"/>
      <c r="AC1818" s="15"/>
      <c r="AE1818" s="15"/>
      <c r="AG1818" s="15"/>
    </row>
    <row r="1819" spans="7:33" x14ac:dyDescent="0.2">
      <c r="G1819" s="15"/>
      <c r="J1819" s="15"/>
      <c r="M1819" s="15"/>
      <c r="P1819" s="15"/>
      <c r="S1819" s="15"/>
      <c r="U1819" s="15"/>
      <c r="W1819" s="15"/>
      <c r="Y1819" s="15"/>
      <c r="AA1819" s="15"/>
      <c r="AC1819" s="15"/>
      <c r="AE1819" s="15"/>
      <c r="AG1819" s="15"/>
    </row>
    <row r="1820" spans="7:33" x14ac:dyDescent="0.2">
      <c r="G1820" s="15"/>
      <c r="J1820" s="15"/>
      <c r="M1820" s="15"/>
      <c r="P1820" s="15"/>
      <c r="S1820" s="15"/>
      <c r="U1820" s="15"/>
      <c r="W1820" s="15"/>
      <c r="Y1820" s="15"/>
      <c r="AA1820" s="15"/>
      <c r="AC1820" s="15"/>
      <c r="AE1820" s="15"/>
      <c r="AG1820" s="15"/>
    </row>
    <row r="1821" spans="7:33" x14ac:dyDescent="0.2">
      <c r="G1821" s="15"/>
      <c r="J1821" s="15"/>
      <c r="M1821" s="15"/>
      <c r="P1821" s="15"/>
      <c r="S1821" s="15"/>
      <c r="U1821" s="15"/>
      <c r="W1821" s="15"/>
      <c r="Y1821" s="15"/>
      <c r="AA1821" s="15"/>
      <c r="AC1821" s="15"/>
      <c r="AE1821" s="15"/>
      <c r="AG1821" s="15"/>
    </row>
    <row r="1822" spans="7:33" x14ac:dyDescent="0.2">
      <c r="G1822" s="15"/>
      <c r="J1822" s="15"/>
      <c r="M1822" s="15"/>
      <c r="P1822" s="15"/>
      <c r="S1822" s="15"/>
      <c r="U1822" s="15"/>
      <c r="W1822" s="15"/>
      <c r="Y1822" s="15"/>
      <c r="AA1822" s="15"/>
      <c r="AC1822" s="15"/>
      <c r="AE1822" s="15"/>
      <c r="AG1822" s="15"/>
    </row>
    <row r="1823" spans="7:33" x14ac:dyDescent="0.2">
      <c r="G1823" s="15"/>
      <c r="J1823" s="15"/>
      <c r="M1823" s="15"/>
      <c r="P1823" s="15"/>
      <c r="S1823" s="15"/>
      <c r="U1823" s="15"/>
      <c r="W1823" s="15"/>
      <c r="Y1823" s="15"/>
      <c r="AA1823" s="15"/>
      <c r="AC1823" s="15"/>
      <c r="AE1823" s="15"/>
      <c r="AG1823" s="15"/>
    </row>
    <row r="1824" spans="7:33" x14ac:dyDescent="0.2">
      <c r="G1824" s="15"/>
      <c r="J1824" s="15"/>
      <c r="M1824" s="15"/>
      <c r="P1824" s="15"/>
      <c r="S1824" s="15"/>
      <c r="U1824" s="15"/>
      <c r="W1824" s="15"/>
      <c r="Y1824" s="15"/>
      <c r="AA1824" s="15"/>
      <c r="AC1824" s="15"/>
      <c r="AE1824" s="15"/>
      <c r="AG1824" s="15"/>
    </row>
    <row r="1825" spans="7:33" x14ac:dyDescent="0.2">
      <c r="G1825" s="15"/>
      <c r="J1825" s="15"/>
      <c r="M1825" s="15"/>
      <c r="P1825" s="15"/>
      <c r="S1825" s="15"/>
      <c r="U1825" s="15"/>
      <c r="W1825" s="15"/>
      <c r="Y1825" s="15"/>
      <c r="AA1825" s="15"/>
      <c r="AC1825" s="15"/>
      <c r="AE1825" s="15"/>
      <c r="AG1825" s="15"/>
    </row>
    <row r="1826" spans="7:33" x14ac:dyDescent="0.2">
      <c r="G1826" s="15"/>
      <c r="J1826" s="15"/>
      <c r="M1826" s="15"/>
      <c r="P1826" s="15"/>
      <c r="S1826" s="15"/>
      <c r="U1826" s="15"/>
      <c r="W1826" s="15"/>
      <c r="Y1826" s="15"/>
      <c r="AA1826" s="15"/>
      <c r="AC1826" s="15"/>
      <c r="AE1826" s="15"/>
      <c r="AG1826" s="15"/>
    </row>
    <row r="1827" spans="7:33" x14ac:dyDescent="0.2">
      <c r="G1827" s="15"/>
      <c r="J1827" s="15"/>
      <c r="M1827" s="15"/>
      <c r="P1827" s="15"/>
      <c r="S1827" s="15"/>
      <c r="U1827" s="15"/>
      <c r="W1827" s="15"/>
      <c r="Y1827" s="15"/>
      <c r="AA1827" s="15"/>
      <c r="AC1827" s="15"/>
      <c r="AE1827" s="15"/>
      <c r="AG1827" s="15"/>
    </row>
    <row r="1828" spans="7:33" x14ac:dyDescent="0.2">
      <c r="G1828" s="15"/>
      <c r="J1828" s="15"/>
      <c r="M1828" s="15"/>
      <c r="P1828" s="15"/>
      <c r="S1828" s="15"/>
      <c r="U1828" s="15"/>
      <c r="W1828" s="15"/>
      <c r="Y1828" s="15"/>
      <c r="AA1828" s="15"/>
      <c r="AC1828" s="15"/>
      <c r="AE1828" s="15"/>
      <c r="AG1828" s="15"/>
    </row>
    <row r="1829" spans="7:33" x14ac:dyDescent="0.2">
      <c r="G1829" s="15"/>
      <c r="J1829" s="15"/>
      <c r="M1829" s="15"/>
      <c r="P1829" s="15"/>
      <c r="S1829" s="15"/>
      <c r="U1829" s="15"/>
      <c r="W1829" s="15"/>
      <c r="Y1829" s="15"/>
      <c r="AA1829" s="15"/>
      <c r="AC1829" s="15"/>
      <c r="AE1829" s="15"/>
      <c r="AG1829" s="15"/>
    </row>
    <row r="1830" spans="7:33" x14ac:dyDescent="0.2">
      <c r="G1830" s="15"/>
      <c r="J1830" s="15"/>
      <c r="M1830" s="15"/>
      <c r="P1830" s="15"/>
      <c r="S1830" s="15"/>
      <c r="U1830" s="15"/>
      <c r="W1830" s="15"/>
      <c r="Y1830" s="15"/>
      <c r="AA1830" s="15"/>
      <c r="AC1830" s="15"/>
      <c r="AE1830" s="15"/>
      <c r="AG1830" s="15"/>
    </row>
    <row r="1831" spans="7:33" x14ac:dyDescent="0.2">
      <c r="G1831" s="15"/>
      <c r="J1831" s="15"/>
      <c r="M1831" s="15"/>
      <c r="P1831" s="15"/>
      <c r="S1831" s="15"/>
      <c r="U1831" s="15"/>
      <c r="W1831" s="15"/>
      <c r="Y1831" s="15"/>
      <c r="AA1831" s="15"/>
      <c r="AC1831" s="15"/>
      <c r="AE1831" s="15"/>
      <c r="AG1831" s="15"/>
    </row>
    <row r="1832" spans="7:33" x14ac:dyDescent="0.2">
      <c r="G1832" s="15"/>
      <c r="J1832" s="15"/>
      <c r="M1832" s="15"/>
      <c r="P1832" s="15"/>
      <c r="S1832" s="15"/>
      <c r="U1832" s="15"/>
      <c r="W1832" s="15"/>
      <c r="Y1832" s="15"/>
      <c r="AA1832" s="15"/>
      <c r="AC1832" s="15"/>
      <c r="AE1832" s="15"/>
      <c r="AG1832" s="15"/>
    </row>
    <row r="1833" spans="7:33" x14ac:dyDescent="0.2">
      <c r="G1833" s="15"/>
      <c r="J1833" s="15"/>
      <c r="M1833" s="15"/>
      <c r="P1833" s="15"/>
      <c r="S1833" s="15"/>
      <c r="U1833" s="15"/>
      <c r="W1833" s="15"/>
      <c r="Y1833" s="15"/>
      <c r="AA1833" s="15"/>
      <c r="AC1833" s="15"/>
      <c r="AE1833" s="15"/>
      <c r="AG1833" s="15"/>
    </row>
    <row r="1834" spans="7:33" x14ac:dyDescent="0.2">
      <c r="G1834" s="15"/>
      <c r="J1834" s="15"/>
      <c r="M1834" s="15"/>
      <c r="P1834" s="15"/>
      <c r="S1834" s="15"/>
      <c r="U1834" s="15"/>
      <c r="W1834" s="15"/>
      <c r="Y1834" s="15"/>
      <c r="AA1834" s="15"/>
      <c r="AC1834" s="15"/>
      <c r="AE1834" s="15"/>
      <c r="AG1834" s="15"/>
    </row>
    <row r="1835" spans="7:33" x14ac:dyDescent="0.2">
      <c r="G1835" s="15"/>
      <c r="J1835" s="15"/>
      <c r="M1835" s="15"/>
      <c r="P1835" s="15"/>
      <c r="S1835" s="15"/>
      <c r="U1835" s="15"/>
      <c r="W1835" s="15"/>
      <c r="Y1835" s="15"/>
      <c r="AA1835" s="15"/>
      <c r="AC1835" s="15"/>
      <c r="AE1835" s="15"/>
      <c r="AG1835" s="15"/>
    </row>
    <row r="1836" spans="7:33" x14ac:dyDescent="0.2">
      <c r="G1836" s="15"/>
      <c r="J1836" s="15"/>
      <c r="M1836" s="15"/>
      <c r="P1836" s="15"/>
      <c r="S1836" s="15"/>
      <c r="U1836" s="15"/>
      <c r="W1836" s="15"/>
      <c r="Y1836" s="15"/>
      <c r="AA1836" s="15"/>
      <c r="AC1836" s="15"/>
      <c r="AE1836" s="15"/>
      <c r="AG1836" s="15"/>
    </row>
    <row r="1837" spans="7:33" x14ac:dyDescent="0.2">
      <c r="G1837" s="15"/>
      <c r="J1837" s="15"/>
      <c r="M1837" s="15"/>
      <c r="P1837" s="15"/>
      <c r="S1837" s="15"/>
      <c r="U1837" s="15"/>
      <c r="W1837" s="15"/>
      <c r="Y1837" s="15"/>
      <c r="AA1837" s="15"/>
      <c r="AC1837" s="15"/>
      <c r="AE1837" s="15"/>
      <c r="AG1837" s="15"/>
    </row>
    <row r="1838" spans="7:33" x14ac:dyDescent="0.2">
      <c r="G1838" s="15"/>
      <c r="J1838" s="15"/>
      <c r="M1838" s="15"/>
      <c r="P1838" s="15"/>
      <c r="S1838" s="15"/>
      <c r="U1838" s="15"/>
      <c r="W1838" s="15"/>
      <c r="Y1838" s="15"/>
      <c r="AA1838" s="15"/>
      <c r="AC1838" s="15"/>
      <c r="AE1838" s="15"/>
      <c r="AG1838" s="15"/>
    </row>
    <row r="1839" spans="7:33" x14ac:dyDescent="0.2">
      <c r="G1839" s="15"/>
      <c r="J1839" s="15"/>
      <c r="M1839" s="15"/>
      <c r="P1839" s="15"/>
      <c r="S1839" s="15"/>
      <c r="U1839" s="15"/>
      <c r="W1839" s="15"/>
      <c r="Y1839" s="15"/>
      <c r="AA1839" s="15"/>
      <c r="AC1839" s="15"/>
      <c r="AE1839" s="15"/>
      <c r="AG1839" s="15"/>
    </row>
    <row r="1840" spans="7:33" x14ac:dyDescent="0.2">
      <c r="G1840" s="15"/>
      <c r="J1840" s="15"/>
      <c r="M1840" s="15"/>
      <c r="P1840" s="15"/>
      <c r="S1840" s="15"/>
      <c r="U1840" s="15"/>
      <c r="W1840" s="15"/>
      <c r="Y1840" s="15"/>
      <c r="AA1840" s="15"/>
      <c r="AC1840" s="15"/>
      <c r="AE1840" s="15"/>
      <c r="AG1840" s="15"/>
    </row>
    <row r="1841" spans="7:33" x14ac:dyDescent="0.2">
      <c r="G1841" s="15"/>
      <c r="J1841" s="15"/>
      <c r="M1841" s="15"/>
      <c r="P1841" s="15"/>
      <c r="S1841" s="15"/>
      <c r="U1841" s="15"/>
      <c r="W1841" s="15"/>
      <c r="Y1841" s="15"/>
      <c r="AA1841" s="15"/>
      <c r="AC1841" s="15"/>
      <c r="AE1841" s="15"/>
      <c r="AG1841" s="15"/>
    </row>
    <row r="1842" spans="7:33" x14ac:dyDescent="0.2">
      <c r="G1842" s="15"/>
      <c r="J1842" s="15"/>
      <c r="M1842" s="15"/>
      <c r="P1842" s="15"/>
      <c r="S1842" s="15"/>
      <c r="U1842" s="15"/>
      <c r="W1842" s="15"/>
      <c r="Y1842" s="15"/>
      <c r="AA1842" s="15"/>
      <c r="AC1842" s="15"/>
      <c r="AE1842" s="15"/>
      <c r="AG1842" s="15"/>
    </row>
    <row r="1843" spans="7:33" x14ac:dyDescent="0.2">
      <c r="G1843" s="15"/>
      <c r="J1843" s="15"/>
      <c r="M1843" s="15"/>
      <c r="P1843" s="15"/>
      <c r="S1843" s="15"/>
      <c r="U1843" s="15"/>
      <c r="W1843" s="15"/>
      <c r="Y1843" s="15"/>
      <c r="AA1843" s="15"/>
      <c r="AC1843" s="15"/>
      <c r="AE1843" s="15"/>
      <c r="AG1843" s="15"/>
    </row>
    <row r="1844" spans="7:33" x14ac:dyDescent="0.2">
      <c r="G1844" s="15"/>
      <c r="J1844" s="15"/>
      <c r="M1844" s="15"/>
      <c r="P1844" s="15"/>
      <c r="S1844" s="15"/>
      <c r="U1844" s="15"/>
      <c r="W1844" s="15"/>
      <c r="Y1844" s="15"/>
      <c r="AA1844" s="15"/>
      <c r="AC1844" s="15"/>
      <c r="AE1844" s="15"/>
      <c r="AG1844" s="15"/>
    </row>
    <row r="1845" spans="7:33" x14ac:dyDescent="0.2">
      <c r="G1845" s="15"/>
      <c r="J1845" s="15"/>
      <c r="M1845" s="15"/>
      <c r="P1845" s="15"/>
      <c r="S1845" s="15"/>
      <c r="U1845" s="15"/>
      <c r="W1845" s="15"/>
      <c r="Y1845" s="15"/>
      <c r="AA1845" s="15"/>
      <c r="AC1845" s="15"/>
      <c r="AE1845" s="15"/>
      <c r="AG1845" s="15"/>
    </row>
    <row r="1846" spans="7:33" x14ac:dyDescent="0.2">
      <c r="G1846" s="15"/>
      <c r="J1846" s="15"/>
      <c r="M1846" s="15"/>
      <c r="P1846" s="15"/>
      <c r="S1846" s="15"/>
      <c r="U1846" s="15"/>
      <c r="W1846" s="15"/>
      <c r="Y1846" s="15"/>
      <c r="AA1846" s="15"/>
      <c r="AC1846" s="15"/>
      <c r="AE1846" s="15"/>
      <c r="AG1846" s="15"/>
    </row>
    <row r="1847" spans="7:33" x14ac:dyDescent="0.2">
      <c r="G1847" s="15"/>
      <c r="J1847" s="15"/>
      <c r="M1847" s="15"/>
      <c r="P1847" s="15"/>
      <c r="S1847" s="15"/>
      <c r="U1847" s="15"/>
      <c r="W1847" s="15"/>
      <c r="Y1847" s="15"/>
      <c r="AA1847" s="15"/>
      <c r="AC1847" s="15"/>
      <c r="AE1847" s="15"/>
      <c r="AG1847" s="15"/>
    </row>
    <row r="1848" spans="7:33" x14ac:dyDescent="0.2">
      <c r="G1848" s="15"/>
      <c r="J1848" s="15"/>
      <c r="M1848" s="15"/>
      <c r="P1848" s="15"/>
      <c r="S1848" s="15"/>
      <c r="U1848" s="15"/>
      <c r="W1848" s="15"/>
      <c r="Y1848" s="15"/>
      <c r="AA1848" s="15"/>
      <c r="AC1848" s="15"/>
      <c r="AE1848" s="15"/>
      <c r="AG1848" s="15"/>
    </row>
    <row r="1849" spans="7:33" x14ac:dyDescent="0.2">
      <c r="G1849" s="15"/>
      <c r="J1849" s="15"/>
      <c r="M1849" s="15"/>
      <c r="P1849" s="15"/>
      <c r="S1849" s="15"/>
      <c r="U1849" s="15"/>
      <c r="W1849" s="15"/>
      <c r="Y1849" s="15"/>
      <c r="AA1849" s="15"/>
      <c r="AC1849" s="15"/>
      <c r="AE1849" s="15"/>
      <c r="AG1849" s="15"/>
    </row>
    <row r="1850" spans="7:33" x14ac:dyDescent="0.2">
      <c r="G1850" s="15"/>
      <c r="J1850" s="15"/>
      <c r="M1850" s="15"/>
      <c r="P1850" s="15"/>
      <c r="S1850" s="15"/>
      <c r="U1850" s="15"/>
      <c r="W1850" s="15"/>
      <c r="Y1850" s="15"/>
      <c r="AA1850" s="15"/>
      <c r="AC1850" s="15"/>
      <c r="AE1850" s="15"/>
      <c r="AG1850" s="15"/>
    </row>
    <row r="1851" spans="7:33" x14ac:dyDescent="0.2">
      <c r="G1851" s="15"/>
      <c r="J1851" s="15"/>
      <c r="M1851" s="15"/>
      <c r="P1851" s="15"/>
      <c r="S1851" s="15"/>
      <c r="U1851" s="15"/>
      <c r="W1851" s="15"/>
      <c r="Y1851" s="15"/>
      <c r="AA1851" s="15"/>
      <c r="AC1851" s="15"/>
      <c r="AE1851" s="15"/>
      <c r="AG1851" s="15"/>
    </row>
    <row r="1852" spans="7:33" x14ac:dyDescent="0.2">
      <c r="G1852" s="15"/>
      <c r="J1852" s="15"/>
      <c r="M1852" s="15"/>
      <c r="P1852" s="15"/>
      <c r="S1852" s="15"/>
      <c r="U1852" s="15"/>
      <c r="W1852" s="15"/>
      <c r="Y1852" s="15"/>
      <c r="AA1852" s="15"/>
      <c r="AC1852" s="15"/>
      <c r="AE1852" s="15"/>
      <c r="AG1852" s="15"/>
    </row>
    <row r="1853" spans="7:33" x14ac:dyDescent="0.2">
      <c r="G1853" s="15"/>
      <c r="J1853" s="15"/>
      <c r="M1853" s="15"/>
      <c r="P1853" s="15"/>
      <c r="S1853" s="15"/>
      <c r="U1853" s="15"/>
      <c r="W1853" s="15"/>
      <c r="Y1853" s="15"/>
      <c r="AA1853" s="15"/>
      <c r="AC1853" s="15"/>
      <c r="AE1853" s="15"/>
      <c r="AG1853" s="15"/>
    </row>
    <row r="1854" spans="7:33" x14ac:dyDescent="0.2">
      <c r="G1854" s="15"/>
      <c r="J1854" s="15"/>
      <c r="M1854" s="15"/>
      <c r="P1854" s="15"/>
      <c r="S1854" s="15"/>
      <c r="U1854" s="15"/>
      <c r="W1854" s="15"/>
      <c r="Y1854" s="15"/>
      <c r="AA1854" s="15"/>
      <c r="AC1854" s="15"/>
      <c r="AE1854" s="15"/>
      <c r="AG1854" s="15"/>
    </row>
    <row r="1855" spans="7:33" x14ac:dyDescent="0.2">
      <c r="G1855" s="15"/>
      <c r="J1855" s="15"/>
      <c r="M1855" s="15"/>
      <c r="P1855" s="15"/>
      <c r="S1855" s="15"/>
      <c r="U1855" s="15"/>
      <c r="W1855" s="15"/>
      <c r="Y1855" s="15"/>
      <c r="AA1855" s="15"/>
      <c r="AC1855" s="15"/>
      <c r="AE1855" s="15"/>
      <c r="AG1855" s="15"/>
    </row>
    <row r="1856" spans="7:33" x14ac:dyDescent="0.2">
      <c r="G1856" s="15"/>
      <c r="J1856" s="15"/>
      <c r="M1856" s="15"/>
      <c r="P1856" s="15"/>
      <c r="S1856" s="15"/>
      <c r="U1856" s="15"/>
      <c r="W1856" s="15"/>
      <c r="Y1856" s="15"/>
      <c r="AA1856" s="15"/>
      <c r="AC1856" s="15"/>
      <c r="AE1856" s="15"/>
      <c r="AG1856" s="15"/>
    </row>
    <row r="1857" spans="7:33" x14ac:dyDescent="0.2">
      <c r="G1857" s="15"/>
      <c r="J1857" s="15"/>
      <c r="M1857" s="15"/>
      <c r="P1857" s="15"/>
      <c r="S1857" s="15"/>
      <c r="U1857" s="15"/>
      <c r="W1857" s="15"/>
      <c r="Y1857" s="15"/>
      <c r="AA1857" s="15"/>
      <c r="AC1857" s="15"/>
      <c r="AE1857" s="15"/>
      <c r="AG1857" s="15"/>
    </row>
    <row r="1858" spans="7:33" x14ac:dyDescent="0.2">
      <c r="G1858" s="15"/>
      <c r="J1858" s="15"/>
      <c r="M1858" s="15"/>
      <c r="P1858" s="15"/>
      <c r="S1858" s="15"/>
      <c r="U1858" s="15"/>
      <c r="W1858" s="15"/>
      <c r="Y1858" s="15"/>
      <c r="AA1858" s="15"/>
      <c r="AC1858" s="15"/>
      <c r="AE1858" s="15"/>
      <c r="AG1858" s="15"/>
    </row>
    <row r="1859" spans="7:33" x14ac:dyDescent="0.2">
      <c r="G1859" s="15"/>
      <c r="J1859" s="15"/>
      <c r="M1859" s="15"/>
      <c r="P1859" s="15"/>
      <c r="S1859" s="15"/>
      <c r="U1859" s="15"/>
      <c r="W1859" s="15"/>
      <c r="Y1859" s="15"/>
      <c r="AA1859" s="15"/>
      <c r="AC1859" s="15"/>
      <c r="AE1859" s="15"/>
      <c r="AG1859" s="15"/>
    </row>
    <row r="1860" spans="7:33" x14ac:dyDescent="0.2">
      <c r="G1860" s="15"/>
      <c r="J1860" s="15"/>
      <c r="M1860" s="15"/>
      <c r="P1860" s="15"/>
      <c r="S1860" s="15"/>
      <c r="U1860" s="15"/>
      <c r="W1860" s="15"/>
      <c r="Y1860" s="15"/>
      <c r="AA1860" s="15"/>
      <c r="AC1860" s="15"/>
      <c r="AE1860" s="15"/>
      <c r="AG1860" s="15"/>
    </row>
    <row r="1861" spans="7:33" x14ac:dyDescent="0.2">
      <c r="G1861" s="15"/>
      <c r="J1861" s="15"/>
      <c r="M1861" s="15"/>
      <c r="P1861" s="15"/>
      <c r="S1861" s="15"/>
      <c r="U1861" s="15"/>
      <c r="W1861" s="15"/>
      <c r="Y1861" s="15"/>
      <c r="AA1861" s="15"/>
      <c r="AC1861" s="15"/>
      <c r="AE1861" s="15"/>
      <c r="AG1861" s="15"/>
    </row>
    <row r="1862" spans="7:33" x14ac:dyDescent="0.2">
      <c r="G1862" s="15"/>
      <c r="J1862" s="15"/>
      <c r="M1862" s="15"/>
      <c r="P1862" s="15"/>
      <c r="S1862" s="15"/>
      <c r="U1862" s="15"/>
      <c r="W1862" s="15"/>
      <c r="Y1862" s="15"/>
      <c r="AA1862" s="15"/>
      <c r="AC1862" s="15"/>
      <c r="AE1862" s="15"/>
      <c r="AG1862" s="15"/>
    </row>
    <row r="1863" spans="7:33" x14ac:dyDescent="0.2">
      <c r="G1863" s="15"/>
      <c r="J1863" s="15"/>
      <c r="M1863" s="15"/>
      <c r="P1863" s="15"/>
      <c r="S1863" s="15"/>
      <c r="U1863" s="15"/>
      <c r="W1863" s="15"/>
      <c r="Y1863" s="15"/>
      <c r="AA1863" s="15"/>
      <c r="AC1863" s="15"/>
      <c r="AE1863" s="15"/>
      <c r="AG1863" s="15"/>
    </row>
    <row r="1864" spans="7:33" x14ac:dyDescent="0.2">
      <c r="G1864" s="15"/>
      <c r="J1864" s="15"/>
      <c r="M1864" s="15"/>
      <c r="P1864" s="15"/>
      <c r="S1864" s="15"/>
      <c r="U1864" s="15"/>
      <c r="W1864" s="15"/>
      <c r="Y1864" s="15"/>
      <c r="AA1864" s="15"/>
      <c r="AC1864" s="15"/>
      <c r="AE1864" s="15"/>
      <c r="AG1864" s="15"/>
    </row>
    <row r="1865" spans="7:33" x14ac:dyDescent="0.2">
      <c r="G1865" s="15"/>
      <c r="J1865" s="15"/>
      <c r="M1865" s="15"/>
      <c r="P1865" s="15"/>
      <c r="S1865" s="15"/>
      <c r="U1865" s="15"/>
      <c r="W1865" s="15"/>
      <c r="Y1865" s="15"/>
      <c r="AA1865" s="15"/>
      <c r="AC1865" s="15"/>
      <c r="AE1865" s="15"/>
      <c r="AG1865" s="15"/>
    </row>
    <row r="1866" spans="7:33" x14ac:dyDescent="0.2">
      <c r="G1866" s="15"/>
      <c r="J1866" s="15"/>
      <c r="M1866" s="15"/>
      <c r="P1866" s="15"/>
      <c r="S1866" s="15"/>
      <c r="U1866" s="15"/>
      <c r="W1866" s="15"/>
      <c r="Y1866" s="15"/>
      <c r="AA1866" s="15"/>
      <c r="AC1866" s="15"/>
      <c r="AE1866" s="15"/>
      <c r="AG1866" s="15"/>
    </row>
    <row r="1867" spans="7:33" x14ac:dyDescent="0.2">
      <c r="G1867" s="15"/>
      <c r="J1867" s="15"/>
      <c r="M1867" s="15"/>
      <c r="P1867" s="15"/>
      <c r="S1867" s="15"/>
      <c r="U1867" s="15"/>
      <c r="W1867" s="15"/>
      <c r="Y1867" s="15"/>
      <c r="AA1867" s="15"/>
      <c r="AC1867" s="15"/>
      <c r="AE1867" s="15"/>
      <c r="AG1867" s="15"/>
    </row>
    <row r="1868" spans="7:33" x14ac:dyDescent="0.2">
      <c r="G1868" s="15"/>
      <c r="J1868" s="15"/>
      <c r="M1868" s="15"/>
      <c r="P1868" s="15"/>
      <c r="S1868" s="15"/>
      <c r="U1868" s="15"/>
      <c r="W1868" s="15"/>
      <c r="Y1868" s="15"/>
      <c r="AA1868" s="15"/>
      <c r="AC1868" s="15"/>
      <c r="AE1868" s="15"/>
      <c r="AG1868" s="15"/>
    </row>
    <row r="1869" spans="7:33" x14ac:dyDescent="0.2">
      <c r="G1869" s="15"/>
      <c r="J1869" s="15"/>
      <c r="M1869" s="15"/>
      <c r="P1869" s="15"/>
      <c r="S1869" s="15"/>
      <c r="U1869" s="15"/>
      <c r="W1869" s="15"/>
      <c r="Y1869" s="15"/>
      <c r="AA1869" s="15"/>
      <c r="AC1869" s="15"/>
      <c r="AE1869" s="15"/>
      <c r="AG1869" s="15"/>
    </row>
    <row r="1870" spans="7:33" x14ac:dyDescent="0.2">
      <c r="G1870" s="15"/>
      <c r="J1870" s="15"/>
      <c r="M1870" s="15"/>
      <c r="P1870" s="15"/>
      <c r="S1870" s="15"/>
      <c r="U1870" s="15"/>
      <c r="W1870" s="15"/>
      <c r="Y1870" s="15"/>
      <c r="AA1870" s="15"/>
      <c r="AC1870" s="15"/>
      <c r="AE1870" s="15"/>
      <c r="AG1870" s="15"/>
    </row>
    <row r="1871" spans="7:33" x14ac:dyDescent="0.2">
      <c r="G1871" s="15"/>
      <c r="J1871" s="15"/>
      <c r="M1871" s="15"/>
      <c r="P1871" s="15"/>
      <c r="S1871" s="15"/>
      <c r="U1871" s="15"/>
      <c r="W1871" s="15"/>
      <c r="Y1871" s="15"/>
      <c r="AA1871" s="15"/>
      <c r="AC1871" s="15"/>
      <c r="AE1871" s="15"/>
      <c r="AG1871" s="15"/>
    </row>
    <row r="1872" spans="7:33" x14ac:dyDescent="0.2">
      <c r="G1872" s="15"/>
      <c r="J1872" s="15"/>
      <c r="M1872" s="15"/>
      <c r="P1872" s="15"/>
      <c r="S1872" s="15"/>
      <c r="U1872" s="15"/>
      <c r="W1872" s="15"/>
      <c r="Y1872" s="15"/>
      <c r="AA1872" s="15"/>
      <c r="AC1872" s="15"/>
      <c r="AE1872" s="15"/>
      <c r="AG1872" s="15"/>
    </row>
    <row r="1873" spans="7:33" x14ac:dyDescent="0.2">
      <c r="G1873" s="15"/>
      <c r="J1873" s="15"/>
      <c r="M1873" s="15"/>
      <c r="P1873" s="15"/>
      <c r="S1873" s="15"/>
      <c r="U1873" s="15"/>
      <c r="W1873" s="15"/>
      <c r="Y1873" s="15"/>
      <c r="AA1873" s="15"/>
      <c r="AC1873" s="15"/>
      <c r="AE1873" s="15"/>
      <c r="AG1873" s="15"/>
    </row>
    <row r="1874" spans="7:33" x14ac:dyDescent="0.2">
      <c r="G1874" s="15"/>
      <c r="J1874" s="15"/>
      <c r="M1874" s="15"/>
      <c r="P1874" s="15"/>
      <c r="S1874" s="15"/>
      <c r="U1874" s="15"/>
      <c r="W1874" s="15"/>
      <c r="Y1874" s="15"/>
      <c r="AA1874" s="15"/>
      <c r="AC1874" s="15"/>
      <c r="AE1874" s="15"/>
      <c r="AG1874" s="15"/>
    </row>
    <row r="1875" spans="7:33" x14ac:dyDescent="0.2">
      <c r="G1875" s="15"/>
      <c r="J1875" s="15"/>
      <c r="M1875" s="15"/>
      <c r="P1875" s="15"/>
      <c r="S1875" s="15"/>
      <c r="U1875" s="15"/>
      <c r="W1875" s="15"/>
      <c r="Y1875" s="15"/>
      <c r="AA1875" s="15"/>
      <c r="AC1875" s="15"/>
      <c r="AE1875" s="15"/>
      <c r="AG1875" s="15"/>
    </row>
    <row r="1876" spans="7:33" x14ac:dyDescent="0.2">
      <c r="G1876" s="15"/>
      <c r="J1876" s="15"/>
      <c r="M1876" s="15"/>
      <c r="P1876" s="15"/>
      <c r="S1876" s="15"/>
      <c r="U1876" s="15"/>
      <c r="W1876" s="15"/>
      <c r="Y1876" s="15"/>
      <c r="AA1876" s="15"/>
      <c r="AC1876" s="15"/>
      <c r="AE1876" s="15"/>
      <c r="AG1876" s="15"/>
    </row>
    <row r="1877" spans="7:33" x14ac:dyDescent="0.2">
      <c r="G1877" s="15"/>
      <c r="J1877" s="15"/>
      <c r="M1877" s="15"/>
      <c r="P1877" s="15"/>
      <c r="S1877" s="15"/>
      <c r="U1877" s="15"/>
      <c r="W1877" s="15"/>
      <c r="Y1877" s="15"/>
      <c r="AA1877" s="15"/>
      <c r="AC1877" s="15"/>
      <c r="AE1877" s="15"/>
      <c r="AG1877" s="15"/>
    </row>
    <row r="1878" spans="7:33" x14ac:dyDescent="0.2">
      <c r="G1878" s="15"/>
      <c r="J1878" s="15"/>
      <c r="M1878" s="15"/>
      <c r="P1878" s="15"/>
      <c r="S1878" s="15"/>
      <c r="U1878" s="15"/>
      <c r="W1878" s="15"/>
      <c r="Y1878" s="15"/>
      <c r="AA1878" s="15"/>
      <c r="AC1878" s="15"/>
      <c r="AE1878" s="15"/>
      <c r="AG1878" s="15"/>
    </row>
    <row r="1879" spans="7:33" x14ac:dyDescent="0.2">
      <c r="G1879" s="15"/>
      <c r="J1879" s="15"/>
      <c r="M1879" s="15"/>
      <c r="P1879" s="15"/>
      <c r="S1879" s="15"/>
      <c r="U1879" s="15"/>
      <c r="W1879" s="15"/>
      <c r="Y1879" s="15"/>
      <c r="AA1879" s="15"/>
      <c r="AC1879" s="15"/>
      <c r="AE1879" s="15"/>
      <c r="AG1879" s="15"/>
    </row>
    <row r="1880" spans="7:33" x14ac:dyDescent="0.2">
      <c r="G1880" s="15"/>
      <c r="J1880" s="15"/>
      <c r="M1880" s="15"/>
      <c r="P1880" s="15"/>
      <c r="S1880" s="15"/>
      <c r="U1880" s="15"/>
      <c r="W1880" s="15"/>
      <c r="Y1880" s="15"/>
      <c r="AA1880" s="15"/>
      <c r="AC1880" s="15"/>
      <c r="AE1880" s="15"/>
      <c r="AG1880" s="15"/>
    </row>
    <row r="1881" spans="7:33" x14ac:dyDescent="0.2">
      <c r="G1881" s="15"/>
      <c r="J1881" s="15"/>
      <c r="M1881" s="15"/>
      <c r="P1881" s="15"/>
      <c r="S1881" s="15"/>
      <c r="U1881" s="15"/>
      <c r="W1881" s="15"/>
      <c r="Y1881" s="15"/>
      <c r="AA1881" s="15"/>
      <c r="AC1881" s="15"/>
      <c r="AE1881" s="15"/>
      <c r="AG1881" s="15"/>
    </row>
    <row r="1882" spans="7:33" x14ac:dyDescent="0.2">
      <c r="G1882" s="15"/>
      <c r="J1882" s="15"/>
      <c r="M1882" s="15"/>
      <c r="P1882" s="15"/>
      <c r="S1882" s="15"/>
      <c r="U1882" s="15"/>
      <c r="W1882" s="15"/>
      <c r="Y1882" s="15"/>
      <c r="AA1882" s="15"/>
      <c r="AC1882" s="15"/>
      <c r="AE1882" s="15"/>
      <c r="AG1882" s="15"/>
    </row>
    <row r="1883" spans="7:33" x14ac:dyDescent="0.2">
      <c r="G1883" s="15"/>
      <c r="J1883" s="15"/>
      <c r="M1883" s="15"/>
      <c r="P1883" s="15"/>
      <c r="S1883" s="15"/>
      <c r="U1883" s="15"/>
      <c r="W1883" s="15"/>
      <c r="Y1883" s="15"/>
      <c r="AA1883" s="15"/>
      <c r="AC1883" s="15"/>
      <c r="AE1883" s="15"/>
      <c r="AG1883" s="15"/>
    </row>
    <row r="1884" spans="7:33" x14ac:dyDescent="0.2">
      <c r="G1884" s="15"/>
      <c r="J1884" s="15"/>
      <c r="M1884" s="15"/>
      <c r="P1884" s="15"/>
      <c r="S1884" s="15"/>
      <c r="U1884" s="15"/>
      <c r="W1884" s="15"/>
      <c r="Y1884" s="15"/>
      <c r="AA1884" s="15"/>
      <c r="AC1884" s="15"/>
      <c r="AE1884" s="15"/>
      <c r="AG1884" s="15"/>
    </row>
    <row r="1885" spans="7:33" x14ac:dyDescent="0.2">
      <c r="G1885" s="15"/>
      <c r="J1885" s="15"/>
      <c r="M1885" s="15"/>
      <c r="P1885" s="15"/>
      <c r="S1885" s="15"/>
      <c r="U1885" s="15"/>
      <c r="W1885" s="15"/>
      <c r="Y1885" s="15"/>
      <c r="AA1885" s="15"/>
      <c r="AC1885" s="15"/>
      <c r="AE1885" s="15"/>
      <c r="AG1885" s="15"/>
    </row>
    <row r="1886" spans="7:33" x14ac:dyDescent="0.2">
      <c r="G1886" s="15"/>
      <c r="J1886" s="15"/>
      <c r="M1886" s="15"/>
      <c r="P1886" s="15"/>
      <c r="S1886" s="15"/>
      <c r="U1886" s="15"/>
      <c r="W1886" s="15"/>
      <c r="Y1886" s="15"/>
      <c r="AA1886" s="15"/>
      <c r="AC1886" s="15"/>
      <c r="AE1886" s="15"/>
      <c r="AG1886" s="15"/>
    </row>
    <row r="1887" spans="7:33" x14ac:dyDescent="0.2">
      <c r="G1887" s="15"/>
      <c r="J1887" s="15"/>
      <c r="M1887" s="15"/>
      <c r="P1887" s="15"/>
      <c r="S1887" s="15"/>
      <c r="U1887" s="15"/>
      <c r="W1887" s="15"/>
      <c r="Y1887" s="15"/>
      <c r="AA1887" s="15"/>
      <c r="AC1887" s="15"/>
      <c r="AE1887" s="15"/>
      <c r="AG1887" s="15"/>
    </row>
    <row r="1888" spans="7:33" x14ac:dyDescent="0.2">
      <c r="G1888" s="15"/>
      <c r="J1888" s="15"/>
      <c r="M1888" s="15"/>
      <c r="P1888" s="15"/>
      <c r="S1888" s="15"/>
      <c r="U1888" s="15"/>
      <c r="W1888" s="15"/>
      <c r="Y1888" s="15"/>
      <c r="AA1888" s="15"/>
      <c r="AC1888" s="15"/>
      <c r="AE1888" s="15"/>
      <c r="AG1888" s="15"/>
    </row>
    <row r="1889" spans="7:33" x14ac:dyDescent="0.2">
      <c r="G1889" s="15"/>
      <c r="J1889" s="15"/>
      <c r="M1889" s="15"/>
      <c r="P1889" s="15"/>
      <c r="S1889" s="15"/>
      <c r="U1889" s="15"/>
      <c r="W1889" s="15"/>
      <c r="Y1889" s="15"/>
      <c r="AA1889" s="15"/>
      <c r="AC1889" s="15"/>
      <c r="AE1889" s="15"/>
      <c r="AG1889" s="15"/>
    </row>
    <row r="1890" spans="7:33" x14ac:dyDescent="0.2">
      <c r="G1890" s="15"/>
      <c r="J1890" s="15"/>
      <c r="M1890" s="15"/>
      <c r="P1890" s="15"/>
      <c r="S1890" s="15"/>
      <c r="U1890" s="15"/>
      <c r="W1890" s="15"/>
      <c r="Y1890" s="15"/>
      <c r="AA1890" s="15"/>
      <c r="AC1890" s="15"/>
      <c r="AE1890" s="15"/>
      <c r="AG1890" s="15"/>
    </row>
    <row r="1891" spans="7:33" x14ac:dyDescent="0.2">
      <c r="G1891" s="15"/>
      <c r="J1891" s="15"/>
      <c r="M1891" s="15"/>
      <c r="P1891" s="15"/>
      <c r="S1891" s="15"/>
      <c r="U1891" s="15"/>
      <c r="W1891" s="15"/>
      <c r="Y1891" s="15"/>
      <c r="AA1891" s="15"/>
      <c r="AC1891" s="15"/>
      <c r="AE1891" s="15"/>
      <c r="AG1891" s="15"/>
    </row>
    <row r="1892" spans="7:33" x14ac:dyDescent="0.2">
      <c r="G1892" s="15"/>
      <c r="J1892" s="15"/>
      <c r="M1892" s="15"/>
      <c r="P1892" s="15"/>
      <c r="S1892" s="15"/>
      <c r="U1892" s="15"/>
      <c r="W1892" s="15"/>
      <c r="Y1892" s="15"/>
      <c r="AA1892" s="15"/>
      <c r="AC1892" s="15"/>
      <c r="AE1892" s="15"/>
      <c r="AG1892" s="15"/>
    </row>
    <row r="1893" spans="7:33" x14ac:dyDescent="0.2">
      <c r="G1893" s="15"/>
      <c r="J1893" s="15"/>
      <c r="M1893" s="15"/>
      <c r="P1893" s="15"/>
      <c r="S1893" s="15"/>
      <c r="U1893" s="15"/>
      <c r="W1893" s="15"/>
      <c r="Y1893" s="15"/>
      <c r="AA1893" s="15"/>
      <c r="AC1893" s="15"/>
      <c r="AE1893" s="15"/>
      <c r="AG1893" s="15"/>
    </row>
    <row r="1894" spans="7:33" x14ac:dyDescent="0.2">
      <c r="G1894" s="15"/>
      <c r="J1894" s="15"/>
      <c r="M1894" s="15"/>
      <c r="P1894" s="15"/>
      <c r="S1894" s="15"/>
      <c r="U1894" s="15"/>
      <c r="W1894" s="15"/>
      <c r="Y1894" s="15"/>
      <c r="AA1894" s="15"/>
      <c r="AC1894" s="15"/>
      <c r="AE1894" s="15"/>
      <c r="AG1894" s="15"/>
    </row>
    <row r="1895" spans="7:33" x14ac:dyDescent="0.2">
      <c r="G1895" s="15"/>
      <c r="J1895" s="15"/>
      <c r="M1895" s="15"/>
      <c r="P1895" s="15"/>
      <c r="S1895" s="15"/>
      <c r="U1895" s="15"/>
      <c r="W1895" s="15"/>
      <c r="Y1895" s="15"/>
      <c r="AA1895" s="15"/>
      <c r="AC1895" s="15"/>
      <c r="AE1895" s="15"/>
      <c r="AG1895" s="15"/>
    </row>
    <row r="1896" spans="7:33" x14ac:dyDescent="0.2">
      <c r="G1896" s="15"/>
      <c r="J1896" s="15"/>
      <c r="M1896" s="15"/>
      <c r="P1896" s="15"/>
      <c r="S1896" s="15"/>
      <c r="U1896" s="15"/>
      <c r="W1896" s="15"/>
      <c r="Y1896" s="15"/>
      <c r="AA1896" s="15"/>
      <c r="AC1896" s="15"/>
      <c r="AE1896" s="15"/>
      <c r="AG1896" s="15"/>
    </row>
    <row r="1897" spans="7:33" x14ac:dyDescent="0.2">
      <c r="G1897" s="15"/>
      <c r="J1897" s="15"/>
      <c r="M1897" s="15"/>
      <c r="P1897" s="15"/>
      <c r="S1897" s="15"/>
      <c r="U1897" s="15"/>
      <c r="W1897" s="15"/>
      <c r="Y1897" s="15"/>
      <c r="AA1897" s="15"/>
      <c r="AC1897" s="15"/>
      <c r="AE1897" s="15"/>
      <c r="AG1897" s="15"/>
    </row>
    <row r="1898" spans="7:33" x14ac:dyDescent="0.2">
      <c r="G1898" s="15"/>
      <c r="J1898" s="15"/>
      <c r="M1898" s="15"/>
      <c r="P1898" s="15"/>
      <c r="S1898" s="15"/>
      <c r="U1898" s="15"/>
      <c r="W1898" s="15"/>
      <c r="Y1898" s="15"/>
      <c r="AA1898" s="15"/>
      <c r="AC1898" s="15"/>
      <c r="AE1898" s="15"/>
      <c r="AG1898" s="15"/>
    </row>
    <row r="1899" spans="7:33" x14ac:dyDescent="0.2">
      <c r="G1899" s="15"/>
      <c r="J1899" s="15"/>
      <c r="M1899" s="15"/>
      <c r="P1899" s="15"/>
      <c r="S1899" s="15"/>
      <c r="U1899" s="15"/>
      <c r="W1899" s="15"/>
      <c r="Y1899" s="15"/>
      <c r="AA1899" s="15"/>
      <c r="AC1899" s="15"/>
      <c r="AE1899" s="15"/>
      <c r="AG1899" s="15"/>
    </row>
    <row r="1900" spans="7:33" x14ac:dyDescent="0.2">
      <c r="G1900" s="15"/>
      <c r="J1900" s="15"/>
      <c r="M1900" s="15"/>
      <c r="P1900" s="15"/>
      <c r="S1900" s="15"/>
      <c r="U1900" s="15"/>
      <c r="W1900" s="15"/>
      <c r="Y1900" s="15"/>
      <c r="AA1900" s="15"/>
      <c r="AC1900" s="15"/>
      <c r="AE1900" s="15"/>
      <c r="AG1900" s="15"/>
    </row>
    <row r="1901" spans="7:33" x14ac:dyDescent="0.2">
      <c r="G1901" s="15"/>
      <c r="J1901" s="15"/>
      <c r="M1901" s="15"/>
      <c r="P1901" s="15"/>
      <c r="S1901" s="15"/>
      <c r="U1901" s="15"/>
      <c r="W1901" s="15"/>
      <c r="Y1901" s="15"/>
      <c r="AA1901" s="15"/>
      <c r="AC1901" s="15"/>
      <c r="AE1901" s="15"/>
      <c r="AG1901" s="15"/>
    </row>
    <row r="1902" spans="7:33" x14ac:dyDescent="0.2">
      <c r="G1902" s="15"/>
      <c r="J1902" s="15"/>
      <c r="M1902" s="15"/>
      <c r="P1902" s="15"/>
      <c r="S1902" s="15"/>
      <c r="U1902" s="15"/>
      <c r="W1902" s="15"/>
      <c r="Y1902" s="15"/>
      <c r="AA1902" s="15"/>
      <c r="AC1902" s="15"/>
      <c r="AE1902" s="15"/>
      <c r="AG1902" s="15"/>
    </row>
    <row r="1903" spans="7:33" x14ac:dyDescent="0.2">
      <c r="G1903" s="15"/>
      <c r="J1903" s="15"/>
      <c r="M1903" s="15"/>
      <c r="P1903" s="15"/>
      <c r="S1903" s="15"/>
      <c r="U1903" s="15"/>
      <c r="W1903" s="15"/>
      <c r="Y1903" s="15"/>
      <c r="AA1903" s="15"/>
      <c r="AC1903" s="15"/>
      <c r="AE1903" s="15"/>
      <c r="AG1903" s="15"/>
    </row>
    <row r="1904" spans="7:33" x14ac:dyDescent="0.2">
      <c r="G1904" s="15"/>
      <c r="J1904" s="15"/>
      <c r="M1904" s="15"/>
      <c r="P1904" s="15"/>
      <c r="S1904" s="15"/>
      <c r="U1904" s="15"/>
      <c r="W1904" s="15"/>
      <c r="Y1904" s="15"/>
      <c r="AA1904" s="15"/>
      <c r="AC1904" s="15"/>
      <c r="AE1904" s="15"/>
      <c r="AG1904" s="15"/>
    </row>
    <row r="1905" spans="7:33" x14ac:dyDescent="0.2">
      <c r="G1905" s="15"/>
      <c r="J1905" s="15"/>
      <c r="M1905" s="15"/>
      <c r="P1905" s="15"/>
      <c r="S1905" s="15"/>
      <c r="U1905" s="15"/>
      <c r="W1905" s="15"/>
      <c r="Y1905" s="15"/>
      <c r="AA1905" s="15"/>
      <c r="AC1905" s="15"/>
      <c r="AE1905" s="15"/>
      <c r="AG1905" s="15"/>
    </row>
    <row r="1906" spans="7:33" x14ac:dyDescent="0.2">
      <c r="G1906" s="15"/>
      <c r="J1906" s="15"/>
      <c r="M1906" s="15"/>
      <c r="P1906" s="15"/>
      <c r="S1906" s="15"/>
      <c r="U1906" s="15"/>
      <c r="W1906" s="15"/>
      <c r="Y1906" s="15"/>
      <c r="AA1906" s="15"/>
      <c r="AC1906" s="15"/>
      <c r="AE1906" s="15"/>
      <c r="AG1906" s="15"/>
    </row>
    <row r="1907" spans="7:33" x14ac:dyDescent="0.2">
      <c r="G1907" s="15"/>
      <c r="J1907" s="15"/>
      <c r="M1907" s="15"/>
      <c r="P1907" s="15"/>
      <c r="S1907" s="15"/>
      <c r="U1907" s="15"/>
      <c r="W1907" s="15"/>
      <c r="Y1907" s="15"/>
      <c r="AA1907" s="15"/>
      <c r="AC1907" s="15"/>
      <c r="AE1907" s="15"/>
      <c r="AG1907" s="15"/>
    </row>
    <row r="1908" spans="7:33" x14ac:dyDescent="0.2">
      <c r="G1908" s="15"/>
      <c r="J1908" s="15"/>
      <c r="M1908" s="15"/>
      <c r="P1908" s="15"/>
      <c r="S1908" s="15"/>
      <c r="U1908" s="15"/>
      <c r="W1908" s="15"/>
      <c r="Y1908" s="15"/>
      <c r="AA1908" s="15"/>
      <c r="AC1908" s="15"/>
      <c r="AE1908" s="15"/>
      <c r="AG1908" s="15"/>
    </row>
    <row r="1909" spans="7:33" x14ac:dyDescent="0.2">
      <c r="G1909" s="15"/>
      <c r="J1909" s="15"/>
      <c r="M1909" s="15"/>
      <c r="P1909" s="15"/>
      <c r="S1909" s="15"/>
      <c r="U1909" s="15"/>
      <c r="W1909" s="15"/>
      <c r="Y1909" s="15"/>
      <c r="AA1909" s="15"/>
      <c r="AC1909" s="15"/>
      <c r="AE1909" s="15"/>
      <c r="AG1909" s="15"/>
    </row>
    <row r="1910" spans="7:33" x14ac:dyDescent="0.2">
      <c r="G1910" s="15"/>
      <c r="J1910" s="15"/>
      <c r="M1910" s="15"/>
      <c r="P1910" s="15"/>
      <c r="S1910" s="15"/>
      <c r="U1910" s="15"/>
      <c r="W1910" s="15"/>
      <c r="Y1910" s="15"/>
      <c r="AA1910" s="15"/>
      <c r="AC1910" s="15"/>
      <c r="AE1910" s="15"/>
      <c r="AG1910" s="15"/>
    </row>
    <row r="1911" spans="7:33" x14ac:dyDescent="0.2">
      <c r="G1911" s="15"/>
      <c r="J1911" s="15"/>
      <c r="M1911" s="15"/>
      <c r="P1911" s="15"/>
      <c r="S1911" s="15"/>
      <c r="U1911" s="15"/>
      <c r="W1911" s="15"/>
      <c r="Y1911" s="15"/>
      <c r="AA1911" s="15"/>
      <c r="AC1911" s="15"/>
      <c r="AE1911" s="15"/>
      <c r="AG1911" s="15"/>
    </row>
    <row r="1912" spans="7:33" x14ac:dyDescent="0.2">
      <c r="G1912" s="15"/>
      <c r="J1912" s="15"/>
      <c r="M1912" s="15"/>
      <c r="P1912" s="15"/>
      <c r="S1912" s="15"/>
      <c r="U1912" s="15"/>
      <c r="W1912" s="15"/>
      <c r="Y1912" s="15"/>
      <c r="AA1912" s="15"/>
      <c r="AC1912" s="15"/>
      <c r="AE1912" s="15"/>
      <c r="AG1912" s="15"/>
    </row>
    <row r="1913" spans="7:33" x14ac:dyDescent="0.2">
      <c r="G1913" s="15"/>
      <c r="J1913" s="15"/>
      <c r="M1913" s="15"/>
      <c r="P1913" s="15"/>
      <c r="S1913" s="15"/>
      <c r="U1913" s="15"/>
      <c r="W1913" s="15"/>
      <c r="Y1913" s="15"/>
      <c r="AA1913" s="15"/>
      <c r="AC1913" s="15"/>
      <c r="AE1913" s="15"/>
      <c r="AG1913" s="15"/>
    </row>
    <row r="1914" spans="7:33" x14ac:dyDescent="0.2">
      <c r="G1914" s="15"/>
      <c r="J1914" s="15"/>
      <c r="M1914" s="15"/>
      <c r="P1914" s="15"/>
      <c r="S1914" s="15"/>
      <c r="U1914" s="15"/>
      <c r="W1914" s="15"/>
      <c r="Y1914" s="15"/>
      <c r="AA1914" s="15"/>
      <c r="AC1914" s="15"/>
      <c r="AE1914" s="15"/>
      <c r="AG1914" s="15"/>
    </row>
    <row r="1915" spans="7:33" x14ac:dyDescent="0.2">
      <c r="G1915" s="15"/>
      <c r="J1915" s="15"/>
      <c r="M1915" s="15"/>
      <c r="P1915" s="15"/>
      <c r="S1915" s="15"/>
      <c r="U1915" s="15"/>
      <c r="W1915" s="15"/>
      <c r="Y1915" s="15"/>
      <c r="AA1915" s="15"/>
      <c r="AC1915" s="15"/>
      <c r="AE1915" s="15"/>
      <c r="AG1915" s="15"/>
    </row>
    <row r="1916" spans="7:33" x14ac:dyDescent="0.2">
      <c r="G1916" s="15"/>
      <c r="J1916" s="15"/>
      <c r="M1916" s="15"/>
      <c r="P1916" s="15"/>
      <c r="S1916" s="15"/>
      <c r="U1916" s="15"/>
      <c r="W1916" s="15"/>
      <c r="Y1916" s="15"/>
      <c r="AA1916" s="15"/>
      <c r="AC1916" s="15"/>
      <c r="AE1916" s="15"/>
      <c r="AG1916" s="15"/>
    </row>
    <row r="1917" spans="7:33" x14ac:dyDescent="0.2">
      <c r="G1917" s="15"/>
      <c r="J1917" s="15"/>
      <c r="M1917" s="15"/>
      <c r="P1917" s="15"/>
      <c r="S1917" s="15"/>
      <c r="U1917" s="15"/>
      <c r="W1917" s="15"/>
      <c r="Y1917" s="15"/>
      <c r="AA1917" s="15"/>
      <c r="AC1917" s="15"/>
      <c r="AE1917" s="15"/>
      <c r="AG1917" s="15"/>
    </row>
    <row r="1918" spans="7:33" x14ac:dyDescent="0.2">
      <c r="G1918" s="15"/>
      <c r="J1918" s="15"/>
      <c r="M1918" s="15"/>
      <c r="P1918" s="15"/>
      <c r="S1918" s="15"/>
      <c r="U1918" s="15"/>
      <c r="W1918" s="15"/>
      <c r="Y1918" s="15"/>
      <c r="AA1918" s="15"/>
      <c r="AC1918" s="15"/>
      <c r="AE1918" s="15"/>
      <c r="AG1918" s="15"/>
    </row>
    <row r="1919" spans="7:33" x14ac:dyDescent="0.2">
      <c r="G1919" s="15"/>
      <c r="J1919" s="15"/>
      <c r="M1919" s="15"/>
      <c r="P1919" s="15"/>
      <c r="S1919" s="15"/>
      <c r="U1919" s="15"/>
      <c r="W1919" s="15"/>
      <c r="Y1919" s="15"/>
      <c r="AA1919" s="15"/>
      <c r="AC1919" s="15"/>
      <c r="AE1919" s="15"/>
      <c r="AG1919" s="15"/>
    </row>
    <row r="1920" spans="7:33" x14ac:dyDescent="0.2">
      <c r="G1920" s="15"/>
      <c r="J1920" s="15"/>
      <c r="M1920" s="15"/>
      <c r="P1920" s="15"/>
      <c r="S1920" s="15"/>
      <c r="U1920" s="15"/>
      <c r="W1920" s="15"/>
      <c r="Y1920" s="15"/>
      <c r="AA1920" s="15"/>
      <c r="AC1920" s="15"/>
      <c r="AE1920" s="15"/>
      <c r="AG1920" s="15"/>
    </row>
    <row r="1921" spans="7:33" x14ac:dyDescent="0.2">
      <c r="G1921" s="15"/>
      <c r="J1921" s="15"/>
      <c r="M1921" s="15"/>
      <c r="P1921" s="15"/>
      <c r="S1921" s="15"/>
      <c r="U1921" s="15"/>
      <c r="W1921" s="15"/>
      <c r="Y1921" s="15"/>
      <c r="AA1921" s="15"/>
      <c r="AC1921" s="15"/>
      <c r="AE1921" s="15"/>
      <c r="AG1921" s="15"/>
    </row>
    <row r="1922" spans="7:33" x14ac:dyDescent="0.2">
      <c r="G1922" s="15"/>
      <c r="J1922" s="15"/>
      <c r="M1922" s="15"/>
      <c r="P1922" s="15"/>
      <c r="S1922" s="15"/>
      <c r="U1922" s="15"/>
      <c r="W1922" s="15"/>
      <c r="Y1922" s="15"/>
      <c r="AA1922" s="15"/>
      <c r="AC1922" s="15"/>
      <c r="AE1922" s="15"/>
      <c r="AG1922" s="15"/>
    </row>
    <row r="1923" spans="7:33" x14ac:dyDescent="0.2">
      <c r="G1923" s="15"/>
      <c r="J1923" s="15"/>
      <c r="M1923" s="15"/>
      <c r="P1923" s="15"/>
      <c r="S1923" s="15"/>
      <c r="U1923" s="15"/>
      <c r="W1923" s="15"/>
      <c r="Y1923" s="15"/>
      <c r="AA1923" s="15"/>
      <c r="AC1923" s="15"/>
      <c r="AE1923" s="15"/>
      <c r="AG1923" s="15"/>
    </row>
    <row r="1924" spans="7:33" x14ac:dyDescent="0.2">
      <c r="G1924" s="15"/>
      <c r="J1924" s="15"/>
      <c r="M1924" s="15"/>
      <c r="P1924" s="15"/>
      <c r="S1924" s="15"/>
      <c r="U1924" s="15"/>
      <c r="W1924" s="15"/>
      <c r="Y1924" s="15"/>
      <c r="AA1924" s="15"/>
      <c r="AC1924" s="15"/>
      <c r="AE1924" s="15"/>
      <c r="AG1924" s="15"/>
    </row>
    <row r="1925" spans="7:33" x14ac:dyDescent="0.2">
      <c r="G1925" s="15"/>
      <c r="J1925" s="15"/>
      <c r="M1925" s="15"/>
      <c r="P1925" s="15"/>
      <c r="S1925" s="15"/>
      <c r="U1925" s="15"/>
      <c r="W1925" s="15"/>
      <c r="Y1925" s="15"/>
      <c r="AA1925" s="15"/>
      <c r="AC1925" s="15"/>
      <c r="AE1925" s="15"/>
      <c r="AG1925" s="15"/>
    </row>
    <row r="1926" spans="7:33" x14ac:dyDescent="0.2">
      <c r="G1926" s="15"/>
      <c r="J1926" s="15"/>
      <c r="M1926" s="15"/>
      <c r="P1926" s="15"/>
      <c r="S1926" s="15"/>
      <c r="U1926" s="15"/>
      <c r="W1926" s="15"/>
      <c r="Y1926" s="15"/>
      <c r="AA1926" s="15"/>
      <c r="AC1926" s="15"/>
      <c r="AE1926" s="15"/>
      <c r="AG1926" s="15"/>
    </row>
    <row r="1927" spans="7:33" x14ac:dyDescent="0.2">
      <c r="G1927" s="15"/>
      <c r="J1927" s="15"/>
      <c r="M1927" s="15"/>
      <c r="P1927" s="15"/>
      <c r="S1927" s="15"/>
      <c r="U1927" s="15"/>
      <c r="W1927" s="15"/>
      <c r="Y1927" s="15"/>
      <c r="AA1927" s="15"/>
      <c r="AC1927" s="15"/>
      <c r="AE1927" s="15"/>
      <c r="AG1927" s="15"/>
    </row>
    <row r="1928" spans="7:33" x14ac:dyDescent="0.2">
      <c r="G1928" s="15"/>
      <c r="J1928" s="15"/>
      <c r="M1928" s="15"/>
      <c r="P1928" s="15"/>
      <c r="S1928" s="15"/>
      <c r="U1928" s="15"/>
      <c r="W1928" s="15"/>
      <c r="Y1928" s="15"/>
      <c r="AA1928" s="15"/>
      <c r="AC1928" s="15"/>
      <c r="AE1928" s="15"/>
      <c r="AG1928" s="15"/>
    </row>
    <row r="1929" spans="7:33" x14ac:dyDescent="0.2">
      <c r="G1929" s="15"/>
      <c r="J1929" s="15"/>
      <c r="M1929" s="15"/>
      <c r="P1929" s="15"/>
      <c r="S1929" s="15"/>
      <c r="U1929" s="15"/>
      <c r="W1929" s="15"/>
      <c r="Y1929" s="15"/>
      <c r="AA1929" s="15"/>
      <c r="AC1929" s="15"/>
      <c r="AE1929" s="15"/>
      <c r="AG1929" s="15"/>
    </row>
    <row r="1930" spans="7:33" x14ac:dyDescent="0.2">
      <c r="G1930" s="15"/>
      <c r="J1930" s="15"/>
      <c r="M1930" s="15"/>
      <c r="P1930" s="15"/>
      <c r="S1930" s="15"/>
      <c r="U1930" s="15"/>
      <c r="W1930" s="15"/>
      <c r="Y1930" s="15"/>
      <c r="AA1930" s="15"/>
      <c r="AC1930" s="15"/>
      <c r="AE1930" s="15"/>
      <c r="AG1930" s="15"/>
    </row>
    <row r="1931" spans="7:33" x14ac:dyDescent="0.2">
      <c r="G1931" s="15"/>
      <c r="J1931" s="15"/>
      <c r="M1931" s="15"/>
      <c r="P1931" s="15"/>
      <c r="S1931" s="15"/>
      <c r="U1931" s="15"/>
      <c r="W1931" s="15"/>
      <c r="Y1931" s="15"/>
      <c r="AA1931" s="15"/>
      <c r="AC1931" s="15"/>
      <c r="AE1931" s="15"/>
      <c r="AG1931" s="15"/>
    </row>
    <row r="1932" spans="7:33" x14ac:dyDescent="0.2">
      <c r="G1932" s="15"/>
      <c r="J1932" s="15"/>
      <c r="M1932" s="15"/>
      <c r="P1932" s="15"/>
      <c r="S1932" s="15"/>
      <c r="U1932" s="15"/>
      <c r="W1932" s="15"/>
      <c r="Y1932" s="15"/>
      <c r="AA1932" s="15"/>
      <c r="AC1932" s="15"/>
      <c r="AE1932" s="15"/>
      <c r="AG1932" s="15"/>
    </row>
    <row r="1933" spans="7:33" x14ac:dyDescent="0.2">
      <c r="G1933" s="15"/>
      <c r="J1933" s="15"/>
      <c r="M1933" s="15"/>
      <c r="P1933" s="15"/>
      <c r="S1933" s="15"/>
      <c r="U1933" s="15"/>
      <c r="W1933" s="15"/>
      <c r="Y1933" s="15"/>
      <c r="AA1933" s="15"/>
      <c r="AC1933" s="15"/>
      <c r="AE1933" s="15"/>
      <c r="AG1933" s="15"/>
    </row>
    <row r="1934" spans="7:33" x14ac:dyDescent="0.2">
      <c r="G1934" s="15"/>
      <c r="J1934" s="15"/>
      <c r="M1934" s="15"/>
      <c r="P1934" s="15"/>
      <c r="S1934" s="15"/>
      <c r="U1934" s="15"/>
      <c r="W1934" s="15"/>
      <c r="Y1934" s="15"/>
      <c r="AA1934" s="15"/>
      <c r="AC1934" s="15"/>
      <c r="AE1934" s="15"/>
      <c r="AG1934" s="15"/>
    </row>
    <row r="1935" spans="7:33" x14ac:dyDescent="0.2">
      <c r="G1935" s="15"/>
      <c r="J1935" s="15"/>
      <c r="M1935" s="15"/>
      <c r="P1935" s="15"/>
      <c r="S1935" s="15"/>
      <c r="U1935" s="15"/>
      <c r="W1935" s="15"/>
      <c r="Y1935" s="15"/>
      <c r="AA1935" s="15"/>
      <c r="AC1935" s="15"/>
      <c r="AE1935" s="15"/>
      <c r="AG1935" s="15"/>
    </row>
    <row r="1936" spans="7:33" x14ac:dyDescent="0.2">
      <c r="G1936" s="15"/>
      <c r="J1936" s="15"/>
      <c r="M1936" s="15"/>
      <c r="P1936" s="15"/>
      <c r="S1936" s="15"/>
      <c r="U1936" s="15"/>
      <c r="W1936" s="15"/>
      <c r="Y1936" s="15"/>
      <c r="AA1936" s="15"/>
      <c r="AC1936" s="15"/>
      <c r="AE1936" s="15"/>
      <c r="AG1936" s="15"/>
    </row>
    <row r="1937" spans="7:33" x14ac:dyDescent="0.2">
      <c r="G1937" s="15"/>
      <c r="J1937" s="15"/>
      <c r="M1937" s="15"/>
      <c r="P1937" s="15"/>
      <c r="S1937" s="15"/>
      <c r="U1937" s="15"/>
      <c r="W1937" s="15"/>
      <c r="Y1937" s="15"/>
      <c r="AA1937" s="15"/>
      <c r="AC1937" s="15"/>
      <c r="AE1937" s="15"/>
      <c r="AG1937" s="15"/>
    </row>
    <row r="1938" spans="7:33" x14ac:dyDescent="0.2">
      <c r="G1938" s="15"/>
      <c r="J1938" s="15"/>
      <c r="M1938" s="15"/>
      <c r="P1938" s="15"/>
      <c r="S1938" s="15"/>
      <c r="U1938" s="15"/>
      <c r="W1938" s="15"/>
      <c r="Y1938" s="15"/>
      <c r="AA1938" s="15"/>
      <c r="AC1938" s="15"/>
      <c r="AE1938" s="15"/>
      <c r="AG1938" s="15"/>
    </row>
    <row r="1939" spans="7:33" x14ac:dyDescent="0.2">
      <c r="G1939" s="15"/>
      <c r="J1939" s="15"/>
      <c r="M1939" s="15"/>
      <c r="P1939" s="15"/>
      <c r="S1939" s="15"/>
      <c r="U1939" s="15"/>
      <c r="W1939" s="15"/>
      <c r="Y1939" s="15"/>
      <c r="AA1939" s="15"/>
      <c r="AC1939" s="15"/>
      <c r="AE1939" s="15"/>
      <c r="AG1939" s="15"/>
    </row>
    <row r="1940" spans="7:33" x14ac:dyDescent="0.2">
      <c r="G1940" s="15"/>
      <c r="J1940" s="15"/>
      <c r="M1940" s="15"/>
      <c r="P1940" s="15"/>
      <c r="S1940" s="15"/>
      <c r="U1940" s="15"/>
      <c r="W1940" s="15"/>
      <c r="Y1940" s="15"/>
      <c r="AA1940" s="15"/>
      <c r="AC1940" s="15"/>
      <c r="AE1940" s="15"/>
      <c r="AG1940" s="15"/>
    </row>
    <row r="1941" spans="7:33" x14ac:dyDescent="0.2">
      <c r="G1941" s="15"/>
      <c r="J1941" s="15"/>
      <c r="M1941" s="15"/>
      <c r="P1941" s="15"/>
      <c r="S1941" s="15"/>
      <c r="U1941" s="15"/>
      <c r="W1941" s="15"/>
      <c r="Y1941" s="15"/>
      <c r="AA1941" s="15"/>
      <c r="AC1941" s="15"/>
      <c r="AE1941" s="15"/>
      <c r="AG1941" s="15"/>
    </row>
    <row r="1942" spans="7:33" x14ac:dyDescent="0.2">
      <c r="G1942" s="15"/>
      <c r="J1942" s="15"/>
      <c r="M1942" s="15"/>
      <c r="P1942" s="15"/>
      <c r="S1942" s="15"/>
      <c r="U1942" s="15"/>
      <c r="W1942" s="15"/>
      <c r="Y1942" s="15"/>
      <c r="AA1942" s="15"/>
      <c r="AC1942" s="15"/>
      <c r="AE1942" s="15"/>
      <c r="AG1942" s="15"/>
    </row>
    <row r="1943" spans="7:33" x14ac:dyDescent="0.2">
      <c r="G1943" s="15"/>
      <c r="J1943" s="15"/>
      <c r="M1943" s="15"/>
      <c r="P1943" s="15"/>
      <c r="S1943" s="15"/>
      <c r="U1943" s="15"/>
      <c r="W1943" s="15"/>
      <c r="Y1943" s="15"/>
      <c r="AA1943" s="15"/>
      <c r="AC1943" s="15"/>
      <c r="AE1943" s="15"/>
      <c r="AG1943" s="15"/>
    </row>
    <row r="1944" spans="7:33" x14ac:dyDescent="0.2">
      <c r="G1944" s="15"/>
      <c r="J1944" s="15"/>
      <c r="M1944" s="15"/>
      <c r="P1944" s="15"/>
      <c r="S1944" s="15"/>
      <c r="U1944" s="15"/>
      <c r="W1944" s="15"/>
      <c r="Y1944" s="15"/>
      <c r="AA1944" s="15"/>
      <c r="AC1944" s="15"/>
      <c r="AE1944" s="15"/>
      <c r="AG1944" s="15"/>
    </row>
    <row r="1945" spans="7:33" x14ac:dyDescent="0.2">
      <c r="G1945" s="15"/>
      <c r="J1945" s="15"/>
      <c r="M1945" s="15"/>
      <c r="P1945" s="15"/>
      <c r="S1945" s="15"/>
      <c r="U1945" s="15"/>
      <c r="W1945" s="15"/>
      <c r="Y1945" s="15"/>
      <c r="AA1945" s="15"/>
      <c r="AC1945" s="15"/>
      <c r="AE1945" s="15"/>
      <c r="AG1945" s="15"/>
    </row>
    <row r="1946" spans="7:33" x14ac:dyDescent="0.2">
      <c r="G1946" s="15"/>
      <c r="J1946" s="15"/>
      <c r="M1946" s="15"/>
      <c r="P1946" s="15"/>
      <c r="S1946" s="15"/>
      <c r="U1946" s="15"/>
      <c r="W1946" s="15"/>
      <c r="Y1946" s="15"/>
      <c r="AA1946" s="15"/>
      <c r="AC1946" s="15"/>
      <c r="AE1946" s="15"/>
      <c r="AG1946" s="15"/>
    </row>
    <row r="1947" spans="7:33" x14ac:dyDescent="0.2">
      <c r="G1947" s="15"/>
      <c r="J1947" s="15"/>
      <c r="M1947" s="15"/>
      <c r="P1947" s="15"/>
      <c r="S1947" s="15"/>
      <c r="U1947" s="15"/>
      <c r="W1947" s="15"/>
      <c r="Y1947" s="15"/>
      <c r="AA1947" s="15"/>
      <c r="AC1947" s="15"/>
      <c r="AE1947" s="15"/>
      <c r="AG1947" s="15"/>
    </row>
    <row r="1948" spans="7:33" x14ac:dyDescent="0.2">
      <c r="G1948" s="15"/>
      <c r="J1948" s="15"/>
      <c r="M1948" s="15"/>
      <c r="P1948" s="15"/>
      <c r="S1948" s="15"/>
      <c r="U1948" s="15"/>
      <c r="W1948" s="15"/>
      <c r="Y1948" s="15"/>
      <c r="AA1948" s="15"/>
      <c r="AC1948" s="15"/>
      <c r="AE1948" s="15"/>
      <c r="AG1948" s="15"/>
    </row>
    <row r="1949" spans="7:33" x14ac:dyDescent="0.2">
      <c r="G1949" s="15"/>
      <c r="J1949" s="15"/>
      <c r="M1949" s="15"/>
      <c r="P1949" s="15"/>
      <c r="S1949" s="15"/>
      <c r="U1949" s="15"/>
      <c r="W1949" s="15"/>
      <c r="Y1949" s="15"/>
      <c r="AA1949" s="15"/>
      <c r="AC1949" s="15"/>
      <c r="AE1949" s="15"/>
      <c r="AG1949" s="15"/>
    </row>
    <row r="1950" spans="7:33" x14ac:dyDescent="0.2">
      <c r="G1950" s="15"/>
      <c r="J1950" s="15"/>
      <c r="M1950" s="15"/>
      <c r="P1950" s="15"/>
      <c r="S1950" s="15"/>
      <c r="U1950" s="15"/>
      <c r="W1950" s="15"/>
      <c r="Y1950" s="15"/>
      <c r="AA1950" s="15"/>
      <c r="AC1950" s="15"/>
      <c r="AE1950" s="15"/>
      <c r="AG1950" s="15"/>
    </row>
    <row r="1951" spans="7:33" x14ac:dyDescent="0.2">
      <c r="G1951" s="15"/>
      <c r="J1951" s="15"/>
      <c r="M1951" s="15"/>
      <c r="P1951" s="15"/>
      <c r="S1951" s="15"/>
      <c r="U1951" s="15"/>
      <c r="W1951" s="15"/>
      <c r="Y1951" s="15"/>
      <c r="AA1951" s="15"/>
      <c r="AC1951" s="15"/>
      <c r="AE1951" s="15"/>
      <c r="AG1951" s="15"/>
    </row>
    <row r="1952" spans="7:33" x14ac:dyDescent="0.2">
      <c r="G1952" s="15"/>
      <c r="J1952" s="15"/>
      <c r="M1952" s="15"/>
      <c r="P1952" s="15"/>
      <c r="S1952" s="15"/>
      <c r="U1952" s="15"/>
      <c r="W1952" s="15"/>
      <c r="Y1952" s="15"/>
      <c r="AA1952" s="15"/>
      <c r="AC1952" s="15"/>
      <c r="AE1952" s="15"/>
      <c r="AG1952" s="15"/>
    </row>
    <row r="1953" spans="7:33" x14ac:dyDescent="0.2">
      <c r="G1953" s="15"/>
      <c r="J1953" s="15"/>
      <c r="M1953" s="15"/>
      <c r="P1953" s="15"/>
      <c r="S1953" s="15"/>
      <c r="U1953" s="15"/>
      <c r="W1953" s="15"/>
      <c r="Y1953" s="15"/>
      <c r="AA1953" s="15"/>
      <c r="AC1953" s="15"/>
      <c r="AE1953" s="15"/>
      <c r="AG1953" s="15"/>
    </row>
    <row r="1954" spans="7:33" x14ac:dyDescent="0.2">
      <c r="G1954" s="15"/>
      <c r="J1954" s="15"/>
      <c r="M1954" s="15"/>
      <c r="P1954" s="15"/>
      <c r="S1954" s="15"/>
      <c r="U1954" s="15"/>
      <c r="W1954" s="15"/>
      <c r="Y1954" s="15"/>
      <c r="AA1954" s="15"/>
      <c r="AC1954" s="15"/>
      <c r="AE1954" s="15"/>
      <c r="AG1954" s="15"/>
    </row>
    <row r="1955" spans="7:33" x14ac:dyDescent="0.2">
      <c r="G1955" s="15"/>
      <c r="J1955" s="15"/>
      <c r="M1955" s="15"/>
      <c r="P1955" s="15"/>
      <c r="S1955" s="15"/>
      <c r="U1955" s="15"/>
      <c r="W1955" s="15"/>
      <c r="Y1955" s="15"/>
      <c r="AA1955" s="15"/>
      <c r="AC1955" s="15"/>
      <c r="AE1955" s="15"/>
      <c r="AG1955" s="15"/>
    </row>
    <row r="1956" spans="7:33" x14ac:dyDescent="0.2">
      <c r="G1956" s="15"/>
      <c r="J1956" s="15"/>
      <c r="M1956" s="15"/>
      <c r="P1956" s="15"/>
      <c r="S1956" s="15"/>
      <c r="U1956" s="15"/>
      <c r="W1956" s="15"/>
      <c r="Y1956" s="15"/>
      <c r="AA1956" s="15"/>
      <c r="AC1956" s="15"/>
      <c r="AE1956" s="15"/>
      <c r="AG1956" s="15"/>
    </row>
    <row r="1957" spans="7:33" x14ac:dyDescent="0.2">
      <c r="G1957" s="15"/>
      <c r="J1957" s="15"/>
      <c r="M1957" s="15"/>
      <c r="P1957" s="15"/>
      <c r="S1957" s="15"/>
      <c r="U1957" s="15"/>
      <c r="W1957" s="15"/>
      <c r="Y1957" s="15"/>
      <c r="AA1957" s="15"/>
      <c r="AC1957" s="15"/>
      <c r="AE1957" s="15"/>
      <c r="AG1957" s="15"/>
    </row>
    <row r="1958" spans="7:33" x14ac:dyDescent="0.2">
      <c r="G1958" s="15"/>
      <c r="J1958" s="15"/>
      <c r="M1958" s="15"/>
      <c r="P1958" s="15"/>
      <c r="S1958" s="15"/>
      <c r="U1958" s="15"/>
      <c r="W1958" s="15"/>
      <c r="Y1958" s="15"/>
      <c r="AA1958" s="15"/>
      <c r="AC1958" s="15"/>
      <c r="AE1958" s="15"/>
      <c r="AG1958" s="15"/>
    </row>
    <row r="1959" spans="7:33" x14ac:dyDescent="0.2">
      <c r="G1959" s="15"/>
      <c r="J1959" s="15"/>
      <c r="M1959" s="15"/>
      <c r="P1959" s="15"/>
      <c r="S1959" s="15"/>
      <c r="U1959" s="15"/>
      <c r="W1959" s="15"/>
      <c r="Y1959" s="15"/>
      <c r="AA1959" s="15"/>
      <c r="AC1959" s="15"/>
      <c r="AE1959" s="15"/>
      <c r="AG1959" s="15"/>
    </row>
    <row r="1960" spans="7:33" x14ac:dyDescent="0.2">
      <c r="G1960" s="15"/>
      <c r="J1960" s="15"/>
      <c r="M1960" s="15"/>
      <c r="P1960" s="15"/>
      <c r="S1960" s="15"/>
      <c r="U1960" s="15"/>
      <c r="W1960" s="15"/>
      <c r="Y1960" s="15"/>
      <c r="AA1960" s="15"/>
      <c r="AC1960" s="15"/>
      <c r="AE1960" s="15"/>
      <c r="AG1960" s="15"/>
    </row>
    <row r="1961" spans="7:33" x14ac:dyDescent="0.2">
      <c r="G1961" s="15"/>
      <c r="J1961" s="15"/>
      <c r="M1961" s="15"/>
      <c r="P1961" s="15"/>
      <c r="S1961" s="15"/>
      <c r="U1961" s="15"/>
      <c r="W1961" s="15"/>
      <c r="Y1961" s="15"/>
      <c r="AA1961" s="15"/>
      <c r="AC1961" s="15"/>
      <c r="AE1961" s="15"/>
      <c r="AG1961" s="15"/>
    </row>
    <row r="1962" spans="7:33" x14ac:dyDescent="0.2">
      <c r="G1962" s="15"/>
      <c r="J1962" s="15"/>
      <c r="M1962" s="15"/>
      <c r="P1962" s="15"/>
      <c r="S1962" s="15"/>
      <c r="U1962" s="15"/>
      <c r="W1962" s="15"/>
      <c r="Y1962" s="15"/>
      <c r="AA1962" s="15"/>
      <c r="AC1962" s="15"/>
      <c r="AE1962" s="15"/>
      <c r="AG1962" s="15"/>
    </row>
    <row r="1963" spans="7:33" x14ac:dyDescent="0.2">
      <c r="G1963" s="15"/>
      <c r="J1963" s="15"/>
      <c r="M1963" s="15"/>
      <c r="P1963" s="15"/>
      <c r="S1963" s="15"/>
      <c r="U1963" s="15"/>
      <c r="W1963" s="15"/>
      <c r="Y1963" s="15"/>
      <c r="AA1963" s="15"/>
      <c r="AC1963" s="15"/>
      <c r="AE1963" s="15"/>
      <c r="AG1963" s="15"/>
    </row>
    <row r="1964" spans="7:33" x14ac:dyDescent="0.2">
      <c r="G1964" s="15"/>
      <c r="J1964" s="15"/>
      <c r="M1964" s="15"/>
      <c r="P1964" s="15"/>
      <c r="S1964" s="15"/>
      <c r="U1964" s="15"/>
      <c r="W1964" s="15"/>
      <c r="Y1964" s="15"/>
      <c r="AA1964" s="15"/>
      <c r="AC1964" s="15"/>
      <c r="AE1964" s="15"/>
      <c r="AG1964" s="15"/>
    </row>
    <row r="1965" spans="7:33" x14ac:dyDescent="0.2">
      <c r="G1965" s="15"/>
      <c r="J1965" s="15"/>
      <c r="M1965" s="15"/>
      <c r="P1965" s="15"/>
      <c r="S1965" s="15"/>
      <c r="U1965" s="15"/>
      <c r="W1965" s="15"/>
      <c r="Y1965" s="15"/>
      <c r="AA1965" s="15"/>
      <c r="AC1965" s="15"/>
      <c r="AE1965" s="15"/>
      <c r="AG1965" s="15"/>
    </row>
    <row r="1966" spans="7:33" x14ac:dyDescent="0.2">
      <c r="G1966" s="15"/>
      <c r="J1966" s="15"/>
      <c r="M1966" s="15"/>
      <c r="P1966" s="15"/>
      <c r="S1966" s="15"/>
      <c r="U1966" s="15"/>
      <c r="W1966" s="15"/>
      <c r="Y1966" s="15"/>
      <c r="AA1966" s="15"/>
      <c r="AC1966" s="15"/>
      <c r="AE1966" s="15"/>
      <c r="AG1966" s="15"/>
    </row>
    <row r="1967" spans="7:33" x14ac:dyDescent="0.2">
      <c r="G1967" s="15"/>
      <c r="J1967" s="15"/>
      <c r="M1967" s="15"/>
      <c r="P1967" s="15"/>
      <c r="S1967" s="15"/>
      <c r="U1967" s="15"/>
      <c r="W1967" s="15"/>
      <c r="Y1967" s="15"/>
      <c r="AA1967" s="15"/>
      <c r="AC1967" s="15"/>
      <c r="AE1967" s="15"/>
      <c r="AG1967" s="15"/>
    </row>
    <row r="1968" spans="7:33" x14ac:dyDescent="0.2">
      <c r="G1968" s="15"/>
      <c r="J1968" s="15"/>
      <c r="M1968" s="15"/>
      <c r="P1968" s="15"/>
      <c r="S1968" s="15"/>
      <c r="U1968" s="15"/>
      <c r="W1968" s="15"/>
      <c r="Y1968" s="15"/>
      <c r="AA1968" s="15"/>
      <c r="AC1968" s="15"/>
      <c r="AE1968" s="15"/>
      <c r="AG1968" s="15"/>
    </row>
    <row r="1969" spans="7:33" x14ac:dyDescent="0.2">
      <c r="G1969" s="15"/>
      <c r="J1969" s="15"/>
      <c r="M1969" s="15"/>
      <c r="P1969" s="15"/>
      <c r="S1969" s="15"/>
      <c r="U1969" s="15"/>
      <c r="W1969" s="15"/>
      <c r="Y1969" s="15"/>
      <c r="AA1969" s="15"/>
      <c r="AC1969" s="15"/>
      <c r="AE1969" s="15"/>
      <c r="AG1969" s="15"/>
    </row>
    <row r="1970" spans="7:33" x14ac:dyDescent="0.2">
      <c r="G1970" s="15"/>
      <c r="J1970" s="15"/>
      <c r="M1970" s="15"/>
      <c r="P1970" s="15"/>
      <c r="S1970" s="15"/>
      <c r="U1970" s="15"/>
      <c r="W1970" s="15"/>
      <c r="Y1970" s="15"/>
      <c r="AA1970" s="15"/>
      <c r="AC1970" s="15"/>
      <c r="AE1970" s="15"/>
      <c r="AG1970" s="15"/>
    </row>
    <row r="1971" spans="7:33" x14ac:dyDescent="0.2">
      <c r="G1971" s="15"/>
      <c r="J1971" s="15"/>
      <c r="M1971" s="15"/>
      <c r="P1971" s="15"/>
      <c r="S1971" s="15"/>
      <c r="U1971" s="15"/>
      <c r="W1971" s="15"/>
      <c r="Y1971" s="15"/>
      <c r="AA1971" s="15"/>
      <c r="AC1971" s="15"/>
      <c r="AE1971" s="15"/>
      <c r="AG1971" s="15"/>
    </row>
    <row r="1972" spans="7:33" x14ac:dyDescent="0.2">
      <c r="G1972" s="15"/>
      <c r="J1972" s="15"/>
      <c r="M1972" s="15"/>
      <c r="P1972" s="15"/>
      <c r="S1972" s="15"/>
      <c r="U1972" s="15"/>
      <c r="W1972" s="15"/>
      <c r="Y1972" s="15"/>
      <c r="AA1972" s="15"/>
      <c r="AC1972" s="15"/>
      <c r="AE1972" s="15"/>
      <c r="AG1972" s="15"/>
    </row>
    <row r="1973" spans="7:33" x14ac:dyDescent="0.2">
      <c r="G1973" s="15"/>
      <c r="J1973" s="15"/>
      <c r="M1973" s="15"/>
      <c r="P1973" s="15"/>
      <c r="S1973" s="15"/>
      <c r="U1973" s="15"/>
      <c r="W1973" s="15"/>
      <c r="Y1973" s="15"/>
      <c r="AA1973" s="15"/>
      <c r="AC1973" s="15"/>
      <c r="AE1973" s="15"/>
      <c r="AG1973" s="15"/>
    </row>
    <row r="1974" spans="7:33" x14ac:dyDescent="0.2">
      <c r="G1974" s="15"/>
      <c r="J1974" s="15"/>
      <c r="M1974" s="15"/>
      <c r="P1974" s="15"/>
      <c r="S1974" s="15"/>
      <c r="U1974" s="15"/>
      <c r="W1974" s="15"/>
      <c r="Y1974" s="15"/>
      <c r="AA1974" s="15"/>
      <c r="AC1974" s="15"/>
      <c r="AE1974" s="15"/>
      <c r="AG1974" s="15"/>
    </row>
    <row r="1975" spans="7:33" x14ac:dyDescent="0.2">
      <c r="G1975" s="15"/>
      <c r="J1975" s="15"/>
      <c r="M1975" s="15"/>
      <c r="P1975" s="15"/>
      <c r="S1975" s="15"/>
      <c r="U1975" s="15"/>
      <c r="W1975" s="15"/>
      <c r="Y1975" s="15"/>
      <c r="AA1975" s="15"/>
      <c r="AC1975" s="15"/>
      <c r="AE1975" s="15"/>
      <c r="AG1975" s="15"/>
    </row>
    <row r="1976" spans="7:33" x14ac:dyDescent="0.2">
      <c r="G1976" s="15"/>
      <c r="J1976" s="15"/>
      <c r="M1976" s="15"/>
      <c r="P1976" s="15"/>
      <c r="S1976" s="15"/>
      <c r="U1976" s="15"/>
      <c r="W1976" s="15"/>
      <c r="Y1976" s="15"/>
      <c r="AA1976" s="15"/>
      <c r="AC1976" s="15"/>
      <c r="AE1976" s="15"/>
      <c r="AG1976" s="15"/>
    </row>
    <row r="1977" spans="7:33" x14ac:dyDescent="0.2">
      <c r="G1977" s="15"/>
      <c r="J1977" s="15"/>
      <c r="M1977" s="15"/>
      <c r="P1977" s="15"/>
      <c r="S1977" s="15"/>
      <c r="U1977" s="15"/>
      <c r="W1977" s="15"/>
      <c r="Y1977" s="15"/>
      <c r="AA1977" s="15"/>
      <c r="AC1977" s="15"/>
      <c r="AE1977" s="15"/>
      <c r="AG1977" s="15"/>
    </row>
    <row r="1978" spans="7:33" x14ac:dyDescent="0.2">
      <c r="G1978" s="15"/>
      <c r="J1978" s="15"/>
      <c r="M1978" s="15"/>
      <c r="P1978" s="15"/>
      <c r="S1978" s="15"/>
      <c r="U1978" s="15"/>
      <c r="W1978" s="15"/>
      <c r="Y1978" s="15"/>
      <c r="AA1978" s="15"/>
      <c r="AC1978" s="15"/>
      <c r="AE1978" s="15"/>
      <c r="AG1978" s="15"/>
    </row>
    <row r="1979" spans="7:33" x14ac:dyDescent="0.2">
      <c r="G1979" s="15"/>
      <c r="J1979" s="15"/>
      <c r="M1979" s="15"/>
      <c r="P1979" s="15"/>
      <c r="S1979" s="15"/>
      <c r="U1979" s="15"/>
      <c r="W1979" s="15"/>
      <c r="Y1979" s="15"/>
      <c r="AA1979" s="15"/>
      <c r="AC1979" s="15"/>
      <c r="AE1979" s="15"/>
      <c r="AG1979" s="15"/>
    </row>
    <row r="1980" spans="7:33" x14ac:dyDescent="0.2">
      <c r="G1980" s="15"/>
      <c r="J1980" s="15"/>
      <c r="M1980" s="15"/>
      <c r="P1980" s="15"/>
      <c r="S1980" s="15"/>
      <c r="U1980" s="15"/>
      <c r="W1980" s="15"/>
      <c r="Y1980" s="15"/>
      <c r="AA1980" s="15"/>
      <c r="AC1980" s="15"/>
      <c r="AE1980" s="15"/>
      <c r="AG1980" s="15"/>
    </row>
    <row r="1981" spans="7:33" x14ac:dyDescent="0.2">
      <c r="G1981" s="15"/>
      <c r="J1981" s="15"/>
      <c r="M1981" s="15"/>
      <c r="P1981" s="15"/>
      <c r="S1981" s="15"/>
      <c r="U1981" s="15"/>
      <c r="W1981" s="15"/>
      <c r="Y1981" s="15"/>
      <c r="AA1981" s="15"/>
      <c r="AC1981" s="15"/>
      <c r="AE1981" s="15"/>
      <c r="AG1981" s="15"/>
    </row>
    <row r="1982" spans="7:33" x14ac:dyDescent="0.2">
      <c r="G1982" s="15"/>
      <c r="J1982" s="15"/>
      <c r="M1982" s="15"/>
      <c r="P1982" s="15"/>
      <c r="S1982" s="15"/>
      <c r="U1982" s="15"/>
      <c r="W1982" s="15"/>
      <c r="Y1982" s="15"/>
      <c r="AA1982" s="15"/>
      <c r="AC1982" s="15"/>
      <c r="AE1982" s="15"/>
      <c r="AG1982" s="15"/>
    </row>
    <row r="1983" spans="7:33" x14ac:dyDescent="0.2">
      <c r="G1983" s="15"/>
      <c r="J1983" s="15"/>
      <c r="M1983" s="15"/>
      <c r="P1983" s="15"/>
      <c r="S1983" s="15"/>
      <c r="U1983" s="15"/>
      <c r="W1983" s="15"/>
      <c r="Y1983" s="15"/>
      <c r="AA1983" s="15"/>
      <c r="AC1983" s="15"/>
      <c r="AE1983" s="15"/>
      <c r="AG1983" s="15"/>
    </row>
    <row r="1984" spans="7:33" x14ac:dyDescent="0.2">
      <c r="G1984" s="15"/>
      <c r="J1984" s="15"/>
      <c r="M1984" s="15"/>
      <c r="P1984" s="15"/>
      <c r="S1984" s="15"/>
      <c r="U1984" s="15"/>
      <c r="W1984" s="15"/>
      <c r="Y1984" s="15"/>
      <c r="AA1984" s="15"/>
      <c r="AC1984" s="15"/>
      <c r="AE1984" s="15"/>
      <c r="AG1984" s="15"/>
    </row>
    <row r="1985" spans="7:33" x14ac:dyDescent="0.2">
      <c r="G1985" s="15"/>
      <c r="J1985" s="15"/>
      <c r="M1985" s="15"/>
      <c r="P1985" s="15"/>
      <c r="S1985" s="15"/>
      <c r="U1985" s="15"/>
      <c r="W1985" s="15"/>
      <c r="Y1985" s="15"/>
      <c r="AA1985" s="15"/>
      <c r="AC1985" s="15"/>
      <c r="AE1985" s="15"/>
      <c r="AG1985" s="15"/>
    </row>
    <row r="1986" spans="7:33" x14ac:dyDescent="0.2">
      <c r="G1986" s="15"/>
      <c r="J1986" s="15"/>
      <c r="M1986" s="15"/>
      <c r="P1986" s="15"/>
      <c r="S1986" s="15"/>
      <c r="U1986" s="15"/>
      <c r="W1986" s="15"/>
      <c r="Y1986" s="15"/>
      <c r="AA1986" s="15"/>
      <c r="AC1986" s="15"/>
      <c r="AE1986" s="15"/>
      <c r="AG1986" s="15"/>
    </row>
    <row r="1987" spans="7:33" x14ac:dyDescent="0.2">
      <c r="G1987" s="15"/>
      <c r="J1987" s="15"/>
      <c r="M1987" s="15"/>
      <c r="P1987" s="15"/>
      <c r="S1987" s="15"/>
      <c r="U1987" s="15"/>
      <c r="W1987" s="15"/>
      <c r="Y1987" s="15"/>
      <c r="AA1987" s="15"/>
      <c r="AC1987" s="15"/>
      <c r="AE1987" s="15"/>
      <c r="AG1987" s="15"/>
    </row>
    <row r="1988" spans="7:33" x14ac:dyDescent="0.2">
      <c r="G1988" s="15"/>
      <c r="J1988" s="15"/>
      <c r="M1988" s="15"/>
      <c r="P1988" s="15"/>
      <c r="S1988" s="15"/>
      <c r="U1988" s="15"/>
      <c r="W1988" s="15"/>
      <c r="Y1988" s="15"/>
      <c r="AA1988" s="15"/>
      <c r="AC1988" s="15"/>
      <c r="AE1988" s="15"/>
      <c r="AG1988" s="15"/>
    </row>
    <row r="1989" spans="7:33" x14ac:dyDescent="0.2">
      <c r="G1989" s="15"/>
      <c r="J1989" s="15"/>
      <c r="M1989" s="15"/>
      <c r="P1989" s="15"/>
      <c r="S1989" s="15"/>
      <c r="U1989" s="15"/>
      <c r="W1989" s="15"/>
      <c r="Y1989" s="15"/>
      <c r="AA1989" s="15"/>
      <c r="AC1989" s="15"/>
      <c r="AE1989" s="15"/>
      <c r="AG1989" s="15"/>
    </row>
    <row r="1990" spans="7:33" x14ac:dyDescent="0.2">
      <c r="G1990" s="15"/>
      <c r="J1990" s="15"/>
      <c r="M1990" s="15"/>
      <c r="P1990" s="15"/>
      <c r="S1990" s="15"/>
      <c r="U1990" s="15"/>
      <c r="W1990" s="15"/>
      <c r="Y1990" s="15"/>
      <c r="AA1990" s="15"/>
      <c r="AC1990" s="15"/>
      <c r="AE1990" s="15"/>
      <c r="AG1990" s="15"/>
    </row>
    <row r="1991" spans="7:33" x14ac:dyDescent="0.2">
      <c r="G1991" s="15"/>
      <c r="J1991" s="15"/>
      <c r="M1991" s="15"/>
      <c r="P1991" s="15"/>
      <c r="S1991" s="15"/>
      <c r="U1991" s="15"/>
      <c r="W1991" s="15"/>
      <c r="Y1991" s="15"/>
      <c r="AA1991" s="15"/>
      <c r="AC1991" s="15"/>
      <c r="AE1991" s="15"/>
      <c r="AG1991" s="15"/>
    </row>
    <row r="1992" spans="7:33" x14ac:dyDescent="0.2">
      <c r="G1992" s="15"/>
      <c r="J1992" s="15"/>
      <c r="M1992" s="15"/>
      <c r="P1992" s="15"/>
      <c r="S1992" s="15"/>
      <c r="U1992" s="15"/>
      <c r="W1992" s="15"/>
      <c r="Y1992" s="15"/>
      <c r="AA1992" s="15"/>
      <c r="AC1992" s="15"/>
      <c r="AE1992" s="15"/>
      <c r="AG1992" s="15"/>
    </row>
    <row r="1993" spans="7:33" x14ac:dyDescent="0.2">
      <c r="G1993" s="15"/>
      <c r="J1993" s="15"/>
      <c r="M1993" s="15"/>
      <c r="P1993" s="15"/>
      <c r="S1993" s="15"/>
      <c r="U1993" s="15"/>
      <c r="W1993" s="15"/>
      <c r="Y1993" s="15"/>
      <c r="AA1993" s="15"/>
      <c r="AC1993" s="15"/>
      <c r="AE1993" s="15"/>
      <c r="AG1993" s="15"/>
    </row>
    <row r="1994" spans="7:33" x14ac:dyDescent="0.2">
      <c r="G1994" s="15"/>
      <c r="J1994" s="15"/>
      <c r="M1994" s="15"/>
      <c r="P1994" s="15"/>
      <c r="S1994" s="15"/>
      <c r="U1994" s="15"/>
      <c r="W1994" s="15"/>
      <c r="Y1994" s="15"/>
      <c r="AA1994" s="15"/>
      <c r="AC1994" s="15"/>
      <c r="AE1994" s="15"/>
      <c r="AG1994" s="15"/>
    </row>
    <row r="1995" spans="7:33" x14ac:dyDescent="0.2">
      <c r="G1995" s="15"/>
      <c r="J1995" s="15"/>
      <c r="M1995" s="15"/>
      <c r="P1995" s="15"/>
      <c r="S1995" s="15"/>
      <c r="U1995" s="15"/>
      <c r="W1995" s="15"/>
      <c r="Y1995" s="15"/>
      <c r="AA1995" s="15"/>
      <c r="AC1995" s="15"/>
      <c r="AE1995" s="15"/>
      <c r="AG1995" s="15"/>
    </row>
    <row r="1996" spans="7:33" x14ac:dyDescent="0.2">
      <c r="G1996" s="15"/>
      <c r="J1996" s="15"/>
      <c r="M1996" s="15"/>
      <c r="P1996" s="15"/>
      <c r="S1996" s="15"/>
      <c r="U1996" s="15"/>
      <c r="W1996" s="15"/>
      <c r="Y1996" s="15"/>
      <c r="AA1996" s="15"/>
      <c r="AC1996" s="15"/>
      <c r="AE1996" s="15"/>
      <c r="AG1996" s="15"/>
    </row>
    <row r="1997" spans="7:33" x14ac:dyDescent="0.2">
      <c r="G1997" s="15"/>
      <c r="J1997" s="15"/>
      <c r="M1997" s="15"/>
      <c r="P1997" s="15"/>
      <c r="S1997" s="15"/>
      <c r="U1997" s="15"/>
      <c r="W1997" s="15"/>
      <c r="Y1997" s="15"/>
      <c r="AA1997" s="15"/>
      <c r="AC1997" s="15"/>
      <c r="AE1997" s="15"/>
      <c r="AG1997" s="15"/>
    </row>
    <row r="1998" spans="7:33" x14ac:dyDescent="0.2">
      <c r="G1998" s="15"/>
      <c r="J1998" s="15"/>
      <c r="M1998" s="15"/>
      <c r="P1998" s="15"/>
      <c r="S1998" s="15"/>
      <c r="U1998" s="15"/>
      <c r="W1998" s="15"/>
      <c r="Y1998" s="15"/>
      <c r="AA1998" s="15"/>
      <c r="AC1998" s="15"/>
      <c r="AE1998" s="15"/>
      <c r="AG1998" s="15"/>
    </row>
    <row r="1999" spans="7:33" x14ac:dyDescent="0.2">
      <c r="G1999" s="15"/>
      <c r="J1999" s="15"/>
      <c r="M1999" s="15"/>
      <c r="P1999" s="15"/>
      <c r="S1999" s="15"/>
      <c r="U1999" s="15"/>
      <c r="W1999" s="15"/>
      <c r="Y1999" s="15"/>
      <c r="AA1999" s="15"/>
      <c r="AC1999" s="15"/>
      <c r="AE1999" s="15"/>
      <c r="AG1999" s="15"/>
    </row>
    <row r="2000" spans="7:33" x14ac:dyDescent="0.2">
      <c r="G2000" s="15"/>
      <c r="J2000" s="15"/>
      <c r="M2000" s="15"/>
      <c r="P2000" s="15"/>
      <c r="S2000" s="15"/>
      <c r="U2000" s="15"/>
      <c r="W2000" s="15"/>
      <c r="Y2000" s="15"/>
      <c r="AA2000" s="15"/>
      <c r="AC2000" s="15"/>
      <c r="AE2000" s="15"/>
      <c r="AG2000" s="15"/>
    </row>
    <row r="2001" spans="7:33" x14ac:dyDescent="0.2">
      <c r="G2001" s="15"/>
      <c r="J2001" s="15"/>
      <c r="M2001" s="15"/>
      <c r="P2001" s="15"/>
      <c r="S2001" s="15"/>
      <c r="U2001" s="15"/>
      <c r="W2001" s="15"/>
      <c r="Y2001" s="15"/>
      <c r="AA2001" s="15"/>
      <c r="AC2001" s="15"/>
      <c r="AE2001" s="15"/>
      <c r="AG2001" s="15"/>
    </row>
    <row r="2002" spans="7:33" x14ac:dyDescent="0.2">
      <c r="G2002" s="15"/>
      <c r="J2002" s="15"/>
      <c r="M2002" s="15"/>
      <c r="P2002" s="15"/>
      <c r="S2002" s="15"/>
      <c r="U2002" s="15"/>
      <c r="W2002" s="15"/>
      <c r="Y2002" s="15"/>
      <c r="AA2002" s="15"/>
      <c r="AC2002" s="15"/>
      <c r="AE2002" s="15"/>
      <c r="AG2002" s="15"/>
    </row>
    <row r="2003" spans="7:33" x14ac:dyDescent="0.2">
      <c r="G2003" s="15"/>
      <c r="J2003" s="15"/>
      <c r="M2003" s="15"/>
      <c r="P2003" s="15"/>
      <c r="S2003" s="15"/>
      <c r="U2003" s="15"/>
      <c r="W2003" s="15"/>
      <c r="Y2003" s="15"/>
      <c r="AA2003" s="15"/>
      <c r="AC2003" s="15"/>
      <c r="AE2003" s="15"/>
      <c r="AG2003" s="15"/>
    </row>
    <row r="2004" spans="7:33" x14ac:dyDescent="0.2">
      <c r="G2004" s="15"/>
      <c r="J2004" s="15"/>
      <c r="M2004" s="15"/>
      <c r="P2004" s="15"/>
      <c r="S2004" s="15"/>
      <c r="U2004" s="15"/>
      <c r="W2004" s="15"/>
      <c r="Y2004" s="15"/>
      <c r="AA2004" s="15"/>
      <c r="AC2004" s="15"/>
      <c r="AE2004" s="15"/>
      <c r="AG2004" s="15"/>
    </row>
    <row r="2005" spans="7:33" x14ac:dyDescent="0.2">
      <c r="G2005" s="15"/>
      <c r="J2005" s="15"/>
      <c r="M2005" s="15"/>
      <c r="P2005" s="15"/>
      <c r="S2005" s="15"/>
      <c r="U2005" s="15"/>
      <c r="W2005" s="15"/>
      <c r="Y2005" s="15"/>
      <c r="AA2005" s="15"/>
      <c r="AC2005" s="15"/>
      <c r="AE2005" s="15"/>
      <c r="AG2005" s="15"/>
    </row>
    <row r="2006" spans="7:33" x14ac:dyDescent="0.2">
      <c r="G2006" s="15"/>
      <c r="J2006" s="15"/>
      <c r="M2006" s="15"/>
      <c r="P2006" s="15"/>
      <c r="S2006" s="15"/>
      <c r="U2006" s="15"/>
      <c r="W2006" s="15"/>
      <c r="Y2006" s="15"/>
      <c r="AA2006" s="15"/>
      <c r="AC2006" s="15"/>
      <c r="AE2006" s="15"/>
      <c r="AG2006" s="15"/>
    </row>
    <row r="2007" spans="7:33" x14ac:dyDescent="0.2">
      <c r="G2007" s="15"/>
      <c r="J2007" s="15"/>
      <c r="M2007" s="15"/>
      <c r="P2007" s="15"/>
      <c r="S2007" s="15"/>
      <c r="U2007" s="15"/>
      <c r="W2007" s="15"/>
      <c r="Y2007" s="15"/>
      <c r="AA2007" s="15"/>
      <c r="AC2007" s="15"/>
      <c r="AE2007" s="15"/>
      <c r="AG2007" s="15"/>
    </row>
    <row r="2008" spans="7:33" x14ac:dyDescent="0.2">
      <c r="G2008" s="15"/>
      <c r="J2008" s="15"/>
      <c r="M2008" s="15"/>
      <c r="P2008" s="15"/>
      <c r="S2008" s="15"/>
      <c r="U2008" s="15"/>
      <c r="W2008" s="15"/>
      <c r="Y2008" s="15"/>
      <c r="AA2008" s="15"/>
      <c r="AC2008" s="15"/>
      <c r="AE2008" s="15"/>
      <c r="AG2008" s="15"/>
    </row>
    <row r="2009" spans="7:33" x14ac:dyDescent="0.2">
      <c r="G2009" s="15"/>
      <c r="J2009" s="15"/>
      <c r="M2009" s="15"/>
      <c r="P2009" s="15"/>
      <c r="S2009" s="15"/>
      <c r="U2009" s="15"/>
      <c r="W2009" s="15"/>
      <c r="Y2009" s="15"/>
      <c r="AA2009" s="15"/>
      <c r="AC2009" s="15"/>
      <c r="AE2009" s="15"/>
      <c r="AG2009" s="15"/>
    </row>
    <row r="2010" spans="7:33" x14ac:dyDescent="0.2">
      <c r="G2010" s="15"/>
      <c r="J2010" s="15"/>
      <c r="M2010" s="15"/>
      <c r="P2010" s="15"/>
      <c r="S2010" s="15"/>
      <c r="U2010" s="15"/>
      <c r="W2010" s="15"/>
      <c r="Y2010" s="15"/>
      <c r="AA2010" s="15"/>
      <c r="AC2010" s="15"/>
      <c r="AE2010" s="15"/>
      <c r="AG2010" s="15"/>
    </row>
    <row r="2011" spans="7:33" x14ac:dyDescent="0.2">
      <c r="G2011" s="15"/>
      <c r="J2011" s="15"/>
      <c r="M2011" s="15"/>
      <c r="P2011" s="15"/>
      <c r="S2011" s="15"/>
      <c r="U2011" s="15"/>
      <c r="W2011" s="15"/>
      <c r="Y2011" s="15"/>
      <c r="AA2011" s="15"/>
      <c r="AC2011" s="15"/>
      <c r="AE2011" s="15"/>
      <c r="AG2011" s="15"/>
    </row>
    <row r="2012" spans="7:33" x14ac:dyDescent="0.2">
      <c r="G2012" s="15"/>
      <c r="J2012" s="15"/>
      <c r="M2012" s="15"/>
      <c r="P2012" s="15"/>
      <c r="S2012" s="15"/>
      <c r="U2012" s="15"/>
      <c r="W2012" s="15"/>
      <c r="Y2012" s="15"/>
      <c r="AA2012" s="15"/>
      <c r="AC2012" s="15"/>
      <c r="AE2012" s="15"/>
      <c r="AG2012" s="15"/>
    </row>
    <row r="2013" spans="7:33" x14ac:dyDescent="0.2">
      <c r="G2013" s="15"/>
      <c r="J2013" s="15"/>
      <c r="M2013" s="15"/>
      <c r="P2013" s="15"/>
      <c r="S2013" s="15"/>
      <c r="U2013" s="15"/>
      <c r="W2013" s="15"/>
      <c r="Y2013" s="15"/>
      <c r="AA2013" s="15"/>
      <c r="AC2013" s="15"/>
      <c r="AE2013" s="15"/>
      <c r="AG2013" s="15"/>
    </row>
    <row r="2014" spans="7:33" x14ac:dyDescent="0.2">
      <c r="G2014" s="15"/>
      <c r="J2014" s="15"/>
      <c r="M2014" s="15"/>
      <c r="P2014" s="15"/>
      <c r="S2014" s="15"/>
      <c r="U2014" s="15"/>
      <c r="W2014" s="15"/>
      <c r="Y2014" s="15"/>
      <c r="AA2014" s="15"/>
      <c r="AC2014" s="15"/>
      <c r="AE2014" s="15"/>
      <c r="AG2014" s="15"/>
    </row>
    <row r="2015" spans="7:33" x14ac:dyDescent="0.2">
      <c r="G2015" s="15"/>
      <c r="J2015" s="15"/>
      <c r="M2015" s="15"/>
      <c r="P2015" s="15"/>
      <c r="S2015" s="15"/>
      <c r="U2015" s="15"/>
      <c r="W2015" s="15"/>
      <c r="Y2015" s="15"/>
      <c r="AA2015" s="15"/>
      <c r="AC2015" s="15"/>
      <c r="AE2015" s="15"/>
      <c r="AG2015" s="15"/>
    </row>
    <row r="2016" spans="7:33" x14ac:dyDescent="0.2">
      <c r="G2016" s="15"/>
      <c r="J2016" s="15"/>
      <c r="M2016" s="15"/>
      <c r="P2016" s="15"/>
      <c r="S2016" s="15"/>
      <c r="U2016" s="15"/>
      <c r="W2016" s="15"/>
      <c r="Y2016" s="15"/>
      <c r="AA2016" s="15"/>
      <c r="AC2016" s="15"/>
      <c r="AE2016" s="15"/>
      <c r="AG2016" s="15"/>
    </row>
    <row r="2017" spans="7:33" x14ac:dyDescent="0.2">
      <c r="G2017" s="15"/>
      <c r="J2017" s="15"/>
      <c r="M2017" s="15"/>
      <c r="P2017" s="15"/>
      <c r="S2017" s="15"/>
      <c r="U2017" s="15"/>
      <c r="W2017" s="15"/>
      <c r="Y2017" s="15"/>
      <c r="AA2017" s="15"/>
      <c r="AC2017" s="15"/>
      <c r="AE2017" s="15"/>
      <c r="AG2017" s="15"/>
    </row>
    <row r="2018" spans="7:33" x14ac:dyDescent="0.2">
      <c r="G2018" s="15"/>
      <c r="J2018" s="15"/>
      <c r="M2018" s="15"/>
      <c r="P2018" s="15"/>
      <c r="S2018" s="15"/>
      <c r="U2018" s="15"/>
      <c r="W2018" s="15"/>
      <c r="Y2018" s="15"/>
      <c r="AA2018" s="15"/>
      <c r="AC2018" s="15"/>
      <c r="AE2018" s="15"/>
      <c r="AG2018" s="15"/>
    </row>
    <row r="2019" spans="7:33" x14ac:dyDescent="0.2">
      <c r="G2019" s="15"/>
      <c r="J2019" s="15"/>
      <c r="M2019" s="15"/>
      <c r="P2019" s="15"/>
      <c r="S2019" s="15"/>
      <c r="U2019" s="15"/>
      <c r="W2019" s="15"/>
      <c r="Y2019" s="15"/>
      <c r="AA2019" s="15"/>
      <c r="AC2019" s="15"/>
      <c r="AE2019" s="15"/>
      <c r="AG2019" s="15"/>
    </row>
    <row r="2020" spans="7:33" x14ac:dyDescent="0.2">
      <c r="G2020" s="15"/>
      <c r="J2020" s="15"/>
      <c r="M2020" s="15"/>
      <c r="P2020" s="15"/>
      <c r="S2020" s="15"/>
      <c r="U2020" s="15"/>
      <c r="W2020" s="15"/>
      <c r="Y2020" s="15"/>
      <c r="AA2020" s="15"/>
      <c r="AC2020" s="15"/>
      <c r="AE2020" s="15"/>
      <c r="AG2020" s="15"/>
    </row>
    <row r="2021" spans="7:33" x14ac:dyDescent="0.2">
      <c r="G2021" s="15"/>
      <c r="J2021" s="15"/>
      <c r="M2021" s="15"/>
      <c r="P2021" s="15"/>
      <c r="S2021" s="15"/>
      <c r="U2021" s="15"/>
      <c r="W2021" s="15"/>
      <c r="Y2021" s="15"/>
      <c r="AA2021" s="15"/>
      <c r="AC2021" s="15"/>
      <c r="AE2021" s="15"/>
      <c r="AG2021" s="15"/>
    </row>
    <row r="2022" spans="7:33" x14ac:dyDescent="0.2">
      <c r="G2022" s="15"/>
      <c r="J2022" s="15"/>
      <c r="M2022" s="15"/>
      <c r="P2022" s="15"/>
      <c r="S2022" s="15"/>
      <c r="U2022" s="15"/>
      <c r="W2022" s="15"/>
      <c r="Y2022" s="15"/>
      <c r="AA2022" s="15"/>
      <c r="AC2022" s="15"/>
      <c r="AE2022" s="15"/>
      <c r="AG2022" s="15"/>
    </row>
    <row r="2023" spans="7:33" x14ac:dyDescent="0.2">
      <c r="G2023" s="15"/>
      <c r="J2023" s="15"/>
      <c r="M2023" s="15"/>
      <c r="P2023" s="15"/>
      <c r="S2023" s="15"/>
      <c r="U2023" s="15"/>
      <c r="W2023" s="15"/>
      <c r="Y2023" s="15"/>
      <c r="AA2023" s="15"/>
      <c r="AC2023" s="15"/>
      <c r="AE2023" s="15"/>
      <c r="AG2023" s="15"/>
    </row>
    <row r="2024" spans="7:33" x14ac:dyDescent="0.2">
      <c r="G2024" s="15"/>
      <c r="J2024" s="15"/>
      <c r="M2024" s="15"/>
      <c r="P2024" s="15"/>
      <c r="S2024" s="15"/>
      <c r="U2024" s="15"/>
      <c r="W2024" s="15"/>
      <c r="Y2024" s="15"/>
      <c r="AA2024" s="15"/>
      <c r="AC2024" s="15"/>
      <c r="AE2024" s="15"/>
      <c r="AG2024" s="15"/>
    </row>
    <row r="2025" spans="7:33" x14ac:dyDescent="0.2">
      <c r="G2025" s="15"/>
      <c r="J2025" s="15"/>
      <c r="M2025" s="15"/>
      <c r="P2025" s="15"/>
      <c r="S2025" s="15"/>
      <c r="U2025" s="15"/>
      <c r="W2025" s="15"/>
      <c r="Y2025" s="15"/>
      <c r="AA2025" s="15"/>
      <c r="AC2025" s="15"/>
      <c r="AE2025" s="15"/>
      <c r="AG2025" s="15"/>
    </row>
    <row r="2026" spans="7:33" x14ac:dyDescent="0.2">
      <c r="G2026" s="15"/>
      <c r="J2026" s="15"/>
      <c r="M2026" s="15"/>
      <c r="P2026" s="15"/>
      <c r="S2026" s="15"/>
      <c r="U2026" s="15"/>
      <c r="W2026" s="15"/>
      <c r="Y2026" s="15"/>
      <c r="AA2026" s="15"/>
      <c r="AC2026" s="15"/>
      <c r="AE2026" s="15"/>
      <c r="AG2026" s="15"/>
    </row>
    <row r="2027" spans="7:33" x14ac:dyDescent="0.2">
      <c r="G2027" s="15"/>
      <c r="J2027" s="15"/>
      <c r="M2027" s="15"/>
      <c r="P2027" s="15"/>
      <c r="S2027" s="15"/>
      <c r="U2027" s="15"/>
      <c r="W2027" s="15"/>
      <c r="Y2027" s="15"/>
      <c r="AA2027" s="15"/>
      <c r="AC2027" s="15"/>
      <c r="AE2027" s="15"/>
      <c r="AG2027" s="15"/>
    </row>
    <row r="2028" spans="7:33" x14ac:dyDescent="0.2">
      <c r="G2028" s="15"/>
      <c r="J2028" s="15"/>
      <c r="M2028" s="15"/>
      <c r="P2028" s="15"/>
      <c r="S2028" s="15"/>
      <c r="U2028" s="15"/>
      <c r="W2028" s="15"/>
      <c r="Y2028" s="15"/>
      <c r="AA2028" s="15"/>
      <c r="AC2028" s="15"/>
      <c r="AE2028" s="15"/>
      <c r="AG2028" s="15"/>
    </row>
    <row r="2029" spans="7:33" x14ac:dyDescent="0.2">
      <c r="G2029" s="15"/>
      <c r="J2029" s="15"/>
      <c r="M2029" s="15"/>
      <c r="P2029" s="15"/>
      <c r="S2029" s="15"/>
      <c r="U2029" s="15"/>
      <c r="W2029" s="15"/>
      <c r="Y2029" s="15"/>
      <c r="AA2029" s="15"/>
      <c r="AC2029" s="15"/>
      <c r="AE2029" s="15"/>
      <c r="AG2029" s="15"/>
    </row>
    <row r="2030" spans="7:33" x14ac:dyDescent="0.2">
      <c r="G2030" s="15"/>
      <c r="J2030" s="15"/>
      <c r="M2030" s="15"/>
      <c r="P2030" s="15"/>
      <c r="S2030" s="15"/>
      <c r="U2030" s="15"/>
      <c r="W2030" s="15"/>
      <c r="Y2030" s="15"/>
      <c r="AA2030" s="15"/>
      <c r="AC2030" s="15"/>
      <c r="AE2030" s="15"/>
      <c r="AG2030" s="15"/>
    </row>
    <row r="2031" spans="7:33" x14ac:dyDescent="0.2">
      <c r="G2031" s="15"/>
      <c r="J2031" s="15"/>
      <c r="M2031" s="15"/>
      <c r="P2031" s="15"/>
      <c r="S2031" s="15"/>
      <c r="U2031" s="15"/>
      <c r="W2031" s="15"/>
      <c r="Y2031" s="15"/>
      <c r="AA2031" s="15"/>
      <c r="AC2031" s="15"/>
      <c r="AE2031" s="15"/>
      <c r="AG2031" s="15"/>
    </row>
    <row r="2032" spans="7:33" x14ac:dyDescent="0.2">
      <c r="G2032" s="15"/>
      <c r="J2032" s="15"/>
      <c r="M2032" s="15"/>
      <c r="P2032" s="15"/>
      <c r="S2032" s="15"/>
      <c r="U2032" s="15"/>
      <c r="W2032" s="15"/>
      <c r="Y2032" s="15"/>
      <c r="AA2032" s="15"/>
      <c r="AC2032" s="15"/>
      <c r="AE2032" s="15"/>
      <c r="AG2032" s="15"/>
    </row>
    <row r="2033" spans="7:33" x14ac:dyDescent="0.2">
      <c r="G2033" s="15"/>
      <c r="J2033" s="15"/>
      <c r="M2033" s="15"/>
      <c r="P2033" s="15"/>
      <c r="S2033" s="15"/>
      <c r="U2033" s="15"/>
      <c r="W2033" s="15"/>
      <c r="Y2033" s="15"/>
      <c r="AA2033" s="15"/>
      <c r="AC2033" s="15"/>
      <c r="AE2033" s="15"/>
      <c r="AG2033" s="15"/>
    </row>
    <row r="2034" spans="7:33" x14ac:dyDescent="0.2">
      <c r="G2034" s="15"/>
      <c r="J2034" s="15"/>
      <c r="M2034" s="15"/>
      <c r="P2034" s="15"/>
      <c r="S2034" s="15"/>
      <c r="U2034" s="15"/>
      <c r="W2034" s="15"/>
      <c r="Y2034" s="15"/>
      <c r="AA2034" s="15"/>
      <c r="AC2034" s="15"/>
      <c r="AE2034" s="15"/>
      <c r="AG2034" s="15"/>
    </row>
    <row r="2035" spans="7:33" x14ac:dyDescent="0.2">
      <c r="G2035" s="15"/>
      <c r="J2035" s="15"/>
      <c r="M2035" s="15"/>
      <c r="P2035" s="15"/>
      <c r="S2035" s="15"/>
      <c r="U2035" s="15"/>
      <c r="W2035" s="15"/>
      <c r="Y2035" s="15"/>
      <c r="AA2035" s="15"/>
      <c r="AC2035" s="15"/>
      <c r="AE2035" s="15"/>
      <c r="AG2035" s="15"/>
    </row>
    <row r="2036" spans="7:33" x14ac:dyDescent="0.2">
      <c r="G2036" s="15"/>
      <c r="J2036" s="15"/>
      <c r="M2036" s="15"/>
      <c r="P2036" s="15"/>
      <c r="S2036" s="15"/>
      <c r="U2036" s="15"/>
      <c r="W2036" s="15"/>
      <c r="Y2036" s="15"/>
      <c r="AA2036" s="15"/>
      <c r="AC2036" s="15"/>
      <c r="AE2036" s="15"/>
      <c r="AG2036" s="15"/>
    </row>
    <row r="2037" spans="7:33" x14ac:dyDescent="0.2">
      <c r="G2037" s="15"/>
      <c r="J2037" s="15"/>
      <c r="M2037" s="15"/>
      <c r="P2037" s="15"/>
      <c r="S2037" s="15"/>
      <c r="U2037" s="15"/>
      <c r="W2037" s="15"/>
      <c r="Y2037" s="15"/>
      <c r="AA2037" s="15"/>
      <c r="AC2037" s="15"/>
      <c r="AE2037" s="15"/>
      <c r="AG2037" s="15"/>
    </row>
    <row r="2038" spans="7:33" x14ac:dyDescent="0.2">
      <c r="G2038" s="15"/>
      <c r="J2038" s="15"/>
      <c r="M2038" s="15"/>
      <c r="P2038" s="15"/>
      <c r="S2038" s="15"/>
      <c r="U2038" s="15"/>
      <c r="W2038" s="15"/>
      <c r="Y2038" s="15"/>
      <c r="AA2038" s="15"/>
      <c r="AC2038" s="15"/>
      <c r="AE2038" s="15"/>
      <c r="AG2038" s="15"/>
    </row>
    <row r="2039" spans="7:33" x14ac:dyDescent="0.2">
      <c r="G2039" s="15"/>
      <c r="J2039" s="15"/>
      <c r="M2039" s="15"/>
      <c r="P2039" s="15"/>
      <c r="S2039" s="15"/>
      <c r="U2039" s="15"/>
      <c r="W2039" s="15"/>
      <c r="Y2039" s="15"/>
      <c r="AA2039" s="15"/>
      <c r="AC2039" s="15"/>
      <c r="AE2039" s="15"/>
      <c r="AG2039" s="15"/>
    </row>
    <row r="2040" spans="7:33" x14ac:dyDescent="0.2">
      <c r="G2040" s="15"/>
      <c r="J2040" s="15"/>
      <c r="M2040" s="15"/>
      <c r="P2040" s="15"/>
      <c r="S2040" s="15"/>
      <c r="U2040" s="15"/>
      <c r="W2040" s="15"/>
      <c r="Y2040" s="15"/>
      <c r="AA2040" s="15"/>
      <c r="AC2040" s="15"/>
      <c r="AE2040" s="15"/>
      <c r="AG2040" s="15"/>
    </row>
    <row r="2041" spans="7:33" x14ac:dyDescent="0.2">
      <c r="G2041" s="15"/>
      <c r="J2041" s="15"/>
      <c r="M2041" s="15"/>
      <c r="P2041" s="15"/>
      <c r="S2041" s="15"/>
      <c r="U2041" s="15"/>
      <c r="W2041" s="15"/>
      <c r="Y2041" s="15"/>
      <c r="AA2041" s="15"/>
      <c r="AC2041" s="15"/>
      <c r="AE2041" s="15"/>
      <c r="AG2041" s="15"/>
    </row>
    <row r="2042" spans="7:33" x14ac:dyDescent="0.2">
      <c r="G2042" s="15"/>
      <c r="J2042" s="15"/>
      <c r="M2042" s="15"/>
      <c r="P2042" s="15"/>
      <c r="S2042" s="15"/>
      <c r="U2042" s="15"/>
      <c r="W2042" s="15"/>
      <c r="Y2042" s="15"/>
      <c r="AA2042" s="15"/>
      <c r="AC2042" s="15"/>
      <c r="AE2042" s="15"/>
      <c r="AG2042" s="15"/>
    </row>
    <row r="2043" spans="7:33" x14ac:dyDescent="0.2">
      <c r="G2043" s="15"/>
      <c r="J2043" s="15"/>
      <c r="M2043" s="15"/>
      <c r="P2043" s="15"/>
      <c r="S2043" s="15"/>
      <c r="U2043" s="15"/>
      <c r="W2043" s="15"/>
      <c r="Y2043" s="15"/>
      <c r="AA2043" s="15"/>
      <c r="AC2043" s="15"/>
      <c r="AE2043" s="15"/>
      <c r="AG2043" s="15"/>
    </row>
    <row r="2044" spans="7:33" x14ac:dyDescent="0.2">
      <c r="G2044" s="15"/>
      <c r="J2044" s="15"/>
      <c r="M2044" s="15"/>
      <c r="P2044" s="15"/>
      <c r="S2044" s="15"/>
      <c r="U2044" s="15"/>
      <c r="W2044" s="15"/>
      <c r="Y2044" s="15"/>
      <c r="AA2044" s="15"/>
      <c r="AC2044" s="15"/>
      <c r="AE2044" s="15"/>
      <c r="AG2044" s="15"/>
    </row>
    <row r="2045" spans="7:33" x14ac:dyDescent="0.2">
      <c r="G2045" s="15"/>
      <c r="J2045" s="15"/>
      <c r="M2045" s="15"/>
      <c r="P2045" s="15"/>
      <c r="S2045" s="15"/>
      <c r="U2045" s="15"/>
      <c r="W2045" s="15"/>
      <c r="Y2045" s="15"/>
      <c r="AA2045" s="15"/>
      <c r="AC2045" s="15"/>
      <c r="AE2045" s="15"/>
      <c r="AG2045" s="15"/>
    </row>
    <row r="2046" spans="7:33" x14ac:dyDescent="0.2">
      <c r="G2046" s="15"/>
      <c r="J2046" s="15"/>
      <c r="M2046" s="15"/>
      <c r="P2046" s="15"/>
      <c r="S2046" s="15"/>
      <c r="U2046" s="15"/>
      <c r="W2046" s="15"/>
      <c r="Y2046" s="15"/>
      <c r="AA2046" s="15"/>
      <c r="AC2046" s="15"/>
      <c r="AE2046" s="15"/>
      <c r="AG2046" s="15"/>
    </row>
    <row r="2047" spans="7:33" x14ac:dyDescent="0.2">
      <c r="G2047" s="15"/>
      <c r="J2047" s="15"/>
      <c r="M2047" s="15"/>
      <c r="P2047" s="15"/>
      <c r="S2047" s="15"/>
      <c r="U2047" s="15"/>
      <c r="W2047" s="15"/>
      <c r="Y2047" s="15"/>
      <c r="AA2047" s="15"/>
      <c r="AC2047" s="15"/>
      <c r="AE2047" s="15"/>
      <c r="AG2047" s="15"/>
    </row>
    <row r="2048" spans="7:33" x14ac:dyDescent="0.2">
      <c r="G2048" s="15"/>
      <c r="J2048" s="15"/>
      <c r="M2048" s="15"/>
      <c r="P2048" s="15"/>
      <c r="S2048" s="15"/>
      <c r="U2048" s="15"/>
      <c r="W2048" s="15"/>
      <c r="Y2048" s="15"/>
      <c r="AA2048" s="15"/>
      <c r="AC2048" s="15"/>
      <c r="AE2048" s="15"/>
      <c r="AG2048" s="15"/>
    </row>
    <row r="2049" spans="7:33" x14ac:dyDescent="0.2">
      <c r="G2049" s="15"/>
      <c r="J2049" s="15"/>
      <c r="M2049" s="15"/>
      <c r="P2049" s="15"/>
      <c r="S2049" s="15"/>
      <c r="U2049" s="15"/>
      <c r="W2049" s="15"/>
      <c r="Y2049" s="15"/>
      <c r="AA2049" s="15"/>
      <c r="AC2049" s="15"/>
      <c r="AE2049" s="15"/>
      <c r="AG2049" s="15"/>
    </row>
    <row r="2050" spans="7:33" x14ac:dyDescent="0.2">
      <c r="G2050" s="15"/>
      <c r="J2050" s="15"/>
      <c r="M2050" s="15"/>
      <c r="P2050" s="15"/>
      <c r="S2050" s="15"/>
      <c r="U2050" s="15"/>
      <c r="W2050" s="15"/>
      <c r="Y2050" s="15"/>
      <c r="AA2050" s="15"/>
      <c r="AC2050" s="15"/>
      <c r="AE2050" s="15"/>
      <c r="AG2050" s="15"/>
    </row>
    <row r="2051" spans="7:33" x14ac:dyDescent="0.2">
      <c r="G2051" s="15"/>
      <c r="J2051" s="15"/>
      <c r="M2051" s="15"/>
      <c r="P2051" s="15"/>
      <c r="S2051" s="15"/>
      <c r="U2051" s="15"/>
      <c r="W2051" s="15"/>
      <c r="Y2051" s="15"/>
      <c r="AA2051" s="15"/>
      <c r="AC2051" s="15"/>
      <c r="AE2051" s="15"/>
      <c r="AG2051" s="15"/>
    </row>
    <row r="2052" spans="7:33" x14ac:dyDescent="0.2">
      <c r="G2052" s="15"/>
      <c r="J2052" s="15"/>
      <c r="M2052" s="15"/>
      <c r="P2052" s="15"/>
      <c r="S2052" s="15"/>
      <c r="U2052" s="15"/>
      <c r="W2052" s="15"/>
      <c r="Y2052" s="15"/>
      <c r="AA2052" s="15"/>
      <c r="AC2052" s="15"/>
      <c r="AE2052" s="15"/>
      <c r="AG2052" s="15"/>
    </row>
    <row r="2053" spans="7:33" x14ac:dyDescent="0.2">
      <c r="G2053" s="15"/>
      <c r="J2053" s="15"/>
      <c r="M2053" s="15"/>
      <c r="P2053" s="15"/>
      <c r="S2053" s="15"/>
      <c r="U2053" s="15"/>
      <c r="W2053" s="15"/>
      <c r="Y2053" s="15"/>
      <c r="AA2053" s="15"/>
      <c r="AC2053" s="15"/>
      <c r="AE2053" s="15"/>
      <c r="AG2053" s="15"/>
    </row>
    <row r="2054" spans="7:33" x14ac:dyDescent="0.2">
      <c r="G2054" s="15"/>
      <c r="J2054" s="15"/>
      <c r="M2054" s="15"/>
      <c r="P2054" s="15"/>
      <c r="S2054" s="15"/>
      <c r="U2054" s="15"/>
      <c r="W2054" s="15"/>
      <c r="Y2054" s="15"/>
      <c r="AA2054" s="15"/>
      <c r="AC2054" s="15"/>
      <c r="AE2054" s="15"/>
      <c r="AG2054" s="15"/>
    </row>
    <row r="2055" spans="7:33" x14ac:dyDescent="0.2">
      <c r="G2055" s="15"/>
      <c r="J2055" s="15"/>
      <c r="M2055" s="15"/>
      <c r="P2055" s="15"/>
      <c r="S2055" s="15"/>
      <c r="U2055" s="15"/>
      <c r="W2055" s="15"/>
      <c r="Y2055" s="15"/>
      <c r="AA2055" s="15"/>
      <c r="AC2055" s="15"/>
      <c r="AE2055" s="15"/>
      <c r="AG2055" s="15"/>
    </row>
    <row r="2056" spans="7:33" x14ac:dyDescent="0.2">
      <c r="G2056" s="15"/>
      <c r="J2056" s="15"/>
      <c r="M2056" s="15"/>
      <c r="P2056" s="15"/>
      <c r="S2056" s="15"/>
      <c r="U2056" s="15"/>
      <c r="W2056" s="15"/>
      <c r="Y2056" s="15"/>
      <c r="AA2056" s="15"/>
      <c r="AC2056" s="15"/>
      <c r="AE2056" s="15"/>
      <c r="AG2056" s="15"/>
    </row>
    <row r="2057" spans="7:33" x14ac:dyDescent="0.2">
      <c r="G2057" s="15"/>
      <c r="J2057" s="15"/>
      <c r="M2057" s="15"/>
      <c r="P2057" s="15"/>
      <c r="S2057" s="15"/>
      <c r="U2057" s="15"/>
      <c r="W2057" s="15"/>
      <c r="Y2057" s="15"/>
      <c r="AA2057" s="15"/>
      <c r="AC2057" s="15"/>
      <c r="AE2057" s="15"/>
      <c r="AG2057" s="15"/>
    </row>
    <row r="2058" spans="7:33" x14ac:dyDescent="0.2">
      <c r="G2058" s="15"/>
      <c r="J2058" s="15"/>
      <c r="M2058" s="15"/>
      <c r="P2058" s="15"/>
      <c r="S2058" s="15"/>
      <c r="U2058" s="15"/>
      <c r="W2058" s="15"/>
      <c r="Y2058" s="15"/>
      <c r="AA2058" s="15"/>
      <c r="AC2058" s="15"/>
      <c r="AE2058" s="15"/>
      <c r="AG2058" s="15"/>
    </row>
    <row r="2059" spans="7:33" x14ac:dyDescent="0.2">
      <c r="G2059" s="15"/>
      <c r="J2059" s="15"/>
      <c r="M2059" s="15"/>
      <c r="P2059" s="15"/>
      <c r="S2059" s="15"/>
      <c r="U2059" s="15"/>
      <c r="W2059" s="15"/>
      <c r="Y2059" s="15"/>
      <c r="AA2059" s="15"/>
      <c r="AC2059" s="15"/>
      <c r="AE2059" s="15"/>
      <c r="AG2059" s="15"/>
    </row>
    <row r="2060" spans="7:33" x14ac:dyDescent="0.2">
      <c r="G2060" s="15"/>
      <c r="J2060" s="15"/>
      <c r="M2060" s="15"/>
      <c r="P2060" s="15"/>
      <c r="S2060" s="15"/>
      <c r="U2060" s="15"/>
      <c r="W2060" s="15"/>
      <c r="Y2060" s="15"/>
      <c r="AA2060" s="15"/>
      <c r="AC2060" s="15"/>
      <c r="AE2060" s="15"/>
      <c r="AG2060" s="15"/>
    </row>
    <row r="2061" spans="7:33" x14ac:dyDescent="0.2">
      <c r="G2061" s="15"/>
      <c r="J2061" s="15"/>
      <c r="M2061" s="15"/>
      <c r="P2061" s="15"/>
      <c r="S2061" s="15"/>
      <c r="U2061" s="15"/>
      <c r="W2061" s="15"/>
      <c r="Y2061" s="15"/>
      <c r="AA2061" s="15"/>
      <c r="AC2061" s="15"/>
      <c r="AE2061" s="15"/>
      <c r="AG2061" s="15"/>
    </row>
    <row r="2062" spans="7:33" x14ac:dyDescent="0.2">
      <c r="G2062" s="15"/>
      <c r="J2062" s="15"/>
      <c r="M2062" s="15"/>
      <c r="P2062" s="15"/>
      <c r="S2062" s="15"/>
      <c r="U2062" s="15"/>
      <c r="W2062" s="15"/>
      <c r="Y2062" s="15"/>
      <c r="AA2062" s="15"/>
      <c r="AC2062" s="15"/>
      <c r="AE2062" s="15"/>
      <c r="AG2062" s="15"/>
    </row>
    <row r="2063" spans="7:33" x14ac:dyDescent="0.2">
      <c r="G2063" s="15"/>
      <c r="J2063" s="15"/>
      <c r="M2063" s="15"/>
      <c r="P2063" s="15"/>
      <c r="S2063" s="15"/>
      <c r="U2063" s="15"/>
      <c r="W2063" s="15"/>
      <c r="Y2063" s="15"/>
      <c r="AA2063" s="15"/>
      <c r="AC2063" s="15"/>
      <c r="AE2063" s="15"/>
      <c r="AG2063" s="15"/>
    </row>
    <row r="2064" spans="7:33" x14ac:dyDescent="0.2">
      <c r="G2064" s="15"/>
      <c r="J2064" s="15"/>
      <c r="M2064" s="15"/>
      <c r="P2064" s="15"/>
      <c r="S2064" s="15"/>
      <c r="U2064" s="15"/>
      <c r="W2064" s="15"/>
      <c r="Y2064" s="15"/>
      <c r="AA2064" s="15"/>
      <c r="AC2064" s="15"/>
      <c r="AE2064" s="15"/>
      <c r="AG2064" s="15"/>
    </row>
    <row r="2065" spans="7:33" x14ac:dyDescent="0.2">
      <c r="G2065" s="15"/>
      <c r="J2065" s="15"/>
      <c r="M2065" s="15"/>
      <c r="P2065" s="15"/>
      <c r="S2065" s="15"/>
      <c r="U2065" s="15"/>
      <c r="W2065" s="15"/>
      <c r="Y2065" s="15"/>
      <c r="AA2065" s="15"/>
      <c r="AC2065" s="15"/>
      <c r="AE2065" s="15"/>
      <c r="AG2065" s="15"/>
    </row>
    <row r="2066" spans="7:33" x14ac:dyDescent="0.2">
      <c r="G2066" s="15"/>
      <c r="J2066" s="15"/>
      <c r="M2066" s="15"/>
      <c r="P2066" s="15"/>
      <c r="S2066" s="15"/>
      <c r="U2066" s="15"/>
      <c r="W2066" s="15"/>
      <c r="Y2066" s="15"/>
      <c r="AA2066" s="15"/>
      <c r="AC2066" s="15"/>
      <c r="AE2066" s="15"/>
      <c r="AG2066" s="15"/>
    </row>
    <row r="2067" spans="7:33" x14ac:dyDescent="0.2">
      <c r="G2067" s="15"/>
      <c r="J2067" s="15"/>
      <c r="M2067" s="15"/>
      <c r="P2067" s="15"/>
      <c r="S2067" s="15"/>
      <c r="U2067" s="15"/>
      <c r="W2067" s="15"/>
      <c r="Y2067" s="15"/>
      <c r="AA2067" s="15"/>
      <c r="AC2067" s="15"/>
      <c r="AE2067" s="15"/>
      <c r="AG2067" s="15"/>
    </row>
    <row r="2068" spans="7:33" x14ac:dyDescent="0.2">
      <c r="G2068" s="15"/>
      <c r="J2068" s="15"/>
      <c r="M2068" s="15"/>
      <c r="P2068" s="15"/>
      <c r="S2068" s="15"/>
      <c r="U2068" s="15"/>
      <c r="W2068" s="15"/>
      <c r="Y2068" s="15"/>
      <c r="AA2068" s="15"/>
      <c r="AC2068" s="15"/>
      <c r="AE2068" s="15"/>
      <c r="AG2068" s="15"/>
    </row>
    <row r="2069" spans="7:33" x14ac:dyDescent="0.2">
      <c r="G2069" s="15"/>
      <c r="J2069" s="15"/>
      <c r="M2069" s="15"/>
      <c r="P2069" s="15"/>
      <c r="S2069" s="15"/>
      <c r="U2069" s="15"/>
      <c r="W2069" s="15"/>
      <c r="Y2069" s="15"/>
      <c r="AA2069" s="15"/>
      <c r="AC2069" s="15"/>
      <c r="AE2069" s="15"/>
      <c r="AG2069" s="15"/>
    </row>
    <row r="2070" spans="7:33" x14ac:dyDescent="0.2">
      <c r="G2070" s="15"/>
      <c r="J2070" s="15"/>
      <c r="M2070" s="15"/>
      <c r="P2070" s="15"/>
      <c r="S2070" s="15"/>
      <c r="U2070" s="15"/>
      <c r="W2070" s="15"/>
      <c r="Y2070" s="15"/>
      <c r="AA2070" s="15"/>
      <c r="AC2070" s="15"/>
      <c r="AE2070" s="15"/>
      <c r="AG2070" s="15"/>
    </row>
    <row r="2071" spans="7:33" x14ac:dyDescent="0.2">
      <c r="G2071" s="15"/>
      <c r="J2071" s="15"/>
      <c r="M2071" s="15"/>
      <c r="P2071" s="15"/>
      <c r="S2071" s="15"/>
      <c r="U2071" s="15"/>
      <c r="W2071" s="15"/>
      <c r="Y2071" s="15"/>
      <c r="AA2071" s="15"/>
      <c r="AC2071" s="15"/>
      <c r="AE2071" s="15"/>
      <c r="AG2071" s="15"/>
    </row>
    <row r="2072" spans="7:33" x14ac:dyDescent="0.2">
      <c r="G2072" s="15"/>
      <c r="J2072" s="15"/>
      <c r="M2072" s="15"/>
      <c r="P2072" s="15"/>
      <c r="S2072" s="15"/>
      <c r="U2072" s="15"/>
      <c r="W2072" s="15"/>
      <c r="Y2072" s="15"/>
      <c r="AA2072" s="15"/>
      <c r="AC2072" s="15"/>
      <c r="AE2072" s="15"/>
      <c r="AG2072" s="15"/>
    </row>
    <row r="2073" spans="7:33" x14ac:dyDescent="0.2">
      <c r="G2073" s="15"/>
      <c r="J2073" s="15"/>
      <c r="M2073" s="15"/>
      <c r="P2073" s="15"/>
      <c r="S2073" s="15"/>
      <c r="U2073" s="15"/>
      <c r="W2073" s="15"/>
      <c r="Y2073" s="15"/>
      <c r="AA2073" s="15"/>
      <c r="AC2073" s="15"/>
      <c r="AE2073" s="15"/>
      <c r="AG2073" s="15"/>
    </row>
    <row r="2074" spans="7:33" x14ac:dyDescent="0.2">
      <c r="G2074" s="15"/>
      <c r="J2074" s="15"/>
      <c r="M2074" s="15"/>
      <c r="P2074" s="15"/>
      <c r="S2074" s="15"/>
      <c r="U2074" s="15"/>
      <c r="W2074" s="15"/>
      <c r="Y2074" s="15"/>
      <c r="AA2074" s="15"/>
      <c r="AC2074" s="15"/>
      <c r="AE2074" s="15"/>
      <c r="AG2074" s="15"/>
    </row>
    <row r="2075" spans="7:33" x14ac:dyDescent="0.2">
      <c r="G2075" s="15"/>
      <c r="J2075" s="15"/>
      <c r="M2075" s="15"/>
      <c r="P2075" s="15"/>
      <c r="S2075" s="15"/>
      <c r="U2075" s="15"/>
      <c r="W2075" s="15"/>
      <c r="Y2075" s="15"/>
      <c r="AA2075" s="15"/>
      <c r="AC2075" s="15"/>
      <c r="AE2075" s="15"/>
      <c r="AG2075" s="15"/>
    </row>
    <row r="2076" spans="7:33" x14ac:dyDescent="0.2">
      <c r="G2076" s="15"/>
      <c r="J2076" s="15"/>
      <c r="M2076" s="15"/>
      <c r="P2076" s="15"/>
      <c r="S2076" s="15"/>
      <c r="U2076" s="15"/>
      <c r="W2076" s="15"/>
      <c r="Y2076" s="15"/>
      <c r="AA2076" s="15"/>
      <c r="AC2076" s="15"/>
      <c r="AE2076" s="15"/>
      <c r="AG2076" s="15"/>
    </row>
    <row r="2077" spans="7:33" x14ac:dyDescent="0.2">
      <c r="G2077" s="15"/>
      <c r="J2077" s="15"/>
      <c r="M2077" s="15"/>
      <c r="P2077" s="15"/>
      <c r="S2077" s="15"/>
      <c r="U2077" s="15"/>
      <c r="W2077" s="15"/>
      <c r="Y2077" s="15"/>
      <c r="AA2077" s="15"/>
      <c r="AC2077" s="15"/>
      <c r="AE2077" s="15"/>
      <c r="AG2077" s="15"/>
    </row>
    <row r="2078" spans="7:33" x14ac:dyDescent="0.2">
      <c r="G2078" s="15"/>
      <c r="J2078" s="15"/>
      <c r="M2078" s="15"/>
      <c r="P2078" s="15"/>
      <c r="S2078" s="15"/>
      <c r="U2078" s="15"/>
      <c r="W2078" s="15"/>
      <c r="Y2078" s="15"/>
      <c r="AA2078" s="15"/>
      <c r="AC2078" s="15"/>
      <c r="AE2078" s="15"/>
      <c r="AG2078" s="15"/>
    </row>
    <row r="2079" spans="7:33" x14ac:dyDescent="0.2">
      <c r="G2079" s="15"/>
      <c r="J2079" s="15"/>
      <c r="M2079" s="15"/>
      <c r="P2079" s="15"/>
      <c r="S2079" s="15"/>
      <c r="U2079" s="15"/>
      <c r="W2079" s="15"/>
      <c r="Y2079" s="15"/>
      <c r="AA2079" s="15"/>
      <c r="AC2079" s="15"/>
      <c r="AE2079" s="15"/>
      <c r="AG2079" s="15"/>
    </row>
    <row r="2080" spans="7:33" x14ac:dyDescent="0.2">
      <c r="G2080" s="15"/>
      <c r="J2080" s="15"/>
      <c r="M2080" s="15"/>
      <c r="P2080" s="15"/>
      <c r="S2080" s="15"/>
      <c r="U2080" s="15"/>
      <c r="W2080" s="15"/>
      <c r="Y2080" s="15"/>
      <c r="AA2080" s="15"/>
      <c r="AC2080" s="15"/>
      <c r="AE2080" s="15"/>
      <c r="AG2080" s="15"/>
    </row>
    <row r="2081" spans="7:33" x14ac:dyDescent="0.2">
      <c r="G2081" s="15"/>
      <c r="J2081" s="15"/>
      <c r="M2081" s="15"/>
      <c r="P2081" s="15"/>
      <c r="S2081" s="15"/>
      <c r="U2081" s="15"/>
      <c r="W2081" s="15"/>
      <c r="Y2081" s="15"/>
      <c r="AA2081" s="15"/>
      <c r="AC2081" s="15"/>
      <c r="AE2081" s="15"/>
      <c r="AG2081" s="15"/>
    </row>
    <row r="2082" spans="7:33" x14ac:dyDescent="0.2">
      <c r="G2082" s="15"/>
      <c r="J2082" s="15"/>
      <c r="M2082" s="15"/>
      <c r="P2082" s="15"/>
      <c r="S2082" s="15"/>
      <c r="U2082" s="15"/>
      <c r="W2082" s="15"/>
      <c r="Y2082" s="15"/>
      <c r="AA2082" s="15"/>
      <c r="AC2082" s="15"/>
      <c r="AE2082" s="15"/>
      <c r="AG2082" s="15"/>
    </row>
    <row r="2083" spans="7:33" x14ac:dyDescent="0.2">
      <c r="G2083" s="15"/>
      <c r="J2083" s="15"/>
      <c r="M2083" s="15"/>
      <c r="P2083" s="15"/>
      <c r="S2083" s="15"/>
      <c r="U2083" s="15"/>
      <c r="W2083" s="15"/>
      <c r="Y2083" s="15"/>
      <c r="AA2083" s="15"/>
      <c r="AC2083" s="15"/>
      <c r="AE2083" s="15"/>
      <c r="AG2083" s="15"/>
    </row>
    <row r="2084" spans="7:33" x14ac:dyDescent="0.2">
      <c r="G2084" s="15"/>
      <c r="J2084" s="15"/>
      <c r="M2084" s="15"/>
      <c r="P2084" s="15"/>
      <c r="S2084" s="15"/>
      <c r="U2084" s="15"/>
      <c r="W2084" s="15"/>
      <c r="Y2084" s="15"/>
      <c r="AA2084" s="15"/>
      <c r="AC2084" s="15"/>
      <c r="AE2084" s="15"/>
      <c r="AG2084" s="15"/>
    </row>
    <row r="2085" spans="7:33" x14ac:dyDescent="0.2">
      <c r="G2085" s="15"/>
      <c r="J2085" s="15"/>
      <c r="M2085" s="15"/>
      <c r="P2085" s="15"/>
      <c r="S2085" s="15"/>
      <c r="U2085" s="15"/>
      <c r="W2085" s="15"/>
      <c r="Y2085" s="15"/>
      <c r="AA2085" s="15"/>
      <c r="AC2085" s="15"/>
      <c r="AE2085" s="15"/>
      <c r="AG2085" s="15"/>
    </row>
    <row r="2086" spans="7:33" x14ac:dyDescent="0.2">
      <c r="G2086" s="15"/>
      <c r="J2086" s="15"/>
      <c r="M2086" s="15"/>
      <c r="P2086" s="15"/>
      <c r="S2086" s="15"/>
      <c r="U2086" s="15"/>
      <c r="W2086" s="15"/>
      <c r="Y2086" s="15"/>
      <c r="AA2086" s="15"/>
      <c r="AC2086" s="15"/>
      <c r="AE2086" s="15"/>
      <c r="AG2086" s="15"/>
    </row>
    <row r="2087" spans="7:33" x14ac:dyDescent="0.2">
      <c r="G2087" s="15"/>
      <c r="J2087" s="15"/>
      <c r="M2087" s="15"/>
      <c r="P2087" s="15"/>
      <c r="S2087" s="15"/>
      <c r="U2087" s="15"/>
      <c r="W2087" s="15"/>
      <c r="Y2087" s="15"/>
      <c r="AA2087" s="15"/>
      <c r="AC2087" s="15"/>
      <c r="AE2087" s="15"/>
      <c r="AG2087" s="15"/>
    </row>
    <row r="2088" spans="7:33" x14ac:dyDescent="0.2">
      <c r="G2088" s="15"/>
      <c r="J2088" s="15"/>
      <c r="M2088" s="15"/>
      <c r="P2088" s="15"/>
      <c r="S2088" s="15"/>
      <c r="U2088" s="15"/>
      <c r="W2088" s="15"/>
      <c r="Y2088" s="15"/>
      <c r="AA2088" s="15"/>
      <c r="AC2088" s="15"/>
      <c r="AE2088" s="15"/>
      <c r="AG2088" s="15"/>
    </row>
    <row r="2089" spans="7:33" x14ac:dyDescent="0.2">
      <c r="G2089" s="15"/>
      <c r="J2089" s="15"/>
      <c r="M2089" s="15"/>
      <c r="P2089" s="15"/>
      <c r="S2089" s="15"/>
      <c r="U2089" s="15"/>
      <c r="W2089" s="15"/>
      <c r="Y2089" s="15"/>
      <c r="AA2089" s="15"/>
      <c r="AC2089" s="15"/>
      <c r="AE2089" s="15"/>
      <c r="AG2089" s="15"/>
    </row>
    <row r="2090" spans="7:33" x14ac:dyDescent="0.2">
      <c r="G2090" s="15"/>
      <c r="J2090" s="15"/>
      <c r="M2090" s="15"/>
      <c r="P2090" s="15"/>
      <c r="S2090" s="15"/>
      <c r="U2090" s="15"/>
      <c r="W2090" s="15"/>
      <c r="Y2090" s="15"/>
      <c r="AA2090" s="15"/>
      <c r="AC2090" s="15"/>
      <c r="AE2090" s="15"/>
      <c r="AG2090" s="15"/>
    </row>
    <row r="2091" spans="7:33" x14ac:dyDescent="0.2">
      <c r="G2091" s="15"/>
      <c r="J2091" s="15"/>
      <c r="M2091" s="15"/>
      <c r="P2091" s="15"/>
      <c r="S2091" s="15"/>
      <c r="U2091" s="15"/>
      <c r="W2091" s="15"/>
      <c r="Y2091" s="15"/>
      <c r="AA2091" s="15"/>
      <c r="AC2091" s="15"/>
      <c r="AE2091" s="15"/>
      <c r="AG2091" s="15"/>
    </row>
    <row r="2092" spans="7:33" x14ac:dyDescent="0.2">
      <c r="G2092" s="15"/>
      <c r="J2092" s="15"/>
      <c r="M2092" s="15"/>
      <c r="P2092" s="15"/>
      <c r="S2092" s="15"/>
      <c r="U2092" s="15"/>
      <c r="W2092" s="15"/>
      <c r="Y2092" s="15"/>
      <c r="AA2092" s="15"/>
      <c r="AC2092" s="15"/>
      <c r="AE2092" s="15"/>
      <c r="AG2092" s="15"/>
    </row>
    <row r="2093" spans="7:33" x14ac:dyDescent="0.2">
      <c r="G2093" s="15"/>
      <c r="J2093" s="15"/>
      <c r="M2093" s="15"/>
      <c r="P2093" s="15"/>
      <c r="S2093" s="15"/>
      <c r="U2093" s="15"/>
      <c r="W2093" s="15"/>
      <c r="Y2093" s="15"/>
      <c r="AA2093" s="15"/>
      <c r="AC2093" s="15"/>
      <c r="AE2093" s="15"/>
      <c r="AG2093" s="15"/>
    </row>
    <row r="2094" spans="7:33" x14ac:dyDescent="0.2">
      <c r="G2094" s="15"/>
      <c r="J2094" s="15"/>
      <c r="M2094" s="15"/>
      <c r="P2094" s="15"/>
      <c r="S2094" s="15"/>
      <c r="U2094" s="15"/>
      <c r="W2094" s="15"/>
      <c r="Y2094" s="15"/>
      <c r="AA2094" s="15"/>
      <c r="AC2094" s="15"/>
      <c r="AE2094" s="15"/>
      <c r="AG2094" s="15"/>
    </row>
    <row r="2095" spans="7:33" x14ac:dyDescent="0.2">
      <c r="G2095" s="15"/>
      <c r="J2095" s="15"/>
      <c r="M2095" s="15"/>
      <c r="P2095" s="15"/>
      <c r="S2095" s="15"/>
      <c r="U2095" s="15"/>
      <c r="W2095" s="15"/>
      <c r="Y2095" s="15"/>
      <c r="AA2095" s="15"/>
      <c r="AC2095" s="15"/>
      <c r="AE2095" s="15"/>
      <c r="AG2095" s="15"/>
    </row>
    <row r="2096" spans="7:33" x14ac:dyDescent="0.2">
      <c r="G2096" s="15"/>
      <c r="J2096" s="15"/>
      <c r="M2096" s="15"/>
      <c r="P2096" s="15"/>
      <c r="S2096" s="15"/>
      <c r="U2096" s="15"/>
      <c r="W2096" s="15"/>
      <c r="Y2096" s="15"/>
      <c r="AA2096" s="15"/>
      <c r="AC2096" s="15"/>
      <c r="AE2096" s="15"/>
      <c r="AG2096" s="15"/>
    </row>
    <row r="2097" spans="7:33" x14ac:dyDescent="0.2">
      <c r="G2097" s="15"/>
      <c r="J2097" s="15"/>
      <c r="M2097" s="15"/>
      <c r="P2097" s="15"/>
      <c r="S2097" s="15"/>
      <c r="U2097" s="15"/>
      <c r="W2097" s="15"/>
      <c r="Y2097" s="15"/>
      <c r="AA2097" s="15"/>
      <c r="AC2097" s="15"/>
      <c r="AE2097" s="15"/>
      <c r="AG2097" s="15"/>
    </row>
    <row r="2098" spans="7:33" x14ac:dyDescent="0.2">
      <c r="G2098" s="15"/>
      <c r="J2098" s="15"/>
      <c r="M2098" s="15"/>
      <c r="P2098" s="15"/>
      <c r="S2098" s="15"/>
      <c r="U2098" s="15"/>
      <c r="W2098" s="15"/>
      <c r="Y2098" s="15"/>
      <c r="AA2098" s="15"/>
      <c r="AC2098" s="15"/>
      <c r="AE2098" s="15"/>
      <c r="AG2098" s="15"/>
    </row>
    <row r="2099" spans="7:33" x14ac:dyDescent="0.2">
      <c r="G2099" s="15"/>
      <c r="J2099" s="15"/>
      <c r="M2099" s="15"/>
      <c r="P2099" s="15"/>
      <c r="S2099" s="15"/>
      <c r="U2099" s="15"/>
      <c r="W2099" s="15"/>
      <c r="Y2099" s="15"/>
      <c r="AA2099" s="15"/>
      <c r="AC2099" s="15"/>
      <c r="AE2099" s="15"/>
      <c r="AG2099" s="15"/>
    </row>
    <row r="2100" spans="7:33" x14ac:dyDescent="0.2">
      <c r="G2100" s="15"/>
      <c r="J2100" s="15"/>
      <c r="M2100" s="15"/>
      <c r="P2100" s="15"/>
      <c r="S2100" s="15"/>
      <c r="U2100" s="15"/>
      <c r="W2100" s="15"/>
      <c r="Y2100" s="15"/>
      <c r="AA2100" s="15"/>
      <c r="AC2100" s="15"/>
      <c r="AE2100" s="15"/>
      <c r="AG2100" s="15"/>
    </row>
    <row r="2101" spans="7:33" x14ac:dyDescent="0.2">
      <c r="G2101" s="15"/>
      <c r="J2101" s="15"/>
      <c r="M2101" s="15"/>
      <c r="P2101" s="15"/>
      <c r="S2101" s="15"/>
      <c r="U2101" s="15"/>
      <c r="W2101" s="15"/>
      <c r="Y2101" s="15"/>
      <c r="AA2101" s="15"/>
      <c r="AC2101" s="15"/>
      <c r="AE2101" s="15"/>
      <c r="AG2101" s="15"/>
    </row>
    <row r="2102" spans="7:33" x14ac:dyDescent="0.2">
      <c r="G2102" s="15"/>
      <c r="J2102" s="15"/>
      <c r="M2102" s="15"/>
      <c r="P2102" s="15"/>
      <c r="S2102" s="15"/>
      <c r="U2102" s="15"/>
      <c r="W2102" s="15"/>
      <c r="Y2102" s="15"/>
      <c r="AA2102" s="15"/>
      <c r="AC2102" s="15"/>
      <c r="AE2102" s="15"/>
      <c r="AG2102" s="15"/>
    </row>
    <row r="2103" spans="7:33" x14ac:dyDescent="0.2">
      <c r="G2103" s="15"/>
      <c r="J2103" s="15"/>
      <c r="M2103" s="15"/>
      <c r="P2103" s="15"/>
      <c r="S2103" s="15"/>
      <c r="U2103" s="15"/>
      <c r="W2103" s="15"/>
      <c r="Y2103" s="15"/>
      <c r="AA2103" s="15"/>
      <c r="AC2103" s="15"/>
      <c r="AE2103" s="15"/>
      <c r="AG2103" s="15"/>
    </row>
    <row r="2104" spans="7:33" x14ac:dyDescent="0.2">
      <c r="G2104" s="15"/>
      <c r="J2104" s="15"/>
      <c r="M2104" s="15"/>
      <c r="P2104" s="15"/>
      <c r="S2104" s="15"/>
      <c r="U2104" s="15"/>
      <c r="W2104" s="15"/>
      <c r="Y2104" s="15"/>
      <c r="AA2104" s="15"/>
      <c r="AC2104" s="15"/>
      <c r="AE2104" s="15"/>
      <c r="AG2104" s="15"/>
    </row>
    <row r="2105" spans="7:33" x14ac:dyDescent="0.2">
      <c r="G2105" s="15"/>
      <c r="J2105" s="15"/>
      <c r="M2105" s="15"/>
      <c r="P2105" s="15"/>
      <c r="S2105" s="15"/>
      <c r="U2105" s="15"/>
      <c r="W2105" s="15"/>
      <c r="Y2105" s="15"/>
      <c r="AA2105" s="15"/>
      <c r="AC2105" s="15"/>
      <c r="AE2105" s="15"/>
      <c r="AG2105" s="15"/>
    </row>
    <row r="2106" spans="7:33" x14ac:dyDescent="0.2">
      <c r="G2106" s="15"/>
      <c r="J2106" s="15"/>
      <c r="M2106" s="15"/>
      <c r="P2106" s="15"/>
      <c r="S2106" s="15"/>
      <c r="U2106" s="15"/>
      <c r="W2106" s="15"/>
      <c r="Y2106" s="15"/>
      <c r="AA2106" s="15"/>
      <c r="AC2106" s="15"/>
      <c r="AE2106" s="15"/>
      <c r="AG2106" s="15"/>
    </row>
    <row r="2107" spans="7:33" x14ac:dyDescent="0.2">
      <c r="G2107" s="15"/>
      <c r="J2107" s="15"/>
      <c r="M2107" s="15"/>
      <c r="P2107" s="15"/>
      <c r="S2107" s="15"/>
      <c r="U2107" s="15"/>
      <c r="W2107" s="15"/>
      <c r="Y2107" s="15"/>
      <c r="AA2107" s="15"/>
      <c r="AC2107" s="15"/>
      <c r="AE2107" s="15"/>
      <c r="AG2107" s="15"/>
    </row>
    <row r="2108" spans="7:33" x14ac:dyDescent="0.2">
      <c r="G2108" s="15"/>
      <c r="J2108" s="15"/>
      <c r="M2108" s="15"/>
      <c r="P2108" s="15"/>
      <c r="S2108" s="15"/>
      <c r="U2108" s="15"/>
      <c r="W2108" s="15"/>
      <c r="Y2108" s="15"/>
      <c r="AA2108" s="15"/>
      <c r="AC2108" s="15"/>
      <c r="AE2108" s="15"/>
      <c r="AG2108" s="15"/>
    </row>
    <row r="2109" spans="7:33" x14ac:dyDescent="0.2">
      <c r="G2109" s="15"/>
      <c r="J2109" s="15"/>
      <c r="M2109" s="15"/>
      <c r="P2109" s="15"/>
      <c r="S2109" s="15"/>
      <c r="U2109" s="15"/>
      <c r="W2109" s="15"/>
      <c r="Y2109" s="15"/>
      <c r="AA2109" s="15"/>
      <c r="AC2109" s="15"/>
      <c r="AE2109" s="15"/>
      <c r="AG2109" s="15"/>
    </row>
    <row r="2110" spans="7:33" x14ac:dyDescent="0.2">
      <c r="G2110" s="15"/>
      <c r="J2110" s="15"/>
      <c r="M2110" s="15"/>
      <c r="P2110" s="15"/>
      <c r="S2110" s="15"/>
      <c r="U2110" s="15"/>
      <c r="W2110" s="15"/>
      <c r="Y2110" s="15"/>
      <c r="AA2110" s="15"/>
      <c r="AC2110" s="15"/>
      <c r="AE2110" s="15"/>
      <c r="AG2110" s="15"/>
    </row>
    <row r="2111" spans="7:33" x14ac:dyDescent="0.2">
      <c r="G2111" s="15"/>
      <c r="J2111" s="15"/>
      <c r="M2111" s="15"/>
      <c r="P2111" s="15"/>
      <c r="S2111" s="15"/>
      <c r="U2111" s="15"/>
      <c r="W2111" s="15"/>
      <c r="Y2111" s="15"/>
      <c r="AA2111" s="15"/>
      <c r="AC2111" s="15"/>
      <c r="AE2111" s="15"/>
      <c r="AG2111" s="15"/>
    </row>
    <row r="2112" spans="7:33" x14ac:dyDescent="0.2">
      <c r="G2112" s="15"/>
      <c r="J2112" s="15"/>
      <c r="M2112" s="15"/>
      <c r="P2112" s="15"/>
      <c r="S2112" s="15"/>
      <c r="U2112" s="15"/>
      <c r="W2112" s="15"/>
      <c r="Y2112" s="15"/>
      <c r="AA2112" s="15"/>
      <c r="AC2112" s="15"/>
      <c r="AE2112" s="15"/>
      <c r="AG2112" s="15"/>
    </row>
    <row r="2113" spans="7:33" x14ac:dyDescent="0.2">
      <c r="G2113" s="15"/>
      <c r="J2113" s="15"/>
      <c r="M2113" s="15"/>
      <c r="P2113" s="15"/>
      <c r="S2113" s="15"/>
      <c r="U2113" s="15"/>
      <c r="W2113" s="15"/>
      <c r="Y2113" s="15"/>
      <c r="AA2113" s="15"/>
      <c r="AC2113" s="15"/>
      <c r="AE2113" s="15"/>
      <c r="AG2113" s="15"/>
    </row>
    <row r="2114" spans="7:33" x14ac:dyDescent="0.2">
      <c r="G2114" s="15"/>
      <c r="J2114" s="15"/>
      <c r="M2114" s="15"/>
      <c r="P2114" s="15"/>
      <c r="S2114" s="15"/>
      <c r="U2114" s="15"/>
      <c r="W2114" s="15"/>
      <c r="Y2114" s="15"/>
      <c r="AA2114" s="15"/>
      <c r="AC2114" s="15"/>
      <c r="AE2114" s="15"/>
      <c r="AG2114" s="15"/>
    </row>
    <row r="2115" spans="7:33" x14ac:dyDescent="0.2">
      <c r="G2115" s="15"/>
      <c r="J2115" s="15"/>
      <c r="M2115" s="15"/>
      <c r="P2115" s="15"/>
      <c r="S2115" s="15"/>
      <c r="U2115" s="15"/>
      <c r="W2115" s="15"/>
      <c r="Y2115" s="15"/>
      <c r="AA2115" s="15"/>
      <c r="AC2115" s="15"/>
      <c r="AE2115" s="15"/>
      <c r="AG2115" s="15"/>
    </row>
    <row r="2116" spans="7:33" x14ac:dyDescent="0.2">
      <c r="G2116" s="15"/>
      <c r="J2116" s="15"/>
      <c r="M2116" s="15"/>
      <c r="P2116" s="15"/>
      <c r="S2116" s="15"/>
      <c r="U2116" s="15"/>
      <c r="W2116" s="15"/>
      <c r="Y2116" s="15"/>
      <c r="AA2116" s="15"/>
      <c r="AC2116" s="15"/>
      <c r="AE2116" s="15"/>
      <c r="AG2116" s="15"/>
    </row>
    <row r="2117" spans="7:33" x14ac:dyDescent="0.2">
      <c r="G2117" s="15"/>
      <c r="J2117" s="15"/>
      <c r="M2117" s="15"/>
      <c r="P2117" s="15"/>
      <c r="S2117" s="15"/>
      <c r="U2117" s="15"/>
      <c r="W2117" s="15"/>
      <c r="Y2117" s="15"/>
      <c r="AA2117" s="15"/>
      <c r="AC2117" s="15"/>
      <c r="AE2117" s="15"/>
      <c r="AG2117" s="15"/>
    </row>
    <row r="2118" spans="7:33" x14ac:dyDescent="0.2">
      <c r="G2118" s="15"/>
      <c r="J2118" s="15"/>
      <c r="M2118" s="15"/>
      <c r="P2118" s="15"/>
      <c r="S2118" s="15"/>
      <c r="U2118" s="15"/>
      <c r="W2118" s="15"/>
      <c r="Y2118" s="15"/>
      <c r="AA2118" s="15"/>
      <c r="AC2118" s="15"/>
      <c r="AE2118" s="15"/>
      <c r="AG2118" s="15"/>
    </row>
    <row r="2119" spans="7:33" x14ac:dyDescent="0.2">
      <c r="G2119" s="15"/>
      <c r="J2119" s="15"/>
      <c r="M2119" s="15"/>
      <c r="P2119" s="15"/>
      <c r="S2119" s="15"/>
      <c r="U2119" s="15"/>
      <c r="W2119" s="15"/>
      <c r="Y2119" s="15"/>
      <c r="AA2119" s="15"/>
      <c r="AC2119" s="15"/>
      <c r="AE2119" s="15"/>
      <c r="AG2119" s="15"/>
    </row>
    <row r="2120" spans="7:33" x14ac:dyDescent="0.2">
      <c r="G2120" s="15"/>
      <c r="J2120" s="15"/>
      <c r="M2120" s="15"/>
      <c r="P2120" s="15"/>
      <c r="S2120" s="15"/>
      <c r="U2120" s="15"/>
      <c r="W2120" s="15"/>
      <c r="Y2120" s="15"/>
      <c r="AA2120" s="15"/>
      <c r="AC2120" s="15"/>
      <c r="AE2120" s="15"/>
      <c r="AG2120" s="15"/>
    </row>
    <row r="2121" spans="7:33" x14ac:dyDescent="0.2">
      <c r="G2121" s="15"/>
      <c r="J2121" s="15"/>
      <c r="M2121" s="15"/>
      <c r="P2121" s="15"/>
      <c r="S2121" s="15"/>
      <c r="U2121" s="15"/>
      <c r="W2121" s="15"/>
      <c r="Y2121" s="15"/>
      <c r="AA2121" s="15"/>
      <c r="AC2121" s="15"/>
      <c r="AE2121" s="15"/>
      <c r="AG2121" s="15"/>
    </row>
    <row r="2122" spans="7:33" x14ac:dyDescent="0.2">
      <c r="G2122" s="15"/>
      <c r="J2122" s="15"/>
      <c r="M2122" s="15"/>
      <c r="P2122" s="15"/>
      <c r="S2122" s="15"/>
      <c r="U2122" s="15"/>
      <c r="W2122" s="15"/>
      <c r="Y2122" s="15"/>
      <c r="AA2122" s="15"/>
      <c r="AC2122" s="15"/>
      <c r="AE2122" s="15"/>
      <c r="AG2122" s="15"/>
    </row>
    <row r="2123" spans="7:33" x14ac:dyDescent="0.2">
      <c r="G2123" s="15"/>
      <c r="J2123" s="15"/>
      <c r="M2123" s="15"/>
      <c r="P2123" s="15"/>
      <c r="S2123" s="15"/>
      <c r="U2123" s="15"/>
      <c r="W2123" s="15"/>
      <c r="Y2123" s="15"/>
      <c r="AA2123" s="15"/>
      <c r="AC2123" s="15"/>
      <c r="AE2123" s="15"/>
      <c r="AG2123" s="15"/>
    </row>
    <row r="2124" spans="7:33" x14ac:dyDescent="0.2">
      <c r="G2124" s="15"/>
      <c r="J2124" s="15"/>
      <c r="M2124" s="15"/>
      <c r="P2124" s="15"/>
      <c r="S2124" s="15"/>
      <c r="U2124" s="15"/>
      <c r="W2124" s="15"/>
      <c r="Y2124" s="15"/>
      <c r="AA2124" s="15"/>
      <c r="AC2124" s="15"/>
      <c r="AE2124" s="15"/>
      <c r="AG2124" s="15"/>
    </row>
    <row r="2125" spans="7:33" x14ac:dyDescent="0.2">
      <c r="G2125" s="15"/>
      <c r="J2125" s="15"/>
      <c r="M2125" s="15"/>
      <c r="P2125" s="15"/>
      <c r="S2125" s="15"/>
      <c r="U2125" s="15"/>
      <c r="W2125" s="15"/>
      <c r="Y2125" s="15"/>
      <c r="AA2125" s="15"/>
      <c r="AC2125" s="15"/>
      <c r="AE2125" s="15"/>
      <c r="AG2125" s="15"/>
    </row>
    <row r="2126" spans="7:33" x14ac:dyDescent="0.2">
      <c r="G2126" s="15"/>
      <c r="J2126" s="15"/>
      <c r="M2126" s="15"/>
      <c r="P2126" s="15"/>
      <c r="S2126" s="15"/>
      <c r="U2126" s="15"/>
      <c r="W2126" s="15"/>
      <c r="Y2126" s="15"/>
      <c r="AA2126" s="15"/>
      <c r="AC2126" s="15"/>
      <c r="AE2126" s="15"/>
      <c r="AG2126" s="15"/>
    </row>
    <row r="2127" spans="7:33" x14ac:dyDescent="0.2">
      <c r="G2127" s="15"/>
      <c r="J2127" s="15"/>
      <c r="M2127" s="15"/>
      <c r="P2127" s="15"/>
      <c r="S2127" s="15"/>
      <c r="U2127" s="15"/>
      <c r="W2127" s="15"/>
      <c r="Y2127" s="15"/>
      <c r="AA2127" s="15"/>
      <c r="AC2127" s="15"/>
      <c r="AE2127" s="15"/>
      <c r="AG2127" s="15"/>
    </row>
    <row r="2128" spans="7:33" x14ac:dyDescent="0.2">
      <c r="G2128" s="15"/>
      <c r="J2128" s="15"/>
      <c r="M2128" s="15"/>
      <c r="P2128" s="15"/>
      <c r="S2128" s="15"/>
      <c r="U2128" s="15"/>
      <c r="W2128" s="15"/>
      <c r="Y2128" s="15"/>
      <c r="AA2128" s="15"/>
      <c r="AC2128" s="15"/>
      <c r="AE2128" s="15"/>
      <c r="AG2128" s="15"/>
    </row>
    <row r="2129" spans="7:33" x14ac:dyDescent="0.2">
      <c r="G2129" s="15"/>
      <c r="J2129" s="15"/>
      <c r="M2129" s="15"/>
      <c r="P2129" s="15"/>
      <c r="S2129" s="15"/>
      <c r="U2129" s="15"/>
      <c r="W2129" s="15"/>
      <c r="Y2129" s="15"/>
      <c r="AA2129" s="15"/>
      <c r="AC2129" s="15"/>
      <c r="AE2129" s="15"/>
      <c r="AG2129" s="15"/>
    </row>
    <row r="2130" spans="7:33" x14ac:dyDescent="0.2">
      <c r="G2130" s="15"/>
      <c r="J2130" s="15"/>
      <c r="M2130" s="15"/>
      <c r="P2130" s="15"/>
      <c r="S2130" s="15"/>
      <c r="U2130" s="15"/>
      <c r="W2130" s="15"/>
      <c r="Y2130" s="15"/>
      <c r="AA2130" s="15"/>
      <c r="AC2130" s="15"/>
      <c r="AE2130" s="15"/>
      <c r="AG2130" s="15"/>
    </row>
    <row r="2131" spans="7:33" x14ac:dyDescent="0.2">
      <c r="G2131" s="15"/>
      <c r="J2131" s="15"/>
      <c r="M2131" s="15"/>
      <c r="P2131" s="15"/>
      <c r="S2131" s="15"/>
      <c r="U2131" s="15"/>
      <c r="W2131" s="15"/>
      <c r="Y2131" s="15"/>
      <c r="AA2131" s="15"/>
      <c r="AC2131" s="15"/>
      <c r="AE2131" s="15"/>
      <c r="AG2131" s="15"/>
    </row>
    <row r="2132" spans="7:33" x14ac:dyDescent="0.2">
      <c r="G2132" s="15"/>
      <c r="J2132" s="15"/>
      <c r="M2132" s="15"/>
      <c r="P2132" s="15"/>
      <c r="S2132" s="15"/>
      <c r="U2132" s="15"/>
      <c r="W2132" s="15"/>
      <c r="Y2132" s="15"/>
      <c r="AA2132" s="15"/>
      <c r="AC2132" s="15"/>
      <c r="AE2132" s="15"/>
      <c r="AG2132" s="15"/>
    </row>
    <row r="2133" spans="7:33" x14ac:dyDescent="0.2">
      <c r="G2133" s="15"/>
      <c r="J2133" s="15"/>
      <c r="M2133" s="15"/>
      <c r="P2133" s="15"/>
      <c r="S2133" s="15"/>
      <c r="U2133" s="15"/>
      <c r="W2133" s="15"/>
      <c r="Y2133" s="15"/>
      <c r="AA2133" s="15"/>
      <c r="AC2133" s="15"/>
      <c r="AE2133" s="15"/>
      <c r="AG2133" s="15"/>
    </row>
    <row r="2134" spans="7:33" x14ac:dyDescent="0.2">
      <c r="G2134" s="15"/>
      <c r="J2134" s="15"/>
      <c r="M2134" s="15"/>
      <c r="P2134" s="15"/>
      <c r="S2134" s="15"/>
      <c r="U2134" s="15"/>
      <c r="W2134" s="15"/>
      <c r="Y2134" s="15"/>
      <c r="AA2134" s="15"/>
      <c r="AC2134" s="15"/>
      <c r="AE2134" s="15"/>
      <c r="AG2134" s="15"/>
    </row>
    <row r="2135" spans="7:33" x14ac:dyDescent="0.2">
      <c r="G2135" s="15"/>
      <c r="J2135" s="15"/>
      <c r="M2135" s="15"/>
      <c r="P2135" s="15"/>
      <c r="S2135" s="15"/>
      <c r="U2135" s="15"/>
      <c r="W2135" s="15"/>
      <c r="Y2135" s="15"/>
      <c r="AA2135" s="15"/>
      <c r="AC2135" s="15"/>
      <c r="AE2135" s="15"/>
      <c r="AG2135" s="15"/>
    </row>
    <row r="2136" spans="7:33" x14ac:dyDescent="0.2">
      <c r="G2136" s="15"/>
      <c r="J2136" s="15"/>
      <c r="M2136" s="15"/>
      <c r="P2136" s="15"/>
      <c r="S2136" s="15"/>
      <c r="U2136" s="15"/>
      <c r="W2136" s="15"/>
      <c r="Y2136" s="15"/>
      <c r="AA2136" s="15"/>
      <c r="AC2136" s="15"/>
      <c r="AE2136" s="15"/>
      <c r="AG2136" s="15"/>
    </row>
    <row r="2137" spans="7:33" x14ac:dyDescent="0.2">
      <c r="G2137" s="15"/>
      <c r="J2137" s="15"/>
      <c r="M2137" s="15"/>
      <c r="P2137" s="15"/>
      <c r="S2137" s="15"/>
      <c r="U2137" s="15"/>
      <c r="W2137" s="15"/>
      <c r="Y2137" s="15"/>
      <c r="AA2137" s="15"/>
      <c r="AC2137" s="15"/>
      <c r="AE2137" s="15"/>
      <c r="AG2137" s="15"/>
    </row>
    <row r="2138" spans="7:33" x14ac:dyDescent="0.2">
      <c r="G2138" s="15"/>
      <c r="J2138" s="15"/>
      <c r="M2138" s="15"/>
      <c r="P2138" s="15"/>
      <c r="S2138" s="15"/>
      <c r="U2138" s="15"/>
      <c r="W2138" s="15"/>
      <c r="Y2138" s="15"/>
      <c r="AA2138" s="15"/>
      <c r="AC2138" s="15"/>
      <c r="AE2138" s="15"/>
      <c r="AG2138" s="15"/>
    </row>
    <row r="2139" spans="7:33" x14ac:dyDescent="0.2">
      <c r="G2139" s="15"/>
      <c r="J2139" s="15"/>
      <c r="M2139" s="15"/>
      <c r="P2139" s="15"/>
      <c r="S2139" s="15"/>
      <c r="U2139" s="15"/>
      <c r="W2139" s="15"/>
      <c r="Y2139" s="15"/>
      <c r="AA2139" s="15"/>
      <c r="AC2139" s="15"/>
      <c r="AE2139" s="15"/>
      <c r="AG2139" s="15"/>
    </row>
    <row r="2140" spans="7:33" x14ac:dyDescent="0.2">
      <c r="G2140" s="15"/>
      <c r="J2140" s="15"/>
      <c r="M2140" s="15"/>
      <c r="P2140" s="15"/>
      <c r="S2140" s="15"/>
      <c r="U2140" s="15"/>
      <c r="W2140" s="15"/>
      <c r="Y2140" s="15"/>
      <c r="AA2140" s="15"/>
      <c r="AC2140" s="15"/>
      <c r="AE2140" s="15"/>
      <c r="AG2140" s="15"/>
    </row>
    <row r="2141" spans="7:33" x14ac:dyDescent="0.2">
      <c r="G2141" s="15"/>
      <c r="J2141" s="15"/>
      <c r="M2141" s="15"/>
      <c r="P2141" s="15"/>
      <c r="S2141" s="15"/>
      <c r="U2141" s="15"/>
      <c r="W2141" s="15"/>
      <c r="Y2141" s="15"/>
      <c r="AA2141" s="15"/>
      <c r="AC2141" s="15"/>
      <c r="AE2141" s="15"/>
      <c r="AG2141" s="15"/>
    </row>
    <row r="2142" spans="7:33" x14ac:dyDescent="0.2">
      <c r="G2142" s="15"/>
      <c r="J2142" s="15"/>
      <c r="M2142" s="15"/>
      <c r="P2142" s="15"/>
      <c r="S2142" s="15"/>
      <c r="U2142" s="15"/>
      <c r="W2142" s="15"/>
      <c r="Y2142" s="15"/>
      <c r="AA2142" s="15"/>
      <c r="AC2142" s="15"/>
      <c r="AE2142" s="15"/>
      <c r="AG2142" s="15"/>
    </row>
    <row r="2143" spans="7:33" x14ac:dyDescent="0.2">
      <c r="G2143" s="15"/>
      <c r="J2143" s="15"/>
      <c r="M2143" s="15"/>
      <c r="P2143" s="15"/>
      <c r="S2143" s="15"/>
      <c r="U2143" s="15"/>
      <c r="W2143" s="15"/>
      <c r="Y2143" s="15"/>
      <c r="AA2143" s="15"/>
      <c r="AC2143" s="15"/>
      <c r="AE2143" s="15"/>
      <c r="AG2143" s="15"/>
    </row>
    <row r="2144" spans="7:33" x14ac:dyDescent="0.2">
      <c r="G2144" s="15"/>
      <c r="J2144" s="15"/>
      <c r="M2144" s="15"/>
      <c r="P2144" s="15"/>
      <c r="S2144" s="15"/>
      <c r="U2144" s="15"/>
      <c r="W2144" s="15"/>
      <c r="Y2144" s="15"/>
      <c r="AA2144" s="15"/>
      <c r="AC2144" s="15"/>
      <c r="AE2144" s="15"/>
      <c r="AG2144" s="15"/>
    </row>
    <row r="2145" spans="7:33" x14ac:dyDescent="0.2">
      <c r="G2145" s="15"/>
      <c r="J2145" s="15"/>
      <c r="M2145" s="15"/>
      <c r="P2145" s="15"/>
      <c r="S2145" s="15"/>
      <c r="U2145" s="15"/>
      <c r="W2145" s="15"/>
      <c r="Y2145" s="15"/>
      <c r="AA2145" s="15"/>
      <c r="AC2145" s="15"/>
      <c r="AE2145" s="15"/>
      <c r="AG2145" s="15"/>
    </row>
    <row r="2146" spans="7:33" x14ac:dyDescent="0.2">
      <c r="G2146" s="15"/>
      <c r="J2146" s="15"/>
      <c r="M2146" s="15"/>
      <c r="P2146" s="15"/>
      <c r="S2146" s="15"/>
      <c r="U2146" s="15"/>
      <c r="W2146" s="15"/>
      <c r="Y2146" s="15"/>
      <c r="AA2146" s="15"/>
      <c r="AC2146" s="15"/>
      <c r="AE2146" s="15"/>
      <c r="AG2146" s="15"/>
    </row>
    <row r="2147" spans="7:33" x14ac:dyDescent="0.2">
      <c r="G2147" s="15"/>
      <c r="J2147" s="15"/>
      <c r="M2147" s="15"/>
      <c r="P2147" s="15"/>
      <c r="S2147" s="15"/>
      <c r="U2147" s="15"/>
      <c r="W2147" s="15"/>
      <c r="Y2147" s="15"/>
      <c r="AA2147" s="15"/>
      <c r="AC2147" s="15"/>
      <c r="AE2147" s="15"/>
      <c r="AG2147" s="15"/>
    </row>
    <row r="2148" spans="7:33" x14ac:dyDescent="0.2">
      <c r="G2148" s="15"/>
      <c r="J2148" s="15"/>
      <c r="M2148" s="15"/>
      <c r="P2148" s="15"/>
      <c r="S2148" s="15"/>
      <c r="U2148" s="15"/>
      <c r="W2148" s="15"/>
      <c r="Y2148" s="15"/>
      <c r="AA2148" s="15"/>
      <c r="AC2148" s="15"/>
      <c r="AE2148" s="15"/>
      <c r="AG2148" s="15"/>
    </row>
    <row r="2149" spans="7:33" x14ac:dyDescent="0.2">
      <c r="G2149" s="15"/>
      <c r="J2149" s="15"/>
      <c r="M2149" s="15"/>
      <c r="P2149" s="15"/>
      <c r="S2149" s="15"/>
      <c r="U2149" s="15"/>
      <c r="W2149" s="15"/>
      <c r="Y2149" s="15"/>
      <c r="AA2149" s="15"/>
      <c r="AC2149" s="15"/>
      <c r="AE2149" s="15"/>
      <c r="AG2149" s="15"/>
    </row>
    <row r="2150" spans="7:33" x14ac:dyDescent="0.2">
      <c r="G2150" s="15"/>
      <c r="J2150" s="15"/>
      <c r="M2150" s="15"/>
      <c r="P2150" s="15"/>
      <c r="S2150" s="15"/>
      <c r="U2150" s="15"/>
      <c r="W2150" s="15"/>
      <c r="Y2150" s="15"/>
      <c r="AA2150" s="15"/>
      <c r="AC2150" s="15"/>
      <c r="AE2150" s="15"/>
      <c r="AG2150" s="15"/>
    </row>
    <row r="2151" spans="7:33" x14ac:dyDescent="0.2">
      <c r="G2151" s="15"/>
      <c r="J2151" s="15"/>
      <c r="M2151" s="15"/>
      <c r="P2151" s="15"/>
      <c r="S2151" s="15"/>
      <c r="U2151" s="15"/>
      <c r="W2151" s="15"/>
      <c r="Y2151" s="15"/>
      <c r="AA2151" s="15"/>
      <c r="AC2151" s="15"/>
      <c r="AE2151" s="15"/>
      <c r="AG2151" s="15"/>
    </row>
    <row r="2152" spans="7:33" x14ac:dyDescent="0.2">
      <c r="G2152" s="15"/>
      <c r="J2152" s="15"/>
      <c r="M2152" s="15"/>
      <c r="P2152" s="15"/>
      <c r="S2152" s="15"/>
      <c r="U2152" s="15"/>
      <c r="W2152" s="15"/>
      <c r="Y2152" s="15"/>
      <c r="AA2152" s="15"/>
      <c r="AC2152" s="15"/>
      <c r="AE2152" s="15"/>
      <c r="AG2152" s="15"/>
    </row>
    <row r="2153" spans="7:33" x14ac:dyDescent="0.2">
      <c r="G2153" s="15"/>
      <c r="J2153" s="15"/>
      <c r="M2153" s="15"/>
      <c r="P2153" s="15"/>
      <c r="S2153" s="15"/>
      <c r="U2153" s="15"/>
      <c r="W2153" s="15"/>
      <c r="Y2153" s="15"/>
      <c r="AA2153" s="15"/>
      <c r="AC2153" s="15"/>
      <c r="AE2153" s="15"/>
      <c r="AG2153" s="15"/>
    </row>
    <row r="2154" spans="7:33" x14ac:dyDescent="0.2">
      <c r="G2154" s="15"/>
      <c r="J2154" s="15"/>
      <c r="M2154" s="15"/>
      <c r="P2154" s="15"/>
      <c r="S2154" s="15"/>
      <c r="U2154" s="15"/>
      <c r="W2154" s="15"/>
      <c r="Y2154" s="15"/>
      <c r="AA2154" s="15"/>
      <c r="AC2154" s="15"/>
      <c r="AE2154" s="15"/>
      <c r="AG2154" s="15"/>
    </row>
    <row r="2155" spans="7:33" x14ac:dyDescent="0.2">
      <c r="G2155" s="15"/>
      <c r="J2155" s="15"/>
      <c r="M2155" s="15"/>
      <c r="P2155" s="15"/>
      <c r="S2155" s="15"/>
      <c r="U2155" s="15"/>
      <c r="W2155" s="15"/>
      <c r="Y2155" s="15"/>
      <c r="AA2155" s="15"/>
      <c r="AC2155" s="15"/>
      <c r="AE2155" s="15"/>
      <c r="AG2155" s="15"/>
    </row>
    <row r="2156" spans="7:33" x14ac:dyDescent="0.2">
      <c r="G2156" s="15"/>
      <c r="J2156" s="15"/>
      <c r="M2156" s="15"/>
      <c r="P2156" s="15"/>
      <c r="S2156" s="15"/>
      <c r="U2156" s="15"/>
      <c r="W2156" s="15"/>
      <c r="Y2156" s="15"/>
      <c r="AA2156" s="15"/>
      <c r="AC2156" s="15"/>
      <c r="AE2156" s="15"/>
      <c r="AG2156" s="15"/>
    </row>
    <row r="2157" spans="7:33" x14ac:dyDescent="0.2">
      <c r="G2157" s="15"/>
      <c r="J2157" s="15"/>
      <c r="M2157" s="15"/>
      <c r="P2157" s="15"/>
      <c r="S2157" s="15"/>
      <c r="U2157" s="15"/>
      <c r="W2157" s="15"/>
      <c r="Y2157" s="15"/>
      <c r="AA2157" s="15"/>
      <c r="AC2157" s="15"/>
      <c r="AE2157" s="15"/>
      <c r="AG2157" s="15"/>
    </row>
    <row r="2158" spans="7:33" x14ac:dyDescent="0.2">
      <c r="G2158" s="15"/>
      <c r="J2158" s="15"/>
      <c r="M2158" s="15"/>
      <c r="P2158" s="15"/>
      <c r="S2158" s="15"/>
      <c r="U2158" s="15"/>
      <c r="W2158" s="15"/>
      <c r="Y2158" s="15"/>
      <c r="AA2158" s="15"/>
      <c r="AC2158" s="15"/>
      <c r="AE2158" s="15"/>
      <c r="AG2158" s="15"/>
    </row>
    <row r="2159" spans="7:33" x14ac:dyDescent="0.2">
      <c r="G2159" s="15"/>
      <c r="J2159" s="15"/>
      <c r="M2159" s="15"/>
      <c r="P2159" s="15"/>
      <c r="S2159" s="15"/>
      <c r="U2159" s="15"/>
      <c r="W2159" s="15"/>
      <c r="Y2159" s="15"/>
      <c r="AA2159" s="15"/>
      <c r="AC2159" s="15"/>
      <c r="AE2159" s="15"/>
      <c r="AG2159" s="15"/>
    </row>
    <row r="2160" spans="7:33" x14ac:dyDescent="0.2">
      <c r="G2160" s="15"/>
      <c r="J2160" s="15"/>
      <c r="M2160" s="15"/>
      <c r="P2160" s="15"/>
      <c r="S2160" s="15"/>
      <c r="U2160" s="15"/>
      <c r="W2160" s="15"/>
      <c r="Y2160" s="15"/>
      <c r="AA2160" s="15"/>
      <c r="AC2160" s="15"/>
      <c r="AE2160" s="15"/>
      <c r="AG2160" s="15"/>
    </row>
    <row r="2161" spans="7:33" x14ac:dyDescent="0.2">
      <c r="G2161" s="15"/>
      <c r="J2161" s="15"/>
      <c r="M2161" s="15"/>
      <c r="P2161" s="15"/>
      <c r="S2161" s="15"/>
      <c r="U2161" s="15"/>
      <c r="W2161" s="15"/>
      <c r="Y2161" s="15"/>
      <c r="AA2161" s="15"/>
      <c r="AC2161" s="15"/>
      <c r="AE2161" s="15"/>
      <c r="AG2161" s="15"/>
    </row>
    <row r="2162" spans="7:33" x14ac:dyDescent="0.2">
      <c r="G2162" s="15"/>
      <c r="J2162" s="15"/>
      <c r="M2162" s="15"/>
      <c r="P2162" s="15"/>
      <c r="S2162" s="15"/>
      <c r="U2162" s="15"/>
      <c r="W2162" s="15"/>
      <c r="Y2162" s="15"/>
      <c r="AA2162" s="15"/>
      <c r="AC2162" s="15"/>
      <c r="AE2162" s="15"/>
      <c r="AG2162" s="15"/>
    </row>
    <row r="2163" spans="7:33" x14ac:dyDescent="0.2">
      <c r="G2163" s="15"/>
      <c r="J2163" s="15"/>
      <c r="M2163" s="15"/>
      <c r="P2163" s="15"/>
      <c r="S2163" s="15"/>
      <c r="U2163" s="15"/>
      <c r="W2163" s="15"/>
      <c r="Y2163" s="15"/>
      <c r="AA2163" s="15"/>
      <c r="AC2163" s="15"/>
      <c r="AE2163" s="15"/>
      <c r="AG2163" s="15"/>
    </row>
    <row r="2164" spans="7:33" x14ac:dyDescent="0.2">
      <c r="G2164" s="15"/>
      <c r="J2164" s="15"/>
      <c r="M2164" s="15"/>
      <c r="P2164" s="15"/>
      <c r="S2164" s="15"/>
      <c r="U2164" s="15"/>
      <c r="W2164" s="15"/>
      <c r="Y2164" s="15"/>
      <c r="AA2164" s="15"/>
      <c r="AC2164" s="15"/>
      <c r="AE2164" s="15"/>
      <c r="AG2164" s="15"/>
    </row>
    <row r="2165" spans="7:33" x14ac:dyDescent="0.2">
      <c r="G2165" s="15"/>
      <c r="J2165" s="15"/>
      <c r="M2165" s="15"/>
      <c r="P2165" s="15"/>
      <c r="S2165" s="15"/>
      <c r="U2165" s="15"/>
      <c r="W2165" s="15"/>
      <c r="Y2165" s="15"/>
      <c r="AA2165" s="15"/>
      <c r="AC2165" s="15"/>
      <c r="AE2165" s="15"/>
      <c r="AG2165" s="15"/>
    </row>
    <row r="2166" spans="7:33" x14ac:dyDescent="0.2">
      <c r="G2166" s="15"/>
      <c r="J2166" s="15"/>
      <c r="M2166" s="15"/>
      <c r="P2166" s="15"/>
      <c r="S2166" s="15"/>
      <c r="U2166" s="15"/>
      <c r="W2166" s="15"/>
      <c r="Y2166" s="15"/>
      <c r="AA2166" s="15"/>
      <c r="AC2166" s="15"/>
      <c r="AE2166" s="15"/>
      <c r="AG2166" s="15"/>
    </row>
    <row r="2167" spans="7:33" x14ac:dyDescent="0.2">
      <c r="G2167" s="15"/>
      <c r="J2167" s="15"/>
      <c r="M2167" s="15"/>
      <c r="P2167" s="15"/>
      <c r="S2167" s="15"/>
      <c r="U2167" s="15"/>
      <c r="W2167" s="15"/>
      <c r="Y2167" s="15"/>
      <c r="AA2167" s="15"/>
      <c r="AC2167" s="15"/>
      <c r="AE2167" s="15"/>
      <c r="AG2167" s="15"/>
    </row>
    <row r="2168" spans="7:33" x14ac:dyDescent="0.2">
      <c r="G2168" s="15"/>
      <c r="J2168" s="15"/>
      <c r="M2168" s="15"/>
      <c r="P2168" s="15"/>
      <c r="S2168" s="15"/>
      <c r="U2168" s="15"/>
      <c r="W2168" s="15"/>
      <c r="Y2168" s="15"/>
      <c r="AA2168" s="15"/>
      <c r="AC2168" s="15"/>
      <c r="AE2168" s="15"/>
      <c r="AG2168" s="15"/>
    </row>
    <row r="2169" spans="7:33" x14ac:dyDescent="0.2">
      <c r="G2169" s="15"/>
      <c r="J2169" s="15"/>
      <c r="M2169" s="15"/>
      <c r="P2169" s="15"/>
      <c r="S2169" s="15"/>
      <c r="U2169" s="15"/>
      <c r="W2169" s="15"/>
      <c r="Y2169" s="15"/>
      <c r="AA2169" s="15"/>
      <c r="AC2169" s="15"/>
      <c r="AE2169" s="15"/>
      <c r="AG2169" s="15"/>
    </row>
    <row r="2170" spans="7:33" x14ac:dyDescent="0.2">
      <c r="G2170" s="15"/>
      <c r="J2170" s="15"/>
      <c r="M2170" s="15"/>
      <c r="P2170" s="15"/>
      <c r="S2170" s="15"/>
      <c r="U2170" s="15"/>
      <c r="W2170" s="15"/>
      <c r="Y2170" s="15"/>
      <c r="AA2170" s="15"/>
      <c r="AC2170" s="15"/>
      <c r="AE2170" s="15"/>
      <c r="AG2170" s="15"/>
    </row>
    <row r="2171" spans="7:33" x14ac:dyDescent="0.2">
      <c r="G2171" s="15"/>
      <c r="J2171" s="15"/>
      <c r="M2171" s="15"/>
      <c r="P2171" s="15"/>
      <c r="S2171" s="15"/>
      <c r="U2171" s="15"/>
      <c r="W2171" s="15"/>
      <c r="Y2171" s="15"/>
      <c r="AA2171" s="15"/>
      <c r="AC2171" s="15"/>
      <c r="AE2171" s="15"/>
      <c r="AG2171" s="15"/>
    </row>
    <row r="2172" spans="7:33" x14ac:dyDescent="0.2">
      <c r="G2172" s="15"/>
      <c r="J2172" s="15"/>
      <c r="M2172" s="15"/>
      <c r="P2172" s="15"/>
      <c r="S2172" s="15"/>
      <c r="U2172" s="15"/>
      <c r="W2172" s="15"/>
      <c r="Y2172" s="15"/>
      <c r="AA2172" s="15"/>
      <c r="AC2172" s="15"/>
      <c r="AE2172" s="15"/>
      <c r="AG2172" s="15"/>
    </row>
    <row r="2173" spans="7:33" x14ac:dyDescent="0.2">
      <c r="G2173" s="15"/>
      <c r="J2173" s="15"/>
      <c r="M2173" s="15"/>
      <c r="P2173" s="15"/>
      <c r="S2173" s="15"/>
      <c r="U2173" s="15"/>
      <c r="W2173" s="15"/>
      <c r="Y2173" s="15"/>
      <c r="AA2173" s="15"/>
      <c r="AC2173" s="15"/>
      <c r="AE2173" s="15"/>
      <c r="AG2173" s="15"/>
    </row>
    <row r="2174" spans="7:33" x14ac:dyDescent="0.2">
      <c r="G2174" s="15"/>
      <c r="J2174" s="15"/>
      <c r="M2174" s="15"/>
      <c r="P2174" s="15"/>
      <c r="S2174" s="15"/>
      <c r="U2174" s="15"/>
      <c r="W2174" s="15"/>
      <c r="Y2174" s="15"/>
      <c r="AA2174" s="15"/>
      <c r="AC2174" s="15"/>
      <c r="AE2174" s="15"/>
      <c r="AG2174" s="15"/>
    </row>
    <row r="2175" spans="7:33" x14ac:dyDescent="0.2">
      <c r="G2175" s="15"/>
      <c r="J2175" s="15"/>
      <c r="M2175" s="15"/>
      <c r="P2175" s="15"/>
      <c r="S2175" s="15"/>
      <c r="U2175" s="15"/>
      <c r="W2175" s="15"/>
      <c r="Y2175" s="15"/>
      <c r="AA2175" s="15"/>
      <c r="AC2175" s="15"/>
      <c r="AE2175" s="15"/>
      <c r="AG2175" s="15"/>
    </row>
    <row r="2176" spans="7:33" x14ac:dyDescent="0.2">
      <c r="G2176" s="15"/>
      <c r="J2176" s="15"/>
      <c r="M2176" s="15"/>
      <c r="P2176" s="15"/>
      <c r="S2176" s="15"/>
      <c r="U2176" s="15"/>
      <c r="W2176" s="15"/>
      <c r="Y2176" s="15"/>
      <c r="AA2176" s="15"/>
      <c r="AC2176" s="15"/>
      <c r="AE2176" s="15"/>
      <c r="AG2176" s="15"/>
    </row>
    <row r="2177" spans="7:33" x14ac:dyDescent="0.2">
      <c r="G2177" s="15"/>
      <c r="J2177" s="15"/>
      <c r="M2177" s="15"/>
      <c r="P2177" s="15"/>
      <c r="S2177" s="15"/>
      <c r="U2177" s="15"/>
      <c r="W2177" s="15"/>
      <c r="Y2177" s="15"/>
      <c r="AA2177" s="15"/>
      <c r="AC2177" s="15"/>
      <c r="AE2177" s="15"/>
      <c r="AG2177" s="15"/>
    </row>
    <row r="2178" spans="7:33" x14ac:dyDescent="0.2">
      <c r="G2178" s="15"/>
      <c r="J2178" s="15"/>
      <c r="M2178" s="15"/>
      <c r="P2178" s="15"/>
      <c r="S2178" s="15"/>
      <c r="U2178" s="15"/>
      <c r="W2178" s="15"/>
      <c r="Y2178" s="15"/>
      <c r="AA2178" s="15"/>
      <c r="AC2178" s="15"/>
      <c r="AE2178" s="15"/>
      <c r="AG2178" s="15"/>
    </row>
    <row r="2179" spans="7:33" x14ac:dyDescent="0.2">
      <c r="G2179" s="15"/>
      <c r="J2179" s="15"/>
      <c r="M2179" s="15"/>
      <c r="P2179" s="15"/>
      <c r="S2179" s="15"/>
      <c r="U2179" s="15"/>
      <c r="W2179" s="15"/>
      <c r="Y2179" s="15"/>
      <c r="AA2179" s="15"/>
      <c r="AC2179" s="15"/>
      <c r="AE2179" s="15"/>
      <c r="AG2179" s="15"/>
    </row>
    <row r="2180" spans="7:33" x14ac:dyDescent="0.2">
      <c r="G2180" s="15"/>
      <c r="J2180" s="15"/>
      <c r="M2180" s="15"/>
      <c r="P2180" s="15"/>
      <c r="S2180" s="15"/>
      <c r="U2180" s="15"/>
      <c r="W2180" s="15"/>
      <c r="Y2180" s="15"/>
      <c r="AA2180" s="15"/>
      <c r="AC2180" s="15"/>
      <c r="AE2180" s="15"/>
      <c r="AG2180" s="15"/>
    </row>
    <row r="2181" spans="7:33" x14ac:dyDescent="0.2">
      <c r="G2181" s="15"/>
      <c r="J2181" s="15"/>
      <c r="M2181" s="15"/>
      <c r="P2181" s="15"/>
      <c r="S2181" s="15"/>
      <c r="U2181" s="15"/>
      <c r="W2181" s="15"/>
      <c r="Y2181" s="15"/>
      <c r="AA2181" s="15"/>
      <c r="AC2181" s="15"/>
      <c r="AE2181" s="15"/>
      <c r="AG2181" s="15"/>
    </row>
    <row r="2182" spans="7:33" x14ac:dyDescent="0.2">
      <c r="G2182" s="15"/>
      <c r="J2182" s="15"/>
      <c r="M2182" s="15"/>
      <c r="P2182" s="15"/>
      <c r="S2182" s="15"/>
      <c r="U2182" s="15"/>
      <c r="W2182" s="15"/>
      <c r="Y2182" s="15"/>
      <c r="AA2182" s="15"/>
      <c r="AC2182" s="15"/>
      <c r="AE2182" s="15"/>
      <c r="AG2182" s="15"/>
    </row>
    <row r="2183" spans="7:33" x14ac:dyDescent="0.2">
      <c r="G2183" s="15"/>
      <c r="J2183" s="15"/>
      <c r="M2183" s="15"/>
      <c r="P2183" s="15"/>
      <c r="S2183" s="15"/>
      <c r="U2183" s="15"/>
      <c r="W2183" s="15"/>
      <c r="Y2183" s="15"/>
      <c r="AA2183" s="15"/>
      <c r="AC2183" s="15"/>
      <c r="AE2183" s="15"/>
      <c r="AG2183" s="15"/>
    </row>
    <row r="2184" spans="7:33" x14ac:dyDescent="0.2">
      <c r="G2184" s="15"/>
      <c r="J2184" s="15"/>
      <c r="M2184" s="15"/>
      <c r="P2184" s="15"/>
      <c r="S2184" s="15"/>
      <c r="U2184" s="15"/>
      <c r="W2184" s="15"/>
      <c r="Y2184" s="15"/>
      <c r="AA2184" s="15"/>
      <c r="AC2184" s="15"/>
      <c r="AE2184" s="15"/>
      <c r="AG2184" s="15"/>
    </row>
    <row r="2185" spans="7:33" x14ac:dyDescent="0.2">
      <c r="G2185" s="15"/>
      <c r="J2185" s="15"/>
      <c r="M2185" s="15"/>
      <c r="P2185" s="15"/>
      <c r="S2185" s="15"/>
      <c r="U2185" s="15"/>
      <c r="W2185" s="15"/>
      <c r="Y2185" s="15"/>
      <c r="AA2185" s="15"/>
      <c r="AC2185" s="15"/>
      <c r="AE2185" s="15"/>
      <c r="AG2185" s="15"/>
    </row>
    <row r="2186" spans="7:33" x14ac:dyDescent="0.2">
      <c r="G2186" s="15"/>
      <c r="J2186" s="15"/>
      <c r="M2186" s="15"/>
      <c r="P2186" s="15"/>
      <c r="S2186" s="15"/>
      <c r="U2186" s="15"/>
      <c r="W2186" s="15"/>
      <c r="Y2186" s="15"/>
      <c r="AA2186" s="15"/>
      <c r="AC2186" s="15"/>
      <c r="AE2186" s="15"/>
      <c r="AG2186" s="15"/>
    </row>
    <row r="2187" spans="7:33" x14ac:dyDescent="0.2">
      <c r="G2187" s="15"/>
      <c r="J2187" s="15"/>
      <c r="M2187" s="15"/>
      <c r="P2187" s="15"/>
      <c r="S2187" s="15"/>
      <c r="U2187" s="15"/>
      <c r="W2187" s="15"/>
      <c r="Y2187" s="15"/>
      <c r="AA2187" s="15"/>
      <c r="AC2187" s="15"/>
      <c r="AE2187" s="15"/>
      <c r="AG2187" s="15"/>
    </row>
    <row r="2188" spans="7:33" x14ac:dyDescent="0.2">
      <c r="G2188" s="15"/>
      <c r="J2188" s="15"/>
      <c r="M2188" s="15"/>
      <c r="P2188" s="15"/>
      <c r="S2188" s="15"/>
      <c r="U2188" s="15"/>
      <c r="W2188" s="15"/>
      <c r="Y2188" s="15"/>
      <c r="AA2188" s="15"/>
      <c r="AC2188" s="15"/>
      <c r="AE2188" s="15"/>
      <c r="AG2188" s="15"/>
    </row>
    <row r="2189" spans="7:33" x14ac:dyDescent="0.2">
      <c r="G2189" s="15"/>
      <c r="J2189" s="15"/>
      <c r="M2189" s="15"/>
      <c r="P2189" s="15"/>
      <c r="S2189" s="15"/>
      <c r="U2189" s="15"/>
      <c r="W2189" s="15"/>
      <c r="Y2189" s="15"/>
      <c r="AA2189" s="15"/>
      <c r="AC2189" s="15"/>
      <c r="AE2189" s="15"/>
      <c r="AG2189" s="15"/>
    </row>
    <row r="2190" spans="7:33" x14ac:dyDescent="0.2">
      <c r="G2190" s="15"/>
      <c r="J2190" s="15"/>
      <c r="M2190" s="15"/>
      <c r="P2190" s="15"/>
      <c r="S2190" s="15"/>
      <c r="U2190" s="15"/>
      <c r="W2190" s="15"/>
      <c r="Y2190" s="15"/>
      <c r="AA2190" s="15"/>
      <c r="AC2190" s="15"/>
      <c r="AE2190" s="15"/>
      <c r="AG2190" s="15"/>
    </row>
    <row r="2191" spans="7:33" x14ac:dyDescent="0.2">
      <c r="G2191" s="15"/>
      <c r="J2191" s="15"/>
      <c r="M2191" s="15"/>
      <c r="P2191" s="15"/>
      <c r="S2191" s="15"/>
      <c r="U2191" s="15"/>
      <c r="W2191" s="15"/>
      <c r="Y2191" s="15"/>
      <c r="AA2191" s="15"/>
      <c r="AC2191" s="15"/>
      <c r="AE2191" s="15"/>
      <c r="AG2191" s="15"/>
    </row>
    <row r="2192" spans="7:33" x14ac:dyDescent="0.2">
      <c r="G2192" s="15"/>
      <c r="J2192" s="15"/>
      <c r="M2192" s="15"/>
      <c r="P2192" s="15"/>
      <c r="S2192" s="15"/>
      <c r="U2192" s="15"/>
      <c r="W2192" s="15"/>
      <c r="Y2192" s="15"/>
      <c r="AA2192" s="15"/>
      <c r="AC2192" s="15"/>
      <c r="AE2192" s="15"/>
      <c r="AG2192" s="15"/>
    </row>
    <row r="2193" spans="7:33" x14ac:dyDescent="0.2">
      <c r="G2193" s="15"/>
      <c r="J2193" s="15"/>
      <c r="M2193" s="15"/>
      <c r="P2193" s="15"/>
      <c r="S2193" s="15"/>
      <c r="U2193" s="15"/>
      <c r="W2193" s="15"/>
      <c r="Y2193" s="15"/>
      <c r="AA2193" s="15"/>
      <c r="AC2193" s="15"/>
      <c r="AE2193" s="15"/>
      <c r="AG2193" s="15"/>
    </row>
    <row r="2194" spans="7:33" x14ac:dyDescent="0.2">
      <c r="G2194" s="15"/>
      <c r="J2194" s="15"/>
      <c r="M2194" s="15"/>
      <c r="P2194" s="15"/>
      <c r="S2194" s="15"/>
      <c r="U2194" s="15"/>
      <c r="W2194" s="15"/>
      <c r="Y2194" s="15"/>
      <c r="AA2194" s="15"/>
      <c r="AC2194" s="15"/>
      <c r="AE2194" s="15"/>
      <c r="AG2194" s="15"/>
    </row>
    <row r="2195" spans="7:33" x14ac:dyDescent="0.2">
      <c r="G2195" s="15"/>
      <c r="J2195" s="15"/>
      <c r="M2195" s="15"/>
      <c r="P2195" s="15"/>
      <c r="S2195" s="15"/>
      <c r="U2195" s="15"/>
      <c r="W2195" s="15"/>
      <c r="Y2195" s="15"/>
      <c r="AA2195" s="15"/>
      <c r="AC2195" s="15"/>
      <c r="AE2195" s="15"/>
      <c r="AG2195" s="15"/>
    </row>
    <row r="2196" spans="7:33" x14ac:dyDescent="0.2">
      <c r="G2196" s="15"/>
      <c r="J2196" s="15"/>
      <c r="M2196" s="15"/>
      <c r="P2196" s="15"/>
      <c r="S2196" s="15"/>
      <c r="U2196" s="15"/>
      <c r="W2196" s="15"/>
      <c r="Y2196" s="15"/>
      <c r="AA2196" s="15"/>
      <c r="AC2196" s="15"/>
      <c r="AE2196" s="15"/>
      <c r="AG2196" s="15"/>
    </row>
    <row r="2197" spans="7:33" x14ac:dyDescent="0.2">
      <c r="G2197" s="15"/>
      <c r="J2197" s="15"/>
      <c r="M2197" s="15"/>
      <c r="P2197" s="15"/>
      <c r="S2197" s="15"/>
      <c r="U2197" s="15"/>
      <c r="W2197" s="15"/>
      <c r="Y2197" s="15"/>
      <c r="AA2197" s="15"/>
      <c r="AC2197" s="15"/>
      <c r="AE2197" s="15"/>
      <c r="AG2197" s="15"/>
    </row>
    <row r="2198" spans="7:33" x14ac:dyDescent="0.2">
      <c r="G2198" s="15"/>
      <c r="J2198" s="15"/>
      <c r="M2198" s="15"/>
      <c r="P2198" s="15"/>
      <c r="S2198" s="15"/>
      <c r="U2198" s="15"/>
      <c r="W2198" s="15"/>
      <c r="Y2198" s="15"/>
      <c r="AA2198" s="15"/>
      <c r="AC2198" s="15"/>
      <c r="AE2198" s="15"/>
      <c r="AG2198" s="15"/>
    </row>
    <row r="2199" spans="7:33" x14ac:dyDescent="0.2">
      <c r="G2199" s="15"/>
      <c r="J2199" s="15"/>
      <c r="M2199" s="15"/>
      <c r="P2199" s="15"/>
      <c r="S2199" s="15"/>
      <c r="U2199" s="15"/>
      <c r="W2199" s="15"/>
      <c r="Y2199" s="15"/>
      <c r="AA2199" s="15"/>
      <c r="AC2199" s="15"/>
      <c r="AE2199" s="15"/>
      <c r="AG2199" s="15"/>
    </row>
    <row r="2200" spans="7:33" x14ac:dyDescent="0.2">
      <c r="G2200" s="15"/>
      <c r="J2200" s="15"/>
      <c r="M2200" s="15"/>
      <c r="P2200" s="15"/>
      <c r="S2200" s="15"/>
      <c r="U2200" s="15"/>
      <c r="W2200" s="15"/>
      <c r="Y2200" s="15"/>
      <c r="AA2200" s="15"/>
      <c r="AC2200" s="15"/>
      <c r="AE2200" s="15"/>
      <c r="AG2200" s="15"/>
    </row>
    <row r="2201" spans="7:33" x14ac:dyDescent="0.2">
      <c r="G2201" s="15"/>
      <c r="J2201" s="15"/>
      <c r="M2201" s="15"/>
      <c r="P2201" s="15"/>
      <c r="S2201" s="15"/>
      <c r="U2201" s="15"/>
      <c r="W2201" s="15"/>
      <c r="Y2201" s="15"/>
      <c r="AA2201" s="15"/>
      <c r="AC2201" s="15"/>
      <c r="AE2201" s="15"/>
      <c r="AG2201" s="15"/>
    </row>
    <row r="2202" spans="7:33" x14ac:dyDescent="0.2">
      <c r="G2202" s="15"/>
      <c r="J2202" s="15"/>
      <c r="M2202" s="15"/>
      <c r="P2202" s="15"/>
      <c r="S2202" s="15"/>
      <c r="U2202" s="15"/>
      <c r="W2202" s="15"/>
      <c r="Y2202" s="15"/>
      <c r="AA2202" s="15"/>
      <c r="AC2202" s="15"/>
      <c r="AE2202" s="15"/>
      <c r="AG2202" s="15"/>
    </row>
    <row r="2203" spans="7:33" x14ac:dyDescent="0.2">
      <c r="G2203" s="15"/>
      <c r="J2203" s="15"/>
      <c r="M2203" s="15"/>
      <c r="P2203" s="15"/>
      <c r="S2203" s="15"/>
      <c r="U2203" s="15"/>
      <c r="W2203" s="15"/>
      <c r="Y2203" s="15"/>
      <c r="AA2203" s="15"/>
      <c r="AC2203" s="15"/>
      <c r="AE2203" s="15"/>
      <c r="AG2203" s="15"/>
    </row>
    <row r="2204" spans="7:33" x14ac:dyDescent="0.2">
      <c r="G2204" s="15"/>
      <c r="J2204" s="15"/>
      <c r="M2204" s="15"/>
      <c r="P2204" s="15"/>
      <c r="S2204" s="15"/>
      <c r="U2204" s="15"/>
      <c r="W2204" s="15"/>
      <c r="Y2204" s="15"/>
      <c r="AA2204" s="15"/>
      <c r="AC2204" s="15"/>
      <c r="AE2204" s="15"/>
      <c r="AG2204" s="15"/>
    </row>
    <row r="2205" spans="7:33" x14ac:dyDescent="0.2">
      <c r="G2205" s="15"/>
      <c r="J2205" s="15"/>
      <c r="M2205" s="15"/>
      <c r="P2205" s="15"/>
      <c r="S2205" s="15"/>
      <c r="U2205" s="15"/>
      <c r="W2205" s="15"/>
      <c r="Y2205" s="15"/>
      <c r="AA2205" s="15"/>
      <c r="AC2205" s="15"/>
      <c r="AE2205" s="15"/>
      <c r="AG2205" s="15"/>
    </row>
    <row r="2206" spans="7:33" x14ac:dyDescent="0.2">
      <c r="G2206" s="15"/>
      <c r="J2206" s="15"/>
      <c r="M2206" s="15"/>
      <c r="P2206" s="15"/>
      <c r="S2206" s="15"/>
      <c r="U2206" s="15"/>
      <c r="W2206" s="15"/>
      <c r="Y2206" s="15"/>
      <c r="AA2206" s="15"/>
      <c r="AC2206" s="15"/>
      <c r="AE2206" s="15"/>
      <c r="AG2206" s="15"/>
    </row>
    <row r="2207" spans="7:33" x14ac:dyDescent="0.2">
      <c r="G2207" s="15"/>
      <c r="J2207" s="15"/>
      <c r="M2207" s="15"/>
      <c r="P2207" s="15"/>
      <c r="S2207" s="15"/>
      <c r="U2207" s="15"/>
      <c r="W2207" s="15"/>
      <c r="Y2207" s="15"/>
      <c r="AA2207" s="15"/>
      <c r="AC2207" s="15"/>
      <c r="AE2207" s="15"/>
      <c r="AG2207" s="15"/>
    </row>
    <row r="2208" spans="7:33" x14ac:dyDescent="0.2">
      <c r="G2208" s="15"/>
      <c r="J2208" s="15"/>
      <c r="M2208" s="15"/>
      <c r="P2208" s="15"/>
      <c r="S2208" s="15"/>
      <c r="U2208" s="15"/>
      <c r="W2208" s="15"/>
      <c r="Y2208" s="15"/>
      <c r="AA2208" s="15"/>
      <c r="AC2208" s="15"/>
      <c r="AE2208" s="15"/>
      <c r="AG2208" s="15"/>
    </row>
    <row r="2209" spans="7:33" x14ac:dyDescent="0.2">
      <c r="G2209" s="15"/>
      <c r="J2209" s="15"/>
      <c r="M2209" s="15"/>
      <c r="P2209" s="15"/>
      <c r="S2209" s="15"/>
      <c r="U2209" s="15"/>
      <c r="W2209" s="15"/>
      <c r="Y2209" s="15"/>
      <c r="AA2209" s="15"/>
      <c r="AC2209" s="15"/>
      <c r="AE2209" s="15"/>
      <c r="AG2209" s="15"/>
    </row>
    <row r="2210" spans="7:33" x14ac:dyDescent="0.2">
      <c r="G2210" s="15"/>
      <c r="J2210" s="15"/>
      <c r="M2210" s="15"/>
      <c r="P2210" s="15"/>
      <c r="S2210" s="15"/>
      <c r="U2210" s="15"/>
      <c r="W2210" s="15"/>
      <c r="Y2210" s="15"/>
      <c r="AA2210" s="15"/>
      <c r="AC2210" s="15"/>
      <c r="AE2210" s="15"/>
      <c r="AG2210" s="15"/>
    </row>
    <row r="2211" spans="7:33" x14ac:dyDescent="0.2">
      <c r="G2211" s="15"/>
      <c r="J2211" s="15"/>
      <c r="M2211" s="15"/>
      <c r="P2211" s="15"/>
      <c r="S2211" s="15"/>
      <c r="U2211" s="15"/>
      <c r="W2211" s="15"/>
      <c r="Y2211" s="15"/>
      <c r="AA2211" s="15"/>
      <c r="AC2211" s="15"/>
      <c r="AE2211" s="15"/>
      <c r="AG2211" s="15"/>
    </row>
    <row r="2212" spans="7:33" x14ac:dyDescent="0.2">
      <c r="G2212" s="15"/>
      <c r="J2212" s="15"/>
      <c r="M2212" s="15"/>
      <c r="P2212" s="15"/>
      <c r="S2212" s="15"/>
      <c r="U2212" s="15"/>
      <c r="W2212" s="15"/>
      <c r="Y2212" s="15"/>
      <c r="AA2212" s="15"/>
      <c r="AC2212" s="15"/>
      <c r="AE2212" s="15"/>
      <c r="AG2212" s="15"/>
    </row>
    <row r="2213" spans="7:33" x14ac:dyDescent="0.2">
      <c r="G2213" s="15"/>
      <c r="J2213" s="15"/>
      <c r="M2213" s="15"/>
      <c r="P2213" s="15"/>
      <c r="S2213" s="15"/>
      <c r="U2213" s="15"/>
      <c r="W2213" s="15"/>
      <c r="Y2213" s="15"/>
      <c r="AA2213" s="15"/>
      <c r="AC2213" s="15"/>
      <c r="AE2213" s="15"/>
      <c r="AG2213" s="15"/>
    </row>
    <row r="2214" spans="7:33" x14ac:dyDescent="0.2">
      <c r="G2214" s="15"/>
      <c r="J2214" s="15"/>
      <c r="M2214" s="15"/>
      <c r="P2214" s="15"/>
      <c r="S2214" s="15"/>
      <c r="U2214" s="15"/>
      <c r="W2214" s="15"/>
      <c r="Y2214" s="15"/>
      <c r="AA2214" s="15"/>
      <c r="AC2214" s="15"/>
      <c r="AE2214" s="15"/>
      <c r="AG2214" s="15"/>
    </row>
    <row r="2215" spans="7:33" x14ac:dyDescent="0.2">
      <c r="G2215" s="15"/>
      <c r="J2215" s="15"/>
      <c r="M2215" s="15"/>
      <c r="P2215" s="15"/>
      <c r="S2215" s="15"/>
      <c r="U2215" s="15"/>
      <c r="W2215" s="15"/>
      <c r="Y2215" s="15"/>
      <c r="AA2215" s="15"/>
      <c r="AC2215" s="15"/>
      <c r="AE2215" s="15"/>
      <c r="AG2215" s="15"/>
    </row>
    <row r="2216" spans="7:33" x14ac:dyDescent="0.2">
      <c r="G2216" s="15"/>
      <c r="J2216" s="15"/>
      <c r="M2216" s="15"/>
      <c r="P2216" s="15"/>
      <c r="S2216" s="15"/>
      <c r="U2216" s="15"/>
      <c r="W2216" s="15"/>
      <c r="Y2216" s="15"/>
      <c r="AA2216" s="15"/>
      <c r="AC2216" s="15"/>
      <c r="AE2216" s="15"/>
      <c r="AG2216" s="15"/>
    </row>
    <row r="2217" spans="7:33" x14ac:dyDescent="0.2">
      <c r="G2217" s="15"/>
      <c r="J2217" s="15"/>
      <c r="M2217" s="15"/>
      <c r="P2217" s="15"/>
      <c r="S2217" s="15"/>
      <c r="U2217" s="15"/>
      <c r="W2217" s="15"/>
      <c r="Y2217" s="15"/>
      <c r="AA2217" s="15"/>
      <c r="AC2217" s="15"/>
      <c r="AE2217" s="15"/>
      <c r="AG2217" s="15"/>
    </row>
    <row r="2218" spans="7:33" x14ac:dyDescent="0.2">
      <c r="G2218" s="15"/>
      <c r="J2218" s="15"/>
      <c r="M2218" s="15"/>
      <c r="P2218" s="15"/>
      <c r="S2218" s="15"/>
      <c r="U2218" s="15"/>
      <c r="W2218" s="15"/>
      <c r="Y2218" s="15"/>
      <c r="AA2218" s="15"/>
      <c r="AC2218" s="15"/>
      <c r="AE2218" s="15"/>
      <c r="AG2218" s="15"/>
    </row>
    <row r="2219" spans="7:33" x14ac:dyDescent="0.2">
      <c r="G2219" s="15"/>
      <c r="J2219" s="15"/>
      <c r="M2219" s="15"/>
      <c r="P2219" s="15"/>
      <c r="S2219" s="15"/>
      <c r="U2219" s="15"/>
      <c r="W2219" s="15"/>
      <c r="Y2219" s="15"/>
      <c r="AA2219" s="15"/>
      <c r="AC2219" s="15"/>
      <c r="AE2219" s="15"/>
      <c r="AG2219" s="15"/>
    </row>
    <row r="2220" spans="7:33" x14ac:dyDescent="0.2">
      <c r="G2220" s="15"/>
      <c r="J2220" s="15"/>
      <c r="M2220" s="15"/>
      <c r="P2220" s="15"/>
      <c r="S2220" s="15"/>
      <c r="U2220" s="15"/>
      <c r="W2220" s="15"/>
      <c r="Y2220" s="15"/>
      <c r="AA2220" s="15"/>
      <c r="AC2220" s="15"/>
      <c r="AE2220" s="15"/>
      <c r="AG2220" s="15"/>
    </row>
    <row r="2221" spans="7:33" x14ac:dyDescent="0.2">
      <c r="G2221" s="15"/>
      <c r="J2221" s="15"/>
      <c r="M2221" s="15"/>
      <c r="P2221" s="15"/>
      <c r="S2221" s="15"/>
      <c r="U2221" s="15"/>
      <c r="W2221" s="15"/>
      <c r="Y2221" s="15"/>
      <c r="AA2221" s="15"/>
      <c r="AC2221" s="15"/>
      <c r="AE2221" s="15"/>
      <c r="AG2221" s="15"/>
    </row>
    <row r="2222" spans="7:33" x14ac:dyDescent="0.2">
      <c r="G2222" s="15"/>
      <c r="J2222" s="15"/>
      <c r="M2222" s="15"/>
      <c r="P2222" s="15"/>
      <c r="S2222" s="15"/>
      <c r="U2222" s="15"/>
      <c r="W2222" s="15"/>
      <c r="Y2222" s="15"/>
      <c r="AA2222" s="15"/>
      <c r="AC2222" s="15"/>
      <c r="AE2222" s="15"/>
      <c r="AG2222" s="15"/>
    </row>
    <row r="2223" spans="7:33" x14ac:dyDescent="0.2">
      <c r="G2223" s="15"/>
      <c r="J2223" s="15"/>
      <c r="M2223" s="15"/>
      <c r="P2223" s="15"/>
      <c r="S2223" s="15"/>
      <c r="U2223" s="15"/>
      <c r="W2223" s="15"/>
      <c r="Y2223" s="15"/>
      <c r="AA2223" s="15"/>
      <c r="AC2223" s="15"/>
      <c r="AE2223" s="15"/>
      <c r="AG2223" s="15"/>
    </row>
    <row r="2224" spans="7:33" x14ac:dyDescent="0.2">
      <c r="G2224" s="15"/>
      <c r="J2224" s="15"/>
      <c r="M2224" s="15"/>
      <c r="P2224" s="15"/>
      <c r="S2224" s="15"/>
      <c r="U2224" s="15"/>
      <c r="W2224" s="15"/>
      <c r="Y2224" s="15"/>
      <c r="AA2224" s="15"/>
      <c r="AC2224" s="15"/>
      <c r="AE2224" s="15"/>
      <c r="AG2224" s="15"/>
    </row>
    <row r="2225" spans="7:33" x14ac:dyDescent="0.2">
      <c r="G2225" s="15"/>
      <c r="J2225" s="15"/>
      <c r="M2225" s="15"/>
      <c r="P2225" s="15"/>
      <c r="S2225" s="15"/>
      <c r="U2225" s="15"/>
      <c r="W2225" s="15"/>
      <c r="Y2225" s="15"/>
      <c r="AA2225" s="15"/>
      <c r="AC2225" s="15"/>
      <c r="AE2225" s="15"/>
      <c r="AG2225" s="15"/>
    </row>
    <row r="2226" spans="7:33" x14ac:dyDescent="0.2">
      <c r="G2226" s="15"/>
      <c r="J2226" s="15"/>
      <c r="M2226" s="15"/>
      <c r="P2226" s="15"/>
      <c r="S2226" s="15"/>
      <c r="U2226" s="15"/>
      <c r="W2226" s="15"/>
      <c r="Y2226" s="15"/>
      <c r="AA2226" s="15"/>
      <c r="AC2226" s="15"/>
      <c r="AE2226" s="15"/>
      <c r="AG2226" s="15"/>
    </row>
    <row r="2227" spans="7:33" x14ac:dyDescent="0.2">
      <c r="G2227" s="15"/>
      <c r="J2227" s="15"/>
      <c r="M2227" s="15"/>
      <c r="P2227" s="15"/>
      <c r="S2227" s="15"/>
      <c r="U2227" s="15"/>
      <c r="W2227" s="15"/>
      <c r="Y2227" s="15"/>
      <c r="AA2227" s="15"/>
      <c r="AC2227" s="15"/>
      <c r="AE2227" s="15"/>
      <c r="AG2227" s="15"/>
    </row>
    <row r="2228" spans="7:33" x14ac:dyDescent="0.2">
      <c r="G2228" s="15"/>
      <c r="J2228" s="15"/>
      <c r="M2228" s="15"/>
      <c r="P2228" s="15"/>
      <c r="S2228" s="15"/>
      <c r="U2228" s="15"/>
      <c r="W2228" s="15"/>
      <c r="Y2228" s="15"/>
      <c r="AA2228" s="15"/>
      <c r="AC2228" s="15"/>
      <c r="AE2228" s="15"/>
      <c r="AG2228" s="15"/>
    </row>
    <row r="2229" spans="7:33" x14ac:dyDescent="0.2">
      <c r="G2229" s="15"/>
      <c r="J2229" s="15"/>
      <c r="M2229" s="15"/>
      <c r="P2229" s="15"/>
      <c r="S2229" s="15"/>
      <c r="U2229" s="15"/>
      <c r="W2229" s="15"/>
      <c r="Y2229" s="15"/>
      <c r="AA2229" s="15"/>
      <c r="AC2229" s="15"/>
      <c r="AE2229" s="15"/>
      <c r="AG2229" s="15"/>
    </row>
    <row r="2230" spans="7:33" x14ac:dyDescent="0.2">
      <c r="G2230" s="15"/>
      <c r="J2230" s="15"/>
      <c r="M2230" s="15"/>
      <c r="P2230" s="15"/>
      <c r="S2230" s="15"/>
      <c r="U2230" s="15"/>
      <c r="W2230" s="15"/>
      <c r="Y2230" s="15"/>
      <c r="AA2230" s="15"/>
      <c r="AC2230" s="15"/>
      <c r="AE2230" s="15"/>
      <c r="AG2230" s="15"/>
    </row>
    <row r="2231" spans="7:33" x14ac:dyDescent="0.2">
      <c r="G2231" s="15"/>
      <c r="J2231" s="15"/>
      <c r="M2231" s="15"/>
      <c r="P2231" s="15"/>
      <c r="S2231" s="15"/>
      <c r="U2231" s="15"/>
      <c r="W2231" s="15"/>
      <c r="Y2231" s="15"/>
      <c r="AA2231" s="15"/>
      <c r="AC2231" s="15"/>
      <c r="AE2231" s="15"/>
      <c r="AG2231" s="15"/>
    </row>
    <row r="2232" spans="7:33" x14ac:dyDescent="0.2">
      <c r="G2232" s="15"/>
      <c r="J2232" s="15"/>
      <c r="M2232" s="15"/>
      <c r="P2232" s="15"/>
      <c r="S2232" s="15"/>
      <c r="U2232" s="15"/>
      <c r="W2232" s="15"/>
      <c r="Y2232" s="15"/>
      <c r="AA2232" s="15"/>
      <c r="AC2232" s="15"/>
      <c r="AE2232" s="15"/>
      <c r="AG2232" s="15"/>
    </row>
    <row r="2233" spans="7:33" x14ac:dyDescent="0.2">
      <c r="G2233" s="15"/>
      <c r="J2233" s="15"/>
      <c r="M2233" s="15"/>
      <c r="P2233" s="15"/>
      <c r="S2233" s="15"/>
      <c r="U2233" s="15"/>
      <c r="W2233" s="15"/>
      <c r="Y2233" s="15"/>
      <c r="AA2233" s="15"/>
      <c r="AC2233" s="15"/>
      <c r="AE2233" s="15"/>
      <c r="AG2233" s="15"/>
    </row>
    <row r="2234" spans="7:33" x14ac:dyDescent="0.2">
      <c r="G2234" s="15"/>
      <c r="J2234" s="15"/>
      <c r="M2234" s="15"/>
      <c r="P2234" s="15"/>
      <c r="S2234" s="15"/>
      <c r="U2234" s="15"/>
      <c r="W2234" s="15"/>
      <c r="Y2234" s="15"/>
      <c r="AA2234" s="15"/>
      <c r="AC2234" s="15"/>
      <c r="AE2234" s="15"/>
      <c r="AG2234" s="15"/>
    </row>
    <row r="2235" spans="7:33" x14ac:dyDescent="0.2">
      <c r="G2235" s="15"/>
      <c r="J2235" s="15"/>
      <c r="M2235" s="15"/>
      <c r="P2235" s="15"/>
      <c r="S2235" s="15"/>
      <c r="U2235" s="15"/>
      <c r="W2235" s="15"/>
      <c r="Y2235" s="15"/>
      <c r="AA2235" s="15"/>
      <c r="AC2235" s="15"/>
      <c r="AE2235" s="15"/>
      <c r="AG2235" s="15"/>
    </row>
    <row r="2236" spans="7:33" x14ac:dyDescent="0.2">
      <c r="G2236" s="15"/>
      <c r="J2236" s="15"/>
      <c r="M2236" s="15"/>
      <c r="P2236" s="15"/>
      <c r="S2236" s="15"/>
      <c r="U2236" s="15"/>
      <c r="W2236" s="15"/>
      <c r="Y2236" s="15"/>
      <c r="AA2236" s="15"/>
      <c r="AC2236" s="15"/>
      <c r="AE2236" s="15"/>
      <c r="AG2236" s="15"/>
    </row>
    <row r="2237" spans="7:33" x14ac:dyDescent="0.2">
      <c r="G2237" s="15"/>
      <c r="J2237" s="15"/>
      <c r="M2237" s="15"/>
      <c r="P2237" s="15"/>
      <c r="S2237" s="15"/>
      <c r="U2237" s="15"/>
      <c r="W2237" s="15"/>
      <c r="Y2237" s="15"/>
      <c r="AA2237" s="15"/>
      <c r="AC2237" s="15"/>
      <c r="AE2237" s="15"/>
      <c r="AG2237" s="15"/>
    </row>
    <row r="2238" spans="7:33" x14ac:dyDescent="0.2">
      <c r="G2238" s="15"/>
      <c r="J2238" s="15"/>
      <c r="M2238" s="15"/>
      <c r="P2238" s="15"/>
      <c r="S2238" s="15"/>
      <c r="U2238" s="15"/>
      <c r="W2238" s="15"/>
      <c r="Y2238" s="15"/>
      <c r="AA2238" s="15"/>
      <c r="AC2238" s="15"/>
      <c r="AE2238" s="15"/>
      <c r="AG2238" s="15"/>
    </row>
    <row r="2239" spans="7:33" x14ac:dyDescent="0.2">
      <c r="G2239" s="15"/>
      <c r="J2239" s="15"/>
      <c r="M2239" s="15"/>
      <c r="P2239" s="15"/>
      <c r="S2239" s="15"/>
      <c r="U2239" s="15"/>
      <c r="W2239" s="15"/>
      <c r="Y2239" s="15"/>
      <c r="AA2239" s="15"/>
      <c r="AC2239" s="15"/>
      <c r="AE2239" s="15"/>
      <c r="AG2239" s="15"/>
    </row>
    <row r="2240" spans="7:33" x14ac:dyDescent="0.2">
      <c r="G2240" s="15"/>
      <c r="J2240" s="15"/>
      <c r="M2240" s="15"/>
      <c r="P2240" s="15"/>
      <c r="S2240" s="15"/>
      <c r="U2240" s="15"/>
      <c r="W2240" s="15"/>
      <c r="Y2240" s="15"/>
      <c r="AA2240" s="15"/>
      <c r="AC2240" s="15"/>
      <c r="AE2240" s="15"/>
      <c r="AG2240" s="15"/>
    </row>
    <row r="2241" spans="7:33" x14ac:dyDescent="0.2">
      <c r="G2241" s="15"/>
      <c r="J2241" s="15"/>
      <c r="M2241" s="15"/>
      <c r="P2241" s="15"/>
      <c r="S2241" s="15"/>
      <c r="U2241" s="15"/>
      <c r="W2241" s="15"/>
      <c r="Y2241" s="15"/>
      <c r="AA2241" s="15"/>
      <c r="AC2241" s="15"/>
      <c r="AE2241" s="15"/>
      <c r="AG2241" s="15"/>
    </row>
    <row r="2242" spans="7:33" x14ac:dyDescent="0.2">
      <c r="G2242" s="15"/>
      <c r="J2242" s="15"/>
      <c r="M2242" s="15"/>
      <c r="P2242" s="15"/>
      <c r="S2242" s="15"/>
      <c r="U2242" s="15"/>
      <c r="W2242" s="15"/>
      <c r="Y2242" s="15"/>
      <c r="AA2242" s="15"/>
      <c r="AC2242" s="15"/>
      <c r="AE2242" s="15"/>
      <c r="AG2242" s="15"/>
    </row>
    <row r="2243" spans="7:33" x14ac:dyDescent="0.2">
      <c r="G2243" s="15"/>
      <c r="J2243" s="15"/>
      <c r="M2243" s="15"/>
      <c r="P2243" s="15"/>
      <c r="S2243" s="15"/>
      <c r="U2243" s="15"/>
      <c r="W2243" s="15"/>
      <c r="Y2243" s="15"/>
      <c r="AA2243" s="15"/>
      <c r="AC2243" s="15"/>
      <c r="AE2243" s="15"/>
      <c r="AG2243" s="15"/>
    </row>
    <row r="2244" spans="7:33" x14ac:dyDescent="0.2">
      <c r="G2244" s="15"/>
      <c r="J2244" s="15"/>
      <c r="M2244" s="15"/>
      <c r="P2244" s="15"/>
      <c r="S2244" s="15"/>
      <c r="U2244" s="15"/>
      <c r="W2244" s="15"/>
      <c r="Y2244" s="15"/>
      <c r="AA2244" s="15"/>
      <c r="AC2244" s="15"/>
      <c r="AE2244" s="15"/>
      <c r="AG2244" s="15"/>
    </row>
    <row r="2245" spans="7:33" x14ac:dyDescent="0.2">
      <c r="G2245" s="15"/>
      <c r="J2245" s="15"/>
      <c r="M2245" s="15"/>
      <c r="P2245" s="15"/>
      <c r="S2245" s="15"/>
      <c r="U2245" s="15"/>
      <c r="W2245" s="15"/>
      <c r="Y2245" s="15"/>
      <c r="AA2245" s="15"/>
      <c r="AC2245" s="15"/>
      <c r="AE2245" s="15"/>
      <c r="AG2245" s="15"/>
    </row>
    <row r="2246" spans="7:33" x14ac:dyDescent="0.2">
      <c r="G2246" s="15"/>
      <c r="J2246" s="15"/>
      <c r="M2246" s="15"/>
      <c r="P2246" s="15"/>
      <c r="S2246" s="15"/>
      <c r="U2246" s="15"/>
      <c r="W2246" s="15"/>
      <c r="Y2246" s="15"/>
      <c r="AA2246" s="15"/>
      <c r="AC2246" s="15"/>
      <c r="AE2246" s="15"/>
      <c r="AG2246" s="15"/>
    </row>
    <row r="2247" spans="7:33" x14ac:dyDescent="0.2">
      <c r="G2247" s="15"/>
      <c r="J2247" s="15"/>
      <c r="M2247" s="15"/>
      <c r="P2247" s="15"/>
      <c r="S2247" s="15"/>
      <c r="U2247" s="15"/>
      <c r="W2247" s="15"/>
      <c r="Y2247" s="15"/>
      <c r="AA2247" s="15"/>
      <c r="AC2247" s="15"/>
      <c r="AE2247" s="15"/>
      <c r="AG2247" s="15"/>
    </row>
    <row r="2248" spans="7:33" x14ac:dyDescent="0.2">
      <c r="G2248" s="15"/>
      <c r="J2248" s="15"/>
      <c r="M2248" s="15"/>
      <c r="P2248" s="15"/>
      <c r="S2248" s="15"/>
      <c r="U2248" s="15"/>
      <c r="W2248" s="15"/>
      <c r="Y2248" s="15"/>
      <c r="AA2248" s="15"/>
      <c r="AC2248" s="15"/>
      <c r="AE2248" s="15"/>
      <c r="AG2248" s="15"/>
    </row>
    <row r="2249" spans="7:33" x14ac:dyDescent="0.2">
      <c r="G2249" s="15"/>
      <c r="J2249" s="15"/>
      <c r="M2249" s="15"/>
      <c r="P2249" s="15"/>
      <c r="S2249" s="15"/>
      <c r="U2249" s="15"/>
      <c r="W2249" s="15"/>
      <c r="Y2249" s="15"/>
      <c r="AA2249" s="15"/>
      <c r="AC2249" s="15"/>
      <c r="AE2249" s="15"/>
      <c r="AG2249" s="15"/>
    </row>
    <row r="2250" spans="7:33" x14ac:dyDescent="0.2">
      <c r="G2250" s="15"/>
      <c r="J2250" s="15"/>
      <c r="M2250" s="15"/>
      <c r="P2250" s="15"/>
      <c r="S2250" s="15"/>
      <c r="U2250" s="15"/>
      <c r="W2250" s="15"/>
      <c r="Y2250" s="15"/>
      <c r="AA2250" s="15"/>
      <c r="AC2250" s="15"/>
      <c r="AE2250" s="15"/>
      <c r="AG2250" s="15"/>
    </row>
    <row r="2251" spans="7:33" x14ac:dyDescent="0.2">
      <c r="G2251" s="15"/>
      <c r="J2251" s="15"/>
      <c r="M2251" s="15"/>
      <c r="P2251" s="15"/>
      <c r="S2251" s="15"/>
      <c r="U2251" s="15"/>
      <c r="W2251" s="15"/>
      <c r="Y2251" s="15"/>
      <c r="AA2251" s="15"/>
      <c r="AC2251" s="15"/>
      <c r="AE2251" s="15"/>
      <c r="AG2251" s="15"/>
    </row>
    <row r="2252" spans="7:33" x14ac:dyDescent="0.2">
      <c r="G2252" s="15"/>
      <c r="J2252" s="15"/>
      <c r="M2252" s="15"/>
      <c r="P2252" s="15"/>
      <c r="S2252" s="15"/>
      <c r="U2252" s="15"/>
      <c r="W2252" s="15"/>
      <c r="Y2252" s="15"/>
      <c r="AA2252" s="15"/>
      <c r="AC2252" s="15"/>
      <c r="AE2252" s="15"/>
      <c r="AG2252" s="15"/>
    </row>
    <row r="2253" spans="7:33" x14ac:dyDescent="0.2">
      <c r="G2253" s="15"/>
      <c r="J2253" s="15"/>
      <c r="M2253" s="15"/>
      <c r="P2253" s="15"/>
      <c r="S2253" s="15"/>
      <c r="U2253" s="15"/>
      <c r="W2253" s="15"/>
      <c r="Y2253" s="15"/>
      <c r="AA2253" s="15"/>
      <c r="AC2253" s="15"/>
      <c r="AE2253" s="15"/>
      <c r="AG2253" s="15"/>
    </row>
    <row r="2254" spans="7:33" x14ac:dyDescent="0.2">
      <c r="G2254" s="15"/>
      <c r="J2254" s="15"/>
      <c r="M2254" s="15"/>
      <c r="P2254" s="15"/>
      <c r="S2254" s="15"/>
      <c r="U2254" s="15"/>
      <c r="W2254" s="15"/>
      <c r="Y2254" s="15"/>
      <c r="AA2254" s="15"/>
      <c r="AC2254" s="15"/>
      <c r="AE2254" s="15"/>
      <c r="AG2254" s="15"/>
    </row>
    <row r="2255" spans="7:33" x14ac:dyDescent="0.2">
      <c r="G2255" s="15"/>
      <c r="J2255" s="15"/>
      <c r="M2255" s="15"/>
      <c r="P2255" s="15"/>
      <c r="S2255" s="15"/>
      <c r="U2255" s="15"/>
      <c r="W2255" s="15"/>
      <c r="Y2255" s="15"/>
      <c r="AA2255" s="15"/>
      <c r="AC2255" s="15"/>
      <c r="AE2255" s="15"/>
      <c r="AG2255" s="15"/>
    </row>
    <row r="2256" spans="7:33" x14ac:dyDescent="0.2">
      <c r="G2256" s="15"/>
      <c r="J2256" s="15"/>
      <c r="M2256" s="15"/>
      <c r="P2256" s="15"/>
      <c r="S2256" s="15"/>
      <c r="U2256" s="15"/>
      <c r="W2256" s="15"/>
      <c r="Y2256" s="15"/>
      <c r="AA2256" s="15"/>
      <c r="AC2256" s="15"/>
      <c r="AE2256" s="15"/>
      <c r="AG2256" s="15"/>
    </row>
    <row r="2257" spans="7:33" x14ac:dyDescent="0.2">
      <c r="G2257" s="15"/>
      <c r="J2257" s="15"/>
      <c r="M2257" s="15"/>
      <c r="P2257" s="15"/>
      <c r="S2257" s="15"/>
      <c r="U2257" s="15"/>
      <c r="W2257" s="15"/>
      <c r="Y2257" s="15"/>
      <c r="AA2257" s="15"/>
      <c r="AC2257" s="15"/>
      <c r="AE2257" s="15"/>
      <c r="AG2257" s="15"/>
    </row>
    <row r="2258" spans="7:33" x14ac:dyDescent="0.2">
      <c r="G2258" s="15"/>
      <c r="J2258" s="15"/>
      <c r="M2258" s="15"/>
      <c r="P2258" s="15"/>
      <c r="S2258" s="15"/>
      <c r="U2258" s="15"/>
      <c r="W2258" s="15"/>
      <c r="Y2258" s="15"/>
      <c r="AA2258" s="15"/>
      <c r="AC2258" s="15"/>
      <c r="AE2258" s="15"/>
      <c r="AG2258" s="15"/>
    </row>
    <row r="2259" spans="7:33" x14ac:dyDescent="0.2">
      <c r="G2259" s="15"/>
      <c r="J2259" s="15"/>
      <c r="M2259" s="15"/>
      <c r="P2259" s="15"/>
      <c r="S2259" s="15"/>
      <c r="U2259" s="15"/>
      <c r="W2259" s="15"/>
      <c r="Y2259" s="15"/>
      <c r="AA2259" s="15"/>
      <c r="AC2259" s="15"/>
      <c r="AE2259" s="15"/>
      <c r="AG2259" s="15"/>
    </row>
    <row r="2260" spans="7:33" x14ac:dyDescent="0.2">
      <c r="G2260" s="15"/>
      <c r="J2260" s="15"/>
      <c r="M2260" s="15"/>
      <c r="P2260" s="15"/>
      <c r="S2260" s="15"/>
      <c r="U2260" s="15"/>
      <c r="W2260" s="15"/>
      <c r="Y2260" s="15"/>
      <c r="AA2260" s="15"/>
      <c r="AC2260" s="15"/>
      <c r="AE2260" s="15"/>
      <c r="AG2260" s="15"/>
    </row>
    <row r="2261" spans="7:33" x14ac:dyDescent="0.2">
      <c r="G2261" s="15"/>
      <c r="J2261" s="15"/>
      <c r="M2261" s="15"/>
      <c r="P2261" s="15"/>
      <c r="S2261" s="15"/>
      <c r="U2261" s="15"/>
      <c r="W2261" s="15"/>
      <c r="Y2261" s="15"/>
      <c r="AA2261" s="15"/>
      <c r="AC2261" s="15"/>
      <c r="AE2261" s="15"/>
      <c r="AG2261" s="15"/>
    </row>
    <row r="2262" spans="7:33" x14ac:dyDescent="0.2">
      <c r="G2262" s="15"/>
      <c r="J2262" s="15"/>
      <c r="M2262" s="15"/>
      <c r="P2262" s="15"/>
      <c r="S2262" s="15"/>
      <c r="U2262" s="15"/>
      <c r="W2262" s="15"/>
      <c r="Y2262" s="15"/>
      <c r="AA2262" s="15"/>
      <c r="AC2262" s="15"/>
      <c r="AE2262" s="15"/>
      <c r="AG2262" s="15"/>
    </row>
    <row r="2263" spans="7:33" x14ac:dyDescent="0.2">
      <c r="G2263" s="15"/>
      <c r="J2263" s="15"/>
      <c r="M2263" s="15"/>
      <c r="P2263" s="15"/>
      <c r="S2263" s="15"/>
      <c r="U2263" s="15"/>
      <c r="W2263" s="15"/>
      <c r="Y2263" s="15"/>
      <c r="AA2263" s="15"/>
      <c r="AC2263" s="15"/>
      <c r="AE2263" s="15"/>
      <c r="AG2263" s="15"/>
    </row>
    <row r="2264" spans="7:33" x14ac:dyDescent="0.2">
      <c r="G2264" s="15"/>
      <c r="J2264" s="15"/>
      <c r="M2264" s="15"/>
      <c r="P2264" s="15"/>
      <c r="S2264" s="15"/>
      <c r="U2264" s="15"/>
      <c r="W2264" s="15"/>
      <c r="Y2264" s="15"/>
      <c r="AA2264" s="15"/>
      <c r="AC2264" s="15"/>
      <c r="AE2264" s="15"/>
      <c r="AG2264" s="15"/>
    </row>
    <row r="2265" spans="7:33" x14ac:dyDescent="0.2">
      <c r="G2265" s="15"/>
      <c r="J2265" s="15"/>
      <c r="M2265" s="15"/>
      <c r="P2265" s="15"/>
      <c r="S2265" s="15"/>
      <c r="U2265" s="15"/>
      <c r="W2265" s="15"/>
      <c r="Y2265" s="15"/>
      <c r="AA2265" s="15"/>
      <c r="AC2265" s="15"/>
      <c r="AE2265" s="15"/>
      <c r="AG2265" s="15"/>
    </row>
    <row r="2266" spans="7:33" x14ac:dyDescent="0.2">
      <c r="G2266" s="15"/>
      <c r="J2266" s="15"/>
      <c r="M2266" s="15"/>
      <c r="P2266" s="15"/>
      <c r="S2266" s="15"/>
      <c r="U2266" s="15"/>
      <c r="W2266" s="15"/>
      <c r="Y2266" s="15"/>
      <c r="AA2266" s="15"/>
      <c r="AC2266" s="15"/>
      <c r="AE2266" s="15"/>
      <c r="AG2266" s="15"/>
    </row>
    <row r="2267" spans="7:33" x14ac:dyDescent="0.2">
      <c r="G2267" s="15"/>
      <c r="J2267" s="15"/>
      <c r="M2267" s="15"/>
      <c r="P2267" s="15"/>
      <c r="S2267" s="15"/>
      <c r="U2267" s="15"/>
      <c r="W2267" s="15"/>
      <c r="Y2267" s="15"/>
      <c r="AA2267" s="15"/>
      <c r="AC2267" s="15"/>
      <c r="AE2267" s="15"/>
      <c r="AG2267" s="15"/>
    </row>
    <row r="2268" spans="7:33" x14ac:dyDescent="0.2">
      <c r="G2268" s="15"/>
      <c r="J2268" s="15"/>
      <c r="M2268" s="15"/>
      <c r="P2268" s="15"/>
      <c r="S2268" s="15"/>
      <c r="U2268" s="15"/>
      <c r="W2268" s="15"/>
      <c r="Y2268" s="15"/>
      <c r="AA2268" s="15"/>
      <c r="AC2268" s="15"/>
      <c r="AE2268" s="15"/>
      <c r="AG2268" s="15"/>
    </row>
    <row r="2269" spans="7:33" x14ac:dyDescent="0.2">
      <c r="G2269" s="15"/>
      <c r="J2269" s="15"/>
      <c r="M2269" s="15"/>
      <c r="P2269" s="15"/>
      <c r="S2269" s="15"/>
      <c r="U2269" s="15"/>
      <c r="W2269" s="15"/>
      <c r="Y2269" s="15"/>
      <c r="AA2269" s="15"/>
      <c r="AC2269" s="15"/>
      <c r="AE2269" s="15"/>
      <c r="AG2269" s="15"/>
    </row>
    <row r="2270" spans="7:33" x14ac:dyDescent="0.2">
      <c r="G2270" s="15"/>
      <c r="J2270" s="15"/>
      <c r="M2270" s="15"/>
      <c r="P2270" s="15"/>
      <c r="S2270" s="15"/>
      <c r="U2270" s="15"/>
      <c r="W2270" s="15"/>
      <c r="Y2270" s="15"/>
      <c r="AA2270" s="15"/>
      <c r="AC2270" s="15"/>
      <c r="AE2270" s="15"/>
      <c r="AG2270" s="15"/>
    </row>
    <row r="2271" spans="7:33" x14ac:dyDescent="0.2">
      <c r="G2271" s="15"/>
      <c r="J2271" s="15"/>
      <c r="M2271" s="15"/>
      <c r="P2271" s="15"/>
      <c r="S2271" s="15"/>
      <c r="U2271" s="15"/>
      <c r="W2271" s="15"/>
      <c r="Y2271" s="15"/>
      <c r="AA2271" s="15"/>
      <c r="AC2271" s="15"/>
      <c r="AE2271" s="15"/>
      <c r="AG2271" s="15"/>
    </row>
    <row r="2272" spans="7:33" x14ac:dyDescent="0.2">
      <c r="G2272" s="15"/>
      <c r="J2272" s="15"/>
      <c r="M2272" s="15"/>
      <c r="P2272" s="15"/>
      <c r="S2272" s="15"/>
      <c r="U2272" s="15"/>
      <c r="W2272" s="15"/>
      <c r="Y2272" s="15"/>
      <c r="AA2272" s="15"/>
      <c r="AC2272" s="15"/>
      <c r="AE2272" s="15"/>
      <c r="AG2272" s="15"/>
    </row>
    <row r="2273" spans="7:33" x14ac:dyDescent="0.2">
      <c r="G2273" s="15"/>
      <c r="J2273" s="15"/>
      <c r="M2273" s="15"/>
      <c r="P2273" s="15"/>
      <c r="S2273" s="15"/>
      <c r="U2273" s="15"/>
      <c r="W2273" s="15"/>
      <c r="Y2273" s="15"/>
      <c r="AA2273" s="15"/>
      <c r="AC2273" s="15"/>
      <c r="AE2273" s="15"/>
      <c r="AG2273" s="15"/>
    </row>
    <row r="2274" spans="7:33" x14ac:dyDescent="0.2">
      <c r="G2274" s="15"/>
      <c r="J2274" s="15"/>
      <c r="M2274" s="15"/>
      <c r="P2274" s="15"/>
      <c r="S2274" s="15"/>
      <c r="U2274" s="15"/>
      <c r="W2274" s="15"/>
      <c r="Y2274" s="15"/>
      <c r="AA2274" s="15"/>
      <c r="AC2274" s="15"/>
      <c r="AE2274" s="15"/>
      <c r="AG2274" s="15"/>
    </row>
    <row r="2275" spans="7:33" x14ac:dyDescent="0.2">
      <c r="G2275" s="15"/>
      <c r="J2275" s="15"/>
      <c r="M2275" s="15"/>
      <c r="P2275" s="15"/>
      <c r="S2275" s="15"/>
      <c r="U2275" s="15"/>
      <c r="W2275" s="15"/>
      <c r="Y2275" s="15"/>
      <c r="AA2275" s="15"/>
      <c r="AC2275" s="15"/>
      <c r="AE2275" s="15"/>
      <c r="AG2275" s="15"/>
    </row>
    <row r="2276" spans="7:33" x14ac:dyDescent="0.2">
      <c r="G2276" s="15"/>
      <c r="J2276" s="15"/>
      <c r="M2276" s="15"/>
      <c r="P2276" s="15"/>
      <c r="S2276" s="15"/>
      <c r="U2276" s="15"/>
      <c r="W2276" s="15"/>
      <c r="Y2276" s="15"/>
      <c r="AA2276" s="15"/>
      <c r="AC2276" s="15"/>
      <c r="AE2276" s="15"/>
      <c r="AG2276" s="15"/>
    </row>
    <row r="2277" spans="7:33" x14ac:dyDescent="0.2">
      <c r="G2277" s="15"/>
      <c r="J2277" s="15"/>
      <c r="M2277" s="15"/>
      <c r="P2277" s="15"/>
      <c r="S2277" s="15"/>
      <c r="U2277" s="15"/>
      <c r="W2277" s="15"/>
      <c r="Y2277" s="15"/>
      <c r="AA2277" s="15"/>
      <c r="AC2277" s="15"/>
      <c r="AE2277" s="15"/>
      <c r="AG2277" s="15"/>
    </row>
    <row r="2278" spans="7:33" x14ac:dyDescent="0.2">
      <c r="G2278" s="15"/>
      <c r="J2278" s="15"/>
      <c r="M2278" s="15"/>
      <c r="P2278" s="15"/>
      <c r="S2278" s="15"/>
      <c r="U2278" s="15"/>
      <c r="W2278" s="15"/>
      <c r="Y2278" s="15"/>
      <c r="AA2278" s="15"/>
      <c r="AC2278" s="15"/>
      <c r="AE2278" s="15"/>
      <c r="AG2278" s="15"/>
    </row>
    <row r="2279" spans="7:33" x14ac:dyDescent="0.2">
      <c r="G2279" s="15"/>
      <c r="J2279" s="15"/>
      <c r="M2279" s="15"/>
      <c r="P2279" s="15"/>
      <c r="S2279" s="15"/>
      <c r="U2279" s="15"/>
      <c r="W2279" s="15"/>
      <c r="Y2279" s="15"/>
      <c r="AA2279" s="15"/>
      <c r="AC2279" s="15"/>
      <c r="AE2279" s="15"/>
      <c r="AG2279" s="15"/>
    </row>
    <row r="2280" spans="7:33" x14ac:dyDescent="0.2">
      <c r="G2280" s="15"/>
      <c r="J2280" s="15"/>
      <c r="M2280" s="15"/>
      <c r="P2280" s="15"/>
      <c r="S2280" s="15"/>
      <c r="U2280" s="15"/>
      <c r="W2280" s="15"/>
      <c r="Y2280" s="15"/>
      <c r="AA2280" s="15"/>
      <c r="AC2280" s="15"/>
      <c r="AE2280" s="15"/>
      <c r="AG2280" s="15"/>
    </row>
    <row r="2281" spans="7:33" x14ac:dyDescent="0.2">
      <c r="G2281" s="15"/>
      <c r="J2281" s="15"/>
      <c r="M2281" s="15"/>
      <c r="P2281" s="15"/>
      <c r="S2281" s="15"/>
      <c r="U2281" s="15"/>
      <c r="W2281" s="15"/>
      <c r="Y2281" s="15"/>
      <c r="AA2281" s="15"/>
      <c r="AC2281" s="15"/>
      <c r="AE2281" s="15"/>
      <c r="AG2281" s="15"/>
    </row>
    <row r="2282" spans="7:33" x14ac:dyDescent="0.2">
      <c r="G2282" s="15"/>
      <c r="J2282" s="15"/>
      <c r="M2282" s="15"/>
      <c r="P2282" s="15"/>
      <c r="S2282" s="15"/>
      <c r="U2282" s="15"/>
      <c r="W2282" s="15"/>
      <c r="Y2282" s="15"/>
      <c r="AA2282" s="15"/>
      <c r="AC2282" s="15"/>
      <c r="AE2282" s="15"/>
      <c r="AG2282" s="15"/>
    </row>
    <row r="2283" spans="7:33" x14ac:dyDescent="0.2">
      <c r="G2283" s="15"/>
      <c r="J2283" s="15"/>
      <c r="M2283" s="15"/>
      <c r="P2283" s="15"/>
      <c r="S2283" s="15"/>
      <c r="U2283" s="15"/>
      <c r="W2283" s="15"/>
      <c r="Y2283" s="15"/>
      <c r="AA2283" s="15"/>
      <c r="AC2283" s="15"/>
      <c r="AE2283" s="15"/>
      <c r="AG2283" s="15"/>
    </row>
    <row r="2284" spans="7:33" x14ac:dyDescent="0.2">
      <c r="G2284" s="15"/>
      <c r="J2284" s="15"/>
      <c r="M2284" s="15"/>
      <c r="P2284" s="15"/>
      <c r="S2284" s="15"/>
      <c r="U2284" s="15"/>
      <c r="W2284" s="15"/>
      <c r="Y2284" s="15"/>
      <c r="AA2284" s="15"/>
      <c r="AC2284" s="15"/>
      <c r="AE2284" s="15"/>
      <c r="AG2284" s="15"/>
    </row>
    <row r="2285" spans="7:33" x14ac:dyDescent="0.2">
      <c r="G2285" s="15"/>
      <c r="J2285" s="15"/>
      <c r="M2285" s="15"/>
      <c r="P2285" s="15"/>
      <c r="S2285" s="15"/>
      <c r="U2285" s="15"/>
      <c r="W2285" s="15"/>
      <c r="Y2285" s="15"/>
      <c r="AA2285" s="15"/>
      <c r="AC2285" s="15"/>
      <c r="AE2285" s="15"/>
      <c r="AG2285" s="15"/>
    </row>
    <row r="2286" spans="7:33" x14ac:dyDescent="0.2">
      <c r="G2286" s="15"/>
      <c r="J2286" s="15"/>
      <c r="M2286" s="15"/>
      <c r="P2286" s="15"/>
      <c r="S2286" s="15"/>
      <c r="U2286" s="15"/>
      <c r="W2286" s="15"/>
      <c r="Y2286" s="15"/>
      <c r="AA2286" s="15"/>
      <c r="AC2286" s="15"/>
      <c r="AE2286" s="15"/>
      <c r="AG2286" s="15"/>
    </row>
    <row r="2287" spans="7:33" x14ac:dyDescent="0.2">
      <c r="G2287" s="15"/>
      <c r="J2287" s="15"/>
      <c r="M2287" s="15"/>
      <c r="P2287" s="15"/>
      <c r="S2287" s="15"/>
      <c r="U2287" s="15"/>
      <c r="W2287" s="15"/>
      <c r="Y2287" s="15"/>
      <c r="AA2287" s="15"/>
      <c r="AC2287" s="15"/>
      <c r="AE2287" s="15"/>
      <c r="AG2287" s="15"/>
    </row>
    <row r="2288" spans="7:33" x14ac:dyDescent="0.2">
      <c r="G2288" s="15"/>
      <c r="J2288" s="15"/>
      <c r="M2288" s="15"/>
      <c r="P2288" s="15"/>
      <c r="S2288" s="15"/>
      <c r="U2288" s="15"/>
      <c r="W2288" s="15"/>
      <c r="Y2288" s="15"/>
      <c r="AA2288" s="15"/>
      <c r="AC2288" s="15"/>
      <c r="AE2288" s="15"/>
      <c r="AG2288" s="15"/>
    </row>
    <row r="2289" spans="7:33" x14ac:dyDescent="0.2">
      <c r="G2289" s="15"/>
      <c r="J2289" s="15"/>
      <c r="M2289" s="15"/>
      <c r="P2289" s="15"/>
      <c r="S2289" s="15"/>
      <c r="U2289" s="15"/>
      <c r="W2289" s="15"/>
      <c r="Y2289" s="15"/>
      <c r="AA2289" s="15"/>
      <c r="AC2289" s="15"/>
      <c r="AE2289" s="15"/>
      <c r="AG2289" s="15"/>
    </row>
    <row r="2290" spans="7:33" x14ac:dyDescent="0.2">
      <c r="G2290" s="15"/>
      <c r="J2290" s="15"/>
      <c r="M2290" s="15"/>
      <c r="P2290" s="15"/>
      <c r="S2290" s="15"/>
      <c r="U2290" s="15"/>
      <c r="W2290" s="15"/>
      <c r="Y2290" s="15"/>
      <c r="AA2290" s="15"/>
      <c r="AC2290" s="15"/>
      <c r="AE2290" s="15"/>
      <c r="AG2290" s="15"/>
    </row>
    <row r="2291" spans="7:33" x14ac:dyDescent="0.2">
      <c r="G2291" s="15"/>
      <c r="J2291" s="15"/>
      <c r="M2291" s="15"/>
      <c r="P2291" s="15"/>
      <c r="S2291" s="15"/>
      <c r="U2291" s="15"/>
      <c r="W2291" s="15"/>
      <c r="Y2291" s="15"/>
      <c r="AA2291" s="15"/>
      <c r="AC2291" s="15"/>
      <c r="AE2291" s="15"/>
      <c r="AG2291" s="15"/>
    </row>
    <row r="2292" spans="7:33" x14ac:dyDescent="0.2">
      <c r="G2292" s="15"/>
      <c r="J2292" s="15"/>
      <c r="M2292" s="15"/>
      <c r="P2292" s="15"/>
      <c r="S2292" s="15"/>
      <c r="U2292" s="15"/>
      <c r="W2292" s="15"/>
      <c r="Y2292" s="15"/>
      <c r="AA2292" s="15"/>
      <c r="AC2292" s="15"/>
      <c r="AE2292" s="15"/>
      <c r="AG2292" s="15"/>
    </row>
    <row r="2293" spans="7:33" x14ac:dyDescent="0.2">
      <c r="G2293" s="15"/>
      <c r="J2293" s="15"/>
      <c r="M2293" s="15"/>
      <c r="P2293" s="15"/>
      <c r="S2293" s="15"/>
      <c r="U2293" s="15"/>
      <c r="W2293" s="15"/>
      <c r="Y2293" s="15"/>
      <c r="AA2293" s="15"/>
      <c r="AC2293" s="15"/>
      <c r="AE2293" s="15"/>
      <c r="AG2293" s="15"/>
    </row>
    <row r="2294" spans="7:33" x14ac:dyDescent="0.2">
      <c r="G2294" s="15"/>
      <c r="J2294" s="15"/>
      <c r="M2294" s="15"/>
      <c r="P2294" s="15"/>
      <c r="S2294" s="15"/>
      <c r="U2294" s="15"/>
      <c r="W2294" s="15"/>
      <c r="Y2294" s="15"/>
      <c r="AA2294" s="15"/>
      <c r="AC2294" s="15"/>
      <c r="AE2294" s="15"/>
      <c r="AG2294" s="15"/>
    </row>
    <row r="2295" spans="7:33" x14ac:dyDescent="0.2">
      <c r="G2295" s="15"/>
      <c r="J2295" s="15"/>
      <c r="M2295" s="15"/>
      <c r="P2295" s="15"/>
      <c r="S2295" s="15"/>
      <c r="U2295" s="15"/>
      <c r="W2295" s="15"/>
      <c r="Y2295" s="15"/>
      <c r="AA2295" s="15"/>
      <c r="AC2295" s="15"/>
      <c r="AE2295" s="15"/>
      <c r="AG2295" s="15"/>
    </row>
    <row r="2296" spans="7:33" x14ac:dyDescent="0.2">
      <c r="G2296" s="15"/>
      <c r="J2296" s="15"/>
      <c r="M2296" s="15"/>
      <c r="P2296" s="15"/>
      <c r="S2296" s="15"/>
      <c r="U2296" s="15"/>
      <c r="W2296" s="15"/>
      <c r="Y2296" s="15"/>
      <c r="AA2296" s="15"/>
      <c r="AC2296" s="15"/>
      <c r="AE2296" s="15"/>
      <c r="AG2296" s="15"/>
    </row>
    <row r="2297" spans="7:33" x14ac:dyDescent="0.2">
      <c r="G2297" s="15"/>
      <c r="J2297" s="15"/>
      <c r="M2297" s="15"/>
      <c r="P2297" s="15"/>
      <c r="S2297" s="15"/>
      <c r="U2297" s="15"/>
      <c r="W2297" s="15"/>
      <c r="Y2297" s="15"/>
      <c r="AA2297" s="15"/>
      <c r="AC2297" s="15"/>
      <c r="AE2297" s="15"/>
      <c r="AG2297" s="15"/>
    </row>
    <row r="2298" spans="7:33" x14ac:dyDescent="0.2">
      <c r="G2298" s="15"/>
      <c r="J2298" s="15"/>
      <c r="M2298" s="15"/>
      <c r="P2298" s="15"/>
      <c r="S2298" s="15"/>
      <c r="U2298" s="15"/>
      <c r="W2298" s="15"/>
      <c r="Y2298" s="15"/>
      <c r="AA2298" s="15"/>
      <c r="AC2298" s="15"/>
      <c r="AE2298" s="15"/>
      <c r="AG2298" s="15"/>
    </row>
    <row r="2299" spans="7:33" x14ac:dyDescent="0.2">
      <c r="G2299" s="15"/>
      <c r="J2299" s="15"/>
      <c r="M2299" s="15"/>
      <c r="P2299" s="15"/>
      <c r="S2299" s="15"/>
      <c r="U2299" s="15"/>
      <c r="W2299" s="15"/>
      <c r="Y2299" s="15"/>
      <c r="AA2299" s="15"/>
      <c r="AC2299" s="15"/>
      <c r="AE2299" s="15"/>
      <c r="AG2299" s="15"/>
    </row>
    <row r="2300" spans="7:33" x14ac:dyDescent="0.2">
      <c r="G2300" s="15"/>
      <c r="J2300" s="15"/>
      <c r="M2300" s="15"/>
      <c r="P2300" s="15"/>
      <c r="S2300" s="15"/>
      <c r="U2300" s="15"/>
      <c r="W2300" s="15"/>
      <c r="Y2300" s="15"/>
      <c r="AA2300" s="15"/>
      <c r="AC2300" s="15"/>
      <c r="AE2300" s="15"/>
      <c r="AG2300" s="15"/>
    </row>
    <row r="2301" spans="7:33" x14ac:dyDescent="0.2">
      <c r="G2301" s="15"/>
      <c r="J2301" s="15"/>
      <c r="M2301" s="15"/>
      <c r="P2301" s="15"/>
      <c r="S2301" s="15"/>
      <c r="U2301" s="15"/>
      <c r="W2301" s="15"/>
      <c r="Y2301" s="15"/>
      <c r="AA2301" s="15"/>
      <c r="AC2301" s="15"/>
      <c r="AE2301" s="15"/>
      <c r="AG2301" s="15"/>
    </row>
    <row r="2302" spans="7:33" x14ac:dyDescent="0.2">
      <c r="G2302" s="15"/>
      <c r="J2302" s="15"/>
      <c r="M2302" s="15"/>
      <c r="P2302" s="15"/>
      <c r="S2302" s="15"/>
      <c r="U2302" s="15"/>
      <c r="W2302" s="15"/>
      <c r="Y2302" s="15"/>
      <c r="AA2302" s="15"/>
      <c r="AC2302" s="15"/>
      <c r="AE2302" s="15"/>
      <c r="AG2302" s="15"/>
    </row>
    <row r="2303" spans="7:33" x14ac:dyDescent="0.2">
      <c r="G2303" s="15"/>
      <c r="J2303" s="15"/>
      <c r="M2303" s="15"/>
      <c r="P2303" s="15"/>
      <c r="S2303" s="15"/>
      <c r="U2303" s="15"/>
      <c r="W2303" s="15"/>
      <c r="Y2303" s="15"/>
      <c r="AA2303" s="15"/>
      <c r="AC2303" s="15"/>
      <c r="AE2303" s="15"/>
      <c r="AG2303" s="15"/>
    </row>
    <row r="2304" spans="7:33" x14ac:dyDescent="0.2">
      <c r="G2304" s="15"/>
      <c r="J2304" s="15"/>
      <c r="M2304" s="15"/>
      <c r="P2304" s="15"/>
      <c r="S2304" s="15"/>
      <c r="U2304" s="15"/>
      <c r="W2304" s="15"/>
      <c r="Y2304" s="15"/>
      <c r="AA2304" s="15"/>
      <c r="AC2304" s="15"/>
      <c r="AE2304" s="15"/>
      <c r="AG2304" s="15"/>
    </row>
    <row r="2305" spans="7:33" x14ac:dyDescent="0.2">
      <c r="G2305" s="15"/>
      <c r="J2305" s="15"/>
      <c r="M2305" s="15"/>
      <c r="P2305" s="15"/>
      <c r="S2305" s="15"/>
      <c r="U2305" s="15"/>
      <c r="W2305" s="15"/>
      <c r="Y2305" s="15"/>
      <c r="AA2305" s="15"/>
      <c r="AC2305" s="15"/>
      <c r="AE2305" s="15"/>
      <c r="AG2305" s="15"/>
    </row>
    <row r="2306" spans="7:33" x14ac:dyDescent="0.2">
      <c r="G2306" s="15"/>
      <c r="J2306" s="15"/>
      <c r="M2306" s="15"/>
      <c r="P2306" s="15"/>
      <c r="S2306" s="15"/>
      <c r="U2306" s="15"/>
      <c r="W2306" s="15"/>
      <c r="Y2306" s="15"/>
      <c r="AA2306" s="15"/>
      <c r="AC2306" s="15"/>
      <c r="AE2306" s="15"/>
      <c r="AG2306" s="15"/>
    </row>
    <row r="2307" spans="7:33" x14ac:dyDescent="0.2">
      <c r="G2307" s="15"/>
      <c r="J2307" s="15"/>
      <c r="M2307" s="15"/>
      <c r="P2307" s="15"/>
      <c r="S2307" s="15"/>
      <c r="U2307" s="15"/>
      <c r="W2307" s="15"/>
      <c r="Y2307" s="15"/>
      <c r="AA2307" s="15"/>
      <c r="AC2307" s="15"/>
      <c r="AE2307" s="15"/>
      <c r="AG2307" s="15"/>
    </row>
    <row r="2308" spans="7:33" x14ac:dyDescent="0.2">
      <c r="G2308" s="15"/>
      <c r="J2308" s="15"/>
      <c r="M2308" s="15"/>
      <c r="P2308" s="15"/>
      <c r="S2308" s="15"/>
      <c r="U2308" s="15"/>
      <c r="W2308" s="15"/>
      <c r="Y2308" s="15"/>
      <c r="AA2308" s="15"/>
      <c r="AC2308" s="15"/>
      <c r="AE2308" s="15"/>
      <c r="AG2308" s="15"/>
    </row>
    <row r="2309" spans="7:33" x14ac:dyDescent="0.2">
      <c r="G2309" s="15"/>
      <c r="J2309" s="15"/>
      <c r="M2309" s="15"/>
      <c r="P2309" s="15"/>
      <c r="S2309" s="15"/>
      <c r="U2309" s="15"/>
      <c r="W2309" s="15"/>
      <c r="Y2309" s="15"/>
      <c r="AA2309" s="15"/>
      <c r="AC2309" s="15"/>
      <c r="AE2309" s="15"/>
      <c r="AG2309" s="15"/>
    </row>
    <row r="2310" spans="7:33" x14ac:dyDescent="0.2">
      <c r="G2310" s="15"/>
      <c r="J2310" s="15"/>
      <c r="M2310" s="15"/>
      <c r="P2310" s="15"/>
      <c r="S2310" s="15"/>
      <c r="U2310" s="15"/>
      <c r="W2310" s="15"/>
      <c r="Y2310" s="15"/>
      <c r="AA2310" s="15"/>
      <c r="AC2310" s="15"/>
      <c r="AE2310" s="15"/>
      <c r="AG2310" s="15"/>
    </row>
    <row r="2311" spans="7:33" x14ac:dyDescent="0.2">
      <c r="G2311" s="15"/>
      <c r="J2311" s="15"/>
      <c r="M2311" s="15"/>
      <c r="P2311" s="15"/>
      <c r="S2311" s="15"/>
      <c r="U2311" s="15"/>
      <c r="W2311" s="15"/>
      <c r="Y2311" s="15"/>
      <c r="AA2311" s="15"/>
      <c r="AC2311" s="15"/>
      <c r="AE2311" s="15"/>
      <c r="AG2311" s="15"/>
    </row>
    <row r="2312" spans="7:33" x14ac:dyDescent="0.2">
      <c r="G2312" s="15"/>
      <c r="J2312" s="15"/>
      <c r="M2312" s="15"/>
      <c r="P2312" s="15"/>
      <c r="S2312" s="15"/>
      <c r="U2312" s="15"/>
      <c r="W2312" s="15"/>
      <c r="Y2312" s="15"/>
      <c r="AA2312" s="15"/>
      <c r="AC2312" s="15"/>
      <c r="AE2312" s="15"/>
      <c r="AG2312" s="15"/>
    </row>
    <row r="2313" spans="7:33" x14ac:dyDescent="0.2">
      <c r="G2313" s="15"/>
      <c r="J2313" s="15"/>
      <c r="M2313" s="15"/>
      <c r="P2313" s="15"/>
      <c r="S2313" s="15"/>
      <c r="U2313" s="15"/>
      <c r="W2313" s="15"/>
      <c r="Y2313" s="15"/>
      <c r="AA2313" s="15"/>
      <c r="AC2313" s="15"/>
      <c r="AE2313" s="15"/>
      <c r="AG2313" s="15"/>
    </row>
    <row r="2314" spans="7:33" x14ac:dyDescent="0.2">
      <c r="G2314" s="15"/>
      <c r="J2314" s="15"/>
      <c r="M2314" s="15"/>
      <c r="P2314" s="15"/>
      <c r="S2314" s="15"/>
      <c r="U2314" s="15"/>
      <c r="W2314" s="15"/>
      <c r="Y2314" s="15"/>
      <c r="AA2314" s="15"/>
      <c r="AC2314" s="15"/>
      <c r="AE2314" s="15"/>
      <c r="AG2314" s="15"/>
    </row>
    <row r="2315" spans="7:33" x14ac:dyDescent="0.2">
      <c r="G2315" s="15"/>
      <c r="J2315" s="15"/>
      <c r="M2315" s="15"/>
      <c r="P2315" s="15"/>
      <c r="S2315" s="15"/>
      <c r="U2315" s="15"/>
      <c r="W2315" s="15"/>
      <c r="Y2315" s="15"/>
      <c r="AA2315" s="15"/>
      <c r="AC2315" s="15"/>
      <c r="AE2315" s="15"/>
      <c r="AG2315" s="15"/>
    </row>
    <row r="2316" spans="7:33" x14ac:dyDescent="0.2">
      <c r="G2316" s="15"/>
      <c r="J2316" s="15"/>
      <c r="M2316" s="15"/>
      <c r="P2316" s="15"/>
      <c r="S2316" s="15"/>
      <c r="U2316" s="15"/>
      <c r="W2316" s="15"/>
      <c r="Y2316" s="15"/>
      <c r="AA2316" s="15"/>
      <c r="AC2316" s="15"/>
      <c r="AE2316" s="15"/>
      <c r="AG2316" s="15"/>
    </row>
    <row r="2317" spans="7:33" x14ac:dyDescent="0.2">
      <c r="G2317" s="15"/>
      <c r="J2317" s="15"/>
      <c r="M2317" s="15"/>
      <c r="P2317" s="15"/>
      <c r="S2317" s="15"/>
      <c r="U2317" s="15"/>
      <c r="W2317" s="15"/>
      <c r="Y2317" s="15"/>
      <c r="AA2317" s="15"/>
      <c r="AC2317" s="15"/>
      <c r="AE2317" s="15"/>
      <c r="AG2317" s="15"/>
    </row>
    <row r="2318" spans="7:33" x14ac:dyDescent="0.2">
      <c r="G2318" s="15"/>
      <c r="J2318" s="15"/>
      <c r="M2318" s="15"/>
      <c r="P2318" s="15"/>
      <c r="S2318" s="15"/>
      <c r="U2318" s="15"/>
      <c r="W2318" s="15"/>
      <c r="Y2318" s="15"/>
      <c r="AA2318" s="15"/>
      <c r="AC2318" s="15"/>
      <c r="AE2318" s="15"/>
      <c r="AG2318" s="15"/>
    </row>
    <row r="2319" spans="7:33" x14ac:dyDescent="0.2">
      <c r="G2319" s="15"/>
      <c r="J2319" s="15"/>
      <c r="M2319" s="15"/>
      <c r="P2319" s="15"/>
      <c r="S2319" s="15"/>
      <c r="U2319" s="15"/>
      <c r="W2319" s="15"/>
      <c r="Y2319" s="15"/>
      <c r="AA2319" s="15"/>
      <c r="AC2319" s="15"/>
      <c r="AE2319" s="15"/>
      <c r="AG2319" s="15"/>
    </row>
    <row r="2320" spans="7:33" x14ac:dyDescent="0.2">
      <c r="G2320" s="15"/>
      <c r="J2320" s="15"/>
      <c r="M2320" s="15"/>
      <c r="P2320" s="15"/>
      <c r="S2320" s="15"/>
      <c r="U2320" s="15"/>
      <c r="W2320" s="15"/>
      <c r="Y2320" s="15"/>
      <c r="AA2320" s="15"/>
      <c r="AC2320" s="15"/>
      <c r="AE2320" s="15"/>
      <c r="AG2320" s="15"/>
    </row>
    <row r="2321" spans="7:33" x14ac:dyDescent="0.2">
      <c r="G2321" s="15"/>
      <c r="J2321" s="15"/>
      <c r="M2321" s="15"/>
      <c r="P2321" s="15"/>
      <c r="S2321" s="15"/>
      <c r="U2321" s="15"/>
      <c r="W2321" s="15"/>
      <c r="Y2321" s="15"/>
      <c r="AA2321" s="15"/>
      <c r="AC2321" s="15"/>
      <c r="AE2321" s="15"/>
      <c r="AG2321" s="15"/>
    </row>
    <row r="2322" spans="7:33" x14ac:dyDescent="0.2">
      <c r="G2322" s="15"/>
      <c r="J2322" s="15"/>
      <c r="M2322" s="15"/>
      <c r="P2322" s="15"/>
      <c r="S2322" s="15"/>
      <c r="U2322" s="15"/>
      <c r="W2322" s="15"/>
      <c r="Y2322" s="15"/>
      <c r="AA2322" s="15"/>
      <c r="AC2322" s="15"/>
      <c r="AE2322" s="15"/>
      <c r="AG2322" s="15"/>
    </row>
    <row r="2323" spans="7:33" x14ac:dyDescent="0.2">
      <c r="G2323" s="15"/>
      <c r="J2323" s="15"/>
      <c r="M2323" s="15"/>
      <c r="P2323" s="15"/>
      <c r="S2323" s="15"/>
      <c r="U2323" s="15"/>
      <c r="W2323" s="15"/>
      <c r="Y2323" s="15"/>
      <c r="AA2323" s="15"/>
      <c r="AC2323" s="15"/>
      <c r="AE2323" s="15"/>
      <c r="AG2323" s="15"/>
    </row>
    <row r="2324" spans="7:33" x14ac:dyDescent="0.2">
      <c r="G2324" s="15"/>
      <c r="J2324" s="15"/>
      <c r="M2324" s="15"/>
      <c r="P2324" s="15"/>
      <c r="S2324" s="15"/>
      <c r="U2324" s="15"/>
      <c r="W2324" s="15"/>
      <c r="Y2324" s="15"/>
      <c r="AA2324" s="15"/>
      <c r="AC2324" s="15"/>
      <c r="AE2324" s="15"/>
      <c r="AG2324" s="15"/>
    </row>
    <row r="2325" spans="7:33" x14ac:dyDescent="0.2">
      <c r="G2325" s="15"/>
      <c r="J2325" s="15"/>
      <c r="M2325" s="15"/>
      <c r="P2325" s="15"/>
      <c r="S2325" s="15"/>
      <c r="U2325" s="15"/>
      <c r="W2325" s="15"/>
      <c r="Y2325" s="15"/>
      <c r="AA2325" s="15"/>
      <c r="AC2325" s="15"/>
      <c r="AE2325" s="15"/>
      <c r="AG2325" s="15"/>
    </row>
    <row r="2326" spans="7:33" x14ac:dyDescent="0.2">
      <c r="G2326" s="15"/>
      <c r="J2326" s="15"/>
      <c r="M2326" s="15"/>
      <c r="P2326" s="15"/>
      <c r="S2326" s="15"/>
      <c r="U2326" s="15"/>
      <c r="W2326" s="15"/>
      <c r="Y2326" s="15"/>
      <c r="AA2326" s="15"/>
      <c r="AC2326" s="15"/>
      <c r="AE2326" s="15"/>
      <c r="AG2326" s="15"/>
    </row>
    <row r="2327" spans="7:33" x14ac:dyDescent="0.2">
      <c r="G2327" s="15"/>
      <c r="J2327" s="15"/>
      <c r="M2327" s="15"/>
      <c r="P2327" s="15"/>
      <c r="S2327" s="15"/>
      <c r="U2327" s="15"/>
      <c r="W2327" s="15"/>
      <c r="Y2327" s="15"/>
      <c r="AA2327" s="15"/>
      <c r="AC2327" s="15"/>
      <c r="AE2327" s="15"/>
      <c r="AG2327" s="15"/>
    </row>
    <row r="2328" spans="7:33" x14ac:dyDescent="0.2">
      <c r="G2328" s="15"/>
      <c r="J2328" s="15"/>
      <c r="M2328" s="15"/>
      <c r="P2328" s="15"/>
      <c r="S2328" s="15"/>
      <c r="U2328" s="15"/>
      <c r="W2328" s="15"/>
      <c r="Y2328" s="15"/>
      <c r="AA2328" s="15"/>
      <c r="AC2328" s="15"/>
      <c r="AE2328" s="15"/>
      <c r="AG2328" s="15"/>
    </row>
    <row r="2329" spans="7:33" x14ac:dyDescent="0.2">
      <c r="G2329" s="15"/>
      <c r="J2329" s="15"/>
      <c r="M2329" s="15"/>
      <c r="P2329" s="15"/>
      <c r="S2329" s="15"/>
      <c r="U2329" s="15"/>
      <c r="W2329" s="15"/>
      <c r="Y2329" s="15"/>
      <c r="AA2329" s="15"/>
      <c r="AC2329" s="15"/>
      <c r="AE2329" s="15"/>
      <c r="AG2329" s="15"/>
    </row>
    <row r="2330" spans="7:33" x14ac:dyDescent="0.2">
      <c r="G2330" s="15"/>
      <c r="J2330" s="15"/>
      <c r="M2330" s="15"/>
      <c r="P2330" s="15"/>
      <c r="S2330" s="15"/>
      <c r="U2330" s="15"/>
      <c r="W2330" s="15"/>
      <c r="Y2330" s="15"/>
      <c r="AA2330" s="15"/>
      <c r="AC2330" s="15"/>
      <c r="AE2330" s="15"/>
      <c r="AG2330" s="15"/>
    </row>
    <row r="2331" spans="7:33" x14ac:dyDescent="0.2">
      <c r="G2331" s="15"/>
      <c r="J2331" s="15"/>
      <c r="M2331" s="15"/>
      <c r="P2331" s="15"/>
      <c r="S2331" s="15"/>
      <c r="U2331" s="15"/>
      <c r="W2331" s="15"/>
      <c r="Y2331" s="15"/>
      <c r="AA2331" s="15"/>
      <c r="AC2331" s="15"/>
      <c r="AE2331" s="15"/>
      <c r="AG2331" s="15"/>
    </row>
    <row r="2332" spans="7:33" x14ac:dyDescent="0.2">
      <c r="G2332" s="15"/>
      <c r="J2332" s="15"/>
      <c r="M2332" s="15"/>
      <c r="P2332" s="15"/>
      <c r="S2332" s="15"/>
      <c r="U2332" s="15"/>
      <c r="W2332" s="15"/>
      <c r="Y2332" s="15"/>
      <c r="AA2332" s="15"/>
      <c r="AC2332" s="15"/>
      <c r="AE2332" s="15"/>
      <c r="AG2332" s="15"/>
    </row>
    <row r="2333" spans="7:33" x14ac:dyDescent="0.2">
      <c r="G2333" s="15"/>
      <c r="J2333" s="15"/>
      <c r="M2333" s="15"/>
      <c r="P2333" s="15"/>
      <c r="S2333" s="15"/>
      <c r="U2333" s="15"/>
      <c r="W2333" s="15"/>
      <c r="Y2333" s="15"/>
      <c r="AA2333" s="15"/>
      <c r="AC2333" s="15"/>
      <c r="AE2333" s="15"/>
      <c r="AG2333" s="15"/>
    </row>
    <row r="2334" spans="7:33" x14ac:dyDescent="0.2">
      <c r="G2334" s="15"/>
      <c r="J2334" s="15"/>
      <c r="M2334" s="15"/>
      <c r="P2334" s="15"/>
      <c r="S2334" s="15"/>
      <c r="U2334" s="15"/>
      <c r="W2334" s="15"/>
      <c r="Y2334" s="15"/>
      <c r="AA2334" s="15"/>
      <c r="AC2334" s="15"/>
      <c r="AE2334" s="15"/>
      <c r="AG2334" s="15"/>
    </row>
    <row r="2335" spans="7:33" x14ac:dyDescent="0.2">
      <c r="G2335" s="15"/>
      <c r="J2335" s="15"/>
      <c r="M2335" s="15"/>
      <c r="P2335" s="15"/>
      <c r="S2335" s="15"/>
      <c r="U2335" s="15"/>
      <c r="W2335" s="15"/>
      <c r="Y2335" s="15"/>
      <c r="AA2335" s="15"/>
      <c r="AC2335" s="15"/>
      <c r="AE2335" s="15"/>
      <c r="AG2335" s="15"/>
    </row>
    <row r="2336" spans="7:33" x14ac:dyDescent="0.2">
      <c r="G2336" s="15"/>
      <c r="J2336" s="15"/>
      <c r="M2336" s="15"/>
      <c r="P2336" s="15"/>
      <c r="S2336" s="15"/>
      <c r="U2336" s="15"/>
      <c r="W2336" s="15"/>
      <c r="Y2336" s="15"/>
      <c r="AA2336" s="15"/>
      <c r="AC2336" s="15"/>
      <c r="AE2336" s="15"/>
      <c r="AG2336" s="15"/>
    </row>
    <row r="2337" spans="7:33" x14ac:dyDescent="0.2">
      <c r="G2337" s="15"/>
      <c r="J2337" s="15"/>
      <c r="M2337" s="15"/>
      <c r="P2337" s="15"/>
      <c r="S2337" s="15"/>
      <c r="U2337" s="15"/>
      <c r="W2337" s="15"/>
      <c r="Y2337" s="15"/>
      <c r="AA2337" s="15"/>
      <c r="AC2337" s="15"/>
      <c r="AE2337" s="15"/>
      <c r="AG2337" s="15"/>
    </row>
    <row r="2338" spans="7:33" x14ac:dyDescent="0.2">
      <c r="G2338" s="15"/>
      <c r="J2338" s="15"/>
      <c r="M2338" s="15"/>
      <c r="P2338" s="15"/>
      <c r="S2338" s="15"/>
      <c r="U2338" s="15"/>
      <c r="W2338" s="15"/>
      <c r="Y2338" s="15"/>
      <c r="AA2338" s="15"/>
      <c r="AC2338" s="15"/>
      <c r="AE2338" s="15"/>
      <c r="AG2338" s="15"/>
    </row>
    <row r="2339" spans="7:33" x14ac:dyDescent="0.2">
      <c r="G2339" s="15"/>
      <c r="J2339" s="15"/>
      <c r="M2339" s="15"/>
      <c r="P2339" s="15"/>
      <c r="S2339" s="15"/>
      <c r="U2339" s="15"/>
      <c r="W2339" s="15"/>
      <c r="Y2339" s="15"/>
      <c r="AA2339" s="15"/>
      <c r="AC2339" s="15"/>
      <c r="AE2339" s="15"/>
      <c r="AG2339" s="15"/>
    </row>
    <row r="2340" spans="7:33" x14ac:dyDescent="0.2">
      <c r="G2340" s="15"/>
      <c r="J2340" s="15"/>
      <c r="M2340" s="15"/>
      <c r="P2340" s="15"/>
      <c r="S2340" s="15"/>
      <c r="U2340" s="15"/>
      <c r="W2340" s="15"/>
      <c r="Y2340" s="15"/>
      <c r="AA2340" s="15"/>
      <c r="AC2340" s="15"/>
      <c r="AE2340" s="15"/>
      <c r="AG2340" s="15"/>
    </row>
    <row r="2341" spans="7:33" x14ac:dyDescent="0.2">
      <c r="G2341" s="15"/>
      <c r="J2341" s="15"/>
      <c r="M2341" s="15"/>
      <c r="P2341" s="15"/>
      <c r="S2341" s="15"/>
      <c r="U2341" s="15"/>
      <c r="W2341" s="15"/>
      <c r="Y2341" s="15"/>
      <c r="AA2341" s="15"/>
      <c r="AC2341" s="15"/>
      <c r="AE2341" s="15"/>
      <c r="AG2341" s="15"/>
    </row>
    <row r="2342" spans="7:33" x14ac:dyDescent="0.2">
      <c r="G2342" s="15"/>
      <c r="J2342" s="15"/>
      <c r="M2342" s="15"/>
      <c r="P2342" s="15"/>
      <c r="S2342" s="15"/>
      <c r="U2342" s="15"/>
      <c r="W2342" s="15"/>
      <c r="Y2342" s="15"/>
      <c r="AA2342" s="15"/>
      <c r="AC2342" s="15"/>
      <c r="AE2342" s="15"/>
      <c r="AG2342" s="15"/>
    </row>
    <row r="2343" spans="7:33" x14ac:dyDescent="0.2">
      <c r="G2343" s="15"/>
      <c r="J2343" s="15"/>
      <c r="M2343" s="15"/>
      <c r="P2343" s="15"/>
      <c r="S2343" s="15"/>
      <c r="U2343" s="15"/>
      <c r="W2343" s="15"/>
      <c r="Y2343" s="15"/>
      <c r="AA2343" s="15"/>
      <c r="AC2343" s="15"/>
      <c r="AE2343" s="15"/>
      <c r="AG2343" s="15"/>
    </row>
    <row r="2344" spans="7:33" x14ac:dyDescent="0.2">
      <c r="G2344" s="15"/>
      <c r="J2344" s="15"/>
      <c r="M2344" s="15"/>
      <c r="P2344" s="15"/>
      <c r="S2344" s="15"/>
      <c r="U2344" s="15"/>
      <c r="W2344" s="15"/>
      <c r="Y2344" s="15"/>
      <c r="AA2344" s="15"/>
      <c r="AC2344" s="15"/>
      <c r="AE2344" s="15"/>
      <c r="AG2344" s="15"/>
    </row>
    <row r="2345" spans="7:33" x14ac:dyDescent="0.2">
      <c r="G2345" s="15"/>
      <c r="J2345" s="15"/>
      <c r="M2345" s="15"/>
      <c r="P2345" s="15"/>
      <c r="S2345" s="15"/>
      <c r="U2345" s="15"/>
      <c r="W2345" s="15"/>
      <c r="Y2345" s="15"/>
      <c r="AA2345" s="15"/>
      <c r="AC2345" s="15"/>
      <c r="AE2345" s="15"/>
      <c r="AG2345" s="15"/>
    </row>
    <row r="2346" spans="7:33" x14ac:dyDescent="0.2">
      <c r="G2346" s="15"/>
      <c r="J2346" s="15"/>
      <c r="M2346" s="15"/>
      <c r="P2346" s="15"/>
      <c r="S2346" s="15"/>
      <c r="U2346" s="15"/>
      <c r="W2346" s="15"/>
      <c r="Y2346" s="15"/>
      <c r="AA2346" s="15"/>
      <c r="AC2346" s="15"/>
      <c r="AE2346" s="15"/>
      <c r="AG2346" s="15"/>
    </row>
    <row r="2347" spans="7:33" x14ac:dyDescent="0.2">
      <c r="G2347" s="15"/>
      <c r="J2347" s="15"/>
      <c r="M2347" s="15"/>
      <c r="P2347" s="15"/>
      <c r="S2347" s="15"/>
      <c r="U2347" s="15"/>
      <c r="W2347" s="15"/>
      <c r="Y2347" s="15"/>
      <c r="AA2347" s="15"/>
      <c r="AC2347" s="15"/>
      <c r="AE2347" s="15"/>
      <c r="AG2347" s="15"/>
    </row>
    <row r="2348" spans="7:33" x14ac:dyDescent="0.2">
      <c r="G2348" s="15"/>
      <c r="J2348" s="15"/>
      <c r="M2348" s="15"/>
      <c r="P2348" s="15"/>
      <c r="S2348" s="15"/>
      <c r="U2348" s="15"/>
      <c r="W2348" s="15"/>
      <c r="Y2348" s="15"/>
      <c r="AA2348" s="15"/>
      <c r="AC2348" s="15"/>
      <c r="AE2348" s="15"/>
      <c r="AG2348" s="15"/>
    </row>
    <row r="2349" spans="7:33" x14ac:dyDescent="0.2">
      <c r="G2349" s="15"/>
      <c r="J2349" s="15"/>
      <c r="M2349" s="15"/>
      <c r="P2349" s="15"/>
      <c r="S2349" s="15"/>
      <c r="U2349" s="15"/>
      <c r="W2349" s="15"/>
      <c r="Y2349" s="15"/>
      <c r="AA2349" s="15"/>
      <c r="AC2349" s="15"/>
      <c r="AE2349" s="15"/>
      <c r="AG2349" s="15"/>
    </row>
    <row r="2350" spans="7:33" x14ac:dyDescent="0.2">
      <c r="G2350" s="15"/>
      <c r="J2350" s="15"/>
      <c r="M2350" s="15"/>
      <c r="P2350" s="15"/>
      <c r="S2350" s="15"/>
      <c r="U2350" s="15"/>
      <c r="W2350" s="15"/>
      <c r="Y2350" s="15"/>
      <c r="AA2350" s="15"/>
      <c r="AC2350" s="15"/>
      <c r="AE2350" s="15"/>
      <c r="AG2350" s="15"/>
    </row>
    <row r="2351" spans="7:33" x14ac:dyDescent="0.2">
      <c r="G2351" s="15"/>
      <c r="J2351" s="15"/>
      <c r="M2351" s="15"/>
      <c r="P2351" s="15"/>
      <c r="S2351" s="15"/>
      <c r="U2351" s="15"/>
      <c r="W2351" s="15"/>
      <c r="Y2351" s="15"/>
      <c r="AA2351" s="15"/>
      <c r="AC2351" s="15"/>
      <c r="AE2351" s="15"/>
      <c r="AG2351" s="15"/>
    </row>
    <row r="2352" spans="7:33" x14ac:dyDescent="0.2">
      <c r="G2352" s="15"/>
      <c r="J2352" s="15"/>
      <c r="M2352" s="15"/>
      <c r="P2352" s="15"/>
      <c r="S2352" s="15"/>
      <c r="U2352" s="15"/>
      <c r="W2352" s="15"/>
      <c r="Y2352" s="15"/>
      <c r="AA2352" s="15"/>
      <c r="AC2352" s="15"/>
      <c r="AE2352" s="15"/>
      <c r="AG2352" s="15"/>
    </row>
    <row r="2353" spans="7:33" x14ac:dyDescent="0.2">
      <c r="G2353" s="15"/>
      <c r="J2353" s="15"/>
      <c r="M2353" s="15"/>
      <c r="P2353" s="15"/>
      <c r="S2353" s="15"/>
      <c r="U2353" s="15"/>
      <c r="W2353" s="15"/>
      <c r="Y2353" s="15"/>
      <c r="AA2353" s="15"/>
      <c r="AC2353" s="15"/>
      <c r="AE2353" s="15"/>
      <c r="AG2353" s="15"/>
    </row>
    <row r="2354" spans="7:33" x14ac:dyDescent="0.2">
      <c r="G2354" s="15"/>
      <c r="J2354" s="15"/>
      <c r="M2354" s="15"/>
      <c r="P2354" s="15"/>
      <c r="S2354" s="15"/>
      <c r="U2354" s="15"/>
      <c r="W2354" s="15"/>
      <c r="Y2354" s="15"/>
      <c r="AA2354" s="15"/>
      <c r="AC2354" s="15"/>
      <c r="AE2354" s="15"/>
      <c r="AG2354" s="15"/>
    </row>
    <row r="2355" spans="7:33" x14ac:dyDescent="0.2">
      <c r="G2355" s="15"/>
      <c r="J2355" s="15"/>
      <c r="M2355" s="15"/>
      <c r="P2355" s="15"/>
      <c r="S2355" s="15"/>
      <c r="U2355" s="15"/>
      <c r="W2355" s="15"/>
      <c r="Y2355" s="15"/>
      <c r="AA2355" s="15"/>
      <c r="AC2355" s="15"/>
      <c r="AE2355" s="15"/>
      <c r="AG2355" s="15"/>
    </row>
    <row r="2356" spans="7:33" x14ac:dyDescent="0.2">
      <c r="G2356" s="15"/>
      <c r="J2356" s="15"/>
      <c r="M2356" s="15"/>
      <c r="P2356" s="15"/>
      <c r="S2356" s="15"/>
      <c r="U2356" s="15"/>
      <c r="W2356" s="15"/>
      <c r="Y2356" s="15"/>
      <c r="AA2356" s="15"/>
      <c r="AC2356" s="15"/>
      <c r="AE2356" s="15"/>
      <c r="AG2356" s="15"/>
    </row>
    <row r="2357" spans="7:33" x14ac:dyDescent="0.2">
      <c r="G2357" s="15"/>
      <c r="J2357" s="15"/>
      <c r="M2357" s="15"/>
      <c r="P2357" s="15"/>
      <c r="S2357" s="15"/>
      <c r="U2357" s="15"/>
      <c r="W2357" s="15"/>
      <c r="Y2357" s="15"/>
      <c r="AA2357" s="15"/>
      <c r="AC2357" s="15"/>
      <c r="AE2357" s="15"/>
      <c r="AG2357" s="15"/>
    </row>
    <row r="2358" spans="7:33" x14ac:dyDescent="0.2">
      <c r="G2358" s="15"/>
      <c r="J2358" s="15"/>
      <c r="M2358" s="15"/>
      <c r="P2358" s="15"/>
      <c r="S2358" s="15"/>
      <c r="U2358" s="15"/>
      <c r="W2358" s="15"/>
      <c r="Y2358" s="15"/>
      <c r="AA2358" s="15"/>
      <c r="AC2358" s="15"/>
      <c r="AE2358" s="15"/>
      <c r="AG2358" s="15"/>
    </row>
    <row r="2359" spans="7:33" x14ac:dyDescent="0.2">
      <c r="G2359" s="15"/>
      <c r="J2359" s="15"/>
      <c r="M2359" s="15"/>
      <c r="P2359" s="15"/>
      <c r="S2359" s="15"/>
      <c r="U2359" s="15"/>
      <c r="W2359" s="15"/>
      <c r="Y2359" s="15"/>
      <c r="AA2359" s="15"/>
      <c r="AC2359" s="15"/>
      <c r="AE2359" s="15"/>
      <c r="AG2359" s="15"/>
    </row>
    <row r="2360" spans="7:33" x14ac:dyDescent="0.2">
      <c r="G2360" s="15"/>
      <c r="J2360" s="15"/>
      <c r="M2360" s="15"/>
      <c r="P2360" s="15"/>
      <c r="S2360" s="15"/>
      <c r="U2360" s="15"/>
      <c r="W2360" s="15"/>
      <c r="Y2360" s="15"/>
      <c r="AA2360" s="15"/>
      <c r="AC2360" s="15"/>
      <c r="AE2360" s="15"/>
      <c r="AG2360" s="15"/>
    </row>
    <row r="2361" spans="7:33" x14ac:dyDescent="0.2">
      <c r="G2361" s="15"/>
      <c r="J2361" s="15"/>
      <c r="M2361" s="15"/>
      <c r="P2361" s="15"/>
      <c r="S2361" s="15"/>
      <c r="U2361" s="15"/>
      <c r="W2361" s="15"/>
      <c r="Y2361" s="15"/>
      <c r="AA2361" s="15"/>
      <c r="AC2361" s="15"/>
      <c r="AE2361" s="15"/>
      <c r="AG2361" s="15"/>
    </row>
    <row r="2362" spans="7:33" x14ac:dyDescent="0.2">
      <c r="G2362" s="15"/>
      <c r="J2362" s="15"/>
      <c r="M2362" s="15"/>
      <c r="P2362" s="15"/>
      <c r="S2362" s="15"/>
      <c r="U2362" s="15"/>
      <c r="W2362" s="15"/>
      <c r="Y2362" s="15"/>
      <c r="AA2362" s="15"/>
      <c r="AC2362" s="15"/>
      <c r="AE2362" s="15"/>
      <c r="AG2362" s="15"/>
    </row>
    <row r="2363" spans="7:33" x14ac:dyDescent="0.2">
      <c r="G2363" s="15"/>
      <c r="J2363" s="15"/>
      <c r="M2363" s="15"/>
      <c r="P2363" s="15"/>
      <c r="S2363" s="15"/>
      <c r="U2363" s="15"/>
      <c r="W2363" s="15"/>
      <c r="Y2363" s="15"/>
      <c r="AA2363" s="15"/>
      <c r="AC2363" s="15"/>
      <c r="AE2363" s="15"/>
      <c r="AG2363" s="15"/>
    </row>
    <row r="2364" spans="7:33" x14ac:dyDescent="0.2">
      <c r="G2364" s="15"/>
      <c r="J2364" s="15"/>
      <c r="M2364" s="15"/>
      <c r="P2364" s="15"/>
      <c r="S2364" s="15"/>
      <c r="U2364" s="15"/>
      <c r="W2364" s="15"/>
      <c r="Y2364" s="15"/>
      <c r="AA2364" s="15"/>
      <c r="AC2364" s="15"/>
      <c r="AE2364" s="15"/>
      <c r="AG2364" s="15"/>
    </row>
    <row r="2365" spans="7:33" x14ac:dyDescent="0.2">
      <c r="G2365" s="15"/>
      <c r="J2365" s="15"/>
      <c r="M2365" s="15"/>
      <c r="P2365" s="15"/>
      <c r="S2365" s="15"/>
      <c r="U2365" s="15"/>
      <c r="W2365" s="15"/>
      <c r="Y2365" s="15"/>
      <c r="AA2365" s="15"/>
      <c r="AC2365" s="15"/>
      <c r="AE2365" s="15"/>
      <c r="AG2365" s="15"/>
    </row>
    <row r="2366" spans="7:33" x14ac:dyDescent="0.2">
      <c r="G2366" s="15"/>
      <c r="J2366" s="15"/>
      <c r="M2366" s="15"/>
      <c r="P2366" s="15"/>
      <c r="S2366" s="15"/>
      <c r="U2366" s="15"/>
      <c r="W2366" s="15"/>
      <c r="Y2366" s="15"/>
      <c r="AA2366" s="15"/>
      <c r="AC2366" s="15"/>
      <c r="AE2366" s="15"/>
      <c r="AG2366" s="15"/>
    </row>
    <row r="2367" spans="7:33" x14ac:dyDescent="0.2">
      <c r="G2367" s="15"/>
      <c r="J2367" s="15"/>
      <c r="M2367" s="15"/>
      <c r="P2367" s="15"/>
      <c r="S2367" s="15"/>
      <c r="U2367" s="15"/>
      <c r="W2367" s="15"/>
      <c r="Y2367" s="15"/>
      <c r="AA2367" s="15"/>
      <c r="AC2367" s="15"/>
      <c r="AE2367" s="15"/>
      <c r="AG2367" s="15"/>
    </row>
    <row r="2368" spans="7:33" x14ac:dyDescent="0.2">
      <c r="G2368" s="15"/>
      <c r="J2368" s="15"/>
      <c r="M2368" s="15"/>
      <c r="P2368" s="15"/>
      <c r="S2368" s="15"/>
      <c r="U2368" s="15"/>
      <c r="W2368" s="15"/>
      <c r="Y2368" s="15"/>
      <c r="AA2368" s="15"/>
      <c r="AC2368" s="15"/>
      <c r="AE2368" s="15"/>
      <c r="AG2368" s="15"/>
    </row>
    <row r="2369" spans="7:33" x14ac:dyDescent="0.2">
      <c r="G2369" s="15"/>
      <c r="J2369" s="15"/>
      <c r="M2369" s="15"/>
      <c r="P2369" s="15"/>
      <c r="S2369" s="15"/>
      <c r="U2369" s="15"/>
      <c r="W2369" s="15"/>
      <c r="Y2369" s="15"/>
      <c r="AA2369" s="15"/>
      <c r="AC2369" s="15"/>
      <c r="AE2369" s="15"/>
      <c r="AG2369" s="15"/>
    </row>
    <row r="2370" spans="7:33" x14ac:dyDescent="0.2">
      <c r="G2370" s="15"/>
      <c r="J2370" s="15"/>
      <c r="M2370" s="15"/>
      <c r="P2370" s="15"/>
      <c r="S2370" s="15"/>
      <c r="U2370" s="15"/>
      <c r="W2370" s="15"/>
      <c r="Y2370" s="15"/>
      <c r="AA2370" s="15"/>
      <c r="AC2370" s="15"/>
      <c r="AE2370" s="15"/>
      <c r="AG2370" s="15"/>
    </row>
    <row r="2371" spans="7:33" x14ac:dyDescent="0.2">
      <c r="G2371" s="15"/>
      <c r="J2371" s="15"/>
      <c r="M2371" s="15"/>
      <c r="P2371" s="15"/>
      <c r="S2371" s="15"/>
      <c r="U2371" s="15"/>
      <c r="W2371" s="15"/>
      <c r="Y2371" s="15"/>
      <c r="AA2371" s="15"/>
      <c r="AC2371" s="15"/>
      <c r="AE2371" s="15"/>
      <c r="AG2371" s="15"/>
    </row>
    <row r="2372" spans="7:33" x14ac:dyDescent="0.2">
      <c r="G2372" s="15"/>
      <c r="J2372" s="15"/>
      <c r="M2372" s="15"/>
      <c r="P2372" s="15"/>
      <c r="S2372" s="15"/>
      <c r="U2372" s="15"/>
      <c r="W2372" s="15"/>
      <c r="Y2372" s="15"/>
      <c r="AA2372" s="15"/>
      <c r="AC2372" s="15"/>
      <c r="AE2372" s="15"/>
      <c r="AG2372" s="15"/>
    </row>
    <row r="2373" spans="7:33" x14ac:dyDescent="0.2">
      <c r="G2373" s="15"/>
      <c r="J2373" s="15"/>
      <c r="M2373" s="15"/>
      <c r="P2373" s="15"/>
      <c r="S2373" s="15"/>
      <c r="U2373" s="15"/>
      <c r="W2373" s="15"/>
      <c r="Y2373" s="15"/>
      <c r="AA2373" s="15"/>
      <c r="AC2373" s="15"/>
      <c r="AE2373" s="15"/>
      <c r="AG2373" s="15"/>
    </row>
    <row r="2374" spans="7:33" x14ac:dyDescent="0.2">
      <c r="G2374" s="15"/>
      <c r="J2374" s="15"/>
      <c r="M2374" s="15"/>
      <c r="P2374" s="15"/>
      <c r="S2374" s="15"/>
      <c r="U2374" s="15"/>
      <c r="W2374" s="15"/>
      <c r="Y2374" s="15"/>
      <c r="AA2374" s="15"/>
      <c r="AC2374" s="15"/>
      <c r="AE2374" s="15"/>
      <c r="AG2374" s="15"/>
    </row>
    <row r="2375" spans="7:33" x14ac:dyDescent="0.2">
      <c r="G2375" s="15"/>
      <c r="J2375" s="15"/>
      <c r="M2375" s="15"/>
      <c r="P2375" s="15"/>
      <c r="S2375" s="15"/>
      <c r="U2375" s="15"/>
      <c r="W2375" s="15"/>
      <c r="Y2375" s="15"/>
      <c r="AA2375" s="15"/>
      <c r="AC2375" s="15"/>
      <c r="AE2375" s="15"/>
      <c r="AG2375" s="15"/>
    </row>
    <row r="2376" spans="7:33" x14ac:dyDescent="0.2">
      <c r="G2376" s="15"/>
      <c r="J2376" s="15"/>
      <c r="M2376" s="15"/>
      <c r="P2376" s="15"/>
      <c r="S2376" s="15"/>
      <c r="U2376" s="15"/>
      <c r="W2376" s="15"/>
      <c r="Y2376" s="15"/>
      <c r="AA2376" s="15"/>
      <c r="AC2376" s="15"/>
      <c r="AE2376" s="15"/>
      <c r="AG2376" s="15"/>
    </row>
    <row r="2377" spans="7:33" x14ac:dyDescent="0.2">
      <c r="G2377" s="15"/>
      <c r="J2377" s="15"/>
      <c r="M2377" s="15"/>
      <c r="P2377" s="15"/>
      <c r="S2377" s="15"/>
      <c r="U2377" s="15"/>
      <c r="W2377" s="15"/>
      <c r="Y2377" s="15"/>
      <c r="AA2377" s="15"/>
      <c r="AC2377" s="15"/>
      <c r="AE2377" s="15"/>
      <c r="AG2377" s="15"/>
    </row>
    <row r="2378" spans="7:33" x14ac:dyDescent="0.2">
      <c r="G2378" s="15"/>
      <c r="J2378" s="15"/>
      <c r="M2378" s="15"/>
      <c r="P2378" s="15"/>
      <c r="S2378" s="15"/>
      <c r="U2378" s="15"/>
      <c r="W2378" s="15"/>
      <c r="Y2378" s="15"/>
      <c r="AA2378" s="15"/>
      <c r="AC2378" s="15"/>
      <c r="AE2378" s="15"/>
      <c r="AG2378" s="15"/>
    </row>
    <row r="2379" spans="7:33" x14ac:dyDescent="0.2">
      <c r="G2379" s="15"/>
      <c r="J2379" s="15"/>
      <c r="M2379" s="15"/>
      <c r="P2379" s="15"/>
      <c r="S2379" s="15"/>
      <c r="U2379" s="15"/>
      <c r="W2379" s="15"/>
      <c r="Y2379" s="15"/>
      <c r="AA2379" s="15"/>
      <c r="AC2379" s="15"/>
      <c r="AE2379" s="15"/>
      <c r="AG2379" s="15"/>
    </row>
    <row r="2380" spans="7:33" x14ac:dyDescent="0.2">
      <c r="G2380" s="15"/>
      <c r="J2380" s="15"/>
      <c r="M2380" s="15"/>
      <c r="P2380" s="15"/>
      <c r="S2380" s="15"/>
      <c r="U2380" s="15"/>
      <c r="W2380" s="15"/>
      <c r="Y2380" s="15"/>
      <c r="AA2380" s="15"/>
      <c r="AC2380" s="15"/>
      <c r="AE2380" s="15"/>
      <c r="AG2380" s="15"/>
    </row>
    <row r="2381" spans="7:33" x14ac:dyDescent="0.2">
      <c r="G2381" s="15"/>
      <c r="J2381" s="15"/>
      <c r="M2381" s="15"/>
      <c r="P2381" s="15"/>
      <c r="S2381" s="15"/>
      <c r="U2381" s="15"/>
      <c r="W2381" s="15"/>
      <c r="Y2381" s="15"/>
      <c r="AA2381" s="15"/>
      <c r="AC2381" s="15"/>
      <c r="AE2381" s="15"/>
      <c r="AG2381" s="15"/>
    </row>
    <row r="2382" spans="7:33" x14ac:dyDescent="0.2">
      <c r="G2382" s="15"/>
      <c r="J2382" s="15"/>
      <c r="M2382" s="15"/>
      <c r="P2382" s="15"/>
      <c r="S2382" s="15"/>
      <c r="U2382" s="15"/>
      <c r="W2382" s="15"/>
      <c r="Y2382" s="15"/>
      <c r="AA2382" s="15"/>
      <c r="AC2382" s="15"/>
      <c r="AE2382" s="15"/>
      <c r="AG2382" s="15"/>
    </row>
    <row r="2383" spans="7:33" x14ac:dyDescent="0.2">
      <c r="G2383" s="15"/>
      <c r="J2383" s="15"/>
      <c r="M2383" s="15"/>
      <c r="P2383" s="15"/>
      <c r="S2383" s="15"/>
      <c r="U2383" s="15"/>
      <c r="W2383" s="15"/>
      <c r="Y2383" s="15"/>
      <c r="AA2383" s="15"/>
      <c r="AC2383" s="15"/>
      <c r="AE2383" s="15"/>
      <c r="AG2383" s="15"/>
    </row>
    <row r="2384" spans="7:33" x14ac:dyDescent="0.2">
      <c r="G2384" s="15"/>
      <c r="J2384" s="15"/>
      <c r="M2384" s="15"/>
      <c r="P2384" s="15"/>
      <c r="S2384" s="15"/>
      <c r="U2384" s="15"/>
      <c r="W2384" s="15"/>
      <c r="Y2384" s="15"/>
      <c r="AA2384" s="15"/>
      <c r="AC2384" s="15"/>
      <c r="AE2384" s="15"/>
      <c r="AG2384" s="15"/>
    </row>
    <row r="2385" spans="7:33" x14ac:dyDescent="0.2">
      <c r="G2385" s="15"/>
      <c r="J2385" s="15"/>
      <c r="M2385" s="15"/>
      <c r="P2385" s="15"/>
      <c r="S2385" s="15"/>
      <c r="U2385" s="15"/>
      <c r="W2385" s="15"/>
      <c r="Y2385" s="15"/>
      <c r="AA2385" s="15"/>
      <c r="AC2385" s="15"/>
      <c r="AE2385" s="15"/>
      <c r="AG2385" s="15"/>
    </row>
    <row r="2386" spans="7:33" x14ac:dyDescent="0.2">
      <c r="G2386" s="15"/>
      <c r="J2386" s="15"/>
      <c r="M2386" s="15"/>
      <c r="P2386" s="15"/>
      <c r="S2386" s="15"/>
      <c r="U2386" s="15"/>
      <c r="W2386" s="15"/>
      <c r="Y2386" s="15"/>
      <c r="AA2386" s="15"/>
      <c r="AC2386" s="15"/>
      <c r="AE2386" s="15"/>
      <c r="AG2386" s="15"/>
    </row>
    <row r="2387" spans="7:33" x14ac:dyDescent="0.2">
      <c r="G2387" s="15"/>
      <c r="J2387" s="15"/>
      <c r="M2387" s="15"/>
      <c r="P2387" s="15"/>
      <c r="S2387" s="15"/>
      <c r="U2387" s="15"/>
      <c r="W2387" s="15"/>
      <c r="Y2387" s="15"/>
      <c r="AA2387" s="15"/>
      <c r="AC2387" s="15"/>
      <c r="AE2387" s="15"/>
      <c r="AG2387" s="15"/>
    </row>
    <row r="2388" spans="7:33" x14ac:dyDescent="0.2">
      <c r="G2388" s="15"/>
      <c r="J2388" s="15"/>
      <c r="M2388" s="15"/>
      <c r="P2388" s="15"/>
      <c r="S2388" s="15"/>
      <c r="U2388" s="15"/>
      <c r="W2388" s="15"/>
      <c r="Y2388" s="15"/>
      <c r="AA2388" s="15"/>
      <c r="AC2388" s="15"/>
      <c r="AE2388" s="15"/>
      <c r="AG2388" s="15"/>
    </row>
    <row r="2389" spans="7:33" x14ac:dyDescent="0.2">
      <c r="G2389" s="15"/>
      <c r="J2389" s="15"/>
      <c r="M2389" s="15"/>
      <c r="P2389" s="15"/>
      <c r="S2389" s="15"/>
      <c r="U2389" s="15"/>
      <c r="W2389" s="15"/>
      <c r="Y2389" s="15"/>
      <c r="AA2389" s="15"/>
      <c r="AC2389" s="15"/>
      <c r="AE2389" s="15"/>
      <c r="AG2389" s="15"/>
    </row>
    <row r="2390" spans="7:33" x14ac:dyDescent="0.2">
      <c r="G2390" s="15"/>
      <c r="J2390" s="15"/>
      <c r="M2390" s="15"/>
      <c r="P2390" s="15"/>
      <c r="S2390" s="15"/>
      <c r="U2390" s="15"/>
      <c r="W2390" s="15"/>
      <c r="Y2390" s="15"/>
      <c r="AA2390" s="15"/>
      <c r="AC2390" s="15"/>
      <c r="AE2390" s="15"/>
      <c r="AG2390" s="15"/>
    </row>
    <row r="2391" spans="7:33" x14ac:dyDescent="0.2">
      <c r="G2391" s="15"/>
      <c r="J2391" s="15"/>
      <c r="M2391" s="15"/>
      <c r="P2391" s="15"/>
      <c r="S2391" s="15"/>
      <c r="U2391" s="15"/>
      <c r="W2391" s="15"/>
      <c r="Y2391" s="15"/>
      <c r="AA2391" s="15"/>
      <c r="AC2391" s="15"/>
      <c r="AE2391" s="15"/>
      <c r="AG2391" s="15"/>
    </row>
    <row r="2392" spans="7:33" x14ac:dyDescent="0.2">
      <c r="G2392" s="15"/>
      <c r="J2392" s="15"/>
      <c r="M2392" s="15"/>
      <c r="P2392" s="15"/>
      <c r="S2392" s="15"/>
      <c r="U2392" s="15"/>
      <c r="W2392" s="15"/>
      <c r="Y2392" s="15"/>
      <c r="AA2392" s="15"/>
      <c r="AC2392" s="15"/>
      <c r="AE2392" s="15"/>
      <c r="AG2392" s="15"/>
    </row>
    <row r="2393" spans="7:33" x14ac:dyDescent="0.2">
      <c r="G2393" s="15"/>
      <c r="J2393" s="15"/>
      <c r="M2393" s="15"/>
      <c r="P2393" s="15"/>
      <c r="S2393" s="15"/>
      <c r="U2393" s="15"/>
      <c r="W2393" s="15"/>
      <c r="Y2393" s="15"/>
      <c r="AA2393" s="15"/>
      <c r="AC2393" s="15"/>
      <c r="AE2393" s="15"/>
      <c r="AG2393" s="15"/>
    </row>
    <row r="2394" spans="7:33" x14ac:dyDescent="0.2">
      <c r="G2394" s="15"/>
      <c r="J2394" s="15"/>
      <c r="M2394" s="15"/>
      <c r="P2394" s="15"/>
      <c r="S2394" s="15"/>
      <c r="U2394" s="15"/>
      <c r="W2394" s="15"/>
      <c r="Y2394" s="15"/>
      <c r="AA2394" s="15"/>
      <c r="AC2394" s="15"/>
      <c r="AE2394" s="15"/>
      <c r="AG2394" s="15"/>
    </row>
    <row r="2395" spans="7:33" x14ac:dyDescent="0.2">
      <c r="G2395" s="15"/>
      <c r="J2395" s="15"/>
      <c r="M2395" s="15"/>
      <c r="P2395" s="15"/>
      <c r="S2395" s="15"/>
      <c r="U2395" s="15"/>
      <c r="W2395" s="15"/>
      <c r="Y2395" s="15"/>
      <c r="AA2395" s="15"/>
      <c r="AC2395" s="15"/>
      <c r="AE2395" s="15"/>
      <c r="AG2395" s="15"/>
    </row>
    <row r="2396" spans="7:33" x14ac:dyDescent="0.2">
      <c r="G2396" s="15"/>
      <c r="J2396" s="15"/>
      <c r="M2396" s="15"/>
      <c r="P2396" s="15"/>
      <c r="S2396" s="15"/>
      <c r="U2396" s="15"/>
      <c r="W2396" s="15"/>
      <c r="Y2396" s="15"/>
      <c r="AA2396" s="15"/>
      <c r="AC2396" s="15"/>
      <c r="AE2396" s="15"/>
      <c r="AG2396" s="15"/>
    </row>
    <row r="2397" spans="7:33" x14ac:dyDescent="0.2">
      <c r="G2397" s="15"/>
      <c r="J2397" s="15"/>
      <c r="M2397" s="15"/>
      <c r="P2397" s="15"/>
      <c r="S2397" s="15"/>
      <c r="U2397" s="15"/>
      <c r="W2397" s="15"/>
      <c r="Y2397" s="15"/>
      <c r="AA2397" s="15"/>
      <c r="AC2397" s="15"/>
      <c r="AE2397" s="15"/>
      <c r="AG2397" s="15"/>
    </row>
    <row r="2398" spans="7:33" x14ac:dyDescent="0.2">
      <c r="G2398" s="15"/>
      <c r="J2398" s="15"/>
      <c r="M2398" s="15"/>
      <c r="P2398" s="15"/>
      <c r="S2398" s="15"/>
      <c r="U2398" s="15"/>
      <c r="W2398" s="15"/>
      <c r="Y2398" s="15"/>
      <c r="AA2398" s="15"/>
      <c r="AC2398" s="15"/>
      <c r="AE2398" s="15"/>
      <c r="AG2398" s="15"/>
    </row>
    <row r="2399" spans="7:33" x14ac:dyDescent="0.2">
      <c r="G2399" s="15"/>
      <c r="J2399" s="15"/>
      <c r="M2399" s="15"/>
      <c r="P2399" s="15"/>
      <c r="S2399" s="15"/>
      <c r="U2399" s="15"/>
      <c r="W2399" s="15"/>
      <c r="Y2399" s="15"/>
      <c r="AA2399" s="15"/>
      <c r="AC2399" s="15"/>
      <c r="AE2399" s="15"/>
      <c r="AG2399" s="15"/>
    </row>
    <row r="2400" spans="7:33" x14ac:dyDescent="0.2">
      <c r="G2400" s="15"/>
      <c r="J2400" s="15"/>
      <c r="M2400" s="15"/>
      <c r="P2400" s="15"/>
      <c r="S2400" s="15"/>
      <c r="U2400" s="15"/>
      <c r="W2400" s="15"/>
      <c r="Y2400" s="15"/>
      <c r="AA2400" s="15"/>
      <c r="AC2400" s="15"/>
      <c r="AE2400" s="15"/>
      <c r="AG2400" s="15"/>
    </row>
    <row r="2401" spans="7:33" x14ac:dyDescent="0.2">
      <c r="G2401" s="15"/>
      <c r="J2401" s="15"/>
      <c r="M2401" s="15"/>
      <c r="P2401" s="15"/>
      <c r="S2401" s="15"/>
      <c r="U2401" s="15"/>
      <c r="W2401" s="15"/>
      <c r="Y2401" s="15"/>
      <c r="AA2401" s="15"/>
      <c r="AC2401" s="15"/>
      <c r="AE2401" s="15"/>
      <c r="AG2401" s="15"/>
    </row>
    <row r="2402" spans="7:33" x14ac:dyDescent="0.2">
      <c r="G2402" s="15"/>
      <c r="J2402" s="15"/>
      <c r="M2402" s="15"/>
      <c r="P2402" s="15"/>
      <c r="S2402" s="15"/>
      <c r="U2402" s="15"/>
      <c r="W2402" s="15"/>
      <c r="Y2402" s="15"/>
      <c r="AA2402" s="15"/>
      <c r="AC2402" s="15"/>
      <c r="AE2402" s="15"/>
      <c r="AG2402" s="15"/>
    </row>
    <row r="2403" spans="7:33" x14ac:dyDescent="0.2">
      <c r="G2403" s="15"/>
      <c r="J2403" s="15"/>
      <c r="M2403" s="15"/>
      <c r="P2403" s="15"/>
      <c r="S2403" s="15"/>
      <c r="U2403" s="15"/>
      <c r="W2403" s="15"/>
      <c r="Y2403" s="15"/>
      <c r="AA2403" s="15"/>
      <c r="AC2403" s="15"/>
      <c r="AE2403" s="15"/>
      <c r="AG2403" s="15"/>
    </row>
    <row r="2404" spans="7:33" x14ac:dyDescent="0.2">
      <c r="G2404" s="15"/>
      <c r="J2404" s="15"/>
      <c r="M2404" s="15"/>
      <c r="P2404" s="15"/>
      <c r="S2404" s="15"/>
      <c r="U2404" s="15"/>
      <c r="W2404" s="15"/>
      <c r="Y2404" s="15"/>
      <c r="AA2404" s="15"/>
      <c r="AC2404" s="15"/>
      <c r="AE2404" s="15"/>
      <c r="AG2404" s="15"/>
    </row>
    <row r="2405" spans="7:33" x14ac:dyDescent="0.2">
      <c r="G2405" s="15"/>
      <c r="J2405" s="15"/>
      <c r="M2405" s="15"/>
      <c r="P2405" s="15"/>
      <c r="S2405" s="15"/>
      <c r="U2405" s="15"/>
      <c r="W2405" s="15"/>
      <c r="Y2405" s="15"/>
      <c r="AA2405" s="15"/>
      <c r="AC2405" s="15"/>
      <c r="AE2405" s="15"/>
      <c r="AG2405" s="15"/>
    </row>
    <row r="2406" spans="7:33" x14ac:dyDescent="0.2">
      <c r="G2406" s="15"/>
      <c r="J2406" s="15"/>
      <c r="M2406" s="15"/>
      <c r="P2406" s="15"/>
      <c r="S2406" s="15"/>
      <c r="U2406" s="15"/>
      <c r="W2406" s="15"/>
      <c r="Y2406" s="15"/>
      <c r="AA2406" s="15"/>
      <c r="AC2406" s="15"/>
      <c r="AE2406" s="15"/>
      <c r="AG2406" s="15"/>
    </row>
    <row r="2407" spans="7:33" x14ac:dyDescent="0.2">
      <c r="G2407" s="15"/>
      <c r="J2407" s="15"/>
      <c r="M2407" s="15"/>
      <c r="P2407" s="15"/>
      <c r="S2407" s="15"/>
      <c r="U2407" s="15"/>
      <c r="W2407" s="15"/>
      <c r="Y2407" s="15"/>
      <c r="AA2407" s="15"/>
      <c r="AC2407" s="15"/>
      <c r="AE2407" s="15"/>
      <c r="AG2407" s="15"/>
    </row>
    <row r="2408" spans="7:33" x14ac:dyDescent="0.2">
      <c r="G2408" s="15"/>
      <c r="J2408" s="15"/>
      <c r="M2408" s="15"/>
      <c r="P2408" s="15"/>
      <c r="S2408" s="15"/>
      <c r="U2408" s="15"/>
      <c r="W2408" s="15"/>
      <c r="Y2408" s="15"/>
      <c r="AA2408" s="15"/>
      <c r="AC2408" s="15"/>
      <c r="AE2408" s="15"/>
      <c r="AG2408" s="15"/>
    </row>
    <row r="2409" spans="7:33" x14ac:dyDescent="0.2">
      <c r="G2409" s="15"/>
      <c r="J2409" s="15"/>
      <c r="M2409" s="15"/>
      <c r="P2409" s="15"/>
      <c r="S2409" s="15"/>
      <c r="U2409" s="15"/>
      <c r="W2409" s="15"/>
      <c r="Y2409" s="15"/>
      <c r="AA2409" s="15"/>
      <c r="AC2409" s="15"/>
      <c r="AE2409" s="15"/>
      <c r="AG2409" s="15"/>
    </row>
    <row r="2410" spans="7:33" x14ac:dyDescent="0.2">
      <c r="G2410" s="15"/>
      <c r="J2410" s="15"/>
      <c r="M2410" s="15"/>
      <c r="P2410" s="15"/>
      <c r="S2410" s="15"/>
      <c r="U2410" s="15"/>
      <c r="W2410" s="15"/>
      <c r="Y2410" s="15"/>
      <c r="AA2410" s="15"/>
      <c r="AC2410" s="15"/>
      <c r="AE2410" s="15"/>
      <c r="AG2410" s="15"/>
    </row>
    <row r="2411" spans="7:33" x14ac:dyDescent="0.2">
      <c r="G2411" s="15"/>
      <c r="J2411" s="15"/>
      <c r="M2411" s="15"/>
      <c r="P2411" s="15"/>
      <c r="S2411" s="15"/>
      <c r="U2411" s="15"/>
      <c r="W2411" s="15"/>
      <c r="Y2411" s="15"/>
      <c r="AA2411" s="15"/>
      <c r="AC2411" s="15"/>
      <c r="AE2411" s="15"/>
      <c r="AG2411" s="15"/>
    </row>
    <row r="2412" spans="7:33" x14ac:dyDescent="0.2">
      <c r="G2412" s="15"/>
      <c r="J2412" s="15"/>
      <c r="M2412" s="15"/>
      <c r="P2412" s="15"/>
      <c r="S2412" s="15"/>
      <c r="U2412" s="15"/>
      <c r="W2412" s="15"/>
      <c r="Y2412" s="15"/>
      <c r="AA2412" s="15"/>
      <c r="AC2412" s="15"/>
      <c r="AE2412" s="15"/>
      <c r="AG2412" s="15"/>
    </row>
    <row r="2413" spans="7:33" x14ac:dyDescent="0.2">
      <c r="G2413" s="15"/>
      <c r="J2413" s="15"/>
      <c r="M2413" s="15"/>
      <c r="P2413" s="15"/>
      <c r="S2413" s="15"/>
      <c r="U2413" s="15"/>
      <c r="W2413" s="15"/>
      <c r="Y2413" s="15"/>
      <c r="AA2413" s="15"/>
      <c r="AC2413" s="15"/>
      <c r="AE2413" s="15"/>
      <c r="AG2413" s="15"/>
    </row>
    <row r="2414" spans="7:33" x14ac:dyDescent="0.2">
      <c r="G2414" s="15"/>
      <c r="J2414" s="15"/>
      <c r="M2414" s="15"/>
      <c r="P2414" s="15"/>
      <c r="S2414" s="15"/>
      <c r="U2414" s="15"/>
      <c r="W2414" s="15"/>
      <c r="Y2414" s="15"/>
      <c r="AA2414" s="15"/>
      <c r="AC2414" s="15"/>
      <c r="AE2414" s="15"/>
      <c r="AG2414" s="15"/>
    </row>
    <row r="2415" spans="7:33" x14ac:dyDescent="0.2">
      <c r="G2415" s="15"/>
      <c r="J2415" s="15"/>
      <c r="M2415" s="15"/>
      <c r="P2415" s="15"/>
      <c r="S2415" s="15"/>
      <c r="U2415" s="15"/>
      <c r="W2415" s="15"/>
      <c r="Y2415" s="15"/>
      <c r="AA2415" s="15"/>
      <c r="AC2415" s="15"/>
      <c r="AE2415" s="15"/>
      <c r="AG2415" s="15"/>
    </row>
    <row r="2416" spans="7:33" x14ac:dyDescent="0.2">
      <c r="G2416" s="15"/>
      <c r="J2416" s="15"/>
      <c r="M2416" s="15"/>
      <c r="P2416" s="15"/>
      <c r="S2416" s="15"/>
      <c r="U2416" s="15"/>
      <c r="W2416" s="15"/>
      <c r="Y2416" s="15"/>
      <c r="AA2416" s="15"/>
      <c r="AC2416" s="15"/>
      <c r="AE2416" s="15"/>
      <c r="AG2416" s="15"/>
    </row>
    <row r="2417" spans="7:33" x14ac:dyDescent="0.2">
      <c r="G2417" s="15"/>
      <c r="J2417" s="15"/>
      <c r="M2417" s="15"/>
      <c r="P2417" s="15"/>
      <c r="S2417" s="15"/>
      <c r="U2417" s="15"/>
      <c r="W2417" s="15"/>
      <c r="Y2417" s="15"/>
      <c r="AA2417" s="15"/>
      <c r="AC2417" s="15"/>
      <c r="AE2417" s="15"/>
      <c r="AG2417" s="15"/>
    </row>
    <row r="2418" spans="7:33" x14ac:dyDescent="0.2">
      <c r="G2418" s="15"/>
      <c r="J2418" s="15"/>
      <c r="M2418" s="15"/>
      <c r="P2418" s="15"/>
      <c r="S2418" s="15"/>
      <c r="U2418" s="15"/>
      <c r="W2418" s="15"/>
      <c r="Y2418" s="15"/>
      <c r="AA2418" s="15"/>
      <c r="AC2418" s="15"/>
      <c r="AE2418" s="15"/>
      <c r="AG2418" s="15"/>
    </row>
    <row r="2419" spans="7:33" x14ac:dyDescent="0.2">
      <c r="G2419" s="15"/>
      <c r="J2419" s="15"/>
      <c r="M2419" s="15"/>
      <c r="P2419" s="15"/>
      <c r="S2419" s="15"/>
      <c r="U2419" s="15"/>
      <c r="W2419" s="15"/>
      <c r="Y2419" s="15"/>
      <c r="AA2419" s="15"/>
      <c r="AC2419" s="15"/>
      <c r="AE2419" s="15"/>
      <c r="AG2419" s="15"/>
    </row>
    <row r="2420" spans="7:33" x14ac:dyDescent="0.2">
      <c r="G2420" s="15"/>
      <c r="J2420" s="15"/>
      <c r="M2420" s="15"/>
      <c r="P2420" s="15"/>
      <c r="S2420" s="15"/>
      <c r="U2420" s="15"/>
      <c r="W2420" s="15"/>
      <c r="Y2420" s="15"/>
      <c r="AA2420" s="15"/>
      <c r="AC2420" s="15"/>
      <c r="AE2420" s="15"/>
      <c r="AG2420" s="15"/>
    </row>
    <row r="2421" spans="7:33" x14ac:dyDescent="0.2">
      <c r="G2421" s="15"/>
      <c r="J2421" s="15"/>
      <c r="M2421" s="15"/>
      <c r="P2421" s="15"/>
      <c r="S2421" s="15"/>
      <c r="U2421" s="15"/>
      <c r="W2421" s="15"/>
      <c r="Y2421" s="15"/>
      <c r="AA2421" s="15"/>
      <c r="AC2421" s="15"/>
      <c r="AE2421" s="15"/>
      <c r="AG2421" s="15"/>
    </row>
    <row r="2422" spans="7:33" x14ac:dyDescent="0.2">
      <c r="G2422" s="15"/>
      <c r="J2422" s="15"/>
      <c r="M2422" s="15"/>
      <c r="P2422" s="15"/>
      <c r="S2422" s="15"/>
      <c r="U2422" s="15"/>
      <c r="W2422" s="15"/>
      <c r="Y2422" s="15"/>
      <c r="AA2422" s="15"/>
      <c r="AC2422" s="15"/>
      <c r="AE2422" s="15"/>
      <c r="AG2422" s="15"/>
    </row>
    <row r="2423" spans="7:33" x14ac:dyDescent="0.2">
      <c r="G2423" s="15"/>
      <c r="J2423" s="15"/>
      <c r="M2423" s="15"/>
      <c r="P2423" s="15"/>
      <c r="S2423" s="15"/>
      <c r="U2423" s="15"/>
      <c r="W2423" s="15"/>
      <c r="Y2423" s="15"/>
      <c r="AA2423" s="15"/>
      <c r="AC2423" s="15"/>
      <c r="AE2423" s="15"/>
      <c r="AG2423" s="15"/>
    </row>
    <row r="2424" spans="7:33" x14ac:dyDescent="0.2">
      <c r="G2424" s="15"/>
      <c r="J2424" s="15"/>
      <c r="M2424" s="15"/>
      <c r="P2424" s="15"/>
      <c r="S2424" s="15"/>
      <c r="U2424" s="15"/>
      <c r="W2424" s="15"/>
      <c r="Y2424" s="15"/>
      <c r="AA2424" s="15"/>
      <c r="AC2424" s="15"/>
      <c r="AE2424" s="15"/>
      <c r="AG2424" s="15"/>
    </row>
    <row r="2425" spans="7:33" x14ac:dyDescent="0.2">
      <c r="G2425" s="15"/>
      <c r="J2425" s="15"/>
      <c r="M2425" s="15"/>
      <c r="P2425" s="15"/>
      <c r="S2425" s="15"/>
      <c r="U2425" s="15"/>
      <c r="W2425" s="15"/>
      <c r="Y2425" s="15"/>
      <c r="AA2425" s="15"/>
      <c r="AC2425" s="15"/>
      <c r="AE2425" s="15"/>
      <c r="AG2425" s="15"/>
    </row>
    <row r="2426" spans="7:33" x14ac:dyDescent="0.2">
      <c r="G2426" s="15"/>
      <c r="J2426" s="15"/>
      <c r="M2426" s="15"/>
      <c r="P2426" s="15"/>
      <c r="S2426" s="15"/>
      <c r="U2426" s="15"/>
      <c r="W2426" s="15"/>
      <c r="Y2426" s="15"/>
      <c r="AA2426" s="15"/>
      <c r="AC2426" s="15"/>
      <c r="AE2426" s="15"/>
      <c r="AG2426" s="15"/>
    </row>
    <row r="2427" spans="7:33" x14ac:dyDescent="0.2">
      <c r="G2427" s="15"/>
      <c r="J2427" s="15"/>
      <c r="M2427" s="15"/>
      <c r="P2427" s="15"/>
      <c r="S2427" s="15"/>
      <c r="U2427" s="15"/>
      <c r="W2427" s="15"/>
      <c r="Y2427" s="15"/>
      <c r="AA2427" s="15"/>
      <c r="AC2427" s="15"/>
      <c r="AE2427" s="15"/>
      <c r="AG2427" s="15"/>
    </row>
    <row r="2428" spans="7:33" x14ac:dyDescent="0.2">
      <c r="G2428" s="15"/>
      <c r="J2428" s="15"/>
      <c r="M2428" s="15"/>
      <c r="P2428" s="15"/>
      <c r="S2428" s="15"/>
      <c r="U2428" s="15"/>
      <c r="W2428" s="15"/>
      <c r="Y2428" s="15"/>
      <c r="AA2428" s="15"/>
      <c r="AC2428" s="15"/>
      <c r="AE2428" s="15"/>
      <c r="AG2428" s="15"/>
    </row>
    <row r="2429" spans="7:33" x14ac:dyDescent="0.2">
      <c r="G2429" s="15"/>
      <c r="J2429" s="15"/>
      <c r="M2429" s="15"/>
      <c r="P2429" s="15"/>
      <c r="S2429" s="15"/>
      <c r="U2429" s="15"/>
      <c r="W2429" s="15"/>
      <c r="Y2429" s="15"/>
      <c r="AA2429" s="15"/>
      <c r="AC2429" s="15"/>
      <c r="AE2429" s="15"/>
      <c r="AG2429" s="15"/>
    </row>
    <row r="2430" spans="7:33" x14ac:dyDescent="0.2">
      <c r="G2430" s="15"/>
      <c r="J2430" s="15"/>
      <c r="M2430" s="15"/>
      <c r="P2430" s="15"/>
      <c r="S2430" s="15"/>
      <c r="U2430" s="15"/>
      <c r="W2430" s="15"/>
      <c r="Y2430" s="15"/>
      <c r="AA2430" s="15"/>
      <c r="AC2430" s="15"/>
      <c r="AE2430" s="15"/>
      <c r="AG2430" s="15"/>
    </row>
    <row r="2431" spans="7:33" x14ac:dyDescent="0.2">
      <c r="G2431" s="15"/>
      <c r="J2431" s="15"/>
      <c r="M2431" s="15"/>
      <c r="P2431" s="15"/>
      <c r="S2431" s="15"/>
      <c r="U2431" s="15"/>
      <c r="W2431" s="15"/>
      <c r="Y2431" s="15"/>
      <c r="AA2431" s="15"/>
      <c r="AC2431" s="15"/>
      <c r="AE2431" s="15"/>
      <c r="AG2431" s="15"/>
    </row>
    <row r="2432" spans="7:33" x14ac:dyDescent="0.2">
      <c r="G2432" s="15"/>
      <c r="J2432" s="15"/>
      <c r="M2432" s="15"/>
      <c r="P2432" s="15"/>
      <c r="S2432" s="15"/>
      <c r="U2432" s="15"/>
      <c r="W2432" s="15"/>
      <c r="Y2432" s="15"/>
      <c r="AA2432" s="15"/>
      <c r="AC2432" s="15"/>
      <c r="AE2432" s="15"/>
      <c r="AG2432" s="15"/>
    </row>
    <row r="2433" spans="7:33" x14ac:dyDescent="0.2">
      <c r="G2433" s="15"/>
      <c r="J2433" s="15"/>
      <c r="M2433" s="15"/>
      <c r="P2433" s="15"/>
      <c r="S2433" s="15"/>
      <c r="U2433" s="15"/>
      <c r="W2433" s="15"/>
      <c r="Y2433" s="15"/>
      <c r="AA2433" s="15"/>
      <c r="AC2433" s="15"/>
      <c r="AE2433" s="15"/>
      <c r="AG2433" s="15"/>
    </row>
    <row r="2434" spans="7:33" x14ac:dyDescent="0.2">
      <c r="G2434" s="15"/>
      <c r="J2434" s="15"/>
      <c r="M2434" s="15"/>
      <c r="P2434" s="15"/>
      <c r="S2434" s="15"/>
      <c r="U2434" s="15"/>
      <c r="W2434" s="15"/>
      <c r="Y2434" s="15"/>
      <c r="AA2434" s="15"/>
      <c r="AC2434" s="15"/>
      <c r="AE2434" s="15"/>
      <c r="AG2434" s="15"/>
    </row>
    <row r="2435" spans="7:33" x14ac:dyDescent="0.2">
      <c r="G2435" s="15"/>
      <c r="J2435" s="15"/>
      <c r="M2435" s="15"/>
      <c r="P2435" s="15"/>
      <c r="S2435" s="15"/>
      <c r="U2435" s="15"/>
      <c r="W2435" s="15"/>
      <c r="Y2435" s="15"/>
      <c r="AA2435" s="15"/>
      <c r="AC2435" s="15"/>
      <c r="AE2435" s="15"/>
      <c r="AG2435" s="15"/>
    </row>
    <row r="2436" spans="7:33" x14ac:dyDescent="0.2">
      <c r="G2436" s="15"/>
      <c r="J2436" s="15"/>
      <c r="M2436" s="15"/>
      <c r="P2436" s="15"/>
      <c r="S2436" s="15"/>
      <c r="U2436" s="15"/>
      <c r="W2436" s="15"/>
      <c r="Y2436" s="15"/>
      <c r="AA2436" s="15"/>
      <c r="AC2436" s="15"/>
      <c r="AE2436" s="15"/>
      <c r="AG2436" s="15"/>
    </row>
    <row r="2437" spans="7:33" x14ac:dyDescent="0.2">
      <c r="G2437" s="15"/>
      <c r="J2437" s="15"/>
      <c r="M2437" s="15"/>
      <c r="P2437" s="15"/>
      <c r="S2437" s="15"/>
      <c r="U2437" s="15"/>
      <c r="W2437" s="15"/>
      <c r="Y2437" s="15"/>
      <c r="AA2437" s="15"/>
      <c r="AC2437" s="15"/>
      <c r="AE2437" s="15"/>
      <c r="AG2437" s="15"/>
    </row>
    <row r="2438" spans="7:33" x14ac:dyDescent="0.2">
      <c r="G2438" s="15"/>
      <c r="J2438" s="15"/>
      <c r="M2438" s="15"/>
      <c r="P2438" s="15"/>
      <c r="S2438" s="15"/>
      <c r="U2438" s="15"/>
      <c r="W2438" s="15"/>
      <c r="Y2438" s="15"/>
      <c r="AA2438" s="15"/>
      <c r="AC2438" s="15"/>
      <c r="AE2438" s="15"/>
      <c r="AG2438" s="15"/>
    </row>
    <row r="2439" spans="7:33" x14ac:dyDescent="0.2">
      <c r="G2439" s="15"/>
      <c r="J2439" s="15"/>
      <c r="M2439" s="15"/>
      <c r="P2439" s="15"/>
      <c r="S2439" s="15"/>
      <c r="U2439" s="15"/>
      <c r="W2439" s="15"/>
      <c r="Y2439" s="15"/>
      <c r="AA2439" s="15"/>
      <c r="AC2439" s="15"/>
      <c r="AE2439" s="15"/>
      <c r="AG2439" s="15"/>
    </row>
    <row r="2440" spans="7:33" x14ac:dyDescent="0.2">
      <c r="G2440" s="15"/>
      <c r="J2440" s="15"/>
      <c r="M2440" s="15"/>
      <c r="P2440" s="15"/>
      <c r="S2440" s="15"/>
      <c r="U2440" s="15"/>
      <c r="W2440" s="15"/>
      <c r="Y2440" s="15"/>
      <c r="AA2440" s="15"/>
      <c r="AC2440" s="15"/>
      <c r="AE2440" s="15"/>
      <c r="AG2440" s="15"/>
    </row>
    <row r="2441" spans="7:33" x14ac:dyDescent="0.2">
      <c r="G2441" s="15"/>
      <c r="J2441" s="15"/>
      <c r="M2441" s="15"/>
      <c r="P2441" s="15"/>
      <c r="S2441" s="15"/>
      <c r="U2441" s="15"/>
      <c r="W2441" s="15"/>
      <c r="Y2441" s="15"/>
      <c r="AA2441" s="15"/>
      <c r="AC2441" s="15"/>
      <c r="AE2441" s="15"/>
      <c r="AG2441" s="15"/>
    </row>
    <row r="2442" spans="7:33" x14ac:dyDescent="0.2">
      <c r="G2442" s="15"/>
      <c r="J2442" s="15"/>
      <c r="M2442" s="15"/>
      <c r="P2442" s="15"/>
      <c r="S2442" s="15"/>
      <c r="U2442" s="15"/>
      <c r="W2442" s="15"/>
      <c r="Y2442" s="15"/>
      <c r="AA2442" s="15"/>
      <c r="AC2442" s="15"/>
      <c r="AE2442" s="15"/>
      <c r="AG2442" s="15"/>
    </row>
    <row r="2443" spans="7:33" x14ac:dyDescent="0.2">
      <c r="G2443" s="15"/>
      <c r="J2443" s="15"/>
      <c r="M2443" s="15"/>
      <c r="P2443" s="15"/>
      <c r="S2443" s="15"/>
      <c r="U2443" s="15"/>
      <c r="W2443" s="15"/>
      <c r="Y2443" s="15"/>
      <c r="AA2443" s="15"/>
      <c r="AC2443" s="15"/>
      <c r="AE2443" s="15"/>
      <c r="AG2443" s="15"/>
    </row>
    <row r="2444" spans="7:33" x14ac:dyDescent="0.2">
      <c r="G2444" s="15"/>
      <c r="J2444" s="15"/>
      <c r="M2444" s="15"/>
      <c r="P2444" s="15"/>
      <c r="S2444" s="15"/>
      <c r="U2444" s="15"/>
      <c r="W2444" s="15"/>
      <c r="Y2444" s="15"/>
      <c r="AA2444" s="15"/>
      <c r="AC2444" s="15"/>
      <c r="AE2444" s="15"/>
      <c r="AG2444" s="15"/>
    </row>
    <row r="2445" spans="7:33" x14ac:dyDescent="0.2">
      <c r="G2445" s="15"/>
      <c r="J2445" s="15"/>
      <c r="M2445" s="15"/>
      <c r="P2445" s="15"/>
      <c r="S2445" s="15"/>
      <c r="U2445" s="15"/>
      <c r="W2445" s="15"/>
      <c r="Y2445" s="15"/>
      <c r="AA2445" s="15"/>
      <c r="AC2445" s="15"/>
      <c r="AE2445" s="15"/>
      <c r="AG2445" s="15"/>
    </row>
    <row r="2446" spans="7:33" x14ac:dyDescent="0.2">
      <c r="G2446" s="15"/>
      <c r="J2446" s="15"/>
      <c r="M2446" s="15"/>
      <c r="P2446" s="15"/>
      <c r="S2446" s="15"/>
      <c r="U2446" s="15"/>
      <c r="W2446" s="15"/>
      <c r="Y2446" s="15"/>
      <c r="AA2446" s="15"/>
      <c r="AC2446" s="15"/>
      <c r="AE2446" s="15"/>
      <c r="AG2446" s="15"/>
    </row>
    <row r="2447" spans="7:33" x14ac:dyDescent="0.2">
      <c r="G2447" s="15"/>
      <c r="J2447" s="15"/>
      <c r="M2447" s="15"/>
      <c r="P2447" s="15"/>
      <c r="S2447" s="15"/>
      <c r="U2447" s="15"/>
      <c r="W2447" s="15"/>
      <c r="Y2447" s="15"/>
      <c r="AA2447" s="15"/>
      <c r="AC2447" s="15"/>
      <c r="AE2447" s="15"/>
      <c r="AG2447" s="15"/>
    </row>
    <row r="2448" spans="7:33" x14ac:dyDescent="0.2">
      <c r="G2448" s="15"/>
      <c r="J2448" s="15"/>
      <c r="M2448" s="15"/>
      <c r="P2448" s="15"/>
      <c r="S2448" s="15"/>
      <c r="U2448" s="15"/>
      <c r="W2448" s="15"/>
      <c r="Y2448" s="15"/>
      <c r="AA2448" s="15"/>
      <c r="AC2448" s="15"/>
      <c r="AE2448" s="15"/>
      <c r="AG2448" s="15"/>
    </row>
    <row r="2449" spans="7:33" x14ac:dyDescent="0.2">
      <c r="G2449" s="15"/>
      <c r="J2449" s="15"/>
      <c r="M2449" s="15"/>
      <c r="P2449" s="15"/>
      <c r="S2449" s="15"/>
      <c r="U2449" s="15"/>
      <c r="W2449" s="15"/>
      <c r="Y2449" s="15"/>
      <c r="AA2449" s="15"/>
      <c r="AC2449" s="15"/>
      <c r="AE2449" s="15"/>
      <c r="AG2449" s="15"/>
    </row>
    <row r="2450" spans="7:33" x14ac:dyDescent="0.2">
      <c r="G2450" s="15"/>
      <c r="J2450" s="15"/>
      <c r="M2450" s="15"/>
      <c r="P2450" s="15"/>
      <c r="S2450" s="15"/>
      <c r="U2450" s="15"/>
      <c r="W2450" s="15"/>
      <c r="Y2450" s="15"/>
      <c r="AA2450" s="15"/>
      <c r="AC2450" s="15"/>
      <c r="AE2450" s="15"/>
      <c r="AG2450" s="15"/>
    </row>
    <row r="2451" spans="7:33" x14ac:dyDescent="0.2">
      <c r="G2451" s="15"/>
      <c r="J2451" s="15"/>
      <c r="M2451" s="15"/>
      <c r="P2451" s="15"/>
      <c r="S2451" s="15"/>
      <c r="U2451" s="15"/>
      <c r="W2451" s="15"/>
      <c r="Y2451" s="15"/>
      <c r="AA2451" s="15"/>
      <c r="AC2451" s="15"/>
      <c r="AE2451" s="15"/>
      <c r="AG2451" s="15"/>
    </row>
    <row r="2452" spans="7:33" x14ac:dyDescent="0.2">
      <c r="G2452" s="15"/>
      <c r="J2452" s="15"/>
      <c r="M2452" s="15"/>
      <c r="P2452" s="15"/>
      <c r="S2452" s="15"/>
      <c r="U2452" s="15"/>
      <c r="W2452" s="15"/>
      <c r="Y2452" s="15"/>
      <c r="AA2452" s="15"/>
      <c r="AC2452" s="15"/>
      <c r="AE2452" s="15"/>
      <c r="AG2452" s="15"/>
    </row>
    <row r="2453" spans="7:33" x14ac:dyDescent="0.2">
      <c r="G2453" s="15"/>
      <c r="J2453" s="15"/>
      <c r="M2453" s="15"/>
      <c r="P2453" s="15"/>
      <c r="S2453" s="15"/>
      <c r="U2453" s="15"/>
      <c r="W2453" s="15"/>
      <c r="Y2453" s="15"/>
      <c r="AA2453" s="15"/>
      <c r="AC2453" s="15"/>
      <c r="AE2453" s="15"/>
      <c r="AG2453" s="15"/>
    </row>
    <row r="2454" spans="7:33" x14ac:dyDescent="0.2">
      <c r="G2454" s="15"/>
      <c r="J2454" s="15"/>
      <c r="M2454" s="15"/>
      <c r="P2454" s="15"/>
      <c r="S2454" s="15"/>
      <c r="U2454" s="15"/>
      <c r="W2454" s="15"/>
      <c r="Y2454" s="15"/>
      <c r="AA2454" s="15"/>
      <c r="AC2454" s="15"/>
      <c r="AE2454" s="15"/>
      <c r="AG2454" s="15"/>
    </row>
    <row r="2455" spans="7:33" x14ac:dyDescent="0.2">
      <c r="G2455" s="15"/>
      <c r="J2455" s="15"/>
      <c r="M2455" s="15"/>
      <c r="P2455" s="15"/>
      <c r="S2455" s="15"/>
      <c r="U2455" s="15"/>
      <c r="W2455" s="15"/>
      <c r="Y2455" s="15"/>
      <c r="AA2455" s="15"/>
      <c r="AC2455" s="15"/>
      <c r="AE2455" s="15"/>
      <c r="AG2455" s="15"/>
    </row>
    <row r="2456" spans="7:33" x14ac:dyDescent="0.2">
      <c r="G2456" s="15"/>
      <c r="J2456" s="15"/>
      <c r="M2456" s="15"/>
      <c r="P2456" s="15"/>
      <c r="S2456" s="15"/>
      <c r="U2456" s="15"/>
      <c r="W2456" s="15"/>
      <c r="Y2456" s="15"/>
      <c r="AA2456" s="15"/>
      <c r="AC2456" s="15"/>
      <c r="AE2456" s="15"/>
      <c r="AG2456" s="15"/>
    </row>
    <row r="2457" spans="7:33" x14ac:dyDescent="0.2">
      <c r="G2457" s="15"/>
      <c r="J2457" s="15"/>
      <c r="M2457" s="15"/>
      <c r="P2457" s="15"/>
      <c r="S2457" s="15"/>
      <c r="U2457" s="15"/>
      <c r="W2457" s="15"/>
      <c r="Y2457" s="15"/>
      <c r="AA2457" s="15"/>
      <c r="AC2457" s="15"/>
      <c r="AE2457" s="15"/>
      <c r="AG2457" s="15"/>
    </row>
    <row r="2458" spans="7:33" x14ac:dyDescent="0.2">
      <c r="G2458" s="15"/>
      <c r="J2458" s="15"/>
      <c r="M2458" s="15"/>
      <c r="P2458" s="15"/>
      <c r="S2458" s="15"/>
      <c r="U2458" s="15"/>
      <c r="W2458" s="15"/>
      <c r="Y2458" s="15"/>
      <c r="AA2458" s="15"/>
      <c r="AC2458" s="15"/>
      <c r="AE2458" s="15"/>
      <c r="AG2458" s="15"/>
    </row>
    <row r="2459" spans="7:33" x14ac:dyDescent="0.2">
      <c r="G2459" s="15"/>
      <c r="J2459" s="15"/>
      <c r="M2459" s="15"/>
      <c r="P2459" s="15"/>
      <c r="S2459" s="15"/>
      <c r="U2459" s="15"/>
      <c r="W2459" s="15"/>
      <c r="Y2459" s="15"/>
      <c r="AA2459" s="15"/>
      <c r="AC2459" s="15"/>
      <c r="AE2459" s="15"/>
      <c r="AG2459" s="15"/>
    </row>
    <row r="2460" spans="7:33" x14ac:dyDescent="0.2">
      <c r="G2460" s="15"/>
      <c r="J2460" s="15"/>
      <c r="M2460" s="15"/>
      <c r="P2460" s="15"/>
      <c r="S2460" s="15"/>
      <c r="U2460" s="15"/>
      <c r="W2460" s="15"/>
      <c r="Y2460" s="15"/>
      <c r="AA2460" s="15"/>
      <c r="AC2460" s="15"/>
      <c r="AE2460" s="15"/>
      <c r="AG2460" s="15"/>
    </row>
    <row r="2461" spans="7:33" x14ac:dyDescent="0.2">
      <c r="G2461" s="15"/>
      <c r="J2461" s="15"/>
      <c r="M2461" s="15"/>
      <c r="P2461" s="15"/>
      <c r="S2461" s="15"/>
      <c r="U2461" s="15"/>
      <c r="W2461" s="15"/>
      <c r="Y2461" s="15"/>
      <c r="AA2461" s="15"/>
      <c r="AC2461" s="15"/>
      <c r="AE2461" s="15"/>
      <c r="AG2461" s="15"/>
    </row>
    <row r="2462" spans="7:33" x14ac:dyDescent="0.2">
      <c r="G2462" s="15"/>
      <c r="J2462" s="15"/>
      <c r="M2462" s="15"/>
      <c r="P2462" s="15"/>
      <c r="S2462" s="15"/>
      <c r="U2462" s="15"/>
      <c r="W2462" s="15"/>
      <c r="Y2462" s="15"/>
      <c r="AA2462" s="15"/>
      <c r="AC2462" s="15"/>
      <c r="AE2462" s="15"/>
      <c r="AG2462" s="15"/>
    </row>
    <row r="2463" spans="7:33" x14ac:dyDescent="0.2">
      <c r="G2463" s="15"/>
      <c r="J2463" s="15"/>
      <c r="M2463" s="15"/>
      <c r="P2463" s="15"/>
      <c r="S2463" s="15"/>
      <c r="U2463" s="15"/>
      <c r="W2463" s="15"/>
      <c r="Y2463" s="15"/>
      <c r="AA2463" s="15"/>
      <c r="AC2463" s="15"/>
      <c r="AE2463" s="15"/>
      <c r="AG2463" s="15"/>
    </row>
    <row r="2464" spans="7:33" x14ac:dyDescent="0.2">
      <c r="G2464" s="15"/>
      <c r="J2464" s="15"/>
      <c r="M2464" s="15"/>
      <c r="P2464" s="15"/>
      <c r="S2464" s="15"/>
      <c r="U2464" s="15"/>
      <c r="W2464" s="15"/>
      <c r="Y2464" s="15"/>
      <c r="AA2464" s="15"/>
      <c r="AC2464" s="15"/>
      <c r="AE2464" s="15"/>
      <c r="AG2464" s="15"/>
    </row>
    <row r="2465" spans="7:33" x14ac:dyDescent="0.2">
      <c r="G2465" s="15"/>
      <c r="J2465" s="15"/>
      <c r="M2465" s="15"/>
      <c r="P2465" s="15"/>
      <c r="S2465" s="15"/>
      <c r="U2465" s="15"/>
      <c r="W2465" s="15"/>
      <c r="Y2465" s="15"/>
      <c r="AA2465" s="15"/>
      <c r="AC2465" s="15"/>
      <c r="AE2465" s="15"/>
      <c r="AG2465" s="15"/>
    </row>
    <row r="2466" spans="7:33" x14ac:dyDescent="0.2">
      <c r="G2466" s="15"/>
      <c r="J2466" s="15"/>
      <c r="M2466" s="15"/>
      <c r="P2466" s="15"/>
      <c r="S2466" s="15"/>
      <c r="U2466" s="15"/>
      <c r="W2466" s="15"/>
      <c r="Y2466" s="15"/>
      <c r="AA2466" s="15"/>
      <c r="AC2466" s="15"/>
      <c r="AE2466" s="15"/>
      <c r="AG2466" s="15"/>
    </row>
    <row r="2467" spans="7:33" x14ac:dyDescent="0.2">
      <c r="G2467" s="15"/>
      <c r="J2467" s="15"/>
      <c r="M2467" s="15"/>
      <c r="P2467" s="15"/>
      <c r="S2467" s="15"/>
      <c r="U2467" s="15"/>
      <c r="W2467" s="15"/>
      <c r="Y2467" s="15"/>
      <c r="AA2467" s="15"/>
      <c r="AC2467" s="15"/>
      <c r="AE2467" s="15"/>
      <c r="AG2467" s="15"/>
    </row>
    <row r="2468" spans="7:33" x14ac:dyDescent="0.2">
      <c r="G2468" s="15"/>
      <c r="J2468" s="15"/>
      <c r="M2468" s="15"/>
      <c r="P2468" s="15"/>
      <c r="S2468" s="15"/>
      <c r="U2468" s="15"/>
      <c r="W2468" s="15"/>
      <c r="Y2468" s="15"/>
      <c r="AA2468" s="15"/>
      <c r="AC2468" s="15"/>
      <c r="AE2468" s="15"/>
      <c r="AG2468" s="15"/>
    </row>
    <row r="2469" spans="7:33" x14ac:dyDescent="0.2">
      <c r="G2469" s="15"/>
      <c r="J2469" s="15"/>
      <c r="M2469" s="15"/>
      <c r="P2469" s="15"/>
      <c r="S2469" s="15"/>
      <c r="U2469" s="15"/>
      <c r="W2469" s="15"/>
      <c r="Y2469" s="15"/>
      <c r="AA2469" s="15"/>
      <c r="AC2469" s="15"/>
      <c r="AE2469" s="15"/>
      <c r="AG2469" s="15"/>
    </row>
    <row r="2470" spans="7:33" x14ac:dyDescent="0.2">
      <c r="G2470" s="15"/>
      <c r="J2470" s="15"/>
      <c r="M2470" s="15"/>
      <c r="P2470" s="15"/>
      <c r="S2470" s="15"/>
      <c r="U2470" s="15"/>
      <c r="W2470" s="15"/>
      <c r="Y2470" s="15"/>
      <c r="AA2470" s="15"/>
      <c r="AC2470" s="15"/>
      <c r="AE2470" s="15"/>
      <c r="AG2470" s="15"/>
    </row>
    <row r="2471" spans="7:33" x14ac:dyDescent="0.2">
      <c r="G2471" s="15"/>
      <c r="J2471" s="15"/>
      <c r="M2471" s="15"/>
      <c r="P2471" s="15"/>
      <c r="S2471" s="15"/>
      <c r="U2471" s="15"/>
      <c r="W2471" s="15"/>
      <c r="Y2471" s="15"/>
      <c r="AA2471" s="15"/>
      <c r="AC2471" s="15"/>
      <c r="AE2471" s="15"/>
      <c r="AG2471" s="15"/>
    </row>
    <row r="2472" spans="7:33" x14ac:dyDescent="0.2">
      <c r="G2472" s="15"/>
      <c r="J2472" s="15"/>
      <c r="M2472" s="15"/>
      <c r="P2472" s="15"/>
      <c r="S2472" s="15"/>
      <c r="U2472" s="15"/>
      <c r="W2472" s="15"/>
      <c r="Y2472" s="15"/>
      <c r="AA2472" s="15"/>
      <c r="AC2472" s="15"/>
      <c r="AE2472" s="15"/>
      <c r="AG2472" s="15"/>
    </row>
    <row r="2473" spans="7:33" x14ac:dyDescent="0.2">
      <c r="G2473" s="15"/>
      <c r="J2473" s="15"/>
      <c r="M2473" s="15"/>
      <c r="P2473" s="15"/>
      <c r="S2473" s="15"/>
      <c r="U2473" s="15"/>
      <c r="W2473" s="15"/>
      <c r="Y2473" s="15"/>
      <c r="AA2473" s="15"/>
      <c r="AC2473" s="15"/>
      <c r="AE2473" s="15"/>
      <c r="AG2473" s="15"/>
    </row>
    <row r="2474" spans="7:33" x14ac:dyDescent="0.2">
      <c r="G2474" s="15"/>
      <c r="J2474" s="15"/>
      <c r="M2474" s="15"/>
      <c r="P2474" s="15"/>
      <c r="S2474" s="15"/>
      <c r="U2474" s="15"/>
      <c r="W2474" s="15"/>
      <c r="Y2474" s="15"/>
      <c r="AA2474" s="15"/>
      <c r="AC2474" s="15"/>
      <c r="AE2474" s="15"/>
      <c r="AG2474" s="15"/>
    </row>
    <row r="2475" spans="7:33" x14ac:dyDescent="0.2">
      <c r="G2475" s="15"/>
      <c r="J2475" s="15"/>
      <c r="M2475" s="15"/>
      <c r="P2475" s="15"/>
      <c r="S2475" s="15"/>
      <c r="U2475" s="15"/>
      <c r="W2475" s="15"/>
      <c r="Y2475" s="15"/>
      <c r="AA2475" s="15"/>
      <c r="AC2475" s="15"/>
      <c r="AE2475" s="15"/>
      <c r="AG2475" s="15"/>
    </row>
    <row r="2476" spans="7:33" x14ac:dyDescent="0.2">
      <c r="G2476" s="15"/>
      <c r="J2476" s="15"/>
      <c r="M2476" s="15"/>
      <c r="P2476" s="15"/>
      <c r="S2476" s="15"/>
      <c r="U2476" s="15"/>
      <c r="W2476" s="15"/>
      <c r="Y2476" s="15"/>
      <c r="AA2476" s="15"/>
      <c r="AC2476" s="15"/>
      <c r="AE2476" s="15"/>
      <c r="AG2476" s="15"/>
    </row>
    <row r="2477" spans="7:33" x14ac:dyDescent="0.2">
      <c r="G2477" s="15"/>
      <c r="J2477" s="15"/>
      <c r="M2477" s="15"/>
      <c r="P2477" s="15"/>
      <c r="S2477" s="15"/>
      <c r="U2477" s="15"/>
      <c r="W2477" s="15"/>
      <c r="Y2477" s="15"/>
      <c r="AA2477" s="15"/>
      <c r="AC2477" s="15"/>
      <c r="AE2477" s="15"/>
      <c r="AG2477" s="15"/>
    </row>
    <row r="2478" spans="7:33" x14ac:dyDescent="0.2">
      <c r="G2478" s="15"/>
      <c r="J2478" s="15"/>
      <c r="M2478" s="15"/>
      <c r="P2478" s="15"/>
      <c r="S2478" s="15"/>
      <c r="U2478" s="15"/>
      <c r="W2478" s="15"/>
      <c r="Y2478" s="15"/>
      <c r="AA2478" s="15"/>
      <c r="AC2478" s="15"/>
      <c r="AE2478" s="15"/>
      <c r="AG2478" s="15"/>
    </row>
    <row r="2479" spans="7:33" x14ac:dyDescent="0.2">
      <c r="G2479" s="15"/>
      <c r="J2479" s="15"/>
      <c r="M2479" s="15"/>
      <c r="P2479" s="15"/>
      <c r="S2479" s="15"/>
      <c r="U2479" s="15"/>
      <c r="W2479" s="15"/>
      <c r="Y2479" s="15"/>
      <c r="AA2479" s="15"/>
      <c r="AC2479" s="15"/>
      <c r="AE2479" s="15"/>
      <c r="AG2479" s="15"/>
    </row>
    <row r="2480" spans="7:33" x14ac:dyDescent="0.2">
      <c r="G2480" s="15"/>
      <c r="J2480" s="15"/>
      <c r="M2480" s="15"/>
      <c r="P2480" s="15"/>
      <c r="S2480" s="15"/>
      <c r="U2480" s="15"/>
      <c r="W2480" s="15"/>
      <c r="Y2480" s="15"/>
      <c r="AA2480" s="15"/>
      <c r="AC2480" s="15"/>
      <c r="AE2480" s="15"/>
      <c r="AG2480" s="15"/>
    </row>
    <row r="2481" spans="7:33" x14ac:dyDescent="0.2">
      <c r="G2481" s="15"/>
      <c r="J2481" s="15"/>
      <c r="M2481" s="15"/>
      <c r="P2481" s="15"/>
      <c r="S2481" s="15"/>
      <c r="U2481" s="15"/>
      <c r="W2481" s="15"/>
      <c r="Y2481" s="15"/>
      <c r="AA2481" s="15"/>
      <c r="AC2481" s="15"/>
      <c r="AE2481" s="15"/>
      <c r="AG2481" s="15"/>
    </row>
    <row r="2482" spans="7:33" x14ac:dyDescent="0.2">
      <c r="G2482" s="15"/>
      <c r="J2482" s="15"/>
      <c r="M2482" s="15"/>
      <c r="P2482" s="15"/>
      <c r="S2482" s="15"/>
      <c r="U2482" s="15"/>
      <c r="W2482" s="15"/>
      <c r="Y2482" s="15"/>
      <c r="AA2482" s="15"/>
      <c r="AC2482" s="15"/>
      <c r="AE2482" s="15"/>
      <c r="AG2482" s="15"/>
    </row>
    <row r="2483" spans="7:33" x14ac:dyDescent="0.2">
      <c r="G2483" s="15"/>
      <c r="J2483" s="15"/>
      <c r="M2483" s="15"/>
      <c r="P2483" s="15"/>
      <c r="S2483" s="15"/>
      <c r="U2483" s="15"/>
      <c r="W2483" s="15"/>
      <c r="Y2483" s="15"/>
      <c r="AA2483" s="15"/>
      <c r="AC2483" s="15"/>
      <c r="AE2483" s="15"/>
      <c r="AG2483" s="15"/>
    </row>
    <row r="2484" spans="7:33" x14ac:dyDescent="0.2">
      <c r="G2484" s="15"/>
      <c r="J2484" s="15"/>
      <c r="M2484" s="15"/>
      <c r="P2484" s="15"/>
      <c r="S2484" s="15"/>
      <c r="U2484" s="15"/>
      <c r="W2484" s="15"/>
      <c r="Y2484" s="15"/>
      <c r="AA2484" s="15"/>
      <c r="AC2484" s="15"/>
      <c r="AE2484" s="15"/>
      <c r="AG2484" s="15"/>
    </row>
    <row r="2485" spans="7:33" x14ac:dyDescent="0.2">
      <c r="G2485" s="15"/>
      <c r="J2485" s="15"/>
      <c r="M2485" s="15"/>
      <c r="P2485" s="15"/>
      <c r="S2485" s="15"/>
      <c r="U2485" s="15"/>
      <c r="W2485" s="15"/>
      <c r="Y2485" s="15"/>
      <c r="AA2485" s="15"/>
      <c r="AC2485" s="15"/>
      <c r="AE2485" s="15"/>
      <c r="AG2485" s="15"/>
    </row>
    <row r="2486" spans="7:33" x14ac:dyDescent="0.2">
      <c r="G2486" s="15"/>
      <c r="J2486" s="15"/>
      <c r="M2486" s="15"/>
      <c r="P2486" s="15"/>
      <c r="S2486" s="15"/>
      <c r="U2486" s="15"/>
      <c r="W2486" s="15"/>
      <c r="Y2486" s="15"/>
      <c r="AA2486" s="15"/>
      <c r="AC2486" s="15"/>
      <c r="AE2486" s="15"/>
      <c r="AG2486" s="15"/>
    </row>
    <row r="2487" spans="7:33" x14ac:dyDescent="0.2">
      <c r="G2487" s="15"/>
      <c r="J2487" s="15"/>
      <c r="M2487" s="15"/>
      <c r="P2487" s="15"/>
      <c r="S2487" s="15"/>
      <c r="U2487" s="15"/>
      <c r="W2487" s="15"/>
      <c r="Y2487" s="15"/>
      <c r="AA2487" s="15"/>
      <c r="AC2487" s="15"/>
      <c r="AE2487" s="15"/>
      <c r="AG2487" s="15"/>
    </row>
    <row r="2488" spans="7:33" x14ac:dyDescent="0.2">
      <c r="G2488" s="15"/>
      <c r="J2488" s="15"/>
      <c r="M2488" s="15"/>
      <c r="P2488" s="15"/>
      <c r="S2488" s="15"/>
      <c r="U2488" s="15"/>
      <c r="W2488" s="15"/>
      <c r="Y2488" s="15"/>
      <c r="AA2488" s="15"/>
      <c r="AC2488" s="15"/>
      <c r="AE2488" s="15"/>
      <c r="AG2488" s="15"/>
    </row>
    <row r="2489" spans="7:33" x14ac:dyDescent="0.2">
      <c r="G2489" s="15"/>
      <c r="J2489" s="15"/>
      <c r="M2489" s="15"/>
      <c r="P2489" s="15"/>
      <c r="S2489" s="15"/>
      <c r="U2489" s="15"/>
      <c r="W2489" s="15"/>
      <c r="Y2489" s="15"/>
      <c r="AA2489" s="15"/>
      <c r="AC2489" s="15"/>
      <c r="AE2489" s="15"/>
      <c r="AG2489" s="15"/>
    </row>
    <row r="2490" spans="7:33" x14ac:dyDescent="0.2">
      <c r="G2490" s="15"/>
      <c r="J2490" s="15"/>
      <c r="M2490" s="15"/>
      <c r="P2490" s="15"/>
      <c r="S2490" s="15"/>
      <c r="U2490" s="15"/>
      <c r="W2490" s="15"/>
      <c r="Y2490" s="15"/>
      <c r="AA2490" s="15"/>
      <c r="AC2490" s="15"/>
      <c r="AE2490" s="15"/>
      <c r="AG2490" s="15"/>
    </row>
    <row r="2491" spans="7:33" x14ac:dyDescent="0.2">
      <c r="G2491" s="15"/>
      <c r="J2491" s="15"/>
      <c r="M2491" s="15"/>
      <c r="P2491" s="15"/>
      <c r="S2491" s="15"/>
      <c r="U2491" s="15"/>
      <c r="W2491" s="15"/>
      <c r="Y2491" s="15"/>
      <c r="AA2491" s="15"/>
      <c r="AC2491" s="15"/>
      <c r="AE2491" s="15"/>
      <c r="AG2491" s="15"/>
    </row>
    <row r="2492" spans="7:33" x14ac:dyDescent="0.2">
      <c r="G2492" s="15"/>
      <c r="J2492" s="15"/>
      <c r="M2492" s="15"/>
      <c r="P2492" s="15"/>
      <c r="S2492" s="15"/>
      <c r="U2492" s="15"/>
      <c r="W2492" s="15"/>
      <c r="Y2492" s="15"/>
      <c r="AA2492" s="15"/>
      <c r="AC2492" s="15"/>
      <c r="AE2492" s="15"/>
      <c r="AG2492" s="15"/>
    </row>
    <row r="2493" spans="7:33" x14ac:dyDescent="0.2">
      <c r="G2493" s="15"/>
      <c r="J2493" s="15"/>
      <c r="M2493" s="15"/>
      <c r="P2493" s="15"/>
      <c r="S2493" s="15"/>
      <c r="U2493" s="15"/>
      <c r="W2493" s="15"/>
      <c r="Y2493" s="15"/>
      <c r="AA2493" s="15"/>
      <c r="AC2493" s="15"/>
      <c r="AE2493" s="15"/>
      <c r="AG2493" s="15"/>
    </row>
    <row r="2494" spans="7:33" x14ac:dyDescent="0.2">
      <c r="G2494" s="15"/>
      <c r="J2494" s="15"/>
      <c r="M2494" s="15"/>
      <c r="P2494" s="15"/>
      <c r="S2494" s="15"/>
      <c r="U2494" s="15"/>
      <c r="W2494" s="15"/>
      <c r="Y2494" s="15"/>
      <c r="AA2494" s="15"/>
      <c r="AC2494" s="15"/>
      <c r="AE2494" s="15"/>
      <c r="AG2494" s="15"/>
    </row>
    <row r="2495" spans="7:33" x14ac:dyDescent="0.2">
      <c r="G2495" s="15"/>
      <c r="J2495" s="15"/>
      <c r="M2495" s="15"/>
      <c r="P2495" s="15"/>
      <c r="S2495" s="15"/>
      <c r="U2495" s="15"/>
      <c r="W2495" s="15"/>
      <c r="Y2495" s="15"/>
      <c r="AA2495" s="15"/>
      <c r="AC2495" s="15"/>
      <c r="AE2495" s="15"/>
      <c r="AG2495" s="15"/>
    </row>
    <row r="2496" spans="7:33" x14ac:dyDescent="0.2">
      <c r="G2496" s="15"/>
      <c r="J2496" s="15"/>
      <c r="M2496" s="15"/>
      <c r="P2496" s="15"/>
      <c r="S2496" s="15"/>
      <c r="U2496" s="15"/>
      <c r="W2496" s="15"/>
      <c r="Y2496" s="15"/>
      <c r="AA2496" s="15"/>
      <c r="AC2496" s="15"/>
      <c r="AE2496" s="15"/>
      <c r="AG2496" s="15"/>
    </row>
    <row r="2497" spans="7:33" x14ac:dyDescent="0.2">
      <c r="G2497" s="15"/>
      <c r="J2497" s="15"/>
      <c r="M2497" s="15"/>
      <c r="P2497" s="15"/>
      <c r="S2497" s="15"/>
      <c r="U2497" s="15"/>
      <c r="W2497" s="15"/>
      <c r="Y2497" s="15"/>
      <c r="AA2497" s="15"/>
      <c r="AC2497" s="15"/>
      <c r="AE2497" s="15"/>
      <c r="AG2497" s="15"/>
    </row>
    <row r="2498" spans="7:33" x14ac:dyDescent="0.2">
      <c r="G2498" s="15"/>
      <c r="J2498" s="15"/>
      <c r="M2498" s="15"/>
      <c r="P2498" s="15"/>
      <c r="S2498" s="15"/>
      <c r="U2498" s="15"/>
      <c r="W2498" s="15"/>
      <c r="Y2498" s="15"/>
      <c r="AA2498" s="15"/>
      <c r="AC2498" s="15"/>
      <c r="AE2498" s="15"/>
      <c r="AG2498" s="15"/>
    </row>
    <row r="2499" spans="7:33" x14ac:dyDescent="0.2">
      <c r="G2499" s="15"/>
      <c r="J2499" s="15"/>
      <c r="M2499" s="15"/>
      <c r="P2499" s="15"/>
      <c r="S2499" s="15"/>
      <c r="U2499" s="15"/>
      <c r="W2499" s="15"/>
      <c r="Y2499" s="15"/>
      <c r="AA2499" s="15"/>
      <c r="AC2499" s="15"/>
      <c r="AE2499" s="15"/>
      <c r="AG2499" s="15"/>
    </row>
    <row r="2500" spans="7:33" x14ac:dyDescent="0.2">
      <c r="G2500" s="15"/>
      <c r="J2500" s="15"/>
      <c r="M2500" s="15"/>
      <c r="P2500" s="15"/>
      <c r="S2500" s="15"/>
      <c r="U2500" s="15"/>
      <c r="W2500" s="15"/>
      <c r="Y2500" s="15"/>
      <c r="AA2500" s="15"/>
      <c r="AC2500" s="15"/>
      <c r="AE2500" s="15"/>
      <c r="AG2500" s="15"/>
    </row>
    <row r="2501" spans="7:33" x14ac:dyDescent="0.2">
      <c r="G2501" s="15"/>
      <c r="J2501" s="15"/>
      <c r="M2501" s="15"/>
      <c r="P2501" s="15"/>
      <c r="S2501" s="15"/>
      <c r="U2501" s="15"/>
      <c r="W2501" s="15"/>
      <c r="Y2501" s="15"/>
      <c r="AA2501" s="15"/>
      <c r="AC2501" s="15"/>
      <c r="AE2501" s="15"/>
      <c r="AG2501" s="15"/>
    </row>
    <row r="2502" spans="7:33" x14ac:dyDescent="0.2">
      <c r="G2502" s="15"/>
      <c r="J2502" s="15"/>
      <c r="M2502" s="15"/>
      <c r="P2502" s="15"/>
      <c r="S2502" s="15"/>
      <c r="U2502" s="15"/>
      <c r="W2502" s="15"/>
      <c r="Y2502" s="15"/>
      <c r="AA2502" s="15"/>
      <c r="AC2502" s="15"/>
      <c r="AE2502" s="15"/>
      <c r="AG2502" s="15"/>
    </row>
    <row r="2503" spans="7:33" x14ac:dyDescent="0.2">
      <c r="G2503" s="15"/>
      <c r="J2503" s="15"/>
      <c r="M2503" s="15"/>
      <c r="P2503" s="15"/>
      <c r="S2503" s="15"/>
      <c r="U2503" s="15"/>
      <c r="W2503" s="15"/>
      <c r="Y2503" s="15"/>
      <c r="AA2503" s="15"/>
      <c r="AC2503" s="15"/>
      <c r="AE2503" s="15"/>
      <c r="AG2503" s="15"/>
    </row>
    <row r="2504" spans="7:33" x14ac:dyDescent="0.2">
      <c r="G2504" s="15"/>
      <c r="J2504" s="15"/>
      <c r="M2504" s="15"/>
      <c r="P2504" s="15"/>
      <c r="S2504" s="15"/>
      <c r="U2504" s="15"/>
      <c r="W2504" s="15"/>
      <c r="Y2504" s="15"/>
      <c r="AA2504" s="15"/>
      <c r="AC2504" s="15"/>
      <c r="AE2504" s="15"/>
      <c r="AG2504" s="15"/>
    </row>
    <row r="2505" spans="7:33" x14ac:dyDescent="0.2">
      <c r="G2505" s="15"/>
      <c r="J2505" s="15"/>
      <c r="M2505" s="15"/>
      <c r="P2505" s="15"/>
      <c r="S2505" s="15"/>
      <c r="U2505" s="15"/>
      <c r="W2505" s="15"/>
      <c r="Y2505" s="15"/>
      <c r="AA2505" s="15"/>
      <c r="AC2505" s="15"/>
      <c r="AE2505" s="15"/>
      <c r="AG2505" s="15"/>
    </row>
    <row r="2506" spans="7:33" x14ac:dyDescent="0.2">
      <c r="G2506" s="15"/>
      <c r="J2506" s="15"/>
      <c r="M2506" s="15"/>
      <c r="P2506" s="15"/>
      <c r="S2506" s="15"/>
      <c r="U2506" s="15"/>
      <c r="W2506" s="15"/>
      <c r="Y2506" s="15"/>
      <c r="AA2506" s="15"/>
      <c r="AC2506" s="15"/>
      <c r="AE2506" s="15"/>
      <c r="AG2506" s="15"/>
    </row>
    <row r="2507" spans="7:33" x14ac:dyDescent="0.2">
      <c r="G2507" s="15"/>
      <c r="J2507" s="15"/>
      <c r="M2507" s="15"/>
      <c r="P2507" s="15"/>
      <c r="S2507" s="15"/>
      <c r="U2507" s="15"/>
      <c r="W2507" s="15"/>
      <c r="Y2507" s="15"/>
      <c r="AA2507" s="15"/>
      <c r="AC2507" s="15"/>
      <c r="AE2507" s="15"/>
      <c r="AG2507" s="15"/>
    </row>
    <row r="2508" spans="7:33" x14ac:dyDescent="0.2">
      <c r="G2508" s="15"/>
      <c r="J2508" s="15"/>
      <c r="M2508" s="15"/>
      <c r="P2508" s="15"/>
      <c r="S2508" s="15"/>
      <c r="U2508" s="15"/>
      <c r="W2508" s="15"/>
      <c r="Y2508" s="15"/>
      <c r="AA2508" s="15"/>
      <c r="AC2508" s="15"/>
      <c r="AE2508" s="15"/>
      <c r="AG2508" s="15"/>
    </row>
    <row r="2509" spans="7:33" x14ac:dyDescent="0.2">
      <c r="G2509" s="15"/>
      <c r="J2509" s="15"/>
      <c r="M2509" s="15"/>
      <c r="P2509" s="15"/>
      <c r="S2509" s="15"/>
      <c r="U2509" s="15"/>
      <c r="W2509" s="15"/>
      <c r="Y2509" s="15"/>
      <c r="AA2509" s="15"/>
      <c r="AC2509" s="15"/>
      <c r="AE2509" s="15"/>
      <c r="AG2509" s="15"/>
    </row>
    <row r="2510" spans="7:33" x14ac:dyDescent="0.2">
      <c r="G2510" s="15"/>
      <c r="J2510" s="15"/>
      <c r="M2510" s="15"/>
      <c r="P2510" s="15"/>
      <c r="S2510" s="15"/>
      <c r="U2510" s="15"/>
      <c r="W2510" s="15"/>
      <c r="Y2510" s="15"/>
      <c r="AA2510" s="15"/>
      <c r="AC2510" s="15"/>
      <c r="AE2510" s="15"/>
      <c r="AG2510" s="15"/>
    </row>
    <row r="2511" spans="7:33" x14ac:dyDescent="0.2">
      <c r="G2511" s="15"/>
      <c r="J2511" s="15"/>
      <c r="M2511" s="15"/>
      <c r="P2511" s="15"/>
      <c r="S2511" s="15"/>
      <c r="U2511" s="15"/>
      <c r="W2511" s="15"/>
      <c r="Y2511" s="15"/>
      <c r="AA2511" s="15"/>
      <c r="AC2511" s="15"/>
      <c r="AE2511" s="15"/>
      <c r="AG2511" s="15"/>
    </row>
    <row r="2512" spans="7:33" x14ac:dyDescent="0.2">
      <c r="G2512" s="15"/>
      <c r="J2512" s="15"/>
      <c r="M2512" s="15"/>
      <c r="P2512" s="15"/>
      <c r="S2512" s="15"/>
      <c r="U2512" s="15"/>
      <c r="W2512" s="15"/>
      <c r="Y2512" s="15"/>
      <c r="AA2512" s="15"/>
      <c r="AC2512" s="15"/>
      <c r="AE2512" s="15"/>
      <c r="AG2512" s="15"/>
    </row>
    <row r="2513" spans="7:33" x14ac:dyDescent="0.2">
      <c r="G2513" s="15"/>
      <c r="J2513" s="15"/>
      <c r="M2513" s="15"/>
      <c r="P2513" s="15"/>
      <c r="S2513" s="15"/>
      <c r="U2513" s="15"/>
      <c r="W2513" s="15"/>
      <c r="Y2513" s="15"/>
      <c r="AA2513" s="15"/>
      <c r="AC2513" s="15"/>
      <c r="AE2513" s="15"/>
      <c r="AG2513" s="15"/>
    </row>
    <row r="2514" spans="7:33" x14ac:dyDescent="0.2">
      <c r="G2514" s="15"/>
      <c r="J2514" s="15"/>
      <c r="M2514" s="15"/>
      <c r="P2514" s="15"/>
      <c r="S2514" s="15"/>
      <c r="U2514" s="15"/>
      <c r="W2514" s="15"/>
      <c r="Y2514" s="15"/>
      <c r="AA2514" s="15"/>
      <c r="AC2514" s="15"/>
      <c r="AE2514" s="15"/>
      <c r="AG2514" s="15"/>
    </row>
    <row r="2515" spans="7:33" x14ac:dyDescent="0.2">
      <c r="G2515" s="15"/>
      <c r="J2515" s="15"/>
      <c r="M2515" s="15"/>
      <c r="P2515" s="15"/>
      <c r="S2515" s="15"/>
      <c r="U2515" s="15"/>
      <c r="W2515" s="15"/>
      <c r="Y2515" s="15"/>
      <c r="AA2515" s="15"/>
      <c r="AC2515" s="15"/>
      <c r="AE2515" s="15"/>
      <c r="AG2515" s="15"/>
    </row>
    <row r="2516" spans="7:33" x14ac:dyDescent="0.2">
      <c r="G2516" s="15"/>
      <c r="J2516" s="15"/>
      <c r="M2516" s="15"/>
      <c r="P2516" s="15"/>
      <c r="S2516" s="15"/>
      <c r="U2516" s="15"/>
      <c r="W2516" s="15"/>
      <c r="Y2516" s="15"/>
      <c r="AA2516" s="15"/>
      <c r="AC2516" s="15"/>
      <c r="AE2516" s="15"/>
      <c r="AG2516" s="15"/>
    </row>
    <row r="2517" spans="7:33" x14ac:dyDescent="0.2">
      <c r="G2517" s="15"/>
      <c r="J2517" s="15"/>
      <c r="M2517" s="15"/>
      <c r="P2517" s="15"/>
      <c r="S2517" s="15"/>
      <c r="U2517" s="15"/>
      <c r="W2517" s="15"/>
      <c r="Y2517" s="15"/>
      <c r="AA2517" s="15"/>
      <c r="AC2517" s="15"/>
      <c r="AE2517" s="15"/>
      <c r="AG2517" s="15"/>
    </row>
    <row r="2518" spans="7:33" x14ac:dyDescent="0.2">
      <c r="G2518" s="15"/>
      <c r="J2518" s="15"/>
      <c r="M2518" s="15"/>
      <c r="P2518" s="15"/>
      <c r="S2518" s="15"/>
      <c r="U2518" s="15"/>
      <c r="W2518" s="15"/>
      <c r="Y2518" s="15"/>
      <c r="AA2518" s="15"/>
      <c r="AC2518" s="15"/>
      <c r="AE2518" s="15"/>
      <c r="AG2518" s="15"/>
    </row>
    <row r="2519" spans="7:33" x14ac:dyDescent="0.2">
      <c r="G2519" s="15"/>
      <c r="J2519" s="15"/>
      <c r="M2519" s="15"/>
      <c r="P2519" s="15"/>
      <c r="S2519" s="15"/>
      <c r="U2519" s="15"/>
      <c r="W2519" s="15"/>
      <c r="Y2519" s="15"/>
      <c r="AA2519" s="15"/>
      <c r="AC2519" s="15"/>
      <c r="AE2519" s="15"/>
      <c r="AG2519" s="15"/>
    </row>
    <row r="2520" spans="7:33" x14ac:dyDescent="0.2">
      <c r="G2520" s="15"/>
      <c r="J2520" s="15"/>
      <c r="M2520" s="15"/>
      <c r="P2520" s="15"/>
      <c r="S2520" s="15"/>
      <c r="U2520" s="15"/>
      <c r="W2520" s="15"/>
      <c r="Y2520" s="15"/>
      <c r="AA2520" s="15"/>
      <c r="AC2520" s="15"/>
      <c r="AE2520" s="15"/>
      <c r="AG2520" s="15"/>
    </row>
    <row r="2521" spans="7:33" x14ac:dyDescent="0.2">
      <c r="G2521" s="15"/>
      <c r="J2521" s="15"/>
      <c r="M2521" s="15"/>
      <c r="P2521" s="15"/>
      <c r="S2521" s="15"/>
      <c r="U2521" s="15"/>
      <c r="W2521" s="15"/>
      <c r="Y2521" s="15"/>
      <c r="AA2521" s="15"/>
      <c r="AC2521" s="15"/>
      <c r="AE2521" s="15"/>
      <c r="AG2521" s="15"/>
    </row>
    <row r="2522" spans="7:33" x14ac:dyDescent="0.2">
      <c r="G2522" s="15"/>
      <c r="J2522" s="15"/>
      <c r="M2522" s="15"/>
      <c r="P2522" s="15"/>
      <c r="S2522" s="15"/>
      <c r="U2522" s="15"/>
      <c r="W2522" s="15"/>
      <c r="Y2522" s="15"/>
      <c r="AA2522" s="15"/>
      <c r="AC2522" s="15"/>
      <c r="AE2522" s="15"/>
      <c r="AG2522" s="15"/>
    </row>
    <row r="2523" spans="7:33" x14ac:dyDescent="0.2">
      <c r="G2523" s="15"/>
      <c r="J2523" s="15"/>
      <c r="M2523" s="15"/>
      <c r="P2523" s="15"/>
      <c r="S2523" s="15"/>
      <c r="U2523" s="15"/>
      <c r="W2523" s="15"/>
      <c r="Y2523" s="15"/>
      <c r="AA2523" s="15"/>
      <c r="AC2523" s="15"/>
      <c r="AE2523" s="15"/>
      <c r="AG2523" s="15"/>
    </row>
    <row r="2524" spans="7:33" x14ac:dyDescent="0.2">
      <c r="G2524" s="15"/>
      <c r="J2524" s="15"/>
      <c r="M2524" s="15"/>
      <c r="P2524" s="15"/>
      <c r="S2524" s="15"/>
      <c r="U2524" s="15"/>
      <c r="W2524" s="15"/>
      <c r="Y2524" s="15"/>
      <c r="AA2524" s="15"/>
      <c r="AC2524" s="15"/>
      <c r="AE2524" s="15"/>
      <c r="AG2524" s="15"/>
    </row>
    <row r="2525" spans="7:33" x14ac:dyDescent="0.2">
      <c r="G2525" s="15"/>
      <c r="J2525" s="15"/>
      <c r="M2525" s="15"/>
      <c r="P2525" s="15"/>
      <c r="S2525" s="15"/>
      <c r="U2525" s="15"/>
      <c r="W2525" s="15"/>
      <c r="Y2525" s="15"/>
      <c r="AA2525" s="15"/>
      <c r="AC2525" s="15"/>
      <c r="AE2525" s="15"/>
      <c r="AG2525" s="15"/>
    </row>
    <row r="2526" spans="7:33" x14ac:dyDescent="0.2">
      <c r="G2526" s="15"/>
      <c r="J2526" s="15"/>
      <c r="M2526" s="15"/>
      <c r="P2526" s="15"/>
      <c r="S2526" s="15"/>
      <c r="U2526" s="15"/>
      <c r="W2526" s="15"/>
      <c r="Y2526" s="15"/>
      <c r="AA2526" s="15"/>
      <c r="AC2526" s="15"/>
      <c r="AE2526" s="15"/>
      <c r="AG2526" s="15"/>
    </row>
    <row r="2527" spans="7:33" x14ac:dyDescent="0.2">
      <c r="G2527" s="15"/>
      <c r="J2527" s="15"/>
      <c r="M2527" s="15"/>
      <c r="P2527" s="15"/>
      <c r="S2527" s="15"/>
      <c r="U2527" s="15"/>
      <c r="W2527" s="15"/>
      <c r="Y2527" s="15"/>
      <c r="AA2527" s="15"/>
      <c r="AC2527" s="15"/>
      <c r="AE2527" s="15"/>
      <c r="AG2527" s="15"/>
    </row>
    <row r="2528" spans="7:33" x14ac:dyDescent="0.2">
      <c r="G2528" s="15"/>
      <c r="J2528" s="15"/>
      <c r="M2528" s="15"/>
      <c r="P2528" s="15"/>
      <c r="S2528" s="15"/>
      <c r="U2528" s="15"/>
      <c r="W2528" s="15"/>
      <c r="Y2528" s="15"/>
      <c r="AA2528" s="15"/>
      <c r="AC2528" s="15"/>
      <c r="AE2528" s="15"/>
      <c r="AG2528" s="15"/>
    </row>
    <row r="2529" spans="7:33" x14ac:dyDescent="0.2">
      <c r="G2529" s="15"/>
      <c r="J2529" s="15"/>
      <c r="M2529" s="15"/>
      <c r="P2529" s="15"/>
      <c r="S2529" s="15"/>
      <c r="U2529" s="15"/>
      <c r="W2529" s="15"/>
      <c r="Y2529" s="15"/>
      <c r="AA2529" s="15"/>
      <c r="AC2529" s="15"/>
      <c r="AE2529" s="15"/>
      <c r="AG2529" s="15"/>
    </row>
    <row r="2530" spans="7:33" x14ac:dyDescent="0.2">
      <c r="G2530" s="15"/>
      <c r="J2530" s="15"/>
      <c r="M2530" s="15"/>
      <c r="P2530" s="15"/>
      <c r="S2530" s="15"/>
      <c r="U2530" s="15"/>
      <c r="W2530" s="15"/>
      <c r="Y2530" s="15"/>
      <c r="AA2530" s="15"/>
      <c r="AC2530" s="15"/>
      <c r="AE2530" s="15"/>
      <c r="AG2530" s="15"/>
    </row>
    <row r="2531" spans="7:33" x14ac:dyDescent="0.2">
      <c r="G2531" s="15"/>
      <c r="J2531" s="15"/>
      <c r="M2531" s="15"/>
      <c r="P2531" s="15"/>
      <c r="S2531" s="15"/>
      <c r="U2531" s="15"/>
      <c r="W2531" s="15"/>
      <c r="Y2531" s="15"/>
      <c r="AA2531" s="15"/>
      <c r="AC2531" s="15"/>
      <c r="AE2531" s="15"/>
      <c r="AG2531" s="15"/>
    </row>
    <row r="2532" spans="7:33" x14ac:dyDescent="0.2">
      <c r="G2532" s="15"/>
      <c r="J2532" s="15"/>
      <c r="M2532" s="15"/>
      <c r="P2532" s="15"/>
      <c r="S2532" s="15"/>
      <c r="U2532" s="15"/>
      <c r="W2532" s="15"/>
      <c r="Y2532" s="15"/>
      <c r="AA2532" s="15"/>
      <c r="AC2532" s="15"/>
      <c r="AE2532" s="15"/>
      <c r="AG2532" s="15"/>
    </row>
    <row r="2533" spans="7:33" x14ac:dyDescent="0.2">
      <c r="G2533" s="15"/>
      <c r="J2533" s="15"/>
      <c r="M2533" s="15"/>
      <c r="P2533" s="15"/>
      <c r="S2533" s="15"/>
      <c r="U2533" s="15"/>
      <c r="W2533" s="15"/>
      <c r="Y2533" s="15"/>
      <c r="AA2533" s="15"/>
      <c r="AC2533" s="15"/>
      <c r="AE2533" s="15"/>
      <c r="AG2533" s="15"/>
    </row>
    <row r="2534" spans="7:33" x14ac:dyDescent="0.2">
      <c r="G2534" s="15"/>
      <c r="J2534" s="15"/>
      <c r="M2534" s="15"/>
      <c r="P2534" s="15"/>
      <c r="S2534" s="15"/>
      <c r="U2534" s="15"/>
      <c r="W2534" s="15"/>
      <c r="Y2534" s="15"/>
      <c r="AA2534" s="15"/>
      <c r="AC2534" s="15"/>
      <c r="AE2534" s="15"/>
      <c r="AG2534" s="15"/>
    </row>
    <row r="2535" spans="7:33" x14ac:dyDescent="0.2">
      <c r="G2535" s="15"/>
      <c r="J2535" s="15"/>
      <c r="M2535" s="15"/>
      <c r="P2535" s="15"/>
      <c r="S2535" s="15"/>
      <c r="U2535" s="15"/>
      <c r="W2535" s="15"/>
      <c r="Y2535" s="15"/>
      <c r="AA2535" s="15"/>
      <c r="AC2535" s="15"/>
      <c r="AE2535" s="15"/>
      <c r="AG2535" s="15"/>
    </row>
    <row r="2536" spans="7:33" x14ac:dyDescent="0.2">
      <c r="G2536" s="15"/>
      <c r="J2536" s="15"/>
      <c r="M2536" s="15"/>
      <c r="P2536" s="15"/>
      <c r="S2536" s="15"/>
      <c r="U2536" s="15"/>
      <c r="W2536" s="15"/>
      <c r="Y2536" s="15"/>
      <c r="AA2536" s="15"/>
      <c r="AC2536" s="15"/>
      <c r="AE2536" s="15"/>
      <c r="AG2536" s="15"/>
    </row>
    <row r="2537" spans="7:33" x14ac:dyDescent="0.2">
      <c r="G2537" s="15"/>
      <c r="J2537" s="15"/>
      <c r="M2537" s="15"/>
      <c r="P2537" s="15"/>
      <c r="S2537" s="15"/>
      <c r="U2537" s="15"/>
      <c r="W2537" s="15"/>
      <c r="Y2537" s="15"/>
      <c r="AA2537" s="15"/>
      <c r="AC2537" s="15"/>
      <c r="AE2537" s="15"/>
      <c r="AG2537" s="15"/>
    </row>
    <row r="2538" spans="7:33" x14ac:dyDescent="0.2">
      <c r="G2538" s="15"/>
      <c r="J2538" s="15"/>
      <c r="M2538" s="15"/>
      <c r="P2538" s="15"/>
      <c r="S2538" s="15"/>
      <c r="U2538" s="15"/>
      <c r="W2538" s="15"/>
      <c r="Y2538" s="15"/>
      <c r="AA2538" s="15"/>
      <c r="AC2538" s="15"/>
      <c r="AE2538" s="15"/>
      <c r="AG2538" s="15"/>
    </row>
    <row r="2539" spans="7:33" x14ac:dyDescent="0.2">
      <c r="G2539" s="15"/>
      <c r="J2539" s="15"/>
      <c r="M2539" s="15"/>
      <c r="P2539" s="15"/>
      <c r="S2539" s="15"/>
      <c r="U2539" s="15"/>
      <c r="W2539" s="15"/>
      <c r="Y2539" s="15"/>
      <c r="AA2539" s="15"/>
      <c r="AC2539" s="15"/>
      <c r="AE2539" s="15"/>
      <c r="AG2539" s="15"/>
    </row>
    <row r="2540" spans="7:33" x14ac:dyDescent="0.2">
      <c r="G2540" s="15"/>
      <c r="J2540" s="15"/>
      <c r="M2540" s="15"/>
      <c r="P2540" s="15"/>
      <c r="S2540" s="15"/>
      <c r="U2540" s="15"/>
      <c r="W2540" s="15"/>
      <c r="Y2540" s="15"/>
      <c r="AA2540" s="15"/>
      <c r="AC2540" s="15"/>
      <c r="AE2540" s="15"/>
      <c r="AG2540" s="15"/>
    </row>
    <row r="2541" spans="7:33" x14ac:dyDescent="0.2">
      <c r="G2541" s="15"/>
      <c r="J2541" s="15"/>
      <c r="M2541" s="15"/>
      <c r="P2541" s="15"/>
      <c r="S2541" s="15"/>
      <c r="U2541" s="15"/>
      <c r="W2541" s="15"/>
      <c r="Y2541" s="15"/>
      <c r="AA2541" s="15"/>
      <c r="AC2541" s="15"/>
      <c r="AE2541" s="15"/>
      <c r="AG2541" s="15"/>
    </row>
    <row r="2542" spans="7:33" x14ac:dyDescent="0.2">
      <c r="G2542" s="15"/>
      <c r="J2542" s="15"/>
      <c r="M2542" s="15"/>
      <c r="P2542" s="15"/>
      <c r="S2542" s="15"/>
      <c r="U2542" s="15"/>
      <c r="W2542" s="15"/>
      <c r="Y2542" s="15"/>
      <c r="AA2542" s="15"/>
      <c r="AC2542" s="15"/>
      <c r="AE2542" s="15"/>
      <c r="AG2542" s="15"/>
    </row>
    <row r="2543" spans="7:33" x14ac:dyDescent="0.2">
      <c r="G2543" s="15"/>
      <c r="J2543" s="15"/>
      <c r="M2543" s="15"/>
      <c r="P2543" s="15"/>
      <c r="S2543" s="15"/>
      <c r="U2543" s="15"/>
      <c r="W2543" s="15"/>
      <c r="Y2543" s="15"/>
      <c r="AA2543" s="15"/>
      <c r="AC2543" s="15"/>
      <c r="AE2543" s="15"/>
      <c r="AG2543" s="15"/>
    </row>
    <row r="2544" spans="7:33" x14ac:dyDescent="0.2">
      <c r="G2544" s="15"/>
      <c r="J2544" s="15"/>
      <c r="M2544" s="15"/>
      <c r="P2544" s="15"/>
      <c r="S2544" s="15"/>
      <c r="U2544" s="15"/>
      <c r="W2544" s="15"/>
      <c r="Y2544" s="15"/>
      <c r="AA2544" s="15"/>
      <c r="AC2544" s="15"/>
      <c r="AE2544" s="15"/>
      <c r="AG2544" s="15"/>
    </row>
    <row r="2545" spans="7:33" x14ac:dyDescent="0.2">
      <c r="G2545" s="15"/>
      <c r="J2545" s="15"/>
      <c r="M2545" s="15"/>
      <c r="P2545" s="15"/>
      <c r="S2545" s="15"/>
      <c r="U2545" s="15"/>
      <c r="W2545" s="15"/>
      <c r="Y2545" s="15"/>
      <c r="AA2545" s="15"/>
      <c r="AC2545" s="15"/>
      <c r="AE2545" s="15"/>
      <c r="AG2545" s="15"/>
    </row>
    <row r="2546" spans="7:33" x14ac:dyDescent="0.2">
      <c r="G2546" s="15"/>
      <c r="J2546" s="15"/>
      <c r="M2546" s="15"/>
      <c r="P2546" s="15"/>
      <c r="S2546" s="15"/>
      <c r="U2546" s="15"/>
      <c r="W2546" s="15"/>
      <c r="Y2546" s="15"/>
      <c r="AA2546" s="15"/>
      <c r="AC2546" s="15"/>
      <c r="AE2546" s="15"/>
      <c r="AG2546" s="15"/>
    </row>
    <row r="2547" spans="7:33" x14ac:dyDescent="0.2">
      <c r="G2547" s="15"/>
      <c r="J2547" s="15"/>
      <c r="M2547" s="15"/>
      <c r="P2547" s="15"/>
      <c r="S2547" s="15"/>
      <c r="U2547" s="15"/>
      <c r="W2547" s="15"/>
      <c r="Y2547" s="15"/>
      <c r="AA2547" s="15"/>
      <c r="AC2547" s="15"/>
      <c r="AE2547" s="15"/>
      <c r="AG2547" s="15"/>
    </row>
    <row r="2548" spans="7:33" x14ac:dyDescent="0.2">
      <c r="G2548" s="15"/>
      <c r="J2548" s="15"/>
      <c r="M2548" s="15"/>
      <c r="P2548" s="15"/>
      <c r="S2548" s="15"/>
      <c r="U2548" s="15"/>
      <c r="W2548" s="15"/>
      <c r="Y2548" s="15"/>
      <c r="AA2548" s="15"/>
      <c r="AC2548" s="15"/>
      <c r="AE2548" s="15"/>
      <c r="AG2548" s="15"/>
    </row>
    <row r="2549" spans="7:33" x14ac:dyDescent="0.2">
      <c r="G2549" s="15"/>
      <c r="J2549" s="15"/>
      <c r="M2549" s="15"/>
      <c r="P2549" s="15"/>
      <c r="S2549" s="15"/>
      <c r="U2549" s="15"/>
      <c r="W2549" s="15"/>
      <c r="Y2549" s="15"/>
      <c r="AA2549" s="15"/>
      <c r="AC2549" s="15"/>
      <c r="AE2549" s="15"/>
      <c r="AG2549" s="15"/>
    </row>
    <row r="2550" spans="7:33" x14ac:dyDescent="0.2">
      <c r="G2550" s="15"/>
      <c r="J2550" s="15"/>
      <c r="M2550" s="15"/>
      <c r="P2550" s="15"/>
      <c r="S2550" s="15"/>
      <c r="U2550" s="15"/>
      <c r="W2550" s="15"/>
      <c r="Y2550" s="15"/>
      <c r="AA2550" s="15"/>
      <c r="AC2550" s="15"/>
      <c r="AE2550" s="15"/>
      <c r="AG2550" s="15"/>
    </row>
    <row r="2551" spans="7:33" x14ac:dyDescent="0.2">
      <c r="G2551" s="15"/>
      <c r="J2551" s="15"/>
      <c r="M2551" s="15"/>
      <c r="P2551" s="15"/>
      <c r="S2551" s="15"/>
      <c r="U2551" s="15"/>
      <c r="W2551" s="15"/>
      <c r="Y2551" s="15"/>
      <c r="AA2551" s="15"/>
      <c r="AC2551" s="15"/>
      <c r="AE2551" s="15"/>
      <c r="AG2551" s="15"/>
    </row>
    <row r="2552" spans="7:33" x14ac:dyDescent="0.2">
      <c r="G2552" s="15"/>
      <c r="J2552" s="15"/>
      <c r="M2552" s="15"/>
      <c r="P2552" s="15"/>
      <c r="S2552" s="15"/>
      <c r="U2552" s="15"/>
      <c r="W2552" s="15"/>
      <c r="Y2552" s="15"/>
      <c r="AA2552" s="15"/>
      <c r="AC2552" s="15"/>
      <c r="AE2552" s="15"/>
      <c r="AG2552" s="15"/>
    </row>
    <row r="2553" spans="7:33" x14ac:dyDescent="0.2">
      <c r="G2553" s="15"/>
      <c r="J2553" s="15"/>
      <c r="M2553" s="15"/>
      <c r="P2553" s="15"/>
      <c r="S2553" s="15"/>
      <c r="U2553" s="15"/>
      <c r="W2553" s="15"/>
      <c r="Y2553" s="15"/>
      <c r="AA2553" s="15"/>
      <c r="AC2553" s="15"/>
      <c r="AE2553" s="15"/>
      <c r="AG2553" s="15"/>
    </row>
    <row r="2554" spans="7:33" x14ac:dyDescent="0.2">
      <c r="G2554" s="15"/>
      <c r="J2554" s="15"/>
      <c r="M2554" s="15"/>
      <c r="P2554" s="15"/>
      <c r="S2554" s="15"/>
      <c r="U2554" s="15"/>
      <c r="W2554" s="15"/>
      <c r="Y2554" s="15"/>
      <c r="AA2554" s="15"/>
      <c r="AC2554" s="15"/>
      <c r="AE2554" s="15"/>
      <c r="AG2554" s="15"/>
    </row>
    <row r="2555" spans="7:33" x14ac:dyDescent="0.2">
      <c r="G2555" s="15"/>
      <c r="J2555" s="15"/>
      <c r="M2555" s="15"/>
      <c r="P2555" s="15"/>
      <c r="S2555" s="15"/>
      <c r="U2555" s="15"/>
      <c r="W2555" s="15"/>
      <c r="Y2555" s="15"/>
      <c r="AA2555" s="15"/>
      <c r="AC2555" s="15"/>
      <c r="AE2555" s="15"/>
      <c r="AG2555" s="15"/>
    </row>
    <row r="2556" spans="7:33" x14ac:dyDescent="0.2">
      <c r="G2556" s="15"/>
      <c r="J2556" s="15"/>
      <c r="M2556" s="15"/>
      <c r="P2556" s="15"/>
      <c r="S2556" s="15"/>
      <c r="U2556" s="15"/>
      <c r="W2556" s="15"/>
      <c r="Y2556" s="15"/>
      <c r="AA2556" s="15"/>
      <c r="AC2556" s="15"/>
      <c r="AE2556" s="15"/>
      <c r="AG2556" s="15"/>
    </row>
    <row r="2557" spans="7:33" x14ac:dyDescent="0.2">
      <c r="G2557" s="15"/>
      <c r="J2557" s="15"/>
      <c r="M2557" s="15"/>
      <c r="P2557" s="15"/>
      <c r="S2557" s="15"/>
      <c r="U2557" s="15"/>
      <c r="W2557" s="15"/>
      <c r="Y2557" s="15"/>
      <c r="AA2557" s="15"/>
      <c r="AC2557" s="15"/>
      <c r="AE2557" s="15"/>
      <c r="AG2557" s="15"/>
    </row>
    <row r="2558" spans="7:33" x14ac:dyDescent="0.2">
      <c r="G2558" s="15"/>
      <c r="J2558" s="15"/>
      <c r="M2558" s="15"/>
      <c r="P2558" s="15"/>
      <c r="S2558" s="15"/>
      <c r="U2558" s="15"/>
      <c r="W2558" s="15"/>
      <c r="Y2558" s="15"/>
      <c r="AA2558" s="15"/>
      <c r="AC2558" s="15"/>
      <c r="AE2558" s="15"/>
      <c r="AG2558" s="15"/>
    </row>
    <row r="2559" spans="7:33" x14ac:dyDescent="0.2">
      <c r="G2559" s="15"/>
      <c r="J2559" s="15"/>
      <c r="M2559" s="15"/>
      <c r="P2559" s="15"/>
      <c r="S2559" s="15"/>
      <c r="U2559" s="15"/>
      <c r="W2559" s="15"/>
      <c r="Y2559" s="15"/>
      <c r="AA2559" s="15"/>
      <c r="AC2559" s="15"/>
      <c r="AE2559" s="15"/>
      <c r="AG2559" s="15"/>
    </row>
    <row r="2560" spans="7:33" x14ac:dyDescent="0.2">
      <c r="G2560" s="15"/>
      <c r="J2560" s="15"/>
      <c r="M2560" s="15"/>
      <c r="P2560" s="15"/>
      <c r="S2560" s="15"/>
      <c r="U2560" s="15"/>
      <c r="W2560" s="15"/>
      <c r="Y2560" s="15"/>
      <c r="AA2560" s="15"/>
      <c r="AC2560" s="15"/>
      <c r="AE2560" s="15"/>
      <c r="AG2560" s="15"/>
    </row>
    <row r="2561" spans="7:33" x14ac:dyDescent="0.2">
      <c r="G2561" s="15"/>
      <c r="J2561" s="15"/>
      <c r="M2561" s="15"/>
      <c r="P2561" s="15"/>
      <c r="S2561" s="15"/>
      <c r="U2561" s="15"/>
      <c r="W2561" s="15"/>
      <c r="Y2561" s="15"/>
      <c r="AA2561" s="15"/>
      <c r="AC2561" s="15"/>
      <c r="AE2561" s="15"/>
      <c r="AG2561" s="15"/>
    </row>
    <row r="2562" spans="7:33" x14ac:dyDescent="0.2">
      <c r="G2562" s="15"/>
      <c r="J2562" s="15"/>
      <c r="M2562" s="15"/>
      <c r="P2562" s="15"/>
      <c r="S2562" s="15"/>
      <c r="U2562" s="15"/>
      <c r="W2562" s="15"/>
      <c r="Y2562" s="15"/>
      <c r="AA2562" s="15"/>
      <c r="AC2562" s="15"/>
      <c r="AE2562" s="15"/>
      <c r="AG2562" s="15"/>
    </row>
    <row r="2563" spans="7:33" x14ac:dyDescent="0.2">
      <c r="G2563" s="15"/>
      <c r="J2563" s="15"/>
      <c r="M2563" s="15"/>
      <c r="P2563" s="15"/>
      <c r="S2563" s="15"/>
      <c r="U2563" s="15"/>
      <c r="W2563" s="15"/>
      <c r="Y2563" s="15"/>
      <c r="AA2563" s="15"/>
      <c r="AC2563" s="15"/>
      <c r="AE2563" s="15"/>
      <c r="AG2563" s="15"/>
    </row>
    <row r="2564" spans="7:33" x14ac:dyDescent="0.2">
      <c r="G2564" s="15"/>
      <c r="J2564" s="15"/>
      <c r="M2564" s="15"/>
      <c r="P2564" s="15"/>
      <c r="S2564" s="15"/>
      <c r="U2564" s="15"/>
      <c r="W2564" s="15"/>
      <c r="Y2564" s="15"/>
      <c r="AA2564" s="15"/>
      <c r="AC2564" s="15"/>
      <c r="AE2564" s="15"/>
      <c r="AG2564" s="15"/>
    </row>
    <row r="2565" spans="7:33" x14ac:dyDescent="0.2">
      <c r="G2565" s="15"/>
      <c r="J2565" s="15"/>
      <c r="M2565" s="15"/>
      <c r="P2565" s="15"/>
      <c r="S2565" s="15"/>
      <c r="U2565" s="15"/>
      <c r="W2565" s="15"/>
      <c r="Y2565" s="15"/>
      <c r="AA2565" s="15"/>
      <c r="AC2565" s="15"/>
      <c r="AE2565" s="15"/>
      <c r="AG2565" s="15"/>
    </row>
    <row r="2566" spans="7:33" x14ac:dyDescent="0.2">
      <c r="G2566" s="15"/>
      <c r="J2566" s="15"/>
      <c r="M2566" s="15"/>
      <c r="P2566" s="15"/>
      <c r="S2566" s="15"/>
      <c r="U2566" s="15"/>
      <c r="W2566" s="15"/>
      <c r="Y2566" s="15"/>
      <c r="AA2566" s="15"/>
      <c r="AC2566" s="15"/>
      <c r="AE2566" s="15"/>
      <c r="AG2566" s="15"/>
    </row>
    <row r="2567" spans="7:33" x14ac:dyDescent="0.2">
      <c r="G2567" s="15"/>
      <c r="J2567" s="15"/>
      <c r="M2567" s="15"/>
      <c r="P2567" s="15"/>
      <c r="S2567" s="15"/>
      <c r="U2567" s="15"/>
      <c r="W2567" s="15"/>
      <c r="Y2567" s="15"/>
      <c r="AA2567" s="15"/>
      <c r="AC2567" s="15"/>
      <c r="AE2567" s="15"/>
      <c r="AG2567" s="15"/>
    </row>
    <row r="2568" spans="7:33" x14ac:dyDescent="0.2">
      <c r="G2568" s="15"/>
      <c r="J2568" s="15"/>
      <c r="M2568" s="15"/>
      <c r="P2568" s="15"/>
      <c r="S2568" s="15"/>
      <c r="U2568" s="15"/>
      <c r="W2568" s="15"/>
      <c r="Y2568" s="15"/>
      <c r="AA2568" s="15"/>
      <c r="AC2568" s="15"/>
      <c r="AE2568" s="15"/>
      <c r="AG2568" s="15"/>
    </row>
    <row r="2569" spans="7:33" x14ac:dyDescent="0.2">
      <c r="G2569" s="15"/>
      <c r="J2569" s="15"/>
      <c r="M2569" s="15"/>
      <c r="P2569" s="15"/>
      <c r="S2569" s="15"/>
      <c r="U2569" s="15"/>
      <c r="W2569" s="15"/>
      <c r="Y2569" s="15"/>
      <c r="AA2569" s="15"/>
      <c r="AC2569" s="15"/>
      <c r="AE2569" s="15"/>
      <c r="AG2569" s="15"/>
    </row>
    <row r="2570" spans="7:33" x14ac:dyDescent="0.2">
      <c r="G2570" s="15"/>
      <c r="J2570" s="15"/>
      <c r="M2570" s="15"/>
      <c r="P2570" s="15"/>
      <c r="S2570" s="15"/>
      <c r="U2570" s="15"/>
      <c r="W2570" s="15"/>
      <c r="Y2570" s="15"/>
      <c r="AA2570" s="15"/>
      <c r="AC2570" s="15"/>
      <c r="AE2570" s="15"/>
      <c r="AG2570" s="15"/>
    </row>
    <row r="2571" spans="7:33" x14ac:dyDescent="0.2">
      <c r="G2571" s="15"/>
      <c r="J2571" s="15"/>
      <c r="M2571" s="15"/>
      <c r="P2571" s="15"/>
      <c r="S2571" s="15"/>
      <c r="U2571" s="15"/>
      <c r="W2571" s="15"/>
      <c r="Y2571" s="15"/>
      <c r="AA2571" s="15"/>
      <c r="AC2571" s="15"/>
      <c r="AE2571" s="15"/>
      <c r="AG2571" s="15"/>
    </row>
    <row r="2572" spans="7:33" x14ac:dyDescent="0.2">
      <c r="G2572" s="15"/>
      <c r="J2572" s="15"/>
      <c r="M2572" s="15"/>
      <c r="P2572" s="15"/>
      <c r="S2572" s="15"/>
      <c r="U2572" s="15"/>
      <c r="W2572" s="15"/>
      <c r="Y2572" s="15"/>
      <c r="AA2572" s="15"/>
      <c r="AC2572" s="15"/>
      <c r="AE2572" s="15"/>
      <c r="AG2572" s="15"/>
    </row>
    <row r="2573" spans="7:33" x14ac:dyDescent="0.2">
      <c r="G2573" s="15"/>
      <c r="J2573" s="15"/>
      <c r="M2573" s="15"/>
      <c r="P2573" s="15"/>
      <c r="S2573" s="15"/>
      <c r="U2573" s="15"/>
      <c r="W2573" s="15"/>
      <c r="Y2573" s="15"/>
      <c r="AA2573" s="15"/>
      <c r="AC2573" s="15"/>
      <c r="AE2573" s="15"/>
      <c r="AG2573" s="15"/>
    </row>
    <row r="2574" spans="7:33" x14ac:dyDescent="0.2">
      <c r="G2574" s="15"/>
      <c r="J2574" s="15"/>
      <c r="M2574" s="15"/>
      <c r="P2574" s="15"/>
      <c r="S2574" s="15"/>
      <c r="U2574" s="15"/>
      <c r="W2574" s="15"/>
      <c r="Y2574" s="15"/>
      <c r="AA2574" s="15"/>
      <c r="AC2574" s="15"/>
      <c r="AE2574" s="15"/>
      <c r="AG2574" s="15"/>
    </row>
    <row r="2575" spans="7:33" x14ac:dyDescent="0.2">
      <c r="G2575" s="15"/>
      <c r="J2575" s="15"/>
      <c r="M2575" s="15"/>
      <c r="P2575" s="15"/>
      <c r="S2575" s="15"/>
      <c r="U2575" s="15"/>
      <c r="W2575" s="15"/>
      <c r="Y2575" s="15"/>
      <c r="AA2575" s="15"/>
      <c r="AC2575" s="15"/>
      <c r="AE2575" s="15"/>
      <c r="AG2575" s="15"/>
    </row>
    <row r="2576" spans="7:33" x14ac:dyDescent="0.2">
      <c r="G2576" s="15"/>
      <c r="J2576" s="15"/>
      <c r="M2576" s="15"/>
      <c r="P2576" s="15"/>
      <c r="S2576" s="15"/>
      <c r="U2576" s="15"/>
      <c r="W2576" s="15"/>
      <c r="Y2576" s="15"/>
      <c r="AA2576" s="15"/>
      <c r="AC2576" s="15"/>
      <c r="AE2576" s="15"/>
      <c r="AG2576" s="15"/>
    </row>
    <row r="2577" spans="7:33" x14ac:dyDescent="0.2">
      <c r="G2577" s="15"/>
      <c r="J2577" s="15"/>
      <c r="M2577" s="15"/>
      <c r="P2577" s="15"/>
      <c r="S2577" s="15"/>
      <c r="U2577" s="15"/>
      <c r="W2577" s="15"/>
      <c r="Y2577" s="15"/>
      <c r="AA2577" s="15"/>
      <c r="AC2577" s="15"/>
      <c r="AE2577" s="15"/>
      <c r="AG2577" s="15"/>
    </row>
    <row r="2578" spans="7:33" x14ac:dyDescent="0.2">
      <c r="G2578" s="15"/>
      <c r="J2578" s="15"/>
      <c r="M2578" s="15"/>
      <c r="P2578" s="15"/>
      <c r="S2578" s="15"/>
      <c r="U2578" s="15"/>
      <c r="W2578" s="15"/>
      <c r="Y2578" s="15"/>
      <c r="AA2578" s="15"/>
      <c r="AC2578" s="15"/>
      <c r="AE2578" s="15"/>
      <c r="AG2578" s="15"/>
    </row>
    <row r="2579" spans="7:33" x14ac:dyDescent="0.2">
      <c r="G2579" s="15"/>
      <c r="J2579" s="15"/>
      <c r="M2579" s="15"/>
      <c r="P2579" s="15"/>
      <c r="S2579" s="15"/>
      <c r="U2579" s="15"/>
      <c r="W2579" s="15"/>
      <c r="Y2579" s="15"/>
      <c r="AA2579" s="15"/>
      <c r="AC2579" s="15"/>
      <c r="AE2579" s="15"/>
      <c r="AG2579" s="15"/>
    </row>
    <row r="2580" spans="7:33" x14ac:dyDescent="0.2">
      <c r="G2580" s="15"/>
      <c r="J2580" s="15"/>
      <c r="M2580" s="15"/>
      <c r="P2580" s="15"/>
      <c r="S2580" s="15"/>
      <c r="U2580" s="15"/>
      <c r="W2580" s="15"/>
      <c r="Y2580" s="15"/>
      <c r="AA2580" s="15"/>
      <c r="AC2580" s="15"/>
      <c r="AE2580" s="15"/>
      <c r="AG2580" s="15"/>
    </row>
    <row r="2581" spans="7:33" x14ac:dyDescent="0.2">
      <c r="G2581" s="15"/>
      <c r="J2581" s="15"/>
      <c r="M2581" s="15"/>
      <c r="P2581" s="15"/>
      <c r="S2581" s="15"/>
      <c r="U2581" s="15"/>
      <c r="W2581" s="15"/>
      <c r="Y2581" s="15"/>
      <c r="AA2581" s="15"/>
      <c r="AC2581" s="15"/>
      <c r="AE2581" s="15"/>
      <c r="AG2581" s="15"/>
    </row>
    <row r="2582" spans="7:33" x14ac:dyDescent="0.2">
      <c r="G2582" s="15"/>
      <c r="J2582" s="15"/>
      <c r="M2582" s="15"/>
      <c r="P2582" s="15"/>
      <c r="S2582" s="15"/>
      <c r="U2582" s="15"/>
      <c r="W2582" s="15"/>
      <c r="Y2582" s="15"/>
      <c r="AA2582" s="15"/>
      <c r="AC2582" s="15"/>
      <c r="AE2582" s="15"/>
      <c r="AG2582" s="15"/>
    </row>
    <row r="2583" spans="7:33" x14ac:dyDescent="0.2">
      <c r="G2583" s="15"/>
      <c r="J2583" s="15"/>
      <c r="M2583" s="15"/>
      <c r="P2583" s="15"/>
      <c r="S2583" s="15"/>
      <c r="U2583" s="15"/>
      <c r="W2583" s="15"/>
      <c r="Y2583" s="15"/>
      <c r="AA2583" s="15"/>
      <c r="AC2583" s="15"/>
      <c r="AE2583" s="15"/>
      <c r="AG2583" s="15"/>
    </row>
    <row r="2584" spans="7:33" x14ac:dyDescent="0.2">
      <c r="G2584" s="15"/>
      <c r="J2584" s="15"/>
      <c r="M2584" s="15"/>
      <c r="P2584" s="15"/>
      <c r="S2584" s="15"/>
      <c r="U2584" s="15"/>
      <c r="W2584" s="15"/>
      <c r="Y2584" s="15"/>
      <c r="AA2584" s="15"/>
      <c r="AC2584" s="15"/>
      <c r="AE2584" s="15"/>
      <c r="AG2584" s="15"/>
    </row>
    <row r="2585" spans="7:33" x14ac:dyDescent="0.2">
      <c r="G2585" s="15"/>
      <c r="J2585" s="15"/>
      <c r="M2585" s="15"/>
      <c r="P2585" s="15"/>
      <c r="S2585" s="15"/>
      <c r="U2585" s="15"/>
      <c r="W2585" s="15"/>
      <c r="Y2585" s="15"/>
      <c r="AA2585" s="15"/>
      <c r="AC2585" s="15"/>
      <c r="AE2585" s="15"/>
      <c r="AG2585" s="15"/>
    </row>
    <row r="2586" spans="7:33" x14ac:dyDescent="0.2">
      <c r="G2586" s="15"/>
      <c r="J2586" s="15"/>
      <c r="M2586" s="15"/>
      <c r="P2586" s="15"/>
      <c r="S2586" s="15"/>
      <c r="U2586" s="15"/>
      <c r="W2586" s="15"/>
      <c r="Y2586" s="15"/>
      <c r="AA2586" s="15"/>
      <c r="AC2586" s="15"/>
      <c r="AE2586" s="15"/>
      <c r="AG2586" s="15"/>
    </row>
    <row r="2587" spans="7:33" x14ac:dyDescent="0.2">
      <c r="G2587" s="15"/>
      <c r="J2587" s="15"/>
      <c r="M2587" s="15"/>
      <c r="P2587" s="15"/>
      <c r="S2587" s="15"/>
      <c r="U2587" s="15"/>
      <c r="W2587" s="15"/>
      <c r="Y2587" s="15"/>
      <c r="AA2587" s="15"/>
      <c r="AC2587" s="15"/>
      <c r="AE2587" s="15"/>
      <c r="AG2587" s="15"/>
    </row>
    <row r="2588" spans="7:33" x14ac:dyDescent="0.2">
      <c r="G2588" s="15"/>
      <c r="J2588" s="15"/>
      <c r="M2588" s="15"/>
      <c r="P2588" s="15"/>
      <c r="S2588" s="15"/>
      <c r="U2588" s="15"/>
      <c r="W2588" s="15"/>
      <c r="Y2588" s="15"/>
      <c r="AA2588" s="15"/>
      <c r="AC2588" s="15"/>
      <c r="AE2588" s="15"/>
      <c r="AG2588" s="15"/>
    </row>
    <row r="2589" spans="7:33" x14ac:dyDescent="0.2">
      <c r="G2589" s="15"/>
      <c r="J2589" s="15"/>
      <c r="M2589" s="15"/>
      <c r="P2589" s="15"/>
      <c r="S2589" s="15"/>
      <c r="U2589" s="15"/>
      <c r="W2589" s="15"/>
      <c r="Y2589" s="15"/>
      <c r="AA2589" s="15"/>
      <c r="AC2589" s="15"/>
      <c r="AE2589" s="15"/>
      <c r="AG2589" s="15"/>
    </row>
    <row r="2590" spans="7:33" x14ac:dyDescent="0.2">
      <c r="G2590" s="15"/>
      <c r="J2590" s="15"/>
      <c r="M2590" s="15"/>
      <c r="P2590" s="15"/>
      <c r="S2590" s="15"/>
      <c r="U2590" s="15"/>
      <c r="W2590" s="15"/>
      <c r="Y2590" s="15"/>
      <c r="AA2590" s="15"/>
      <c r="AC2590" s="15"/>
      <c r="AE2590" s="15"/>
      <c r="AG2590" s="15"/>
    </row>
    <row r="2591" spans="7:33" x14ac:dyDescent="0.2">
      <c r="G2591" s="15"/>
      <c r="J2591" s="15"/>
      <c r="M2591" s="15"/>
      <c r="P2591" s="15"/>
      <c r="S2591" s="15"/>
      <c r="U2591" s="15"/>
      <c r="W2591" s="15"/>
      <c r="Y2591" s="15"/>
      <c r="AA2591" s="15"/>
      <c r="AC2591" s="15"/>
      <c r="AE2591" s="15"/>
      <c r="AG2591" s="15"/>
    </row>
    <row r="2592" spans="7:33" x14ac:dyDescent="0.2">
      <c r="G2592" s="15"/>
      <c r="J2592" s="15"/>
      <c r="M2592" s="15"/>
      <c r="P2592" s="15"/>
      <c r="S2592" s="15"/>
      <c r="U2592" s="15"/>
      <c r="W2592" s="15"/>
      <c r="Y2592" s="15"/>
      <c r="AA2592" s="15"/>
      <c r="AC2592" s="15"/>
      <c r="AE2592" s="15"/>
      <c r="AG2592" s="15"/>
    </row>
    <row r="2593" spans="7:33" x14ac:dyDescent="0.2">
      <c r="G2593" s="15"/>
      <c r="J2593" s="15"/>
      <c r="M2593" s="15"/>
      <c r="P2593" s="15"/>
      <c r="S2593" s="15"/>
      <c r="U2593" s="15"/>
      <c r="W2593" s="15"/>
      <c r="Y2593" s="15"/>
      <c r="AA2593" s="15"/>
      <c r="AC2593" s="15"/>
      <c r="AE2593" s="15"/>
      <c r="AG2593" s="15"/>
    </row>
    <row r="2594" spans="7:33" x14ac:dyDescent="0.2">
      <c r="G2594" s="15"/>
      <c r="J2594" s="15"/>
      <c r="M2594" s="15"/>
      <c r="P2594" s="15"/>
      <c r="S2594" s="15"/>
      <c r="U2594" s="15"/>
      <c r="W2594" s="15"/>
      <c r="Y2594" s="15"/>
      <c r="AA2594" s="15"/>
      <c r="AC2594" s="15"/>
      <c r="AE2594" s="15"/>
      <c r="AG2594" s="15"/>
    </row>
    <row r="2595" spans="7:33" x14ac:dyDescent="0.2">
      <c r="G2595" s="15"/>
      <c r="J2595" s="15"/>
      <c r="M2595" s="15"/>
      <c r="P2595" s="15"/>
      <c r="S2595" s="15"/>
      <c r="U2595" s="15"/>
      <c r="W2595" s="15"/>
      <c r="Y2595" s="15"/>
      <c r="AA2595" s="15"/>
      <c r="AC2595" s="15"/>
      <c r="AE2595" s="15"/>
      <c r="AG2595" s="15"/>
    </row>
    <row r="2596" spans="7:33" x14ac:dyDescent="0.2">
      <c r="G2596" s="15"/>
      <c r="J2596" s="15"/>
      <c r="M2596" s="15"/>
      <c r="P2596" s="15"/>
      <c r="S2596" s="15"/>
      <c r="U2596" s="15"/>
      <c r="W2596" s="15"/>
      <c r="Y2596" s="15"/>
      <c r="AA2596" s="15"/>
      <c r="AC2596" s="15"/>
      <c r="AE2596" s="15"/>
      <c r="AG2596" s="15"/>
    </row>
    <row r="2597" spans="7:33" x14ac:dyDescent="0.2">
      <c r="G2597" s="15"/>
      <c r="J2597" s="15"/>
      <c r="M2597" s="15"/>
      <c r="P2597" s="15"/>
      <c r="S2597" s="15"/>
      <c r="U2597" s="15"/>
      <c r="W2597" s="15"/>
      <c r="Y2597" s="15"/>
      <c r="AA2597" s="15"/>
      <c r="AC2597" s="15"/>
      <c r="AE2597" s="15"/>
      <c r="AG2597" s="15"/>
    </row>
    <row r="2598" spans="7:33" x14ac:dyDescent="0.2">
      <c r="G2598" s="15"/>
      <c r="J2598" s="15"/>
      <c r="M2598" s="15"/>
      <c r="P2598" s="15"/>
      <c r="S2598" s="15"/>
      <c r="U2598" s="15"/>
      <c r="W2598" s="15"/>
      <c r="Y2598" s="15"/>
      <c r="AA2598" s="15"/>
      <c r="AC2598" s="15"/>
      <c r="AE2598" s="15"/>
      <c r="AG2598" s="15"/>
    </row>
    <row r="2599" spans="7:33" x14ac:dyDescent="0.2">
      <c r="G2599" s="15"/>
      <c r="J2599" s="15"/>
      <c r="M2599" s="15"/>
      <c r="P2599" s="15"/>
      <c r="S2599" s="15"/>
      <c r="U2599" s="15"/>
      <c r="W2599" s="15"/>
      <c r="Y2599" s="15"/>
      <c r="AA2599" s="15"/>
      <c r="AC2599" s="15"/>
      <c r="AE2599" s="15"/>
      <c r="AG2599" s="15"/>
    </row>
    <row r="2600" spans="7:33" x14ac:dyDescent="0.2">
      <c r="G2600" s="15"/>
      <c r="J2600" s="15"/>
      <c r="M2600" s="15"/>
      <c r="P2600" s="15"/>
      <c r="S2600" s="15"/>
      <c r="U2600" s="15"/>
      <c r="W2600" s="15"/>
      <c r="Y2600" s="15"/>
      <c r="AA2600" s="15"/>
      <c r="AC2600" s="15"/>
      <c r="AE2600" s="15"/>
      <c r="AG2600" s="15"/>
    </row>
    <row r="2601" spans="7:33" x14ac:dyDescent="0.2">
      <c r="G2601" s="15"/>
      <c r="J2601" s="15"/>
      <c r="M2601" s="15"/>
      <c r="P2601" s="15"/>
      <c r="S2601" s="15"/>
      <c r="U2601" s="15"/>
      <c r="W2601" s="15"/>
      <c r="Y2601" s="15"/>
      <c r="AA2601" s="15"/>
      <c r="AC2601" s="15"/>
      <c r="AE2601" s="15"/>
      <c r="AG2601" s="15"/>
    </row>
    <row r="2602" spans="7:33" x14ac:dyDescent="0.2">
      <c r="G2602" s="15"/>
      <c r="J2602" s="15"/>
      <c r="M2602" s="15"/>
      <c r="P2602" s="15"/>
      <c r="S2602" s="15"/>
      <c r="U2602" s="15"/>
      <c r="W2602" s="15"/>
      <c r="Y2602" s="15"/>
      <c r="AA2602" s="15"/>
      <c r="AC2602" s="15"/>
      <c r="AE2602" s="15"/>
      <c r="AG2602" s="15"/>
    </row>
    <row r="2603" spans="7:33" x14ac:dyDescent="0.2">
      <c r="G2603" s="15"/>
      <c r="J2603" s="15"/>
      <c r="M2603" s="15"/>
      <c r="P2603" s="15"/>
      <c r="S2603" s="15"/>
      <c r="U2603" s="15"/>
      <c r="W2603" s="15"/>
      <c r="Y2603" s="15"/>
      <c r="AA2603" s="15"/>
      <c r="AC2603" s="15"/>
      <c r="AE2603" s="15"/>
      <c r="AG2603" s="15"/>
    </row>
    <row r="2604" spans="7:33" x14ac:dyDescent="0.2">
      <c r="G2604" s="15"/>
      <c r="J2604" s="15"/>
      <c r="M2604" s="15"/>
      <c r="P2604" s="15"/>
      <c r="S2604" s="15"/>
      <c r="U2604" s="15"/>
      <c r="W2604" s="15"/>
      <c r="Y2604" s="15"/>
      <c r="AA2604" s="15"/>
      <c r="AC2604" s="15"/>
      <c r="AE2604" s="15"/>
      <c r="AG2604" s="15"/>
    </row>
    <row r="2605" spans="7:33" x14ac:dyDescent="0.2">
      <c r="G2605" s="15"/>
      <c r="J2605" s="15"/>
      <c r="M2605" s="15"/>
      <c r="P2605" s="15"/>
      <c r="S2605" s="15"/>
      <c r="U2605" s="15"/>
      <c r="W2605" s="15"/>
      <c r="Y2605" s="15"/>
      <c r="AA2605" s="15"/>
      <c r="AC2605" s="15"/>
      <c r="AE2605" s="15"/>
      <c r="AG2605" s="15"/>
    </row>
    <row r="2606" spans="7:33" x14ac:dyDescent="0.2">
      <c r="G2606" s="15"/>
      <c r="J2606" s="15"/>
      <c r="M2606" s="15"/>
      <c r="P2606" s="15"/>
      <c r="S2606" s="15"/>
      <c r="U2606" s="15"/>
      <c r="W2606" s="15"/>
      <c r="Y2606" s="15"/>
      <c r="AA2606" s="15"/>
      <c r="AC2606" s="15"/>
      <c r="AE2606" s="15"/>
      <c r="AG2606" s="15"/>
    </row>
    <row r="2607" spans="7:33" x14ac:dyDescent="0.2">
      <c r="G2607" s="15"/>
      <c r="J2607" s="15"/>
      <c r="M2607" s="15"/>
      <c r="P2607" s="15"/>
      <c r="S2607" s="15"/>
      <c r="U2607" s="15"/>
      <c r="W2607" s="15"/>
      <c r="Y2607" s="15"/>
      <c r="AA2607" s="15"/>
      <c r="AC2607" s="15"/>
      <c r="AE2607" s="15"/>
      <c r="AG2607" s="15"/>
    </row>
    <row r="2608" spans="7:33" x14ac:dyDescent="0.2">
      <c r="G2608" s="15"/>
      <c r="J2608" s="15"/>
      <c r="M2608" s="15"/>
      <c r="P2608" s="15"/>
      <c r="S2608" s="15"/>
      <c r="U2608" s="15"/>
      <c r="W2608" s="15"/>
      <c r="Y2608" s="15"/>
      <c r="AA2608" s="15"/>
      <c r="AC2608" s="15"/>
      <c r="AE2608" s="15"/>
      <c r="AG2608" s="15"/>
    </row>
    <row r="2609" spans="7:33" x14ac:dyDescent="0.2">
      <c r="G2609" s="15"/>
      <c r="J2609" s="15"/>
      <c r="M2609" s="15"/>
      <c r="P2609" s="15"/>
      <c r="S2609" s="15"/>
      <c r="U2609" s="15"/>
      <c r="W2609" s="15"/>
      <c r="Y2609" s="15"/>
      <c r="AA2609" s="15"/>
      <c r="AC2609" s="15"/>
      <c r="AE2609" s="15"/>
      <c r="AG2609" s="15"/>
    </row>
    <row r="2610" spans="7:33" x14ac:dyDescent="0.2">
      <c r="G2610" s="15"/>
      <c r="J2610" s="15"/>
      <c r="M2610" s="15"/>
      <c r="P2610" s="15"/>
      <c r="S2610" s="15"/>
      <c r="U2610" s="15"/>
      <c r="W2610" s="15"/>
      <c r="Y2610" s="15"/>
      <c r="AA2610" s="15"/>
      <c r="AC2610" s="15"/>
      <c r="AE2610" s="15"/>
      <c r="AG2610" s="15"/>
    </row>
    <row r="2611" spans="7:33" x14ac:dyDescent="0.2">
      <c r="G2611" s="15"/>
      <c r="J2611" s="15"/>
      <c r="M2611" s="15"/>
      <c r="P2611" s="15"/>
      <c r="S2611" s="15"/>
      <c r="U2611" s="15"/>
      <c r="W2611" s="15"/>
      <c r="Y2611" s="15"/>
      <c r="AA2611" s="15"/>
      <c r="AC2611" s="15"/>
      <c r="AE2611" s="15"/>
      <c r="AG2611" s="15"/>
    </row>
    <row r="2612" spans="7:33" x14ac:dyDescent="0.2">
      <c r="G2612" s="15"/>
      <c r="J2612" s="15"/>
      <c r="M2612" s="15"/>
      <c r="P2612" s="15"/>
      <c r="S2612" s="15"/>
      <c r="U2612" s="15"/>
      <c r="W2612" s="15"/>
      <c r="Y2612" s="15"/>
      <c r="AA2612" s="15"/>
      <c r="AC2612" s="15"/>
      <c r="AE2612" s="15"/>
      <c r="AG2612" s="15"/>
    </row>
    <row r="2613" spans="7:33" x14ac:dyDescent="0.2">
      <c r="G2613" s="15"/>
      <c r="J2613" s="15"/>
      <c r="M2613" s="15"/>
      <c r="P2613" s="15"/>
      <c r="S2613" s="15"/>
      <c r="U2613" s="15"/>
      <c r="W2613" s="15"/>
      <c r="Y2613" s="15"/>
      <c r="AA2613" s="15"/>
      <c r="AC2613" s="15"/>
      <c r="AE2613" s="15"/>
      <c r="AG2613" s="15"/>
    </row>
    <row r="2614" spans="7:33" x14ac:dyDescent="0.2">
      <c r="G2614" s="15"/>
      <c r="J2614" s="15"/>
      <c r="M2614" s="15"/>
      <c r="P2614" s="15"/>
      <c r="S2614" s="15"/>
      <c r="U2614" s="15"/>
      <c r="W2614" s="15"/>
      <c r="Y2614" s="15"/>
      <c r="AA2614" s="15"/>
      <c r="AC2614" s="15"/>
      <c r="AE2614" s="15"/>
      <c r="AG2614" s="15"/>
    </row>
    <row r="2615" spans="7:33" x14ac:dyDescent="0.2">
      <c r="G2615" s="15"/>
      <c r="J2615" s="15"/>
      <c r="M2615" s="15"/>
      <c r="P2615" s="15"/>
      <c r="S2615" s="15"/>
      <c r="U2615" s="15"/>
      <c r="W2615" s="15"/>
      <c r="Y2615" s="15"/>
      <c r="AA2615" s="15"/>
      <c r="AC2615" s="15"/>
      <c r="AE2615" s="15"/>
      <c r="AG2615" s="15"/>
    </row>
    <row r="2616" spans="7:33" x14ac:dyDescent="0.2">
      <c r="G2616" s="15"/>
      <c r="J2616" s="15"/>
      <c r="M2616" s="15"/>
      <c r="P2616" s="15"/>
      <c r="S2616" s="15"/>
      <c r="U2616" s="15"/>
      <c r="W2616" s="15"/>
      <c r="Y2616" s="15"/>
      <c r="AA2616" s="15"/>
      <c r="AC2616" s="15"/>
      <c r="AE2616" s="15"/>
      <c r="AG2616" s="15"/>
    </row>
    <row r="2617" spans="7:33" x14ac:dyDescent="0.2">
      <c r="G2617" s="15"/>
      <c r="J2617" s="15"/>
      <c r="M2617" s="15"/>
      <c r="P2617" s="15"/>
      <c r="S2617" s="15"/>
      <c r="U2617" s="15"/>
      <c r="W2617" s="15"/>
      <c r="Y2617" s="15"/>
      <c r="AA2617" s="15"/>
      <c r="AC2617" s="15"/>
      <c r="AE2617" s="15"/>
      <c r="AG2617" s="15"/>
    </row>
    <row r="2618" spans="7:33" x14ac:dyDescent="0.2">
      <c r="G2618" s="15"/>
      <c r="J2618" s="15"/>
      <c r="M2618" s="15"/>
      <c r="P2618" s="15"/>
      <c r="S2618" s="15"/>
      <c r="U2618" s="15"/>
      <c r="W2618" s="15"/>
      <c r="Y2618" s="15"/>
      <c r="AA2618" s="15"/>
      <c r="AC2618" s="15"/>
      <c r="AE2618" s="15"/>
      <c r="AG2618" s="15"/>
    </row>
    <row r="2619" spans="7:33" x14ac:dyDescent="0.2">
      <c r="G2619" s="15"/>
      <c r="J2619" s="15"/>
      <c r="M2619" s="15"/>
      <c r="P2619" s="15"/>
      <c r="S2619" s="15"/>
      <c r="U2619" s="15"/>
      <c r="W2619" s="15"/>
      <c r="Y2619" s="15"/>
      <c r="AA2619" s="15"/>
      <c r="AC2619" s="15"/>
      <c r="AE2619" s="15"/>
      <c r="AG2619" s="15"/>
    </row>
    <row r="2620" spans="7:33" x14ac:dyDescent="0.2">
      <c r="G2620" s="15"/>
      <c r="J2620" s="15"/>
      <c r="M2620" s="15"/>
      <c r="P2620" s="15"/>
      <c r="S2620" s="15"/>
      <c r="U2620" s="15"/>
      <c r="W2620" s="15"/>
      <c r="Y2620" s="15"/>
      <c r="AA2620" s="15"/>
      <c r="AC2620" s="15"/>
      <c r="AE2620" s="15"/>
      <c r="AG2620" s="15"/>
    </row>
    <row r="2621" spans="7:33" x14ac:dyDescent="0.2">
      <c r="G2621" s="15"/>
      <c r="J2621" s="15"/>
      <c r="M2621" s="15"/>
      <c r="P2621" s="15"/>
      <c r="S2621" s="15"/>
      <c r="U2621" s="15"/>
      <c r="W2621" s="15"/>
      <c r="Y2621" s="15"/>
      <c r="AA2621" s="15"/>
      <c r="AC2621" s="15"/>
      <c r="AE2621" s="15"/>
      <c r="AG2621" s="15"/>
    </row>
    <row r="2622" spans="7:33" x14ac:dyDescent="0.2">
      <c r="G2622" s="15"/>
      <c r="J2622" s="15"/>
      <c r="M2622" s="15"/>
      <c r="P2622" s="15"/>
      <c r="S2622" s="15"/>
      <c r="U2622" s="15"/>
      <c r="W2622" s="15"/>
      <c r="Y2622" s="15"/>
      <c r="AA2622" s="15"/>
      <c r="AC2622" s="15"/>
      <c r="AE2622" s="15"/>
      <c r="AG2622" s="15"/>
    </row>
    <row r="2623" spans="7:33" x14ac:dyDescent="0.2">
      <c r="G2623" s="15"/>
      <c r="J2623" s="15"/>
      <c r="M2623" s="15"/>
      <c r="P2623" s="15"/>
      <c r="S2623" s="15"/>
      <c r="U2623" s="15"/>
      <c r="W2623" s="15"/>
      <c r="Y2623" s="15"/>
      <c r="AA2623" s="15"/>
      <c r="AC2623" s="15"/>
      <c r="AE2623" s="15"/>
      <c r="AG2623" s="15"/>
    </row>
    <row r="2624" spans="7:33" x14ac:dyDescent="0.2">
      <c r="G2624" s="15"/>
      <c r="J2624" s="15"/>
      <c r="M2624" s="15"/>
      <c r="P2624" s="15"/>
      <c r="S2624" s="15"/>
      <c r="U2624" s="15"/>
      <c r="W2624" s="15"/>
      <c r="Y2624" s="15"/>
      <c r="AA2624" s="15"/>
      <c r="AC2624" s="15"/>
      <c r="AE2624" s="15"/>
      <c r="AG2624" s="15"/>
    </row>
    <row r="2625" spans="7:33" x14ac:dyDescent="0.2">
      <c r="G2625" s="15"/>
      <c r="J2625" s="15"/>
      <c r="M2625" s="15"/>
      <c r="P2625" s="15"/>
      <c r="S2625" s="15"/>
      <c r="U2625" s="15"/>
      <c r="W2625" s="15"/>
      <c r="Y2625" s="15"/>
      <c r="AA2625" s="15"/>
      <c r="AC2625" s="15"/>
      <c r="AE2625" s="15"/>
      <c r="AG2625" s="15"/>
    </row>
    <row r="2626" spans="7:33" x14ac:dyDescent="0.2">
      <c r="G2626" s="15"/>
      <c r="J2626" s="15"/>
      <c r="M2626" s="15"/>
      <c r="P2626" s="15"/>
      <c r="S2626" s="15"/>
      <c r="U2626" s="15"/>
      <c r="W2626" s="15"/>
      <c r="Y2626" s="15"/>
      <c r="AA2626" s="15"/>
      <c r="AC2626" s="15"/>
      <c r="AE2626" s="15"/>
      <c r="AG2626" s="15"/>
    </row>
    <row r="2627" spans="7:33" x14ac:dyDescent="0.2">
      <c r="G2627" s="15"/>
      <c r="J2627" s="15"/>
      <c r="M2627" s="15"/>
      <c r="P2627" s="15"/>
      <c r="S2627" s="15"/>
      <c r="U2627" s="15"/>
      <c r="W2627" s="15"/>
      <c r="Y2627" s="15"/>
      <c r="AA2627" s="15"/>
      <c r="AC2627" s="15"/>
      <c r="AE2627" s="15"/>
      <c r="AG2627" s="15"/>
    </row>
    <row r="2628" spans="7:33" x14ac:dyDescent="0.2">
      <c r="G2628" s="15"/>
      <c r="J2628" s="15"/>
      <c r="M2628" s="15"/>
      <c r="P2628" s="15"/>
      <c r="S2628" s="15"/>
      <c r="U2628" s="15"/>
      <c r="W2628" s="15"/>
      <c r="Y2628" s="15"/>
      <c r="AA2628" s="15"/>
      <c r="AC2628" s="15"/>
      <c r="AE2628" s="15"/>
      <c r="AG2628" s="15"/>
    </row>
    <row r="2629" spans="7:33" x14ac:dyDescent="0.2">
      <c r="G2629" s="15"/>
      <c r="J2629" s="15"/>
      <c r="M2629" s="15"/>
      <c r="P2629" s="15"/>
      <c r="S2629" s="15"/>
      <c r="U2629" s="15"/>
      <c r="W2629" s="15"/>
      <c r="Y2629" s="15"/>
      <c r="AA2629" s="15"/>
      <c r="AC2629" s="15"/>
      <c r="AE2629" s="15"/>
      <c r="AG2629" s="15"/>
    </row>
    <row r="2630" spans="7:33" x14ac:dyDescent="0.2">
      <c r="G2630" s="15"/>
      <c r="J2630" s="15"/>
      <c r="M2630" s="15"/>
      <c r="P2630" s="15"/>
      <c r="S2630" s="15"/>
      <c r="U2630" s="15"/>
      <c r="W2630" s="15"/>
      <c r="Y2630" s="15"/>
      <c r="AA2630" s="15"/>
      <c r="AC2630" s="15"/>
      <c r="AE2630" s="15"/>
      <c r="AG2630" s="15"/>
    </row>
    <row r="2631" spans="7:33" x14ac:dyDescent="0.2">
      <c r="G2631" s="15"/>
      <c r="J2631" s="15"/>
      <c r="M2631" s="15"/>
      <c r="P2631" s="15"/>
      <c r="S2631" s="15"/>
      <c r="U2631" s="15"/>
      <c r="W2631" s="15"/>
      <c r="Y2631" s="15"/>
      <c r="AA2631" s="15"/>
      <c r="AC2631" s="15"/>
      <c r="AE2631" s="15"/>
      <c r="AG2631" s="15"/>
    </row>
    <row r="2632" spans="7:33" x14ac:dyDescent="0.2">
      <c r="G2632" s="15"/>
      <c r="J2632" s="15"/>
      <c r="M2632" s="15"/>
      <c r="P2632" s="15"/>
      <c r="S2632" s="15"/>
      <c r="U2632" s="15"/>
      <c r="W2632" s="15"/>
      <c r="Y2632" s="15"/>
      <c r="AA2632" s="15"/>
      <c r="AC2632" s="15"/>
      <c r="AE2632" s="15"/>
      <c r="AG2632" s="15"/>
    </row>
    <row r="2633" spans="7:33" x14ac:dyDescent="0.2">
      <c r="G2633" s="15"/>
      <c r="J2633" s="15"/>
      <c r="M2633" s="15"/>
      <c r="P2633" s="15"/>
      <c r="S2633" s="15"/>
      <c r="U2633" s="15"/>
      <c r="W2633" s="15"/>
      <c r="Y2633" s="15"/>
      <c r="AA2633" s="15"/>
      <c r="AC2633" s="15"/>
      <c r="AE2633" s="15"/>
      <c r="AG2633" s="15"/>
    </row>
    <row r="2634" spans="7:33" x14ac:dyDescent="0.2">
      <c r="G2634" s="15"/>
      <c r="J2634" s="15"/>
      <c r="M2634" s="15"/>
      <c r="P2634" s="15"/>
      <c r="S2634" s="15"/>
      <c r="U2634" s="15"/>
      <c r="W2634" s="15"/>
      <c r="Y2634" s="15"/>
      <c r="AA2634" s="15"/>
      <c r="AC2634" s="15"/>
      <c r="AE2634" s="15"/>
      <c r="AG2634" s="15"/>
    </row>
    <row r="2635" spans="7:33" x14ac:dyDescent="0.2">
      <c r="G2635" s="15"/>
      <c r="J2635" s="15"/>
      <c r="M2635" s="15"/>
      <c r="P2635" s="15"/>
      <c r="S2635" s="15"/>
      <c r="U2635" s="15"/>
      <c r="W2635" s="15"/>
      <c r="Y2635" s="15"/>
      <c r="AA2635" s="15"/>
      <c r="AC2635" s="15"/>
      <c r="AE2635" s="15"/>
      <c r="AG2635" s="15"/>
    </row>
    <row r="2636" spans="7:33" x14ac:dyDescent="0.2">
      <c r="G2636" s="15"/>
      <c r="J2636" s="15"/>
      <c r="M2636" s="15"/>
      <c r="P2636" s="15"/>
      <c r="S2636" s="15"/>
      <c r="U2636" s="15"/>
      <c r="W2636" s="15"/>
      <c r="Y2636" s="15"/>
      <c r="AA2636" s="15"/>
      <c r="AC2636" s="15"/>
      <c r="AE2636" s="15"/>
      <c r="AG2636" s="15"/>
    </row>
    <row r="2637" spans="7:33" x14ac:dyDescent="0.2">
      <c r="G2637" s="15"/>
      <c r="J2637" s="15"/>
      <c r="M2637" s="15"/>
      <c r="P2637" s="15"/>
      <c r="S2637" s="15"/>
      <c r="U2637" s="15"/>
      <c r="W2637" s="15"/>
      <c r="Y2637" s="15"/>
      <c r="AA2637" s="15"/>
      <c r="AC2637" s="15"/>
      <c r="AE2637" s="15"/>
      <c r="AG2637" s="15"/>
    </row>
    <row r="2638" spans="7:33" x14ac:dyDescent="0.2">
      <c r="G2638" s="15"/>
      <c r="J2638" s="15"/>
      <c r="M2638" s="15"/>
      <c r="P2638" s="15"/>
      <c r="S2638" s="15"/>
      <c r="U2638" s="15"/>
      <c r="W2638" s="15"/>
      <c r="Y2638" s="15"/>
      <c r="AA2638" s="15"/>
      <c r="AC2638" s="15"/>
      <c r="AE2638" s="15"/>
      <c r="AG2638" s="15"/>
    </row>
    <row r="2639" spans="7:33" x14ac:dyDescent="0.2">
      <c r="G2639" s="15"/>
      <c r="J2639" s="15"/>
      <c r="M2639" s="15"/>
      <c r="P2639" s="15"/>
      <c r="S2639" s="15"/>
      <c r="U2639" s="15"/>
      <c r="W2639" s="15"/>
      <c r="Y2639" s="15"/>
      <c r="AA2639" s="15"/>
      <c r="AC2639" s="15"/>
      <c r="AE2639" s="15"/>
      <c r="AG2639" s="15"/>
    </row>
    <row r="2640" spans="7:33" x14ac:dyDescent="0.2">
      <c r="G2640" s="15"/>
      <c r="J2640" s="15"/>
      <c r="M2640" s="15"/>
      <c r="P2640" s="15"/>
      <c r="S2640" s="15"/>
      <c r="U2640" s="15"/>
      <c r="W2640" s="15"/>
      <c r="Y2640" s="15"/>
      <c r="AA2640" s="15"/>
      <c r="AC2640" s="15"/>
      <c r="AE2640" s="15"/>
      <c r="AG2640" s="15"/>
    </row>
    <row r="2641" spans="7:33" x14ac:dyDescent="0.2">
      <c r="G2641" s="15"/>
      <c r="J2641" s="15"/>
      <c r="M2641" s="15"/>
      <c r="P2641" s="15"/>
      <c r="S2641" s="15"/>
      <c r="U2641" s="15"/>
      <c r="W2641" s="15"/>
      <c r="Y2641" s="15"/>
      <c r="AA2641" s="15"/>
      <c r="AC2641" s="15"/>
      <c r="AE2641" s="15"/>
      <c r="AG2641" s="15"/>
    </row>
    <row r="2642" spans="7:33" x14ac:dyDescent="0.2">
      <c r="G2642" s="15"/>
      <c r="J2642" s="15"/>
      <c r="M2642" s="15"/>
      <c r="P2642" s="15"/>
      <c r="S2642" s="15"/>
      <c r="U2642" s="15"/>
      <c r="W2642" s="15"/>
      <c r="Y2642" s="15"/>
      <c r="AA2642" s="15"/>
      <c r="AC2642" s="15"/>
      <c r="AE2642" s="15"/>
      <c r="AG2642" s="15"/>
    </row>
    <row r="2643" spans="7:33" x14ac:dyDescent="0.2">
      <c r="G2643" s="15"/>
      <c r="J2643" s="15"/>
      <c r="M2643" s="15"/>
      <c r="P2643" s="15"/>
      <c r="S2643" s="15"/>
      <c r="U2643" s="15"/>
      <c r="W2643" s="15"/>
      <c r="Y2643" s="15"/>
      <c r="AA2643" s="15"/>
      <c r="AC2643" s="15"/>
      <c r="AE2643" s="15"/>
      <c r="AG2643" s="15"/>
    </row>
    <row r="2644" spans="7:33" x14ac:dyDescent="0.2">
      <c r="G2644" s="15"/>
      <c r="J2644" s="15"/>
      <c r="M2644" s="15"/>
      <c r="P2644" s="15"/>
      <c r="S2644" s="15"/>
      <c r="U2644" s="15"/>
      <c r="W2644" s="15"/>
      <c r="Y2644" s="15"/>
      <c r="AA2644" s="15"/>
      <c r="AC2644" s="15"/>
      <c r="AE2644" s="15"/>
      <c r="AG2644" s="15"/>
    </row>
    <row r="2645" spans="7:33" x14ac:dyDescent="0.2">
      <c r="G2645" s="15"/>
      <c r="J2645" s="15"/>
      <c r="M2645" s="15"/>
      <c r="P2645" s="15"/>
      <c r="S2645" s="15"/>
      <c r="U2645" s="15"/>
      <c r="W2645" s="15"/>
      <c r="Y2645" s="15"/>
      <c r="AA2645" s="15"/>
      <c r="AC2645" s="15"/>
      <c r="AE2645" s="15"/>
      <c r="AG2645" s="15"/>
    </row>
    <row r="2646" spans="7:33" x14ac:dyDescent="0.2">
      <c r="G2646" s="15"/>
      <c r="J2646" s="15"/>
      <c r="M2646" s="15"/>
      <c r="P2646" s="15"/>
      <c r="S2646" s="15"/>
      <c r="U2646" s="15"/>
      <c r="W2646" s="15"/>
      <c r="Y2646" s="15"/>
      <c r="AA2646" s="15"/>
      <c r="AC2646" s="15"/>
      <c r="AE2646" s="15"/>
      <c r="AG2646" s="15"/>
    </row>
    <row r="2647" spans="7:33" x14ac:dyDescent="0.2">
      <c r="G2647" s="15"/>
      <c r="J2647" s="15"/>
      <c r="M2647" s="15"/>
      <c r="P2647" s="15"/>
      <c r="S2647" s="15"/>
      <c r="U2647" s="15"/>
      <c r="W2647" s="15"/>
      <c r="Y2647" s="15"/>
      <c r="AA2647" s="15"/>
      <c r="AC2647" s="15"/>
      <c r="AE2647" s="15"/>
      <c r="AG2647" s="15"/>
    </row>
    <row r="2648" spans="7:33" x14ac:dyDescent="0.2">
      <c r="G2648" s="15"/>
      <c r="J2648" s="15"/>
      <c r="M2648" s="15"/>
      <c r="P2648" s="15"/>
      <c r="S2648" s="15"/>
      <c r="U2648" s="15"/>
      <c r="W2648" s="15"/>
      <c r="Y2648" s="15"/>
      <c r="AA2648" s="15"/>
      <c r="AC2648" s="15"/>
      <c r="AE2648" s="15"/>
      <c r="AG2648" s="15"/>
    </row>
    <row r="2649" spans="7:33" x14ac:dyDescent="0.2">
      <c r="G2649" s="15"/>
      <c r="J2649" s="15"/>
      <c r="M2649" s="15"/>
      <c r="P2649" s="15"/>
      <c r="S2649" s="15"/>
      <c r="U2649" s="15"/>
      <c r="W2649" s="15"/>
      <c r="Y2649" s="15"/>
      <c r="AA2649" s="15"/>
      <c r="AC2649" s="15"/>
      <c r="AE2649" s="15"/>
      <c r="AG2649" s="15"/>
    </row>
    <row r="2650" spans="7:33" x14ac:dyDescent="0.2">
      <c r="G2650" s="15"/>
      <c r="J2650" s="15"/>
      <c r="M2650" s="15"/>
      <c r="P2650" s="15"/>
      <c r="S2650" s="15"/>
      <c r="U2650" s="15"/>
      <c r="W2650" s="15"/>
      <c r="Y2650" s="15"/>
      <c r="AA2650" s="15"/>
      <c r="AC2650" s="15"/>
      <c r="AE2650" s="15"/>
      <c r="AG2650" s="15"/>
    </row>
    <row r="2651" spans="7:33" x14ac:dyDescent="0.2">
      <c r="G2651" s="15"/>
      <c r="J2651" s="15"/>
      <c r="M2651" s="15"/>
      <c r="P2651" s="15"/>
      <c r="S2651" s="15"/>
      <c r="U2651" s="15"/>
      <c r="W2651" s="15"/>
      <c r="Y2651" s="15"/>
      <c r="AA2651" s="15"/>
      <c r="AC2651" s="15"/>
      <c r="AE2651" s="15"/>
      <c r="AG2651" s="15"/>
    </row>
    <row r="2652" spans="7:33" x14ac:dyDescent="0.2">
      <c r="G2652" s="15"/>
      <c r="J2652" s="15"/>
      <c r="M2652" s="15"/>
      <c r="P2652" s="15"/>
      <c r="S2652" s="15"/>
      <c r="U2652" s="15"/>
      <c r="W2652" s="15"/>
      <c r="Y2652" s="15"/>
      <c r="AA2652" s="15"/>
      <c r="AC2652" s="15"/>
      <c r="AE2652" s="15"/>
      <c r="AG2652" s="15"/>
    </row>
    <row r="2653" spans="7:33" x14ac:dyDescent="0.2">
      <c r="G2653" s="15"/>
      <c r="J2653" s="15"/>
      <c r="M2653" s="15"/>
      <c r="P2653" s="15"/>
      <c r="S2653" s="15"/>
      <c r="U2653" s="15"/>
      <c r="W2653" s="15"/>
      <c r="Y2653" s="15"/>
      <c r="AA2653" s="15"/>
      <c r="AC2653" s="15"/>
      <c r="AE2653" s="15"/>
      <c r="AG2653" s="15"/>
    </row>
    <row r="2654" spans="7:33" x14ac:dyDescent="0.2">
      <c r="G2654" s="15"/>
      <c r="J2654" s="15"/>
      <c r="M2654" s="15"/>
      <c r="P2654" s="15"/>
      <c r="S2654" s="15"/>
      <c r="U2654" s="15"/>
      <c r="W2654" s="15"/>
      <c r="Y2654" s="15"/>
      <c r="AA2654" s="15"/>
      <c r="AC2654" s="15"/>
      <c r="AE2654" s="15"/>
      <c r="AG2654" s="15"/>
    </row>
    <row r="2655" spans="7:33" x14ac:dyDescent="0.2">
      <c r="G2655" s="15"/>
      <c r="J2655" s="15"/>
      <c r="M2655" s="15"/>
      <c r="P2655" s="15"/>
      <c r="S2655" s="15"/>
      <c r="U2655" s="15"/>
      <c r="W2655" s="15"/>
      <c r="Y2655" s="15"/>
      <c r="AA2655" s="15"/>
      <c r="AC2655" s="15"/>
      <c r="AE2655" s="15"/>
      <c r="AG2655" s="15"/>
    </row>
    <row r="2656" spans="7:33" x14ac:dyDescent="0.2">
      <c r="G2656" s="15"/>
      <c r="J2656" s="15"/>
      <c r="M2656" s="15"/>
      <c r="P2656" s="15"/>
      <c r="S2656" s="15"/>
      <c r="U2656" s="15"/>
      <c r="W2656" s="15"/>
      <c r="Y2656" s="15"/>
      <c r="AA2656" s="15"/>
      <c r="AC2656" s="15"/>
      <c r="AE2656" s="15"/>
      <c r="AG2656" s="15"/>
    </row>
    <row r="2657" spans="7:33" x14ac:dyDescent="0.2">
      <c r="G2657" s="15"/>
      <c r="J2657" s="15"/>
      <c r="M2657" s="15"/>
      <c r="P2657" s="15"/>
      <c r="S2657" s="15"/>
      <c r="U2657" s="15"/>
      <c r="W2657" s="15"/>
      <c r="Y2657" s="15"/>
      <c r="AA2657" s="15"/>
      <c r="AC2657" s="15"/>
      <c r="AE2657" s="15"/>
      <c r="AG2657" s="15"/>
    </row>
    <row r="2658" spans="7:33" x14ac:dyDescent="0.2">
      <c r="G2658" s="15"/>
      <c r="J2658" s="15"/>
      <c r="M2658" s="15"/>
      <c r="P2658" s="15"/>
      <c r="S2658" s="15"/>
      <c r="U2658" s="15"/>
      <c r="W2658" s="15"/>
      <c r="Y2658" s="15"/>
      <c r="AA2658" s="15"/>
      <c r="AC2658" s="15"/>
      <c r="AE2658" s="15"/>
      <c r="AG2658" s="15"/>
    </row>
    <row r="2659" spans="7:33" x14ac:dyDescent="0.2">
      <c r="G2659" s="15"/>
      <c r="J2659" s="15"/>
      <c r="M2659" s="15"/>
      <c r="P2659" s="15"/>
      <c r="S2659" s="15"/>
      <c r="U2659" s="15"/>
      <c r="W2659" s="15"/>
      <c r="Y2659" s="15"/>
      <c r="AA2659" s="15"/>
      <c r="AC2659" s="15"/>
      <c r="AE2659" s="15"/>
      <c r="AG2659" s="15"/>
    </row>
    <row r="2660" spans="7:33" x14ac:dyDescent="0.2">
      <c r="G2660" s="15"/>
      <c r="J2660" s="15"/>
      <c r="M2660" s="15"/>
      <c r="P2660" s="15"/>
      <c r="S2660" s="15"/>
      <c r="U2660" s="15"/>
      <c r="W2660" s="15"/>
      <c r="Y2660" s="15"/>
      <c r="AA2660" s="15"/>
      <c r="AC2660" s="15"/>
      <c r="AE2660" s="15"/>
      <c r="AG2660" s="15"/>
    </row>
    <row r="2661" spans="7:33" x14ac:dyDescent="0.2">
      <c r="G2661" s="15"/>
      <c r="J2661" s="15"/>
      <c r="M2661" s="15"/>
      <c r="P2661" s="15"/>
      <c r="S2661" s="15"/>
      <c r="U2661" s="15"/>
      <c r="W2661" s="15"/>
      <c r="Y2661" s="15"/>
      <c r="AA2661" s="15"/>
      <c r="AC2661" s="15"/>
      <c r="AE2661" s="15"/>
      <c r="AG2661" s="15"/>
    </row>
    <row r="2662" spans="7:33" x14ac:dyDescent="0.2">
      <c r="G2662" s="15"/>
      <c r="J2662" s="15"/>
      <c r="M2662" s="15"/>
      <c r="P2662" s="15"/>
      <c r="S2662" s="15"/>
      <c r="U2662" s="15"/>
      <c r="W2662" s="15"/>
      <c r="Y2662" s="15"/>
      <c r="AA2662" s="15"/>
      <c r="AC2662" s="15"/>
      <c r="AE2662" s="15"/>
      <c r="AG2662" s="15"/>
    </row>
    <row r="2663" spans="7:33" x14ac:dyDescent="0.2">
      <c r="G2663" s="15"/>
      <c r="J2663" s="15"/>
      <c r="M2663" s="15"/>
      <c r="P2663" s="15"/>
      <c r="S2663" s="15"/>
      <c r="U2663" s="15"/>
      <c r="W2663" s="15"/>
      <c r="Y2663" s="15"/>
      <c r="AA2663" s="15"/>
      <c r="AC2663" s="15"/>
      <c r="AE2663" s="15"/>
      <c r="AG2663" s="15"/>
    </row>
    <row r="2664" spans="7:33" x14ac:dyDescent="0.2">
      <c r="G2664" s="15"/>
      <c r="J2664" s="15"/>
      <c r="M2664" s="15"/>
      <c r="P2664" s="15"/>
      <c r="S2664" s="15"/>
      <c r="U2664" s="15"/>
      <c r="W2664" s="15"/>
      <c r="Y2664" s="15"/>
      <c r="AA2664" s="15"/>
      <c r="AC2664" s="15"/>
      <c r="AE2664" s="15"/>
      <c r="AG2664" s="15"/>
    </row>
    <row r="2665" spans="7:33" x14ac:dyDescent="0.2">
      <c r="G2665" s="15"/>
      <c r="J2665" s="15"/>
      <c r="M2665" s="15"/>
      <c r="P2665" s="15"/>
      <c r="S2665" s="15"/>
      <c r="U2665" s="15"/>
      <c r="W2665" s="15"/>
      <c r="Y2665" s="15"/>
      <c r="AA2665" s="15"/>
      <c r="AC2665" s="15"/>
      <c r="AE2665" s="15"/>
      <c r="AG2665" s="15"/>
    </row>
    <row r="2666" spans="7:33" x14ac:dyDescent="0.2">
      <c r="G2666" s="15"/>
      <c r="J2666" s="15"/>
      <c r="M2666" s="15"/>
      <c r="P2666" s="15"/>
      <c r="S2666" s="15"/>
      <c r="U2666" s="15"/>
      <c r="W2666" s="15"/>
      <c r="Y2666" s="15"/>
      <c r="AA2666" s="15"/>
      <c r="AC2666" s="15"/>
      <c r="AE2666" s="15"/>
      <c r="AG2666" s="15"/>
    </row>
    <row r="2667" spans="7:33" x14ac:dyDescent="0.2">
      <c r="G2667" s="15"/>
      <c r="J2667" s="15"/>
      <c r="M2667" s="15"/>
      <c r="P2667" s="15"/>
      <c r="S2667" s="15"/>
      <c r="U2667" s="15"/>
      <c r="W2667" s="15"/>
      <c r="Y2667" s="15"/>
      <c r="AA2667" s="15"/>
      <c r="AC2667" s="15"/>
      <c r="AE2667" s="15"/>
      <c r="AG2667" s="15"/>
    </row>
    <row r="2668" spans="7:33" x14ac:dyDescent="0.2">
      <c r="G2668" s="15"/>
      <c r="J2668" s="15"/>
      <c r="M2668" s="15"/>
      <c r="P2668" s="15"/>
      <c r="S2668" s="15"/>
      <c r="U2668" s="15"/>
      <c r="W2668" s="15"/>
      <c r="Y2668" s="15"/>
      <c r="AA2668" s="15"/>
      <c r="AC2668" s="15"/>
      <c r="AE2668" s="15"/>
      <c r="AG2668" s="15"/>
    </row>
    <row r="2669" spans="7:33" x14ac:dyDescent="0.2">
      <c r="G2669" s="15"/>
      <c r="J2669" s="15"/>
      <c r="M2669" s="15"/>
      <c r="P2669" s="15"/>
      <c r="S2669" s="15"/>
      <c r="U2669" s="15"/>
      <c r="W2669" s="15"/>
      <c r="Y2669" s="15"/>
      <c r="AA2669" s="15"/>
      <c r="AC2669" s="15"/>
      <c r="AE2669" s="15"/>
      <c r="AG2669" s="15"/>
    </row>
    <row r="2670" spans="7:33" x14ac:dyDescent="0.2">
      <c r="G2670" s="15"/>
      <c r="J2670" s="15"/>
      <c r="M2670" s="15"/>
      <c r="P2670" s="15"/>
      <c r="S2670" s="15"/>
      <c r="U2670" s="15"/>
      <c r="W2670" s="15"/>
      <c r="Y2670" s="15"/>
      <c r="AA2670" s="15"/>
      <c r="AC2670" s="15"/>
      <c r="AE2670" s="15"/>
      <c r="AG2670" s="15"/>
    </row>
    <row r="2671" spans="7:33" x14ac:dyDescent="0.2">
      <c r="G2671" s="15"/>
      <c r="J2671" s="15"/>
      <c r="M2671" s="15"/>
      <c r="P2671" s="15"/>
      <c r="S2671" s="15"/>
      <c r="U2671" s="15"/>
      <c r="W2671" s="15"/>
      <c r="Y2671" s="15"/>
      <c r="AA2671" s="15"/>
      <c r="AC2671" s="15"/>
      <c r="AE2671" s="15"/>
      <c r="AG2671" s="15"/>
    </row>
    <row r="2672" spans="7:33" x14ac:dyDescent="0.2">
      <c r="G2672" s="15"/>
      <c r="J2672" s="15"/>
      <c r="M2672" s="15"/>
      <c r="P2672" s="15"/>
      <c r="S2672" s="15"/>
      <c r="U2672" s="15"/>
      <c r="W2672" s="15"/>
      <c r="Y2672" s="15"/>
      <c r="AA2672" s="15"/>
      <c r="AC2672" s="15"/>
      <c r="AE2672" s="15"/>
      <c r="AG2672" s="15"/>
    </row>
    <row r="2673" spans="7:33" x14ac:dyDescent="0.2">
      <c r="G2673" s="15"/>
      <c r="J2673" s="15"/>
      <c r="M2673" s="15"/>
      <c r="P2673" s="15"/>
      <c r="S2673" s="15"/>
      <c r="U2673" s="15"/>
      <c r="W2673" s="15"/>
      <c r="Y2673" s="15"/>
      <c r="AA2673" s="15"/>
      <c r="AC2673" s="15"/>
      <c r="AE2673" s="15"/>
      <c r="AG2673" s="15"/>
    </row>
    <row r="2674" spans="7:33" x14ac:dyDescent="0.2">
      <c r="G2674" s="15"/>
      <c r="J2674" s="15"/>
      <c r="M2674" s="15"/>
      <c r="P2674" s="15"/>
      <c r="S2674" s="15"/>
      <c r="U2674" s="15"/>
      <c r="W2674" s="15"/>
      <c r="Y2674" s="15"/>
      <c r="AA2674" s="15"/>
      <c r="AC2674" s="15"/>
      <c r="AE2674" s="15"/>
      <c r="AG2674" s="15"/>
    </row>
    <row r="2675" spans="7:33" x14ac:dyDescent="0.2">
      <c r="G2675" s="15"/>
      <c r="J2675" s="15"/>
      <c r="M2675" s="15"/>
      <c r="P2675" s="15"/>
      <c r="S2675" s="15"/>
      <c r="U2675" s="15"/>
      <c r="W2675" s="15"/>
      <c r="Y2675" s="15"/>
      <c r="AA2675" s="15"/>
      <c r="AC2675" s="15"/>
      <c r="AE2675" s="15"/>
      <c r="AG2675" s="15"/>
    </row>
    <row r="2676" spans="7:33" x14ac:dyDescent="0.2">
      <c r="G2676" s="15"/>
      <c r="J2676" s="15"/>
      <c r="M2676" s="15"/>
      <c r="P2676" s="15"/>
      <c r="S2676" s="15"/>
      <c r="U2676" s="15"/>
      <c r="W2676" s="15"/>
      <c r="Y2676" s="15"/>
      <c r="AA2676" s="15"/>
      <c r="AC2676" s="15"/>
      <c r="AE2676" s="15"/>
      <c r="AG2676" s="15"/>
    </row>
    <row r="2677" spans="7:33" x14ac:dyDescent="0.2">
      <c r="G2677" s="15"/>
      <c r="J2677" s="15"/>
      <c r="M2677" s="15"/>
      <c r="P2677" s="15"/>
      <c r="S2677" s="15"/>
      <c r="U2677" s="15"/>
      <c r="W2677" s="15"/>
      <c r="Y2677" s="15"/>
      <c r="AA2677" s="15"/>
      <c r="AC2677" s="15"/>
      <c r="AE2677" s="15"/>
      <c r="AG2677" s="15"/>
    </row>
    <row r="2678" spans="7:33" x14ac:dyDescent="0.2">
      <c r="G2678" s="15"/>
      <c r="J2678" s="15"/>
      <c r="M2678" s="15"/>
      <c r="P2678" s="15"/>
      <c r="S2678" s="15"/>
      <c r="U2678" s="15"/>
      <c r="W2678" s="15"/>
      <c r="Y2678" s="15"/>
      <c r="AA2678" s="15"/>
      <c r="AC2678" s="15"/>
      <c r="AE2678" s="15"/>
      <c r="AG2678" s="15"/>
    </row>
    <row r="2679" spans="7:33" x14ac:dyDescent="0.2">
      <c r="G2679" s="15"/>
      <c r="J2679" s="15"/>
      <c r="M2679" s="15"/>
      <c r="P2679" s="15"/>
      <c r="S2679" s="15"/>
      <c r="U2679" s="15"/>
      <c r="W2679" s="15"/>
      <c r="Y2679" s="15"/>
      <c r="AA2679" s="15"/>
      <c r="AC2679" s="15"/>
      <c r="AE2679" s="15"/>
      <c r="AG2679" s="15"/>
    </row>
    <row r="2680" spans="7:33" x14ac:dyDescent="0.2">
      <c r="G2680" s="15"/>
      <c r="J2680" s="15"/>
      <c r="M2680" s="15"/>
      <c r="P2680" s="15"/>
      <c r="S2680" s="15"/>
      <c r="U2680" s="15"/>
      <c r="W2680" s="15"/>
      <c r="Y2680" s="15"/>
      <c r="AA2680" s="15"/>
      <c r="AC2680" s="15"/>
      <c r="AE2680" s="15"/>
      <c r="AG2680" s="15"/>
    </row>
    <row r="2681" spans="7:33" x14ac:dyDescent="0.2">
      <c r="G2681" s="15"/>
      <c r="J2681" s="15"/>
      <c r="M2681" s="15"/>
      <c r="P2681" s="15"/>
      <c r="S2681" s="15"/>
      <c r="U2681" s="15"/>
      <c r="W2681" s="15"/>
      <c r="Y2681" s="15"/>
      <c r="AA2681" s="15"/>
      <c r="AC2681" s="15"/>
      <c r="AE2681" s="15"/>
      <c r="AG2681" s="15"/>
    </row>
    <row r="2682" spans="7:33" x14ac:dyDescent="0.2">
      <c r="G2682" s="15"/>
      <c r="J2682" s="15"/>
      <c r="M2682" s="15"/>
      <c r="P2682" s="15"/>
      <c r="S2682" s="15"/>
      <c r="U2682" s="15"/>
      <c r="W2682" s="15"/>
      <c r="Y2682" s="15"/>
      <c r="AA2682" s="15"/>
      <c r="AC2682" s="15"/>
      <c r="AE2682" s="15"/>
      <c r="AG2682" s="15"/>
    </row>
    <row r="2683" spans="7:33" x14ac:dyDescent="0.2">
      <c r="G2683" s="15"/>
      <c r="J2683" s="15"/>
      <c r="M2683" s="15"/>
      <c r="P2683" s="15"/>
      <c r="S2683" s="15"/>
      <c r="U2683" s="15"/>
      <c r="W2683" s="15"/>
      <c r="Y2683" s="15"/>
      <c r="AA2683" s="15"/>
      <c r="AC2683" s="15"/>
      <c r="AE2683" s="15"/>
      <c r="AG2683" s="15"/>
    </row>
    <row r="2684" spans="7:33" x14ac:dyDescent="0.2">
      <c r="G2684" s="15"/>
      <c r="J2684" s="15"/>
      <c r="M2684" s="15"/>
      <c r="P2684" s="15"/>
      <c r="S2684" s="15"/>
      <c r="U2684" s="15"/>
      <c r="W2684" s="15"/>
      <c r="Y2684" s="15"/>
      <c r="AA2684" s="15"/>
      <c r="AC2684" s="15"/>
      <c r="AE2684" s="15"/>
      <c r="AG2684" s="15"/>
    </row>
    <row r="2685" spans="7:33" x14ac:dyDescent="0.2">
      <c r="G2685" s="15"/>
      <c r="J2685" s="15"/>
      <c r="M2685" s="15"/>
      <c r="P2685" s="15"/>
      <c r="S2685" s="15"/>
      <c r="U2685" s="15"/>
      <c r="W2685" s="15"/>
      <c r="Y2685" s="15"/>
      <c r="AA2685" s="15"/>
      <c r="AC2685" s="15"/>
      <c r="AE2685" s="15"/>
      <c r="AG2685" s="15"/>
    </row>
    <row r="2686" spans="7:33" x14ac:dyDescent="0.2">
      <c r="G2686" s="15"/>
      <c r="J2686" s="15"/>
      <c r="M2686" s="15"/>
      <c r="P2686" s="15"/>
      <c r="S2686" s="15"/>
      <c r="U2686" s="15"/>
      <c r="W2686" s="15"/>
      <c r="Y2686" s="15"/>
      <c r="AA2686" s="15"/>
      <c r="AC2686" s="15"/>
      <c r="AE2686" s="15"/>
      <c r="AG2686" s="15"/>
    </row>
    <row r="2687" spans="7:33" x14ac:dyDescent="0.2">
      <c r="G2687" s="15"/>
      <c r="J2687" s="15"/>
      <c r="M2687" s="15"/>
      <c r="P2687" s="15"/>
      <c r="S2687" s="15"/>
      <c r="U2687" s="15"/>
      <c r="W2687" s="15"/>
      <c r="Y2687" s="15"/>
      <c r="AA2687" s="15"/>
      <c r="AC2687" s="15"/>
      <c r="AE2687" s="15"/>
      <c r="AG2687" s="15"/>
    </row>
    <row r="2688" spans="7:33" x14ac:dyDescent="0.2">
      <c r="G2688" s="15"/>
      <c r="J2688" s="15"/>
      <c r="M2688" s="15"/>
      <c r="P2688" s="15"/>
      <c r="S2688" s="15"/>
      <c r="U2688" s="15"/>
      <c r="W2688" s="15"/>
      <c r="Y2688" s="15"/>
      <c r="AA2688" s="15"/>
      <c r="AC2688" s="15"/>
      <c r="AE2688" s="15"/>
      <c r="AG2688" s="15"/>
    </row>
    <row r="2689" spans="7:33" x14ac:dyDescent="0.2">
      <c r="G2689" s="15"/>
      <c r="J2689" s="15"/>
      <c r="M2689" s="15"/>
      <c r="P2689" s="15"/>
      <c r="S2689" s="15"/>
      <c r="U2689" s="15"/>
      <c r="W2689" s="15"/>
      <c r="Y2689" s="15"/>
      <c r="AA2689" s="15"/>
      <c r="AC2689" s="15"/>
      <c r="AE2689" s="15"/>
      <c r="AG2689" s="15"/>
    </row>
    <row r="2690" spans="7:33" x14ac:dyDescent="0.2">
      <c r="G2690" s="15"/>
      <c r="J2690" s="15"/>
      <c r="M2690" s="15"/>
      <c r="P2690" s="15"/>
      <c r="S2690" s="15"/>
      <c r="U2690" s="15"/>
      <c r="W2690" s="15"/>
      <c r="Y2690" s="15"/>
      <c r="AA2690" s="15"/>
      <c r="AC2690" s="15"/>
      <c r="AE2690" s="15"/>
      <c r="AG2690" s="15"/>
    </row>
    <row r="2691" spans="7:33" x14ac:dyDescent="0.2">
      <c r="G2691" s="15"/>
      <c r="J2691" s="15"/>
      <c r="M2691" s="15"/>
      <c r="P2691" s="15"/>
      <c r="S2691" s="15"/>
      <c r="U2691" s="15"/>
      <c r="W2691" s="15"/>
      <c r="Y2691" s="15"/>
      <c r="AA2691" s="15"/>
      <c r="AC2691" s="15"/>
      <c r="AE2691" s="15"/>
      <c r="AG2691" s="15"/>
    </row>
    <row r="2692" spans="7:33" x14ac:dyDescent="0.2">
      <c r="G2692" s="15"/>
      <c r="J2692" s="15"/>
      <c r="M2692" s="15"/>
      <c r="P2692" s="15"/>
      <c r="S2692" s="15"/>
      <c r="U2692" s="15"/>
      <c r="W2692" s="15"/>
      <c r="Y2692" s="15"/>
      <c r="AA2692" s="15"/>
      <c r="AC2692" s="15"/>
      <c r="AE2692" s="15"/>
      <c r="AG2692" s="15"/>
    </row>
    <row r="2693" spans="7:33" x14ac:dyDescent="0.2">
      <c r="G2693" s="15"/>
      <c r="J2693" s="15"/>
      <c r="M2693" s="15"/>
      <c r="P2693" s="15"/>
      <c r="S2693" s="15"/>
      <c r="U2693" s="15"/>
      <c r="W2693" s="15"/>
      <c r="Y2693" s="15"/>
      <c r="AA2693" s="15"/>
      <c r="AC2693" s="15"/>
      <c r="AE2693" s="15"/>
      <c r="AG2693" s="15"/>
    </row>
    <row r="2694" spans="7:33" x14ac:dyDescent="0.2">
      <c r="G2694" s="15"/>
      <c r="J2694" s="15"/>
      <c r="M2694" s="15"/>
      <c r="P2694" s="15"/>
      <c r="S2694" s="15"/>
      <c r="U2694" s="15"/>
      <c r="W2694" s="15"/>
      <c r="Y2694" s="15"/>
      <c r="AA2694" s="15"/>
      <c r="AC2694" s="15"/>
      <c r="AE2694" s="15"/>
      <c r="AG2694" s="15"/>
    </row>
    <row r="2695" spans="7:33" x14ac:dyDescent="0.2">
      <c r="G2695" s="15"/>
      <c r="J2695" s="15"/>
      <c r="M2695" s="15"/>
      <c r="P2695" s="15"/>
      <c r="S2695" s="15"/>
      <c r="U2695" s="15"/>
      <c r="W2695" s="15"/>
      <c r="Y2695" s="15"/>
      <c r="AA2695" s="15"/>
      <c r="AC2695" s="15"/>
      <c r="AE2695" s="15"/>
      <c r="AG2695" s="15"/>
    </row>
    <row r="2696" spans="7:33" x14ac:dyDescent="0.2">
      <c r="G2696" s="15"/>
      <c r="J2696" s="15"/>
      <c r="M2696" s="15"/>
      <c r="P2696" s="15"/>
      <c r="S2696" s="15"/>
      <c r="U2696" s="15"/>
      <c r="W2696" s="15"/>
      <c r="Y2696" s="15"/>
      <c r="AA2696" s="15"/>
      <c r="AC2696" s="15"/>
      <c r="AE2696" s="15"/>
      <c r="AG2696" s="15"/>
    </row>
    <row r="2697" spans="7:33" x14ac:dyDescent="0.2">
      <c r="G2697" s="15"/>
      <c r="J2697" s="15"/>
      <c r="M2697" s="15"/>
      <c r="P2697" s="15"/>
      <c r="S2697" s="15"/>
      <c r="U2697" s="15"/>
      <c r="W2697" s="15"/>
      <c r="Y2697" s="15"/>
      <c r="AA2697" s="15"/>
      <c r="AC2697" s="15"/>
      <c r="AE2697" s="15"/>
      <c r="AG2697" s="15"/>
    </row>
    <row r="2698" spans="7:33" x14ac:dyDescent="0.2">
      <c r="G2698" s="15"/>
      <c r="J2698" s="15"/>
      <c r="M2698" s="15"/>
      <c r="P2698" s="15"/>
      <c r="S2698" s="15"/>
      <c r="U2698" s="15"/>
      <c r="W2698" s="15"/>
      <c r="Y2698" s="15"/>
      <c r="AA2698" s="15"/>
      <c r="AC2698" s="15"/>
      <c r="AE2698" s="15"/>
      <c r="AG2698" s="15"/>
    </row>
    <row r="2699" spans="7:33" x14ac:dyDescent="0.2">
      <c r="G2699" s="15"/>
      <c r="J2699" s="15"/>
      <c r="M2699" s="15"/>
      <c r="P2699" s="15"/>
      <c r="S2699" s="15"/>
      <c r="U2699" s="15"/>
      <c r="W2699" s="15"/>
      <c r="Y2699" s="15"/>
      <c r="AA2699" s="15"/>
      <c r="AC2699" s="15"/>
      <c r="AE2699" s="15"/>
      <c r="AG2699" s="15"/>
    </row>
    <row r="2700" spans="7:33" x14ac:dyDescent="0.2">
      <c r="G2700" s="15"/>
      <c r="J2700" s="15"/>
      <c r="M2700" s="15"/>
      <c r="P2700" s="15"/>
      <c r="S2700" s="15"/>
      <c r="U2700" s="15"/>
      <c r="W2700" s="15"/>
      <c r="Y2700" s="15"/>
      <c r="AA2700" s="15"/>
      <c r="AC2700" s="15"/>
      <c r="AE2700" s="15"/>
      <c r="AG2700" s="15"/>
    </row>
    <row r="2701" spans="7:33" x14ac:dyDescent="0.2">
      <c r="G2701" s="15"/>
      <c r="J2701" s="15"/>
      <c r="M2701" s="15"/>
      <c r="P2701" s="15"/>
      <c r="S2701" s="15"/>
      <c r="U2701" s="15"/>
      <c r="W2701" s="15"/>
      <c r="Y2701" s="15"/>
      <c r="AA2701" s="15"/>
      <c r="AC2701" s="15"/>
      <c r="AE2701" s="15"/>
      <c r="AG2701" s="15"/>
    </row>
    <row r="2702" spans="7:33" x14ac:dyDescent="0.2">
      <c r="G2702" s="15"/>
      <c r="J2702" s="15"/>
      <c r="M2702" s="15"/>
      <c r="P2702" s="15"/>
      <c r="S2702" s="15"/>
      <c r="U2702" s="15"/>
      <c r="W2702" s="15"/>
      <c r="Y2702" s="15"/>
      <c r="AA2702" s="15"/>
      <c r="AC2702" s="15"/>
      <c r="AE2702" s="15"/>
      <c r="AG2702" s="15"/>
    </row>
    <row r="2703" spans="7:33" x14ac:dyDescent="0.2">
      <c r="G2703" s="15"/>
      <c r="J2703" s="15"/>
      <c r="M2703" s="15"/>
      <c r="P2703" s="15"/>
      <c r="S2703" s="15"/>
      <c r="U2703" s="15"/>
      <c r="W2703" s="15"/>
      <c r="Y2703" s="15"/>
      <c r="AA2703" s="15"/>
      <c r="AC2703" s="15"/>
      <c r="AE2703" s="15"/>
      <c r="AG2703" s="15"/>
    </row>
    <row r="2704" spans="7:33" x14ac:dyDescent="0.2">
      <c r="G2704" s="15"/>
      <c r="J2704" s="15"/>
      <c r="M2704" s="15"/>
      <c r="P2704" s="15"/>
      <c r="S2704" s="15"/>
      <c r="U2704" s="15"/>
      <c r="W2704" s="15"/>
      <c r="Y2704" s="15"/>
      <c r="AA2704" s="15"/>
      <c r="AC2704" s="15"/>
      <c r="AE2704" s="15"/>
      <c r="AG2704" s="15"/>
    </row>
    <row r="2705" spans="7:33" x14ac:dyDescent="0.2">
      <c r="G2705" s="15"/>
      <c r="J2705" s="15"/>
      <c r="M2705" s="15"/>
      <c r="P2705" s="15"/>
      <c r="S2705" s="15"/>
      <c r="U2705" s="15"/>
      <c r="W2705" s="15"/>
      <c r="Y2705" s="15"/>
      <c r="AA2705" s="15"/>
      <c r="AC2705" s="15"/>
      <c r="AE2705" s="15"/>
      <c r="AG2705" s="15"/>
    </row>
    <row r="2706" spans="7:33" x14ac:dyDescent="0.2">
      <c r="G2706" s="15"/>
      <c r="J2706" s="15"/>
      <c r="M2706" s="15"/>
      <c r="P2706" s="15"/>
      <c r="S2706" s="15"/>
      <c r="U2706" s="15"/>
      <c r="W2706" s="15"/>
      <c r="Y2706" s="15"/>
      <c r="AA2706" s="15"/>
      <c r="AC2706" s="15"/>
      <c r="AE2706" s="15"/>
      <c r="AG2706" s="15"/>
    </row>
    <row r="2707" spans="7:33" x14ac:dyDescent="0.2">
      <c r="G2707" s="15"/>
      <c r="J2707" s="15"/>
      <c r="M2707" s="15"/>
      <c r="P2707" s="15"/>
      <c r="S2707" s="15"/>
      <c r="U2707" s="15"/>
      <c r="W2707" s="15"/>
      <c r="Y2707" s="15"/>
      <c r="AA2707" s="15"/>
      <c r="AC2707" s="15"/>
      <c r="AE2707" s="15"/>
      <c r="AG2707" s="15"/>
    </row>
    <row r="2708" spans="7:33" x14ac:dyDescent="0.2">
      <c r="G2708" s="15"/>
      <c r="J2708" s="15"/>
      <c r="M2708" s="15"/>
      <c r="P2708" s="15"/>
      <c r="S2708" s="15"/>
      <c r="U2708" s="15"/>
      <c r="W2708" s="15"/>
      <c r="Y2708" s="15"/>
      <c r="AA2708" s="15"/>
      <c r="AC2708" s="15"/>
      <c r="AE2708" s="15"/>
      <c r="AG2708" s="15"/>
    </row>
    <row r="2709" spans="7:33" x14ac:dyDescent="0.2">
      <c r="G2709" s="15"/>
      <c r="J2709" s="15"/>
      <c r="M2709" s="15"/>
      <c r="P2709" s="15"/>
      <c r="S2709" s="15"/>
      <c r="U2709" s="15"/>
      <c r="W2709" s="15"/>
      <c r="Y2709" s="15"/>
      <c r="AA2709" s="15"/>
      <c r="AC2709" s="15"/>
      <c r="AE2709" s="15"/>
      <c r="AG2709" s="15"/>
    </row>
    <row r="2710" spans="7:33" x14ac:dyDescent="0.2">
      <c r="G2710" s="15"/>
      <c r="J2710" s="15"/>
      <c r="M2710" s="15"/>
      <c r="P2710" s="15"/>
      <c r="S2710" s="15"/>
      <c r="U2710" s="15"/>
      <c r="W2710" s="15"/>
      <c r="Y2710" s="15"/>
      <c r="AA2710" s="15"/>
      <c r="AC2710" s="15"/>
      <c r="AE2710" s="15"/>
      <c r="AG2710" s="15"/>
    </row>
    <row r="2711" spans="7:33" x14ac:dyDescent="0.2">
      <c r="G2711" s="15"/>
      <c r="J2711" s="15"/>
      <c r="M2711" s="15"/>
      <c r="P2711" s="15"/>
      <c r="S2711" s="15"/>
      <c r="U2711" s="15"/>
      <c r="W2711" s="15"/>
      <c r="Y2711" s="15"/>
      <c r="AA2711" s="15"/>
      <c r="AC2711" s="15"/>
      <c r="AE2711" s="15"/>
      <c r="AG2711" s="15"/>
    </row>
    <row r="2712" spans="7:33" x14ac:dyDescent="0.2">
      <c r="G2712" s="15"/>
      <c r="J2712" s="15"/>
      <c r="M2712" s="15"/>
      <c r="P2712" s="15"/>
      <c r="S2712" s="15"/>
      <c r="U2712" s="15"/>
      <c r="W2712" s="15"/>
      <c r="Y2712" s="15"/>
      <c r="AA2712" s="15"/>
      <c r="AC2712" s="15"/>
      <c r="AE2712" s="15"/>
      <c r="AG2712" s="15"/>
    </row>
    <row r="2713" spans="7:33" x14ac:dyDescent="0.2">
      <c r="G2713" s="15"/>
      <c r="J2713" s="15"/>
      <c r="M2713" s="15"/>
      <c r="P2713" s="15"/>
      <c r="S2713" s="15"/>
      <c r="U2713" s="15"/>
      <c r="W2713" s="15"/>
      <c r="Y2713" s="15"/>
      <c r="AA2713" s="15"/>
      <c r="AC2713" s="15"/>
      <c r="AE2713" s="15"/>
      <c r="AG2713" s="15"/>
    </row>
    <row r="2714" spans="7:33" x14ac:dyDescent="0.2">
      <c r="G2714" s="15"/>
      <c r="J2714" s="15"/>
      <c r="M2714" s="15"/>
      <c r="P2714" s="15"/>
      <c r="S2714" s="15"/>
      <c r="U2714" s="15"/>
      <c r="W2714" s="15"/>
      <c r="Y2714" s="15"/>
      <c r="AA2714" s="15"/>
      <c r="AC2714" s="15"/>
      <c r="AE2714" s="15"/>
      <c r="AG2714" s="15"/>
    </row>
    <row r="2715" spans="7:33" x14ac:dyDescent="0.2">
      <c r="G2715" s="15"/>
      <c r="J2715" s="15"/>
      <c r="M2715" s="15"/>
      <c r="P2715" s="15"/>
      <c r="S2715" s="15"/>
      <c r="U2715" s="15"/>
      <c r="W2715" s="15"/>
      <c r="Y2715" s="15"/>
      <c r="AA2715" s="15"/>
      <c r="AC2715" s="15"/>
      <c r="AE2715" s="15"/>
      <c r="AG2715" s="15"/>
    </row>
    <row r="2716" spans="7:33" x14ac:dyDescent="0.2">
      <c r="G2716" s="15"/>
      <c r="J2716" s="15"/>
      <c r="M2716" s="15"/>
      <c r="P2716" s="15"/>
      <c r="S2716" s="15"/>
      <c r="U2716" s="15"/>
      <c r="W2716" s="15"/>
      <c r="Y2716" s="15"/>
      <c r="AA2716" s="15"/>
      <c r="AC2716" s="15"/>
      <c r="AE2716" s="15"/>
      <c r="AG2716" s="15"/>
    </row>
    <row r="2717" spans="7:33" x14ac:dyDescent="0.2">
      <c r="G2717" s="15"/>
      <c r="J2717" s="15"/>
      <c r="M2717" s="15"/>
      <c r="P2717" s="15"/>
      <c r="S2717" s="15"/>
      <c r="U2717" s="15"/>
      <c r="W2717" s="15"/>
      <c r="Y2717" s="15"/>
      <c r="AA2717" s="15"/>
      <c r="AC2717" s="15"/>
      <c r="AE2717" s="15"/>
      <c r="AG2717" s="15"/>
    </row>
    <row r="2718" spans="7:33" x14ac:dyDescent="0.2">
      <c r="G2718" s="15"/>
      <c r="J2718" s="15"/>
      <c r="M2718" s="15"/>
      <c r="P2718" s="15"/>
      <c r="S2718" s="15"/>
      <c r="U2718" s="15"/>
      <c r="W2718" s="15"/>
      <c r="Y2718" s="15"/>
      <c r="AA2718" s="15"/>
      <c r="AC2718" s="15"/>
      <c r="AE2718" s="15"/>
      <c r="AG2718" s="15"/>
    </row>
    <row r="2719" spans="7:33" x14ac:dyDescent="0.2">
      <c r="G2719" s="15"/>
      <c r="J2719" s="15"/>
      <c r="M2719" s="15"/>
      <c r="P2719" s="15"/>
      <c r="S2719" s="15"/>
      <c r="U2719" s="15"/>
      <c r="W2719" s="15"/>
      <c r="Y2719" s="15"/>
      <c r="AA2719" s="15"/>
      <c r="AC2719" s="15"/>
      <c r="AE2719" s="15"/>
      <c r="AG2719" s="15"/>
    </row>
    <row r="2720" spans="7:33" x14ac:dyDescent="0.2">
      <c r="G2720" s="15"/>
      <c r="J2720" s="15"/>
      <c r="M2720" s="15"/>
      <c r="P2720" s="15"/>
      <c r="S2720" s="15"/>
      <c r="U2720" s="15"/>
      <c r="W2720" s="15"/>
      <c r="Y2720" s="15"/>
      <c r="AA2720" s="15"/>
      <c r="AC2720" s="15"/>
      <c r="AE2720" s="15"/>
      <c r="AG2720" s="15"/>
    </row>
    <row r="2721" spans="7:33" x14ac:dyDescent="0.2">
      <c r="G2721" s="15"/>
      <c r="J2721" s="15"/>
      <c r="M2721" s="15"/>
      <c r="P2721" s="15"/>
      <c r="S2721" s="15"/>
      <c r="U2721" s="15"/>
      <c r="W2721" s="15"/>
      <c r="Y2721" s="15"/>
      <c r="AA2721" s="15"/>
      <c r="AC2721" s="15"/>
      <c r="AE2721" s="15"/>
      <c r="AG2721" s="15"/>
    </row>
    <row r="2722" spans="7:33" x14ac:dyDescent="0.2">
      <c r="G2722" s="15"/>
      <c r="J2722" s="15"/>
      <c r="M2722" s="15"/>
      <c r="P2722" s="15"/>
      <c r="S2722" s="15"/>
      <c r="U2722" s="15"/>
      <c r="W2722" s="15"/>
      <c r="Y2722" s="15"/>
      <c r="AA2722" s="15"/>
      <c r="AC2722" s="15"/>
      <c r="AE2722" s="15"/>
      <c r="AG2722" s="15"/>
    </row>
    <row r="2723" spans="7:33" x14ac:dyDescent="0.2">
      <c r="G2723" s="15"/>
      <c r="J2723" s="15"/>
      <c r="M2723" s="15"/>
      <c r="P2723" s="15"/>
      <c r="S2723" s="15"/>
      <c r="U2723" s="15"/>
      <c r="W2723" s="15"/>
      <c r="Y2723" s="15"/>
      <c r="AA2723" s="15"/>
      <c r="AC2723" s="15"/>
      <c r="AE2723" s="15"/>
      <c r="AG2723" s="15"/>
    </row>
    <row r="2724" spans="7:33" x14ac:dyDescent="0.2">
      <c r="G2724" s="15"/>
      <c r="J2724" s="15"/>
      <c r="M2724" s="15"/>
      <c r="P2724" s="15"/>
      <c r="S2724" s="15"/>
      <c r="U2724" s="15"/>
      <c r="W2724" s="15"/>
      <c r="Y2724" s="15"/>
      <c r="AA2724" s="15"/>
      <c r="AC2724" s="15"/>
      <c r="AE2724" s="15"/>
      <c r="AG2724" s="15"/>
    </row>
    <row r="2725" spans="7:33" x14ac:dyDescent="0.2">
      <c r="G2725" s="15"/>
      <c r="J2725" s="15"/>
      <c r="M2725" s="15"/>
      <c r="P2725" s="15"/>
      <c r="S2725" s="15"/>
      <c r="U2725" s="15"/>
      <c r="W2725" s="15"/>
      <c r="Y2725" s="15"/>
      <c r="AA2725" s="15"/>
      <c r="AC2725" s="15"/>
      <c r="AE2725" s="15"/>
      <c r="AG2725" s="15"/>
    </row>
    <row r="2726" spans="7:33" x14ac:dyDescent="0.2">
      <c r="G2726" s="15"/>
      <c r="J2726" s="15"/>
      <c r="M2726" s="15"/>
      <c r="P2726" s="15"/>
      <c r="S2726" s="15"/>
      <c r="U2726" s="15"/>
      <c r="W2726" s="15"/>
      <c r="Y2726" s="15"/>
      <c r="AA2726" s="15"/>
      <c r="AC2726" s="15"/>
      <c r="AE2726" s="15"/>
      <c r="AG2726" s="15"/>
    </row>
    <row r="2727" spans="7:33" x14ac:dyDescent="0.2">
      <c r="G2727" s="15"/>
      <c r="J2727" s="15"/>
      <c r="M2727" s="15"/>
      <c r="P2727" s="15"/>
      <c r="S2727" s="15"/>
      <c r="U2727" s="15"/>
      <c r="W2727" s="15"/>
      <c r="Y2727" s="15"/>
      <c r="AA2727" s="15"/>
      <c r="AC2727" s="15"/>
      <c r="AE2727" s="15"/>
      <c r="AG2727" s="15"/>
    </row>
    <row r="2728" spans="7:33" x14ac:dyDescent="0.2">
      <c r="G2728" s="15"/>
      <c r="J2728" s="15"/>
      <c r="M2728" s="15"/>
      <c r="P2728" s="15"/>
      <c r="S2728" s="15"/>
      <c r="U2728" s="15"/>
      <c r="W2728" s="15"/>
      <c r="Y2728" s="15"/>
      <c r="AA2728" s="15"/>
      <c r="AC2728" s="15"/>
      <c r="AE2728" s="15"/>
      <c r="AG2728" s="15"/>
    </row>
    <row r="2729" spans="7:33" x14ac:dyDescent="0.2">
      <c r="G2729" s="15"/>
      <c r="J2729" s="15"/>
      <c r="M2729" s="15"/>
      <c r="P2729" s="15"/>
      <c r="S2729" s="15"/>
      <c r="U2729" s="15"/>
      <c r="W2729" s="15"/>
      <c r="Y2729" s="15"/>
      <c r="AA2729" s="15"/>
      <c r="AC2729" s="15"/>
      <c r="AE2729" s="15"/>
      <c r="AG2729" s="15"/>
    </row>
    <row r="2730" spans="7:33" x14ac:dyDescent="0.2">
      <c r="G2730" s="15"/>
      <c r="J2730" s="15"/>
      <c r="M2730" s="15"/>
      <c r="P2730" s="15"/>
      <c r="S2730" s="15"/>
      <c r="U2730" s="15"/>
      <c r="W2730" s="15"/>
      <c r="Y2730" s="15"/>
      <c r="AA2730" s="15"/>
      <c r="AC2730" s="15"/>
      <c r="AE2730" s="15"/>
      <c r="AG2730" s="15"/>
    </row>
    <row r="2731" spans="7:33" x14ac:dyDescent="0.2">
      <c r="G2731" s="15"/>
      <c r="J2731" s="15"/>
      <c r="M2731" s="15"/>
      <c r="P2731" s="15"/>
      <c r="S2731" s="15"/>
      <c r="U2731" s="15"/>
      <c r="W2731" s="15"/>
      <c r="Y2731" s="15"/>
      <c r="AA2731" s="15"/>
      <c r="AC2731" s="15"/>
      <c r="AE2731" s="15"/>
      <c r="AG2731" s="15"/>
    </row>
    <row r="2732" spans="7:33" x14ac:dyDescent="0.2">
      <c r="G2732" s="15"/>
      <c r="J2732" s="15"/>
      <c r="M2732" s="15"/>
      <c r="P2732" s="15"/>
      <c r="S2732" s="15"/>
      <c r="U2732" s="15"/>
      <c r="W2732" s="15"/>
      <c r="Y2732" s="15"/>
      <c r="AA2732" s="15"/>
      <c r="AC2732" s="15"/>
      <c r="AE2732" s="15"/>
      <c r="AG2732" s="15"/>
    </row>
    <row r="2733" spans="7:33" x14ac:dyDescent="0.2">
      <c r="G2733" s="15"/>
      <c r="J2733" s="15"/>
      <c r="M2733" s="15"/>
      <c r="P2733" s="15"/>
      <c r="S2733" s="15"/>
      <c r="U2733" s="15"/>
      <c r="W2733" s="15"/>
      <c r="Y2733" s="15"/>
      <c r="AA2733" s="15"/>
      <c r="AC2733" s="15"/>
      <c r="AE2733" s="15"/>
      <c r="AG2733" s="15"/>
    </row>
    <row r="2734" spans="7:33" x14ac:dyDescent="0.2">
      <c r="G2734" s="15"/>
      <c r="J2734" s="15"/>
      <c r="M2734" s="15"/>
      <c r="P2734" s="15"/>
      <c r="S2734" s="15"/>
      <c r="U2734" s="15"/>
      <c r="W2734" s="15"/>
      <c r="Y2734" s="15"/>
      <c r="AA2734" s="15"/>
      <c r="AC2734" s="15"/>
      <c r="AE2734" s="15"/>
      <c r="AG2734" s="15"/>
    </row>
    <row r="2735" spans="7:33" x14ac:dyDescent="0.2">
      <c r="G2735" s="15"/>
      <c r="J2735" s="15"/>
      <c r="M2735" s="15"/>
      <c r="P2735" s="15"/>
      <c r="S2735" s="15"/>
      <c r="U2735" s="15"/>
      <c r="W2735" s="15"/>
      <c r="Y2735" s="15"/>
      <c r="AA2735" s="15"/>
      <c r="AC2735" s="15"/>
      <c r="AE2735" s="15"/>
      <c r="AG2735" s="15"/>
    </row>
    <row r="2736" spans="7:33" x14ac:dyDescent="0.2">
      <c r="G2736" s="15"/>
      <c r="J2736" s="15"/>
      <c r="M2736" s="15"/>
      <c r="P2736" s="15"/>
      <c r="S2736" s="15"/>
      <c r="U2736" s="15"/>
      <c r="W2736" s="15"/>
      <c r="Y2736" s="15"/>
      <c r="AA2736" s="15"/>
      <c r="AC2736" s="15"/>
      <c r="AE2736" s="15"/>
      <c r="AG2736" s="15"/>
    </row>
    <row r="2737" spans="7:33" x14ac:dyDescent="0.2">
      <c r="G2737" s="15"/>
      <c r="J2737" s="15"/>
      <c r="M2737" s="15"/>
      <c r="P2737" s="15"/>
      <c r="S2737" s="15"/>
      <c r="U2737" s="15"/>
      <c r="W2737" s="15"/>
      <c r="Y2737" s="15"/>
      <c r="AA2737" s="15"/>
      <c r="AC2737" s="15"/>
      <c r="AE2737" s="15"/>
      <c r="AG2737" s="15"/>
    </row>
    <row r="2738" spans="7:33" x14ac:dyDescent="0.2">
      <c r="G2738" s="15"/>
      <c r="J2738" s="15"/>
      <c r="M2738" s="15"/>
      <c r="P2738" s="15"/>
      <c r="S2738" s="15"/>
      <c r="U2738" s="15"/>
      <c r="W2738" s="15"/>
      <c r="Y2738" s="15"/>
      <c r="AA2738" s="15"/>
      <c r="AC2738" s="15"/>
      <c r="AE2738" s="15"/>
      <c r="AG2738" s="15"/>
    </row>
    <row r="2739" spans="7:33" x14ac:dyDescent="0.2">
      <c r="G2739" s="15"/>
      <c r="J2739" s="15"/>
      <c r="M2739" s="15"/>
      <c r="P2739" s="15"/>
      <c r="S2739" s="15"/>
      <c r="U2739" s="15"/>
      <c r="W2739" s="15"/>
      <c r="Y2739" s="15"/>
      <c r="AA2739" s="15"/>
      <c r="AC2739" s="15"/>
      <c r="AE2739" s="15"/>
      <c r="AG2739" s="15"/>
    </row>
    <row r="2740" spans="7:33" x14ac:dyDescent="0.2">
      <c r="G2740" s="15"/>
      <c r="J2740" s="15"/>
      <c r="M2740" s="15"/>
      <c r="P2740" s="15"/>
      <c r="S2740" s="15"/>
      <c r="U2740" s="15"/>
      <c r="W2740" s="15"/>
      <c r="Y2740" s="15"/>
      <c r="AA2740" s="15"/>
      <c r="AC2740" s="15"/>
      <c r="AE2740" s="15"/>
      <c r="AG2740" s="15"/>
    </row>
    <row r="2741" spans="7:33" x14ac:dyDescent="0.2">
      <c r="G2741" s="15"/>
      <c r="J2741" s="15"/>
      <c r="M2741" s="15"/>
      <c r="P2741" s="15"/>
      <c r="S2741" s="15"/>
      <c r="U2741" s="15"/>
      <c r="W2741" s="15"/>
      <c r="Y2741" s="15"/>
      <c r="AA2741" s="15"/>
      <c r="AC2741" s="15"/>
      <c r="AE2741" s="15"/>
      <c r="AG2741" s="15"/>
    </row>
    <row r="2742" spans="7:33" x14ac:dyDescent="0.2">
      <c r="G2742" s="15"/>
      <c r="J2742" s="15"/>
      <c r="M2742" s="15"/>
      <c r="P2742" s="15"/>
      <c r="S2742" s="15"/>
      <c r="U2742" s="15"/>
      <c r="W2742" s="15"/>
      <c r="Y2742" s="15"/>
      <c r="AA2742" s="15"/>
      <c r="AC2742" s="15"/>
      <c r="AE2742" s="15"/>
      <c r="AG2742" s="15"/>
    </row>
    <row r="2743" spans="7:33" x14ac:dyDescent="0.2">
      <c r="G2743" s="15"/>
      <c r="J2743" s="15"/>
      <c r="M2743" s="15"/>
      <c r="P2743" s="15"/>
      <c r="S2743" s="15"/>
      <c r="U2743" s="15"/>
      <c r="W2743" s="15"/>
      <c r="Y2743" s="15"/>
      <c r="AA2743" s="15"/>
      <c r="AC2743" s="15"/>
      <c r="AE2743" s="15"/>
      <c r="AG2743" s="15"/>
    </row>
    <row r="2744" spans="7:33" x14ac:dyDescent="0.2">
      <c r="G2744" s="15"/>
      <c r="J2744" s="15"/>
      <c r="M2744" s="15"/>
      <c r="P2744" s="15"/>
      <c r="S2744" s="15"/>
      <c r="U2744" s="15"/>
      <c r="W2744" s="15"/>
      <c r="Y2744" s="15"/>
      <c r="AA2744" s="15"/>
      <c r="AC2744" s="15"/>
      <c r="AE2744" s="15"/>
      <c r="AG2744" s="15"/>
    </row>
    <row r="2745" spans="7:33" x14ac:dyDescent="0.2">
      <c r="G2745" s="15"/>
      <c r="J2745" s="15"/>
      <c r="M2745" s="15"/>
      <c r="P2745" s="15"/>
      <c r="S2745" s="15"/>
      <c r="U2745" s="15"/>
      <c r="W2745" s="15"/>
      <c r="Y2745" s="15"/>
      <c r="AA2745" s="15"/>
      <c r="AC2745" s="15"/>
      <c r="AE2745" s="15"/>
      <c r="AG2745" s="15"/>
    </row>
    <row r="2746" spans="7:33" x14ac:dyDescent="0.2">
      <c r="G2746" s="15"/>
      <c r="J2746" s="15"/>
      <c r="M2746" s="15"/>
      <c r="P2746" s="15"/>
      <c r="S2746" s="15"/>
      <c r="U2746" s="15"/>
      <c r="W2746" s="15"/>
      <c r="Y2746" s="15"/>
      <c r="AA2746" s="15"/>
      <c r="AC2746" s="15"/>
      <c r="AE2746" s="15"/>
      <c r="AG2746" s="15"/>
    </row>
    <row r="2747" spans="7:33" x14ac:dyDescent="0.2">
      <c r="G2747" s="15"/>
      <c r="J2747" s="15"/>
      <c r="M2747" s="15"/>
      <c r="P2747" s="15"/>
      <c r="S2747" s="15"/>
      <c r="U2747" s="15"/>
      <c r="W2747" s="15"/>
      <c r="Y2747" s="15"/>
      <c r="AA2747" s="15"/>
      <c r="AC2747" s="15"/>
      <c r="AE2747" s="15"/>
      <c r="AG2747" s="15"/>
    </row>
    <row r="2748" spans="7:33" x14ac:dyDescent="0.2">
      <c r="G2748" s="15"/>
      <c r="J2748" s="15"/>
      <c r="M2748" s="15"/>
      <c r="P2748" s="15"/>
      <c r="S2748" s="15"/>
      <c r="U2748" s="15"/>
      <c r="W2748" s="15"/>
      <c r="Y2748" s="15"/>
      <c r="AA2748" s="15"/>
      <c r="AC2748" s="15"/>
      <c r="AE2748" s="15"/>
      <c r="AG2748" s="15"/>
    </row>
    <row r="2749" spans="7:33" x14ac:dyDescent="0.2">
      <c r="G2749" s="15"/>
      <c r="J2749" s="15"/>
      <c r="M2749" s="15"/>
      <c r="P2749" s="15"/>
      <c r="S2749" s="15"/>
      <c r="U2749" s="15"/>
      <c r="W2749" s="15"/>
      <c r="Y2749" s="15"/>
      <c r="AA2749" s="15"/>
      <c r="AC2749" s="15"/>
      <c r="AE2749" s="15"/>
      <c r="AG2749" s="15"/>
    </row>
    <row r="2750" spans="7:33" x14ac:dyDescent="0.2">
      <c r="G2750" s="15"/>
      <c r="J2750" s="15"/>
      <c r="M2750" s="15"/>
      <c r="P2750" s="15"/>
      <c r="S2750" s="15"/>
      <c r="U2750" s="15"/>
      <c r="W2750" s="15"/>
      <c r="Y2750" s="15"/>
      <c r="AA2750" s="15"/>
      <c r="AC2750" s="15"/>
      <c r="AE2750" s="15"/>
      <c r="AG2750" s="15"/>
    </row>
    <row r="2751" spans="7:33" x14ac:dyDescent="0.2">
      <c r="G2751" s="15"/>
      <c r="J2751" s="15"/>
      <c r="M2751" s="15"/>
      <c r="P2751" s="15"/>
      <c r="S2751" s="15"/>
      <c r="U2751" s="15"/>
      <c r="W2751" s="15"/>
      <c r="Y2751" s="15"/>
      <c r="AA2751" s="15"/>
      <c r="AC2751" s="15"/>
      <c r="AE2751" s="15"/>
      <c r="AG2751" s="15"/>
    </row>
    <row r="2752" spans="7:33" x14ac:dyDescent="0.2">
      <c r="G2752" s="15"/>
      <c r="J2752" s="15"/>
      <c r="M2752" s="15"/>
      <c r="P2752" s="15"/>
      <c r="S2752" s="15"/>
      <c r="U2752" s="15"/>
      <c r="W2752" s="15"/>
      <c r="Y2752" s="15"/>
      <c r="AA2752" s="15"/>
      <c r="AC2752" s="15"/>
      <c r="AE2752" s="15"/>
      <c r="AG2752" s="15"/>
    </row>
    <row r="2753" spans="7:33" x14ac:dyDescent="0.2">
      <c r="G2753" s="15"/>
      <c r="J2753" s="15"/>
      <c r="M2753" s="15"/>
      <c r="P2753" s="15"/>
      <c r="S2753" s="15"/>
      <c r="U2753" s="15"/>
      <c r="W2753" s="15"/>
      <c r="Y2753" s="15"/>
      <c r="AA2753" s="15"/>
      <c r="AC2753" s="15"/>
      <c r="AE2753" s="15"/>
      <c r="AG2753" s="15"/>
    </row>
    <row r="2754" spans="7:33" x14ac:dyDescent="0.2">
      <c r="G2754" s="15"/>
      <c r="J2754" s="15"/>
      <c r="M2754" s="15"/>
      <c r="P2754" s="15"/>
      <c r="S2754" s="15"/>
      <c r="U2754" s="15"/>
      <c r="W2754" s="15"/>
      <c r="Y2754" s="15"/>
      <c r="AA2754" s="15"/>
      <c r="AC2754" s="15"/>
      <c r="AE2754" s="15"/>
      <c r="AG2754" s="15"/>
    </row>
    <row r="2755" spans="7:33" x14ac:dyDescent="0.2">
      <c r="G2755" s="15"/>
      <c r="J2755" s="15"/>
      <c r="M2755" s="15"/>
      <c r="P2755" s="15"/>
      <c r="S2755" s="15"/>
      <c r="U2755" s="15"/>
      <c r="W2755" s="15"/>
      <c r="Y2755" s="15"/>
      <c r="AA2755" s="15"/>
      <c r="AC2755" s="15"/>
      <c r="AE2755" s="15"/>
      <c r="AG2755" s="15"/>
    </row>
    <row r="2756" spans="7:33" x14ac:dyDescent="0.2">
      <c r="G2756" s="15"/>
      <c r="J2756" s="15"/>
      <c r="M2756" s="15"/>
      <c r="P2756" s="15"/>
      <c r="S2756" s="15"/>
      <c r="U2756" s="15"/>
      <c r="W2756" s="15"/>
      <c r="Y2756" s="15"/>
      <c r="AA2756" s="15"/>
      <c r="AC2756" s="15"/>
      <c r="AE2756" s="15"/>
      <c r="AG2756" s="15"/>
    </row>
    <row r="2757" spans="7:33" x14ac:dyDescent="0.2">
      <c r="G2757" s="15"/>
      <c r="J2757" s="15"/>
      <c r="M2757" s="15"/>
      <c r="P2757" s="15"/>
      <c r="S2757" s="15"/>
      <c r="U2757" s="15"/>
      <c r="W2757" s="15"/>
      <c r="Y2757" s="15"/>
      <c r="AA2757" s="15"/>
      <c r="AC2757" s="15"/>
      <c r="AE2757" s="15"/>
      <c r="AG2757" s="15"/>
    </row>
    <row r="2758" spans="7:33" x14ac:dyDescent="0.2">
      <c r="G2758" s="15"/>
      <c r="J2758" s="15"/>
      <c r="M2758" s="15"/>
      <c r="P2758" s="15"/>
      <c r="S2758" s="15"/>
      <c r="U2758" s="15"/>
      <c r="W2758" s="15"/>
      <c r="Y2758" s="15"/>
      <c r="AA2758" s="15"/>
      <c r="AC2758" s="15"/>
      <c r="AE2758" s="15"/>
      <c r="AG2758" s="15"/>
    </row>
    <row r="2759" spans="7:33" x14ac:dyDescent="0.2">
      <c r="G2759" s="15"/>
      <c r="J2759" s="15"/>
      <c r="M2759" s="15"/>
      <c r="P2759" s="15"/>
      <c r="S2759" s="15"/>
      <c r="U2759" s="15"/>
      <c r="W2759" s="15"/>
      <c r="Y2759" s="15"/>
      <c r="AA2759" s="15"/>
      <c r="AC2759" s="15"/>
      <c r="AE2759" s="15"/>
      <c r="AG2759" s="15"/>
    </row>
    <row r="2760" spans="7:33" x14ac:dyDescent="0.2">
      <c r="G2760" s="15"/>
      <c r="J2760" s="15"/>
      <c r="M2760" s="15"/>
      <c r="P2760" s="15"/>
      <c r="S2760" s="15"/>
      <c r="U2760" s="15"/>
      <c r="W2760" s="15"/>
      <c r="Y2760" s="15"/>
      <c r="AA2760" s="15"/>
      <c r="AC2760" s="15"/>
      <c r="AE2760" s="15"/>
      <c r="AG2760" s="15"/>
    </row>
    <row r="2761" spans="7:33" x14ac:dyDescent="0.2">
      <c r="G2761" s="15"/>
      <c r="J2761" s="15"/>
      <c r="M2761" s="15"/>
      <c r="P2761" s="15"/>
      <c r="S2761" s="15"/>
      <c r="U2761" s="15"/>
      <c r="W2761" s="15"/>
      <c r="Y2761" s="15"/>
      <c r="AA2761" s="15"/>
      <c r="AC2761" s="15"/>
      <c r="AE2761" s="15"/>
      <c r="AG2761" s="15"/>
    </row>
    <row r="2762" spans="7:33" x14ac:dyDescent="0.2">
      <c r="G2762" s="15"/>
      <c r="J2762" s="15"/>
      <c r="M2762" s="15"/>
      <c r="P2762" s="15"/>
      <c r="S2762" s="15"/>
      <c r="U2762" s="15"/>
      <c r="W2762" s="15"/>
      <c r="Y2762" s="15"/>
      <c r="AA2762" s="15"/>
      <c r="AC2762" s="15"/>
      <c r="AE2762" s="15"/>
      <c r="AG2762" s="15"/>
    </row>
    <row r="2763" spans="7:33" x14ac:dyDescent="0.2">
      <c r="G2763" s="15"/>
      <c r="J2763" s="15"/>
      <c r="M2763" s="15"/>
      <c r="P2763" s="15"/>
      <c r="S2763" s="15"/>
      <c r="U2763" s="15"/>
      <c r="W2763" s="15"/>
      <c r="Y2763" s="15"/>
      <c r="AA2763" s="15"/>
      <c r="AC2763" s="15"/>
      <c r="AE2763" s="15"/>
      <c r="AG2763" s="15"/>
    </row>
    <row r="2764" spans="7:33" x14ac:dyDescent="0.2">
      <c r="G2764" s="15"/>
      <c r="J2764" s="15"/>
      <c r="M2764" s="15"/>
      <c r="P2764" s="15"/>
      <c r="S2764" s="15"/>
      <c r="U2764" s="15"/>
      <c r="W2764" s="15"/>
      <c r="Y2764" s="15"/>
      <c r="AA2764" s="15"/>
      <c r="AC2764" s="15"/>
      <c r="AE2764" s="15"/>
      <c r="AG2764" s="15"/>
    </row>
    <row r="2765" spans="7:33" x14ac:dyDescent="0.2">
      <c r="G2765" s="15"/>
      <c r="J2765" s="15"/>
      <c r="M2765" s="15"/>
      <c r="P2765" s="15"/>
      <c r="S2765" s="15"/>
      <c r="U2765" s="15"/>
      <c r="W2765" s="15"/>
      <c r="Y2765" s="15"/>
      <c r="AA2765" s="15"/>
      <c r="AC2765" s="15"/>
      <c r="AE2765" s="15"/>
      <c r="AG2765" s="15"/>
    </row>
    <row r="2766" spans="7:33" x14ac:dyDescent="0.2">
      <c r="G2766" s="15"/>
      <c r="J2766" s="15"/>
      <c r="M2766" s="15"/>
      <c r="P2766" s="15"/>
      <c r="S2766" s="15"/>
      <c r="U2766" s="15"/>
      <c r="W2766" s="15"/>
      <c r="Y2766" s="15"/>
      <c r="AA2766" s="15"/>
      <c r="AC2766" s="15"/>
      <c r="AE2766" s="15"/>
      <c r="AG2766" s="15"/>
    </row>
    <row r="2767" spans="7:33" x14ac:dyDescent="0.2">
      <c r="G2767" s="15"/>
      <c r="J2767" s="15"/>
      <c r="M2767" s="15"/>
      <c r="P2767" s="15"/>
      <c r="S2767" s="15"/>
      <c r="U2767" s="15"/>
      <c r="W2767" s="15"/>
      <c r="Y2767" s="15"/>
      <c r="AA2767" s="15"/>
      <c r="AC2767" s="15"/>
      <c r="AE2767" s="15"/>
      <c r="AG2767" s="15"/>
    </row>
    <row r="2768" spans="7:33" x14ac:dyDescent="0.2">
      <c r="G2768" s="15"/>
      <c r="J2768" s="15"/>
      <c r="M2768" s="15"/>
      <c r="P2768" s="15"/>
      <c r="S2768" s="15"/>
      <c r="U2768" s="15"/>
      <c r="W2768" s="15"/>
      <c r="Y2768" s="15"/>
      <c r="AA2768" s="15"/>
      <c r="AC2768" s="15"/>
      <c r="AE2768" s="15"/>
      <c r="AG2768" s="15"/>
    </row>
    <row r="2769" spans="7:33" x14ac:dyDescent="0.2">
      <c r="G2769" s="15"/>
      <c r="J2769" s="15"/>
      <c r="M2769" s="15"/>
      <c r="P2769" s="15"/>
      <c r="S2769" s="15"/>
      <c r="U2769" s="15"/>
      <c r="W2769" s="15"/>
      <c r="Y2769" s="15"/>
      <c r="AA2769" s="15"/>
      <c r="AC2769" s="15"/>
      <c r="AE2769" s="15"/>
      <c r="AG2769" s="15"/>
    </row>
    <row r="2770" spans="7:33" x14ac:dyDescent="0.2">
      <c r="G2770" s="15"/>
      <c r="J2770" s="15"/>
      <c r="M2770" s="15"/>
      <c r="P2770" s="15"/>
      <c r="S2770" s="15"/>
      <c r="U2770" s="15"/>
      <c r="W2770" s="15"/>
      <c r="Y2770" s="15"/>
      <c r="AA2770" s="15"/>
      <c r="AC2770" s="15"/>
      <c r="AE2770" s="15"/>
      <c r="AG2770" s="15"/>
    </row>
    <row r="2771" spans="7:33" x14ac:dyDescent="0.2">
      <c r="G2771" s="15"/>
      <c r="J2771" s="15"/>
      <c r="M2771" s="15"/>
      <c r="P2771" s="15"/>
      <c r="S2771" s="15"/>
      <c r="U2771" s="15"/>
      <c r="W2771" s="15"/>
      <c r="Y2771" s="15"/>
      <c r="AA2771" s="15"/>
      <c r="AC2771" s="15"/>
      <c r="AE2771" s="15"/>
      <c r="AG2771" s="15"/>
    </row>
    <row r="2772" spans="7:33" x14ac:dyDescent="0.2">
      <c r="G2772" s="15"/>
      <c r="J2772" s="15"/>
      <c r="M2772" s="15"/>
      <c r="P2772" s="15"/>
      <c r="S2772" s="15"/>
      <c r="U2772" s="15"/>
      <c r="W2772" s="15"/>
      <c r="Y2772" s="15"/>
      <c r="AA2772" s="15"/>
      <c r="AC2772" s="15"/>
      <c r="AE2772" s="15"/>
      <c r="AG2772" s="15"/>
    </row>
    <row r="2773" spans="7:33" x14ac:dyDescent="0.2">
      <c r="G2773" s="15"/>
      <c r="J2773" s="15"/>
      <c r="M2773" s="15"/>
      <c r="P2773" s="15"/>
      <c r="S2773" s="15"/>
      <c r="U2773" s="15"/>
      <c r="W2773" s="15"/>
      <c r="Y2773" s="15"/>
      <c r="AA2773" s="15"/>
      <c r="AC2773" s="15"/>
      <c r="AE2773" s="15"/>
      <c r="AG2773" s="15"/>
    </row>
    <row r="2774" spans="7:33" x14ac:dyDescent="0.2">
      <c r="G2774" s="15"/>
      <c r="J2774" s="15"/>
      <c r="M2774" s="15"/>
      <c r="P2774" s="15"/>
      <c r="S2774" s="15"/>
      <c r="U2774" s="15"/>
      <c r="W2774" s="15"/>
      <c r="Y2774" s="15"/>
      <c r="AA2774" s="15"/>
      <c r="AC2774" s="15"/>
      <c r="AE2774" s="15"/>
      <c r="AG2774" s="15"/>
    </row>
    <row r="2775" spans="7:33" x14ac:dyDescent="0.2">
      <c r="G2775" s="15"/>
      <c r="J2775" s="15"/>
      <c r="M2775" s="15"/>
      <c r="P2775" s="15"/>
      <c r="S2775" s="15"/>
      <c r="U2775" s="15"/>
      <c r="W2775" s="15"/>
      <c r="Y2775" s="15"/>
      <c r="AA2775" s="15"/>
      <c r="AC2775" s="15"/>
      <c r="AE2775" s="15"/>
      <c r="AG2775" s="15"/>
    </row>
    <row r="2776" spans="7:33" x14ac:dyDescent="0.2">
      <c r="G2776" s="15"/>
      <c r="J2776" s="15"/>
      <c r="M2776" s="15"/>
      <c r="P2776" s="15"/>
      <c r="S2776" s="15"/>
      <c r="U2776" s="15"/>
      <c r="W2776" s="15"/>
      <c r="Y2776" s="15"/>
      <c r="AA2776" s="15"/>
      <c r="AC2776" s="15"/>
      <c r="AE2776" s="15"/>
      <c r="AG2776" s="15"/>
    </row>
    <row r="2777" spans="7:33" x14ac:dyDescent="0.2">
      <c r="G2777" s="15"/>
      <c r="J2777" s="15"/>
      <c r="M2777" s="15"/>
      <c r="P2777" s="15"/>
      <c r="S2777" s="15"/>
      <c r="U2777" s="15"/>
      <c r="W2777" s="15"/>
      <c r="Y2777" s="15"/>
      <c r="AA2777" s="15"/>
      <c r="AC2777" s="15"/>
      <c r="AE2777" s="15"/>
      <c r="AG2777" s="15"/>
    </row>
    <row r="2778" spans="7:33" x14ac:dyDescent="0.2">
      <c r="G2778" s="15"/>
      <c r="J2778" s="15"/>
      <c r="M2778" s="15"/>
      <c r="P2778" s="15"/>
      <c r="S2778" s="15"/>
      <c r="U2778" s="15"/>
      <c r="W2778" s="15"/>
      <c r="Y2778" s="15"/>
      <c r="AA2778" s="15"/>
      <c r="AC2778" s="15"/>
      <c r="AE2778" s="15"/>
      <c r="AG2778" s="15"/>
    </row>
    <row r="2779" spans="7:33" x14ac:dyDescent="0.2">
      <c r="G2779" s="15"/>
      <c r="J2779" s="15"/>
      <c r="M2779" s="15"/>
      <c r="P2779" s="15"/>
      <c r="S2779" s="15"/>
      <c r="U2779" s="15"/>
      <c r="W2779" s="15"/>
      <c r="Y2779" s="15"/>
      <c r="AA2779" s="15"/>
      <c r="AC2779" s="15"/>
      <c r="AE2779" s="15"/>
      <c r="AG2779" s="15"/>
    </row>
    <row r="2780" spans="7:33" x14ac:dyDescent="0.2">
      <c r="G2780" s="15"/>
      <c r="J2780" s="15"/>
      <c r="M2780" s="15"/>
      <c r="P2780" s="15"/>
      <c r="S2780" s="15"/>
      <c r="U2780" s="15"/>
      <c r="W2780" s="15"/>
      <c r="Y2780" s="15"/>
      <c r="AA2780" s="15"/>
      <c r="AC2780" s="15"/>
      <c r="AE2780" s="15"/>
      <c r="AG2780" s="15"/>
    </row>
    <row r="2781" spans="7:33" x14ac:dyDescent="0.2">
      <c r="G2781" s="15"/>
      <c r="J2781" s="15"/>
      <c r="M2781" s="15"/>
      <c r="P2781" s="15"/>
      <c r="S2781" s="15"/>
      <c r="U2781" s="15"/>
      <c r="W2781" s="15"/>
      <c r="Y2781" s="15"/>
      <c r="AA2781" s="15"/>
      <c r="AC2781" s="15"/>
      <c r="AE2781" s="15"/>
      <c r="AG2781" s="15"/>
    </row>
    <row r="2782" spans="7:33" x14ac:dyDescent="0.2">
      <c r="G2782" s="15"/>
      <c r="J2782" s="15"/>
      <c r="M2782" s="15"/>
      <c r="P2782" s="15"/>
      <c r="S2782" s="15"/>
      <c r="U2782" s="15"/>
      <c r="W2782" s="15"/>
      <c r="Y2782" s="15"/>
      <c r="AA2782" s="15"/>
      <c r="AC2782" s="15"/>
      <c r="AE2782" s="15"/>
      <c r="AG2782" s="15"/>
    </row>
    <row r="2783" spans="7:33" x14ac:dyDescent="0.2">
      <c r="G2783" s="15"/>
      <c r="J2783" s="15"/>
      <c r="M2783" s="15"/>
      <c r="P2783" s="15"/>
      <c r="S2783" s="15"/>
      <c r="U2783" s="15"/>
      <c r="W2783" s="15"/>
      <c r="Y2783" s="15"/>
      <c r="AA2783" s="15"/>
      <c r="AC2783" s="15"/>
      <c r="AE2783" s="15"/>
      <c r="AG2783" s="15"/>
    </row>
    <row r="2784" spans="7:33" x14ac:dyDescent="0.2">
      <c r="G2784" s="15"/>
      <c r="J2784" s="15"/>
      <c r="M2784" s="15"/>
      <c r="P2784" s="15"/>
      <c r="S2784" s="15"/>
      <c r="U2784" s="15"/>
      <c r="W2784" s="15"/>
      <c r="Y2784" s="15"/>
      <c r="AA2784" s="15"/>
      <c r="AC2784" s="15"/>
      <c r="AE2784" s="15"/>
      <c r="AG2784" s="15"/>
    </row>
    <row r="2785" spans="7:33" x14ac:dyDescent="0.2">
      <c r="G2785" s="15"/>
      <c r="J2785" s="15"/>
      <c r="M2785" s="15"/>
      <c r="P2785" s="15"/>
      <c r="S2785" s="15"/>
      <c r="U2785" s="15"/>
      <c r="W2785" s="15"/>
      <c r="Y2785" s="15"/>
      <c r="AA2785" s="15"/>
      <c r="AC2785" s="15"/>
      <c r="AE2785" s="15"/>
      <c r="AG2785" s="15"/>
    </row>
    <row r="2786" spans="7:33" x14ac:dyDescent="0.2">
      <c r="G2786" s="15"/>
      <c r="J2786" s="15"/>
      <c r="M2786" s="15"/>
      <c r="P2786" s="15"/>
      <c r="S2786" s="15"/>
      <c r="U2786" s="15"/>
      <c r="W2786" s="15"/>
      <c r="Y2786" s="15"/>
      <c r="AA2786" s="15"/>
      <c r="AC2786" s="15"/>
      <c r="AE2786" s="15"/>
      <c r="AG2786" s="15"/>
    </row>
    <row r="2787" spans="7:33" x14ac:dyDescent="0.2">
      <c r="G2787" s="15"/>
      <c r="J2787" s="15"/>
      <c r="M2787" s="15"/>
      <c r="P2787" s="15"/>
      <c r="S2787" s="15"/>
      <c r="U2787" s="15"/>
      <c r="W2787" s="15"/>
      <c r="Y2787" s="15"/>
      <c r="AA2787" s="15"/>
      <c r="AC2787" s="15"/>
      <c r="AE2787" s="15"/>
      <c r="AG2787" s="15"/>
    </row>
    <row r="2788" spans="7:33" x14ac:dyDescent="0.2">
      <c r="G2788" s="15"/>
      <c r="J2788" s="15"/>
      <c r="M2788" s="15"/>
      <c r="P2788" s="15"/>
      <c r="S2788" s="15"/>
      <c r="U2788" s="15"/>
      <c r="W2788" s="15"/>
      <c r="Y2788" s="15"/>
      <c r="AA2788" s="15"/>
      <c r="AC2788" s="15"/>
      <c r="AE2788" s="15"/>
      <c r="AG2788" s="15"/>
    </row>
    <row r="2789" spans="7:33" x14ac:dyDescent="0.2">
      <c r="G2789" s="15"/>
      <c r="J2789" s="15"/>
      <c r="M2789" s="15"/>
      <c r="P2789" s="15"/>
      <c r="S2789" s="15"/>
      <c r="U2789" s="15"/>
      <c r="W2789" s="15"/>
      <c r="Y2789" s="15"/>
      <c r="AA2789" s="15"/>
      <c r="AC2789" s="15"/>
      <c r="AE2789" s="15"/>
      <c r="AG2789" s="15"/>
    </row>
    <row r="2790" spans="7:33" x14ac:dyDescent="0.2">
      <c r="G2790" s="15"/>
      <c r="J2790" s="15"/>
      <c r="M2790" s="15"/>
      <c r="P2790" s="15"/>
      <c r="S2790" s="15"/>
      <c r="U2790" s="15"/>
      <c r="W2790" s="15"/>
      <c r="Y2790" s="15"/>
      <c r="AA2790" s="15"/>
      <c r="AC2790" s="15"/>
      <c r="AE2790" s="15"/>
      <c r="AG2790" s="15"/>
    </row>
    <row r="2791" spans="7:33" x14ac:dyDescent="0.2">
      <c r="G2791" s="15"/>
      <c r="J2791" s="15"/>
      <c r="M2791" s="15"/>
      <c r="P2791" s="15"/>
      <c r="S2791" s="15"/>
      <c r="U2791" s="15"/>
      <c r="W2791" s="15"/>
      <c r="Y2791" s="15"/>
      <c r="AA2791" s="15"/>
      <c r="AC2791" s="15"/>
      <c r="AE2791" s="15"/>
      <c r="AG2791" s="15"/>
    </row>
    <row r="2792" spans="7:33" x14ac:dyDescent="0.2">
      <c r="G2792" s="15"/>
      <c r="J2792" s="15"/>
      <c r="M2792" s="15"/>
      <c r="P2792" s="15"/>
      <c r="S2792" s="15"/>
      <c r="U2792" s="15"/>
      <c r="W2792" s="15"/>
      <c r="Y2792" s="15"/>
      <c r="AA2792" s="15"/>
      <c r="AC2792" s="15"/>
      <c r="AE2792" s="15"/>
      <c r="AG2792" s="15"/>
    </row>
    <row r="2793" spans="7:33" x14ac:dyDescent="0.2">
      <c r="G2793" s="15"/>
      <c r="J2793" s="15"/>
      <c r="M2793" s="15"/>
      <c r="P2793" s="15"/>
      <c r="S2793" s="15"/>
      <c r="U2793" s="15"/>
      <c r="W2793" s="15"/>
      <c r="Y2793" s="15"/>
      <c r="AA2793" s="15"/>
      <c r="AC2793" s="15"/>
      <c r="AE2793" s="15"/>
      <c r="AG2793" s="15"/>
    </row>
    <row r="2794" spans="7:33" x14ac:dyDescent="0.2">
      <c r="G2794" s="15"/>
      <c r="J2794" s="15"/>
      <c r="M2794" s="15"/>
      <c r="P2794" s="15"/>
      <c r="S2794" s="15"/>
      <c r="U2794" s="15"/>
      <c r="W2794" s="15"/>
      <c r="Y2794" s="15"/>
      <c r="AA2794" s="15"/>
      <c r="AC2794" s="15"/>
      <c r="AE2794" s="15"/>
      <c r="AG2794" s="15"/>
    </row>
    <row r="2795" spans="7:33" x14ac:dyDescent="0.2">
      <c r="G2795" s="15"/>
      <c r="J2795" s="15"/>
      <c r="M2795" s="15"/>
      <c r="P2795" s="15"/>
      <c r="S2795" s="15"/>
      <c r="U2795" s="15"/>
      <c r="W2795" s="15"/>
      <c r="Y2795" s="15"/>
      <c r="AA2795" s="15"/>
      <c r="AC2795" s="15"/>
      <c r="AE2795" s="15"/>
      <c r="AG2795" s="15"/>
    </row>
    <row r="2796" spans="7:33" x14ac:dyDescent="0.2">
      <c r="G2796" s="15"/>
      <c r="J2796" s="15"/>
      <c r="M2796" s="15"/>
      <c r="P2796" s="15"/>
      <c r="S2796" s="15"/>
      <c r="U2796" s="15"/>
      <c r="W2796" s="15"/>
      <c r="Y2796" s="15"/>
      <c r="AA2796" s="15"/>
      <c r="AC2796" s="15"/>
      <c r="AE2796" s="15"/>
      <c r="AG2796" s="15"/>
    </row>
    <row r="2797" spans="7:33" x14ac:dyDescent="0.2">
      <c r="G2797" s="15"/>
      <c r="J2797" s="15"/>
      <c r="M2797" s="15"/>
      <c r="P2797" s="15"/>
      <c r="S2797" s="15"/>
      <c r="U2797" s="15"/>
      <c r="W2797" s="15"/>
      <c r="Y2797" s="15"/>
      <c r="AA2797" s="15"/>
      <c r="AC2797" s="15"/>
      <c r="AE2797" s="15"/>
      <c r="AG2797" s="15"/>
    </row>
    <row r="2798" spans="7:33" x14ac:dyDescent="0.2">
      <c r="G2798" s="15"/>
      <c r="J2798" s="15"/>
      <c r="M2798" s="15"/>
      <c r="P2798" s="15"/>
      <c r="S2798" s="15"/>
      <c r="U2798" s="15"/>
      <c r="W2798" s="15"/>
      <c r="Y2798" s="15"/>
      <c r="AA2798" s="15"/>
      <c r="AC2798" s="15"/>
      <c r="AE2798" s="15"/>
      <c r="AG2798" s="15"/>
    </row>
    <row r="2799" spans="7:33" x14ac:dyDescent="0.2">
      <c r="G2799" s="15"/>
      <c r="J2799" s="15"/>
      <c r="M2799" s="15"/>
      <c r="P2799" s="15"/>
      <c r="S2799" s="15"/>
      <c r="U2799" s="15"/>
      <c r="W2799" s="15"/>
      <c r="Y2799" s="15"/>
      <c r="AA2799" s="15"/>
      <c r="AC2799" s="15"/>
      <c r="AE2799" s="15"/>
      <c r="AG2799" s="15"/>
    </row>
    <row r="2800" spans="7:33" x14ac:dyDescent="0.2">
      <c r="G2800" s="15"/>
      <c r="J2800" s="15"/>
      <c r="M2800" s="15"/>
      <c r="P2800" s="15"/>
      <c r="S2800" s="15"/>
      <c r="U2800" s="15"/>
      <c r="W2800" s="15"/>
      <c r="Y2800" s="15"/>
      <c r="AA2800" s="15"/>
      <c r="AC2800" s="15"/>
      <c r="AE2800" s="15"/>
      <c r="AG2800" s="15"/>
    </row>
    <row r="2801" spans="7:33" x14ac:dyDescent="0.2">
      <c r="G2801" s="15"/>
      <c r="J2801" s="15"/>
      <c r="M2801" s="15"/>
      <c r="P2801" s="15"/>
      <c r="S2801" s="15"/>
      <c r="U2801" s="15"/>
      <c r="W2801" s="15"/>
      <c r="Y2801" s="15"/>
      <c r="AA2801" s="15"/>
      <c r="AC2801" s="15"/>
      <c r="AE2801" s="15"/>
      <c r="AG2801" s="15"/>
    </row>
    <row r="2802" spans="7:33" x14ac:dyDescent="0.2">
      <c r="G2802" s="15"/>
      <c r="J2802" s="15"/>
      <c r="M2802" s="15"/>
      <c r="P2802" s="15"/>
      <c r="S2802" s="15"/>
      <c r="U2802" s="15"/>
      <c r="W2802" s="15"/>
      <c r="Y2802" s="15"/>
      <c r="AA2802" s="15"/>
      <c r="AC2802" s="15"/>
      <c r="AE2802" s="15"/>
      <c r="AG2802" s="15"/>
    </row>
    <row r="2803" spans="7:33" x14ac:dyDescent="0.2">
      <c r="G2803" s="15"/>
      <c r="J2803" s="15"/>
      <c r="M2803" s="15"/>
      <c r="P2803" s="15"/>
      <c r="S2803" s="15"/>
      <c r="U2803" s="15"/>
      <c r="W2803" s="15"/>
      <c r="Y2803" s="15"/>
      <c r="AA2803" s="15"/>
      <c r="AC2803" s="15"/>
      <c r="AE2803" s="15"/>
      <c r="AG2803" s="15"/>
    </row>
    <row r="2804" spans="7:33" x14ac:dyDescent="0.2">
      <c r="G2804" s="15"/>
      <c r="J2804" s="15"/>
      <c r="M2804" s="15"/>
      <c r="P2804" s="15"/>
      <c r="S2804" s="15"/>
      <c r="U2804" s="15"/>
      <c r="W2804" s="15"/>
      <c r="Y2804" s="15"/>
      <c r="AA2804" s="15"/>
      <c r="AC2804" s="15"/>
      <c r="AE2804" s="15"/>
      <c r="AG2804" s="15"/>
    </row>
    <row r="2805" spans="7:33" x14ac:dyDescent="0.2">
      <c r="G2805" s="15"/>
      <c r="J2805" s="15"/>
      <c r="M2805" s="15"/>
      <c r="P2805" s="15"/>
      <c r="S2805" s="15"/>
      <c r="U2805" s="15"/>
      <c r="W2805" s="15"/>
      <c r="Y2805" s="15"/>
      <c r="AA2805" s="15"/>
      <c r="AC2805" s="15"/>
      <c r="AE2805" s="15"/>
      <c r="AG2805" s="15"/>
    </row>
    <row r="2806" spans="7:33" x14ac:dyDescent="0.2">
      <c r="G2806" s="15"/>
      <c r="J2806" s="15"/>
      <c r="M2806" s="15"/>
      <c r="P2806" s="15"/>
      <c r="S2806" s="15"/>
      <c r="U2806" s="15"/>
      <c r="W2806" s="15"/>
      <c r="Y2806" s="15"/>
      <c r="AA2806" s="15"/>
      <c r="AC2806" s="15"/>
      <c r="AE2806" s="15"/>
      <c r="AG2806" s="15"/>
    </row>
    <row r="2807" spans="7:33" x14ac:dyDescent="0.2">
      <c r="G2807" s="15"/>
      <c r="J2807" s="15"/>
      <c r="M2807" s="15"/>
      <c r="P2807" s="15"/>
      <c r="S2807" s="15"/>
      <c r="U2807" s="15"/>
      <c r="W2807" s="15"/>
      <c r="Y2807" s="15"/>
      <c r="AA2807" s="15"/>
      <c r="AC2807" s="15"/>
      <c r="AE2807" s="15"/>
      <c r="AG2807" s="15"/>
    </row>
    <row r="2808" spans="7:33" x14ac:dyDescent="0.2">
      <c r="G2808" s="15"/>
      <c r="J2808" s="15"/>
      <c r="M2808" s="15"/>
      <c r="P2808" s="15"/>
      <c r="S2808" s="15"/>
      <c r="U2808" s="15"/>
      <c r="W2808" s="15"/>
      <c r="Y2808" s="15"/>
      <c r="AA2808" s="15"/>
      <c r="AC2808" s="15"/>
      <c r="AE2808" s="15"/>
      <c r="AG2808" s="15"/>
    </row>
    <row r="2809" spans="7:33" x14ac:dyDescent="0.2">
      <c r="G2809" s="15"/>
      <c r="J2809" s="15"/>
      <c r="M2809" s="15"/>
      <c r="P2809" s="15"/>
      <c r="S2809" s="15"/>
      <c r="U2809" s="15"/>
      <c r="W2809" s="15"/>
      <c r="Y2809" s="15"/>
      <c r="AA2809" s="15"/>
      <c r="AC2809" s="15"/>
      <c r="AE2809" s="15"/>
      <c r="AG2809" s="15"/>
    </row>
    <row r="2810" spans="7:33" x14ac:dyDescent="0.2">
      <c r="G2810" s="15"/>
      <c r="J2810" s="15"/>
      <c r="M2810" s="15"/>
      <c r="P2810" s="15"/>
      <c r="S2810" s="15"/>
      <c r="U2810" s="15"/>
      <c r="W2810" s="15"/>
      <c r="Y2810" s="15"/>
      <c r="AA2810" s="15"/>
      <c r="AC2810" s="15"/>
      <c r="AE2810" s="15"/>
      <c r="AG2810" s="15"/>
    </row>
    <row r="2811" spans="7:33" x14ac:dyDescent="0.2">
      <c r="G2811" s="15"/>
      <c r="J2811" s="15"/>
      <c r="M2811" s="15"/>
      <c r="P2811" s="15"/>
      <c r="S2811" s="15"/>
      <c r="U2811" s="15"/>
      <c r="W2811" s="15"/>
      <c r="Y2811" s="15"/>
      <c r="AA2811" s="15"/>
      <c r="AC2811" s="15"/>
      <c r="AE2811" s="15"/>
      <c r="AG2811" s="15"/>
    </row>
    <row r="2812" spans="7:33" x14ac:dyDescent="0.2">
      <c r="G2812" s="15"/>
      <c r="J2812" s="15"/>
      <c r="M2812" s="15"/>
      <c r="P2812" s="15"/>
      <c r="S2812" s="15"/>
      <c r="U2812" s="15"/>
      <c r="W2812" s="15"/>
      <c r="Y2812" s="15"/>
      <c r="AA2812" s="15"/>
      <c r="AC2812" s="15"/>
      <c r="AE2812" s="15"/>
      <c r="AG2812" s="15"/>
    </row>
    <row r="2813" spans="7:33" x14ac:dyDescent="0.2">
      <c r="G2813" s="15"/>
      <c r="J2813" s="15"/>
      <c r="M2813" s="15"/>
      <c r="P2813" s="15"/>
      <c r="S2813" s="15"/>
      <c r="U2813" s="15"/>
      <c r="W2813" s="15"/>
      <c r="Y2813" s="15"/>
      <c r="AA2813" s="15"/>
      <c r="AC2813" s="15"/>
      <c r="AE2813" s="15"/>
      <c r="AG2813" s="15"/>
    </row>
    <row r="2814" spans="7:33" x14ac:dyDescent="0.2">
      <c r="G2814" s="15"/>
      <c r="J2814" s="15"/>
      <c r="M2814" s="15"/>
      <c r="P2814" s="15"/>
      <c r="S2814" s="15"/>
      <c r="U2814" s="15"/>
      <c r="W2814" s="15"/>
      <c r="Y2814" s="15"/>
      <c r="AA2814" s="15"/>
      <c r="AC2814" s="15"/>
      <c r="AE2814" s="15"/>
      <c r="AG2814" s="15"/>
    </row>
    <row r="2815" spans="7:33" x14ac:dyDescent="0.2">
      <c r="G2815" s="15"/>
      <c r="J2815" s="15"/>
      <c r="M2815" s="15"/>
      <c r="P2815" s="15"/>
      <c r="S2815" s="15"/>
      <c r="U2815" s="15"/>
      <c r="W2815" s="15"/>
      <c r="Y2815" s="15"/>
      <c r="AA2815" s="15"/>
      <c r="AC2815" s="15"/>
      <c r="AE2815" s="15"/>
      <c r="AG2815" s="15"/>
    </row>
    <row r="2816" spans="7:33" x14ac:dyDescent="0.2">
      <c r="G2816" s="15"/>
      <c r="J2816" s="15"/>
      <c r="M2816" s="15"/>
      <c r="P2816" s="15"/>
      <c r="S2816" s="15"/>
      <c r="U2816" s="15"/>
      <c r="W2816" s="15"/>
      <c r="Y2816" s="15"/>
      <c r="AA2816" s="15"/>
      <c r="AC2816" s="15"/>
      <c r="AE2816" s="15"/>
      <c r="AG2816" s="15"/>
    </row>
    <row r="2817" spans="7:33" x14ac:dyDescent="0.2">
      <c r="G2817" s="15"/>
      <c r="J2817" s="15"/>
      <c r="M2817" s="15"/>
      <c r="P2817" s="15"/>
      <c r="S2817" s="15"/>
      <c r="U2817" s="15"/>
      <c r="W2817" s="15"/>
      <c r="Y2817" s="15"/>
      <c r="AA2817" s="15"/>
      <c r="AC2817" s="15"/>
      <c r="AE2817" s="15"/>
      <c r="AG2817" s="15"/>
    </row>
    <row r="2818" spans="7:33" x14ac:dyDescent="0.2">
      <c r="G2818" s="15"/>
      <c r="J2818" s="15"/>
      <c r="M2818" s="15"/>
      <c r="P2818" s="15"/>
      <c r="S2818" s="15"/>
      <c r="U2818" s="15"/>
      <c r="W2818" s="15"/>
      <c r="Y2818" s="15"/>
      <c r="AA2818" s="15"/>
      <c r="AC2818" s="15"/>
      <c r="AE2818" s="15"/>
      <c r="AG2818" s="15"/>
    </row>
    <row r="2819" spans="7:33" x14ac:dyDescent="0.2">
      <c r="G2819" s="15"/>
      <c r="J2819" s="15"/>
      <c r="M2819" s="15"/>
      <c r="P2819" s="15"/>
      <c r="S2819" s="15"/>
      <c r="U2819" s="15"/>
      <c r="W2819" s="15"/>
      <c r="Y2819" s="15"/>
      <c r="AA2819" s="15"/>
      <c r="AC2819" s="15"/>
      <c r="AE2819" s="15"/>
      <c r="AG2819" s="15"/>
    </row>
    <row r="2820" spans="7:33" x14ac:dyDescent="0.2">
      <c r="G2820" s="15"/>
      <c r="J2820" s="15"/>
      <c r="M2820" s="15"/>
      <c r="P2820" s="15"/>
      <c r="S2820" s="15"/>
      <c r="U2820" s="15"/>
      <c r="W2820" s="15"/>
      <c r="Y2820" s="15"/>
      <c r="AA2820" s="15"/>
      <c r="AC2820" s="15"/>
      <c r="AE2820" s="15"/>
      <c r="AG2820" s="15"/>
    </row>
    <row r="2821" spans="7:33" x14ac:dyDescent="0.2">
      <c r="G2821" s="15"/>
      <c r="J2821" s="15"/>
      <c r="M2821" s="15"/>
      <c r="P2821" s="15"/>
      <c r="S2821" s="15"/>
      <c r="U2821" s="15"/>
      <c r="W2821" s="15"/>
      <c r="Y2821" s="15"/>
      <c r="AA2821" s="15"/>
      <c r="AC2821" s="15"/>
      <c r="AE2821" s="15"/>
      <c r="AG2821" s="15"/>
    </row>
    <row r="2822" spans="7:33" x14ac:dyDescent="0.2">
      <c r="G2822" s="15"/>
      <c r="J2822" s="15"/>
      <c r="M2822" s="15"/>
      <c r="P2822" s="15"/>
      <c r="S2822" s="15"/>
      <c r="U2822" s="15"/>
      <c r="W2822" s="15"/>
      <c r="Y2822" s="15"/>
      <c r="AA2822" s="15"/>
      <c r="AC2822" s="15"/>
      <c r="AE2822" s="15"/>
      <c r="AG2822" s="15"/>
    </row>
    <row r="2823" spans="7:33" x14ac:dyDescent="0.2">
      <c r="G2823" s="15"/>
      <c r="J2823" s="15"/>
      <c r="M2823" s="15"/>
      <c r="P2823" s="15"/>
      <c r="S2823" s="15"/>
      <c r="U2823" s="15"/>
      <c r="W2823" s="15"/>
      <c r="Y2823" s="15"/>
      <c r="AA2823" s="15"/>
      <c r="AC2823" s="15"/>
      <c r="AE2823" s="15"/>
      <c r="AG2823" s="15"/>
    </row>
    <row r="2824" spans="7:33" x14ac:dyDescent="0.2">
      <c r="G2824" s="15"/>
      <c r="J2824" s="15"/>
      <c r="M2824" s="15"/>
      <c r="P2824" s="15"/>
      <c r="S2824" s="15"/>
      <c r="U2824" s="15"/>
      <c r="W2824" s="15"/>
      <c r="Y2824" s="15"/>
      <c r="AA2824" s="15"/>
      <c r="AC2824" s="15"/>
      <c r="AE2824" s="15"/>
      <c r="AG2824" s="15"/>
    </row>
    <row r="2825" spans="7:33" x14ac:dyDescent="0.2">
      <c r="G2825" s="15"/>
      <c r="J2825" s="15"/>
      <c r="M2825" s="15"/>
      <c r="P2825" s="15"/>
      <c r="S2825" s="15"/>
      <c r="U2825" s="15"/>
      <c r="W2825" s="15"/>
      <c r="Y2825" s="15"/>
      <c r="AA2825" s="15"/>
      <c r="AC2825" s="15"/>
      <c r="AE2825" s="15"/>
      <c r="AG2825" s="15"/>
    </row>
    <row r="2826" spans="7:33" x14ac:dyDescent="0.2">
      <c r="G2826" s="15"/>
      <c r="J2826" s="15"/>
      <c r="M2826" s="15"/>
      <c r="P2826" s="15"/>
      <c r="S2826" s="15"/>
      <c r="U2826" s="15"/>
      <c r="W2826" s="15"/>
      <c r="Y2826" s="15"/>
      <c r="AA2826" s="15"/>
      <c r="AC2826" s="15"/>
      <c r="AE2826" s="15"/>
      <c r="AG2826" s="15"/>
    </row>
    <row r="2827" spans="7:33" x14ac:dyDescent="0.2">
      <c r="G2827" s="15"/>
      <c r="J2827" s="15"/>
      <c r="M2827" s="15"/>
      <c r="P2827" s="15"/>
      <c r="S2827" s="15"/>
      <c r="U2827" s="15"/>
      <c r="W2827" s="15"/>
      <c r="Y2827" s="15"/>
      <c r="AA2827" s="15"/>
      <c r="AC2827" s="15"/>
      <c r="AE2827" s="15"/>
      <c r="AG2827" s="15"/>
    </row>
    <row r="2828" spans="7:33" x14ac:dyDescent="0.2">
      <c r="G2828" s="15"/>
      <c r="J2828" s="15"/>
      <c r="M2828" s="15"/>
      <c r="P2828" s="15"/>
      <c r="S2828" s="15"/>
      <c r="U2828" s="15"/>
      <c r="W2828" s="15"/>
      <c r="Y2828" s="15"/>
      <c r="AA2828" s="15"/>
      <c r="AC2828" s="15"/>
      <c r="AE2828" s="15"/>
      <c r="AG2828" s="15"/>
    </row>
    <row r="2829" spans="7:33" x14ac:dyDescent="0.2">
      <c r="G2829" s="15"/>
      <c r="J2829" s="15"/>
      <c r="M2829" s="15"/>
      <c r="P2829" s="15"/>
      <c r="S2829" s="15"/>
      <c r="U2829" s="15"/>
      <c r="W2829" s="15"/>
      <c r="Y2829" s="15"/>
      <c r="AA2829" s="15"/>
      <c r="AC2829" s="15"/>
      <c r="AE2829" s="15"/>
      <c r="AG2829" s="15"/>
    </row>
    <row r="2830" spans="7:33" x14ac:dyDescent="0.2">
      <c r="G2830" s="15"/>
      <c r="J2830" s="15"/>
      <c r="M2830" s="15"/>
      <c r="P2830" s="15"/>
      <c r="S2830" s="15"/>
      <c r="U2830" s="15"/>
      <c r="W2830" s="15"/>
      <c r="Y2830" s="15"/>
      <c r="AA2830" s="15"/>
      <c r="AC2830" s="15"/>
      <c r="AE2830" s="15"/>
      <c r="AG2830" s="15"/>
    </row>
    <row r="2831" spans="7:33" x14ac:dyDescent="0.2">
      <c r="G2831" s="15"/>
      <c r="J2831" s="15"/>
      <c r="M2831" s="15"/>
      <c r="P2831" s="15"/>
      <c r="S2831" s="15"/>
      <c r="U2831" s="15"/>
      <c r="W2831" s="15"/>
      <c r="Y2831" s="15"/>
      <c r="AA2831" s="15"/>
      <c r="AC2831" s="15"/>
      <c r="AE2831" s="15"/>
      <c r="AG2831" s="15"/>
    </row>
    <row r="2832" spans="7:33" x14ac:dyDescent="0.2">
      <c r="G2832" s="15"/>
      <c r="J2832" s="15"/>
      <c r="M2832" s="15"/>
      <c r="P2832" s="15"/>
      <c r="S2832" s="15"/>
      <c r="U2832" s="15"/>
      <c r="W2832" s="15"/>
      <c r="Y2832" s="15"/>
      <c r="AA2832" s="15"/>
      <c r="AC2832" s="15"/>
      <c r="AE2832" s="15"/>
      <c r="AG2832" s="15"/>
    </row>
    <row r="2833" spans="7:33" x14ac:dyDescent="0.2">
      <c r="G2833" s="15"/>
      <c r="J2833" s="15"/>
      <c r="M2833" s="15"/>
      <c r="P2833" s="15"/>
      <c r="S2833" s="15"/>
      <c r="U2833" s="15"/>
      <c r="W2833" s="15"/>
      <c r="Y2833" s="15"/>
      <c r="AA2833" s="15"/>
      <c r="AC2833" s="15"/>
      <c r="AE2833" s="15"/>
      <c r="AG2833" s="15"/>
    </row>
    <row r="2834" spans="7:33" x14ac:dyDescent="0.2">
      <c r="G2834" s="15"/>
      <c r="J2834" s="15"/>
      <c r="M2834" s="15"/>
      <c r="P2834" s="15"/>
      <c r="S2834" s="15"/>
      <c r="U2834" s="15"/>
      <c r="W2834" s="15"/>
      <c r="Y2834" s="15"/>
      <c r="AA2834" s="15"/>
      <c r="AC2834" s="15"/>
      <c r="AE2834" s="15"/>
      <c r="AG2834" s="15"/>
    </row>
    <row r="2835" spans="7:33" x14ac:dyDescent="0.2">
      <c r="G2835" s="15"/>
      <c r="J2835" s="15"/>
      <c r="M2835" s="15"/>
      <c r="P2835" s="15"/>
      <c r="S2835" s="15"/>
      <c r="U2835" s="15"/>
      <c r="W2835" s="15"/>
      <c r="Y2835" s="15"/>
      <c r="AA2835" s="15"/>
      <c r="AC2835" s="15"/>
      <c r="AE2835" s="15"/>
      <c r="AG2835" s="15"/>
    </row>
    <row r="2836" spans="7:33" x14ac:dyDescent="0.2">
      <c r="G2836" s="15"/>
      <c r="J2836" s="15"/>
      <c r="M2836" s="15"/>
      <c r="P2836" s="15"/>
      <c r="S2836" s="15"/>
      <c r="U2836" s="15"/>
      <c r="W2836" s="15"/>
      <c r="Y2836" s="15"/>
      <c r="AA2836" s="15"/>
      <c r="AC2836" s="15"/>
      <c r="AE2836" s="15"/>
      <c r="AG2836" s="15"/>
    </row>
    <row r="2837" spans="7:33" x14ac:dyDescent="0.2">
      <c r="G2837" s="15"/>
      <c r="J2837" s="15"/>
      <c r="M2837" s="15"/>
      <c r="P2837" s="15"/>
      <c r="S2837" s="15"/>
      <c r="U2837" s="15"/>
      <c r="W2837" s="15"/>
      <c r="Y2837" s="15"/>
      <c r="AA2837" s="15"/>
      <c r="AC2837" s="15"/>
      <c r="AE2837" s="15"/>
      <c r="AG2837" s="15"/>
    </row>
    <row r="2838" spans="7:33" x14ac:dyDescent="0.2">
      <c r="G2838" s="15"/>
      <c r="J2838" s="15"/>
      <c r="M2838" s="15"/>
      <c r="P2838" s="15"/>
      <c r="S2838" s="15"/>
      <c r="U2838" s="15"/>
      <c r="W2838" s="15"/>
      <c r="Y2838" s="15"/>
      <c r="AA2838" s="15"/>
      <c r="AC2838" s="15"/>
      <c r="AE2838" s="15"/>
      <c r="AG2838" s="15"/>
    </row>
    <row r="2839" spans="7:33" x14ac:dyDescent="0.2">
      <c r="G2839" s="15"/>
      <c r="J2839" s="15"/>
      <c r="M2839" s="15"/>
      <c r="P2839" s="15"/>
      <c r="S2839" s="15"/>
      <c r="U2839" s="15"/>
      <c r="W2839" s="15"/>
      <c r="Y2839" s="15"/>
      <c r="AA2839" s="15"/>
      <c r="AC2839" s="15"/>
      <c r="AE2839" s="15"/>
      <c r="AG2839" s="15"/>
    </row>
    <row r="2840" spans="7:33" x14ac:dyDescent="0.2">
      <c r="G2840" s="15"/>
      <c r="J2840" s="15"/>
      <c r="M2840" s="15"/>
      <c r="P2840" s="15"/>
      <c r="S2840" s="15"/>
      <c r="U2840" s="15"/>
      <c r="W2840" s="15"/>
      <c r="Y2840" s="15"/>
      <c r="AA2840" s="15"/>
      <c r="AC2840" s="15"/>
      <c r="AE2840" s="15"/>
      <c r="AG2840" s="15"/>
    </row>
    <row r="2841" spans="7:33" x14ac:dyDescent="0.2">
      <c r="G2841" s="15"/>
      <c r="J2841" s="15"/>
      <c r="M2841" s="15"/>
      <c r="P2841" s="15"/>
      <c r="S2841" s="15"/>
      <c r="U2841" s="15"/>
      <c r="W2841" s="15"/>
      <c r="Y2841" s="15"/>
      <c r="AA2841" s="15"/>
      <c r="AC2841" s="15"/>
      <c r="AE2841" s="15"/>
      <c r="AG2841" s="15"/>
    </row>
    <row r="2842" spans="7:33" x14ac:dyDescent="0.2">
      <c r="G2842" s="15"/>
      <c r="J2842" s="15"/>
      <c r="M2842" s="15"/>
      <c r="P2842" s="15"/>
      <c r="S2842" s="15"/>
      <c r="U2842" s="15"/>
      <c r="W2842" s="15"/>
      <c r="Y2842" s="15"/>
      <c r="AA2842" s="15"/>
      <c r="AC2842" s="15"/>
      <c r="AE2842" s="15"/>
      <c r="AG2842" s="15"/>
    </row>
    <row r="2843" spans="7:33" x14ac:dyDescent="0.2">
      <c r="G2843" s="15"/>
      <c r="J2843" s="15"/>
      <c r="M2843" s="15"/>
      <c r="P2843" s="15"/>
      <c r="S2843" s="15"/>
      <c r="U2843" s="15"/>
      <c r="W2843" s="15"/>
      <c r="Y2843" s="15"/>
      <c r="AA2843" s="15"/>
      <c r="AC2843" s="15"/>
      <c r="AE2843" s="15"/>
      <c r="AG2843" s="15"/>
    </row>
    <row r="2844" spans="7:33" x14ac:dyDescent="0.2">
      <c r="G2844" s="15"/>
      <c r="J2844" s="15"/>
      <c r="M2844" s="15"/>
      <c r="P2844" s="15"/>
      <c r="S2844" s="15"/>
      <c r="U2844" s="15"/>
      <c r="W2844" s="15"/>
      <c r="Y2844" s="15"/>
      <c r="AA2844" s="15"/>
      <c r="AC2844" s="15"/>
      <c r="AE2844" s="15"/>
      <c r="AG2844" s="15"/>
    </row>
    <row r="2845" spans="7:33" x14ac:dyDescent="0.2">
      <c r="G2845" s="15"/>
      <c r="J2845" s="15"/>
      <c r="M2845" s="15"/>
      <c r="P2845" s="15"/>
      <c r="S2845" s="15"/>
      <c r="U2845" s="15"/>
      <c r="W2845" s="15"/>
      <c r="Y2845" s="15"/>
      <c r="AA2845" s="15"/>
      <c r="AC2845" s="15"/>
      <c r="AE2845" s="15"/>
      <c r="AG2845" s="15"/>
    </row>
    <row r="2846" spans="7:33" x14ac:dyDescent="0.2">
      <c r="G2846" s="15"/>
      <c r="J2846" s="15"/>
      <c r="M2846" s="15"/>
      <c r="P2846" s="15"/>
      <c r="S2846" s="15"/>
      <c r="U2846" s="15"/>
      <c r="W2846" s="15"/>
      <c r="Y2846" s="15"/>
      <c r="AA2846" s="15"/>
      <c r="AC2846" s="15"/>
      <c r="AE2846" s="15"/>
      <c r="AG2846" s="15"/>
    </row>
    <row r="2847" spans="7:33" x14ac:dyDescent="0.2">
      <c r="G2847" s="15"/>
      <c r="J2847" s="15"/>
      <c r="M2847" s="15"/>
      <c r="P2847" s="15"/>
      <c r="S2847" s="15"/>
      <c r="U2847" s="15"/>
      <c r="W2847" s="15"/>
      <c r="Y2847" s="15"/>
      <c r="AA2847" s="15"/>
      <c r="AC2847" s="15"/>
      <c r="AE2847" s="15"/>
      <c r="AG2847" s="15"/>
    </row>
    <row r="2848" spans="7:33" x14ac:dyDescent="0.2">
      <c r="G2848" s="15"/>
      <c r="J2848" s="15"/>
      <c r="M2848" s="15"/>
      <c r="P2848" s="15"/>
      <c r="S2848" s="15"/>
      <c r="U2848" s="15"/>
      <c r="W2848" s="15"/>
      <c r="Y2848" s="15"/>
      <c r="AA2848" s="15"/>
      <c r="AC2848" s="15"/>
      <c r="AE2848" s="15"/>
      <c r="AG2848" s="15"/>
    </row>
    <row r="2849" spans="7:33" x14ac:dyDescent="0.2">
      <c r="G2849" s="15"/>
      <c r="J2849" s="15"/>
      <c r="M2849" s="15"/>
      <c r="P2849" s="15"/>
      <c r="S2849" s="15"/>
      <c r="U2849" s="15"/>
      <c r="W2849" s="15"/>
      <c r="Y2849" s="15"/>
      <c r="AA2849" s="15"/>
      <c r="AC2849" s="15"/>
      <c r="AE2849" s="15"/>
      <c r="AG2849" s="15"/>
    </row>
    <row r="2850" spans="7:33" x14ac:dyDescent="0.2">
      <c r="G2850" s="15"/>
      <c r="J2850" s="15"/>
      <c r="M2850" s="15"/>
      <c r="P2850" s="15"/>
      <c r="S2850" s="15"/>
      <c r="U2850" s="15"/>
      <c r="W2850" s="15"/>
      <c r="Y2850" s="15"/>
      <c r="AA2850" s="15"/>
      <c r="AC2850" s="15"/>
      <c r="AE2850" s="15"/>
      <c r="AG2850" s="15"/>
    </row>
    <row r="2851" spans="7:33" x14ac:dyDescent="0.2">
      <c r="G2851" s="15"/>
      <c r="J2851" s="15"/>
      <c r="M2851" s="15"/>
      <c r="P2851" s="15"/>
      <c r="S2851" s="15"/>
      <c r="U2851" s="15"/>
      <c r="W2851" s="15"/>
      <c r="Y2851" s="15"/>
      <c r="AA2851" s="15"/>
      <c r="AC2851" s="15"/>
      <c r="AE2851" s="15"/>
      <c r="AG2851" s="15"/>
    </row>
    <row r="2852" spans="7:33" x14ac:dyDescent="0.2">
      <c r="G2852" s="15"/>
      <c r="J2852" s="15"/>
      <c r="M2852" s="15"/>
      <c r="P2852" s="15"/>
      <c r="S2852" s="15"/>
      <c r="U2852" s="15"/>
      <c r="W2852" s="15"/>
      <c r="Y2852" s="15"/>
      <c r="AA2852" s="15"/>
      <c r="AC2852" s="15"/>
      <c r="AE2852" s="15"/>
      <c r="AG2852" s="15"/>
    </row>
    <row r="2853" spans="7:33" x14ac:dyDescent="0.2">
      <c r="G2853" s="15"/>
      <c r="J2853" s="15"/>
      <c r="M2853" s="15"/>
      <c r="P2853" s="15"/>
      <c r="S2853" s="15"/>
      <c r="U2853" s="15"/>
      <c r="W2853" s="15"/>
      <c r="Y2853" s="15"/>
      <c r="AA2853" s="15"/>
      <c r="AC2853" s="15"/>
      <c r="AE2853" s="15"/>
      <c r="AG2853" s="15"/>
    </row>
    <row r="2854" spans="7:33" x14ac:dyDescent="0.2">
      <c r="G2854" s="15"/>
      <c r="J2854" s="15"/>
      <c r="M2854" s="15"/>
      <c r="P2854" s="15"/>
      <c r="S2854" s="15"/>
      <c r="U2854" s="15"/>
      <c r="W2854" s="15"/>
      <c r="Y2854" s="15"/>
      <c r="AA2854" s="15"/>
      <c r="AC2854" s="15"/>
      <c r="AE2854" s="15"/>
      <c r="AG2854" s="15"/>
    </row>
    <row r="2855" spans="7:33" x14ac:dyDescent="0.2">
      <c r="G2855" s="15"/>
      <c r="J2855" s="15"/>
      <c r="M2855" s="15"/>
      <c r="P2855" s="15"/>
      <c r="S2855" s="15"/>
      <c r="U2855" s="15"/>
      <c r="W2855" s="15"/>
      <c r="Y2855" s="15"/>
      <c r="AA2855" s="15"/>
      <c r="AC2855" s="15"/>
      <c r="AE2855" s="15"/>
      <c r="AG2855" s="15"/>
    </row>
    <row r="2856" spans="7:33" x14ac:dyDescent="0.2">
      <c r="G2856" s="15"/>
      <c r="J2856" s="15"/>
      <c r="M2856" s="15"/>
      <c r="P2856" s="15"/>
      <c r="S2856" s="15"/>
      <c r="U2856" s="15"/>
      <c r="W2856" s="15"/>
      <c r="Y2856" s="15"/>
      <c r="AA2856" s="15"/>
      <c r="AC2856" s="15"/>
      <c r="AE2856" s="15"/>
      <c r="AG2856" s="15"/>
    </row>
    <row r="2857" spans="7:33" x14ac:dyDescent="0.2">
      <c r="G2857" s="15"/>
      <c r="J2857" s="15"/>
      <c r="M2857" s="15"/>
      <c r="P2857" s="15"/>
      <c r="S2857" s="15"/>
      <c r="U2857" s="15"/>
      <c r="W2857" s="15"/>
      <c r="Y2857" s="15"/>
      <c r="AA2857" s="15"/>
      <c r="AC2857" s="15"/>
      <c r="AE2857" s="15"/>
      <c r="AG2857" s="15"/>
    </row>
    <row r="2858" spans="7:33" x14ac:dyDescent="0.2">
      <c r="G2858" s="15"/>
      <c r="J2858" s="15"/>
      <c r="M2858" s="15"/>
      <c r="P2858" s="15"/>
      <c r="S2858" s="15"/>
      <c r="U2858" s="15"/>
      <c r="W2858" s="15"/>
      <c r="Y2858" s="15"/>
      <c r="AA2858" s="15"/>
      <c r="AC2858" s="15"/>
      <c r="AE2858" s="15"/>
      <c r="AG2858" s="15"/>
    </row>
    <row r="2859" spans="7:33" x14ac:dyDescent="0.2">
      <c r="G2859" s="15"/>
      <c r="J2859" s="15"/>
      <c r="M2859" s="15"/>
      <c r="P2859" s="15"/>
      <c r="S2859" s="15"/>
      <c r="U2859" s="15"/>
      <c r="W2859" s="15"/>
      <c r="Y2859" s="15"/>
      <c r="AA2859" s="15"/>
      <c r="AC2859" s="15"/>
      <c r="AE2859" s="15"/>
      <c r="AG2859" s="15"/>
    </row>
    <row r="2860" spans="7:33" x14ac:dyDescent="0.2">
      <c r="G2860" s="15"/>
      <c r="J2860" s="15"/>
      <c r="M2860" s="15"/>
      <c r="P2860" s="15"/>
      <c r="S2860" s="15"/>
      <c r="U2860" s="15"/>
      <c r="W2860" s="15"/>
      <c r="Y2860" s="15"/>
      <c r="AA2860" s="15"/>
      <c r="AC2860" s="15"/>
      <c r="AE2860" s="15"/>
      <c r="AG2860" s="15"/>
    </row>
    <row r="2861" spans="7:33" x14ac:dyDescent="0.2">
      <c r="G2861" s="15"/>
      <c r="J2861" s="15"/>
      <c r="M2861" s="15"/>
      <c r="P2861" s="15"/>
      <c r="S2861" s="15"/>
      <c r="U2861" s="15"/>
      <c r="W2861" s="15"/>
      <c r="Y2861" s="15"/>
      <c r="AA2861" s="15"/>
      <c r="AC2861" s="15"/>
      <c r="AE2861" s="15"/>
      <c r="AG2861" s="15"/>
    </row>
    <row r="2862" spans="7:33" x14ac:dyDescent="0.2">
      <c r="G2862" s="15"/>
      <c r="J2862" s="15"/>
      <c r="M2862" s="15"/>
      <c r="P2862" s="15"/>
      <c r="S2862" s="15"/>
      <c r="U2862" s="15"/>
      <c r="W2862" s="15"/>
      <c r="Y2862" s="15"/>
      <c r="AA2862" s="15"/>
      <c r="AC2862" s="15"/>
      <c r="AE2862" s="15"/>
      <c r="AG2862" s="15"/>
    </row>
    <row r="2863" spans="7:33" x14ac:dyDescent="0.2">
      <c r="G2863" s="15"/>
      <c r="J2863" s="15"/>
      <c r="M2863" s="15"/>
      <c r="P2863" s="15"/>
      <c r="S2863" s="15"/>
      <c r="U2863" s="15"/>
      <c r="W2863" s="15"/>
      <c r="Y2863" s="15"/>
      <c r="AA2863" s="15"/>
      <c r="AC2863" s="15"/>
      <c r="AE2863" s="15"/>
      <c r="AG2863" s="15"/>
    </row>
    <row r="2864" spans="7:33" x14ac:dyDescent="0.2">
      <c r="G2864" s="15"/>
      <c r="J2864" s="15"/>
      <c r="M2864" s="15"/>
      <c r="P2864" s="15"/>
      <c r="S2864" s="15"/>
      <c r="U2864" s="15"/>
      <c r="W2864" s="15"/>
      <c r="Y2864" s="15"/>
      <c r="AA2864" s="15"/>
      <c r="AC2864" s="15"/>
      <c r="AE2864" s="15"/>
      <c r="AG2864" s="15"/>
    </row>
    <row r="2865" spans="7:33" x14ac:dyDescent="0.2">
      <c r="G2865" s="15"/>
      <c r="J2865" s="15"/>
      <c r="M2865" s="15"/>
      <c r="P2865" s="15"/>
      <c r="S2865" s="15"/>
      <c r="U2865" s="15"/>
      <c r="W2865" s="15"/>
      <c r="Y2865" s="15"/>
      <c r="AA2865" s="15"/>
      <c r="AC2865" s="15"/>
      <c r="AE2865" s="15"/>
      <c r="AG2865" s="15"/>
    </row>
    <row r="2866" spans="7:33" x14ac:dyDescent="0.2">
      <c r="G2866" s="15"/>
      <c r="J2866" s="15"/>
      <c r="M2866" s="15"/>
      <c r="P2866" s="15"/>
      <c r="S2866" s="15"/>
      <c r="U2866" s="15"/>
      <c r="W2866" s="15"/>
      <c r="Y2866" s="15"/>
      <c r="AA2866" s="15"/>
      <c r="AC2866" s="15"/>
      <c r="AE2866" s="15"/>
      <c r="AG2866" s="15"/>
    </row>
    <row r="2867" spans="7:33" x14ac:dyDescent="0.2">
      <c r="G2867" s="15"/>
      <c r="J2867" s="15"/>
      <c r="M2867" s="15"/>
      <c r="P2867" s="15"/>
      <c r="S2867" s="15"/>
      <c r="U2867" s="15"/>
      <c r="W2867" s="15"/>
      <c r="Y2867" s="15"/>
      <c r="AA2867" s="15"/>
      <c r="AC2867" s="15"/>
      <c r="AE2867" s="15"/>
      <c r="AG2867" s="15"/>
    </row>
    <row r="2868" spans="7:33" x14ac:dyDescent="0.2">
      <c r="G2868" s="15"/>
      <c r="J2868" s="15"/>
      <c r="M2868" s="15"/>
      <c r="P2868" s="15"/>
      <c r="S2868" s="15"/>
      <c r="U2868" s="15"/>
      <c r="W2868" s="15"/>
      <c r="Y2868" s="15"/>
      <c r="AA2868" s="15"/>
      <c r="AC2868" s="15"/>
      <c r="AE2868" s="15"/>
      <c r="AG2868" s="15"/>
    </row>
    <row r="2869" spans="7:33" x14ac:dyDescent="0.2">
      <c r="G2869" s="15"/>
      <c r="J2869" s="15"/>
      <c r="M2869" s="15"/>
      <c r="P2869" s="15"/>
      <c r="S2869" s="15"/>
      <c r="U2869" s="15"/>
      <c r="W2869" s="15"/>
      <c r="Y2869" s="15"/>
      <c r="AA2869" s="15"/>
      <c r="AC2869" s="15"/>
      <c r="AE2869" s="15"/>
      <c r="AG2869" s="15"/>
    </row>
    <row r="2870" spans="7:33" x14ac:dyDescent="0.2">
      <c r="G2870" s="15"/>
      <c r="J2870" s="15"/>
      <c r="M2870" s="15"/>
      <c r="P2870" s="15"/>
      <c r="S2870" s="15"/>
      <c r="U2870" s="15"/>
      <c r="W2870" s="15"/>
      <c r="Y2870" s="15"/>
      <c r="AA2870" s="15"/>
      <c r="AC2870" s="15"/>
      <c r="AE2870" s="15"/>
      <c r="AG2870" s="15"/>
    </row>
    <row r="2871" spans="7:33" x14ac:dyDescent="0.2">
      <c r="G2871" s="15"/>
      <c r="J2871" s="15"/>
      <c r="M2871" s="15"/>
      <c r="P2871" s="15"/>
      <c r="S2871" s="15"/>
      <c r="U2871" s="15"/>
      <c r="W2871" s="15"/>
      <c r="Y2871" s="15"/>
      <c r="AA2871" s="15"/>
      <c r="AC2871" s="15"/>
      <c r="AE2871" s="15"/>
      <c r="AG2871" s="15"/>
    </row>
    <row r="2872" spans="7:33" x14ac:dyDescent="0.2">
      <c r="G2872" s="15"/>
      <c r="J2872" s="15"/>
      <c r="M2872" s="15"/>
      <c r="P2872" s="15"/>
      <c r="S2872" s="15"/>
      <c r="U2872" s="15"/>
      <c r="W2872" s="15"/>
      <c r="Y2872" s="15"/>
      <c r="AA2872" s="15"/>
      <c r="AC2872" s="15"/>
      <c r="AE2872" s="15"/>
      <c r="AG2872" s="15"/>
    </row>
    <row r="2873" spans="7:33" x14ac:dyDescent="0.2">
      <c r="G2873" s="15"/>
      <c r="J2873" s="15"/>
      <c r="M2873" s="15"/>
      <c r="P2873" s="15"/>
      <c r="S2873" s="15"/>
      <c r="U2873" s="15"/>
      <c r="W2873" s="15"/>
      <c r="Y2873" s="15"/>
      <c r="AA2873" s="15"/>
      <c r="AC2873" s="15"/>
      <c r="AE2873" s="15"/>
      <c r="AG2873" s="15"/>
    </row>
    <row r="2874" spans="7:33" x14ac:dyDescent="0.2">
      <c r="G2874" s="15"/>
      <c r="J2874" s="15"/>
      <c r="M2874" s="15"/>
      <c r="P2874" s="15"/>
      <c r="S2874" s="15"/>
      <c r="U2874" s="15"/>
      <c r="W2874" s="15"/>
      <c r="Y2874" s="15"/>
      <c r="AA2874" s="15"/>
      <c r="AC2874" s="15"/>
      <c r="AE2874" s="15"/>
      <c r="AG2874" s="15"/>
    </row>
    <row r="2875" spans="7:33" x14ac:dyDescent="0.2">
      <c r="G2875" s="15"/>
      <c r="J2875" s="15"/>
      <c r="M2875" s="15"/>
      <c r="P2875" s="15"/>
      <c r="S2875" s="15"/>
      <c r="U2875" s="15"/>
      <c r="W2875" s="15"/>
      <c r="Y2875" s="15"/>
      <c r="AA2875" s="15"/>
      <c r="AC2875" s="15"/>
      <c r="AE2875" s="15"/>
      <c r="AG2875" s="15"/>
    </row>
    <row r="2876" spans="7:33" x14ac:dyDescent="0.2">
      <c r="G2876" s="15"/>
      <c r="J2876" s="15"/>
      <c r="M2876" s="15"/>
      <c r="P2876" s="15"/>
      <c r="S2876" s="15"/>
      <c r="U2876" s="15"/>
      <c r="W2876" s="15"/>
      <c r="Y2876" s="15"/>
      <c r="AA2876" s="15"/>
      <c r="AC2876" s="15"/>
      <c r="AE2876" s="15"/>
      <c r="AG2876" s="15"/>
    </row>
    <row r="2877" spans="7:33" x14ac:dyDescent="0.2">
      <c r="G2877" s="15"/>
      <c r="J2877" s="15"/>
      <c r="M2877" s="15"/>
      <c r="P2877" s="15"/>
      <c r="S2877" s="15"/>
      <c r="U2877" s="15"/>
      <c r="W2877" s="15"/>
      <c r="Y2877" s="15"/>
      <c r="AA2877" s="15"/>
      <c r="AC2877" s="15"/>
      <c r="AE2877" s="15"/>
      <c r="AG2877" s="15"/>
    </row>
    <row r="2878" spans="7:33" x14ac:dyDescent="0.2">
      <c r="G2878" s="15"/>
      <c r="J2878" s="15"/>
      <c r="M2878" s="15"/>
      <c r="P2878" s="15"/>
      <c r="S2878" s="15"/>
      <c r="U2878" s="15"/>
      <c r="W2878" s="15"/>
      <c r="Y2878" s="15"/>
      <c r="AA2878" s="15"/>
      <c r="AC2878" s="15"/>
      <c r="AE2878" s="15"/>
      <c r="AG2878" s="15"/>
    </row>
    <row r="2879" spans="7:33" x14ac:dyDescent="0.2">
      <c r="G2879" s="15"/>
      <c r="J2879" s="15"/>
      <c r="M2879" s="15"/>
      <c r="P2879" s="15"/>
      <c r="S2879" s="15"/>
      <c r="U2879" s="15"/>
      <c r="W2879" s="15"/>
      <c r="Y2879" s="15"/>
      <c r="AA2879" s="15"/>
      <c r="AC2879" s="15"/>
      <c r="AE2879" s="15"/>
      <c r="AG2879" s="15"/>
    </row>
    <row r="2880" spans="7:33" x14ac:dyDescent="0.2">
      <c r="G2880" s="15"/>
      <c r="J2880" s="15"/>
      <c r="M2880" s="15"/>
      <c r="P2880" s="15"/>
      <c r="S2880" s="15"/>
      <c r="U2880" s="15"/>
      <c r="W2880" s="15"/>
      <c r="Y2880" s="15"/>
      <c r="AA2880" s="15"/>
      <c r="AC2880" s="15"/>
      <c r="AE2880" s="15"/>
      <c r="AG2880" s="15"/>
    </row>
    <row r="2881" spans="7:33" x14ac:dyDescent="0.2">
      <c r="G2881" s="15"/>
      <c r="J2881" s="15"/>
      <c r="M2881" s="15"/>
      <c r="P2881" s="15"/>
      <c r="S2881" s="15"/>
      <c r="U2881" s="15"/>
      <c r="W2881" s="15"/>
      <c r="Y2881" s="15"/>
      <c r="AA2881" s="15"/>
      <c r="AC2881" s="15"/>
      <c r="AE2881" s="15"/>
      <c r="AG2881" s="15"/>
    </row>
    <row r="2882" spans="7:33" x14ac:dyDescent="0.2">
      <c r="G2882" s="15"/>
      <c r="J2882" s="15"/>
      <c r="M2882" s="15"/>
      <c r="P2882" s="15"/>
      <c r="S2882" s="15"/>
      <c r="U2882" s="15"/>
      <c r="W2882" s="15"/>
      <c r="Y2882" s="15"/>
      <c r="AA2882" s="15"/>
      <c r="AC2882" s="15"/>
      <c r="AE2882" s="15"/>
      <c r="AG2882" s="15"/>
    </row>
    <row r="2883" spans="7:33" x14ac:dyDescent="0.2">
      <c r="G2883" s="15"/>
      <c r="J2883" s="15"/>
      <c r="M2883" s="15"/>
      <c r="P2883" s="15"/>
      <c r="S2883" s="15"/>
      <c r="U2883" s="15"/>
      <c r="W2883" s="15"/>
      <c r="Y2883" s="15"/>
      <c r="AA2883" s="15"/>
      <c r="AC2883" s="15"/>
      <c r="AE2883" s="15"/>
      <c r="AG2883" s="15"/>
    </row>
    <row r="2884" spans="7:33" x14ac:dyDescent="0.2">
      <c r="G2884" s="15"/>
      <c r="J2884" s="15"/>
      <c r="M2884" s="15"/>
      <c r="P2884" s="15"/>
      <c r="S2884" s="15"/>
      <c r="U2884" s="15"/>
      <c r="W2884" s="15"/>
      <c r="Y2884" s="15"/>
      <c r="AA2884" s="15"/>
      <c r="AC2884" s="15"/>
      <c r="AE2884" s="15"/>
      <c r="AG2884" s="15"/>
    </row>
    <row r="2885" spans="7:33" x14ac:dyDescent="0.2">
      <c r="G2885" s="15"/>
      <c r="J2885" s="15"/>
      <c r="M2885" s="15"/>
      <c r="P2885" s="15"/>
      <c r="S2885" s="15"/>
      <c r="U2885" s="15"/>
      <c r="W2885" s="15"/>
      <c r="Y2885" s="15"/>
      <c r="AA2885" s="15"/>
      <c r="AC2885" s="15"/>
      <c r="AE2885" s="15"/>
      <c r="AG2885" s="15"/>
    </row>
    <row r="2886" spans="7:33" x14ac:dyDescent="0.2">
      <c r="G2886" s="15"/>
      <c r="J2886" s="15"/>
      <c r="M2886" s="15"/>
      <c r="P2886" s="15"/>
      <c r="S2886" s="15"/>
      <c r="U2886" s="15"/>
      <c r="W2886" s="15"/>
      <c r="Y2886" s="15"/>
      <c r="AA2886" s="15"/>
      <c r="AC2886" s="15"/>
      <c r="AE2886" s="15"/>
      <c r="AG2886" s="15"/>
    </row>
    <row r="2887" spans="7:33" x14ac:dyDescent="0.2">
      <c r="G2887" s="15"/>
      <c r="J2887" s="15"/>
      <c r="M2887" s="15"/>
      <c r="P2887" s="15"/>
      <c r="S2887" s="15"/>
      <c r="U2887" s="15"/>
      <c r="W2887" s="15"/>
      <c r="Y2887" s="15"/>
      <c r="AA2887" s="15"/>
      <c r="AC2887" s="15"/>
      <c r="AE2887" s="15"/>
      <c r="AG2887" s="15"/>
    </row>
    <row r="2888" spans="7:33" x14ac:dyDescent="0.2">
      <c r="G2888" s="15"/>
      <c r="J2888" s="15"/>
      <c r="M2888" s="15"/>
      <c r="P2888" s="15"/>
      <c r="S2888" s="15"/>
      <c r="U2888" s="15"/>
      <c r="W2888" s="15"/>
      <c r="Y2888" s="15"/>
      <c r="AA2888" s="15"/>
      <c r="AC2888" s="15"/>
      <c r="AE2888" s="15"/>
      <c r="AG2888" s="15"/>
    </row>
    <row r="2889" spans="7:33" x14ac:dyDescent="0.2">
      <c r="G2889" s="15"/>
      <c r="J2889" s="15"/>
      <c r="M2889" s="15"/>
      <c r="P2889" s="15"/>
      <c r="S2889" s="15"/>
      <c r="U2889" s="15"/>
      <c r="W2889" s="15"/>
      <c r="Y2889" s="15"/>
      <c r="AA2889" s="15"/>
      <c r="AC2889" s="15"/>
      <c r="AE2889" s="15"/>
      <c r="AG2889" s="15"/>
    </row>
    <row r="2890" spans="7:33" x14ac:dyDescent="0.2">
      <c r="G2890" s="15"/>
      <c r="J2890" s="15"/>
      <c r="M2890" s="15"/>
      <c r="P2890" s="15"/>
      <c r="S2890" s="15"/>
      <c r="U2890" s="15"/>
      <c r="W2890" s="15"/>
      <c r="Y2890" s="15"/>
      <c r="AA2890" s="15"/>
      <c r="AC2890" s="15"/>
      <c r="AE2890" s="15"/>
      <c r="AG2890" s="15"/>
    </row>
    <row r="2891" spans="7:33" x14ac:dyDescent="0.2">
      <c r="G2891" s="15"/>
      <c r="J2891" s="15"/>
      <c r="M2891" s="15"/>
      <c r="P2891" s="15"/>
      <c r="S2891" s="15"/>
      <c r="U2891" s="15"/>
      <c r="W2891" s="15"/>
      <c r="Y2891" s="15"/>
      <c r="AA2891" s="15"/>
      <c r="AC2891" s="15"/>
      <c r="AE2891" s="15"/>
      <c r="AG2891" s="15"/>
    </row>
    <row r="2892" spans="7:33" x14ac:dyDescent="0.2">
      <c r="G2892" s="15"/>
      <c r="J2892" s="15"/>
      <c r="M2892" s="15"/>
      <c r="P2892" s="15"/>
      <c r="S2892" s="15"/>
      <c r="U2892" s="15"/>
      <c r="W2892" s="15"/>
      <c r="Y2892" s="15"/>
      <c r="AA2892" s="15"/>
      <c r="AC2892" s="15"/>
      <c r="AE2892" s="15"/>
      <c r="AG2892" s="15"/>
    </row>
    <row r="2893" spans="7:33" x14ac:dyDescent="0.2">
      <c r="G2893" s="15"/>
      <c r="J2893" s="15"/>
      <c r="M2893" s="15"/>
      <c r="P2893" s="15"/>
      <c r="S2893" s="15"/>
      <c r="U2893" s="15"/>
      <c r="W2893" s="15"/>
      <c r="Y2893" s="15"/>
      <c r="AA2893" s="15"/>
      <c r="AC2893" s="15"/>
      <c r="AE2893" s="15"/>
      <c r="AG2893" s="15"/>
    </row>
    <row r="2894" spans="7:33" x14ac:dyDescent="0.2">
      <c r="G2894" s="15"/>
      <c r="J2894" s="15"/>
      <c r="M2894" s="15"/>
      <c r="P2894" s="15"/>
      <c r="S2894" s="15"/>
      <c r="U2894" s="15"/>
      <c r="W2894" s="15"/>
      <c r="Y2894" s="15"/>
      <c r="AA2894" s="15"/>
      <c r="AC2894" s="15"/>
      <c r="AE2894" s="15"/>
      <c r="AG2894" s="15"/>
    </row>
    <row r="2895" spans="7:33" x14ac:dyDescent="0.2">
      <c r="G2895" s="15"/>
      <c r="J2895" s="15"/>
      <c r="M2895" s="15"/>
      <c r="P2895" s="15"/>
      <c r="S2895" s="15"/>
      <c r="U2895" s="15"/>
      <c r="W2895" s="15"/>
      <c r="Y2895" s="15"/>
      <c r="AA2895" s="15"/>
      <c r="AC2895" s="15"/>
      <c r="AE2895" s="15"/>
      <c r="AG2895" s="15"/>
    </row>
    <row r="2896" spans="7:33" x14ac:dyDescent="0.2">
      <c r="G2896" s="15"/>
      <c r="J2896" s="15"/>
      <c r="M2896" s="15"/>
      <c r="P2896" s="15"/>
      <c r="S2896" s="15"/>
      <c r="U2896" s="15"/>
      <c r="W2896" s="15"/>
      <c r="Y2896" s="15"/>
      <c r="AA2896" s="15"/>
      <c r="AC2896" s="15"/>
      <c r="AE2896" s="15"/>
      <c r="AG2896" s="15"/>
    </row>
    <row r="2897" spans="7:33" x14ac:dyDescent="0.2">
      <c r="G2897" s="15"/>
      <c r="J2897" s="15"/>
      <c r="M2897" s="15"/>
      <c r="P2897" s="15"/>
      <c r="S2897" s="15"/>
      <c r="U2897" s="15"/>
      <c r="W2897" s="15"/>
      <c r="Y2897" s="15"/>
      <c r="AA2897" s="15"/>
      <c r="AC2897" s="15"/>
      <c r="AE2897" s="15"/>
      <c r="AG2897" s="15"/>
    </row>
    <row r="2898" spans="7:33" x14ac:dyDescent="0.2">
      <c r="G2898" s="15"/>
      <c r="J2898" s="15"/>
      <c r="M2898" s="15"/>
      <c r="P2898" s="15"/>
      <c r="S2898" s="15"/>
      <c r="U2898" s="15"/>
      <c r="W2898" s="15"/>
      <c r="Y2898" s="15"/>
      <c r="AA2898" s="15"/>
      <c r="AC2898" s="15"/>
      <c r="AE2898" s="15"/>
      <c r="AG2898" s="15"/>
    </row>
    <row r="2899" spans="7:33" x14ac:dyDescent="0.2">
      <c r="G2899" s="15"/>
      <c r="J2899" s="15"/>
      <c r="M2899" s="15"/>
      <c r="P2899" s="15"/>
      <c r="S2899" s="15"/>
      <c r="U2899" s="15"/>
      <c r="W2899" s="15"/>
      <c r="Y2899" s="15"/>
      <c r="AA2899" s="15"/>
      <c r="AC2899" s="15"/>
      <c r="AE2899" s="15"/>
      <c r="AG2899" s="15"/>
    </row>
    <row r="2900" spans="7:33" x14ac:dyDescent="0.2">
      <c r="G2900" s="15"/>
      <c r="J2900" s="15"/>
      <c r="M2900" s="15"/>
      <c r="P2900" s="15"/>
      <c r="S2900" s="15"/>
      <c r="U2900" s="15"/>
      <c r="W2900" s="15"/>
      <c r="Y2900" s="15"/>
      <c r="AA2900" s="15"/>
      <c r="AC2900" s="15"/>
      <c r="AE2900" s="15"/>
      <c r="AG2900" s="15"/>
    </row>
    <row r="2901" spans="7:33" x14ac:dyDescent="0.2">
      <c r="G2901" s="15"/>
      <c r="J2901" s="15"/>
      <c r="M2901" s="15"/>
      <c r="P2901" s="15"/>
      <c r="S2901" s="15"/>
      <c r="U2901" s="15"/>
      <c r="W2901" s="15"/>
      <c r="Y2901" s="15"/>
      <c r="AA2901" s="15"/>
      <c r="AC2901" s="15"/>
      <c r="AE2901" s="15"/>
      <c r="AG2901" s="15"/>
    </row>
    <row r="2902" spans="7:33" x14ac:dyDescent="0.2">
      <c r="G2902" s="15"/>
      <c r="J2902" s="15"/>
      <c r="M2902" s="15"/>
      <c r="P2902" s="15"/>
      <c r="S2902" s="15"/>
      <c r="U2902" s="15"/>
      <c r="W2902" s="15"/>
      <c r="Y2902" s="15"/>
      <c r="AA2902" s="15"/>
      <c r="AC2902" s="15"/>
      <c r="AE2902" s="15"/>
      <c r="AG2902" s="15"/>
    </row>
    <row r="2903" spans="7:33" x14ac:dyDescent="0.2">
      <c r="G2903" s="15"/>
      <c r="J2903" s="15"/>
      <c r="M2903" s="15"/>
      <c r="P2903" s="15"/>
      <c r="S2903" s="15"/>
      <c r="U2903" s="15"/>
      <c r="W2903" s="15"/>
      <c r="Y2903" s="15"/>
      <c r="AA2903" s="15"/>
      <c r="AC2903" s="15"/>
      <c r="AE2903" s="15"/>
      <c r="AG2903" s="15"/>
    </row>
    <row r="2904" spans="7:33" x14ac:dyDescent="0.2">
      <c r="G2904" s="15"/>
      <c r="J2904" s="15"/>
      <c r="M2904" s="15"/>
      <c r="P2904" s="15"/>
      <c r="S2904" s="15"/>
      <c r="U2904" s="15"/>
      <c r="W2904" s="15"/>
      <c r="Y2904" s="15"/>
      <c r="AA2904" s="15"/>
      <c r="AC2904" s="15"/>
      <c r="AE2904" s="15"/>
      <c r="AG2904" s="15"/>
    </row>
    <row r="2905" spans="7:33" x14ac:dyDescent="0.2">
      <c r="G2905" s="15"/>
      <c r="J2905" s="15"/>
      <c r="M2905" s="15"/>
      <c r="P2905" s="15"/>
      <c r="S2905" s="15"/>
      <c r="U2905" s="15"/>
      <c r="W2905" s="15"/>
      <c r="Y2905" s="15"/>
      <c r="AA2905" s="15"/>
      <c r="AC2905" s="15"/>
      <c r="AE2905" s="15"/>
      <c r="AG2905" s="15"/>
    </row>
    <row r="2906" spans="7:33" x14ac:dyDescent="0.2">
      <c r="G2906" s="15"/>
      <c r="J2906" s="15"/>
      <c r="M2906" s="15"/>
      <c r="P2906" s="15"/>
      <c r="S2906" s="15"/>
      <c r="U2906" s="15"/>
      <c r="W2906" s="15"/>
      <c r="Y2906" s="15"/>
      <c r="AA2906" s="15"/>
      <c r="AC2906" s="15"/>
      <c r="AE2906" s="15"/>
      <c r="AG2906" s="15"/>
    </row>
    <row r="2907" spans="7:33" x14ac:dyDescent="0.2">
      <c r="G2907" s="15"/>
      <c r="J2907" s="15"/>
      <c r="M2907" s="15"/>
      <c r="P2907" s="15"/>
      <c r="S2907" s="15"/>
      <c r="U2907" s="15"/>
      <c r="W2907" s="15"/>
      <c r="Y2907" s="15"/>
      <c r="AA2907" s="15"/>
      <c r="AC2907" s="15"/>
      <c r="AE2907" s="15"/>
      <c r="AG2907" s="15"/>
    </row>
    <row r="2908" spans="7:33" x14ac:dyDescent="0.2">
      <c r="G2908" s="15"/>
      <c r="J2908" s="15"/>
      <c r="M2908" s="15"/>
      <c r="P2908" s="15"/>
      <c r="S2908" s="15"/>
      <c r="U2908" s="15"/>
      <c r="W2908" s="15"/>
      <c r="Y2908" s="15"/>
      <c r="AA2908" s="15"/>
      <c r="AC2908" s="15"/>
      <c r="AE2908" s="15"/>
      <c r="AG2908" s="15"/>
    </row>
    <row r="2909" spans="7:33" x14ac:dyDescent="0.2">
      <c r="G2909" s="15"/>
      <c r="J2909" s="15"/>
      <c r="M2909" s="15"/>
      <c r="P2909" s="15"/>
      <c r="S2909" s="15"/>
      <c r="U2909" s="15"/>
      <c r="W2909" s="15"/>
      <c r="Y2909" s="15"/>
      <c r="AA2909" s="15"/>
      <c r="AC2909" s="15"/>
      <c r="AE2909" s="15"/>
      <c r="AG2909" s="15"/>
    </row>
    <row r="2910" spans="7:33" x14ac:dyDescent="0.2">
      <c r="G2910" s="15"/>
      <c r="J2910" s="15"/>
      <c r="M2910" s="15"/>
      <c r="P2910" s="15"/>
      <c r="S2910" s="15"/>
      <c r="U2910" s="15"/>
      <c r="W2910" s="15"/>
      <c r="Y2910" s="15"/>
      <c r="AA2910" s="15"/>
      <c r="AC2910" s="15"/>
      <c r="AE2910" s="15"/>
      <c r="AG2910" s="15"/>
    </row>
    <row r="2911" spans="7:33" x14ac:dyDescent="0.2">
      <c r="G2911" s="15"/>
      <c r="J2911" s="15"/>
      <c r="M2911" s="15"/>
      <c r="P2911" s="15"/>
      <c r="S2911" s="15"/>
      <c r="U2911" s="15"/>
      <c r="W2911" s="15"/>
      <c r="Y2911" s="15"/>
      <c r="AA2911" s="15"/>
      <c r="AC2911" s="15"/>
      <c r="AE2911" s="15"/>
      <c r="AG2911" s="15"/>
    </row>
    <row r="2912" spans="7:33" x14ac:dyDescent="0.2">
      <c r="G2912" s="15"/>
      <c r="J2912" s="15"/>
      <c r="M2912" s="15"/>
      <c r="P2912" s="15"/>
      <c r="S2912" s="15"/>
      <c r="U2912" s="15"/>
      <c r="W2912" s="15"/>
      <c r="Y2912" s="15"/>
      <c r="AA2912" s="15"/>
      <c r="AC2912" s="15"/>
      <c r="AE2912" s="15"/>
      <c r="AG2912" s="15"/>
    </row>
    <row r="2913" spans="7:33" x14ac:dyDescent="0.2">
      <c r="G2913" s="15"/>
      <c r="J2913" s="15"/>
      <c r="M2913" s="15"/>
      <c r="P2913" s="15"/>
      <c r="S2913" s="15"/>
      <c r="U2913" s="15"/>
      <c r="W2913" s="15"/>
      <c r="Y2913" s="15"/>
      <c r="AA2913" s="15"/>
      <c r="AC2913" s="15"/>
      <c r="AE2913" s="15"/>
      <c r="AG2913" s="15"/>
    </row>
    <row r="2914" spans="7:33" x14ac:dyDescent="0.2">
      <c r="G2914" s="15"/>
      <c r="J2914" s="15"/>
      <c r="M2914" s="15"/>
      <c r="P2914" s="15"/>
      <c r="S2914" s="15"/>
      <c r="U2914" s="15"/>
      <c r="W2914" s="15"/>
      <c r="Y2914" s="15"/>
      <c r="AA2914" s="15"/>
      <c r="AC2914" s="15"/>
      <c r="AE2914" s="15"/>
      <c r="AG2914" s="15"/>
    </row>
    <row r="2915" spans="7:33" x14ac:dyDescent="0.2">
      <c r="G2915" s="15"/>
      <c r="J2915" s="15"/>
      <c r="M2915" s="15"/>
      <c r="P2915" s="15"/>
      <c r="S2915" s="15"/>
      <c r="U2915" s="15"/>
      <c r="W2915" s="15"/>
      <c r="Y2915" s="15"/>
      <c r="AA2915" s="15"/>
      <c r="AC2915" s="15"/>
      <c r="AE2915" s="15"/>
      <c r="AG2915" s="15"/>
    </row>
    <row r="2916" spans="7:33" x14ac:dyDescent="0.2">
      <c r="G2916" s="15"/>
      <c r="J2916" s="15"/>
      <c r="M2916" s="15"/>
      <c r="P2916" s="15"/>
      <c r="S2916" s="15"/>
      <c r="U2916" s="15"/>
      <c r="W2916" s="15"/>
      <c r="Y2916" s="15"/>
      <c r="AA2916" s="15"/>
      <c r="AC2916" s="15"/>
      <c r="AE2916" s="15"/>
      <c r="AG2916" s="15"/>
    </row>
    <row r="2917" spans="7:33" x14ac:dyDescent="0.2">
      <c r="G2917" s="15"/>
      <c r="J2917" s="15"/>
      <c r="M2917" s="15"/>
      <c r="P2917" s="15"/>
      <c r="S2917" s="15"/>
      <c r="U2917" s="15"/>
      <c r="W2917" s="15"/>
      <c r="Y2917" s="15"/>
      <c r="AA2917" s="15"/>
      <c r="AC2917" s="15"/>
      <c r="AE2917" s="15"/>
      <c r="AG2917" s="15"/>
    </row>
    <row r="2918" spans="7:33" x14ac:dyDescent="0.2">
      <c r="G2918" s="15"/>
      <c r="J2918" s="15"/>
      <c r="M2918" s="15"/>
      <c r="P2918" s="15"/>
      <c r="S2918" s="15"/>
      <c r="U2918" s="15"/>
      <c r="W2918" s="15"/>
      <c r="Y2918" s="15"/>
      <c r="AA2918" s="15"/>
      <c r="AC2918" s="15"/>
      <c r="AE2918" s="15"/>
      <c r="AG2918" s="15"/>
    </row>
    <row r="2919" spans="7:33" x14ac:dyDescent="0.2">
      <c r="G2919" s="15"/>
      <c r="J2919" s="15"/>
      <c r="M2919" s="15"/>
      <c r="P2919" s="15"/>
      <c r="S2919" s="15"/>
      <c r="U2919" s="15"/>
      <c r="W2919" s="15"/>
      <c r="Y2919" s="15"/>
      <c r="AA2919" s="15"/>
      <c r="AC2919" s="15"/>
      <c r="AE2919" s="15"/>
      <c r="AG2919" s="15"/>
    </row>
    <row r="2920" spans="7:33" x14ac:dyDescent="0.2">
      <c r="G2920" s="15"/>
      <c r="J2920" s="15"/>
      <c r="M2920" s="15"/>
      <c r="P2920" s="15"/>
      <c r="S2920" s="15"/>
      <c r="U2920" s="15"/>
      <c r="W2920" s="15"/>
      <c r="Y2920" s="15"/>
      <c r="AA2920" s="15"/>
      <c r="AC2920" s="15"/>
      <c r="AE2920" s="15"/>
      <c r="AG2920" s="15"/>
    </row>
    <row r="2921" spans="7:33" x14ac:dyDescent="0.2">
      <c r="G2921" s="15"/>
      <c r="J2921" s="15"/>
      <c r="M2921" s="15"/>
      <c r="P2921" s="15"/>
      <c r="S2921" s="15"/>
      <c r="U2921" s="15"/>
      <c r="W2921" s="15"/>
      <c r="Y2921" s="15"/>
      <c r="AA2921" s="15"/>
      <c r="AC2921" s="15"/>
      <c r="AE2921" s="15"/>
      <c r="AG2921" s="15"/>
    </row>
    <row r="2922" spans="7:33" x14ac:dyDescent="0.2">
      <c r="G2922" s="15"/>
      <c r="J2922" s="15"/>
      <c r="M2922" s="15"/>
      <c r="P2922" s="15"/>
      <c r="S2922" s="15"/>
      <c r="U2922" s="15"/>
      <c r="W2922" s="15"/>
      <c r="Y2922" s="15"/>
      <c r="AA2922" s="15"/>
      <c r="AC2922" s="15"/>
      <c r="AE2922" s="15"/>
      <c r="AG2922" s="15"/>
    </row>
    <row r="2923" spans="7:33" x14ac:dyDescent="0.2">
      <c r="G2923" s="15"/>
      <c r="J2923" s="15"/>
      <c r="M2923" s="15"/>
      <c r="P2923" s="15"/>
      <c r="S2923" s="15"/>
      <c r="U2923" s="15"/>
      <c r="W2923" s="15"/>
      <c r="Y2923" s="15"/>
      <c r="AA2923" s="15"/>
      <c r="AC2923" s="15"/>
      <c r="AE2923" s="15"/>
      <c r="AG2923" s="15"/>
    </row>
    <row r="2924" spans="7:33" x14ac:dyDescent="0.2">
      <c r="G2924" s="15"/>
      <c r="J2924" s="15"/>
      <c r="M2924" s="15"/>
      <c r="P2924" s="15"/>
      <c r="S2924" s="15"/>
      <c r="U2924" s="15"/>
      <c r="W2924" s="15"/>
      <c r="Y2924" s="15"/>
      <c r="AA2924" s="15"/>
      <c r="AC2924" s="15"/>
      <c r="AE2924" s="15"/>
      <c r="AG2924" s="15"/>
    </row>
    <row r="2925" spans="7:33" x14ac:dyDescent="0.2">
      <c r="G2925" s="15"/>
      <c r="J2925" s="15"/>
      <c r="M2925" s="15"/>
      <c r="P2925" s="15"/>
      <c r="S2925" s="15"/>
      <c r="U2925" s="15"/>
      <c r="W2925" s="15"/>
      <c r="Y2925" s="15"/>
      <c r="AA2925" s="15"/>
      <c r="AC2925" s="15"/>
      <c r="AE2925" s="15"/>
      <c r="AG2925" s="15"/>
    </row>
    <row r="2926" spans="7:33" x14ac:dyDescent="0.2">
      <c r="G2926" s="15"/>
      <c r="J2926" s="15"/>
      <c r="M2926" s="15"/>
      <c r="P2926" s="15"/>
      <c r="S2926" s="15"/>
      <c r="U2926" s="15"/>
      <c r="W2926" s="15"/>
      <c r="Y2926" s="15"/>
      <c r="AA2926" s="15"/>
      <c r="AC2926" s="15"/>
      <c r="AE2926" s="15"/>
      <c r="AG2926" s="15"/>
    </row>
    <row r="2927" spans="7:33" x14ac:dyDescent="0.2">
      <c r="G2927" s="15"/>
      <c r="J2927" s="15"/>
      <c r="M2927" s="15"/>
      <c r="P2927" s="15"/>
      <c r="S2927" s="15"/>
      <c r="U2927" s="15"/>
      <c r="W2927" s="15"/>
      <c r="Y2927" s="15"/>
      <c r="AA2927" s="15"/>
      <c r="AC2927" s="15"/>
      <c r="AE2927" s="15"/>
      <c r="AG2927" s="15"/>
    </row>
    <row r="2928" spans="7:33" x14ac:dyDescent="0.2">
      <c r="G2928" s="15"/>
      <c r="J2928" s="15"/>
      <c r="M2928" s="15"/>
      <c r="P2928" s="15"/>
      <c r="S2928" s="15"/>
      <c r="U2928" s="15"/>
      <c r="W2928" s="15"/>
      <c r="Y2928" s="15"/>
      <c r="AA2928" s="15"/>
      <c r="AC2928" s="15"/>
      <c r="AE2928" s="15"/>
      <c r="AG2928" s="15"/>
    </row>
    <row r="2929" spans="7:33" x14ac:dyDescent="0.2">
      <c r="G2929" s="15"/>
      <c r="J2929" s="15"/>
      <c r="M2929" s="15"/>
      <c r="P2929" s="15"/>
      <c r="S2929" s="15"/>
      <c r="U2929" s="15"/>
      <c r="W2929" s="15"/>
      <c r="Y2929" s="15"/>
      <c r="AA2929" s="15"/>
      <c r="AC2929" s="15"/>
      <c r="AE2929" s="15"/>
      <c r="AG2929" s="15"/>
    </row>
    <row r="2930" spans="7:33" x14ac:dyDescent="0.2">
      <c r="G2930" s="15"/>
      <c r="J2930" s="15"/>
      <c r="M2930" s="15"/>
      <c r="P2930" s="15"/>
      <c r="S2930" s="15"/>
      <c r="U2930" s="15"/>
      <c r="W2930" s="15"/>
      <c r="Y2930" s="15"/>
      <c r="AA2930" s="15"/>
      <c r="AC2930" s="15"/>
      <c r="AE2930" s="15"/>
      <c r="AG2930" s="15"/>
    </row>
    <row r="2931" spans="7:33" x14ac:dyDescent="0.2">
      <c r="G2931" s="15"/>
      <c r="J2931" s="15"/>
      <c r="M2931" s="15"/>
      <c r="P2931" s="15"/>
      <c r="S2931" s="15"/>
      <c r="U2931" s="15"/>
      <c r="W2931" s="15"/>
      <c r="Y2931" s="15"/>
      <c r="AA2931" s="15"/>
      <c r="AC2931" s="15"/>
      <c r="AE2931" s="15"/>
      <c r="AG2931" s="15"/>
    </row>
    <row r="2932" spans="7:33" x14ac:dyDescent="0.2">
      <c r="G2932" s="15"/>
      <c r="J2932" s="15"/>
      <c r="M2932" s="15"/>
      <c r="P2932" s="15"/>
      <c r="S2932" s="15"/>
      <c r="U2932" s="15"/>
      <c r="W2932" s="15"/>
      <c r="Y2932" s="15"/>
      <c r="AA2932" s="15"/>
      <c r="AC2932" s="15"/>
      <c r="AE2932" s="15"/>
      <c r="AG2932" s="15"/>
    </row>
    <row r="2933" spans="7:33" x14ac:dyDescent="0.2">
      <c r="G2933" s="15"/>
      <c r="J2933" s="15"/>
      <c r="M2933" s="15"/>
      <c r="P2933" s="15"/>
      <c r="S2933" s="15"/>
      <c r="U2933" s="15"/>
      <c r="W2933" s="15"/>
      <c r="Y2933" s="15"/>
      <c r="AA2933" s="15"/>
      <c r="AC2933" s="15"/>
      <c r="AE2933" s="15"/>
      <c r="AG2933" s="15"/>
    </row>
    <row r="2934" spans="7:33" x14ac:dyDescent="0.2">
      <c r="G2934" s="15"/>
      <c r="J2934" s="15"/>
      <c r="M2934" s="15"/>
      <c r="P2934" s="15"/>
      <c r="S2934" s="15"/>
      <c r="U2934" s="15"/>
      <c r="W2934" s="15"/>
      <c r="Y2934" s="15"/>
      <c r="AA2934" s="15"/>
      <c r="AC2934" s="15"/>
      <c r="AE2934" s="15"/>
      <c r="AG2934" s="15"/>
    </row>
    <row r="2935" spans="7:33" x14ac:dyDescent="0.2">
      <c r="G2935" s="15"/>
      <c r="J2935" s="15"/>
      <c r="M2935" s="15"/>
      <c r="P2935" s="15"/>
      <c r="S2935" s="15"/>
      <c r="U2935" s="15"/>
      <c r="W2935" s="15"/>
      <c r="Y2935" s="15"/>
      <c r="AA2935" s="15"/>
      <c r="AC2935" s="15"/>
      <c r="AE2935" s="15"/>
      <c r="AG2935" s="15"/>
    </row>
    <row r="2936" spans="7:33" x14ac:dyDescent="0.2">
      <c r="G2936" s="15"/>
      <c r="J2936" s="15"/>
      <c r="M2936" s="15"/>
      <c r="P2936" s="15"/>
      <c r="S2936" s="15"/>
      <c r="U2936" s="15"/>
      <c r="W2936" s="15"/>
      <c r="Y2936" s="15"/>
      <c r="AA2936" s="15"/>
      <c r="AC2936" s="15"/>
      <c r="AE2936" s="15"/>
      <c r="AG2936" s="15"/>
    </row>
    <row r="2937" spans="7:33" x14ac:dyDescent="0.2">
      <c r="G2937" s="15"/>
      <c r="J2937" s="15"/>
      <c r="M2937" s="15"/>
      <c r="P2937" s="15"/>
      <c r="S2937" s="15"/>
      <c r="U2937" s="15"/>
      <c r="W2937" s="15"/>
      <c r="Y2937" s="15"/>
      <c r="AA2937" s="15"/>
      <c r="AC2937" s="15"/>
      <c r="AE2937" s="15"/>
      <c r="AG2937" s="15"/>
    </row>
    <row r="2938" spans="7:33" x14ac:dyDescent="0.2">
      <c r="G2938" s="15"/>
      <c r="J2938" s="15"/>
      <c r="M2938" s="15"/>
      <c r="P2938" s="15"/>
      <c r="S2938" s="15"/>
      <c r="U2938" s="15"/>
      <c r="W2938" s="15"/>
      <c r="Y2938" s="15"/>
      <c r="AA2938" s="15"/>
      <c r="AC2938" s="15"/>
      <c r="AE2938" s="15"/>
      <c r="AG2938" s="15"/>
    </row>
    <row r="2939" spans="7:33" x14ac:dyDescent="0.2">
      <c r="G2939" s="15"/>
      <c r="J2939" s="15"/>
      <c r="M2939" s="15"/>
      <c r="P2939" s="15"/>
      <c r="S2939" s="15"/>
      <c r="U2939" s="15"/>
      <c r="W2939" s="15"/>
      <c r="Y2939" s="15"/>
      <c r="AA2939" s="15"/>
      <c r="AC2939" s="15"/>
      <c r="AE2939" s="15"/>
      <c r="AG2939" s="15"/>
    </row>
    <row r="2940" spans="7:33" x14ac:dyDescent="0.2">
      <c r="G2940" s="15"/>
      <c r="J2940" s="15"/>
      <c r="M2940" s="15"/>
      <c r="P2940" s="15"/>
      <c r="S2940" s="15"/>
      <c r="U2940" s="15"/>
      <c r="W2940" s="15"/>
      <c r="Y2940" s="15"/>
      <c r="AA2940" s="15"/>
      <c r="AC2940" s="15"/>
      <c r="AE2940" s="15"/>
      <c r="AG2940" s="15"/>
    </row>
    <row r="2941" spans="7:33" x14ac:dyDescent="0.2">
      <c r="G2941" s="15"/>
      <c r="J2941" s="15"/>
      <c r="M2941" s="15"/>
      <c r="P2941" s="15"/>
      <c r="S2941" s="15"/>
      <c r="U2941" s="15"/>
      <c r="W2941" s="15"/>
      <c r="Y2941" s="15"/>
      <c r="AA2941" s="15"/>
      <c r="AC2941" s="15"/>
      <c r="AE2941" s="15"/>
      <c r="AG2941" s="15"/>
    </row>
    <row r="2942" spans="7:33" x14ac:dyDescent="0.2">
      <c r="G2942" s="15"/>
      <c r="J2942" s="15"/>
      <c r="M2942" s="15"/>
      <c r="P2942" s="15"/>
      <c r="S2942" s="15"/>
      <c r="U2942" s="15"/>
      <c r="W2942" s="15"/>
      <c r="Y2942" s="15"/>
      <c r="AA2942" s="15"/>
      <c r="AC2942" s="15"/>
      <c r="AE2942" s="15"/>
      <c r="AG2942" s="15"/>
    </row>
    <row r="2943" spans="7:33" x14ac:dyDescent="0.2">
      <c r="G2943" s="15"/>
      <c r="J2943" s="15"/>
      <c r="M2943" s="15"/>
      <c r="P2943" s="15"/>
      <c r="S2943" s="15"/>
      <c r="U2943" s="15"/>
      <c r="W2943" s="15"/>
      <c r="Y2943" s="15"/>
      <c r="AA2943" s="15"/>
      <c r="AC2943" s="15"/>
      <c r="AE2943" s="15"/>
      <c r="AG2943" s="15"/>
    </row>
    <row r="2944" spans="7:33" x14ac:dyDescent="0.2">
      <c r="G2944" s="15"/>
      <c r="J2944" s="15"/>
      <c r="M2944" s="15"/>
      <c r="P2944" s="15"/>
      <c r="S2944" s="15"/>
      <c r="U2944" s="15"/>
      <c r="W2944" s="15"/>
      <c r="Y2944" s="15"/>
      <c r="AA2944" s="15"/>
      <c r="AC2944" s="15"/>
      <c r="AE2944" s="15"/>
      <c r="AG2944" s="15"/>
    </row>
    <row r="2945" spans="7:33" x14ac:dyDescent="0.2">
      <c r="G2945" s="15"/>
      <c r="J2945" s="15"/>
      <c r="M2945" s="15"/>
      <c r="P2945" s="15"/>
      <c r="S2945" s="15"/>
      <c r="U2945" s="15"/>
      <c r="W2945" s="15"/>
      <c r="Y2945" s="15"/>
      <c r="AA2945" s="15"/>
      <c r="AC2945" s="15"/>
      <c r="AE2945" s="15"/>
      <c r="AG2945" s="15"/>
    </row>
    <row r="2946" spans="7:33" x14ac:dyDescent="0.2">
      <c r="G2946" s="15"/>
      <c r="J2946" s="15"/>
      <c r="M2946" s="15"/>
      <c r="P2946" s="15"/>
      <c r="S2946" s="15"/>
      <c r="U2946" s="15"/>
      <c r="W2946" s="15"/>
      <c r="Y2946" s="15"/>
      <c r="AA2946" s="15"/>
      <c r="AC2946" s="15"/>
      <c r="AE2946" s="15"/>
      <c r="AG2946" s="15"/>
    </row>
    <row r="2947" spans="7:33" x14ac:dyDescent="0.2">
      <c r="G2947" s="15"/>
      <c r="J2947" s="15"/>
      <c r="M2947" s="15"/>
      <c r="P2947" s="15"/>
      <c r="S2947" s="15"/>
      <c r="U2947" s="15"/>
      <c r="W2947" s="15"/>
      <c r="Y2947" s="15"/>
      <c r="AA2947" s="15"/>
      <c r="AC2947" s="15"/>
      <c r="AE2947" s="15"/>
      <c r="AG2947" s="15"/>
    </row>
    <row r="2948" spans="7:33" x14ac:dyDescent="0.2">
      <c r="G2948" s="15"/>
      <c r="J2948" s="15"/>
      <c r="M2948" s="15"/>
      <c r="P2948" s="15"/>
      <c r="S2948" s="15"/>
      <c r="U2948" s="15"/>
      <c r="W2948" s="15"/>
      <c r="Y2948" s="15"/>
      <c r="AA2948" s="15"/>
      <c r="AC2948" s="15"/>
      <c r="AE2948" s="15"/>
      <c r="AG2948" s="15"/>
    </row>
    <row r="2949" spans="7:33" x14ac:dyDescent="0.2">
      <c r="G2949" s="15"/>
      <c r="J2949" s="15"/>
      <c r="M2949" s="15"/>
      <c r="P2949" s="15"/>
      <c r="S2949" s="15"/>
      <c r="U2949" s="15"/>
      <c r="W2949" s="15"/>
      <c r="Y2949" s="15"/>
      <c r="AA2949" s="15"/>
      <c r="AC2949" s="15"/>
      <c r="AE2949" s="15"/>
      <c r="AG2949" s="15"/>
    </row>
    <row r="2950" spans="7:33" x14ac:dyDescent="0.2">
      <c r="G2950" s="15"/>
      <c r="J2950" s="15"/>
      <c r="M2950" s="15"/>
      <c r="P2950" s="15"/>
      <c r="S2950" s="15"/>
      <c r="U2950" s="15"/>
      <c r="W2950" s="15"/>
      <c r="Y2950" s="15"/>
      <c r="AA2950" s="15"/>
      <c r="AC2950" s="15"/>
      <c r="AE2950" s="15"/>
      <c r="AG2950" s="15"/>
    </row>
    <row r="2951" spans="7:33" x14ac:dyDescent="0.2">
      <c r="G2951" s="15"/>
      <c r="J2951" s="15"/>
      <c r="M2951" s="15"/>
      <c r="P2951" s="15"/>
      <c r="S2951" s="15"/>
      <c r="U2951" s="15"/>
      <c r="W2951" s="15"/>
      <c r="Y2951" s="15"/>
      <c r="AA2951" s="15"/>
      <c r="AC2951" s="15"/>
      <c r="AE2951" s="15"/>
      <c r="AG2951" s="15"/>
    </row>
    <row r="2952" spans="7:33" x14ac:dyDescent="0.2">
      <c r="G2952" s="15"/>
      <c r="J2952" s="15"/>
      <c r="M2952" s="15"/>
      <c r="P2952" s="15"/>
      <c r="S2952" s="15"/>
      <c r="U2952" s="15"/>
      <c r="W2952" s="15"/>
      <c r="Y2952" s="15"/>
      <c r="AA2952" s="15"/>
      <c r="AC2952" s="15"/>
      <c r="AE2952" s="15"/>
      <c r="AG2952" s="15"/>
    </row>
    <row r="2953" spans="7:33" x14ac:dyDescent="0.2">
      <c r="G2953" s="15"/>
      <c r="J2953" s="15"/>
      <c r="M2953" s="15"/>
      <c r="P2953" s="15"/>
      <c r="S2953" s="15"/>
      <c r="U2953" s="15"/>
      <c r="W2953" s="15"/>
      <c r="Y2953" s="15"/>
      <c r="AA2953" s="15"/>
      <c r="AC2953" s="15"/>
      <c r="AE2953" s="15"/>
      <c r="AG2953" s="15"/>
    </row>
    <row r="2954" spans="7:33" x14ac:dyDescent="0.2">
      <c r="G2954" s="15"/>
      <c r="J2954" s="15"/>
      <c r="M2954" s="15"/>
      <c r="P2954" s="15"/>
      <c r="S2954" s="15"/>
      <c r="U2954" s="15"/>
      <c r="W2954" s="15"/>
      <c r="Y2954" s="15"/>
      <c r="AA2954" s="15"/>
      <c r="AC2954" s="15"/>
      <c r="AE2954" s="15"/>
      <c r="AG2954" s="15"/>
    </row>
    <row r="2955" spans="7:33" x14ac:dyDescent="0.2">
      <c r="G2955" s="15"/>
      <c r="J2955" s="15"/>
      <c r="M2955" s="15"/>
      <c r="P2955" s="15"/>
      <c r="S2955" s="15"/>
      <c r="U2955" s="15"/>
      <c r="W2955" s="15"/>
      <c r="Y2955" s="15"/>
      <c r="AA2955" s="15"/>
      <c r="AC2955" s="15"/>
      <c r="AE2955" s="15"/>
      <c r="AG2955" s="15"/>
    </row>
    <row r="2956" spans="7:33" x14ac:dyDescent="0.2">
      <c r="G2956" s="15"/>
      <c r="J2956" s="15"/>
      <c r="M2956" s="15"/>
      <c r="P2956" s="15"/>
      <c r="S2956" s="15"/>
      <c r="U2956" s="15"/>
      <c r="W2956" s="15"/>
      <c r="Y2956" s="15"/>
      <c r="AA2956" s="15"/>
      <c r="AC2956" s="15"/>
      <c r="AE2956" s="15"/>
      <c r="AG2956" s="15"/>
    </row>
    <row r="2957" spans="7:33" x14ac:dyDescent="0.2">
      <c r="G2957" s="15"/>
      <c r="J2957" s="15"/>
      <c r="M2957" s="15"/>
      <c r="P2957" s="15"/>
      <c r="S2957" s="15"/>
      <c r="U2957" s="15"/>
      <c r="W2957" s="15"/>
      <c r="Y2957" s="15"/>
      <c r="AA2957" s="15"/>
      <c r="AC2957" s="15"/>
      <c r="AE2957" s="15"/>
      <c r="AG2957" s="15"/>
    </row>
    <row r="2958" spans="7:33" x14ac:dyDescent="0.2">
      <c r="G2958" s="15"/>
      <c r="J2958" s="15"/>
      <c r="M2958" s="15"/>
      <c r="P2958" s="15"/>
      <c r="S2958" s="15"/>
      <c r="U2958" s="15"/>
      <c r="W2958" s="15"/>
      <c r="Y2958" s="15"/>
      <c r="AA2958" s="15"/>
      <c r="AC2958" s="15"/>
      <c r="AE2958" s="15"/>
      <c r="AG2958" s="15"/>
    </row>
    <row r="2959" spans="7:33" x14ac:dyDescent="0.2">
      <c r="G2959" s="15"/>
      <c r="J2959" s="15"/>
      <c r="M2959" s="15"/>
      <c r="P2959" s="15"/>
      <c r="S2959" s="15"/>
      <c r="U2959" s="15"/>
      <c r="W2959" s="15"/>
      <c r="Y2959" s="15"/>
      <c r="AA2959" s="15"/>
      <c r="AC2959" s="15"/>
      <c r="AE2959" s="15"/>
      <c r="AG2959" s="15"/>
    </row>
    <row r="2960" spans="7:33" x14ac:dyDescent="0.2">
      <c r="G2960" s="15"/>
      <c r="J2960" s="15"/>
      <c r="M2960" s="15"/>
      <c r="P2960" s="15"/>
      <c r="S2960" s="15"/>
      <c r="U2960" s="15"/>
      <c r="W2960" s="15"/>
      <c r="Y2960" s="15"/>
      <c r="AA2960" s="15"/>
      <c r="AC2960" s="15"/>
      <c r="AE2960" s="15"/>
      <c r="AG2960" s="15"/>
    </row>
    <row r="2961" spans="7:33" x14ac:dyDescent="0.2">
      <c r="G2961" s="15"/>
      <c r="J2961" s="15"/>
      <c r="M2961" s="15"/>
      <c r="P2961" s="15"/>
      <c r="S2961" s="15"/>
      <c r="U2961" s="15"/>
      <c r="W2961" s="15"/>
      <c r="Y2961" s="15"/>
      <c r="AA2961" s="15"/>
      <c r="AC2961" s="15"/>
      <c r="AE2961" s="15"/>
      <c r="AG2961" s="15"/>
    </row>
    <row r="2962" spans="7:33" x14ac:dyDescent="0.2">
      <c r="G2962" s="15"/>
      <c r="J2962" s="15"/>
      <c r="M2962" s="15"/>
      <c r="P2962" s="15"/>
      <c r="S2962" s="15"/>
      <c r="U2962" s="15"/>
      <c r="W2962" s="15"/>
      <c r="Y2962" s="15"/>
      <c r="AA2962" s="15"/>
      <c r="AC2962" s="15"/>
      <c r="AE2962" s="15"/>
      <c r="AG2962" s="15"/>
    </row>
    <row r="2963" spans="7:33" x14ac:dyDescent="0.2">
      <c r="G2963" s="15"/>
      <c r="J2963" s="15"/>
      <c r="M2963" s="15"/>
      <c r="P2963" s="15"/>
      <c r="S2963" s="15"/>
      <c r="U2963" s="15"/>
      <c r="W2963" s="15"/>
      <c r="Y2963" s="15"/>
      <c r="AA2963" s="15"/>
      <c r="AC2963" s="15"/>
      <c r="AE2963" s="15"/>
      <c r="AG2963" s="15"/>
    </row>
    <row r="2964" spans="7:33" x14ac:dyDescent="0.2">
      <c r="G2964" s="15"/>
      <c r="J2964" s="15"/>
      <c r="M2964" s="15"/>
      <c r="P2964" s="15"/>
      <c r="S2964" s="15"/>
      <c r="U2964" s="15"/>
      <c r="W2964" s="15"/>
      <c r="Y2964" s="15"/>
      <c r="AA2964" s="15"/>
      <c r="AC2964" s="15"/>
      <c r="AE2964" s="15"/>
      <c r="AG2964" s="15"/>
    </row>
    <row r="2965" spans="7:33" x14ac:dyDescent="0.2">
      <c r="G2965" s="15"/>
      <c r="J2965" s="15"/>
      <c r="M2965" s="15"/>
      <c r="P2965" s="15"/>
      <c r="S2965" s="15"/>
      <c r="U2965" s="15"/>
      <c r="W2965" s="15"/>
      <c r="Y2965" s="15"/>
      <c r="AA2965" s="15"/>
      <c r="AC2965" s="15"/>
      <c r="AE2965" s="15"/>
      <c r="AG2965" s="15"/>
    </row>
    <row r="2966" spans="7:33" x14ac:dyDescent="0.2">
      <c r="G2966" s="15"/>
      <c r="J2966" s="15"/>
      <c r="M2966" s="15"/>
      <c r="P2966" s="15"/>
      <c r="S2966" s="15"/>
      <c r="U2966" s="15"/>
      <c r="W2966" s="15"/>
      <c r="Y2966" s="15"/>
      <c r="AA2966" s="15"/>
      <c r="AC2966" s="15"/>
      <c r="AE2966" s="15"/>
      <c r="AG2966" s="15"/>
    </row>
    <row r="2967" spans="7:33" x14ac:dyDescent="0.2">
      <c r="G2967" s="15"/>
      <c r="J2967" s="15"/>
      <c r="M2967" s="15"/>
      <c r="P2967" s="15"/>
      <c r="S2967" s="15"/>
      <c r="U2967" s="15"/>
      <c r="W2967" s="15"/>
      <c r="Y2967" s="15"/>
      <c r="AA2967" s="15"/>
      <c r="AC2967" s="15"/>
      <c r="AE2967" s="15"/>
      <c r="AG2967" s="15"/>
    </row>
    <row r="2968" spans="7:33" x14ac:dyDescent="0.2">
      <c r="G2968" s="15"/>
      <c r="J2968" s="15"/>
      <c r="M2968" s="15"/>
      <c r="P2968" s="15"/>
      <c r="S2968" s="15"/>
      <c r="U2968" s="15"/>
      <c r="W2968" s="15"/>
      <c r="Y2968" s="15"/>
      <c r="AA2968" s="15"/>
      <c r="AC2968" s="15"/>
      <c r="AE2968" s="15"/>
      <c r="AG2968" s="15"/>
    </row>
    <row r="2969" spans="7:33" x14ac:dyDescent="0.2">
      <c r="G2969" s="15"/>
      <c r="J2969" s="15"/>
      <c r="M2969" s="15"/>
      <c r="P2969" s="15"/>
      <c r="S2969" s="15"/>
      <c r="U2969" s="15"/>
      <c r="W2969" s="15"/>
      <c r="Y2969" s="15"/>
      <c r="AA2969" s="15"/>
      <c r="AC2969" s="15"/>
      <c r="AE2969" s="15"/>
      <c r="AG2969" s="15"/>
    </row>
    <row r="2970" spans="7:33" x14ac:dyDescent="0.2">
      <c r="G2970" s="15"/>
      <c r="J2970" s="15"/>
      <c r="M2970" s="15"/>
      <c r="P2970" s="15"/>
      <c r="S2970" s="15"/>
      <c r="U2970" s="15"/>
      <c r="W2970" s="15"/>
      <c r="Y2970" s="15"/>
      <c r="AA2970" s="15"/>
      <c r="AC2970" s="15"/>
      <c r="AE2970" s="15"/>
      <c r="AG2970" s="15"/>
    </row>
    <row r="2971" spans="7:33" x14ac:dyDescent="0.2">
      <c r="G2971" s="15"/>
      <c r="J2971" s="15"/>
      <c r="M2971" s="15"/>
      <c r="P2971" s="15"/>
      <c r="S2971" s="15"/>
      <c r="U2971" s="15"/>
      <c r="W2971" s="15"/>
      <c r="Y2971" s="15"/>
      <c r="AA2971" s="15"/>
      <c r="AC2971" s="15"/>
      <c r="AE2971" s="15"/>
      <c r="AG2971" s="15"/>
    </row>
    <row r="2972" spans="7:33" x14ac:dyDescent="0.2">
      <c r="G2972" s="15"/>
      <c r="J2972" s="15"/>
      <c r="M2972" s="15"/>
      <c r="P2972" s="15"/>
      <c r="S2972" s="15"/>
      <c r="U2972" s="15"/>
      <c r="W2972" s="15"/>
      <c r="Y2972" s="15"/>
      <c r="AA2972" s="15"/>
      <c r="AC2972" s="15"/>
      <c r="AE2972" s="15"/>
      <c r="AG2972" s="15"/>
    </row>
    <row r="2973" spans="7:33" x14ac:dyDescent="0.2">
      <c r="G2973" s="15"/>
      <c r="J2973" s="15"/>
      <c r="M2973" s="15"/>
      <c r="P2973" s="15"/>
      <c r="S2973" s="15"/>
      <c r="U2973" s="15"/>
      <c r="W2973" s="15"/>
      <c r="Y2973" s="15"/>
      <c r="AA2973" s="15"/>
      <c r="AC2973" s="15"/>
      <c r="AE2973" s="15"/>
      <c r="AG2973" s="15"/>
    </row>
    <row r="2974" spans="7:33" x14ac:dyDescent="0.2">
      <c r="G2974" s="15"/>
      <c r="J2974" s="15"/>
      <c r="M2974" s="15"/>
      <c r="P2974" s="15"/>
      <c r="S2974" s="15"/>
      <c r="U2974" s="15"/>
      <c r="W2974" s="15"/>
      <c r="Y2974" s="15"/>
      <c r="AA2974" s="15"/>
      <c r="AC2974" s="15"/>
      <c r="AE2974" s="15"/>
      <c r="AG2974" s="15"/>
    </row>
    <row r="2975" spans="7:33" x14ac:dyDescent="0.2">
      <c r="G2975" s="15"/>
      <c r="J2975" s="15"/>
      <c r="M2975" s="15"/>
      <c r="P2975" s="15"/>
      <c r="S2975" s="15"/>
      <c r="U2975" s="15"/>
      <c r="W2975" s="15"/>
      <c r="Y2975" s="15"/>
      <c r="AA2975" s="15"/>
      <c r="AC2975" s="15"/>
      <c r="AE2975" s="15"/>
      <c r="AG2975" s="15"/>
    </row>
    <row r="2976" spans="7:33" x14ac:dyDescent="0.2">
      <c r="G2976" s="15"/>
      <c r="J2976" s="15"/>
      <c r="M2976" s="15"/>
      <c r="P2976" s="15"/>
      <c r="S2976" s="15"/>
      <c r="U2976" s="15"/>
      <c r="W2976" s="15"/>
      <c r="Y2976" s="15"/>
      <c r="AA2976" s="15"/>
      <c r="AC2976" s="15"/>
      <c r="AE2976" s="15"/>
      <c r="AG2976" s="15"/>
    </row>
    <row r="2977" spans="7:33" x14ac:dyDescent="0.2">
      <c r="G2977" s="15"/>
      <c r="J2977" s="15"/>
      <c r="M2977" s="15"/>
      <c r="P2977" s="15"/>
      <c r="S2977" s="15"/>
      <c r="U2977" s="15"/>
      <c r="W2977" s="15"/>
      <c r="Y2977" s="15"/>
      <c r="AA2977" s="15"/>
      <c r="AC2977" s="15"/>
      <c r="AE2977" s="15"/>
      <c r="AG2977" s="15"/>
    </row>
    <row r="2978" spans="7:33" x14ac:dyDescent="0.2">
      <c r="G2978" s="15"/>
      <c r="J2978" s="15"/>
      <c r="M2978" s="15"/>
      <c r="P2978" s="15"/>
      <c r="S2978" s="15"/>
      <c r="U2978" s="15"/>
      <c r="W2978" s="15"/>
      <c r="Y2978" s="15"/>
      <c r="AA2978" s="15"/>
      <c r="AC2978" s="15"/>
      <c r="AE2978" s="15"/>
      <c r="AG2978" s="15"/>
    </row>
    <row r="2979" spans="7:33" x14ac:dyDescent="0.2">
      <c r="G2979" s="15"/>
      <c r="J2979" s="15"/>
      <c r="M2979" s="15"/>
      <c r="P2979" s="15"/>
      <c r="S2979" s="15"/>
      <c r="U2979" s="15"/>
      <c r="W2979" s="15"/>
      <c r="Y2979" s="15"/>
      <c r="AA2979" s="15"/>
      <c r="AC2979" s="15"/>
      <c r="AE2979" s="15"/>
      <c r="AG2979" s="15"/>
    </row>
    <row r="2980" spans="7:33" x14ac:dyDescent="0.2">
      <c r="G2980" s="15"/>
      <c r="J2980" s="15"/>
      <c r="M2980" s="15"/>
      <c r="P2980" s="15"/>
      <c r="S2980" s="15"/>
      <c r="U2980" s="15"/>
      <c r="W2980" s="15"/>
      <c r="Y2980" s="15"/>
      <c r="AA2980" s="15"/>
      <c r="AC2980" s="15"/>
      <c r="AE2980" s="15"/>
      <c r="AG2980" s="15"/>
    </row>
    <row r="2981" spans="7:33" x14ac:dyDescent="0.2">
      <c r="G2981" s="15"/>
      <c r="J2981" s="15"/>
      <c r="M2981" s="15"/>
      <c r="P2981" s="15"/>
      <c r="S2981" s="15"/>
      <c r="U2981" s="15"/>
      <c r="W2981" s="15"/>
      <c r="Y2981" s="15"/>
      <c r="AA2981" s="15"/>
      <c r="AC2981" s="15"/>
      <c r="AE2981" s="15"/>
      <c r="AG2981" s="15"/>
    </row>
    <row r="2982" spans="7:33" x14ac:dyDescent="0.2">
      <c r="G2982" s="15"/>
      <c r="J2982" s="15"/>
      <c r="M2982" s="15"/>
      <c r="P2982" s="15"/>
      <c r="S2982" s="15"/>
      <c r="U2982" s="15"/>
      <c r="W2982" s="15"/>
      <c r="Y2982" s="15"/>
      <c r="AA2982" s="15"/>
      <c r="AC2982" s="15"/>
      <c r="AE2982" s="15"/>
      <c r="AG2982" s="15"/>
    </row>
    <row r="2983" spans="7:33" x14ac:dyDescent="0.2">
      <c r="G2983" s="15"/>
      <c r="J2983" s="15"/>
      <c r="M2983" s="15"/>
      <c r="P2983" s="15"/>
      <c r="S2983" s="15"/>
      <c r="U2983" s="15"/>
      <c r="W2983" s="15"/>
      <c r="Y2983" s="15"/>
      <c r="AA2983" s="15"/>
      <c r="AC2983" s="15"/>
      <c r="AE2983" s="15"/>
      <c r="AG2983" s="15"/>
    </row>
    <row r="2984" spans="7:33" x14ac:dyDescent="0.2">
      <c r="G2984" s="15"/>
      <c r="J2984" s="15"/>
      <c r="M2984" s="15"/>
      <c r="P2984" s="15"/>
      <c r="S2984" s="15"/>
      <c r="U2984" s="15"/>
      <c r="W2984" s="15"/>
      <c r="Y2984" s="15"/>
      <c r="AA2984" s="15"/>
      <c r="AC2984" s="15"/>
      <c r="AE2984" s="15"/>
      <c r="AG2984" s="15"/>
    </row>
    <row r="2985" spans="7:33" x14ac:dyDescent="0.2">
      <c r="G2985" s="15"/>
      <c r="J2985" s="15"/>
      <c r="M2985" s="15"/>
      <c r="P2985" s="15"/>
      <c r="S2985" s="15"/>
      <c r="U2985" s="15"/>
      <c r="W2985" s="15"/>
      <c r="Y2985" s="15"/>
      <c r="AA2985" s="15"/>
      <c r="AC2985" s="15"/>
      <c r="AE2985" s="15"/>
      <c r="AG2985" s="15"/>
    </row>
    <row r="2986" spans="7:33" x14ac:dyDescent="0.2">
      <c r="G2986" s="15"/>
      <c r="J2986" s="15"/>
      <c r="M2986" s="15"/>
      <c r="P2986" s="15"/>
      <c r="S2986" s="15"/>
      <c r="U2986" s="15"/>
      <c r="W2986" s="15"/>
      <c r="Y2986" s="15"/>
      <c r="AA2986" s="15"/>
      <c r="AC2986" s="15"/>
      <c r="AE2986" s="15"/>
      <c r="AG2986" s="15"/>
    </row>
    <row r="2987" spans="7:33" x14ac:dyDescent="0.2">
      <c r="G2987" s="15"/>
      <c r="J2987" s="15"/>
      <c r="M2987" s="15"/>
      <c r="P2987" s="15"/>
      <c r="S2987" s="15"/>
      <c r="U2987" s="15"/>
      <c r="W2987" s="15"/>
      <c r="Y2987" s="15"/>
      <c r="AA2987" s="15"/>
      <c r="AC2987" s="15"/>
      <c r="AE2987" s="15"/>
      <c r="AG2987" s="15"/>
    </row>
    <row r="2988" spans="7:33" x14ac:dyDescent="0.2">
      <c r="G2988" s="15"/>
      <c r="J2988" s="15"/>
      <c r="M2988" s="15"/>
      <c r="P2988" s="15"/>
      <c r="S2988" s="15"/>
      <c r="U2988" s="15"/>
      <c r="W2988" s="15"/>
      <c r="Y2988" s="15"/>
      <c r="AA2988" s="15"/>
      <c r="AC2988" s="15"/>
      <c r="AE2988" s="15"/>
      <c r="AG2988" s="15"/>
    </row>
    <row r="2989" spans="7:33" x14ac:dyDescent="0.2">
      <c r="G2989" s="15"/>
      <c r="J2989" s="15"/>
      <c r="M2989" s="15"/>
      <c r="P2989" s="15"/>
      <c r="S2989" s="15"/>
      <c r="U2989" s="15"/>
      <c r="W2989" s="15"/>
      <c r="Y2989" s="15"/>
      <c r="AA2989" s="15"/>
      <c r="AC2989" s="15"/>
      <c r="AE2989" s="15"/>
      <c r="AG2989" s="15"/>
    </row>
    <row r="2990" spans="7:33" x14ac:dyDescent="0.2">
      <c r="G2990" s="15"/>
      <c r="J2990" s="15"/>
      <c r="M2990" s="15"/>
      <c r="P2990" s="15"/>
      <c r="S2990" s="15"/>
      <c r="U2990" s="15"/>
      <c r="W2990" s="15"/>
      <c r="Y2990" s="15"/>
      <c r="AA2990" s="15"/>
      <c r="AC2990" s="15"/>
      <c r="AE2990" s="15"/>
      <c r="AG2990" s="15"/>
    </row>
    <row r="2991" spans="7:33" x14ac:dyDescent="0.2">
      <c r="G2991" s="15"/>
      <c r="J2991" s="15"/>
      <c r="M2991" s="15"/>
      <c r="P2991" s="15"/>
      <c r="S2991" s="15"/>
      <c r="U2991" s="15"/>
      <c r="W2991" s="15"/>
      <c r="Y2991" s="15"/>
      <c r="AA2991" s="15"/>
      <c r="AC2991" s="15"/>
      <c r="AE2991" s="15"/>
      <c r="AG2991" s="15"/>
    </row>
    <row r="2992" spans="7:33" x14ac:dyDescent="0.2">
      <c r="G2992" s="15"/>
      <c r="J2992" s="15"/>
      <c r="M2992" s="15"/>
      <c r="P2992" s="15"/>
      <c r="S2992" s="15"/>
      <c r="U2992" s="15"/>
      <c r="W2992" s="15"/>
      <c r="Y2992" s="15"/>
      <c r="AA2992" s="15"/>
      <c r="AC2992" s="15"/>
      <c r="AE2992" s="15"/>
      <c r="AG2992" s="15"/>
    </row>
    <row r="2993" spans="7:33" x14ac:dyDescent="0.2">
      <c r="G2993" s="15"/>
      <c r="J2993" s="15"/>
      <c r="M2993" s="15"/>
      <c r="P2993" s="15"/>
      <c r="S2993" s="15"/>
      <c r="U2993" s="15"/>
      <c r="W2993" s="15"/>
      <c r="Y2993" s="15"/>
      <c r="AA2993" s="15"/>
      <c r="AC2993" s="15"/>
      <c r="AE2993" s="15"/>
      <c r="AG2993" s="15"/>
    </row>
    <row r="2994" spans="7:33" x14ac:dyDescent="0.2">
      <c r="G2994" s="15"/>
      <c r="J2994" s="15"/>
      <c r="M2994" s="15"/>
      <c r="P2994" s="15"/>
      <c r="S2994" s="15"/>
      <c r="U2994" s="15"/>
      <c r="W2994" s="15"/>
      <c r="Y2994" s="15"/>
      <c r="AA2994" s="15"/>
      <c r="AC2994" s="15"/>
      <c r="AE2994" s="15"/>
      <c r="AG2994" s="15"/>
    </row>
    <row r="2995" spans="7:33" x14ac:dyDescent="0.2">
      <c r="G2995" s="15"/>
      <c r="J2995" s="15"/>
      <c r="M2995" s="15"/>
      <c r="P2995" s="15"/>
      <c r="S2995" s="15"/>
      <c r="U2995" s="15"/>
      <c r="W2995" s="15"/>
      <c r="Y2995" s="15"/>
      <c r="AA2995" s="15"/>
      <c r="AC2995" s="15"/>
      <c r="AE2995" s="15"/>
      <c r="AG2995" s="15"/>
    </row>
    <row r="2996" spans="7:33" x14ac:dyDescent="0.2">
      <c r="G2996" s="15"/>
      <c r="J2996" s="15"/>
      <c r="M2996" s="15"/>
      <c r="P2996" s="15"/>
      <c r="S2996" s="15"/>
      <c r="U2996" s="15"/>
      <c r="W2996" s="15"/>
      <c r="Y2996" s="15"/>
      <c r="AA2996" s="15"/>
      <c r="AC2996" s="15"/>
      <c r="AE2996" s="15"/>
      <c r="AG2996" s="15"/>
    </row>
    <row r="2997" spans="7:33" x14ac:dyDescent="0.2">
      <c r="G2997" s="15"/>
      <c r="J2997" s="15"/>
      <c r="M2997" s="15"/>
      <c r="P2997" s="15"/>
      <c r="S2997" s="15"/>
      <c r="U2997" s="15"/>
      <c r="W2997" s="15"/>
      <c r="Y2997" s="15"/>
      <c r="AA2997" s="15"/>
      <c r="AC2997" s="15"/>
      <c r="AE2997" s="15"/>
      <c r="AG2997" s="15"/>
    </row>
    <row r="2998" spans="7:33" x14ac:dyDescent="0.2">
      <c r="G2998" s="15"/>
      <c r="J2998" s="15"/>
      <c r="M2998" s="15"/>
      <c r="P2998" s="15"/>
      <c r="S2998" s="15"/>
      <c r="U2998" s="15"/>
      <c r="W2998" s="15"/>
      <c r="Y2998" s="15"/>
      <c r="AA2998" s="15"/>
      <c r="AC2998" s="15"/>
      <c r="AE2998" s="15"/>
      <c r="AG2998" s="15"/>
    </row>
    <row r="2999" spans="7:33" x14ac:dyDescent="0.2">
      <c r="G2999" s="15"/>
      <c r="J2999" s="15"/>
      <c r="M2999" s="15"/>
      <c r="P2999" s="15"/>
      <c r="S2999" s="15"/>
      <c r="U2999" s="15"/>
      <c r="W2999" s="15"/>
      <c r="Y2999" s="15"/>
      <c r="AA2999" s="15"/>
      <c r="AC2999" s="15"/>
      <c r="AE2999" s="15"/>
      <c r="AG2999" s="15"/>
    </row>
    <row r="3000" spans="7:33" x14ac:dyDescent="0.2">
      <c r="G3000" s="15"/>
      <c r="J3000" s="15"/>
      <c r="M3000" s="15"/>
      <c r="P3000" s="15"/>
      <c r="S3000" s="15"/>
      <c r="U3000" s="15"/>
      <c r="W3000" s="15"/>
      <c r="Y3000" s="15"/>
      <c r="AA3000" s="15"/>
      <c r="AC3000" s="15"/>
      <c r="AE3000" s="15"/>
      <c r="AG3000" s="15"/>
    </row>
    <row r="3001" spans="7:33" x14ac:dyDescent="0.2">
      <c r="G3001" s="15"/>
      <c r="J3001" s="15"/>
      <c r="M3001" s="15"/>
      <c r="P3001" s="15"/>
      <c r="S3001" s="15"/>
      <c r="U3001" s="15"/>
      <c r="W3001" s="15"/>
      <c r="Y3001" s="15"/>
      <c r="AA3001" s="15"/>
      <c r="AC3001" s="15"/>
      <c r="AE3001" s="15"/>
      <c r="AG3001" s="15"/>
    </row>
    <row r="3002" spans="7:33" x14ac:dyDescent="0.2">
      <c r="G3002" s="15"/>
      <c r="J3002" s="15"/>
      <c r="M3002" s="15"/>
      <c r="P3002" s="15"/>
      <c r="S3002" s="15"/>
      <c r="U3002" s="15"/>
      <c r="W3002" s="15"/>
      <c r="Y3002" s="15"/>
      <c r="AA3002" s="15"/>
      <c r="AC3002" s="15"/>
      <c r="AE3002" s="15"/>
      <c r="AG3002" s="15"/>
    </row>
    <row r="3003" spans="7:33" x14ac:dyDescent="0.2">
      <c r="G3003" s="15"/>
      <c r="J3003" s="15"/>
      <c r="M3003" s="15"/>
      <c r="P3003" s="15"/>
      <c r="S3003" s="15"/>
      <c r="U3003" s="15"/>
      <c r="W3003" s="15"/>
      <c r="Y3003" s="15"/>
      <c r="AA3003" s="15"/>
      <c r="AC3003" s="15"/>
      <c r="AE3003" s="15"/>
      <c r="AG3003" s="15"/>
    </row>
    <row r="3004" spans="7:33" x14ac:dyDescent="0.2">
      <c r="G3004" s="15"/>
      <c r="J3004" s="15"/>
      <c r="M3004" s="15"/>
      <c r="P3004" s="15"/>
      <c r="S3004" s="15"/>
      <c r="U3004" s="15"/>
      <c r="W3004" s="15"/>
      <c r="Y3004" s="15"/>
      <c r="AA3004" s="15"/>
      <c r="AC3004" s="15"/>
      <c r="AE3004" s="15"/>
      <c r="AG3004" s="15"/>
    </row>
    <row r="3005" spans="7:33" x14ac:dyDescent="0.2">
      <c r="G3005" s="15"/>
      <c r="J3005" s="15"/>
      <c r="M3005" s="15"/>
      <c r="P3005" s="15"/>
      <c r="S3005" s="15"/>
      <c r="U3005" s="15"/>
      <c r="W3005" s="15"/>
      <c r="Y3005" s="15"/>
      <c r="AA3005" s="15"/>
      <c r="AC3005" s="15"/>
      <c r="AE3005" s="15"/>
      <c r="AG3005" s="15"/>
    </row>
    <row r="3006" spans="7:33" x14ac:dyDescent="0.2">
      <c r="G3006" s="15"/>
      <c r="J3006" s="15"/>
      <c r="M3006" s="15"/>
      <c r="P3006" s="15"/>
      <c r="S3006" s="15"/>
      <c r="U3006" s="15"/>
      <c r="W3006" s="15"/>
      <c r="Y3006" s="15"/>
      <c r="AA3006" s="15"/>
      <c r="AC3006" s="15"/>
      <c r="AE3006" s="15"/>
      <c r="AG3006" s="15"/>
    </row>
    <row r="3007" spans="7:33" x14ac:dyDescent="0.2">
      <c r="G3007" s="15"/>
      <c r="J3007" s="15"/>
      <c r="M3007" s="15"/>
      <c r="P3007" s="15"/>
      <c r="S3007" s="15"/>
      <c r="U3007" s="15"/>
      <c r="W3007" s="15"/>
      <c r="Y3007" s="15"/>
      <c r="AA3007" s="15"/>
      <c r="AC3007" s="15"/>
      <c r="AE3007" s="15"/>
      <c r="AG3007" s="15"/>
    </row>
    <row r="3008" spans="7:33" x14ac:dyDescent="0.2">
      <c r="G3008" s="15"/>
      <c r="J3008" s="15"/>
      <c r="M3008" s="15"/>
      <c r="P3008" s="15"/>
      <c r="S3008" s="15"/>
      <c r="U3008" s="15"/>
      <c r="W3008" s="15"/>
      <c r="Y3008" s="15"/>
      <c r="AA3008" s="15"/>
      <c r="AC3008" s="15"/>
      <c r="AE3008" s="15"/>
      <c r="AG3008" s="15"/>
    </row>
    <row r="3009" spans="7:33" x14ac:dyDescent="0.2">
      <c r="G3009" s="15"/>
      <c r="J3009" s="15"/>
      <c r="M3009" s="15"/>
      <c r="P3009" s="15"/>
      <c r="S3009" s="15"/>
      <c r="U3009" s="15"/>
      <c r="W3009" s="15"/>
      <c r="Y3009" s="15"/>
      <c r="AA3009" s="15"/>
      <c r="AC3009" s="15"/>
      <c r="AE3009" s="15"/>
      <c r="AG3009" s="15"/>
    </row>
    <row r="3010" spans="7:33" x14ac:dyDescent="0.2">
      <c r="G3010" s="15"/>
      <c r="J3010" s="15"/>
      <c r="M3010" s="15"/>
      <c r="P3010" s="15"/>
      <c r="S3010" s="15"/>
      <c r="U3010" s="15"/>
      <c r="W3010" s="15"/>
      <c r="Y3010" s="15"/>
      <c r="AA3010" s="15"/>
      <c r="AC3010" s="15"/>
      <c r="AE3010" s="15"/>
      <c r="AG3010" s="15"/>
    </row>
    <row r="3011" spans="7:33" x14ac:dyDescent="0.2">
      <c r="G3011" s="15"/>
      <c r="J3011" s="15"/>
      <c r="M3011" s="15"/>
      <c r="P3011" s="15"/>
      <c r="S3011" s="15"/>
      <c r="U3011" s="15"/>
      <c r="W3011" s="15"/>
      <c r="Y3011" s="15"/>
      <c r="AA3011" s="15"/>
      <c r="AC3011" s="15"/>
      <c r="AE3011" s="15"/>
      <c r="AG3011" s="15"/>
    </row>
    <row r="3012" spans="7:33" x14ac:dyDescent="0.2">
      <c r="G3012" s="15"/>
      <c r="J3012" s="15"/>
      <c r="M3012" s="15"/>
      <c r="P3012" s="15"/>
      <c r="S3012" s="15"/>
      <c r="U3012" s="15"/>
      <c r="W3012" s="15"/>
      <c r="Y3012" s="15"/>
      <c r="AA3012" s="15"/>
      <c r="AC3012" s="15"/>
      <c r="AE3012" s="15"/>
      <c r="AG3012" s="15"/>
    </row>
    <row r="3013" spans="7:33" x14ac:dyDescent="0.2">
      <c r="G3013" s="15"/>
      <c r="J3013" s="15"/>
      <c r="M3013" s="15"/>
      <c r="P3013" s="15"/>
      <c r="S3013" s="15"/>
      <c r="U3013" s="15"/>
      <c r="W3013" s="15"/>
      <c r="Y3013" s="15"/>
      <c r="AA3013" s="15"/>
      <c r="AC3013" s="15"/>
      <c r="AE3013" s="15"/>
      <c r="AG3013" s="15"/>
    </row>
    <row r="3014" spans="7:33" x14ac:dyDescent="0.2">
      <c r="G3014" s="15"/>
      <c r="J3014" s="15"/>
      <c r="M3014" s="15"/>
      <c r="P3014" s="15"/>
      <c r="S3014" s="15"/>
      <c r="U3014" s="15"/>
      <c r="W3014" s="15"/>
      <c r="Y3014" s="15"/>
      <c r="AA3014" s="15"/>
      <c r="AC3014" s="15"/>
      <c r="AE3014" s="15"/>
      <c r="AG3014" s="15"/>
    </row>
    <row r="3015" spans="7:33" x14ac:dyDescent="0.2">
      <c r="G3015" s="15"/>
      <c r="J3015" s="15"/>
      <c r="M3015" s="15"/>
      <c r="P3015" s="15"/>
      <c r="S3015" s="15"/>
      <c r="U3015" s="15"/>
      <c r="W3015" s="15"/>
      <c r="Y3015" s="15"/>
      <c r="AA3015" s="15"/>
      <c r="AC3015" s="15"/>
      <c r="AE3015" s="15"/>
      <c r="AG3015" s="15"/>
    </row>
    <row r="3016" spans="7:33" x14ac:dyDescent="0.2">
      <c r="G3016" s="15"/>
      <c r="J3016" s="15"/>
      <c r="M3016" s="15"/>
      <c r="P3016" s="15"/>
      <c r="S3016" s="15"/>
      <c r="U3016" s="15"/>
      <c r="W3016" s="15"/>
      <c r="Y3016" s="15"/>
      <c r="AA3016" s="15"/>
      <c r="AC3016" s="15"/>
      <c r="AE3016" s="15"/>
      <c r="AG3016" s="15"/>
    </row>
    <row r="3017" spans="7:33" x14ac:dyDescent="0.2">
      <c r="G3017" s="15"/>
      <c r="J3017" s="15"/>
      <c r="M3017" s="15"/>
      <c r="P3017" s="15"/>
      <c r="S3017" s="15"/>
      <c r="U3017" s="15"/>
      <c r="W3017" s="15"/>
      <c r="Y3017" s="15"/>
      <c r="AA3017" s="15"/>
      <c r="AC3017" s="15"/>
      <c r="AE3017" s="15"/>
      <c r="AG3017" s="15"/>
    </row>
    <row r="3018" spans="7:33" x14ac:dyDescent="0.2">
      <c r="G3018" s="15"/>
      <c r="J3018" s="15"/>
      <c r="M3018" s="15"/>
      <c r="P3018" s="15"/>
      <c r="S3018" s="15"/>
      <c r="U3018" s="15"/>
      <c r="W3018" s="15"/>
      <c r="Y3018" s="15"/>
      <c r="AA3018" s="15"/>
      <c r="AC3018" s="15"/>
      <c r="AE3018" s="15"/>
      <c r="AG3018" s="15"/>
    </row>
    <row r="3019" spans="7:33" x14ac:dyDescent="0.2">
      <c r="G3019" s="15"/>
      <c r="J3019" s="15"/>
      <c r="M3019" s="15"/>
      <c r="P3019" s="15"/>
      <c r="S3019" s="15"/>
      <c r="U3019" s="15"/>
      <c r="W3019" s="15"/>
      <c r="Y3019" s="15"/>
      <c r="AA3019" s="15"/>
      <c r="AC3019" s="15"/>
      <c r="AE3019" s="15"/>
      <c r="AG3019" s="15"/>
    </row>
    <row r="3020" spans="7:33" x14ac:dyDescent="0.2">
      <c r="G3020" s="15"/>
      <c r="J3020" s="15"/>
      <c r="M3020" s="15"/>
      <c r="P3020" s="15"/>
      <c r="S3020" s="15"/>
      <c r="U3020" s="15"/>
      <c r="W3020" s="15"/>
      <c r="Y3020" s="15"/>
      <c r="AA3020" s="15"/>
      <c r="AC3020" s="15"/>
      <c r="AE3020" s="15"/>
      <c r="AG3020" s="15"/>
    </row>
    <row r="3021" spans="7:33" x14ac:dyDescent="0.2">
      <c r="G3021" s="15"/>
      <c r="J3021" s="15"/>
      <c r="M3021" s="15"/>
      <c r="P3021" s="15"/>
      <c r="S3021" s="15"/>
      <c r="U3021" s="15"/>
      <c r="W3021" s="15"/>
      <c r="Y3021" s="15"/>
      <c r="AA3021" s="15"/>
      <c r="AC3021" s="15"/>
      <c r="AE3021" s="15"/>
      <c r="AG3021" s="15"/>
    </row>
    <row r="3022" spans="7:33" x14ac:dyDescent="0.2">
      <c r="G3022" s="15"/>
      <c r="J3022" s="15"/>
      <c r="M3022" s="15"/>
      <c r="P3022" s="15"/>
      <c r="S3022" s="15"/>
      <c r="U3022" s="15"/>
      <c r="W3022" s="15"/>
      <c r="Y3022" s="15"/>
      <c r="AA3022" s="15"/>
      <c r="AC3022" s="15"/>
      <c r="AE3022" s="15"/>
      <c r="AG3022" s="15"/>
    </row>
    <row r="3023" spans="7:33" x14ac:dyDescent="0.2">
      <c r="G3023" s="15"/>
      <c r="J3023" s="15"/>
      <c r="M3023" s="15"/>
      <c r="P3023" s="15"/>
      <c r="S3023" s="15"/>
      <c r="U3023" s="15"/>
      <c r="W3023" s="15"/>
      <c r="Y3023" s="15"/>
      <c r="AA3023" s="15"/>
      <c r="AC3023" s="15"/>
      <c r="AE3023" s="15"/>
      <c r="AG3023" s="15"/>
    </row>
    <row r="3024" spans="7:33" x14ac:dyDescent="0.2">
      <c r="G3024" s="15"/>
      <c r="J3024" s="15"/>
      <c r="M3024" s="15"/>
      <c r="P3024" s="15"/>
      <c r="S3024" s="15"/>
      <c r="U3024" s="15"/>
      <c r="W3024" s="15"/>
      <c r="Y3024" s="15"/>
      <c r="AA3024" s="15"/>
      <c r="AC3024" s="15"/>
      <c r="AE3024" s="15"/>
      <c r="AG3024" s="15"/>
    </row>
    <row r="3025" spans="7:33" x14ac:dyDescent="0.2">
      <c r="G3025" s="15"/>
      <c r="J3025" s="15"/>
      <c r="M3025" s="15"/>
      <c r="P3025" s="15"/>
      <c r="S3025" s="15"/>
      <c r="U3025" s="15"/>
      <c r="W3025" s="15"/>
      <c r="Y3025" s="15"/>
      <c r="AA3025" s="15"/>
      <c r="AC3025" s="15"/>
      <c r="AE3025" s="15"/>
      <c r="AG3025" s="15"/>
    </row>
    <row r="3026" spans="7:33" x14ac:dyDescent="0.2">
      <c r="G3026" s="15"/>
      <c r="J3026" s="15"/>
      <c r="M3026" s="15"/>
      <c r="P3026" s="15"/>
      <c r="S3026" s="15"/>
      <c r="U3026" s="15"/>
      <c r="W3026" s="15"/>
      <c r="Y3026" s="15"/>
      <c r="AA3026" s="15"/>
      <c r="AC3026" s="15"/>
      <c r="AE3026" s="15"/>
      <c r="AG3026" s="15"/>
    </row>
    <row r="3027" spans="7:33" x14ac:dyDescent="0.2">
      <c r="G3027" s="15"/>
      <c r="J3027" s="15"/>
      <c r="M3027" s="15"/>
      <c r="P3027" s="15"/>
      <c r="S3027" s="15"/>
      <c r="U3027" s="15"/>
      <c r="W3027" s="15"/>
      <c r="Y3027" s="15"/>
      <c r="AA3027" s="15"/>
      <c r="AC3027" s="15"/>
      <c r="AE3027" s="15"/>
      <c r="AG3027" s="15"/>
    </row>
    <row r="3028" spans="7:33" x14ac:dyDescent="0.2">
      <c r="G3028" s="15"/>
      <c r="J3028" s="15"/>
      <c r="M3028" s="15"/>
      <c r="P3028" s="15"/>
      <c r="S3028" s="15"/>
      <c r="U3028" s="15"/>
      <c r="W3028" s="15"/>
      <c r="Y3028" s="15"/>
      <c r="AA3028" s="15"/>
      <c r="AC3028" s="15"/>
      <c r="AE3028" s="15"/>
      <c r="AG3028" s="15"/>
    </row>
    <row r="3029" spans="7:33" x14ac:dyDescent="0.2">
      <c r="G3029" s="15"/>
      <c r="J3029" s="15"/>
      <c r="M3029" s="15"/>
      <c r="P3029" s="15"/>
      <c r="S3029" s="15"/>
      <c r="U3029" s="15"/>
      <c r="W3029" s="15"/>
      <c r="Y3029" s="15"/>
      <c r="AA3029" s="15"/>
      <c r="AC3029" s="15"/>
      <c r="AE3029" s="15"/>
      <c r="AG3029" s="15"/>
    </row>
    <row r="3030" spans="7:33" x14ac:dyDescent="0.2">
      <c r="G3030" s="15"/>
      <c r="J3030" s="15"/>
      <c r="M3030" s="15"/>
      <c r="P3030" s="15"/>
      <c r="S3030" s="15"/>
      <c r="U3030" s="15"/>
      <c r="W3030" s="15"/>
      <c r="Y3030" s="15"/>
      <c r="AA3030" s="15"/>
      <c r="AC3030" s="15"/>
      <c r="AE3030" s="15"/>
      <c r="AG3030" s="15"/>
    </row>
    <row r="3031" spans="7:33" x14ac:dyDescent="0.2">
      <c r="G3031" s="15"/>
      <c r="J3031" s="15"/>
      <c r="M3031" s="15"/>
      <c r="P3031" s="15"/>
      <c r="S3031" s="15"/>
      <c r="U3031" s="15"/>
      <c r="W3031" s="15"/>
      <c r="Y3031" s="15"/>
      <c r="AA3031" s="15"/>
      <c r="AC3031" s="15"/>
      <c r="AE3031" s="15"/>
      <c r="AG3031" s="15"/>
    </row>
    <row r="3032" spans="7:33" x14ac:dyDescent="0.2">
      <c r="G3032" s="15"/>
      <c r="J3032" s="15"/>
      <c r="M3032" s="15"/>
      <c r="P3032" s="15"/>
      <c r="S3032" s="15"/>
      <c r="U3032" s="15"/>
      <c r="W3032" s="15"/>
      <c r="Y3032" s="15"/>
      <c r="AA3032" s="15"/>
      <c r="AC3032" s="15"/>
      <c r="AE3032" s="15"/>
      <c r="AG3032" s="15"/>
    </row>
    <row r="3033" spans="7:33" x14ac:dyDescent="0.2">
      <c r="G3033" s="15"/>
      <c r="J3033" s="15"/>
      <c r="M3033" s="15"/>
      <c r="P3033" s="15"/>
      <c r="S3033" s="15"/>
      <c r="U3033" s="15"/>
      <c r="W3033" s="15"/>
      <c r="Y3033" s="15"/>
      <c r="AA3033" s="15"/>
      <c r="AC3033" s="15"/>
      <c r="AE3033" s="15"/>
      <c r="AG3033" s="15"/>
    </row>
    <row r="3034" spans="7:33" x14ac:dyDescent="0.2">
      <c r="G3034" s="15"/>
      <c r="J3034" s="15"/>
      <c r="M3034" s="15"/>
      <c r="P3034" s="15"/>
      <c r="S3034" s="15"/>
      <c r="U3034" s="15"/>
      <c r="W3034" s="15"/>
      <c r="Y3034" s="15"/>
      <c r="AA3034" s="15"/>
      <c r="AC3034" s="15"/>
      <c r="AE3034" s="15"/>
      <c r="AG3034" s="15"/>
    </row>
    <row r="3035" spans="7:33" x14ac:dyDescent="0.2">
      <c r="G3035" s="15"/>
      <c r="J3035" s="15"/>
      <c r="M3035" s="15"/>
      <c r="P3035" s="15"/>
      <c r="S3035" s="15"/>
      <c r="U3035" s="15"/>
      <c r="W3035" s="15"/>
      <c r="Y3035" s="15"/>
      <c r="AA3035" s="15"/>
      <c r="AC3035" s="15"/>
      <c r="AE3035" s="15"/>
      <c r="AG3035" s="15"/>
    </row>
    <row r="3036" spans="7:33" x14ac:dyDescent="0.2">
      <c r="G3036" s="15"/>
      <c r="J3036" s="15"/>
      <c r="M3036" s="15"/>
      <c r="P3036" s="15"/>
      <c r="S3036" s="15"/>
      <c r="U3036" s="15"/>
      <c r="W3036" s="15"/>
      <c r="Y3036" s="15"/>
      <c r="AA3036" s="15"/>
      <c r="AC3036" s="15"/>
      <c r="AE3036" s="15"/>
      <c r="AG3036" s="15"/>
    </row>
    <row r="3037" spans="7:33" x14ac:dyDescent="0.2">
      <c r="G3037" s="15"/>
      <c r="J3037" s="15"/>
      <c r="M3037" s="15"/>
      <c r="P3037" s="15"/>
      <c r="S3037" s="15"/>
      <c r="U3037" s="15"/>
      <c r="W3037" s="15"/>
      <c r="Y3037" s="15"/>
      <c r="AA3037" s="15"/>
      <c r="AC3037" s="15"/>
      <c r="AE3037" s="15"/>
      <c r="AG3037" s="15"/>
    </row>
    <row r="3038" spans="7:33" x14ac:dyDescent="0.2">
      <c r="G3038" s="15"/>
      <c r="J3038" s="15"/>
      <c r="M3038" s="15"/>
      <c r="P3038" s="15"/>
      <c r="S3038" s="15"/>
      <c r="U3038" s="15"/>
      <c r="W3038" s="15"/>
      <c r="Y3038" s="15"/>
      <c r="AA3038" s="15"/>
      <c r="AC3038" s="15"/>
      <c r="AE3038" s="15"/>
      <c r="AG3038" s="15"/>
    </row>
    <row r="3039" spans="7:33" x14ac:dyDescent="0.2">
      <c r="G3039" s="15"/>
      <c r="J3039" s="15"/>
      <c r="M3039" s="15"/>
      <c r="P3039" s="15"/>
      <c r="S3039" s="15"/>
      <c r="U3039" s="15"/>
      <c r="W3039" s="15"/>
      <c r="Y3039" s="15"/>
      <c r="AA3039" s="15"/>
      <c r="AC3039" s="15"/>
      <c r="AE3039" s="15"/>
      <c r="AG3039" s="15"/>
    </row>
    <row r="3040" spans="7:33" x14ac:dyDescent="0.2">
      <c r="G3040" s="15"/>
      <c r="J3040" s="15"/>
      <c r="M3040" s="15"/>
      <c r="P3040" s="15"/>
      <c r="S3040" s="15"/>
      <c r="U3040" s="15"/>
      <c r="W3040" s="15"/>
      <c r="Y3040" s="15"/>
      <c r="AA3040" s="15"/>
      <c r="AC3040" s="15"/>
      <c r="AE3040" s="15"/>
      <c r="AG3040" s="15"/>
    </row>
    <row r="3041" spans="7:33" x14ac:dyDescent="0.2">
      <c r="G3041" s="15"/>
      <c r="J3041" s="15"/>
      <c r="M3041" s="15"/>
      <c r="P3041" s="15"/>
      <c r="S3041" s="15"/>
      <c r="U3041" s="15"/>
      <c r="W3041" s="15"/>
      <c r="Y3041" s="15"/>
      <c r="AA3041" s="15"/>
      <c r="AC3041" s="15"/>
      <c r="AE3041" s="15"/>
      <c r="AG3041" s="15"/>
    </row>
    <row r="3042" spans="7:33" x14ac:dyDescent="0.2">
      <c r="G3042" s="15"/>
      <c r="J3042" s="15"/>
      <c r="M3042" s="15"/>
      <c r="P3042" s="15"/>
      <c r="S3042" s="15"/>
      <c r="U3042" s="15"/>
      <c r="W3042" s="15"/>
      <c r="Y3042" s="15"/>
      <c r="AA3042" s="15"/>
      <c r="AC3042" s="15"/>
      <c r="AE3042" s="15"/>
      <c r="AG3042" s="15"/>
    </row>
    <row r="3043" spans="7:33" x14ac:dyDescent="0.2">
      <c r="G3043" s="15"/>
      <c r="J3043" s="15"/>
      <c r="M3043" s="15"/>
      <c r="P3043" s="15"/>
      <c r="S3043" s="15"/>
      <c r="U3043" s="15"/>
      <c r="W3043" s="15"/>
      <c r="Y3043" s="15"/>
      <c r="AA3043" s="15"/>
      <c r="AC3043" s="15"/>
      <c r="AE3043" s="15"/>
      <c r="AG3043" s="15"/>
    </row>
    <row r="3044" spans="7:33" x14ac:dyDescent="0.2">
      <c r="G3044" s="15"/>
      <c r="J3044" s="15"/>
      <c r="M3044" s="15"/>
      <c r="P3044" s="15"/>
      <c r="S3044" s="15"/>
      <c r="U3044" s="15"/>
      <c r="W3044" s="15"/>
      <c r="Y3044" s="15"/>
      <c r="AA3044" s="15"/>
      <c r="AC3044" s="15"/>
      <c r="AE3044" s="15"/>
      <c r="AG3044" s="15"/>
    </row>
    <row r="3045" spans="7:33" x14ac:dyDescent="0.2">
      <c r="G3045" s="15"/>
      <c r="J3045" s="15"/>
      <c r="M3045" s="15"/>
      <c r="P3045" s="15"/>
      <c r="S3045" s="15"/>
      <c r="U3045" s="15"/>
      <c r="W3045" s="15"/>
      <c r="Y3045" s="15"/>
      <c r="AA3045" s="15"/>
      <c r="AC3045" s="15"/>
      <c r="AE3045" s="15"/>
      <c r="AG3045" s="15"/>
    </row>
    <row r="3046" spans="7:33" x14ac:dyDescent="0.2">
      <c r="G3046" s="15"/>
      <c r="J3046" s="15"/>
      <c r="M3046" s="15"/>
      <c r="P3046" s="15"/>
      <c r="S3046" s="15"/>
      <c r="U3046" s="15"/>
      <c r="W3046" s="15"/>
      <c r="Y3046" s="15"/>
      <c r="AA3046" s="15"/>
      <c r="AC3046" s="15"/>
      <c r="AE3046" s="15"/>
      <c r="AG3046" s="15"/>
    </row>
    <row r="3047" spans="7:33" x14ac:dyDescent="0.2">
      <c r="G3047" s="15"/>
      <c r="J3047" s="15"/>
      <c r="M3047" s="15"/>
      <c r="P3047" s="15"/>
      <c r="S3047" s="15"/>
      <c r="U3047" s="15"/>
      <c r="W3047" s="15"/>
      <c r="Y3047" s="15"/>
      <c r="AA3047" s="15"/>
      <c r="AC3047" s="15"/>
      <c r="AE3047" s="15"/>
      <c r="AG3047" s="15"/>
    </row>
    <row r="3048" spans="7:33" x14ac:dyDescent="0.2">
      <c r="G3048" s="15"/>
      <c r="J3048" s="15"/>
      <c r="M3048" s="15"/>
      <c r="P3048" s="15"/>
      <c r="S3048" s="15"/>
      <c r="U3048" s="15"/>
      <c r="W3048" s="15"/>
      <c r="Y3048" s="15"/>
      <c r="AA3048" s="15"/>
      <c r="AC3048" s="15"/>
      <c r="AE3048" s="15"/>
      <c r="AG3048" s="15"/>
    </row>
    <row r="3049" spans="7:33" x14ac:dyDescent="0.2">
      <c r="G3049" s="15"/>
      <c r="J3049" s="15"/>
      <c r="M3049" s="15"/>
      <c r="P3049" s="15"/>
      <c r="S3049" s="15"/>
      <c r="U3049" s="15"/>
      <c r="W3049" s="15"/>
      <c r="Y3049" s="15"/>
      <c r="AA3049" s="15"/>
      <c r="AC3049" s="15"/>
      <c r="AE3049" s="15"/>
      <c r="AG3049" s="15"/>
    </row>
    <row r="3050" spans="7:33" x14ac:dyDescent="0.2">
      <c r="G3050" s="15"/>
      <c r="J3050" s="15"/>
      <c r="M3050" s="15"/>
      <c r="P3050" s="15"/>
      <c r="S3050" s="15"/>
      <c r="U3050" s="15"/>
      <c r="W3050" s="15"/>
      <c r="Y3050" s="15"/>
      <c r="AA3050" s="15"/>
      <c r="AC3050" s="15"/>
      <c r="AE3050" s="15"/>
      <c r="AG3050" s="15"/>
    </row>
    <row r="3051" spans="7:33" x14ac:dyDescent="0.2">
      <c r="G3051" s="15"/>
      <c r="J3051" s="15"/>
      <c r="M3051" s="15"/>
      <c r="P3051" s="15"/>
      <c r="S3051" s="15"/>
      <c r="U3051" s="15"/>
      <c r="W3051" s="15"/>
      <c r="Y3051" s="15"/>
      <c r="AA3051" s="15"/>
      <c r="AC3051" s="15"/>
      <c r="AE3051" s="15"/>
      <c r="AG3051" s="15"/>
    </row>
    <row r="3052" spans="7:33" x14ac:dyDescent="0.2">
      <c r="G3052" s="15"/>
      <c r="J3052" s="15"/>
      <c r="M3052" s="15"/>
      <c r="P3052" s="15"/>
      <c r="S3052" s="15"/>
      <c r="U3052" s="15"/>
      <c r="W3052" s="15"/>
      <c r="Y3052" s="15"/>
      <c r="AA3052" s="15"/>
      <c r="AC3052" s="15"/>
      <c r="AE3052" s="15"/>
      <c r="AG3052" s="15"/>
    </row>
    <row r="3053" spans="7:33" x14ac:dyDescent="0.2">
      <c r="G3053" s="15"/>
      <c r="J3053" s="15"/>
      <c r="M3053" s="15"/>
      <c r="P3053" s="15"/>
      <c r="S3053" s="15"/>
      <c r="U3053" s="15"/>
      <c r="W3053" s="15"/>
      <c r="Y3053" s="15"/>
      <c r="AA3053" s="15"/>
      <c r="AC3053" s="15"/>
      <c r="AE3053" s="15"/>
      <c r="AG3053" s="15"/>
    </row>
    <row r="3054" spans="7:33" x14ac:dyDescent="0.2">
      <c r="G3054" s="15"/>
      <c r="J3054" s="15"/>
      <c r="M3054" s="15"/>
      <c r="P3054" s="15"/>
      <c r="S3054" s="15"/>
      <c r="U3054" s="15"/>
      <c r="W3054" s="15"/>
      <c r="Y3054" s="15"/>
      <c r="AA3054" s="15"/>
      <c r="AC3054" s="15"/>
      <c r="AE3054" s="15"/>
      <c r="AG3054" s="15"/>
    </row>
    <row r="3055" spans="7:33" x14ac:dyDescent="0.2">
      <c r="G3055" s="15"/>
      <c r="J3055" s="15"/>
      <c r="M3055" s="15"/>
      <c r="P3055" s="15"/>
      <c r="S3055" s="15"/>
      <c r="U3055" s="15"/>
      <c r="W3055" s="15"/>
      <c r="Y3055" s="15"/>
      <c r="AA3055" s="15"/>
      <c r="AC3055" s="15"/>
      <c r="AE3055" s="15"/>
      <c r="AG3055" s="15"/>
    </row>
    <row r="3056" spans="7:33" x14ac:dyDescent="0.2">
      <c r="G3056" s="15"/>
      <c r="J3056" s="15"/>
      <c r="M3056" s="15"/>
      <c r="P3056" s="15"/>
      <c r="S3056" s="15"/>
      <c r="U3056" s="15"/>
      <c r="W3056" s="15"/>
      <c r="Y3056" s="15"/>
      <c r="AA3056" s="15"/>
      <c r="AC3056" s="15"/>
      <c r="AE3056" s="15"/>
      <c r="AG3056" s="15"/>
    </row>
    <row r="3057" spans="7:33" x14ac:dyDescent="0.2">
      <c r="G3057" s="15"/>
      <c r="J3057" s="15"/>
      <c r="M3057" s="15"/>
      <c r="P3057" s="15"/>
      <c r="S3057" s="15"/>
      <c r="U3057" s="15"/>
      <c r="W3057" s="15"/>
      <c r="Y3057" s="15"/>
      <c r="AA3057" s="15"/>
      <c r="AC3057" s="15"/>
      <c r="AE3057" s="15"/>
      <c r="AG3057" s="15"/>
    </row>
    <row r="3058" spans="7:33" x14ac:dyDescent="0.2">
      <c r="G3058" s="15"/>
      <c r="J3058" s="15"/>
      <c r="M3058" s="15"/>
      <c r="P3058" s="15"/>
      <c r="S3058" s="15"/>
      <c r="U3058" s="15"/>
      <c r="W3058" s="15"/>
      <c r="Y3058" s="15"/>
      <c r="AA3058" s="15"/>
      <c r="AC3058" s="15"/>
      <c r="AE3058" s="15"/>
      <c r="AG3058" s="15"/>
    </row>
    <row r="3059" spans="7:33" x14ac:dyDescent="0.2">
      <c r="G3059" s="15"/>
      <c r="J3059" s="15"/>
      <c r="M3059" s="15"/>
      <c r="P3059" s="15"/>
      <c r="S3059" s="15"/>
      <c r="U3059" s="15"/>
      <c r="W3059" s="15"/>
      <c r="Y3059" s="15"/>
      <c r="AA3059" s="15"/>
      <c r="AC3059" s="15"/>
      <c r="AE3059" s="15"/>
      <c r="AG3059" s="15"/>
    </row>
    <row r="3060" spans="7:33" x14ac:dyDescent="0.2">
      <c r="G3060" s="15"/>
      <c r="J3060" s="15"/>
      <c r="M3060" s="15"/>
      <c r="P3060" s="15"/>
      <c r="S3060" s="15"/>
      <c r="U3060" s="15"/>
      <c r="W3060" s="15"/>
      <c r="Y3060" s="15"/>
      <c r="AA3060" s="15"/>
      <c r="AC3060" s="15"/>
      <c r="AE3060" s="15"/>
      <c r="AG3060" s="15"/>
    </row>
    <row r="3061" spans="7:33" x14ac:dyDescent="0.2">
      <c r="G3061" s="15"/>
      <c r="J3061" s="15"/>
      <c r="M3061" s="15"/>
      <c r="P3061" s="15"/>
      <c r="S3061" s="15"/>
      <c r="U3061" s="15"/>
      <c r="W3061" s="15"/>
      <c r="Y3061" s="15"/>
      <c r="AA3061" s="15"/>
      <c r="AC3061" s="15"/>
      <c r="AE3061" s="15"/>
      <c r="AG3061" s="15"/>
    </row>
    <row r="3062" spans="7:33" x14ac:dyDescent="0.2">
      <c r="G3062" s="15"/>
      <c r="J3062" s="15"/>
      <c r="M3062" s="15"/>
      <c r="P3062" s="15"/>
      <c r="S3062" s="15"/>
      <c r="U3062" s="15"/>
      <c r="W3062" s="15"/>
      <c r="Y3062" s="15"/>
      <c r="AA3062" s="15"/>
      <c r="AC3062" s="15"/>
      <c r="AE3062" s="15"/>
      <c r="AG3062" s="15"/>
    </row>
    <row r="3063" spans="7:33" x14ac:dyDescent="0.2">
      <c r="G3063" s="15"/>
      <c r="J3063" s="15"/>
      <c r="M3063" s="15"/>
      <c r="P3063" s="15"/>
      <c r="S3063" s="15"/>
      <c r="U3063" s="15"/>
      <c r="W3063" s="15"/>
      <c r="Y3063" s="15"/>
      <c r="AA3063" s="15"/>
      <c r="AC3063" s="15"/>
      <c r="AE3063" s="15"/>
      <c r="AG3063" s="15"/>
    </row>
    <row r="3064" spans="7:33" x14ac:dyDescent="0.2">
      <c r="G3064" s="15"/>
      <c r="J3064" s="15"/>
      <c r="M3064" s="15"/>
      <c r="P3064" s="15"/>
      <c r="S3064" s="15"/>
      <c r="U3064" s="15"/>
      <c r="W3064" s="15"/>
      <c r="Y3064" s="15"/>
      <c r="AA3064" s="15"/>
      <c r="AC3064" s="15"/>
      <c r="AE3064" s="15"/>
      <c r="AG3064" s="15"/>
    </row>
    <row r="3065" spans="7:33" x14ac:dyDescent="0.2">
      <c r="G3065" s="15"/>
      <c r="J3065" s="15"/>
      <c r="M3065" s="15"/>
      <c r="P3065" s="15"/>
      <c r="S3065" s="15"/>
      <c r="U3065" s="15"/>
      <c r="W3065" s="15"/>
      <c r="Y3065" s="15"/>
      <c r="AA3065" s="15"/>
      <c r="AC3065" s="15"/>
      <c r="AE3065" s="15"/>
      <c r="AG3065" s="15"/>
    </row>
    <row r="3066" spans="7:33" x14ac:dyDescent="0.2">
      <c r="G3066" s="15"/>
      <c r="J3066" s="15"/>
      <c r="M3066" s="15"/>
      <c r="P3066" s="15"/>
      <c r="S3066" s="15"/>
      <c r="U3066" s="15"/>
      <c r="W3066" s="15"/>
      <c r="Y3066" s="15"/>
      <c r="AA3066" s="15"/>
      <c r="AC3066" s="15"/>
      <c r="AE3066" s="15"/>
      <c r="AG3066" s="15"/>
    </row>
    <row r="3067" spans="7:33" x14ac:dyDescent="0.2">
      <c r="G3067" s="15"/>
      <c r="J3067" s="15"/>
      <c r="M3067" s="15"/>
      <c r="P3067" s="15"/>
      <c r="S3067" s="15"/>
      <c r="U3067" s="15"/>
      <c r="W3067" s="15"/>
      <c r="Y3067" s="15"/>
      <c r="AA3067" s="15"/>
      <c r="AC3067" s="15"/>
      <c r="AE3067" s="15"/>
      <c r="AG3067" s="15"/>
    </row>
    <row r="3068" spans="7:33" x14ac:dyDescent="0.2">
      <c r="G3068" s="15"/>
      <c r="J3068" s="15"/>
      <c r="M3068" s="15"/>
      <c r="P3068" s="15"/>
      <c r="S3068" s="15"/>
      <c r="U3068" s="15"/>
      <c r="W3068" s="15"/>
      <c r="Y3068" s="15"/>
      <c r="AA3068" s="15"/>
      <c r="AC3068" s="15"/>
      <c r="AE3068" s="15"/>
      <c r="AG3068" s="15"/>
    </row>
    <row r="3069" spans="7:33" x14ac:dyDescent="0.2">
      <c r="G3069" s="15"/>
      <c r="J3069" s="15"/>
      <c r="M3069" s="15"/>
      <c r="P3069" s="15"/>
      <c r="S3069" s="15"/>
      <c r="U3069" s="15"/>
      <c r="W3069" s="15"/>
      <c r="Y3069" s="15"/>
      <c r="AA3069" s="15"/>
      <c r="AC3069" s="15"/>
      <c r="AE3069" s="15"/>
      <c r="AG3069" s="15"/>
    </row>
    <row r="3070" spans="7:33" x14ac:dyDescent="0.2">
      <c r="G3070" s="15"/>
      <c r="J3070" s="15"/>
      <c r="M3070" s="15"/>
      <c r="P3070" s="15"/>
      <c r="S3070" s="15"/>
      <c r="U3070" s="15"/>
      <c r="W3070" s="15"/>
      <c r="Y3070" s="15"/>
      <c r="AA3070" s="15"/>
      <c r="AC3070" s="15"/>
      <c r="AE3070" s="15"/>
      <c r="AG3070" s="15"/>
    </row>
    <row r="3071" spans="7:33" x14ac:dyDescent="0.2">
      <c r="G3071" s="15"/>
      <c r="J3071" s="15"/>
      <c r="M3071" s="15"/>
      <c r="P3071" s="15"/>
      <c r="S3071" s="15"/>
      <c r="U3071" s="15"/>
      <c r="W3071" s="15"/>
      <c r="Y3071" s="15"/>
      <c r="AA3071" s="15"/>
      <c r="AC3071" s="15"/>
      <c r="AE3071" s="15"/>
      <c r="AG3071" s="15"/>
    </row>
    <row r="3072" spans="7:33" x14ac:dyDescent="0.2">
      <c r="G3072" s="15"/>
      <c r="J3072" s="15"/>
      <c r="M3072" s="15"/>
      <c r="P3072" s="15"/>
      <c r="S3072" s="15"/>
      <c r="U3072" s="15"/>
      <c r="W3072" s="15"/>
      <c r="Y3072" s="15"/>
      <c r="AA3072" s="15"/>
      <c r="AC3072" s="15"/>
      <c r="AE3072" s="15"/>
      <c r="AG3072" s="15"/>
    </row>
    <row r="3073" spans="7:33" x14ac:dyDescent="0.2">
      <c r="G3073" s="15"/>
      <c r="J3073" s="15"/>
      <c r="M3073" s="15"/>
      <c r="P3073" s="15"/>
      <c r="S3073" s="15"/>
      <c r="U3073" s="15"/>
      <c r="W3073" s="15"/>
      <c r="Y3073" s="15"/>
      <c r="AA3073" s="15"/>
      <c r="AC3073" s="15"/>
      <c r="AE3073" s="15"/>
      <c r="AG3073" s="15"/>
    </row>
    <row r="3074" spans="7:33" x14ac:dyDescent="0.2">
      <c r="G3074" s="15"/>
      <c r="J3074" s="15"/>
      <c r="M3074" s="15"/>
      <c r="P3074" s="15"/>
      <c r="S3074" s="15"/>
      <c r="U3074" s="15"/>
      <c r="W3074" s="15"/>
      <c r="Y3074" s="15"/>
      <c r="AA3074" s="15"/>
      <c r="AC3074" s="15"/>
      <c r="AE3074" s="15"/>
      <c r="AG3074" s="15"/>
    </row>
    <row r="3075" spans="7:33" x14ac:dyDescent="0.2">
      <c r="G3075" s="15"/>
      <c r="J3075" s="15"/>
      <c r="M3075" s="15"/>
      <c r="P3075" s="15"/>
      <c r="S3075" s="15"/>
      <c r="U3075" s="15"/>
      <c r="W3075" s="15"/>
      <c r="Y3075" s="15"/>
      <c r="AA3075" s="15"/>
      <c r="AC3075" s="15"/>
      <c r="AE3075" s="15"/>
      <c r="AG3075" s="15"/>
    </row>
    <row r="3076" spans="7:33" x14ac:dyDescent="0.2">
      <c r="G3076" s="15"/>
      <c r="J3076" s="15"/>
      <c r="M3076" s="15"/>
      <c r="P3076" s="15"/>
      <c r="S3076" s="15"/>
      <c r="U3076" s="15"/>
      <c r="W3076" s="15"/>
      <c r="Y3076" s="15"/>
      <c r="AA3076" s="15"/>
      <c r="AC3076" s="15"/>
      <c r="AE3076" s="15"/>
      <c r="AG3076" s="15"/>
    </row>
    <row r="3077" spans="7:33" x14ac:dyDescent="0.2">
      <c r="G3077" s="15"/>
      <c r="J3077" s="15"/>
      <c r="M3077" s="15"/>
      <c r="P3077" s="15"/>
      <c r="S3077" s="15"/>
      <c r="U3077" s="15"/>
      <c r="W3077" s="15"/>
      <c r="Y3077" s="15"/>
      <c r="AA3077" s="15"/>
      <c r="AC3077" s="15"/>
      <c r="AE3077" s="15"/>
      <c r="AG3077" s="15"/>
    </row>
    <row r="3078" spans="7:33" x14ac:dyDescent="0.2">
      <c r="G3078" s="15"/>
      <c r="J3078" s="15"/>
      <c r="M3078" s="15"/>
      <c r="P3078" s="15"/>
      <c r="S3078" s="15"/>
      <c r="U3078" s="15"/>
      <c r="W3078" s="15"/>
      <c r="Y3078" s="15"/>
      <c r="AA3078" s="15"/>
      <c r="AC3078" s="15"/>
      <c r="AE3078" s="15"/>
      <c r="AG3078" s="15"/>
    </row>
    <row r="3079" spans="7:33" x14ac:dyDescent="0.2">
      <c r="G3079" s="15"/>
      <c r="J3079" s="15"/>
      <c r="M3079" s="15"/>
      <c r="P3079" s="15"/>
      <c r="S3079" s="15"/>
      <c r="U3079" s="15"/>
      <c r="W3079" s="15"/>
      <c r="Y3079" s="15"/>
      <c r="AA3079" s="15"/>
      <c r="AC3079" s="15"/>
      <c r="AE3079" s="15"/>
      <c r="AG3079" s="15"/>
    </row>
    <row r="3080" spans="7:33" x14ac:dyDescent="0.2">
      <c r="G3080" s="15"/>
      <c r="J3080" s="15"/>
      <c r="M3080" s="15"/>
      <c r="P3080" s="15"/>
      <c r="S3080" s="15"/>
      <c r="U3080" s="15"/>
      <c r="W3080" s="15"/>
      <c r="Y3080" s="15"/>
      <c r="AA3080" s="15"/>
      <c r="AC3080" s="15"/>
      <c r="AE3080" s="15"/>
      <c r="AG3080" s="15"/>
    </row>
    <row r="3081" spans="7:33" x14ac:dyDescent="0.2">
      <c r="G3081" s="15"/>
      <c r="J3081" s="15"/>
      <c r="M3081" s="15"/>
      <c r="P3081" s="15"/>
      <c r="S3081" s="15"/>
      <c r="U3081" s="15"/>
      <c r="W3081" s="15"/>
      <c r="Y3081" s="15"/>
      <c r="AA3081" s="15"/>
      <c r="AC3081" s="15"/>
      <c r="AE3081" s="15"/>
      <c r="AG3081" s="15"/>
    </row>
    <row r="3082" spans="7:33" x14ac:dyDescent="0.2">
      <c r="G3082" s="15"/>
      <c r="J3082" s="15"/>
      <c r="M3082" s="15"/>
      <c r="P3082" s="15"/>
      <c r="S3082" s="15"/>
      <c r="U3082" s="15"/>
      <c r="W3082" s="15"/>
      <c r="Y3082" s="15"/>
      <c r="AA3082" s="15"/>
      <c r="AC3082" s="15"/>
      <c r="AE3082" s="15"/>
      <c r="AG3082" s="15"/>
    </row>
    <row r="3083" spans="7:33" x14ac:dyDescent="0.2">
      <c r="G3083" s="15"/>
      <c r="J3083" s="15"/>
      <c r="M3083" s="15"/>
      <c r="P3083" s="15"/>
      <c r="S3083" s="15"/>
      <c r="U3083" s="15"/>
      <c r="W3083" s="15"/>
      <c r="Y3083" s="15"/>
      <c r="AA3083" s="15"/>
      <c r="AC3083" s="15"/>
      <c r="AE3083" s="15"/>
      <c r="AG3083" s="15"/>
    </row>
    <row r="3084" spans="7:33" x14ac:dyDescent="0.2">
      <c r="G3084" s="15"/>
      <c r="J3084" s="15"/>
      <c r="M3084" s="15"/>
      <c r="P3084" s="15"/>
      <c r="S3084" s="15"/>
      <c r="U3084" s="15"/>
      <c r="W3084" s="15"/>
      <c r="Y3084" s="15"/>
      <c r="AA3084" s="15"/>
      <c r="AC3084" s="15"/>
      <c r="AE3084" s="15"/>
      <c r="AG3084" s="15"/>
    </row>
    <row r="3085" spans="7:33" x14ac:dyDescent="0.2">
      <c r="G3085" s="15"/>
      <c r="J3085" s="15"/>
      <c r="M3085" s="15"/>
      <c r="P3085" s="15"/>
      <c r="S3085" s="15"/>
      <c r="U3085" s="15"/>
      <c r="W3085" s="15"/>
      <c r="Y3085" s="15"/>
      <c r="AA3085" s="15"/>
      <c r="AC3085" s="15"/>
      <c r="AE3085" s="15"/>
      <c r="AG3085" s="15"/>
    </row>
    <row r="3086" spans="7:33" x14ac:dyDescent="0.2">
      <c r="G3086" s="15"/>
      <c r="J3086" s="15"/>
      <c r="M3086" s="15"/>
      <c r="P3086" s="15"/>
      <c r="S3086" s="15"/>
      <c r="U3086" s="15"/>
      <c r="W3086" s="15"/>
      <c r="Y3086" s="15"/>
      <c r="AA3086" s="15"/>
      <c r="AC3086" s="15"/>
      <c r="AE3086" s="15"/>
      <c r="AG3086" s="15"/>
    </row>
    <row r="3087" spans="7:33" x14ac:dyDescent="0.2">
      <c r="G3087" s="15"/>
      <c r="J3087" s="15"/>
      <c r="M3087" s="15"/>
      <c r="P3087" s="15"/>
      <c r="S3087" s="15"/>
      <c r="U3087" s="15"/>
      <c r="W3087" s="15"/>
      <c r="Y3087" s="15"/>
      <c r="AA3087" s="15"/>
      <c r="AC3087" s="15"/>
      <c r="AE3087" s="15"/>
      <c r="AG3087" s="15"/>
    </row>
    <row r="3088" spans="7:33" x14ac:dyDescent="0.2">
      <c r="G3088" s="15"/>
      <c r="J3088" s="15"/>
      <c r="M3088" s="15"/>
      <c r="P3088" s="15"/>
      <c r="S3088" s="15"/>
      <c r="U3088" s="15"/>
      <c r="W3088" s="15"/>
      <c r="Y3088" s="15"/>
      <c r="AA3088" s="15"/>
      <c r="AC3088" s="15"/>
      <c r="AE3088" s="15"/>
      <c r="AG3088" s="15"/>
    </row>
    <row r="3089" spans="7:33" x14ac:dyDescent="0.2">
      <c r="G3089" s="15"/>
      <c r="J3089" s="15"/>
      <c r="M3089" s="15"/>
      <c r="P3089" s="15"/>
      <c r="S3089" s="15"/>
      <c r="U3089" s="15"/>
      <c r="W3089" s="15"/>
      <c r="Y3089" s="15"/>
      <c r="AA3089" s="15"/>
      <c r="AC3089" s="15"/>
      <c r="AE3089" s="15"/>
      <c r="AG3089" s="15"/>
    </row>
    <row r="3090" spans="7:33" x14ac:dyDescent="0.2">
      <c r="G3090" s="15"/>
      <c r="J3090" s="15"/>
      <c r="M3090" s="15"/>
      <c r="P3090" s="15"/>
      <c r="S3090" s="15"/>
      <c r="U3090" s="15"/>
      <c r="W3090" s="15"/>
      <c r="Y3090" s="15"/>
      <c r="AA3090" s="15"/>
      <c r="AC3090" s="15"/>
      <c r="AE3090" s="15"/>
      <c r="AG3090" s="15"/>
    </row>
    <row r="3091" spans="7:33" x14ac:dyDescent="0.2">
      <c r="G3091" s="15"/>
      <c r="J3091" s="15"/>
      <c r="M3091" s="15"/>
      <c r="P3091" s="15"/>
      <c r="S3091" s="15"/>
      <c r="U3091" s="15"/>
      <c r="W3091" s="15"/>
      <c r="Y3091" s="15"/>
      <c r="AA3091" s="15"/>
      <c r="AC3091" s="15"/>
      <c r="AE3091" s="15"/>
      <c r="AG3091" s="15"/>
    </row>
    <row r="3092" spans="7:33" x14ac:dyDescent="0.2">
      <c r="G3092" s="15"/>
      <c r="J3092" s="15"/>
      <c r="M3092" s="15"/>
      <c r="P3092" s="15"/>
      <c r="S3092" s="15"/>
      <c r="U3092" s="15"/>
      <c r="W3092" s="15"/>
      <c r="Y3092" s="15"/>
      <c r="AA3092" s="15"/>
      <c r="AC3092" s="15"/>
      <c r="AE3092" s="15"/>
      <c r="AG3092" s="15"/>
    </row>
    <row r="3093" spans="7:33" x14ac:dyDescent="0.2">
      <c r="G3093" s="15"/>
      <c r="J3093" s="15"/>
      <c r="M3093" s="15"/>
      <c r="P3093" s="15"/>
      <c r="S3093" s="15"/>
      <c r="U3093" s="15"/>
      <c r="W3093" s="15"/>
      <c r="Y3093" s="15"/>
      <c r="AA3093" s="15"/>
      <c r="AC3093" s="15"/>
      <c r="AE3093" s="15"/>
      <c r="AG3093" s="15"/>
    </row>
    <row r="3094" spans="7:33" x14ac:dyDescent="0.2">
      <c r="G3094" s="15"/>
      <c r="J3094" s="15"/>
      <c r="M3094" s="15"/>
      <c r="P3094" s="15"/>
      <c r="S3094" s="15"/>
      <c r="U3094" s="15"/>
      <c r="W3094" s="15"/>
      <c r="Y3094" s="15"/>
      <c r="AA3094" s="15"/>
      <c r="AC3094" s="15"/>
      <c r="AE3094" s="15"/>
      <c r="AG3094" s="15"/>
    </row>
    <row r="3095" spans="7:33" x14ac:dyDescent="0.2">
      <c r="G3095" s="15"/>
      <c r="J3095" s="15"/>
      <c r="M3095" s="15"/>
      <c r="P3095" s="15"/>
      <c r="S3095" s="15"/>
      <c r="U3095" s="15"/>
      <c r="W3095" s="15"/>
      <c r="Y3095" s="15"/>
      <c r="AA3095" s="15"/>
      <c r="AC3095" s="15"/>
      <c r="AE3095" s="15"/>
      <c r="AG3095" s="15"/>
    </row>
    <row r="3096" spans="7:33" x14ac:dyDescent="0.2">
      <c r="G3096" s="15"/>
      <c r="J3096" s="15"/>
      <c r="M3096" s="15"/>
      <c r="P3096" s="15"/>
      <c r="S3096" s="15"/>
      <c r="U3096" s="15"/>
      <c r="W3096" s="15"/>
      <c r="Y3096" s="15"/>
      <c r="AA3096" s="15"/>
      <c r="AC3096" s="15"/>
      <c r="AE3096" s="15"/>
      <c r="AG3096" s="15"/>
    </row>
    <row r="3097" spans="7:33" x14ac:dyDescent="0.2">
      <c r="G3097" s="15"/>
      <c r="J3097" s="15"/>
      <c r="M3097" s="15"/>
      <c r="P3097" s="15"/>
      <c r="S3097" s="15"/>
      <c r="U3097" s="15"/>
      <c r="W3097" s="15"/>
      <c r="Y3097" s="15"/>
      <c r="AA3097" s="15"/>
      <c r="AC3097" s="15"/>
      <c r="AE3097" s="15"/>
      <c r="AG3097" s="15"/>
    </row>
    <row r="3098" spans="7:33" x14ac:dyDescent="0.2">
      <c r="G3098" s="15"/>
      <c r="J3098" s="15"/>
      <c r="M3098" s="15"/>
      <c r="P3098" s="15"/>
      <c r="S3098" s="15"/>
      <c r="U3098" s="15"/>
      <c r="W3098" s="15"/>
      <c r="Y3098" s="15"/>
      <c r="AA3098" s="15"/>
      <c r="AC3098" s="15"/>
      <c r="AE3098" s="15"/>
      <c r="AG3098" s="15"/>
    </row>
    <row r="3099" spans="7:33" x14ac:dyDescent="0.2">
      <c r="G3099" s="15"/>
      <c r="J3099" s="15"/>
      <c r="M3099" s="15"/>
      <c r="P3099" s="15"/>
      <c r="S3099" s="15"/>
      <c r="U3099" s="15"/>
      <c r="W3099" s="15"/>
      <c r="Y3099" s="15"/>
      <c r="AA3099" s="15"/>
      <c r="AC3099" s="15"/>
      <c r="AE3099" s="15"/>
      <c r="AG3099" s="15"/>
    </row>
    <row r="3100" spans="7:33" x14ac:dyDescent="0.2">
      <c r="G3100" s="15"/>
      <c r="J3100" s="15"/>
      <c r="M3100" s="15"/>
      <c r="P3100" s="15"/>
      <c r="S3100" s="15"/>
      <c r="U3100" s="15"/>
      <c r="W3100" s="15"/>
      <c r="Y3100" s="15"/>
      <c r="AA3100" s="15"/>
      <c r="AC3100" s="15"/>
      <c r="AE3100" s="15"/>
      <c r="AG3100" s="15"/>
    </row>
    <row r="3101" spans="7:33" x14ac:dyDescent="0.2">
      <c r="G3101" s="15"/>
      <c r="J3101" s="15"/>
      <c r="M3101" s="15"/>
      <c r="P3101" s="15"/>
      <c r="S3101" s="15"/>
      <c r="U3101" s="15"/>
      <c r="W3101" s="15"/>
      <c r="Y3101" s="15"/>
      <c r="AA3101" s="15"/>
      <c r="AC3101" s="15"/>
      <c r="AE3101" s="15"/>
      <c r="AG3101" s="15"/>
    </row>
    <row r="3102" spans="7:33" x14ac:dyDescent="0.2">
      <c r="G3102" s="15"/>
      <c r="J3102" s="15"/>
      <c r="M3102" s="15"/>
      <c r="P3102" s="15"/>
      <c r="S3102" s="15"/>
      <c r="U3102" s="15"/>
      <c r="W3102" s="15"/>
      <c r="Y3102" s="15"/>
      <c r="AA3102" s="15"/>
      <c r="AC3102" s="15"/>
      <c r="AE3102" s="15"/>
      <c r="AG3102" s="15"/>
    </row>
    <row r="3103" spans="7:33" x14ac:dyDescent="0.2">
      <c r="G3103" s="15"/>
      <c r="J3103" s="15"/>
      <c r="M3103" s="15"/>
      <c r="P3103" s="15"/>
      <c r="S3103" s="15"/>
      <c r="U3103" s="15"/>
      <c r="W3103" s="15"/>
      <c r="Y3103" s="15"/>
      <c r="AA3103" s="15"/>
      <c r="AC3103" s="15"/>
      <c r="AE3103" s="15"/>
      <c r="AG3103" s="15"/>
    </row>
    <row r="3104" spans="7:33" x14ac:dyDescent="0.2">
      <c r="G3104" s="15"/>
      <c r="J3104" s="15"/>
      <c r="M3104" s="15"/>
      <c r="P3104" s="15"/>
      <c r="S3104" s="15"/>
      <c r="U3104" s="15"/>
      <c r="W3104" s="15"/>
      <c r="Y3104" s="15"/>
      <c r="AA3104" s="15"/>
      <c r="AC3104" s="15"/>
      <c r="AE3104" s="15"/>
      <c r="AG3104" s="15"/>
    </row>
    <row r="3105" spans="7:33" x14ac:dyDescent="0.2">
      <c r="G3105" s="15"/>
      <c r="J3105" s="15"/>
      <c r="M3105" s="15"/>
      <c r="P3105" s="15"/>
      <c r="S3105" s="15"/>
      <c r="U3105" s="15"/>
      <c r="W3105" s="15"/>
      <c r="Y3105" s="15"/>
      <c r="AA3105" s="15"/>
      <c r="AC3105" s="15"/>
      <c r="AE3105" s="15"/>
      <c r="AG3105" s="15"/>
    </row>
    <row r="3106" spans="7:33" x14ac:dyDescent="0.2">
      <c r="G3106" s="15"/>
      <c r="J3106" s="15"/>
      <c r="M3106" s="15"/>
      <c r="P3106" s="15"/>
      <c r="S3106" s="15"/>
      <c r="U3106" s="15"/>
      <c r="W3106" s="15"/>
      <c r="Y3106" s="15"/>
      <c r="AA3106" s="15"/>
      <c r="AC3106" s="15"/>
      <c r="AE3106" s="15"/>
      <c r="AG3106" s="15"/>
    </row>
    <row r="3107" spans="7:33" x14ac:dyDescent="0.2">
      <c r="G3107" s="15"/>
      <c r="J3107" s="15"/>
      <c r="M3107" s="15"/>
      <c r="P3107" s="15"/>
      <c r="S3107" s="15"/>
      <c r="U3107" s="15"/>
      <c r="W3107" s="15"/>
      <c r="Y3107" s="15"/>
      <c r="AA3107" s="15"/>
      <c r="AC3107" s="15"/>
      <c r="AE3107" s="15"/>
      <c r="AG3107" s="15"/>
    </row>
    <row r="3108" spans="7:33" x14ac:dyDescent="0.2">
      <c r="G3108" s="15"/>
      <c r="J3108" s="15"/>
      <c r="M3108" s="15"/>
      <c r="P3108" s="15"/>
      <c r="S3108" s="15"/>
      <c r="U3108" s="15"/>
      <c r="W3108" s="15"/>
      <c r="Y3108" s="15"/>
      <c r="AA3108" s="15"/>
      <c r="AC3108" s="15"/>
      <c r="AE3108" s="15"/>
      <c r="AG3108" s="15"/>
    </row>
    <row r="3109" spans="7:33" x14ac:dyDescent="0.2">
      <c r="G3109" s="15"/>
      <c r="J3109" s="15"/>
      <c r="M3109" s="15"/>
      <c r="P3109" s="15"/>
      <c r="S3109" s="15"/>
      <c r="U3109" s="15"/>
      <c r="W3109" s="15"/>
      <c r="Y3109" s="15"/>
      <c r="AA3109" s="15"/>
      <c r="AC3109" s="15"/>
      <c r="AE3109" s="15"/>
      <c r="AG3109" s="15"/>
    </row>
    <row r="3110" spans="7:33" x14ac:dyDescent="0.2">
      <c r="G3110" s="15"/>
      <c r="J3110" s="15"/>
      <c r="M3110" s="15"/>
      <c r="P3110" s="15"/>
      <c r="S3110" s="15"/>
      <c r="U3110" s="15"/>
      <c r="W3110" s="15"/>
      <c r="Y3110" s="15"/>
      <c r="AA3110" s="15"/>
      <c r="AC3110" s="15"/>
      <c r="AE3110" s="15"/>
      <c r="AG3110" s="15"/>
    </row>
    <row r="3111" spans="7:33" x14ac:dyDescent="0.2">
      <c r="G3111" s="15"/>
      <c r="J3111" s="15"/>
      <c r="M3111" s="15"/>
      <c r="P3111" s="15"/>
      <c r="S3111" s="15"/>
      <c r="U3111" s="15"/>
      <c r="W3111" s="15"/>
      <c r="Y3111" s="15"/>
      <c r="AA3111" s="15"/>
      <c r="AC3111" s="15"/>
      <c r="AE3111" s="15"/>
      <c r="AG3111" s="15"/>
    </row>
    <row r="3112" spans="7:33" x14ac:dyDescent="0.2">
      <c r="G3112" s="15"/>
      <c r="J3112" s="15"/>
      <c r="M3112" s="15"/>
      <c r="P3112" s="15"/>
      <c r="S3112" s="15"/>
      <c r="U3112" s="15"/>
      <c r="W3112" s="15"/>
      <c r="Y3112" s="15"/>
      <c r="AA3112" s="15"/>
      <c r="AC3112" s="15"/>
      <c r="AE3112" s="15"/>
      <c r="AG3112" s="15"/>
    </row>
    <row r="3113" spans="7:33" x14ac:dyDescent="0.2">
      <c r="G3113" s="15"/>
      <c r="J3113" s="15"/>
      <c r="M3113" s="15"/>
      <c r="P3113" s="15"/>
      <c r="S3113" s="15"/>
      <c r="U3113" s="15"/>
      <c r="W3113" s="15"/>
      <c r="Y3113" s="15"/>
      <c r="AA3113" s="15"/>
      <c r="AC3113" s="15"/>
      <c r="AE3113" s="15"/>
      <c r="AG3113" s="15"/>
    </row>
    <row r="3114" spans="7:33" x14ac:dyDescent="0.2">
      <c r="G3114" s="15"/>
      <c r="J3114" s="15"/>
      <c r="M3114" s="15"/>
      <c r="P3114" s="15"/>
      <c r="S3114" s="15"/>
      <c r="U3114" s="15"/>
      <c r="W3114" s="15"/>
      <c r="Y3114" s="15"/>
      <c r="AA3114" s="15"/>
      <c r="AC3114" s="15"/>
      <c r="AE3114" s="15"/>
      <c r="AG3114" s="15"/>
    </row>
    <row r="3115" spans="7:33" x14ac:dyDescent="0.2">
      <c r="G3115" s="15"/>
      <c r="J3115" s="15"/>
      <c r="M3115" s="15"/>
      <c r="P3115" s="15"/>
      <c r="S3115" s="15"/>
      <c r="U3115" s="15"/>
      <c r="W3115" s="15"/>
      <c r="Y3115" s="15"/>
      <c r="AA3115" s="15"/>
      <c r="AC3115" s="15"/>
      <c r="AE3115" s="15"/>
      <c r="AG3115" s="15"/>
    </row>
    <row r="3116" spans="7:33" x14ac:dyDescent="0.2">
      <c r="G3116" s="15"/>
      <c r="J3116" s="15"/>
      <c r="M3116" s="15"/>
      <c r="P3116" s="15"/>
      <c r="S3116" s="15"/>
      <c r="U3116" s="15"/>
      <c r="W3116" s="15"/>
      <c r="Y3116" s="15"/>
      <c r="AA3116" s="15"/>
      <c r="AC3116" s="15"/>
      <c r="AE3116" s="15"/>
      <c r="AG3116" s="15"/>
    </row>
    <row r="3117" spans="7:33" x14ac:dyDescent="0.2">
      <c r="G3117" s="15"/>
      <c r="J3117" s="15"/>
      <c r="M3117" s="15"/>
      <c r="P3117" s="15"/>
      <c r="S3117" s="15"/>
      <c r="U3117" s="15"/>
      <c r="W3117" s="15"/>
      <c r="Y3117" s="15"/>
      <c r="AA3117" s="15"/>
      <c r="AC3117" s="15"/>
      <c r="AE3117" s="15"/>
      <c r="AG3117" s="15"/>
    </row>
    <row r="3118" spans="7:33" x14ac:dyDescent="0.2">
      <c r="G3118" s="15"/>
      <c r="J3118" s="15"/>
      <c r="M3118" s="15"/>
      <c r="P3118" s="15"/>
      <c r="S3118" s="15"/>
      <c r="U3118" s="15"/>
      <c r="W3118" s="15"/>
      <c r="Y3118" s="15"/>
      <c r="AA3118" s="15"/>
      <c r="AC3118" s="15"/>
      <c r="AE3118" s="15"/>
      <c r="AG3118" s="15"/>
    </row>
    <row r="3119" spans="7:33" x14ac:dyDescent="0.2">
      <c r="G3119" s="15"/>
      <c r="J3119" s="15"/>
      <c r="M3119" s="15"/>
      <c r="P3119" s="15"/>
      <c r="S3119" s="15"/>
      <c r="U3119" s="15"/>
      <c r="W3119" s="15"/>
      <c r="Y3119" s="15"/>
      <c r="AA3119" s="15"/>
      <c r="AC3119" s="15"/>
      <c r="AE3119" s="15"/>
      <c r="AG3119" s="15"/>
    </row>
    <row r="3120" spans="7:33" x14ac:dyDescent="0.2">
      <c r="G3120" s="15"/>
      <c r="J3120" s="15"/>
      <c r="M3120" s="15"/>
      <c r="P3120" s="15"/>
      <c r="S3120" s="15"/>
      <c r="U3120" s="15"/>
      <c r="W3120" s="15"/>
      <c r="Y3120" s="15"/>
      <c r="AA3120" s="15"/>
      <c r="AC3120" s="15"/>
      <c r="AE3120" s="15"/>
      <c r="AG3120" s="15"/>
    </row>
    <row r="3121" spans="7:33" x14ac:dyDescent="0.2">
      <c r="G3121" s="15"/>
      <c r="J3121" s="15"/>
      <c r="M3121" s="15"/>
      <c r="P3121" s="15"/>
      <c r="S3121" s="15"/>
      <c r="U3121" s="15"/>
      <c r="W3121" s="15"/>
      <c r="Y3121" s="15"/>
      <c r="AA3121" s="15"/>
      <c r="AC3121" s="15"/>
      <c r="AE3121" s="15"/>
      <c r="AG3121" s="15"/>
    </row>
    <row r="3122" spans="7:33" x14ac:dyDescent="0.2">
      <c r="G3122" s="15"/>
      <c r="J3122" s="15"/>
      <c r="M3122" s="15"/>
      <c r="P3122" s="15"/>
      <c r="S3122" s="15"/>
      <c r="U3122" s="15"/>
      <c r="W3122" s="15"/>
      <c r="Y3122" s="15"/>
      <c r="AA3122" s="15"/>
      <c r="AC3122" s="15"/>
      <c r="AE3122" s="15"/>
      <c r="AG3122" s="15"/>
    </row>
    <row r="3123" spans="7:33" x14ac:dyDescent="0.2">
      <c r="G3123" s="15"/>
      <c r="J3123" s="15"/>
      <c r="M3123" s="15"/>
      <c r="P3123" s="15"/>
      <c r="S3123" s="15"/>
      <c r="U3123" s="15"/>
      <c r="W3123" s="15"/>
      <c r="Y3123" s="15"/>
      <c r="AA3123" s="15"/>
      <c r="AC3123" s="15"/>
      <c r="AE3123" s="15"/>
      <c r="AG3123" s="15"/>
    </row>
    <row r="3124" spans="7:33" x14ac:dyDescent="0.2">
      <c r="G3124" s="15"/>
      <c r="J3124" s="15"/>
      <c r="M3124" s="15"/>
      <c r="P3124" s="15"/>
      <c r="S3124" s="15"/>
      <c r="U3124" s="15"/>
      <c r="W3124" s="15"/>
      <c r="Y3124" s="15"/>
      <c r="AA3124" s="15"/>
      <c r="AC3124" s="15"/>
      <c r="AE3124" s="15"/>
      <c r="AG3124" s="15"/>
    </row>
    <row r="3125" spans="7:33" x14ac:dyDescent="0.2">
      <c r="G3125" s="15"/>
      <c r="J3125" s="15"/>
      <c r="M3125" s="15"/>
      <c r="P3125" s="15"/>
      <c r="S3125" s="15"/>
      <c r="U3125" s="15"/>
      <c r="W3125" s="15"/>
      <c r="Y3125" s="15"/>
      <c r="AA3125" s="15"/>
      <c r="AC3125" s="15"/>
      <c r="AE3125" s="15"/>
      <c r="AG3125" s="15"/>
    </row>
    <row r="3126" spans="7:33" x14ac:dyDescent="0.2">
      <c r="G3126" s="15"/>
      <c r="J3126" s="15"/>
      <c r="M3126" s="15"/>
      <c r="P3126" s="15"/>
      <c r="S3126" s="15"/>
      <c r="U3126" s="15"/>
      <c r="W3126" s="15"/>
      <c r="Y3126" s="15"/>
      <c r="AA3126" s="15"/>
      <c r="AC3126" s="15"/>
      <c r="AE3126" s="15"/>
      <c r="AG3126" s="15"/>
    </row>
    <row r="3127" spans="7:33" x14ac:dyDescent="0.2">
      <c r="G3127" s="15"/>
      <c r="J3127" s="15"/>
      <c r="M3127" s="15"/>
      <c r="P3127" s="15"/>
      <c r="S3127" s="15"/>
      <c r="U3127" s="15"/>
      <c r="W3127" s="15"/>
      <c r="Y3127" s="15"/>
      <c r="AA3127" s="15"/>
      <c r="AC3127" s="15"/>
      <c r="AE3127" s="15"/>
      <c r="AG3127" s="15"/>
    </row>
    <row r="3128" spans="7:33" x14ac:dyDescent="0.2">
      <c r="G3128" s="15"/>
      <c r="J3128" s="15"/>
      <c r="M3128" s="15"/>
      <c r="P3128" s="15"/>
      <c r="S3128" s="15"/>
      <c r="U3128" s="15"/>
      <c r="W3128" s="15"/>
      <c r="Y3128" s="15"/>
      <c r="AA3128" s="15"/>
      <c r="AC3128" s="15"/>
      <c r="AE3128" s="15"/>
      <c r="AG3128" s="15"/>
    </row>
    <row r="3129" spans="7:33" x14ac:dyDescent="0.2">
      <c r="G3129" s="15"/>
      <c r="J3129" s="15"/>
      <c r="M3129" s="15"/>
      <c r="P3129" s="15"/>
      <c r="S3129" s="15"/>
      <c r="U3129" s="15"/>
      <c r="W3129" s="15"/>
      <c r="Y3129" s="15"/>
      <c r="AA3129" s="15"/>
      <c r="AC3129" s="15"/>
      <c r="AE3129" s="15"/>
      <c r="AG3129" s="15"/>
    </row>
    <row r="3130" spans="7:33" x14ac:dyDescent="0.2">
      <c r="G3130" s="15"/>
      <c r="J3130" s="15"/>
      <c r="M3130" s="15"/>
      <c r="P3130" s="15"/>
      <c r="S3130" s="15"/>
      <c r="U3130" s="15"/>
      <c r="W3130" s="15"/>
      <c r="Y3130" s="15"/>
      <c r="AA3130" s="15"/>
      <c r="AC3130" s="15"/>
      <c r="AE3130" s="15"/>
      <c r="AG3130" s="15"/>
    </row>
    <row r="3131" spans="7:33" x14ac:dyDescent="0.2">
      <c r="G3131" s="15"/>
      <c r="J3131" s="15"/>
      <c r="M3131" s="15"/>
      <c r="P3131" s="15"/>
      <c r="S3131" s="15"/>
      <c r="U3131" s="15"/>
      <c r="W3131" s="15"/>
      <c r="Y3131" s="15"/>
      <c r="AA3131" s="15"/>
      <c r="AC3131" s="15"/>
      <c r="AE3131" s="15"/>
      <c r="AG3131" s="15"/>
    </row>
    <row r="3132" spans="7:33" x14ac:dyDescent="0.2">
      <c r="G3132" s="15"/>
      <c r="J3132" s="15"/>
      <c r="M3132" s="15"/>
      <c r="P3132" s="15"/>
      <c r="S3132" s="15"/>
      <c r="U3132" s="15"/>
      <c r="W3132" s="15"/>
      <c r="Y3132" s="15"/>
      <c r="AA3132" s="15"/>
      <c r="AC3132" s="15"/>
      <c r="AE3132" s="15"/>
      <c r="AG3132" s="15"/>
    </row>
    <row r="3133" spans="7:33" x14ac:dyDescent="0.2">
      <c r="G3133" s="15"/>
      <c r="J3133" s="15"/>
      <c r="M3133" s="15"/>
      <c r="P3133" s="15"/>
      <c r="S3133" s="15"/>
      <c r="U3133" s="15"/>
      <c r="W3133" s="15"/>
      <c r="Y3133" s="15"/>
      <c r="AA3133" s="15"/>
      <c r="AC3133" s="15"/>
      <c r="AE3133" s="15"/>
      <c r="AG3133" s="15"/>
    </row>
    <row r="3134" spans="7:33" x14ac:dyDescent="0.2">
      <c r="G3134" s="15"/>
      <c r="J3134" s="15"/>
      <c r="M3134" s="15"/>
      <c r="P3134" s="15"/>
      <c r="S3134" s="15"/>
      <c r="U3134" s="15"/>
      <c r="W3134" s="15"/>
      <c r="Y3134" s="15"/>
      <c r="AA3134" s="15"/>
      <c r="AC3134" s="15"/>
      <c r="AE3134" s="15"/>
      <c r="AG3134" s="15"/>
    </row>
    <row r="3135" spans="7:33" x14ac:dyDescent="0.2">
      <c r="G3135" s="15"/>
      <c r="J3135" s="15"/>
      <c r="M3135" s="15"/>
      <c r="P3135" s="15"/>
      <c r="S3135" s="15"/>
      <c r="U3135" s="15"/>
      <c r="W3135" s="15"/>
      <c r="Y3135" s="15"/>
      <c r="AA3135" s="15"/>
      <c r="AC3135" s="15"/>
      <c r="AE3135" s="15"/>
      <c r="AG3135" s="15"/>
    </row>
    <row r="3136" spans="7:33" x14ac:dyDescent="0.2">
      <c r="G3136" s="15"/>
      <c r="J3136" s="15"/>
      <c r="M3136" s="15"/>
      <c r="P3136" s="15"/>
      <c r="S3136" s="15"/>
      <c r="U3136" s="15"/>
      <c r="W3136" s="15"/>
      <c r="Y3136" s="15"/>
      <c r="AA3136" s="15"/>
      <c r="AC3136" s="15"/>
      <c r="AE3136" s="15"/>
      <c r="AG3136" s="15"/>
    </row>
    <row r="3137" spans="7:33" x14ac:dyDescent="0.2">
      <c r="G3137" s="15"/>
      <c r="J3137" s="15"/>
      <c r="M3137" s="15"/>
      <c r="P3137" s="15"/>
      <c r="S3137" s="15"/>
      <c r="U3137" s="15"/>
      <c r="W3137" s="15"/>
      <c r="Y3137" s="15"/>
      <c r="AA3137" s="15"/>
      <c r="AC3137" s="15"/>
      <c r="AE3137" s="15"/>
      <c r="AG3137" s="15"/>
    </row>
    <row r="3138" spans="7:33" x14ac:dyDescent="0.2">
      <c r="G3138" s="15"/>
      <c r="J3138" s="15"/>
      <c r="M3138" s="15"/>
      <c r="P3138" s="15"/>
      <c r="S3138" s="15"/>
      <c r="U3138" s="15"/>
      <c r="W3138" s="15"/>
      <c r="Y3138" s="15"/>
      <c r="AA3138" s="15"/>
      <c r="AC3138" s="15"/>
      <c r="AE3138" s="15"/>
      <c r="AG3138" s="15"/>
    </row>
    <row r="3139" spans="7:33" x14ac:dyDescent="0.2">
      <c r="G3139" s="15"/>
      <c r="J3139" s="15"/>
      <c r="M3139" s="15"/>
      <c r="P3139" s="15"/>
      <c r="S3139" s="15"/>
      <c r="U3139" s="15"/>
      <c r="W3139" s="15"/>
      <c r="Y3139" s="15"/>
      <c r="AA3139" s="15"/>
      <c r="AC3139" s="15"/>
      <c r="AE3139" s="15"/>
      <c r="AG3139" s="15"/>
    </row>
    <row r="3140" spans="7:33" x14ac:dyDescent="0.2">
      <c r="G3140" s="15"/>
      <c r="J3140" s="15"/>
      <c r="M3140" s="15"/>
      <c r="P3140" s="15"/>
      <c r="S3140" s="15"/>
      <c r="U3140" s="15"/>
      <c r="W3140" s="15"/>
      <c r="Y3140" s="15"/>
      <c r="AA3140" s="15"/>
      <c r="AC3140" s="15"/>
      <c r="AE3140" s="15"/>
      <c r="AG3140" s="15"/>
    </row>
    <row r="3141" spans="7:33" x14ac:dyDescent="0.2">
      <c r="G3141" s="15"/>
      <c r="J3141" s="15"/>
      <c r="M3141" s="15"/>
      <c r="P3141" s="15"/>
      <c r="S3141" s="15"/>
      <c r="U3141" s="15"/>
      <c r="W3141" s="15"/>
      <c r="Y3141" s="15"/>
      <c r="AA3141" s="15"/>
      <c r="AC3141" s="15"/>
      <c r="AE3141" s="15"/>
      <c r="AG3141" s="15"/>
    </row>
    <row r="3142" spans="7:33" x14ac:dyDescent="0.2">
      <c r="G3142" s="15"/>
      <c r="J3142" s="15"/>
      <c r="M3142" s="15"/>
      <c r="P3142" s="15"/>
      <c r="S3142" s="15"/>
      <c r="U3142" s="15"/>
      <c r="W3142" s="15"/>
      <c r="Y3142" s="15"/>
      <c r="AA3142" s="15"/>
      <c r="AC3142" s="15"/>
      <c r="AE3142" s="15"/>
      <c r="AG3142" s="15"/>
    </row>
    <row r="3143" spans="7:33" x14ac:dyDescent="0.2">
      <c r="G3143" s="15"/>
      <c r="J3143" s="15"/>
      <c r="M3143" s="15"/>
      <c r="P3143" s="15"/>
      <c r="S3143" s="15"/>
      <c r="U3143" s="15"/>
      <c r="W3143" s="15"/>
      <c r="Y3143" s="15"/>
      <c r="AA3143" s="15"/>
      <c r="AC3143" s="15"/>
      <c r="AE3143" s="15"/>
      <c r="AG3143" s="15"/>
    </row>
    <row r="3144" spans="7:33" x14ac:dyDescent="0.2">
      <c r="G3144" s="15"/>
      <c r="J3144" s="15"/>
      <c r="M3144" s="15"/>
      <c r="P3144" s="15"/>
      <c r="S3144" s="15"/>
      <c r="U3144" s="15"/>
      <c r="W3144" s="15"/>
      <c r="Y3144" s="15"/>
      <c r="AA3144" s="15"/>
      <c r="AC3144" s="15"/>
      <c r="AE3144" s="15"/>
      <c r="AG3144" s="15"/>
    </row>
    <row r="3145" spans="7:33" x14ac:dyDescent="0.2">
      <c r="G3145" s="15"/>
      <c r="J3145" s="15"/>
      <c r="M3145" s="15"/>
      <c r="P3145" s="15"/>
      <c r="S3145" s="15"/>
      <c r="U3145" s="15"/>
      <c r="W3145" s="15"/>
      <c r="Y3145" s="15"/>
      <c r="AA3145" s="15"/>
      <c r="AC3145" s="15"/>
      <c r="AE3145" s="15"/>
      <c r="AG3145" s="15"/>
    </row>
    <row r="3146" spans="7:33" x14ac:dyDescent="0.2">
      <c r="G3146" s="15"/>
      <c r="J3146" s="15"/>
      <c r="M3146" s="15"/>
      <c r="P3146" s="15"/>
      <c r="S3146" s="15"/>
      <c r="U3146" s="15"/>
      <c r="W3146" s="15"/>
      <c r="Y3146" s="15"/>
      <c r="AA3146" s="15"/>
      <c r="AC3146" s="15"/>
      <c r="AE3146" s="15"/>
      <c r="AG3146" s="15"/>
    </row>
    <row r="3147" spans="7:33" x14ac:dyDescent="0.2">
      <c r="G3147" s="15"/>
      <c r="J3147" s="15"/>
      <c r="M3147" s="15"/>
      <c r="P3147" s="15"/>
      <c r="S3147" s="15"/>
      <c r="U3147" s="15"/>
      <c r="W3147" s="15"/>
      <c r="Y3147" s="15"/>
      <c r="AA3147" s="15"/>
      <c r="AC3147" s="15"/>
      <c r="AE3147" s="15"/>
      <c r="AG3147" s="15"/>
    </row>
    <row r="3148" spans="7:33" x14ac:dyDescent="0.2">
      <c r="G3148" s="15"/>
      <c r="J3148" s="15"/>
      <c r="M3148" s="15"/>
      <c r="P3148" s="15"/>
      <c r="S3148" s="15"/>
      <c r="U3148" s="15"/>
      <c r="W3148" s="15"/>
      <c r="Y3148" s="15"/>
      <c r="AA3148" s="15"/>
      <c r="AC3148" s="15"/>
      <c r="AE3148" s="15"/>
      <c r="AG3148" s="15"/>
    </row>
    <row r="3149" spans="7:33" x14ac:dyDescent="0.2">
      <c r="G3149" s="15"/>
      <c r="J3149" s="15"/>
      <c r="M3149" s="15"/>
      <c r="P3149" s="15"/>
      <c r="S3149" s="15"/>
      <c r="U3149" s="15"/>
      <c r="W3149" s="15"/>
      <c r="Y3149" s="15"/>
      <c r="AA3149" s="15"/>
      <c r="AC3149" s="15"/>
      <c r="AE3149" s="15"/>
      <c r="AG3149" s="15"/>
    </row>
    <row r="3150" spans="7:33" x14ac:dyDescent="0.2">
      <c r="G3150" s="15"/>
      <c r="J3150" s="15"/>
      <c r="M3150" s="15"/>
      <c r="P3150" s="15"/>
      <c r="S3150" s="15"/>
      <c r="U3150" s="15"/>
      <c r="W3150" s="15"/>
      <c r="Y3150" s="15"/>
      <c r="AA3150" s="15"/>
      <c r="AC3150" s="15"/>
      <c r="AE3150" s="15"/>
      <c r="AG3150" s="15"/>
    </row>
    <row r="3151" spans="7:33" x14ac:dyDescent="0.2">
      <c r="G3151" s="15"/>
      <c r="J3151" s="15"/>
      <c r="M3151" s="15"/>
      <c r="P3151" s="15"/>
      <c r="S3151" s="15"/>
      <c r="U3151" s="15"/>
      <c r="W3151" s="15"/>
      <c r="Y3151" s="15"/>
      <c r="AA3151" s="15"/>
      <c r="AC3151" s="15"/>
      <c r="AE3151" s="15"/>
      <c r="AG3151" s="15"/>
    </row>
    <row r="3152" spans="7:33" x14ac:dyDescent="0.2">
      <c r="G3152" s="15"/>
      <c r="J3152" s="15"/>
      <c r="M3152" s="15"/>
      <c r="P3152" s="15"/>
      <c r="S3152" s="15"/>
      <c r="U3152" s="15"/>
      <c r="W3152" s="15"/>
      <c r="Y3152" s="15"/>
      <c r="AA3152" s="15"/>
      <c r="AC3152" s="15"/>
      <c r="AE3152" s="15"/>
      <c r="AG3152" s="15"/>
    </row>
    <row r="3153" spans="7:33" x14ac:dyDescent="0.2">
      <c r="G3153" s="15"/>
      <c r="J3153" s="15"/>
      <c r="M3153" s="15"/>
      <c r="P3153" s="15"/>
      <c r="S3153" s="15"/>
      <c r="U3153" s="15"/>
      <c r="W3153" s="15"/>
      <c r="Y3153" s="15"/>
      <c r="AA3153" s="15"/>
      <c r="AC3153" s="15"/>
      <c r="AE3153" s="15"/>
      <c r="AG3153" s="15"/>
    </row>
    <row r="3154" spans="7:33" x14ac:dyDescent="0.2">
      <c r="G3154" s="15"/>
      <c r="J3154" s="15"/>
      <c r="M3154" s="15"/>
      <c r="P3154" s="15"/>
      <c r="S3154" s="15"/>
      <c r="U3154" s="15"/>
      <c r="W3154" s="15"/>
      <c r="Y3154" s="15"/>
      <c r="AA3154" s="15"/>
      <c r="AC3154" s="15"/>
      <c r="AE3154" s="15"/>
      <c r="AG3154" s="15"/>
    </row>
    <row r="3155" spans="7:33" x14ac:dyDescent="0.2">
      <c r="G3155" s="15"/>
      <c r="J3155" s="15"/>
      <c r="M3155" s="15"/>
      <c r="P3155" s="15"/>
      <c r="S3155" s="15"/>
      <c r="U3155" s="15"/>
      <c r="W3155" s="15"/>
      <c r="Y3155" s="15"/>
      <c r="AA3155" s="15"/>
      <c r="AC3155" s="15"/>
      <c r="AE3155" s="15"/>
      <c r="AG3155" s="15"/>
    </row>
    <row r="3156" spans="7:33" x14ac:dyDescent="0.2">
      <c r="G3156" s="15"/>
      <c r="J3156" s="15"/>
      <c r="M3156" s="15"/>
      <c r="P3156" s="15"/>
      <c r="S3156" s="15"/>
      <c r="U3156" s="15"/>
      <c r="W3156" s="15"/>
      <c r="Y3156" s="15"/>
      <c r="AA3156" s="15"/>
      <c r="AC3156" s="15"/>
      <c r="AE3156" s="15"/>
      <c r="AG3156" s="15"/>
    </row>
    <row r="3157" spans="7:33" x14ac:dyDescent="0.2">
      <c r="G3157" s="15"/>
      <c r="J3157" s="15"/>
      <c r="M3157" s="15"/>
      <c r="P3157" s="15"/>
      <c r="S3157" s="15"/>
      <c r="U3157" s="15"/>
      <c r="W3157" s="15"/>
      <c r="Y3157" s="15"/>
      <c r="AA3157" s="15"/>
      <c r="AC3157" s="15"/>
      <c r="AE3157" s="15"/>
      <c r="AG3157" s="15"/>
    </row>
    <row r="3158" spans="7:33" x14ac:dyDescent="0.2">
      <c r="G3158" s="15"/>
      <c r="J3158" s="15"/>
      <c r="M3158" s="15"/>
      <c r="P3158" s="15"/>
      <c r="S3158" s="15"/>
      <c r="U3158" s="15"/>
      <c r="W3158" s="15"/>
      <c r="Y3158" s="15"/>
      <c r="AA3158" s="15"/>
      <c r="AC3158" s="15"/>
      <c r="AE3158" s="15"/>
      <c r="AG3158" s="15"/>
    </row>
    <row r="3159" spans="7:33" x14ac:dyDescent="0.2">
      <c r="G3159" s="15"/>
      <c r="J3159" s="15"/>
      <c r="M3159" s="15"/>
      <c r="P3159" s="15"/>
      <c r="S3159" s="15"/>
      <c r="U3159" s="15"/>
      <c r="W3159" s="15"/>
      <c r="Y3159" s="15"/>
      <c r="AA3159" s="15"/>
      <c r="AC3159" s="15"/>
      <c r="AE3159" s="15"/>
      <c r="AG3159" s="15"/>
    </row>
    <row r="3160" spans="7:33" x14ac:dyDescent="0.2">
      <c r="G3160" s="15"/>
      <c r="J3160" s="15"/>
      <c r="M3160" s="15"/>
      <c r="P3160" s="15"/>
      <c r="S3160" s="15"/>
      <c r="U3160" s="15"/>
      <c r="W3160" s="15"/>
      <c r="Y3160" s="15"/>
      <c r="AA3160" s="15"/>
      <c r="AC3160" s="15"/>
      <c r="AE3160" s="15"/>
      <c r="AG3160" s="15"/>
    </row>
    <row r="3161" spans="7:33" x14ac:dyDescent="0.2">
      <c r="G3161" s="15"/>
      <c r="J3161" s="15"/>
      <c r="M3161" s="15"/>
      <c r="P3161" s="15"/>
      <c r="S3161" s="15"/>
      <c r="U3161" s="15"/>
      <c r="W3161" s="15"/>
      <c r="Y3161" s="15"/>
      <c r="AA3161" s="15"/>
      <c r="AC3161" s="15"/>
      <c r="AE3161" s="15"/>
      <c r="AG3161" s="15"/>
    </row>
    <row r="3162" spans="7:33" x14ac:dyDescent="0.2">
      <c r="G3162" s="15"/>
      <c r="J3162" s="15"/>
      <c r="M3162" s="15"/>
      <c r="P3162" s="15"/>
      <c r="S3162" s="15"/>
      <c r="U3162" s="15"/>
      <c r="W3162" s="15"/>
      <c r="Y3162" s="15"/>
      <c r="AA3162" s="15"/>
      <c r="AC3162" s="15"/>
      <c r="AE3162" s="15"/>
      <c r="AG3162" s="15"/>
    </row>
    <row r="3163" spans="7:33" x14ac:dyDescent="0.2">
      <c r="G3163" s="15"/>
      <c r="J3163" s="15"/>
      <c r="M3163" s="15"/>
      <c r="P3163" s="15"/>
      <c r="S3163" s="15"/>
      <c r="U3163" s="15"/>
      <c r="W3163" s="15"/>
      <c r="Y3163" s="15"/>
      <c r="AA3163" s="15"/>
      <c r="AC3163" s="15"/>
      <c r="AE3163" s="15"/>
      <c r="AG3163" s="15"/>
    </row>
    <row r="3164" spans="7:33" x14ac:dyDescent="0.2">
      <c r="G3164" s="15"/>
      <c r="J3164" s="15"/>
      <c r="M3164" s="15"/>
      <c r="P3164" s="15"/>
      <c r="S3164" s="15"/>
      <c r="U3164" s="15"/>
      <c r="W3164" s="15"/>
      <c r="Y3164" s="15"/>
      <c r="AA3164" s="15"/>
      <c r="AC3164" s="15"/>
      <c r="AE3164" s="15"/>
      <c r="AG3164" s="15"/>
    </row>
    <row r="3165" spans="7:33" x14ac:dyDescent="0.2">
      <c r="G3165" s="15"/>
      <c r="J3165" s="15"/>
      <c r="M3165" s="15"/>
      <c r="P3165" s="15"/>
      <c r="S3165" s="15"/>
      <c r="U3165" s="15"/>
      <c r="W3165" s="15"/>
      <c r="Y3165" s="15"/>
      <c r="AA3165" s="15"/>
      <c r="AC3165" s="15"/>
      <c r="AE3165" s="15"/>
      <c r="AG3165" s="15"/>
    </row>
    <row r="3166" spans="7:33" x14ac:dyDescent="0.2">
      <c r="G3166" s="15"/>
      <c r="J3166" s="15"/>
      <c r="M3166" s="15"/>
      <c r="P3166" s="15"/>
      <c r="S3166" s="15"/>
      <c r="U3166" s="15"/>
      <c r="W3166" s="15"/>
      <c r="Y3166" s="15"/>
      <c r="AA3166" s="15"/>
      <c r="AC3166" s="15"/>
      <c r="AE3166" s="15"/>
      <c r="AG3166" s="15"/>
    </row>
    <row r="3167" spans="7:33" x14ac:dyDescent="0.2">
      <c r="G3167" s="15"/>
      <c r="J3167" s="15"/>
      <c r="M3167" s="15"/>
      <c r="P3167" s="15"/>
      <c r="S3167" s="15"/>
      <c r="U3167" s="15"/>
      <c r="W3167" s="15"/>
      <c r="Y3167" s="15"/>
      <c r="AA3167" s="15"/>
      <c r="AC3167" s="15"/>
      <c r="AE3167" s="15"/>
      <c r="AG3167" s="15"/>
    </row>
    <row r="3168" spans="7:33" x14ac:dyDescent="0.2">
      <c r="G3168" s="15"/>
      <c r="J3168" s="15"/>
      <c r="M3168" s="15"/>
      <c r="P3168" s="15"/>
      <c r="S3168" s="15"/>
      <c r="U3168" s="15"/>
      <c r="W3168" s="15"/>
      <c r="Y3168" s="15"/>
      <c r="AA3168" s="15"/>
      <c r="AC3168" s="15"/>
      <c r="AE3168" s="15"/>
      <c r="AG3168" s="15"/>
    </row>
    <row r="3169" spans="7:33" x14ac:dyDescent="0.2">
      <c r="G3169" s="15"/>
      <c r="J3169" s="15"/>
      <c r="M3169" s="15"/>
      <c r="P3169" s="15"/>
      <c r="S3169" s="15"/>
      <c r="U3169" s="15"/>
      <c r="W3169" s="15"/>
      <c r="Y3169" s="15"/>
      <c r="AA3169" s="15"/>
      <c r="AC3169" s="15"/>
      <c r="AE3169" s="15"/>
      <c r="AG3169" s="15"/>
    </row>
    <row r="3170" spans="7:33" x14ac:dyDescent="0.2">
      <c r="G3170" s="15"/>
      <c r="J3170" s="15"/>
      <c r="M3170" s="15"/>
      <c r="P3170" s="15"/>
      <c r="S3170" s="15"/>
      <c r="U3170" s="15"/>
      <c r="W3170" s="15"/>
      <c r="Y3170" s="15"/>
      <c r="AA3170" s="15"/>
      <c r="AC3170" s="15"/>
      <c r="AE3170" s="15"/>
      <c r="AG3170" s="15"/>
    </row>
    <row r="3171" spans="7:33" x14ac:dyDescent="0.2">
      <c r="G3171" s="15"/>
      <c r="J3171" s="15"/>
      <c r="M3171" s="15"/>
      <c r="P3171" s="15"/>
      <c r="S3171" s="15"/>
      <c r="U3171" s="15"/>
      <c r="W3171" s="15"/>
      <c r="Y3171" s="15"/>
      <c r="AA3171" s="15"/>
      <c r="AC3171" s="15"/>
      <c r="AE3171" s="15"/>
      <c r="AG3171" s="15"/>
    </row>
    <row r="3172" spans="7:33" x14ac:dyDescent="0.2">
      <c r="G3172" s="15"/>
      <c r="J3172" s="15"/>
      <c r="M3172" s="15"/>
      <c r="P3172" s="15"/>
      <c r="S3172" s="15"/>
      <c r="U3172" s="15"/>
      <c r="W3172" s="15"/>
      <c r="Y3172" s="15"/>
      <c r="AA3172" s="15"/>
      <c r="AC3172" s="15"/>
      <c r="AE3172" s="15"/>
      <c r="AG3172" s="15"/>
    </row>
    <row r="3173" spans="7:33" x14ac:dyDescent="0.2">
      <c r="G3173" s="15"/>
      <c r="J3173" s="15"/>
      <c r="M3173" s="15"/>
      <c r="P3173" s="15"/>
      <c r="S3173" s="15"/>
      <c r="U3173" s="15"/>
      <c r="W3173" s="15"/>
      <c r="Y3173" s="15"/>
      <c r="AA3173" s="15"/>
      <c r="AC3173" s="15"/>
      <c r="AE3173" s="15"/>
      <c r="AG3173" s="15"/>
    </row>
    <row r="3174" spans="7:33" x14ac:dyDescent="0.2">
      <c r="G3174" s="15"/>
      <c r="J3174" s="15"/>
      <c r="M3174" s="15"/>
      <c r="P3174" s="15"/>
      <c r="S3174" s="15"/>
      <c r="U3174" s="15"/>
      <c r="W3174" s="15"/>
      <c r="Y3174" s="15"/>
      <c r="AA3174" s="15"/>
      <c r="AC3174" s="15"/>
      <c r="AE3174" s="15"/>
      <c r="AG3174" s="15"/>
    </row>
    <row r="3175" spans="7:33" x14ac:dyDescent="0.2">
      <c r="G3175" s="15"/>
      <c r="J3175" s="15"/>
      <c r="M3175" s="15"/>
      <c r="P3175" s="15"/>
      <c r="S3175" s="15"/>
      <c r="U3175" s="15"/>
      <c r="W3175" s="15"/>
      <c r="Y3175" s="15"/>
      <c r="AA3175" s="15"/>
      <c r="AC3175" s="15"/>
      <c r="AE3175" s="15"/>
      <c r="AG3175" s="15"/>
    </row>
    <row r="3176" spans="7:33" x14ac:dyDescent="0.2">
      <c r="G3176" s="15"/>
      <c r="J3176" s="15"/>
      <c r="M3176" s="15"/>
      <c r="P3176" s="15"/>
      <c r="S3176" s="15"/>
      <c r="U3176" s="15"/>
      <c r="W3176" s="15"/>
      <c r="Y3176" s="15"/>
      <c r="AA3176" s="15"/>
      <c r="AC3176" s="15"/>
      <c r="AE3176" s="15"/>
      <c r="AG3176" s="15"/>
    </row>
    <row r="3177" spans="7:33" x14ac:dyDescent="0.2">
      <c r="G3177" s="15"/>
      <c r="J3177" s="15"/>
      <c r="M3177" s="15"/>
      <c r="P3177" s="15"/>
      <c r="S3177" s="15"/>
      <c r="U3177" s="15"/>
      <c r="W3177" s="15"/>
      <c r="Y3177" s="15"/>
      <c r="AA3177" s="15"/>
      <c r="AC3177" s="15"/>
      <c r="AE3177" s="15"/>
      <c r="AG3177" s="15"/>
    </row>
    <row r="3178" spans="7:33" x14ac:dyDescent="0.2">
      <c r="G3178" s="15"/>
      <c r="J3178" s="15"/>
      <c r="M3178" s="15"/>
      <c r="P3178" s="15"/>
      <c r="S3178" s="15"/>
      <c r="U3178" s="15"/>
      <c r="W3178" s="15"/>
      <c r="Y3178" s="15"/>
      <c r="AA3178" s="15"/>
      <c r="AC3178" s="15"/>
      <c r="AE3178" s="15"/>
      <c r="AG3178" s="15"/>
    </row>
    <row r="3179" spans="7:33" x14ac:dyDescent="0.2">
      <c r="G3179" s="15"/>
      <c r="J3179" s="15"/>
      <c r="M3179" s="15"/>
      <c r="P3179" s="15"/>
      <c r="S3179" s="15"/>
      <c r="U3179" s="15"/>
      <c r="W3179" s="15"/>
      <c r="Y3179" s="15"/>
      <c r="AA3179" s="15"/>
      <c r="AC3179" s="15"/>
      <c r="AE3179" s="15"/>
      <c r="AG3179" s="15"/>
    </row>
    <row r="3180" spans="7:33" x14ac:dyDescent="0.2">
      <c r="G3180" s="15"/>
      <c r="J3180" s="15"/>
      <c r="M3180" s="15"/>
      <c r="P3180" s="15"/>
      <c r="S3180" s="15"/>
      <c r="U3180" s="15"/>
      <c r="W3180" s="15"/>
      <c r="Y3180" s="15"/>
      <c r="AA3180" s="15"/>
      <c r="AC3180" s="15"/>
      <c r="AE3180" s="15"/>
      <c r="AG3180" s="15"/>
    </row>
    <row r="3181" spans="7:33" x14ac:dyDescent="0.2">
      <c r="G3181" s="15"/>
      <c r="J3181" s="15"/>
      <c r="M3181" s="15"/>
      <c r="P3181" s="15"/>
      <c r="S3181" s="15"/>
      <c r="U3181" s="15"/>
      <c r="W3181" s="15"/>
      <c r="Y3181" s="15"/>
      <c r="AA3181" s="15"/>
      <c r="AC3181" s="15"/>
      <c r="AE3181" s="15"/>
      <c r="AG3181" s="15"/>
    </row>
    <row r="3182" spans="7:33" x14ac:dyDescent="0.2">
      <c r="G3182" s="15"/>
      <c r="J3182" s="15"/>
      <c r="M3182" s="15"/>
      <c r="P3182" s="15"/>
      <c r="S3182" s="15"/>
      <c r="U3182" s="15"/>
      <c r="W3182" s="15"/>
      <c r="Y3182" s="15"/>
      <c r="AA3182" s="15"/>
      <c r="AC3182" s="15"/>
      <c r="AE3182" s="15"/>
      <c r="AG3182" s="15"/>
    </row>
    <row r="3183" spans="7:33" x14ac:dyDescent="0.2">
      <c r="G3183" s="15"/>
      <c r="J3183" s="15"/>
      <c r="M3183" s="15"/>
      <c r="P3183" s="15"/>
      <c r="S3183" s="15"/>
      <c r="U3183" s="15"/>
      <c r="W3183" s="15"/>
      <c r="Y3183" s="15"/>
      <c r="AA3183" s="15"/>
      <c r="AC3183" s="15"/>
      <c r="AE3183" s="15"/>
      <c r="AG3183" s="15"/>
    </row>
    <row r="3184" spans="7:33" x14ac:dyDescent="0.2">
      <c r="G3184" s="15"/>
      <c r="J3184" s="15"/>
      <c r="M3184" s="15"/>
      <c r="P3184" s="15"/>
      <c r="S3184" s="15"/>
      <c r="U3184" s="15"/>
      <c r="W3184" s="15"/>
      <c r="Y3184" s="15"/>
      <c r="AA3184" s="15"/>
      <c r="AC3184" s="15"/>
      <c r="AE3184" s="15"/>
      <c r="AG3184" s="15"/>
    </row>
    <row r="3185" spans="7:33" x14ac:dyDescent="0.2">
      <c r="G3185" s="15"/>
      <c r="J3185" s="15"/>
      <c r="M3185" s="15"/>
      <c r="P3185" s="15"/>
      <c r="S3185" s="15"/>
      <c r="U3185" s="15"/>
      <c r="W3185" s="15"/>
      <c r="Y3185" s="15"/>
      <c r="AA3185" s="15"/>
      <c r="AC3185" s="15"/>
      <c r="AE3185" s="15"/>
      <c r="AG3185" s="15"/>
    </row>
    <row r="3186" spans="7:33" x14ac:dyDescent="0.2">
      <c r="G3186" s="15"/>
      <c r="J3186" s="15"/>
      <c r="M3186" s="15"/>
      <c r="P3186" s="15"/>
      <c r="S3186" s="15"/>
      <c r="U3186" s="15"/>
      <c r="W3186" s="15"/>
      <c r="Y3186" s="15"/>
      <c r="AA3186" s="15"/>
      <c r="AC3186" s="15"/>
      <c r="AE3186" s="15"/>
      <c r="AG3186" s="15"/>
    </row>
    <row r="3187" spans="7:33" x14ac:dyDescent="0.2">
      <c r="G3187" s="15"/>
      <c r="J3187" s="15"/>
      <c r="M3187" s="15"/>
      <c r="P3187" s="15"/>
      <c r="S3187" s="15"/>
      <c r="U3187" s="15"/>
      <c r="W3187" s="15"/>
      <c r="Y3187" s="15"/>
      <c r="AA3187" s="15"/>
      <c r="AC3187" s="15"/>
      <c r="AE3187" s="15"/>
      <c r="AG3187" s="15"/>
    </row>
    <row r="3188" spans="7:33" x14ac:dyDescent="0.2">
      <c r="G3188" s="15"/>
      <c r="J3188" s="15"/>
      <c r="M3188" s="15"/>
      <c r="P3188" s="15"/>
      <c r="S3188" s="15"/>
      <c r="U3188" s="15"/>
      <c r="W3188" s="15"/>
      <c r="Y3188" s="15"/>
      <c r="AA3188" s="15"/>
      <c r="AC3188" s="15"/>
      <c r="AE3188" s="15"/>
      <c r="AG3188" s="15"/>
    </row>
    <row r="3189" spans="7:33" x14ac:dyDescent="0.2">
      <c r="G3189" s="15"/>
      <c r="J3189" s="15"/>
      <c r="M3189" s="15"/>
      <c r="P3189" s="15"/>
      <c r="S3189" s="15"/>
      <c r="U3189" s="15"/>
      <c r="W3189" s="15"/>
      <c r="Y3189" s="15"/>
      <c r="AA3189" s="15"/>
      <c r="AC3189" s="15"/>
      <c r="AE3189" s="15"/>
      <c r="AG3189" s="15"/>
    </row>
    <row r="3190" spans="7:33" x14ac:dyDescent="0.2">
      <c r="G3190" s="15"/>
      <c r="J3190" s="15"/>
      <c r="M3190" s="15"/>
      <c r="P3190" s="15"/>
      <c r="S3190" s="15"/>
      <c r="U3190" s="15"/>
      <c r="W3190" s="15"/>
      <c r="Y3190" s="15"/>
      <c r="AA3190" s="15"/>
      <c r="AC3190" s="15"/>
      <c r="AE3190" s="15"/>
      <c r="AG3190" s="15"/>
    </row>
    <row r="3191" spans="7:33" x14ac:dyDescent="0.2">
      <c r="G3191" s="15"/>
      <c r="J3191" s="15"/>
      <c r="M3191" s="15"/>
      <c r="P3191" s="15"/>
      <c r="S3191" s="15"/>
      <c r="U3191" s="15"/>
      <c r="W3191" s="15"/>
      <c r="Y3191" s="15"/>
      <c r="AA3191" s="15"/>
      <c r="AC3191" s="15"/>
      <c r="AE3191" s="15"/>
      <c r="AG3191" s="15"/>
    </row>
    <row r="3192" spans="7:33" x14ac:dyDescent="0.2">
      <c r="G3192" s="15"/>
      <c r="J3192" s="15"/>
      <c r="M3192" s="15"/>
      <c r="P3192" s="15"/>
      <c r="S3192" s="15"/>
      <c r="U3192" s="15"/>
      <c r="W3192" s="15"/>
      <c r="Y3192" s="15"/>
      <c r="AA3192" s="15"/>
      <c r="AC3192" s="15"/>
      <c r="AE3192" s="15"/>
      <c r="AG3192" s="15"/>
    </row>
    <row r="3193" spans="7:33" x14ac:dyDescent="0.2">
      <c r="G3193" s="15"/>
      <c r="J3193" s="15"/>
      <c r="M3193" s="15"/>
      <c r="P3193" s="15"/>
      <c r="S3193" s="15"/>
      <c r="U3193" s="15"/>
      <c r="W3193" s="15"/>
      <c r="Y3193" s="15"/>
      <c r="AA3193" s="15"/>
      <c r="AC3193" s="15"/>
      <c r="AE3193" s="15"/>
      <c r="AG3193" s="15"/>
    </row>
    <row r="3194" spans="7:33" x14ac:dyDescent="0.2">
      <c r="G3194" s="15"/>
      <c r="J3194" s="15"/>
      <c r="M3194" s="15"/>
      <c r="P3194" s="15"/>
      <c r="S3194" s="15"/>
      <c r="U3194" s="15"/>
      <c r="W3194" s="15"/>
      <c r="Y3194" s="15"/>
      <c r="AA3194" s="15"/>
      <c r="AC3194" s="15"/>
      <c r="AE3194" s="15"/>
      <c r="AG3194" s="15"/>
    </row>
    <row r="3195" spans="7:33" x14ac:dyDescent="0.2">
      <c r="G3195" s="15"/>
      <c r="J3195" s="15"/>
      <c r="M3195" s="15"/>
      <c r="P3195" s="15"/>
      <c r="S3195" s="15"/>
      <c r="U3195" s="15"/>
      <c r="W3195" s="15"/>
      <c r="Y3195" s="15"/>
      <c r="AA3195" s="15"/>
      <c r="AC3195" s="15"/>
      <c r="AE3195" s="15"/>
      <c r="AG3195" s="15"/>
    </row>
    <row r="3196" spans="7:33" x14ac:dyDescent="0.2">
      <c r="G3196" s="15"/>
      <c r="J3196" s="15"/>
      <c r="M3196" s="15"/>
      <c r="P3196" s="15"/>
      <c r="S3196" s="15"/>
      <c r="U3196" s="15"/>
      <c r="W3196" s="15"/>
      <c r="Y3196" s="15"/>
      <c r="AA3196" s="15"/>
      <c r="AC3196" s="15"/>
      <c r="AE3196" s="15"/>
      <c r="AG3196" s="15"/>
    </row>
    <row r="3197" spans="7:33" x14ac:dyDescent="0.2">
      <c r="G3197" s="15"/>
      <c r="J3197" s="15"/>
      <c r="M3197" s="15"/>
      <c r="P3197" s="15"/>
      <c r="S3197" s="15"/>
      <c r="U3197" s="15"/>
      <c r="W3197" s="15"/>
      <c r="Y3197" s="15"/>
      <c r="AA3197" s="15"/>
      <c r="AC3197" s="15"/>
      <c r="AE3197" s="15"/>
      <c r="AG3197" s="15"/>
    </row>
    <row r="3198" spans="7:33" x14ac:dyDescent="0.2">
      <c r="G3198" s="15"/>
      <c r="J3198" s="15"/>
      <c r="M3198" s="15"/>
      <c r="P3198" s="15"/>
      <c r="S3198" s="15"/>
      <c r="U3198" s="15"/>
      <c r="W3198" s="15"/>
      <c r="Y3198" s="15"/>
      <c r="AA3198" s="15"/>
      <c r="AC3198" s="15"/>
      <c r="AE3198" s="15"/>
      <c r="AG3198" s="15"/>
    </row>
    <row r="3199" spans="7:33" x14ac:dyDescent="0.2">
      <c r="G3199" s="15"/>
      <c r="J3199" s="15"/>
      <c r="M3199" s="15"/>
      <c r="P3199" s="15"/>
      <c r="S3199" s="15"/>
      <c r="U3199" s="15"/>
      <c r="W3199" s="15"/>
      <c r="Y3199" s="15"/>
      <c r="AA3199" s="15"/>
      <c r="AC3199" s="15"/>
      <c r="AE3199" s="15"/>
      <c r="AG3199" s="15"/>
    </row>
    <row r="3200" spans="7:33" x14ac:dyDescent="0.2">
      <c r="G3200" s="15"/>
      <c r="J3200" s="15"/>
      <c r="M3200" s="15"/>
      <c r="P3200" s="15"/>
      <c r="S3200" s="15"/>
      <c r="U3200" s="15"/>
      <c r="W3200" s="15"/>
      <c r="Y3200" s="15"/>
      <c r="AA3200" s="15"/>
      <c r="AC3200" s="15"/>
      <c r="AE3200" s="15"/>
      <c r="AG3200" s="15"/>
    </row>
    <row r="3201" spans="7:33" x14ac:dyDescent="0.2">
      <c r="G3201" s="15"/>
      <c r="J3201" s="15"/>
      <c r="M3201" s="15"/>
      <c r="P3201" s="15"/>
      <c r="S3201" s="15"/>
      <c r="U3201" s="15"/>
      <c r="W3201" s="15"/>
      <c r="Y3201" s="15"/>
      <c r="AA3201" s="15"/>
      <c r="AC3201" s="15"/>
      <c r="AE3201" s="15"/>
      <c r="AG3201" s="15"/>
    </row>
    <row r="3202" spans="7:33" x14ac:dyDescent="0.2">
      <c r="G3202" s="15"/>
      <c r="J3202" s="15"/>
      <c r="M3202" s="15"/>
      <c r="P3202" s="15"/>
      <c r="S3202" s="15"/>
      <c r="U3202" s="15"/>
      <c r="W3202" s="15"/>
      <c r="Y3202" s="15"/>
      <c r="AA3202" s="15"/>
      <c r="AC3202" s="15"/>
      <c r="AE3202" s="15"/>
      <c r="AG3202" s="15"/>
    </row>
    <row r="3203" spans="7:33" x14ac:dyDescent="0.2">
      <c r="G3203" s="15"/>
      <c r="J3203" s="15"/>
      <c r="M3203" s="15"/>
      <c r="P3203" s="15"/>
      <c r="S3203" s="15"/>
      <c r="U3203" s="15"/>
      <c r="W3203" s="15"/>
      <c r="Y3203" s="15"/>
      <c r="AA3203" s="15"/>
      <c r="AC3203" s="15"/>
      <c r="AE3203" s="15"/>
      <c r="AG3203" s="15"/>
    </row>
    <row r="3204" spans="7:33" x14ac:dyDescent="0.2">
      <c r="G3204" s="15"/>
      <c r="J3204" s="15"/>
      <c r="M3204" s="15"/>
      <c r="P3204" s="15"/>
      <c r="S3204" s="15"/>
      <c r="U3204" s="15"/>
      <c r="W3204" s="15"/>
      <c r="Y3204" s="15"/>
      <c r="AA3204" s="15"/>
      <c r="AC3204" s="15"/>
      <c r="AE3204" s="15"/>
      <c r="AG3204" s="15"/>
    </row>
    <row r="3205" spans="7:33" x14ac:dyDescent="0.2">
      <c r="G3205" s="15"/>
      <c r="J3205" s="15"/>
      <c r="M3205" s="15"/>
      <c r="P3205" s="15"/>
      <c r="S3205" s="15"/>
      <c r="U3205" s="15"/>
      <c r="W3205" s="15"/>
      <c r="Y3205" s="15"/>
      <c r="AA3205" s="15"/>
      <c r="AC3205" s="15"/>
      <c r="AE3205" s="15"/>
      <c r="AG3205" s="15"/>
    </row>
    <row r="3206" spans="7:33" x14ac:dyDescent="0.2">
      <c r="G3206" s="15"/>
      <c r="J3206" s="15"/>
      <c r="M3206" s="15"/>
      <c r="P3206" s="15"/>
      <c r="S3206" s="15"/>
      <c r="U3206" s="15"/>
      <c r="W3206" s="15"/>
      <c r="Y3206" s="15"/>
      <c r="AA3206" s="15"/>
      <c r="AC3206" s="15"/>
      <c r="AE3206" s="15"/>
      <c r="AG3206" s="15"/>
    </row>
    <row r="3207" spans="7:33" x14ac:dyDescent="0.2">
      <c r="G3207" s="15"/>
      <c r="J3207" s="15"/>
      <c r="M3207" s="15"/>
      <c r="P3207" s="15"/>
      <c r="S3207" s="15"/>
      <c r="U3207" s="15"/>
      <c r="W3207" s="15"/>
      <c r="Y3207" s="15"/>
      <c r="AA3207" s="15"/>
      <c r="AC3207" s="15"/>
      <c r="AE3207" s="15"/>
      <c r="AG3207" s="15"/>
    </row>
    <row r="3208" spans="7:33" x14ac:dyDescent="0.2">
      <c r="G3208" s="15"/>
      <c r="J3208" s="15"/>
      <c r="M3208" s="15"/>
      <c r="P3208" s="15"/>
      <c r="S3208" s="15"/>
      <c r="U3208" s="15"/>
      <c r="W3208" s="15"/>
      <c r="Y3208" s="15"/>
      <c r="AA3208" s="15"/>
      <c r="AC3208" s="15"/>
      <c r="AE3208" s="15"/>
      <c r="AG3208" s="15"/>
    </row>
    <row r="3209" spans="7:33" x14ac:dyDescent="0.2">
      <c r="G3209" s="15"/>
      <c r="J3209" s="15"/>
      <c r="M3209" s="15"/>
      <c r="P3209" s="15"/>
      <c r="S3209" s="15"/>
      <c r="U3209" s="15"/>
      <c r="W3209" s="15"/>
      <c r="Y3209" s="15"/>
      <c r="AA3209" s="15"/>
      <c r="AC3209" s="15"/>
      <c r="AE3209" s="15"/>
      <c r="AG3209" s="15"/>
    </row>
    <row r="3210" spans="7:33" x14ac:dyDescent="0.2">
      <c r="G3210" s="15"/>
      <c r="J3210" s="15"/>
      <c r="M3210" s="15"/>
      <c r="P3210" s="15"/>
      <c r="S3210" s="15"/>
      <c r="U3210" s="15"/>
      <c r="W3210" s="15"/>
      <c r="Y3210" s="15"/>
      <c r="AA3210" s="15"/>
      <c r="AC3210" s="15"/>
      <c r="AE3210" s="15"/>
      <c r="AG3210" s="15"/>
    </row>
    <row r="3211" spans="7:33" x14ac:dyDescent="0.2">
      <c r="G3211" s="15"/>
      <c r="J3211" s="15"/>
      <c r="M3211" s="15"/>
      <c r="P3211" s="15"/>
      <c r="S3211" s="15"/>
      <c r="U3211" s="15"/>
      <c r="W3211" s="15"/>
      <c r="Y3211" s="15"/>
      <c r="AA3211" s="15"/>
      <c r="AC3211" s="15"/>
      <c r="AE3211" s="15"/>
      <c r="AG3211" s="15"/>
    </row>
    <row r="3212" spans="7:33" x14ac:dyDescent="0.2">
      <c r="G3212" s="15"/>
      <c r="J3212" s="15"/>
      <c r="M3212" s="15"/>
      <c r="P3212" s="15"/>
      <c r="S3212" s="15"/>
      <c r="U3212" s="15"/>
      <c r="W3212" s="15"/>
      <c r="Y3212" s="15"/>
      <c r="AA3212" s="15"/>
      <c r="AC3212" s="15"/>
      <c r="AE3212" s="15"/>
      <c r="AG3212" s="15"/>
    </row>
    <row r="3213" spans="7:33" x14ac:dyDescent="0.2">
      <c r="G3213" s="15"/>
      <c r="J3213" s="15"/>
      <c r="M3213" s="15"/>
      <c r="P3213" s="15"/>
      <c r="S3213" s="15"/>
      <c r="U3213" s="15"/>
      <c r="W3213" s="15"/>
      <c r="Y3213" s="15"/>
      <c r="AA3213" s="15"/>
      <c r="AC3213" s="15"/>
      <c r="AE3213" s="15"/>
      <c r="AG3213" s="15"/>
    </row>
    <row r="3214" spans="7:33" x14ac:dyDescent="0.2">
      <c r="G3214" s="15"/>
      <c r="J3214" s="15"/>
      <c r="M3214" s="15"/>
      <c r="P3214" s="15"/>
      <c r="S3214" s="15"/>
      <c r="U3214" s="15"/>
      <c r="W3214" s="15"/>
      <c r="Y3214" s="15"/>
      <c r="AA3214" s="15"/>
      <c r="AC3214" s="15"/>
      <c r="AE3214" s="15"/>
      <c r="AG3214" s="15"/>
    </row>
    <row r="3215" spans="7:33" x14ac:dyDescent="0.2">
      <c r="G3215" s="15"/>
      <c r="J3215" s="15"/>
      <c r="M3215" s="15"/>
      <c r="P3215" s="15"/>
      <c r="S3215" s="15"/>
      <c r="U3215" s="15"/>
      <c r="W3215" s="15"/>
      <c r="Y3215" s="15"/>
      <c r="AA3215" s="15"/>
      <c r="AC3215" s="15"/>
      <c r="AE3215" s="15"/>
      <c r="AG3215" s="15"/>
    </row>
    <row r="3216" spans="7:33" x14ac:dyDescent="0.2">
      <c r="G3216" s="15"/>
      <c r="J3216" s="15"/>
      <c r="M3216" s="15"/>
      <c r="P3216" s="15"/>
      <c r="S3216" s="15"/>
      <c r="U3216" s="15"/>
      <c r="W3216" s="15"/>
      <c r="Y3216" s="15"/>
      <c r="AA3216" s="15"/>
      <c r="AC3216" s="15"/>
      <c r="AE3216" s="15"/>
      <c r="AG3216" s="15"/>
    </row>
    <row r="3217" spans="7:33" x14ac:dyDescent="0.2">
      <c r="G3217" s="15"/>
      <c r="J3217" s="15"/>
      <c r="M3217" s="15"/>
      <c r="P3217" s="15"/>
      <c r="S3217" s="15"/>
      <c r="U3217" s="15"/>
      <c r="W3217" s="15"/>
      <c r="Y3217" s="15"/>
      <c r="AA3217" s="15"/>
      <c r="AC3217" s="15"/>
      <c r="AE3217" s="15"/>
      <c r="AG3217" s="15"/>
    </row>
    <row r="3218" spans="7:33" x14ac:dyDescent="0.2">
      <c r="G3218" s="15"/>
      <c r="J3218" s="15"/>
      <c r="M3218" s="15"/>
      <c r="P3218" s="15"/>
      <c r="S3218" s="15"/>
      <c r="U3218" s="15"/>
      <c r="W3218" s="15"/>
      <c r="Y3218" s="15"/>
      <c r="AA3218" s="15"/>
      <c r="AC3218" s="15"/>
      <c r="AE3218" s="15"/>
      <c r="AG3218" s="15"/>
    </row>
    <row r="3219" spans="7:33" x14ac:dyDescent="0.2">
      <c r="G3219" s="15"/>
      <c r="J3219" s="15"/>
      <c r="M3219" s="15"/>
      <c r="P3219" s="15"/>
      <c r="S3219" s="15"/>
      <c r="U3219" s="15"/>
      <c r="W3219" s="15"/>
      <c r="Y3219" s="15"/>
      <c r="AA3219" s="15"/>
      <c r="AC3219" s="15"/>
      <c r="AE3219" s="15"/>
      <c r="AG3219" s="15"/>
    </row>
    <row r="3220" spans="7:33" x14ac:dyDescent="0.2">
      <c r="G3220" s="15"/>
      <c r="J3220" s="15"/>
      <c r="M3220" s="15"/>
      <c r="P3220" s="15"/>
      <c r="S3220" s="15"/>
      <c r="U3220" s="15"/>
      <c r="W3220" s="15"/>
      <c r="Y3220" s="15"/>
      <c r="AA3220" s="15"/>
      <c r="AC3220" s="15"/>
      <c r="AE3220" s="15"/>
      <c r="AG3220" s="15"/>
    </row>
    <row r="3221" spans="7:33" x14ac:dyDescent="0.2">
      <c r="G3221" s="15"/>
      <c r="J3221" s="15"/>
      <c r="M3221" s="15"/>
      <c r="P3221" s="15"/>
      <c r="S3221" s="15"/>
      <c r="U3221" s="15"/>
      <c r="W3221" s="15"/>
      <c r="Y3221" s="15"/>
      <c r="AA3221" s="15"/>
      <c r="AC3221" s="15"/>
      <c r="AE3221" s="15"/>
      <c r="AG3221" s="15"/>
    </row>
    <row r="3222" spans="7:33" x14ac:dyDescent="0.2">
      <c r="G3222" s="15"/>
      <c r="J3222" s="15"/>
      <c r="M3222" s="15"/>
      <c r="P3222" s="15"/>
      <c r="S3222" s="15"/>
      <c r="U3222" s="15"/>
      <c r="W3222" s="15"/>
      <c r="Y3222" s="15"/>
      <c r="AA3222" s="15"/>
      <c r="AC3222" s="15"/>
      <c r="AE3222" s="15"/>
      <c r="AG3222" s="15"/>
    </row>
    <row r="3223" spans="7:33" x14ac:dyDescent="0.2">
      <c r="G3223" s="15"/>
      <c r="J3223" s="15"/>
      <c r="M3223" s="15"/>
      <c r="P3223" s="15"/>
      <c r="S3223" s="15"/>
      <c r="U3223" s="15"/>
      <c r="W3223" s="15"/>
      <c r="Y3223" s="15"/>
      <c r="AA3223" s="15"/>
      <c r="AC3223" s="15"/>
      <c r="AE3223" s="15"/>
      <c r="AG3223" s="15"/>
    </row>
    <row r="3224" spans="7:33" x14ac:dyDescent="0.2">
      <c r="G3224" s="15"/>
      <c r="J3224" s="15"/>
      <c r="M3224" s="15"/>
      <c r="P3224" s="15"/>
      <c r="S3224" s="15"/>
      <c r="U3224" s="15"/>
      <c r="W3224" s="15"/>
      <c r="Y3224" s="15"/>
      <c r="AA3224" s="15"/>
      <c r="AC3224" s="15"/>
      <c r="AE3224" s="15"/>
      <c r="AG3224" s="15"/>
    </row>
    <row r="3225" spans="7:33" x14ac:dyDescent="0.2">
      <c r="G3225" s="15"/>
      <c r="J3225" s="15"/>
      <c r="M3225" s="15"/>
      <c r="P3225" s="15"/>
      <c r="S3225" s="15"/>
      <c r="U3225" s="15"/>
      <c r="W3225" s="15"/>
      <c r="Y3225" s="15"/>
      <c r="AA3225" s="15"/>
      <c r="AC3225" s="15"/>
      <c r="AE3225" s="15"/>
      <c r="AG3225" s="15"/>
    </row>
    <row r="3226" spans="7:33" x14ac:dyDescent="0.2">
      <c r="G3226" s="15"/>
      <c r="J3226" s="15"/>
      <c r="M3226" s="15"/>
      <c r="P3226" s="15"/>
      <c r="S3226" s="15"/>
      <c r="U3226" s="15"/>
      <c r="W3226" s="15"/>
      <c r="Y3226" s="15"/>
      <c r="AA3226" s="15"/>
      <c r="AC3226" s="15"/>
      <c r="AE3226" s="15"/>
      <c r="AG3226" s="15"/>
    </row>
    <row r="3227" spans="7:33" x14ac:dyDescent="0.2">
      <c r="G3227" s="15"/>
      <c r="J3227" s="15"/>
      <c r="M3227" s="15"/>
      <c r="P3227" s="15"/>
      <c r="S3227" s="15"/>
      <c r="U3227" s="15"/>
      <c r="W3227" s="15"/>
      <c r="Y3227" s="15"/>
      <c r="AA3227" s="15"/>
      <c r="AC3227" s="15"/>
      <c r="AE3227" s="15"/>
      <c r="AG3227" s="15"/>
    </row>
    <row r="3228" spans="7:33" x14ac:dyDescent="0.2">
      <c r="G3228" s="15"/>
      <c r="J3228" s="15"/>
      <c r="M3228" s="15"/>
      <c r="P3228" s="15"/>
      <c r="S3228" s="15"/>
      <c r="U3228" s="15"/>
      <c r="W3228" s="15"/>
      <c r="Y3228" s="15"/>
      <c r="AA3228" s="15"/>
      <c r="AC3228" s="15"/>
      <c r="AE3228" s="15"/>
      <c r="AG3228" s="15"/>
    </row>
    <row r="3229" spans="7:33" x14ac:dyDescent="0.2">
      <c r="G3229" s="15"/>
      <c r="J3229" s="15"/>
      <c r="M3229" s="15"/>
      <c r="P3229" s="15"/>
      <c r="S3229" s="15"/>
      <c r="U3229" s="15"/>
      <c r="W3229" s="15"/>
      <c r="Y3229" s="15"/>
      <c r="AA3229" s="15"/>
      <c r="AC3229" s="15"/>
      <c r="AE3229" s="15"/>
      <c r="AG3229" s="15"/>
    </row>
    <row r="3230" spans="7:33" x14ac:dyDescent="0.2">
      <c r="G3230" s="15"/>
      <c r="J3230" s="15"/>
      <c r="M3230" s="15"/>
      <c r="P3230" s="15"/>
      <c r="S3230" s="15"/>
      <c r="U3230" s="15"/>
      <c r="W3230" s="15"/>
      <c r="Y3230" s="15"/>
      <c r="AA3230" s="15"/>
      <c r="AC3230" s="15"/>
      <c r="AE3230" s="15"/>
      <c r="AG3230" s="15"/>
    </row>
    <row r="3231" spans="7:33" x14ac:dyDescent="0.2">
      <c r="G3231" s="15"/>
      <c r="J3231" s="15"/>
      <c r="M3231" s="15"/>
      <c r="P3231" s="15"/>
      <c r="S3231" s="15"/>
      <c r="U3231" s="15"/>
      <c r="W3231" s="15"/>
      <c r="Y3231" s="15"/>
      <c r="AA3231" s="15"/>
      <c r="AC3231" s="15"/>
      <c r="AE3231" s="15"/>
      <c r="AG3231" s="15"/>
    </row>
    <row r="3232" spans="7:33" x14ac:dyDescent="0.2">
      <c r="G3232" s="15"/>
      <c r="J3232" s="15"/>
      <c r="M3232" s="15"/>
      <c r="P3232" s="15"/>
      <c r="S3232" s="15"/>
      <c r="U3232" s="15"/>
      <c r="W3232" s="15"/>
      <c r="Y3232" s="15"/>
      <c r="AA3232" s="15"/>
      <c r="AC3232" s="15"/>
      <c r="AE3232" s="15"/>
      <c r="AG3232" s="15"/>
    </row>
    <row r="3233" spans="7:33" x14ac:dyDescent="0.2">
      <c r="G3233" s="15"/>
      <c r="J3233" s="15"/>
      <c r="M3233" s="15"/>
      <c r="P3233" s="15"/>
      <c r="S3233" s="15"/>
      <c r="U3233" s="15"/>
      <c r="W3233" s="15"/>
      <c r="Y3233" s="15"/>
      <c r="AA3233" s="15"/>
      <c r="AC3233" s="15"/>
      <c r="AE3233" s="15"/>
      <c r="AG3233" s="15"/>
    </row>
    <row r="3234" spans="7:33" x14ac:dyDescent="0.2">
      <c r="G3234" s="15"/>
      <c r="J3234" s="15"/>
      <c r="M3234" s="15"/>
      <c r="P3234" s="15"/>
      <c r="S3234" s="15"/>
      <c r="U3234" s="15"/>
      <c r="W3234" s="15"/>
      <c r="Y3234" s="15"/>
      <c r="AA3234" s="15"/>
      <c r="AC3234" s="15"/>
      <c r="AE3234" s="15"/>
      <c r="AG3234" s="15"/>
    </row>
    <row r="3235" spans="7:33" x14ac:dyDescent="0.2">
      <c r="G3235" s="15"/>
      <c r="J3235" s="15"/>
      <c r="M3235" s="15"/>
      <c r="P3235" s="15"/>
      <c r="S3235" s="15"/>
      <c r="U3235" s="15"/>
      <c r="W3235" s="15"/>
      <c r="Y3235" s="15"/>
      <c r="AA3235" s="15"/>
      <c r="AC3235" s="15"/>
      <c r="AE3235" s="15"/>
      <c r="AG3235" s="15"/>
    </row>
    <row r="3236" spans="7:33" x14ac:dyDescent="0.2">
      <c r="G3236" s="15"/>
      <c r="J3236" s="15"/>
      <c r="M3236" s="15"/>
      <c r="P3236" s="15"/>
      <c r="S3236" s="15"/>
      <c r="U3236" s="15"/>
      <c r="W3236" s="15"/>
      <c r="Y3236" s="15"/>
      <c r="AA3236" s="15"/>
      <c r="AC3236" s="15"/>
      <c r="AE3236" s="15"/>
      <c r="AG3236" s="15"/>
    </row>
    <row r="3237" spans="7:33" x14ac:dyDescent="0.2">
      <c r="G3237" s="15"/>
      <c r="J3237" s="15"/>
      <c r="M3237" s="15"/>
      <c r="P3237" s="15"/>
      <c r="S3237" s="15"/>
      <c r="U3237" s="15"/>
      <c r="W3237" s="15"/>
      <c r="Y3237" s="15"/>
      <c r="AA3237" s="15"/>
      <c r="AC3237" s="15"/>
      <c r="AE3237" s="15"/>
      <c r="AG3237" s="15"/>
    </row>
    <row r="3238" spans="7:33" x14ac:dyDescent="0.2">
      <c r="G3238" s="15"/>
      <c r="J3238" s="15"/>
      <c r="M3238" s="15"/>
      <c r="P3238" s="15"/>
      <c r="S3238" s="15"/>
      <c r="U3238" s="15"/>
      <c r="W3238" s="15"/>
      <c r="Y3238" s="15"/>
      <c r="AA3238" s="15"/>
      <c r="AC3238" s="15"/>
      <c r="AE3238" s="15"/>
      <c r="AG3238" s="15"/>
    </row>
    <row r="3239" spans="7:33" x14ac:dyDescent="0.2">
      <c r="G3239" s="15"/>
      <c r="J3239" s="15"/>
      <c r="M3239" s="15"/>
      <c r="P3239" s="15"/>
      <c r="S3239" s="15"/>
      <c r="U3239" s="15"/>
      <c r="W3239" s="15"/>
      <c r="Y3239" s="15"/>
      <c r="AA3239" s="15"/>
      <c r="AC3239" s="15"/>
      <c r="AE3239" s="15"/>
      <c r="AG3239" s="15"/>
    </row>
    <row r="3240" spans="7:33" x14ac:dyDescent="0.2">
      <c r="G3240" s="15"/>
      <c r="J3240" s="15"/>
      <c r="M3240" s="15"/>
      <c r="P3240" s="15"/>
      <c r="S3240" s="15"/>
      <c r="U3240" s="15"/>
      <c r="W3240" s="15"/>
      <c r="Y3240" s="15"/>
      <c r="AA3240" s="15"/>
      <c r="AC3240" s="15"/>
      <c r="AE3240" s="15"/>
      <c r="AG3240" s="15"/>
    </row>
    <row r="3241" spans="7:33" x14ac:dyDescent="0.2">
      <c r="G3241" s="15"/>
      <c r="J3241" s="15"/>
      <c r="M3241" s="15"/>
      <c r="P3241" s="15"/>
      <c r="S3241" s="15"/>
      <c r="U3241" s="15"/>
      <c r="W3241" s="15"/>
      <c r="Y3241" s="15"/>
      <c r="AA3241" s="15"/>
      <c r="AC3241" s="15"/>
      <c r="AE3241" s="15"/>
      <c r="AG3241" s="15"/>
    </row>
    <row r="3242" spans="7:33" x14ac:dyDescent="0.2">
      <c r="G3242" s="15"/>
      <c r="J3242" s="15"/>
      <c r="M3242" s="15"/>
      <c r="P3242" s="15"/>
      <c r="S3242" s="15"/>
      <c r="U3242" s="15"/>
      <c r="W3242" s="15"/>
      <c r="Y3242" s="15"/>
      <c r="AA3242" s="15"/>
      <c r="AC3242" s="15"/>
      <c r="AE3242" s="15"/>
      <c r="AG3242" s="15"/>
    </row>
    <row r="3243" spans="7:33" x14ac:dyDescent="0.2">
      <c r="G3243" s="15"/>
      <c r="J3243" s="15"/>
      <c r="M3243" s="15"/>
      <c r="P3243" s="15"/>
      <c r="S3243" s="15"/>
      <c r="U3243" s="15"/>
      <c r="W3243" s="15"/>
      <c r="Y3243" s="15"/>
      <c r="AA3243" s="15"/>
      <c r="AC3243" s="15"/>
      <c r="AE3243" s="15"/>
      <c r="AG3243" s="15"/>
    </row>
    <row r="3244" spans="7:33" x14ac:dyDescent="0.2">
      <c r="G3244" s="15"/>
      <c r="J3244" s="15"/>
      <c r="M3244" s="15"/>
      <c r="P3244" s="15"/>
      <c r="S3244" s="15"/>
      <c r="U3244" s="15"/>
      <c r="W3244" s="15"/>
      <c r="Y3244" s="15"/>
      <c r="AA3244" s="15"/>
      <c r="AC3244" s="15"/>
      <c r="AE3244" s="15"/>
      <c r="AG3244" s="15"/>
    </row>
    <row r="3245" spans="7:33" x14ac:dyDescent="0.2">
      <c r="G3245" s="15"/>
      <c r="J3245" s="15"/>
      <c r="M3245" s="15"/>
      <c r="P3245" s="15"/>
      <c r="S3245" s="15"/>
      <c r="U3245" s="15"/>
      <c r="W3245" s="15"/>
      <c r="Y3245" s="15"/>
      <c r="AA3245" s="15"/>
      <c r="AC3245" s="15"/>
      <c r="AE3245" s="15"/>
      <c r="AG3245" s="15"/>
    </row>
    <row r="3246" spans="7:33" x14ac:dyDescent="0.2">
      <c r="G3246" s="15"/>
      <c r="J3246" s="15"/>
      <c r="M3246" s="15"/>
      <c r="P3246" s="15"/>
      <c r="S3246" s="15"/>
      <c r="U3246" s="15"/>
      <c r="W3246" s="15"/>
      <c r="Y3246" s="15"/>
      <c r="AA3246" s="15"/>
      <c r="AC3246" s="15"/>
      <c r="AE3246" s="15"/>
      <c r="AG3246" s="15"/>
    </row>
    <row r="3247" spans="7:33" x14ac:dyDescent="0.2">
      <c r="G3247" s="15"/>
      <c r="J3247" s="15"/>
      <c r="M3247" s="15"/>
      <c r="P3247" s="15"/>
      <c r="S3247" s="15"/>
      <c r="U3247" s="15"/>
      <c r="W3247" s="15"/>
      <c r="Y3247" s="15"/>
      <c r="AA3247" s="15"/>
      <c r="AC3247" s="15"/>
      <c r="AE3247" s="15"/>
      <c r="AG3247" s="15"/>
    </row>
    <row r="3248" spans="7:33" x14ac:dyDescent="0.2">
      <c r="G3248" s="15"/>
      <c r="J3248" s="15"/>
      <c r="M3248" s="15"/>
      <c r="P3248" s="15"/>
      <c r="S3248" s="15"/>
      <c r="U3248" s="15"/>
      <c r="W3248" s="15"/>
      <c r="Y3248" s="15"/>
      <c r="AA3248" s="15"/>
      <c r="AC3248" s="15"/>
      <c r="AE3248" s="15"/>
      <c r="AG3248" s="15"/>
    </row>
    <row r="3249" spans="7:33" x14ac:dyDescent="0.2">
      <c r="G3249" s="15"/>
      <c r="J3249" s="15"/>
      <c r="M3249" s="15"/>
      <c r="P3249" s="15"/>
      <c r="S3249" s="15"/>
      <c r="U3249" s="15"/>
      <c r="W3249" s="15"/>
      <c r="Y3249" s="15"/>
      <c r="AA3249" s="15"/>
      <c r="AC3249" s="15"/>
      <c r="AE3249" s="15"/>
      <c r="AG3249" s="15"/>
    </row>
    <row r="3250" spans="7:33" x14ac:dyDescent="0.2">
      <c r="G3250" s="15"/>
      <c r="J3250" s="15"/>
      <c r="M3250" s="15"/>
      <c r="P3250" s="15"/>
      <c r="S3250" s="15"/>
      <c r="U3250" s="15"/>
      <c r="W3250" s="15"/>
      <c r="Y3250" s="15"/>
      <c r="AA3250" s="15"/>
      <c r="AC3250" s="15"/>
      <c r="AE3250" s="15"/>
      <c r="AG3250" s="15"/>
    </row>
    <row r="3251" spans="7:33" x14ac:dyDescent="0.2">
      <c r="G3251" s="15"/>
      <c r="J3251" s="15"/>
      <c r="M3251" s="15"/>
      <c r="P3251" s="15"/>
      <c r="S3251" s="15"/>
      <c r="U3251" s="15"/>
      <c r="W3251" s="15"/>
      <c r="Y3251" s="15"/>
      <c r="AA3251" s="15"/>
      <c r="AC3251" s="15"/>
      <c r="AE3251" s="15"/>
      <c r="AG3251" s="15"/>
    </row>
    <row r="3252" spans="7:33" x14ac:dyDescent="0.2">
      <c r="G3252" s="15"/>
      <c r="J3252" s="15"/>
      <c r="M3252" s="15"/>
      <c r="P3252" s="15"/>
      <c r="S3252" s="15"/>
      <c r="U3252" s="15"/>
      <c r="W3252" s="15"/>
      <c r="Y3252" s="15"/>
      <c r="AA3252" s="15"/>
      <c r="AC3252" s="15"/>
      <c r="AE3252" s="15"/>
      <c r="AG3252" s="15"/>
    </row>
    <row r="3253" spans="7:33" x14ac:dyDescent="0.2">
      <c r="G3253" s="15"/>
      <c r="J3253" s="15"/>
      <c r="M3253" s="15"/>
      <c r="P3253" s="15"/>
      <c r="S3253" s="15"/>
      <c r="U3253" s="15"/>
      <c r="W3253" s="15"/>
      <c r="Y3253" s="15"/>
      <c r="AA3253" s="15"/>
      <c r="AC3253" s="15"/>
      <c r="AE3253" s="15"/>
      <c r="AG3253" s="15"/>
    </row>
    <row r="3254" spans="7:33" x14ac:dyDescent="0.2">
      <c r="G3254" s="15"/>
      <c r="J3254" s="15"/>
      <c r="M3254" s="15"/>
      <c r="P3254" s="15"/>
      <c r="S3254" s="15"/>
      <c r="U3254" s="15"/>
      <c r="W3254" s="15"/>
      <c r="Y3254" s="15"/>
      <c r="AA3254" s="15"/>
      <c r="AC3254" s="15"/>
      <c r="AE3254" s="15"/>
      <c r="AG3254" s="15"/>
    </row>
    <row r="3255" spans="7:33" x14ac:dyDescent="0.2">
      <c r="G3255" s="15"/>
      <c r="J3255" s="15"/>
      <c r="M3255" s="15"/>
      <c r="P3255" s="15"/>
      <c r="S3255" s="15"/>
      <c r="U3255" s="15"/>
      <c r="W3255" s="15"/>
      <c r="Y3255" s="15"/>
      <c r="AA3255" s="15"/>
      <c r="AC3255" s="15"/>
      <c r="AE3255" s="15"/>
      <c r="AG3255" s="15"/>
    </row>
    <row r="3256" spans="7:33" x14ac:dyDescent="0.2">
      <c r="G3256" s="15"/>
      <c r="J3256" s="15"/>
      <c r="M3256" s="15"/>
      <c r="P3256" s="15"/>
      <c r="S3256" s="15"/>
      <c r="U3256" s="15"/>
      <c r="W3256" s="15"/>
      <c r="Y3256" s="15"/>
      <c r="AA3256" s="15"/>
      <c r="AC3256" s="15"/>
      <c r="AE3256" s="15"/>
      <c r="AG3256" s="15"/>
    </row>
    <row r="3257" spans="7:33" x14ac:dyDescent="0.2">
      <c r="G3257" s="15"/>
      <c r="J3257" s="15"/>
      <c r="M3257" s="15"/>
      <c r="P3257" s="15"/>
      <c r="S3257" s="15"/>
      <c r="U3257" s="15"/>
      <c r="W3257" s="15"/>
      <c r="Y3257" s="15"/>
      <c r="AA3257" s="15"/>
      <c r="AC3257" s="15"/>
      <c r="AE3257" s="15"/>
      <c r="AG3257" s="15"/>
    </row>
    <row r="3258" spans="7:33" x14ac:dyDescent="0.2">
      <c r="G3258" s="15"/>
      <c r="J3258" s="15"/>
      <c r="M3258" s="15"/>
      <c r="P3258" s="15"/>
      <c r="S3258" s="15"/>
      <c r="U3258" s="15"/>
      <c r="W3258" s="15"/>
      <c r="Y3258" s="15"/>
      <c r="AA3258" s="15"/>
      <c r="AC3258" s="15"/>
      <c r="AE3258" s="15"/>
      <c r="AG3258" s="15"/>
    </row>
    <row r="3259" spans="7:33" x14ac:dyDescent="0.2">
      <c r="G3259" s="15"/>
      <c r="J3259" s="15"/>
      <c r="M3259" s="15"/>
      <c r="P3259" s="15"/>
      <c r="S3259" s="15"/>
      <c r="U3259" s="15"/>
      <c r="W3259" s="15"/>
      <c r="Y3259" s="15"/>
      <c r="AA3259" s="15"/>
      <c r="AC3259" s="15"/>
      <c r="AE3259" s="15"/>
      <c r="AG3259" s="15"/>
    </row>
    <row r="3260" spans="7:33" x14ac:dyDescent="0.2">
      <c r="G3260" s="15"/>
      <c r="J3260" s="15"/>
      <c r="M3260" s="15"/>
      <c r="P3260" s="15"/>
      <c r="S3260" s="15"/>
      <c r="U3260" s="15"/>
      <c r="W3260" s="15"/>
      <c r="Y3260" s="15"/>
      <c r="AA3260" s="15"/>
      <c r="AC3260" s="15"/>
      <c r="AE3260" s="15"/>
      <c r="AG3260" s="15"/>
    </row>
    <row r="3261" spans="7:33" x14ac:dyDescent="0.2">
      <c r="G3261" s="15"/>
      <c r="J3261" s="15"/>
      <c r="M3261" s="15"/>
      <c r="P3261" s="15"/>
      <c r="S3261" s="15"/>
      <c r="U3261" s="15"/>
      <c r="W3261" s="15"/>
      <c r="Y3261" s="15"/>
      <c r="AA3261" s="15"/>
      <c r="AC3261" s="15"/>
      <c r="AE3261" s="15"/>
      <c r="AG3261" s="15"/>
    </row>
    <row r="3262" spans="7:33" x14ac:dyDescent="0.2">
      <c r="G3262" s="15"/>
      <c r="J3262" s="15"/>
      <c r="M3262" s="15"/>
      <c r="P3262" s="15"/>
      <c r="S3262" s="15"/>
      <c r="U3262" s="15"/>
      <c r="W3262" s="15"/>
      <c r="Y3262" s="15"/>
      <c r="AA3262" s="15"/>
      <c r="AC3262" s="15"/>
      <c r="AE3262" s="15"/>
      <c r="AG3262" s="15"/>
    </row>
    <row r="3263" spans="7:33" x14ac:dyDescent="0.2">
      <c r="G3263" s="15"/>
      <c r="J3263" s="15"/>
      <c r="M3263" s="15"/>
      <c r="P3263" s="15"/>
      <c r="S3263" s="15"/>
      <c r="U3263" s="15"/>
      <c r="W3263" s="15"/>
      <c r="Y3263" s="15"/>
      <c r="AA3263" s="15"/>
      <c r="AC3263" s="15"/>
      <c r="AE3263" s="15"/>
      <c r="AG3263" s="15"/>
    </row>
    <row r="3264" spans="7:33" x14ac:dyDescent="0.2">
      <c r="G3264" s="15"/>
      <c r="J3264" s="15"/>
      <c r="M3264" s="15"/>
      <c r="P3264" s="15"/>
      <c r="S3264" s="15"/>
      <c r="U3264" s="15"/>
      <c r="W3264" s="15"/>
      <c r="Y3264" s="15"/>
      <c r="AA3264" s="15"/>
      <c r="AC3264" s="15"/>
      <c r="AE3264" s="15"/>
      <c r="AG3264" s="15"/>
    </row>
    <row r="3265" spans="7:33" x14ac:dyDescent="0.2">
      <c r="G3265" s="15"/>
      <c r="J3265" s="15"/>
      <c r="M3265" s="15"/>
      <c r="P3265" s="15"/>
      <c r="S3265" s="15"/>
      <c r="U3265" s="15"/>
      <c r="W3265" s="15"/>
      <c r="Y3265" s="15"/>
      <c r="AA3265" s="15"/>
      <c r="AC3265" s="15"/>
      <c r="AE3265" s="15"/>
      <c r="AG3265" s="15"/>
    </row>
    <row r="3266" spans="7:33" x14ac:dyDescent="0.2">
      <c r="G3266" s="15"/>
      <c r="J3266" s="15"/>
      <c r="M3266" s="15"/>
      <c r="P3266" s="15"/>
      <c r="S3266" s="15"/>
      <c r="U3266" s="15"/>
      <c r="W3266" s="15"/>
      <c r="Y3266" s="15"/>
      <c r="AA3266" s="15"/>
      <c r="AC3266" s="15"/>
      <c r="AE3266" s="15"/>
      <c r="AG3266" s="15"/>
    </row>
    <row r="3267" spans="7:33" x14ac:dyDescent="0.2">
      <c r="G3267" s="15"/>
      <c r="J3267" s="15"/>
      <c r="M3267" s="15"/>
      <c r="P3267" s="15"/>
      <c r="S3267" s="15"/>
      <c r="U3267" s="15"/>
      <c r="W3267" s="15"/>
      <c r="Y3267" s="15"/>
      <c r="AA3267" s="15"/>
      <c r="AC3267" s="15"/>
      <c r="AE3267" s="15"/>
      <c r="AG3267" s="15"/>
    </row>
    <row r="3268" spans="7:33" x14ac:dyDescent="0.2">
      <c r="G3268" s="15"/>
      <c r="J3268" s="15"/>
      <c r="M3268" s="15"/>
      <c r="P3268" s="15"/>
      <c r="S3268" s="15"/>
      <c r="U3268" s="15"/>
      <c r="W3268" s="15"/>
      <c r="Y3268" s="15"/>
      <c r="AA3268" s="15"/>
      <c r="AC3268" s="15"/>
      <c r="AE3268" s="15"/>
      <c r="AG3268" s="15"/>
    </row>
    <row r="3269" spans="7:33" x14ac:dyDescent="0.2">
      <c r="G3269" s="15"/>
      <c r="J3269" s="15"/>
      <c r="M3269" s="15"/>
      <c r="P3269" s="15"/>
      <c r="S3269" s="15"/>
      <c r="U3269" s="15"/>
      <c r="W3269" s="15"/>
      <c r="Y3269" s="15"/>
      <c r="AA3269" s="15"/>
      <c r="AC3269" s="15"/>
      <c r="AE3269" s="15"/>
      <c r="AG3269" s="15"/>
    </row>
    <row r="3270" spans="7:33" x14ac:dyDescent="0.2">
      <c r="G3270" s="15"/>
      <c r="J3270" s="15"/>
      <c r="M3270" s="15"/>
      <c r="P3270" s="15"/>
      <c r="S3270" s="15"/>
      <c r="U3270" s="15"/>
      <c r="W3270" s="15"/>
      <c r="Y3270" s="15"/>
      <c r="AA3270" s="15"/>
      <c r="AC3270" s="15"/>
      <c r="AE3270" s="15"/>
      <c r="AG3270" s="15"/>
    </row>
    <row r="3271" spans="7:33" x14ac:dyDescent="0.2">
      <c r="G3271" s="15"/>
      <c r="J3271" s="15"/>
      <c r="M3271" s="15"/>
      <c r="P3271" s="15"/>
      <c r="S3271" s="15"/>
      <c r="U3271" s="15"/>
      <c r="W3271" s="15"/>
      <c r="Y3271" s="15"/>
      <c r="AA3271" s="15"/>
      <c r="AC3271" s="15"/>
      <c r="AE3271" s="15"/>
      <c r="AG3271" s="15"/>
    </row>
    <row r="3272" spans="7:33" x14ac:dyDescent="0.2">
      <c r="G3272" s="15"/>
      <c r="J3272" s="15"/>
      <c r="M3272" s="15"/>
      <c r="P3272" s="15"/>
      <c r="S3272" s="15"/>
      <c r="U3272" s="15"/>
      <c r="W3272" s="15"/>
      <c r="Y3272" s="15"/>
      <c r="AA3272" s="15"/>
      <c r="AC3272" s="15"/>
      <c r="AE3272" s="15"/>
      <c r="AG3272" s="15"/>
    </row>
    <row r="3273" spans="7:33" x14ac:dyDescent="0.2">
      <c r="G3273" s="15"/>
      <c r="J3273" s="15"/>
      <c r="M3273" s="15"/>
      <c r="P3273" s="15"/>
      <c r="S3273" s="15"/>
      <c r="U3273" s="15"/>
      <c r="W3273" s="15"/>
      <c r="Y3273" s="15"/>
      <c r="AA3273" s="15"/>
      <c r="AC3273" s="15"/>
      <c r="AE3273" s="15"/>
      <c r="AG3273" s="15"/>
    </row>
    <row r="3274" spans="7:33" x14ac:dyDescent="0.2">
      <c r="G3274" s="15"/>
      <c r="J3274" s="15"/>
      <c r="M3274" s="15"/>
      <c r="P3274" s="15"/>
      <c r="S3274" s="15"/>
      <c r="U3274" s="15"/>
      <c r="W3274" s="15"/>
      <c r="Y3274" s="15"/>
      <c r="AA3274" s="15"/>
      <c r="AC3274" s="15"/>
      <c r="AE3274" s="15"/>
      <c r="AG3274" s="15"/>
    </row>
    <row r="3275" spans="7:33" x14ac:dyDescent="0.2">
      <c r="G3275" s="15"/>
      <c r="J3275" s="15"/>
      <c r="M3275" s="15"/>
      <c r="P3275" s="15"/>
      <c r="S3275" s="15"/>
      <c r="U3275" s="15"/>
      <c r="W3275" s="15"/>
      <c r="Y3275" s="15"/>
      <c r="AA3275" s="15"/>
      <c r="AC3275" s="15"/>
      <c r="AE3275" s="15"/>
      <c r="AG3275" s="15"/>
    </row>
    <row r="3276" spans="7:33" x14ac:dyDescent="0.2">
      <c r="G3276" s="15"/>
      <c r="J3276" s="15"/>
      <c r="M3276" s="15"/>
      <c r="P3276" s="15"/>
      <c r="S3276" s="15"/>
      <c r="U3276" s="15"/>
      <c r="W3276" s="15"/>
      <c r="Y3276" s="15"/>
      <c r="AA3276" s="15"/>
      <c r="AC3276" s="15"/>
      <c r="AE3276" s="15"/>
      <c r="AG3276" s="15"/>
    </row>
    <row r="3277" spans="7:33" x14ac:dyDescent="0.2">
      <c r="G3277" s="15"/>
      <c r="J3277" s="15"/>
      <c r="M3277" s="15"/>
      <c r="P3277" s="15"/>
      <c r="S3277" s="15"/>
      <c r="U3277" s="15"/>
      <c r="W3277" s="15"/>
      <c r="Y3277" s="15"/>
      <c r="AA3277" s="15"/>
      <c r="AC3277" s="15"/>
      <c r="AE3277" s="15"/>
      <c r="AG3277" s="15"/>
    </row>
    <row r="3278" spans="7:33" x14ac:dyDescent="0.2">
      <c r="G3278" s="15"/>
      <c r="J3278" s="15"/>
      <c r="M3278" s="15"/>
      <c r="P3278" s="15"/>
      <c r="S3278" s="15"/>
      <c r="U3278" s="15"/>
      <c r="W3278" s="15"/>
      <c r="Y3278" s="15"/>
      <c r="AA3278" s="15"/>
      <c r="AC3278" s="15"/>
      <c r="AE3278" s="15"/>
      <c r="AG3278" s="15"/>
    </row>
    <row r="3279" spans="7:33" x14ac:dyDescent="0.2">
      <c r="G3279" s="15"/>
      <c r="J3279" s="15"/>
      <c r="M3279" s="15"/>
      <c r="P3279" s="15"/>
      <c r="S3279" s="15"/>
      <c r="U3279" s="15"/>
      <c r="W3279" s="15"/>
      <c r="Y3279" s="15"/>
      <c r="AA3279" s="15"/>
      <c r="AC3279" s="15"/>
      <c r="AE3279" s="15"/>
      <c r="AG3279" s="15"/>
    </row>
    <row r="3280" spans="7:33" x14ac:dyDescent="0.2">
      <c r="G3280" s="15"/>
      <c r="J3280" s="15"/>
      <c r="M3280" s="15"/>
      <c r="P3280" s="15"/>
      <c r="S3280" s="15"/>
      <c r="U3280" s="15"/>
      <c r="W3280" s="15"/>
      <c r="Y3280" s="15"/>
      <c r="AA3280" s="15"/>
      <c r="AC3280" s="15"/>
      <c r="AE3280" s="15"/>
      <c r="AG3280" s="15"/>
    </row>
    <row r="3281" spans="7:33" x14ac:dyDescent="0.2">
      <c r="G3281" s="15"/>
      <c r="J3281" s="15"/>
      <c r="M3281" s="15"/>
      <c r="P3281" s="15"/>
      <c r="S3281" s="15"/>
      <c r="U3281" s="15"/>
      <c r="W3281" s="15"/>
      <c r="Y3281" s="15"/>
      <c r="AA3281" s="15"/>
      <c r="AC3281" s="15"/>
      <c r="AE3281" s="15"/>
      <c r="AG3281" s="15"/>
    </row>
    <row r="3282" spans="7:33" x14ac:dyDescent="0.2">
      <c r="G3282" s="15"/>
      <c r="J3282" s="15"/>
      <c r="M3282" s="15"/>
      <c r="P3282" s="15"/>
      <c r="S3282" s="15"/>
      <c r="U3282" s="15"/>
      <c r="W3282" s="15"/>
      <c r="Y3282" s="15"/>
      <c r="AA3282" s="15"/>
      <c r="AC3282" s="15"/>
      <c r="AE3282" s="15"/>
      <c r="AG3282" s="15"/>
    </row>
    <row r="3283" spans="7:33" x14ac:dyDescent="0.2">
      <c r="G3283" s="15"/>
      <c r="J3283" s="15"/>
      <c r="M3283" s="15"/>
      <c r="P3283" s="15"/>
      <c r="S3283" s="15"/>
      <c r="U3283" s="15"/>
      <c r="W3283" s="15"/>
      <c r="Y3283" s="15"/>
      <c r="AA3283" s="15"/>
      <c r="AC3283" s="15"/>
      <c r="AE3283" s="15"/>
      <c r="AG3283" s="15"/>
    </row>
    <row r="3284" spans="7:33" x14ac:dyDescent="0.2">
      <c r="G3284" s="15"/>
      <c r="J3284" s="15"/>
      <c r="M3284" s="15"/>
      <c r="P3284" s="15"/>
      <c r="S3284" s="15"/>
      <c r="U3284" s="15"/>
      <c r="W3284" s="15"/>
      <c r="Y3284" s="15"/>
      <c r="AA3284" s="15"/>
      <c r="AC3284" s="15"/>
      <c r="AE3284" s="15"/>
      <c r="AG3284" s="15"/>
    </row>
    <row r="3285" spans="7:33" x14ac:dyDescent="0.2">
      <c r="G3285" s="15"/>
      <c r="J3285" s="15"/>
      <c r="M3285" s="15"/>
      <c r="P3285" s="15"/>
      <c r="S3285" s="15"/>
      <c r="U3285" s="15"/>
      <c r="W3285" s="15"/>
      <c r="Y3285" s="15"/>
      <c r="AA3285" s="15"/>
      <c r="AC3285" s="15"/>
      <c r="AE3285" s="15"/>
      <c r="AG3285" s="15"/>
    </row>
    <row r="3286" spans="7:33" x14ac:dyDescent="0.2">
      <c r="G3286" s="15"/>
      <c r="J3286" s="15"/>
      <c r="M3286" s="15"/>
      <c r="P3286" s="15"/>
      <c r="S3286" s="15"/>
      <c r="U3286" s="15"/>
      <c r="W3286" s="15"/>
      <c r="Y3286" s="15"/>
      <c r="AA3286" s="15"/>
      <c r="AC3286" s="15"/>
      <c r="AE3286" s="15"/>
      <c r="AG3286" s="15"/>
    </row>
    <row r="3287" spans="7:33" x14ac:dyDescent="0.2">
      <c r="G3287" s="15"/>
      <c r="J3287" s="15"/>
      <c r="M3287" s="15"/>
      <c r="P3287" s="15"/>
      <c r="S3287" s="15"/>
      <c r="U3287" s="15"/>
      <c r="W3287" s="15"/>
      <c r="Y3287" s="15"/>
      <c r="AA3287" s="15"/>
      <c r="AC3287" s="15"/>
      <c r="AE3287" s="15"/>
      <c r="AG3287" s="15"/>
    </row>
    <row r="3288" spans="7:33" x14ac:dyDescent="0.2">
      <c r="G3288" s="15"/>
      <c r="J3288" s="15"/>
      <c r="M3288" s="15"/>
      <c r="P3288" s="15"/>
      <c r="S3288" s="15"/>
      <c r="U3288" s="15"/>
      <c r="W3288" s="15"/>
      <c r="Y3288" s="15"/>
      <c r="AA3288" s="15"/>
      <c r="AC3288" s="15"/>
      <c r="AE3288" s="15"/>
      <c r="AG3288" s="15"/>
    </row>
    <row r="3289" spans="7:33" x14ac:dyDescent="0.2">
      <c r="G3289" s="15"/>
      <c r="J3289" s="15"/>
      <c r="M3289" s="15"/>
      <c r="P3289" s="15"/>
      <c r="S3289" s="15"/>
      <c r="U3289" s="15"/>
      <c r="W3289" s="15"/>
      <c r="Y3289" s="15"/>
      <c r="AA3289" s="15"/>
      <c r="AC3289" s="15"/>
      <c r="AE3289" s="15"/>
      <c r="AG3289" s="15"/>
    </row>
    <row r="3290" spans="7:33" x14ac:dyDescent="0.2">
      <c r="G3290" s="15"/>
      <c r="J3290" s="15"/>
      <c r="M3290" s="15"/>
      <c r="P3290" s="15"/>
      <c r="S3290" s="15"/>
      <c r="U3290" s="15"/>
      <c r="W3290" s="15"/>
      <c r="Y3290" s="15"/>
      <c r="AA3290" s="15"/>
      <c r="AC3290" s="15"/>
      <c r="AE3290" s="15"/>
      <c r="AG3290" s="15"/>
    </row>
    <row r="3291" spans="7:33" x14ac:dyDescent="0.2">
      <c r="G3291" s="15"/>
      <c r="J3291" s="15"/>
      <c r="M3291" s="15"/>
      <c r="P3291" s="15"/>
      <c r="S3291" s="15"/>
      <c r="U3291" s="15"/>
      <c r="W3291" s="15"/>
      <c r="Y3291" s="15"/>
      <c r="AA3291" s="15"/>
      <c r="AC3291" s="15"/>
      <c r="AE3291" s="15"/>
      <c r="AG3291" s="15"/>
    </row>
    <row r="3292" spans="7:33" x14ac:dyDescent="0.2">
      <c r="G3292" s="15"/>
      <c r="J3292" s="15"/>
      <c r="M3292" s="15"/>
      <c r="P3292" s="15"/>
      <c r="S3292" s="15"/>
      <c r="U3292" s="15"/>
      <c r="W3292" s="15"/>
      <c r="Y3292" s="15"/>
      <c r="AA3292" s="15"/>
      <c r="AC3292" s="15"/>
      <c r="AE3292" s="15"/>
      <c r="AG3292" s="15"/>
    </row>
    <row r="3293" spans="7:33" x14ac:dyDescent="0.2">
      <c r="G3293" s="15"/>
      <c r="J3293" s="15"/>
      <c r="M3293" s="15"/>
      <c r="P3293" s="15"/>
      <c r="S3293" s="15"/>
      <c r="U3293" s="15"/>
      <c r="W3293" s="15"/>
      <c r="Y3293" s="15"/>
      <c r="AA3293" s="15"/>
      <c r="AC3293" s="15"/>
      <c r="AE3293" s="15"/>
      <c r="AG3293" s="15"/>
    </row>
    <row r="3294" spans="7:33" x14ac:dyDescent="0.2">
      <c r="G3294" s="15"/>
      <c r="J3294" s="15"/>
      <c r="M3294" s="15"/>
      <c r="P3294" s="15"/>
      <c r="S3294" s="15"/>
      <c r="U3294" s="15"/>
      <c r="W3294" s="15"/>
      <c r="Y3294" s="15"/>
      <c r="AA3294" s="15"/>
      <c r="AC3294" s="15"/>
      <c r="AE3294" s="15"/>
      <c r="AG3294" s="15"/>
    </row>
    <row r="3295" spans="7:33" x14ac:dyDescent="0.2">
      <c r="G3295" s="15"/>
      <c r="J3295" s="15"/>
      <c r="M3295" s="15"/>
      <c r="P3295" s="15"/>
      <c r="S3295" s="15"/>
      <c r="U3295" s="15"/>
      <c r="W3295" s="15"/>
      <c r="Y3295" s="15"/>
      <c r="AA3295" s="15"/>
      <c r="AC3295" s="15"/>
      <c r="AE3295" s="15"/>
      <c r="AG3295" s="15"/>
    </row>
    <row r="3296" spans="7:33" x14ac:dyDescent="0.2">
      <c r="G3296" s="15"/>
      <c r="J3296" s="15"/>
      <c r="M3296" s="15"/>
      <c r="P3296" s="15"/>
      <c r="S3296" s="15"/>
      <c r="U3296" s="15"/>
      <c r="W3296" s="15"/>
      <c r="Y3296" s="15"/>
      <c r="AA3296" s="15"/>
      <c r="AC3296" s="15"/>
      <c r="AE3296" s="15"/>
      <c r="AG3296" s="15"/>
    </row>
    <row r="3297" spans="7:33" x14ac:dyDescent="0.2">
      <c r="G3297" s="15"/>
      <c r="J3297" s="15"/>
      <c r="M3297" s="15"/>
      <c r="P3297" s="15"/>
      <c r="S3297" s="15"/>
      <c r="U3297" s="15"/>
      <c r="W3297" s="15"/>
      <c r="Y3297" s="15"/>
      <c r="AA3297" s="15"/>
      <c r="AC3297" s="15"/>
      <c r="AE3297" s="15"/>
      <c r="AG3297" s="15"/>
    </row>
    <row r="3298" spans="7:33" x14ac:dyDescent="0.2">
      <c r="G3298" s="15"/>
      <c r="J3298" s="15"/>
      <c r="M3298" s="15"/>
      <c r="P3298" s="15"/>
      <c r="S3298" s="15"/>
      <c r="U3298" s="15"/>
      <c r="W3298" s="15"/>
      <c r="Y3298" s="15"/>
      <c r="AA3298" s="15"/>
      <c r="AC3298" s="15"/>
      <c r="AE3298" s="15"/>
      <c r="AG3298" s="15"/>
    </row>
    <row r="3299" spans="7:33" x14ac:dyDescent="0.2">
      <c r="G3299" s="15"/>
      <c r="J3299" s="15"/>
      <c r="M3299" s="15"/>
      <c r="P3299" s="15"/>
      <c r="S3299" s="15"/>
      <c r="U3299" s="15"/>
      <c r="W3299" s="15"/>
      <c r="Y3299" s="15"/>
      <c r="AA3299" s="15"/>
      <c r="AC3299" s="15"/>
      <c r="AE3299" s="15"/>
      <c r="AG3299" s="15"/>
    </row>
    <row r="3300" spans="7:33" x14ac:dyDescent="0.2">
      <c r="G3300" s="15"/>
      <c r="J3300" s="15"/>
      <c r="M3300" s="15"/>
      <c r="P3300" s="15"/>
      <c r="S3300" s="15"/>
      <c r="U3300" s="15"/>
      <c r="W3300" s="15"/>
      <c r="Y3300" s="15"/>
      <c r="AA3300" s="15"/>
      <c r="AC3300" s="15"/>
      <c r="AE3300" s="15"/>
      <c r="AG3300" s="15"/>
    </row>
    <row r="3301" spans="7:33" x14ac:dyDescent="0.2">
      <c r="G3301" s="15"/>
      <c r="J3301" s="15"/>
      <c r="M3301" s="15"/>
      <c r="P3301" s="15"/>
      <c r="S3301" s="15"/>
      <c r="U3301" s="15"/>
      <c r="W3301" s="15"/>
      <c r="Y3301" s="15"/>
      <c r="AA3301" s="15"/>
      <c r="AC3301" s="15"/>
      <c r="AE3301" s="15"/>
      <c r="AG3301" s="15"/>
    </row>
    <row r="3302" spans="7:33" x14ac:dyDescent="0.2">
      <c r="G3302" s="15"/>
      <c r="J3302" s="15"/>
      <c r="M3302" s="15"/>
      <c r="P3302" s="15"/>
      <c r="S3302" s="15"/>
      <c r="U3302" s="15"/>
      <c r="W3302" s="15"/>
      <c r="Y3302" s="15"/>
      <c r="AA3302" s="15"/>
      <c r="AC3302" s="15"/>
      <c r="AE3302" s="15"/>
      <c r="AG3302" s="15"/>
    </row>
    <row r="3303" spans="7:33" x14ac:dyDescent="0.2">
      <c r="G3303" s="15"/>
      <c r="J3303" s="15"/>
      <c r="M3303" s="15"/>
      <c r="P3303" s="15"/>
      <c r="S3303" s="15"/>
      <c r="U3303" s="15"/>
      <c r="W3303" s="15"/>
      <c r="Y3303" s="15"/>
      <c r="AA3303" s="15"/>
      <c r="AC3303" s="15"/>
      <c r="AE3303" s="15"/>
      <c r="AG3303" s="15"/>
    </row>
    <row r="3304" spans="7:33" x14ac:dyDescent="0.2">
      <c r="G3304" s="15"/>
      <c r="J3304" s="15"/>
      <c r="M3304" s="15"/>
      <c r="P3304" s="15"/>
      <c r="S3304" s="15"/>
      <c r="U3304" s="15"/>
      <c r="W3304" s="15"/>
      <c r="Y3304" s="15"/>
      <c r="AA3304" s="15"/>
      <c r="AC3304" s="15"/>
      <c r="AE3304" s="15"/>
      <c r="AG3304" s="15"/>
    </row>
    <row r="3305" spans="7:33" x14ac:dyDescent="0.2">
      <c r="G3305" s="15"/>
      <c r="J3305" s="15"/>
      <c r="M3305" s="15"/>
      <c r="P3305" s="15"/>
      <c r="S3305" s="15"/>
      <c r="U3305" s="15"/>
      <c r="W3305" s="15"/>
      <c r="Y3305" s="15"/>
      <c r="AA3305" s="15"/>
      <c r="AC3305" s="15"/>
      <c r="AE3305" s="15"/>
      <c r="AG3305" s="15"/>
    </row>
    <row r="3306" spans="7:33" x14ac:dyDescent="0.2">
      <c r="G3306" s="15"/>
      <c r="J3306" s="15"/>
      <c r="M3306" s="15"/>
      <c r="P3306" s="15"/>
      <c r="S3306" s="15"/>
      <c r="U3306" s="15"/>
      <c r="W3306" s="15"/>
      <c r="Y3306" s="15"/>
      <c r="AA3306" s="15"/>
      <c r="AC3306" s="15"/>
      <c r="AE3306" s="15"/>
      <c r="AG3306" s="15"/>
    </row>
    <row r="3307" spans="7:33" x14ac:dyDescent="0.2">
      <c r="G3307" s="15"/>
      <c r="J3307" s="15"/>
      <c r="M3307" s="15"/>
      <c r="P3307" s="15"/>
      <c r="S3307" s="15"/>
      <c r="U3307" s="15"/>
      <c r="W3307" s="15"/>
      <c r="Y3307" s="15"/>
      <c r="AA3307" s="15"/>
      <c r="AC3307" s="15"/>
      <c r="AE3307" s="15"/>
      <c r="AG3307" s="15"/>
    </row>
    <row r="3308" spans="7:33" x14ac:dyDescent="0.2">
      <c r="G3308" s="15"/>
      <c r="J3308" s="15"/>
      <c r="M3308" s="15"/>
      <c r="P3308" s="15"/>
      <c r="S3308" s="15"/>
      <c r="U3308" s="15"/>
      <c r="W3308" s="15"/>
      <c r="Y3308" s="15"/>
      <c r="AA3308" s="15"/>
      <c r="AC3308" s="15"/>
      <c r="AE3308" s="15"/>
      <c r="AG3308" s="15"/>
    </row>
    <row r="3309" spans="7:33" x14ac:dyDescent="0.2">
      <c r="G3309" s="15"/>
      <c r="J3309" s="15"/>
      <c r="M3309" s="15"/>
      <c r="P3309" s="15"/>
      <c r="S3309" s="15"/>
      <c r="U3309" s="15"/>
      <c r="W3309" s="15"/>
      <c r="Y3309" s="15"/>
      <c r="AA3309" s="15"/>
      <c r="AC3309" s="15"/>
      <c r="AE3309" s="15"/>
      <c r="AG3309" s="15"/>
    </row>
    <row r="3310" spans="7:33" x14ac:dyDescent="0.2">
      <c r="G3310" s="15"/>
      <c r="J3310" s="15"/>
      <c r="M3310" s="15"/>
      <c r="P3310" s="15"/>
      <c r="S3310" s="15"/>
      <c r="U3310" s="15"/>
      <c r="W3310" s="15"/>
      <c r="Y3310" s="15"/>
      <c r="AA3310" s="15"/>
      <c r="AC3310" s="15"/>
      <c r="AE3310" s="15"/>
      <c r="AG3310" s="15"/>
    </row>
    <row r="3311" spans="7:33" x14ac:dyDescent="0.2">
      <c r="G3311" s="15"/>
      <c r="J3311" s="15"/>
      <c r="M3311" s="15"/>
      <c r="P3311" s="15"/>
      <c r="S3311" s="15"/>
      <c r="U3311" s="15"/>
      <c r="W3311" s="15"/>
      <c r="Y3311" s="15"/>
      <c r="AA3311" s="15"/>
      <c r="AC3311" s="15"/>
      <c r="AE3311" s="15"/>
      <c r="AG3311" s="15"/>
    </row>
    <row r="3312" spans="7:33" x14ac:dyDescent="0.2">
      <c r="G3312" s="15"/>
      <c r="J3312" s="15"/>
      <c r="M3312" s="15"/>
      <c r="P3312" s="15"/>
      <c r="S3312" s="15"/>
      <c r="U3312" s="15"/>
      <c r="W3312" s="15"/>
      <c r="Y3312" s="15"/>
      <c r="AA3312" s="15"/>
      <c r="AC3312" s="15"/>
      <c r="AE3312" s="15"/>
      <c r="AG3312" s="15"/>
    </row>
    <row r="3313" spans="7:33" x14ac:dyDescent="0.2">
      <c r="G3313" s="15"/>
      <c r="J3313" s="15"/>
      <c r="M3313" s="15"/>
      <c r="P3313" s="15"/>
      <c r="S3313" s="15"/>
      <c r="U3313" s="15"/>
      <c r="W3313" s="15"/>
      <c r="Y3313" s="15"/>
      <c r="AA3313" s="15"/>
      <c r="AC3313" s="15"/>
      <c r="AE3313" s="15"/>
      <c r="AG3313" s="15"/>
    </row>
    <row r="3314" spans="7:33" x14ac:dyDescent="0.2">
      <c r="G3314" s="15"/>
      <c r="J3314" s="15"/>
      <c r="M3314" s="15"/>
      <c r="P3314" s="15"/>
      <c r="S3314" s="15"/>
      <c r="U3314" s="15"/>
      <c r="W3314" s="15"/>
      <c r="Y3314" s="15"/>
      <c r="AA3314" s="15"/>
      <c r="AC3314" s="15"/>
      <c r="AE3314" s="15"/>
      <c r="AG3314" s="15"/>
    </row>
    <row r="3315" spans="7:33" x14ac:dyDescent="0.2">
      <c r="G3315" s="15"/>
      <c r="J3315" s="15"/>
      <c r="M3315" s="15"/>
      <c r="P3315" s="15"/>
      <c r="S3315" s="15"/>
      <c r="U3315" s="15"/>
      <c r="W3315" s="15"/>
      <c r="Y3315" s="15"/>
      <c r="AA3315" s="15"/>
      <c r="AC3315" s="15"/>
      <c r="AE3315" s="15"/>
      <c r="AG3315" s="15"/>
    </row>
    <row r="3316" spans="7:33" x14ac:dyDescent="0.2">
      <c r="G3316" s="15"/>
      <c r="J3316" s="15"/>
      <c r="M3316" s="15"/>
      <c r="P3316" s="15"/>
      <c r="S3316" s="15"/>
      <c r="U3316" s="15"/>
      <c r="W3316" s="15"/>
      <c r="Y3316" s="15"/>
      <c r="AA3316" s="15"/>
      <c r="AC3316" s="15"/>
      <c r="AE3316" s="15"/>
      <c r="AG3316" s="15"/>
    </row>
    <row r="3317" spans="7:33" x14ac:dyDescent="0.2">
      <c r="G3317" s="15"/>
      <c r="J3317" s="15"/>
      <c r="M3317" s="15"/>
      <c r="P3317" s="15"/>
      <c r="S3317" s="15"/>
      <c r="U3317" s="15"/>
      <c r="W3317" s="15"/>
      <c r="Y3317" s="15"/>
      <c r="AA3317" s="15"/>
      <c r="AC3317" s="15"/>
      <c r="AE3317" s="15"/>
      <c r="AG3317" s="15"/>
    </row>
    <row r="3318" spans="7:33" x14ac:dyDescent="0.2">
      <c r="G3318" s="15"/>
      <c r="J3318" s="15"/>
      <c r="M3318" s="15"/>
      <c r="P3318" s="15"/>
      <c r="S3318" s="15"/>
      <c r="U3318" s="15"/>
      <c r="W3318" s="15"/>
      <c r="Y3318" s="15"/>
      <c r="AA3318" s="15"/>
      <c r="AC3318" s="15"/>
      <c r="AE3318" s="15"/>
      <c r="AG3318" s="15"/>
    </row>
    <row r="3319" spans="7:33" x14ac:dyDescent="0.2">
      <c r="G3319" s="15"/>
      <c r="J3319" s="15"/>
      <c r="M3319" s="15"/>
      <c r="P3319" s="15"/>
      <c r="S3319" s="15"/>
      <c r="U3319" s="15"/>
      <c r="W3319" s="15"/>
      <c r="Y3319" s="15"/>
      <c r="AA3319" s="15"/>
      <c r="AC3319" s="15"/>
      <c r="AE3319" s="15"/>
      <c r="AG3319" s="15"/>
    </row>
    <row r="3320" spans="7:33" x14ac:dyDescent="0.2">
      <c r="G3320" s="15"/>
      <c r="J3320" s="15"/>
      <c r="M3320" s="15"/>
      <c r="P3320" s="15"/>
      <c r="S3320" s="15"/>
      <c r="U3320" s="15"/>
      <c r="W3320" s="15"/>
      <c r="Y3320" s="15"/>
      <c r="AA3320" s="15"/>
      <c r="AC3320" s="15"/>
      <c r="AE3320" s="15"/>
      <c r="AG3320" s="15"/>
    </row>
    <row r="3321" spans="7:33" x14ac:dyDescent="0.2">
      <c r="G3321" s="15"/>
      <c r="J3321" s="15"/>
      <c r="M3321" s="15"/>
      <c r="P3321" s="15"/>
      <c r="S3321" s="15"/>
      <c r="U3321" s="15"/>
      <c r="W3321" s="15"/>
      <c r="Y3321" s="15"/>
      <c r="AA3321" s="15"/>
      <c r="AC3321" s="15"/>
      <c r="AE3321" s="15"/>
      <c r="AG3321" s="15"/>
    </row>
    <row r="3322" spans="7:33" x14ac:dyDescent="0.2">
      <c r="G3322" s="15"/>
      <c r="J3322" s="15"/>
      <c r="M3322" s="15"/>
      <c r="P3322" s="15"/>
      <c r="S3322" s="15"/>
      <c r="U3322" s="15"/>
      <c r="W3322" s="15"/>
      <c r="Y3322" s="15"/>
      <c r="AA3322" s="15"/>
      <c r="AC3322" s="15"/>
      <c r="AE3322" s="15"/>
      <c r="AG3322" s="15"/>
    </row>
    <row r="3323" spans="7:33" x14ac:dyDescent="0.2">
      <c r="G3323" s="15"/>
      <c r="J3323" s="15"/>
      <c r="M3323" s="15"/>
      <c r="P3323" s="15"/>
      <c r="S3323" s="15"/>
      <c r="U3323" s="15"/>
      <c r="W3323" s="15"/>
      <c r="Y3323" s="15"/>
      <c r="AA3323" s="15"/>
      <c r="AC3323" s="15"/>
      <c r="AE3323" s="15"/>
      <c r="AG3323" s="15"/>
    </row>
    <row r="3324" spans="7:33" x14ac:dyDescent="0.2">
      <c r="G3324" s="15"/>
      <c r="J3324" s="15"/>
      <c r="M3324" s="15"/>
      <c r="P3324" s="15"/>
      <c r="S3324" s="15"/>
      <c r="U3324" s="15"/>
      <c r="W3324" s="15"/>
      <c r="Y3324" s="15"/>
      <c r="AA3324" s="15"/>
      <c r="AC3324" s="15"/>
      <c r="AE3324" s="15"/>
      <c r="AG3324" s="15"/>
    </row>
    <row r="3325" spans="7:33" x14ac:dyDescent="0.2">
      <c r="G3325" s="15"/>
      <c r="J3325" s="15"/>
      <c r="M3325" s="15"/>
      <c r="P3325" s="15"/>
      <c r="S3325" s="15"/>
      <c r="U3325" s="15"/>
      <c r="W3325" s="15"/>
      <c r="Y3325" s="15"/>
      <c r="AA3325" s="15"/>
      <c r="AC3325" s="15"/>
      <c r="AE3325" s="15"/>
      <c r="AG3325" s="15"/>
    </row>
    <row r="3326" spans="7:33" x14ac:dyDescent="0.2">
      <c r="G3326" s="15"/>
      <c r="J3326" s="15"/>
      <c r="M3326" s="15"/>
      <c r="P3326" s="15"/>
      <c r="S3326" s="15"/>
      <c r="U3326" s="15"/>
      <c r="W3326" s="15"/>
      <c r="Y3326" s="15"/>
      <c r="AA3326" s="15"/>
      <c r="AC3326" s="15"/>
      <c r="AE3326" s="15"/>
      <c r="AG3326" s="15"/>
    </row>
    <row r="3327" spans="7:33" x14ac:dyDescent="0.2">
      <c r="G3327" s="15"/>
      <c r="J3327" s="15"/>
      <c r="M3327" s="15"/>
      <c r="P3327" s="15"/>
      <c r="S3327" s="15"/>
      <c r="U3327" s="15"/>
      <c r="W3327" s="15"/>
      <c r="Y3327" s="15"/>
      <c r="AA3327" s="15"/>
      <c r="AC3327" s="15"/>
      <c r="AE3327" s="15"/>
      <c r="AG3327" s="15"/>
    </row>
    <row r="3328" spans="7:33" x14ac:dyDescent="0.2">
      <c r="G3328" s="15"/>
      <c r="J3328" s="15"/>
      <c r="M3328" s="15"/>
      <c r="P3328" s="15"/>
      <c r="S3328" s="15"/>
      <c r="U3328" s="15"/>
      <c r="W3328" s="15"/>
      <c r="Y3328" s="15"/>
      <c r="AA3328" s="15"/>
      <c r="AC3328" s="15"/>
      <c r="AE3328" s="15"/>
      <c r="AG3328" s="15"/>
    </row>
    <row r="3329" spans="7:33" x14ac:dyDescent="0.2">
      <c r="G3329" s="15"/>
      <c r="J3329" s="15"/>
      <c r="M3329" s="15"/>
      <c r="P3329" s="15"/>
      <c r="S3329" s="15"/>
      <c r="U3329" s="15"/>
      <c r="W3329" s="15"/>
      <c r="Y3329" s="15"/>
      <c r="AA3329" s="15"/>
      <c r="AC3329" s="15"/>
      <c r="AE3329" s="15"/>
      <c r="AG3329" s="15"/>
    </row>
    <row r="3330" spans="7:33" x14ac:dyDescent="0.2">
      <c r="G3330" s="15"/>
      <c r="J3330" s="15"/>
      <c r="M3330" s="15"/>
      <c r="P3330" s="15"/>
      <c r="S3330" s="15"/>
      <c r="U3330" s="15"/>
      <c r="W3330" s="15"/>
      <c r="Y3330" s="15"/>
      <c r="AA3330" s="15"/>
      <c r="AC3330" s="15"/>
      <c r="AE3330" s="15"/>
      <c r="AG3330" s="15"/>
    </row>
    <row r="3331" spans="7:33" x14ac:dyDescent="0.2">
      <c r="G3331" s="15"/>
      <c r="J3331" s="15"/>
      <c r="M3331" s="15"/>
      <c r="P3331" s="15"/>
      <c r="S3331" s="15"/>
      <c r="U3331" s="15"/>
      <c r="W3331" s="15"/>
      <c r="Y3331" s="15"/>
      <c r="AA3331" s="15"/>
      <c r="AC3331" s="15"/>
      <c r="AE3331" s="15"/>
      <c r="AG3331" s="15"/>
    </row>
    <row r="3332" spans="7:33" x14ac:dyDescent="0.2">
      <c r="G3332" s="15"/>
      <c r="J3332" s="15"/>
      <c r="M3332" s="15"/>
      <c r="P3332" s="15"/>
      <c r="S3332" s="15"/>
      <c r="U3332" s="15"/>
      <c r="W3332" s="15"/>
      <c r="Y3332" s="15"/>
      <c r="AA3332" s="15"/>
      <c r="AC3332" s="15"/>
      <c r="AE3332" s="15"/>
      <c r="AG3332" s="15"/>
    </row>
    <row r="3333" spans="7:33" x14ac:dyDescent="0.2">
      <c r="G3333" s="15"/>
      <c r="J3333" s="15"/>
      <c r="M3333" s="15"/>
      <c r="P3333" s="15"/>
      <c r="S3333" s="15"/>
      <c r="U3333" s="15"/>
      <c r="W3333" s="15"/>
      <c r="Y3333" s="15"/>
      <c r="AA3333" s="15"/>
      <c r="AC3333" s="15"/>
      <c r="AE3333" s="15"/>
      <c r="AG3333" s="15"/>
    </row>
    <row r="3334" spans="7:33" x14ac:dyDescent="0.2">
      <c r="G3334" s="15"/>
      <c r="J3334" s="15"/>
      <c r="M3334" s="15"/>
      <c r="P3334" s="15"/>
      <c r="S3334" s="15"/>
      <c r="U3334" s="15"/>
      <c r="W3334" s="15"/>
      <c r="Y3334" s="15"/>
      <c r="AA3334" s="15"/>
      <c r="AC3334" s="15"/>
      <c r="AE3334" s="15"/>
      <c r="AG3334" s="15"/>
    </row>
    <row r="3335" spans="7:33" x14ac:dyDescent="0.2">
      <c r="G3335" s="15"/>
      <c r="J3335" s="15"/>
      <c r="M3335" s="15"/>
      <c r="P3335" s="15"/>
      <c r="S3335" s="15"/>
      <c r="U3335" s="15"/>
      <c r="W3335" s="15"/>
      <c r="Y3335" s="15"/>
      <c r="AA3335" s="15"/>
      <c r="AC3335" s="15"/>
      <c r="AE3335" s="15"/>
      <c r="AG3335" s="15"/>
    </row>
    <row r="3336" spans="7:33" x14ac:dyDescent="0.2">
      <c r="G3336" s="15"/>
      <c r="J3336" s="15"/>
      <c r="M3336" s="15"/>
      <c r="P3336" s="15"/>
      <c r="S3336" s="15"/>
      <c r="U3336" s="15"/>
      <c r="W3336" s="15"/>
      <c r="Y3336" s="15"/>
      <c r="AA3336" s="15"/>
      <c r="AC3336" s="15"/>
      <c r="AE3336" s="15"/>
      <c r="AG3336" s="15"/>
    </row>
    <row r="3337" spans="7:33" x14ac:dyDescent="0.2">
      <c r="G3337" s="15"/>
      <c r="J3337" s="15"/>
      <c r="M3337" s="15"/>
      <c r="P3337" s="15"/>
      <c r="S3337" s="15"/>
      <c r="U3337" s="15"/>
      <c r="W3337" s="15"/>
      <c r="Y3337" s="15"/>
      <c r="AA3337" s="15"/>
      <c r="AC3337" s="15"/>
      <c r="AE3337" s="15"/>
      <c r="AG3337" s="15"/>
    </row>
    <row r="3338" spans="7:33" x14ac:dyDescent="0.2">
      <c r="G3338" s="15"/>
      <c r="J3338" s="15"/>
      <c r="M3338" s="15"/>
      <c r="P3338" s="15"/>
      <c r="S3338" s="15"/>
      <c r="U3338" s="15"/>
      <c r="W3338" s="15"/>
      <c r="Y3338" s="15"/>
      <c r="AA3338" s="15"/>
      <c r="AC3338" s="15"/>
      <c r="AE3338" s="15"/>
      <c r="AG3338" s="15"/>
    </row>
    <row r="3339" spans="7:33" x14ac:dyDescent="0.2">
      <c r="G3339" s="15"/>
      <c r="J3339" s="15"/>
      <c r="M3339" s="15"/>
      <c r="P3339" s="15"/>
      <c r="S3339" s="15"/>
      <c r="U3339" s="15"/>
      <c r="W3339" s="15"/>
      <c r="Y3339" s="15"/>
      <c r="AA3339" s="15"/>
      <c r="AC3339" s="15"/>
      <c r="AE3339" s="15"/>
      <c r="AG3339" s="15"/>
    </row>
    <row r="3340" spans="7:33" x14ac:dyDescent="0.2">
      <c r="G3340" s="15"/>
      <c r="J3340" s="15"/>
      <c r="M3340" s="15"/>
      <c r="P3340" s="15"/>
      <c r="S3340" s="15"/>
      <c r="U3340" s="15"/>
      <c r="W3340" s="15"/>
      <c r="Y3340" s="15"/>
      <c r="AA3340" s="15"/>
      <c r="AC3340" s="15"/>
      <c r="AE3340" s="15"/>
      <c r="AG3340" s="15"/>
    </row>
    <row r="3341" spans="7:33" x14ac:dyDescent="0.2">
      <c r="G3341" s="15"/>
      <c r="J3341" s="15"/>
      <c r="M3341" s="15"/>
      <c r="P3341" s="15"/>
      <c r="S3341" s="15"/>
      <c r="U3341" s="15"/>
      <c r="W3341" s="15"/>
      <c r="Y3341" s="15"/>
      <c r="AA3341" s="15"/>
      <c r="AC3341" s="15"/>
      <c r="AE3341" s="15"/>
      <c r="AG3341" s="15"/>
    </row>
    <row r="3342" spans="7:33" x14ac:dyDescent="0.2">
      <c r="G3342" s="15"/>
      <c r="J3342" s="15"/>
      <c r="M3342" s="15"/>
      <c r="P3342" s="15"/>
      <c r="S3342" s="15"/>
      <c r="U3342" s="15"/>
      <c r="W3342" s="15"/>
      <c r="Y3342" s="15"/>
      <c r="AA3342" s="15"/>
      <c r="AC3342" s="15"/>
      <c r="AE3342" s="15"/>
      <c r="AG3342" s="15"/>
    </row>
    <row r="3343" spans="7:33" x14ac:dyDescent="0.2">
      <c r="G3343" s="15"/>
      <c r="J3343" s="15"/>
      <c r="M3343" s="15"/>
      <c r="P3343" s="15"/>
      <c r="S3343" s="15"/>
      <c r="U3343" s="15"/>
      <c r="W3343" s="15"/>
      <c r="Y3343" s="15"/>
      <c r="AA3343" s="15"/>
      <c r="AC3343" s="15"/>
      <c r="AE3343" s="15"/>
      <c r="AG3343" s="15"/>
    </row>
    <row r="3344" spans="7:33" x14ac:dyDescent="0.2">
      <c r="G3344" s="15"/>
      <c r="J3344" s="15"/>
      <c r="M3344" s="15"/>
      <c r="P3344" s="15"/>
      <c r="S3344" s="15"/>
      <c r="U3344" s="15"/>
      <c r="W3344" s="15"/>
      <c r="Y3344" s="15"/>
      <c r="AA3344" s="15"/>
      <c r="AC3344" s="15"/>
      <c r="AE3344" s="15"/>
      <c r="AG3344" s="15"/>
    </row>
    <row r="3345" spans="7:33" x14ac:dyDescent="0.2">
      <c r="G3345" s="15"/>
      <c r="J3345" s="15"/>
      <c r="M3345" s="15"/>
      <c r="P3345" s="15"/>
      <c r="S3345" s="15"/>
      <c r="U3345" s="15"/>
      <c r="W3345" s="15"/>
      <c r="Y3345" s="15"/>
      <c r="AA3345" s="15"/>
      <c r="AC3345" s="15"/>
      <c r="AE3345" s="15"/>
      <c r="AG3345" s="15"/>
    </row>
    <row r="3346" spans="7:33" x14ac:dyDescent="0.2">
      <c r="G3346" s="15"/>
      <c r="J3346" s="15"/>
      <c r="M3346" s="15"/>
      <c r="P3346" s="15"/>
      <c r="S3346" s="15"/>
      <c r="U3346" s="15"/>
      <c r="W3346" s="15"/>
      <c r="Y3346" s="15"/>
      <c r="AA3346" s="15"/>
      <c r="AC3346" s="15"/>
      <c r="AE3346" s="15"/>
      <c r="AG3346" s="15"/>
    </row>
    <row r="3347" spans="7:33" x14ac:dyDescent="0.2">
      <c r="G3347" s="15"/>
      <c r="J3347" s="15"/>
      <c r="M3347" s="15"/>
      <c r="P3347" s="15"/>
      <c r="S3347" s="15"/>
      <c r="U3347" s="15"/>
      <c r="W3347" s="15"/>
      <c r="Y3347" s="15"/>
      <c r="AA3347" s="15"/>
      <c r="AC3347" s="15"/>
      <c r="AE3347" s="15"/>
      <c r="AG3347" s="15"/>
    </row>
    <row r="3348" spans="7:33" x14ac:dyDescent="0.2">
      <c r="G3348" s="15"/>
      <c r="J3348" s="15"/>
      <c r="M3348" s="15"/>
      <c r="P3348" s="15"/>
      <c r="S3348" s="15"/>
      <c r="U3348" s="15"/>
      <c r="W3348" s="15"/>
      <c r="Y3348" s="15"/>
      <c r="AA3348" s="15"/>
      <c r="AC3348" s="15"/>
      <c r="AE3348" s="15"/>
      <c r="AG3348" s="15"/>
    </row>
    <row r="3349" spans="7:33" x14ac:dyDescent="0.2">
      <c r="G3349" s="15"/>
      <c r="J3349" s="15"/>
      <c r="M3349" s="15"/>
      <c r="P3349" s="15"/>
      <c r="S3349" s="15"/>
      <c r="U3349" s="15"/>
      <c r="W3349" s="15"/>
      <c r="Y3349" s="15"/>
      <c r="AA3349" s="15"/>
      <c r="AC3349" s="15"/>
      <c r="AE3349" s="15"/>
      <c r="AG3349" s="15"/>
    </row>
    <row r="3350" spans="7:33" x14ac:dyDescent="0.2">
      <c r="G3350" s="15"/>
      <c r="J3350" s="15"/>
      <c r="M3350" s="15"/>
      <c r="P3350" s="15"/>
      <c r="S3350" s="15"/>
      <c r="U3350" s="15"/>
      <c r="W3350" s="15"/>
      <c r="Y3350" s="15"/>
      <c r="AA3350" s="15"/>
      <c r="AC3350" s="15"/>
      <c r="AE3350" s="15"/>
      <c r="AG3350" s="15"/>
    </row>
    <row r="3351" spans="7:33" x14ac:dyDescent="0.2">
      <c r="G3351" s="15"/>
      <c r="J3351" s="15"/>
      <c r="M3351" s="15"/>
      <c r="P3351" s="15"/>
      <c r="S3351" s="15"/>
      <c r="U3351" s="15"/>
      <c r="W3351" s="15"/>
      <c r="Y3351" s="15"/>
      <c r="AA3351" s="15"/>
      <c r="AC3351" s="15"/>
      <c r="AE3351" s="15"/>
      <c r="AG3351" s="15"/>
    </row>
    <row r="3352" spans="7:33" x14ac:dyDescent="0.2">
      <c r="G3352" s="15"/>
      <c r="J3352" s="15"/>
      <c r="M3352" s="15"/>
      <c r="P3352" s="15"/>
      <c r="S3352" s="15"/>
      <c r="U3352" s="15"/>
      <c r="W3352" s="15"/>
      <c r="Y3352" s="15"/>
      <c r="AA3352" s="15"/>
      <c r="AC3352" s="15"/>
      <c r="AE3352" s="15"/>
      <c r="AG3352" s="15"/>
    </row>
    <row r="3353" spans="7:33" x14ac:dyDescent="0.2">
      <c r="G3353" s="15"/>
      <c r="J3353" s="15"/>
      <c r="M3353" s="15"/>
      <c r="P3353" s="15"/>
      <c r="S3353" s="15"/>
      <c r="U3353" s="15"/>
      <c r="W3353" s="15"/>
      <c r="Y3353" s="15"/>
      <c r="AA3353" s="15"/>
      <c r="AC3353" s="15"/>
      <c r="AE3353" s="15"/>
      <c r="AG3353" s="15"/>
    </row>
    <row r="3354" spans="7:33" x14ac:dyDescent="0.2">
      <c r="G3354" s="15"/>
      <c r="J3354" s="15"/>
      <c r="M3354" s="15"/>
      <c r="P3354" s="15"/>
      <c r="S3354" s="15"/>
      <c r="U3354" s="15"/>
      <c r="W3354" s="15"/>
      <c r="Y3354" s="15"/>
      <c r="AA3354" s="15"/>
      <c r="AC3354" s="15"/>
      <c r="AE3354" s="15"/>
      <c r="AG3354" s="15"/>
    </row>
    <row r="3355" spans="7:33" x14ac:dyDescent="0.2">
      <c r="G3355" s="15"/>
      <c r="J3355" s="15"/>
      <c r="M3355" s="15"/>
      <c r="P3355" s="15"/>
      <c r="S3355" s="15"/>
      <c r="U3355" s="15"/>
      <c r="W3355" s="15"/>
      <c r="Y3355" s="15"/>
      <c r="AA3355" s="15"/>
      <c r="AC3355" s="15"/>
      <c r="AE3355" s="15"/>
      <c r="AG3355" s="15"/>
    </row>
    <row r="3356" spans="7:33" x14ac:dyDescent="0.2">
      <c r="G3356" s="15"/>
      <c r="J3356" s="15"/>
      <c r="M3356" s="15"/>
      <c r="P3356" s="15"/>
      <c r="S3356" s="15"/>
      <c r="U3356" s="15"/>
      <c r="W3356" s="15"/>
      <c r="Y3356" s="15"/>
      <c r="AA3356" s="15"/>
      <c r="AC3356" s="15"/>
      <c r="AE3356" s="15"/>
      <c r="AG3356" s="15"/>
    </row>
    <row r="3357" spans="7:33" x14ac:dyDescent="0.2">
      <c r="G3357" s="15"/>
      <c r="J3357" s="15"/>
      <c r="M3357" s="15"/>
      <c r="P3357" s="15"/>
      <c r="S3357" s="15"/>
      <c r="U3357" s="15"/>
      <c r="W3357" s="15"/>
      <c r="Y3357" s="15"/>
      <c r="AA3357" s="15"/>
      <c r="AC3357" s="15"/>
      <c r="AE3357" s="15"/>
      <c r="AG3357" s="15"/>
    </row>
    <row r="3358" spans="7:33" x14ac:dyDescent="0.2">
      <c r="G3358" s="15"/>
      <c r="J3358" s="15"/>
      <c r="M3358" s="15"/>
      <c r="P3358" s="15"/>
      <c r="S3358" s="15"/>
      <c r="U3358" s="15"/>
      <c r="W3358" s="15"/>
      <c r="Y3358" s="15"/>
      <c r="AA3358" s="15"/>
      <c r="AC3358" s="15"/>
      <c r="AE3358" s="15"/>
      <c r="AG3358" s="15"/>
    </row>
    <row r="3359" spans="7:33" x14ac:dyDescent="0.2">
      <c r="G3359" s="15"/>
      <c r="J3359" s="15"/>
      <c r="M3359" s="15"/>
      <c r="P3359" s="15"/>
      <c r="S3359" s="15"/>
      <c r="U3359" s="15"/>
      <c r="W3359" s="15"/>
      <c r="Y3359" s="15"/>
      <c r="AA3359" s="15"/>
      <c r="AC3359" s="15"/>
      <c r="AE3359" s="15"/>
      <c r="AG3359" s="15"/>
    </row>
    <row r="3360" spans="7:33" x14ac:dyDescent="0.2">
      <c r="G3360" s="15"/>
      <c r="J3360" s="15"/>
      <c r="M3360" s="15"/>
      <c r="P3360" s="15"/>
      <c r="S3360" s="15"/>
      <c r="U3360" s="15"/>
      <c r="W3360" s="15"/>
      <c r="Y3360" s="15"/>
      <c r="AA3360" s="15"/>
      <c r="AC3360" s="15"/>
      <c r="AE3360" s="15"/>
      <c r="AG3360" s="15"/>
    </row>
    <row r="3361" spans="7:33" x14ac:dyDescent="0.2">
      <c r="G3361" s="15"/>
      <c r="J3361" s="15"/>
      <c r="M3361" s="15"/>
      <c r="P3361" s="15"/>
      <c r="S3361" s="15"/>
      <c r="U3361" s="15"/>
      <c r="W3361" s="15"/>
      <c r="Y3361" s="15"/>
      <c r="AA3361" s="15"/>
      <c r="AC3361" s="15"/>
      <c r="AE3361" s="15"/>
      <c r="AG3361" s="15"/>
    </row>
    <row r="3362" spans="7:33" x14ac:dyDescent="0.2">
      <c r="G3362" s="15"/>
      <c r="J3362" s="15"/>
      <c r="M3362" s="15"/>
      <c r="P3362" s="15"/>
      <c r="S3362" s="15"/>
      <c r="U3362" s="15"/>
      <c r="W3362" s="15"/>
      <c r="Y3362" s="15"/>
      <c r="AA3362" s="15"/>
      <c r="AC3362" s="15"/>
      <c r="AE3362" s="15"/>
      <c r="AG3362" s="15"/>
    </row>
    <row r="3363" spans="7:33" x14ac:dyDescent="0.2">
      <c r="G3363" s="15"/>
      <c r="J3363" s="15"/>
      <c r="M3363" s="15"/>
      <c r="P3363" s="15"/>
      <c r="S3363" s="15"/>
      <c r="U3363" s="15"/>
      <c r="W3363" s="15"/>
      <c r="Y3363" s="15"/>
      <c r="AA3363" s="15"/>
      <c r="AC3363" s="15"/>
      <c r="AE3363" s="15"/>
      <c r="AG3363" s="15"/>
    </row>
    <row r="3364" spans="7:33" x14ac:dyDescent="0.2">
      <c r="G3364" s="15"/>
      <c r="J3364" s="15"/>
      <c r="M3364" s="15"/>
      <c r="P3364" s="15"/>
      <c r="S3364" s="15"/>
      <c r="U3364" s="15"/>
      <c r="W3364" s="15"/>
      <c r="Y3364" s="15"/>
      <c r="AA3364" s="15"/>
      <c r="AC3364" s="15"/>
      <c r="AE3364" s="15"/>
      <c r="AG3364" s="15"/>
    </row>
    <row r="3365" spans="7:33" x14ac:dyDescent="0.2">
      <c r="G3365" s="15"/>
      <c r="J3365" s="15"/>
      <c r="M3365" s="15"/>
      <c r="P3365" s="15"/>
      <c r="S3365" s="15"/>
      <c r="U3365" s="15"/>
      <c r="W3365" s="15"/>
      <c r="Y3365" s="15"/>
      <c r="AA3365" s="15"/>
      <c r="AC3365" s="15"/>
      <c r="AE3365" s="15"/>
      <c r="AG3365" s="15"/>
    </row>
    <row r="3366" spans="7:33" x14ac:dyDescent="0.2">
      <c r="G3366" s="15"/>
      <c r="J3366" s="15"/>
      <c r="M3366" s="15"/>
      <c r="P3366" s="15"/>
      <c r="S3366" s="15"/>
      <c r="U3366" s="15"/>
      <c r="W3366" s="15"/>
      <c r="Y3366" s="15"/>
      <c r="AA3366" s="15"/>
      <c r="AC3366" s="15"/>
      <c r="AE3366" s="15"/>
      <c r="AG3366" s="15"/>
    </row>
    <row r="3367" spans="7:33" x14ac:dyDescent="0.2">
      <c r="G3367" s="15"/>
      <c r="J3367" s="15"/>
      <c r="M3367" s="15"/>
      <c r="P3367" s="15"/>
      <c r="S3367" s="15"/>
      <c r="U3367" s="15"/>
      <c r="W3367" s="15"/>
      <c r="Y3367" s="15"/>
      <c r="AA3367" s="15"/>
      <c r="AC3367" s="15"/>
      <c r="AE3367" s="15"/>
      <c r="AG3367" s="15"/>
    </row>
    <row r="3368" spans="7:33" x14ac:dyDescent="0.2">
      <c r="G3368" s="15"/>
      <c r="J3368" s="15"/>
      <c r="M3368" s="15"/>
      <c r="P3368" s="15"/>
      <c r="S3368" s="15"/>
      <c r="U3368" s="15"/>
      <c r="W3368" s="15"/>
      <c r="Y3368" s="15"/>
      <c r="AA3368" s="15"/>
      <c r="AC3368" s="15"/>
      <c r="AE3368" s="15"/>
      <c r="AG3368" s="15"/>
    </row>
    <row r="3369" spans="7:33" x14ac:dyDescent="0.2">
      <c r="G3369" s="15"/>
      <c r="J3369" s="15"/>
      <c r="M3369" s="15"/>
      <c r="P3369" s="15"/>
      <c r="S3369" s="15"/>
      <c r="U3369" s="15"/>
      <c r="W3369" s="15"/>
      <c r="Y3369" s="15"/>
      <c r="AA3369" s="15"/>
      <c r="AC3369" s="15"/>
      <c r="AE3369" s="15"/>
      <c r="AG3369" s="15"/>
    </row>
    <row r="3370" spans="7:33" x14ac:dyDescent="0.2">
      <c r="G3370" s="15"/>
      <c r="J3370" s="15"/>
      <c r="M3370" s="15"/>
      <c r="P3370" s="15"/>
      <c r="S3370" s="15"/>
      <c r="U3370" s="15"/>
      <c r="W3370" s="15"/>
      <c r="Y3370" s="15"/>
      <c r="AA3370" s="15"/>
      <c r="AC3370" s="15"/>
      <c r="AE3370" s="15"/>
      <c r="AG3370" s="15"/>
    </row>
    <row r="3371" spans="7:33" x14ac:dyDescent="0.2">
      <c r="G3371" s="15"/>
      <c r="J3371" s="15"/>
      <c r="M3371" s="15"/>
      <c r="P3371" s="15"/>
      <c r="S3371" s="15"/>
      <c r="U3371" s="15"/>
      <c r="W3371" s="15"/>
      <c r="Y3371" s="15"/>
      <c r="AA3371" s="15"/>
      <c r="AC3371" s="15"/>
      <c r="AE3371" s="15"/>
      <c r="AG3371" s="15"/>
    </row>
    <row r="3372" spans="7:33" x14ac:dyDescent="0.2">
      <c r="G3372" s="15"/>
      <c r="J3372" s="15"/>
      <c r="M3372" s="15"/>
      <c r="P3372" s="15"/>
      <c r="S3372" s="15"/>
      <c r="U3372" s="15"/>
      <c r="W3372" s="15"/>
      <c r="Y3372" s="15"/>
      <c r="AA3372" s="15"/>
      <c r="AC3372" s="15"/>
      <c r="AE3372" s="15"/>
      <c r="AG3372" s="15"/>
    </row>
    <row r="3373" spans="7:33" x14ac:dyDescent="0.2">
      <c r="G3373" s="15"/>
      <c r="J3373" s="15"/>
      <c r="M3373" s="15"/>
      <c r="P3373" s="15"/>
      <c r="S3373" s="15"/>
      <c r="U3373" s="15"/>
      <c r="W3373" s="15"/>
      <c r="Y3373" s="15"/>
      <c r="AA3373" s="15"/>
      <c r="AC3373" s="15"/>
      <c r="AE3373" s="15"/>
      <c r="AG3373" s="15"/>
    </row>
    <row r="3374" spans="7:33" x14ac:dyDescent="0.2">
      <c r="G3374" s="15"/>
      <c r="J3374" s="15"/>
      <c r="M3374" s="15"/>
      <c r="P3374" s="15"/>
      <c r="S3374" s="15"/>
      <c r="U3374" s="15"/>
      <c r="W3374" s="15"/>
      <c r="Y3374" s="15"/>
      <c r="AA3374" s="15"/>
      <c r="AC3374" s="15"/>
      <c r="AE3374" s="15"/>
      <c r="AG3374" s="15"/>
    </row>
    <row r="3375" spans="7:33" x14ac:dyDescent="0.2">
      <c r="G3375" s="15"/>
      <c r="J3375" s="15"/>
      <c r="M3375" s="15"/>
      <c r="P3375" s="15"/>
      <c r="S3375" s="15"/>
      <c r="U3375" s="15"/>
      <c r="W3375" s="15"/>
      <c r="Y3375" s="15"/>
      <c r="AA3375" s="15"/>
      <c r="AC3375" s="15"/>
      <c r="AE3375" s="15"/>
      <c r="AG3375" s="15"/>
    </row>
    <row r="3376" spans="7:33" x14ac:dyDescent="0.2">
      <c r="G3376" s="15"/>
      <c r="J3376" s="15"/>
      <c r="M3376" s="15"/>
      <c r="P3376" s="15"/>
      <c r="S3376" s="15"/>
      <c r="U3376" s="15"/>
      <c r="W3376" s="15"/>
      <c r="Y3376" s="15"/>
      <c r="AA3376" s="15"/>
      <c r="AC3376" s="15"/>
      <c r="AE3376" s="15"/>
      <c r="AG3376" s="15"/>
    </row>
    <row r="3377" spans="7:33" x14ac:dyDescent="0.2">
      <c r="G3377" s="15"/>
      <c r="J3377" s="15"/>
      <c r="M3377" s="15"/>
      <c r="P3377" s="15"/>
      <c r="S3377" s="15"/>
      <c r="U3377" s="15"/>
      <c r="W3377" s="15"/>
      <c r="Y3377" s="15"/>
      <c r="AA3377" s="15"/>
      <c r="AC3377" s="15"/>
      <c r="AE3377" s="15"/>
      <c r="AG3377" s="15"/>
    </row>
    <row r="3378" spans="7:33" x14ac:dyDescent="0.2">
      <c r="G3378" s="15"/>
      <c r="J3378" s="15"/>
      <c r="M3378" s="15"/>
      <c r="P3378" s="15"/>
      <c r="S3378" s="15"/>
      <c r="U3378" s="15"/>
      <c r="W3378" s="15"/>
      <c r="Y3378" s="15"/>
      <c r="AA3378" s="15"/>
      <c r="AC3378" s="15"/>
      <c r="AE3378" s="15"/>
      <c r="AG3378" s="15"/>
    </row>
    <row r="3379" spans="7:33" x14ac:dyDescent="0.2">
      <c r="G3379" s="15"/>
      <c r="J3379" s="15"/>
      <c r="M3379" s="15"/>
      <c r="P3379" s="15"/>
      <c r="S3379" s="15"/>
      <c r="U3379" s="15"/>
      <c r="W3379" s="15"/>
      <c r="Y3379" s="15"/>
      <c r="AA3379" s="15"/>
      <c r="AC3379" s="15"/>
      <c r="AE3379" s="15"/>
      <c r="AG3379" s="15"/>
    </row>
    <row r="3380" spans="7:33" x14ac:dyDescent="0.2">
      <c r="G3380" s="15"/>
      <c r="J3380" s="15"/>
      <c r="M3380" s="15"/>
      <c r="P3380" s="15"/>
      <c r="S3380" s="15"/>
      <c r="U3380" s="15"/>
      <c r="W3380" s="15"/>
      <c r="Y3380" s="15"/>
      <c r="AA3380" s="15"/>
      <c r="AC3380" s="15"/>
      <c r="AE3380" s="15"/>
      <c r="AG3380" s="15"/>
    </row>
    <row r="3381" spans="7:33" x14ac:dyDescent="0.2">
      <c r="G3381" s="15"/>
      <c r="J3381" s="15"/>
      <c r="M3381" s="15"/>
      <c r="P3381" s="15"/>
      <c r="S3381" s="15"/>
      <c r="U3381" s="15"/>
      <c r="W3381" s="15"/>
      <c r="Y3381" s="15"/>
      <c r="AA3381" s="15"/>
      <c r="AC3381" s="15"/>
      <c r="AE3381" s="15"/>
      <c r="AG3381" s="15"/>
    </row>
    <row r="3382" spans="7:33" x14ac:dyDescent="0.2">
      <c r="G3382" s="15"/>
      <c r="J3382" s="15"/>
      <c r="M3382" s="15"/>
      <c r="P3382" s="15"/>
      <c r="S3382" s="15"/>
      <c r="U3382" s="15"/>
      <c r="W3382" s="15"/>
      <c r="Y3382" s="15"/>
      <c r="AA3382" s="15"/>
      <c r="AC3382" s="15"/>
      <c r="AE3382" s="15"/>
      <c r="AG3382" s="15"/>
    </row>
    <row r="3383" spans="7:33" x14ac:dyDescent="0.2">
      <c r="G3383" s="15"/>
      <c r="J3383" s="15"/>
      <c r="M3383" s="15"/>
      <c r="P3383" s="15"/>
      <c r="S3383" s="15"/>
      <c r="U3383" s="15"/>
      <c r="W3383" s="15"/>
      <c r="Y3383" s="15"/>
      <c r="AA3383" s="15"/>
      <c r="AC3383" s="15"/>
      <c r="AE3383" s="15"/>
      <c r="AG3383" s="15"/>
    </row>
    <row r="3384" spans="7:33" x14ac:dyDescent="0.2">
      <c r="G3384" s="15"/>
      <c r="J3384" s="15"/>
      <c r="M3384" s="15"/>
      <c r="P3384" s="15"/>
      <c r="S3384" s="15"/>
      <c r="U3384" s="15"/>
      <c r="W3384" s="15"/>
      <c r="Y3384" s="15"/>
      <c r="AA3384" s="15"/>
      <c r="AC3384" s="15"/>
      <c r="AE3384" s="15"/>
      <c r="AG3384" s="15"/>
    </row>
    <row r="3385" spans="7:33" x14ac:dyDescent="0.2">
      <c r="G3385" s="15"/>
      <c r="J3385" s="15"/>
      <c r="M3385" s="15"/>
      <c r="P3385" s="15"/>
      <c r="S3385" s="15"/>
      <c r="U3385" s="15"/>
      <c r="W3385" s="15"/>
      <c r="Y3385" s="15"/>
      <c r="AA3385" s="15"/>
      <c r="AC3385" s="15"/>
      <c r="AE3385" s="15"/>
      <c r="AG3385" s="15"/>
    </row>
    <row r="3386" spans="7:33" x14ac:dyDescent="0.2">
      <c r="G3386" s="15"/>
      <c r="J3386" s="15"/>
      <c r="M3386" s="15"/>
      <c r="P3386" s="15"/>
      <c r="S3386" s="15"/>
      <c r="U3386" s="15"/>
      <c r="W3386" s="15"/>
      <c r="Y3386" s="15"/>
      <c r="AA3386" s="15"/>
      <c r="AC3386" s="15"/>
      <c r="AE3386" s="15"/>
      <c r="AG3386" s="15"/>
    </row>
    <row r="3387" spans="7:33" x14ac:dyDescent="0.2">
      <c r="G3387" s="15"/>
      <c r="J3387" s="15"/>
      <c r="M3387" s="15"/>
      <c r="P3387" s="15"/>
      <c r="S3387" s="15"/>
      <c r="U3387" s="15"/>
      <c r="W3387" s="15"/>
      <c r="Y3387" s="15"/>
      <c r="AA3387" s="15"/>
      <c r="AC3387" s="15"/>
      <c r="AE3387" s="15"/>
      <c r="AG3387" s="15"/>
    </row>
    <row r="3388" spans="7:33" x14ac:dyDescent="0.2">
      <c r="G3388" s="15"/>
      <c r="J3388" s="15"/>
      <c r="M3388" s="15"/>
      <c r="P3388" s="15"/>
      <c r="S3388" s="15"/>
      <c r="U3388" s="15"/>
      <c r="W3388" s="15"/>
      <c r="Y3388" s="15"/>
      <c r="AA3388" s="15"/>
      <c r="AC3388" s="15"/>
      <c r="AE3388" s="15"/>
      <c r="AG3388" s="15"/>
    </row>
    <row r="3389" spans="7:33" x14ac:dyDescent="0.2">
      <c r="G3389" s="15"/>
      <c r="J3389" s="15"/>
      <c r="M3389" s="15"/>
      <c r="P3389" s="15"/>
      <c r="S3389" s="15"/>
      <c r="U3389" s="15"/>
      <c r="W3389" s="15"/>
      <c r="Y3389" s="15"/>
      <c r="AA3389" s="15"/>
      <c r="AC3389" s="15"/>
      <c r="AE3389" s="15"/>
      <c r="AG3389" s="15"/>
    </row>
    <row r="3390" spans="7:33" x14ac:dyDescent="0.2">
      <c r="G3390" s="15"/>
      <c r="J3390" s="15"/>
      <c r="M3390" s="15"/>
      <c r="P3390" s="15"/>
      <c r="S3390" s="15"/>
      <c r="U3390" s="15"/>
      <c r="W3390" s="15"/>
      <c r="Y3390" s="15"/>
      <c r="AA3390" s="15"/>
      <c r="AC3390" s="15"/>
      <c r="AE3390" s="15"/>
      <c r="AG3390" s="15"/>
    </row>
    <row r="3391" spans="7:33" x14ac:dyDescent="0.2">
      <c r="G3391" s="15"/>
      <c r="J3391" s="15"/>
      <c r="M3391" s="15"/>
      <c r="P3391" s="15"/>
      <c r="S3391" s="15"/>
      <c r="U3391" s="15"/>
      <c r="W3391" s="15"/>
      <c r="Y3391" s="15"/>
      <c r="AA3391" s="15"/>
      <c r="AC3391" s="15"/>
      <c r="AE3391" s="15"/>
      <c r="AG3391" s="15"/>
    </row>
    <row r="3392" spans="7:33" x14ac:dyDescent="0.2">
      <c r="G3392" s="15"/>
      <c r="J3392" s="15"/>
      <c r="M3392" s="15"/>
      <c r="P3392" s="15"/>
      <c r="S3392" s="15"/>
      <c r="U3392" s="15"/>
      <c r="W3392" s="15"/>
      <c r="Y3392" s="15"/>
      <c r="AA3392" s="15"/>
      <c r="AC3392" s="15"/>
      <c r="AE3392" s="15"/>
      <c r="AG3392" s="15"/>
    </row>
    <row r="3393" spans="7:33" x14ac:dyDescent="0.2">
      <c r="G3393" s="15"/>
      <c r="J3393" s="15"/>
      <c r="M3393" s="15"/>
      <c r="P3393" s="15"/>
      <c r="S3393" s="15"/>
      <c r="U3393" s="15"/>
      <c r="W3393" s="15"/>
      <c r="Y3393" s="15"/>
      <c r="AA3393" s="15"/>
      <c r="AC3393" s="15"/>
      <c r="AE3393" s="15"/>
      <c r="AG3393" s="15"/>
    </row>
    <row r="3394" spans="7:33" x14ac:dyDescent="0.2">
      <c r="G3394" s="15"/>
      <c r="J3394" s="15"/>
      <c r="M3394" s="15"/>
      <c r="P3394" s="15"/>
      <c r="S3394" s="15"/>
      <c r="U3394" s="15"/>
      <c r="W3394" s="15"/>
      <c r="Y3394" s="15"/>
      <c r="AA3394" s="15"/>
      <c r="AC3394" s="15"/>
      <c r="AE3394" s="15"/>
      <c r="AG3394" s="15"/>
    </row>
    <row r="3395" spans="7:33" x14ac:dyDescent="0.2">
      <c r="G3395" s="15"/>
      <c r="J3395" s="15"/>
      <c r="M3395" s="15"/>
      <c r="P3395" s="15"/>
      <c r="S3395" s="15"/>
      <c r="U3395" s="15"/>
      <c r="W3395" s="15"/>
      <c r="Y3395" s="15"/>
      <c r="AA3395" s="15"/>
      <c r="AC3395" s="15"/>
      <c r="AE3395" s="15"/>
      <c r="AG3395" s="15"/>
    </row>
    <row r="3396" spans="7:33" x14ac:dyDescent="0.2">
      <c r="G3396" s="15"/>
      <c r="J3396" s="15"/>
      <c r="M3396" s="15"/>
      <c r="P3396" s="15"/>
      <c r="S3396" s="15"/>
      <c r="U3396" s="15"/>
      <c r="W3396" s="15"/>
      <c r="Y3396" s="15"/>
      <c r="AA3396" s="15"/>
      <c r="AC3396" s="15"/>
      <c r="AE3396" s="15"/>
      <c r="AG3396" s="15"/>
    </row>
    <row r="3397" spans="7:33" x14ac:dyDescent="0.2">
      <c r="G3397" s="15"/>
      <c r="J3397" s="15"/>
      <c r="M3397" s="15"/>
      <c r="P3397" s="15"/>
      <c r="S3397" s="15"/>
      <c r="U3397" s="15"/>
      <c r="W3397" s="15"/>
      <c r="Y3397" s="15"/>
      <c r="AA3397" s="15"/>
      <c r="AC3397" s="15"/>
      <c r="AE3397" s="15"/>
      <c r="AG3397" s="15"/>
    </row>
    <row r="3398" spans="7:33" x14ac:dyDescent="0.2">
      <c r="G3398" s="15"/>
      <c r="J3398" s="15"/>
      <c r="M3398" s="15"/>
      <c r="P3398" s="15"/>
      <c r="S3398" s="15"/>
      <c r="U3398" s="15"/>
      <c r="W3398" s="15"/>
      <c r="Y3398" s="15"/>
      <c r="AA3398" s="15"/>
      <c r="AC3398" s="15"/>
      <c r="AE3398" s="15"/>
      <c r="AG3398" s="15"/>
    </row>
    <row r="3399" spans="7:33" x14ac:dyDescent="0.2">
      <c r="G3399" s="15"/>
      <c r="J3399" s="15"/>
      <c r="M3399" s="15"/>
      <c r="P3399" s="15"/>
      <c r="S3399" s="15"/>
      <c r="U3399" s="15"/>
      <c r="W3399" s="15"/>
      <c r="Y3399" s="15"/>
      <c r="AA3399" s="15"/>
      <c r="AC3399" s="15"/>
      <c r="AE3399" s="15"/>
      <c r="AG3399" s="15"/>
    </row>
    <row r="3400" spans="7:33" x14ac:dyDescent="0.2">
      <c r="G3400" s="15"/>
      <c r="J3400" s="15"/>
      <c r="M3400" s="15"/>
      <c r="P3400" s="15"/>
      <c r="S3400" s="15"/>
      <c r="U3400" s="15"/>
      <c r="W3400" s="15"/>
      <c r="Y3400" s="15"/>
      <c r="AA3400" s="15"/>
      <c r="AC3400" s="15"/>
      <c r="AE3400" s="15"/>
      <c r="AG3400" s="15"/>
    </row>
    <row r="3401" spans="7:33" x14ac:dyDescent="0.2">
      <c r="G3401" s="15"/>
      <c r="J3401" s="15"/>
      <c r="M3401" s="15"/>
      <c r="P3401" s="15"/>
      <c r="S3401" s="15"/>
      <c r="U3401" s="15"/>
      <c r="W3401" s="15"/>
      <c r="Y3401" s="15"/>
      <c r="AA3401" s="15"/>
      <c r="AC3401" s="15"/>
      <c r="AE3401" s="15"/>
      <c r="AG3401" s="15"/>
    </row>
    <row r="3402" spans="7:33" x14ac:dyDescent="0.2">
      <c r="G3402" s="15"/>
      <c r="J3402" s="15"/>
      <c r="M3402" s="15"/>
      <c r="P3402" s="15"/>
      <c r="S3402" s="15"/>
      <c r="U3402" s="15"/>
      <c r="W3402" s="15"/>
      <c r="Y3402" s="15"/>
      <c r="AA3402" s="15"/>
      <c r="AC3402" s="15"/>
      <c r="AE3402" s="15"/>
      <c r="AG3402" s="15"/>
    </row>
    <row r="3403" spans="7:33" x14ac:dyDescent="0.2">
      <c r="G3403" s="15"/>
      <c r="J3403" s="15"/>
      <c r="M3403" s="15"/>
      <c r="P3403" s="15"/>
      <c r="S3403" s="15"/>
      <c r="U3403" s="15"/>
      <c r="W3403" s="15"/>
      <c r="Y3403" s="15"/>
      <c r="AA3403" s="15"/>
      <c r="AC3403" s="15"/>
      <c r="AE3403" s="15"/>
      <c r="AG3403" s="15"/>
    </row>
    <row r="3404" spans="7:33" x14ac:dyDescent="0.2">
      <c r="G3404" s="15"/>
      <c r="J3404" s="15"/>
      <c r="M3404" s="15"/>
      <c r="P3404" s="15"/>
      <c r="S3404" s="15"/>
      <c r="U3404" s="15"/>
      <c r="W3404" s="15"/>
      <c r="Y3404" s="15"/>
      <c r="AA3404" s="15"/>
      <c r="AC3404" s="15"/>
      <c r="AE3404" s="15"/>
      <c r="AG3404" s="15"/>
    </row>
    <row r="3405" spans="7:33" x14ac:dyDescent="0.2">
      <c r="G3405" s="15"/>
      <c r="J3405" s="15"/>
      <c r="M3405" s="15"/>
      <c r="P3405" s="15"/>
      <c r="S3405" s="15"/>
      <c r="U3405" s="15"/>
      <c r="W3405" s="15"/>
      <c r="Y3405" s="15"/>
      <c r="AA3405" s="15"/>
      <c r="AC3405" s="15"/>
      <c r="AE3405" s="15"/>
      <c r="AG3405" s="15"/>
    </row>
    <row r="3406" spans="7:33" x14ac:dyDescent="0.2">
      <c r="G3406" s="15"/>
      <c r="J3406" s="15"/>
      <c r="M3406" s="15"/>
      <c r="P3406" s="15"/>
      <c r="S3406" s="15"/>
      <c r="U3406" s="15"/>
      <c r="W3406" s="15"/>
      <c r="Y3406" s="15"/>
      <c r="AA3406" s="15"/>
      <c r="AC3406" s="15"/>
      <c r="AE3406" s="15"/>
      <c r="AG3406" s="15"/>
    </row>
    <row r="3407" spans="7:33" x14ac:dyDescent="0.2">
      <c r="G3407" s="15"/>
      <c r="J3407" s="15"/>
      <c r="M3407" s="15"/>
      <c r="P3407" s="15"/>
      <c r="S3407" s="15"/>
      <c r="U3407" s="15"/>
      <c r="W3407" s="15"/>
      <c r="Y3407" s="15"/>
      <c r="AA3407" s="15"/>
      <c r="AC3407" s="15"/>
      <c r="AE3407" s="15"/>
      <c r="AG3407" s="15"/>
    </row>
    <row r="3408" spans="7:33" x14ac:dyDescent="0.2">
      <c r="G3408" s="15"/>
      <c r="J3408" s="15"/>
      <c r="M3408" s="15"/>
      <c r="P3408" s="15"/>
      <c r="S3408" s="15"/>
      <c r="U3408" s="15"/>
      <c r="W3408" s="15"/>
      <c r="Y3408" s="15"/>
      <c r="AA3408" s="15"/>
      <c r="AC3408" s="15"/>
      <c r="AE3408" s="15"/>
      <c r="AG3408" s="15"/>
    </row>
    <row r="3409" spans="7:33" x14ac:dyDescent="0.2">
      <c r="G3409" s="15"/>
      <c r="J3409" s="15"/>
      <c r="M3409" s="15"/>
      <c r="P3409" s="15"/>
      <c r="S3409" s="15"/>
      <c r="U3409" s="15"/>
      <c r="W3409" s="15"/>
      <c r="Y3409" s="15"/>
      <c r="AA3409" s="15"/>
      <c r="AC3409" s="15"/>
      <c r="AE3409" s="15"/>
      <c r="AG3409" s="15"/>
    </row>
    <row r="3410" spans="7:33" x14ac:dyDescent="0.2">
      <c r="G3410" s="15"/>
      <c r="J3410" s="15"/>
      <c r="M3410" s="15"/>
      <c r="P3410" s="15"/>
      <c r="S3410" s="15"/>
      <c r="U3410" s="15"/>
      <c r="W3410" s="15"/>
      <c r="Y3410" s="15"/>
      <c r="AA3410" s="15"/>
      <c r="AC3410" s="15"/>
      <c r="AE3410" s="15"/>
      <c r="AG3410" s="15"/>
    </row>
    <row r="3411" spans="7:33" x14ac:dyDescent="0.2">
      <c r="G3411" s="15"/>
      <c r="J3411" s="15"/>
      <c r="M3411" s="15"/>
      <c r="P3411" s="15"/>
      <c r="S3411" s="15"/>
      <c r="U3411" s="15"/>
      <c r="W3411" s="15"/>
      <c r="Y3411" s="15"/>
      <c r="AA3411" s="15"/>
      <c r="AC3411" s="15"/>
      <c r="AE3411" s="15"/>
      <c r="AG3411" s="15"/>
    </row>
    <row r="3412" spans="7:33" x14ac:dyDescent="0.2">
      <c r="G3412" s="15"/>
      <c r="J3412" s="15"/>
      <c r="M3412" s="15"/>
      <c r="P3412" s="15"/>
      <c r="S3412" s="15"/>
      <c r="U3412" s="15"/>
      <c r="W3412" s="15"/>
      <c r="Y3412" s="15"/>
      <c r="AA3412" s="15"/>
      <c r="AC3412" s="15"/>
      <c r="AE3412" s="15"/>
      <c r="AG3412" s="15"/>
    </row>
    <row r="3413" spans="7:33" x14ac:dyDescent="0.2">
      <c r="G3413" s="15"/>
      <c r="J3413" s="15"/>
      <c r="M3413" s="15"/>
      <c r="P3413" s="15"/>
      <c r="S3413" s="15"/>
      <c r="U3413" s="15"/>
      <c r="W3413" s="15"/>
      <c r="Y3413" s="15"/>
      <c r="AA3413" s="15"/>
      <c r="AC3413" s="15"/>
      <c r="AE3413" s="15"/>
      <c r="AG3413" s="15"/>
    </row>
    <row r="3414" spans="7:33" x14ac:dyDescent="0.2">
      <c r="G3414" s="15"/>
      <c r="J3414" s="15"/>
      <c r="M3414" s="15"/>
      <c r="P3414" s="15"/>
      <c r="S3414" s="15"/>
      <c r="U3414" s="15"/>
      <c r="W3414" s="15"/>
      <c r="Y3414" s="15"/>
      <c r="AA3414" s="15"/>
      <c r="AC3414" s="15"/>
      <c r="AE3414" s="15"/>
      <c r="AG3414" s="15"/>
    </row>
    <row r="3415" spans="7:33" x14ac:dyDescent="0.2">
      <c r="G3415" s="15"/>
      <c r="J3415" s="15"/>
      <c r="M3415" s="15"/>
      <c r="P3415" s="15"/>
      <c r="S3415" s="15"/>
      <c r="U3415" s="15"/>
      <c r="W3415" s="15"/>
      <c r="Y3415" s="15"/>
      <c r="AA3415" s="15"/>
      <c r="AC3415" s="15"/>
      <c r="AE3415" s="15"/>
      <c r="AG3415" s="15"/>
    </row>
    <row r="3416" spans="7:33" x14ac:dyDescent="0.2">
      <c r="G3416" s="15"/>
      <c r="J3416" s="15"/>
      <c r="M3416" s="15"/>
      <c r="P3416" s="15"/>
      <c r="S3416" s="15"/>
      <c r="U3416" s="15"/>
      <c r="W3416" s="15"/>
      <c r="Y3416" s="15"/>
      <c r="AA3416" s="15"/>
      <c r="AC3416" s="15"/>
      <c r="AE3416" s="15"/>
      <c r="AG3416" s="15"/>
    </row>
    <row r="3417" spans="7:33" x14ac:dyDescent="0.2">
      <c r="G3417" s="15"/>
      <c r="J3417" s="15"/>
      <c r="M3417" s="15"/>
      <c r="P3417" s="15"/>
      <c r="S3417" s="15"/>
      <c r="U3417" s="15"/>
      <c r="W3417" s="15"/>
      <c r="Y3417" s="15"/>
      <c r="AA3417" s="15"/>
      <c r="AC3417" s="15"/>
      <c r="AE3417" s="15"/>
      <c r="AG3417" s="15"/>
    </row>
    <row r="3418" spans="7:33" x14ac:dyDescent="0.2">
      <c r="G3418" s="15"/>
      <c r="J3418" s="15"/>
      <c r="M3418" s="15"/>
      <c r="P3418" s="15"/>
      <c r="S3418" s="15"/>
      <c r="U3418" s="15"/>
      <c r="W3418" s="15"/>
      <c r="Y3418" s="15"/>
      <c r="AA3418" s="15"/>
      <c r="AC3418" s="15"/>
      <c r="AE3418" s="15"/>
      <c r="AG3418" s="15"/>
    </row>
    <row r="3419" spans="7:33" x14ac:dyDescent="0.2">
      <c r="G3419" s="15"/>
      <c r="J3419" s="15"/>
      <c r="M3419" s="15"/>
      <c r="P3419" s="15"/>
      <c r="S3419" s="15"/>
      <c r="U3419" s="15"/>
      <c r="W3419" s="15"/>
      <c r="Y3419" s="15"/>
      <c r="AA3419" s="15"/>
      <c r="AC3419" s="15"/>
      <c r="AE3419" s="15"/>
      <c r="AG3419" s="15"/>
    </row>
    <row r="3420" spans="7:33" x14ac:dyDescent="0.2">
      <c r="G3420" s="15"/>
      <c r="J3420" s="15"/>
      <c r="M3420" s="15"/>
      <c r="P3420" s="15"/>
      <c r="S3420" s="15"/>
      <c r="U3420" s="15"/>
      <c r="W3420" s="15"/>
      <c r="Y3420" s="15"/>
      <c r="AA3420" s="15"/>
      <c r="AC3420" s="15"/>
      <c r="AE3420" s="15"/>
      <c r="AG3420" s="15"/>
    </row>
    <row r="3421" spans="7:33" x14ac:dyDescent="0.2">
      <c r="G3421" s="15"/>
      <c r="J3421" s="15"/>
      <c r="M3421" s="15"/>
      <c r="P3421" s="15"/>
      <c r="S3421" s="15"/>
      <c r="U3421" s="15"/>
      <c r="W3421" s="15"/>
      <c r="Y3421" s="15"/>
      <c r="AA3421" s="15"/>
      <c r="AC3421" s="15"/>
      <c r="AE3421" s="15"/>
      <c r="AG3421" s="15"/>
    </row>
    <row r="3422" spans="7:33" x14ac:dyDescent="0.2">
      <c r="G3422" s="15"/>
      <c r="J3422" s="15"/>
      <c r="M3422" s="15"/>
      <c r="P3422" s="15"/>
      <c r="S3422" s="15"/>
      <c r="U3422" s="15"/>
      <c r="W3422" s="15"/>
      <c r="Y3422" s="15"/>
      <c r="AA3422" s="15"/>
      <c r="AC3422" s="15"/>
      <c r="AE3422" s="15"/>
      <c r="AG3422" s="15"/>
    </row>
    <row r="3423" spans="7:33" x14ac:dyDescent="0.2">
      <c r="G3423" s="15"/>
      <c r="J3423" s="15"/>
      <c r="M3423" s="15"/>
      <c r="P3423" s="15"/>
      <c r="S3423" s="15"/>
      <c r="U3423" s="15"/>
      <c r="W3423" s="15"/>
      <c r="Y3423" s="15"/>
      <c r="AA3423" s="15"/>
      <c r="AC3423" s="15"/>
      <c r="AE3423" s="15"/>
      <c r="AG3423" s="15"/>
    </row>
    <row r="3424" spans="7:33" x14ac:dyDescent="0.2">
      <c r="G3424" s="15"/>
      <c r="J3424" s="15"/>
      <c r="M3424" s="15"/>
      <c r="P3424" s="15"/>
      <c r="S3424" s="15"/>
      <c r="U3424" s="15"/>
      <c r="W3424" s="15"/>
      <c r="Y3424" s="15"/>
      <c r="AA3424" s="15"/>
      <c r="AC3424" s="15"/>
      <c r="AE3424" s="15"/>
      <c r="AG3424" s="15"/>
    </row>
    <row r="3425" spans="7:33" x14ac:dyDescent="0.2">
      <c r="G3425" s="15"/>
      <c r="J3425" s="15"/>
      <c r="M3425" s="15"/>
      <c r="P3425" s="15"/>
      <c r="S3425" s="15"/>
      <c r="U3425" s="15"/>
      <c r="W3425" s="15"/>
      <c r="Y3425" s="15"/>
      <c r="AA3425" s="15"/>
      <c r="AC3425" s="15"/>
      <c r="AE3425" s="15"/>
      <c r="AG3425" s="15"/>
    </row>
    <row r="3426" spans="7:33" x14ac:dyDescent="0.2">
      <c r="G3426" s="15"/>
      <c r="J3426" s="15"/>
      <c r="M3426" s="15"/>
      <c r="P3426" s="15"/>
      <c r="S3426" s="15"/>
      <c r="U3426" s="15"/>
      <c r="W3426" s="15"/>
      <c r="Y3426" s="15"/>
      <c r="AA3426" s="15"/>
      <c r="AC3426" s="15"/>
      <c r="AE3426" s="15"/>
      <c r="AG3426" s="15"/>
    </row>
    <row r="3427" spans="7:33" x14ac:dyDescent="0.2">
      <c r="G3427" s="15"/>
      <c r="J3427" s="15"/>
      <c r="M3427" s="15"/>
      <c r="P3427" s="15"/>
      <c r="S3427" s="15"/>
      <c r="U3427" s="15"/>
      <c r="W3427" s="15"/>
      <c r="Y3427" s="15"/>
      <c r="AA3427" s="15"/>
      <c r="AC3427" s="15"/>
      <c r="AE3427" s="15"/>
      <c r="AG3427" s="15"/>
    </row>
    <row r="3428" spans="7:33" x14ac:dyDescent="0.2">
      <c r="G3428" s="15"/>
      <c r="J3428" s="15"/>
      <c r="M3428" s="15"/>
      <c r="P3428" s="15"/>
      <c r="S3428" s="15"/>
      <c r="U3428" s="15"/>
      <c r="W3428" s="15"/>
      <c r="Y3428" s="15"/>
      <c r="AA3428" s="15"/>
      <c r="AC3428" s="15"/>
      <c r="AE3428" s="15"/>
      <c r="AG3428" s="15"/>
    </row>
    <row r="3429" spans="7:33" x14ac:dyDescent="0.2">
      <c r="G3429" s="15"/>
      <c r="J3429" s="15"/>
      <c r="M3429" s="15"/>
      <c r="P3429" s="15"/>
      <c r="S3429" s="15"/>
      <c r="U3429" s="15"/>
      <c r="W3429" s="15"/>
      <c r="Y3429" s="15"/>
      <c r="AA3429" s="15"/>
      <c r="AC3429" s="15"/>
      <c r="AE3429" s="15"/>
      <c r="AG3429" s="15"/>
    </row>
    <row r="3430" spans="7:33" x14ac:dyDescent="0.2">
      <c r="G3430" s="15"/>
      <c r="J3430" s="15"/>
      <c r="M3430" s="15"/>
      <c r="P3430" s="15"/>
      <c r="S3430" s="15"/>
      <c r="U3430" s="15"/>
      <c r="W3430" s="15"/>
      <c r="Y3430" s="15"/>
      <c r="AA3430" s="15"/>
      <c r="AC3430" s="15"/>
      <c r="AE3430" s="15"/>
      <c r="AG3430" s="15"/>
    </row>
    <row r="3431" spans="7:33" x14ac:dyDescent="0.2">
      <c r="G3431" s="15"/>
      <c r="J3431" s="15"/>
      <c r="M3431" s="15"/>
      <c r="P3431" s="15"/>
      <c r="S3431" s="15"/>
      <c r="U3431" s="15"/>
      <c r="W3431" s="15"/>
      <c r="Y3431" s="15"/>
      <c r="AA3431" s="15"/>
      <c r="AC3431" s="15"/>
      <c r="AE3431" s="15"/>
      <c r="AG3431" s="15"/>
    </row>
    <row r="3432" spans="7:33" x14ac:dyDescent="0.2">
      <c r="G3432" s="15"/>
      <c r="J3432" s="15"/>
      <c r="M3432" s="15"/>
      <c r="P3432" s="15"/>
      <c r="S3432" s="15"/>
      <c r="U3432" s="15"/>
      <c r="W3432" s="15"/>
      <c r="Y3432" s="15"/>
      <c r="AA3432" s="15"/>
      <c r="AC3432" s="15"/>
      <c r="AE3432" s="15"/>
      <c r="AG3432" s="15"/>
    </row>
    <row r="3433" spans="7:33" x14ac:dyDescent="0.2">
      <c r="G3433" s="15"/>
      <c r="J3433" s="15"/>
      <c r="M3433" s="15"/>
      <c r="P3433" s="15"/>
      <c r="S3433" s="15"/>
      <c r="U3433" s="15"/>
      <c r="W3433" s="15"/>
      <c r="Y3433" s="15"/>
      <c r="AA3433" s="15"/>
      <c r="AC3433" s="15"/>
      <c r="AE3433" s="15"/>
      <c r="AG3433" s="15"/>
    </row>
    <row r="3434" spans="7:33" x14ac:dyDescent="0.2">
      <c r="G3434" s="15"/>
      <c r="J3434" s="15"/>
      <c r="M3434" s="15"/>
      <c r="P3434" s="15"/>
      <c r="S3434" s="15"/>
      <c r="U3434" s="15"/>
      <c r="W3434" s="15"/>
      <c r="Y3434" s="15"/>
      <c r="AA3434" s="15"/>
      <c r="AC3434" s="15"/>
      <c r="AE3434" s="15"/>
      <c r="AG3434" s="15"/>
    </row>
    <row r="3435" spans="7:33" x14ac:dyDescent="0.2">
      <c r="G3435" s="15"/>
      <c r="J3435" s="15"/>
      <c r="M3435" s="15"/>
      <c r="P3435" s="15"/>
      <c r="S3435" s="15"/>
      <c r="U3435" s="15"/>
      <c r="W3435" s="15"/>
      <c r="Y3435" s="15"/>
      <c r="AA3435" s="15"/>
      <c r="AC3435" s="15"/>
      <c r="AE3435" s="15"/>
      <c r="AG3435" s="15"/>
    </row>
    <row r="3436" spans="7:33" x14ac:dyDescent="0.2">
      <c r="G3436" s="15"/>
      <c r="J3436" s="15"/>
      <c r="M3436" s="15"/>
      <c r="P3436" s="15"/>
      <c r="S3436" s="15"/>
      <c r="U3436" s="15"/>
      <c r="W3436" s="15"/>
      <c r="Y3436" s="15"/>
      <c r="AA3436" s="15"/>
      <c r="AC3436" s="15"/>
      <c r="AE3436" s="15"/>
      <c r="AG3436" s="15"/>
    </row>
    <row r="3437" spans="7:33" x14ac:dyDescent="0.2">
      <c r="G3437" s="15"/>
      <c r="J3437" s="15"/>
      <c r="M3437" s="15"/>
      <c r="P3437" s="15"/>
      <c r="S3437" s="15"/>
      <c r="U3437" s="15"/>
      <c r="W3437" s="15"/>
      <c r="Y3437" s="15"/>
      <c r="AA3437" s="15"/>
      <c r="AC3437" s="15"/>
      <c r="AE3437" s="15"/>
      <c r="AG3437" s="15"/>
    </row>
    <row r="3438" spans="7:33" x14ac:dyDescent="0.2">
      <c r="G3438" s="15"/>
      <c r="J3438" s="15"/>
      <c r="M3438" s="15"/>
      <c r="P3438" s="15"/>
      <c r="S3438" s="15"/>
      <c r="U3438" s="15"/>
      <c r="W3438" s="15"/>
      <c r="Y3438" s="15"/>
      <c r="AA3438" s="15"/>
      <c r="AC3438" s="15"/>
      <c r="AE3438" s="15"/>
      <c r="AG3438" s="15"/>
    </row>
    <row r="3439" spans="7:33" x14ac:dyDescent="0.2">
      <c r="G3439" s="15"/>
      <c r="J3439" s="15"/>
      <c r="M3439" s="15"/>
      <c r="P3439" s="15"/>
      <c r="S3439" s="15"/>
      <c r="U3439" s="15"/>
      <c r="W3439" s="15"/>
      <c r="Y3439" s="15"/>
      <c r="AA3439" s="15"/>
      <c r="AC3439" s="15"/>
      <c r="AE3439" s="15"/>
      <c r="AG3439" s="15"/>
    </row>
    <row r="3440" spans="7:33" x14ac:dyDescent="0.2">
      <c r="G3440" s="15"/>
      <c r="J3440" s="15"/>
      <c r="M3440" s="15"/>
      <c r="P3440" s="15"/>
      <c r="S3440" s="15"/>
      <c r="U3440" s="15"/>
      <c r="W3440" s="15"/>
      <c r="Y3440" s="15"/>
      <c r="AA3440" s="15"/>
      <c r="AC3440" s="15"/>
      <c r="AE3440" s="15"/>
      <c r="AG3440" s="15"/>
    </row>
    <row r="3441" spans="7:33" x14ac:dyDescent="0.2">
      <c r="G3441" s="15"/>
      <c r="J3441" s="15"/>
      <c r="M3441" s="15"/>
      <c r="P3441" s="15"/>
      <c r="S3441" s="15"/>
      <c r="U3441" s="15"/>
      <c r="W3441" s="15"/>
      <c r="Y3441" s="15"/>
      <c r="AA3441" s="15"/>
      <c r="AC3441" s="15"/>
      <c r="AE3441" s="15"/>
      <c r="AG3441" s="15"/>
    </row>
    <row r="3442" spans="7:33" x14ac:dyDescent="0.2">
      <c r="G3442" s="15"/>
      <c r="J3442" s="15"/>
      <c r="M3442" s="15"/>
      <c r="P3442" s="15"/>
      <c r="S3442" s="15"/>
      <c r="U3442" s="15"/>
      <c r="W3442" s="15"/>
      <c r="Y3442" s="15"/>
      <c r="AA3442" s="15"/>
      <c r="AC3442" s="15"/>
      <c r="AE3442" s="15"/>
      <c r="AG3442" s="15"/>
    </row>
    <row r="3443" spans="7:33" x14ac:dyDescent="0.2">
      <c r="G3443" s="15"/>
      <c r="J3443" s="15"/>
      <c r="M3443" s="15"/>
      <c r="P3443" s="15"/>
      <c r="S3443" s="15"/>
      <c r="U3443" s="15"/>
      <c r="W3443" s="15"/>
      <c r="Y3443" s="15"/>
      <c r="AA3443" s="15"/>
      <c r="AC3443" s="15"/>
      <c r="AE3443" s="15"/>
      <c r="AG3443" s="15"/>
    </row>
    <row r="3444" spans="7:33" x14ac:dyDescent="0.2">
      <c r="G3444" s="15"/>
      <c r="J3444" s="15"/>
      <c r="M3444" s="15"/>
      <c r="P3444" s="15"/>
      <c r="S3444" s="15"/>
      <c r="U3444" s="15"/>
      <c r="W3444" s="15"/>
      <c r="Y3444" s="15"/>
      <c r="AA3444" s="15"/>
      <c r="AC3444" s="15"/>
      <c r="AE3444" s="15"/>
      <c r="AG3444" s="15"/>
    </row>
    <row r="3445" spans="7:33" x14ac:dyDescent="0.2">
      <c r="G3445" s="15"/>
      <c r="J3445" s="15"/>
      <c r="M3445" s="15"/>
      <c r="P3445" s="15"/>
      <c r="S3445" s="15"/>
      <c r="U3445" s="15"/>
      <c r="W3445" s="15"/>
      <c r="Y3445" s="15"/>
      <c r="AA3445" s="15"/>
      <c r="AC3445" s="15"/>
      <c r="AE3445" s="15"/>
      <c r="AG3445" s="15"/>
    </row>
    <row r="3446" spans="7:33" x14ac:dyDescent="0.2">
      <c r="G3446" s="15"/>
      <c r="J3446" s="15"/>
      <c r="M3446" s="15"/>
      <c r="P3446" s="15"/>
      <c r="S3446" s="15"/>
      <c r="U3446" s="15"/>
      <c r="W3446" s="15"/>
      <c r="Y3446" s="15"/>
      <c r="AA3446" s="15"/>
      <c r="AC3446" s="15"/>
      <c r="AE3446" s="15"/>
      <c r="AG3446" s="15"/>
    </row>
    <row r="3447" spans="7:33" x14ac:dyDescent="0.2">
      <c r="G3447" s="15"/>
      <c r="J3447" s="15"/>
      <c r="M3447" s="15"/>
      <c r="P3447" s="15"/>
      <c r="S3447" s="15"/>
      <c r="U3447" s="15"/>
      <c r="W3447" s="15"/>
      <c r="Y3447" s="15"/>
      <c r="AA3447" s="15"/>
      <c r="AC3447" s="15"/>
      <c r="AE3447" s="15"/>
      <c r="AG3447" s="15"/>
    </row>
    <row r="3448" spans="7:33" x14ac:dyDescent="0.2">
      <c r="G3448" s="15"/>
      <c r="J3448" s="15"/>
      <c r="M3448" s="15"/>
      <c r="P3448" s="15"/>
      <c r="S3448" s="15"/>
      <c r="U3448" s="15"/>
      <c r="W3448" s="15"/>
      <c r="Y3448" s="15"/>
      <c r="AA3448" s="15"/>
      <c r="AC3448" s="15"/>
      <c r="AE3448" s="15"/>
      <c r="AG3448" s="15"/>
    </row>
    <row r="3449" spans="7:33" x14ac:dyDescent="0.2">
      <c r="G3449" s="15"/>
      <c r="J3449" s="15"/>
      <c r="M3449" s="15"/>
      <c r="P3449" s="15"/>
      <c r="S3449" s="15"/>
      <c r="U3449" s="15"/>
      <c r="W3449" s="15"/>
      <c r="Y3449" s="15"/>
      <c r="AA3449" s="15"/>
      <c r="AC3449" s="15"/>
      <c r="AE3449" s="15"/>
      <c r="AG3449" s="15"/>
    </row>
    <row r="3450" spans="7:33" x14ac:dyDescent="0.2">
      <c r="G3450" s="15"/>
      <c r="J3450" s="15"/>
      <c r="M3450" s="15"/>
      <c r="P3450" s="15"/>
      <c r="S3450" s="15"/>
      <c r="U3450" s="15"/>
      <c r="W3450" s="15"/>
      <c r="Y3450" s="15"/>
      <c r="AA3450" s="15"/>
      <c r="AC3450" s="15"/>
      <c r="AE3450" s="15"/>
      <c r="AG3450" s="15"/>
    </row>
    <row r="3451" spans="7:33" x14ac:dyDescent="0.2">
      <c r="G3451" s="15"/>
      <c r="J3451" s="15"/>
      <c r="M3451" s="15"/>
      <c r="P3451" s="15"/>
      <c r="S3451" s="15"/>
      <c r="U3451" s="15"/>
      <c r="W3451" s="15"/>
      <c r="Y3451" s="15"/>
      <c r="AA3451" s="15"/>
      <c r="AC3451" s="15"/>
      <c r="AE3451" s="15"/>
      <c r="AG3451" s="15"/>
    </row>
    <row r="3452" spans="7:33" x14ac:dyDescent="0.2">
      <c r="G3452" s="15"/>
      <c r="J3452" s="15"/>
      <c r="M3452" s="15"/>
      <c r="P3452" s="15"/>
      <c r="S3452" s="15"/>
      <c r="U3452" s="15"/>
      <c r="W3452" s="15"/>
      <c r="Y3452" s="15"/>
      <c r="AA3452" s="15"/>
      <c r="AC3452" s="15"/>
      <c r="AE3452" s="15"/>
      <c r="AG3452" s="15"/>
    </row>
    <row r="3453" spans="7:33" x14ac:dyDescent="0.2">
      <c r="G3453" s="15"/>
      <c r="J3453" s="15"/>
      <c r="M3453" s="15"/>
      <c r="P3453" s="15"/>
      <c r="S3453" s="15"/>
      <c r="U3453" s="15"/>
      <c r="W3453" s="15"/>
      <c r="Y3453" s="15"/>
      <c r="AA3453" s="15"/>
      <c r="AC3453" s="15"/>
      <c r="AE3453" s="15"/>
      <c r="AG3453" s="15"/>
    </row>
    <row r="3454" spans="7:33" x14ac:dyDescent="0.2">
      <c r="G3454" s="15"/>
      <c r="J3454" s="15"/>
      <c r="M3454" s="15"/>
      <c r="P3454" s="15"/>
      <c r="S3454" s="15"/>
      <c r="U3454" s="15"/>
      <c r="W3454" s="15"/>
      <c r="Y3454" s="15"/>
      <c r="AA3454" s="15"/>
      <c r="AC3454" s="15"/>
      <c r="AE3454" s="15"/>
      <c r="AG3454" s="15"/>
    </row>
    <row r="3455" spans="7:33" x14ac:dyDescent="0.2">
      <c r="G3455" s="15"/>
      <c r="J3455" s="15"/>
      <c r="M3455" s="15"/>
      <c r="P3455" s="15"/>
      <c r="S3455" s="15"/>
      <c r="U3455" s="15"/>
      <c r="W3455" s="15"/>
      <c r="Y3455" s="15"/>
      <c r="AA3455" s="15"/>
      <c r="AC3455" s="15"/>
      <c r="AE3455" s="15"/>
      <c r="AG3455" s="15"/>
    </row>
    <row r="3456" spans="7:33" x14ac:dyDescent="0.2">
      <c r="G3456" s="15"/>
      <c r="J3456" s="15"/>
      <c r="M3456" s="15"/>
      <c r="P3456" s="15"/>
      <c r="S3456" s="15"/>
      <c r="U3456" s="15"/>
      <c r="W3456" s="15"/>
      <c r="Y3456" s="15"/>
      <c r="AA3456" s="15"/>
      <c r="AC3456" s="15"/>
      <c r="AE3456" s="15"/>
      <c r="AG3456" s="15"/>
    </row>
    <row r="3457" spans="7:33" x14ac:dyDescent="0.2">
      <c r="G3457" s="15"/>
      <c r="J3457" s="15"/>
      <c r="M3457" s="15"/>
      <c r="P3457" s="15"/>
      <c r="S3457" s="15"/>
      <c r="U3457" s="15"/>
      <c r="W3457" s="15"/>
      <c r="Y3457" s="15"/>
      <c r="AA3457" s="15"/>
      <c r="AC3457" s="15"/>
      <c r="AE3457" s="15"/>
      <c r="AG3457" s="15"/>
    </row>
    <row r="3458" spans="7:33" x14ac:dyDescent="0.2">
      <c r="G3458" s="15"/>
      <c r="J3458" s="15"/>
      <c r="M3458" s="15"/>
      <c r="P3458" s="15"/>
      <c r="S3458" s="15"/>
      <c r="U3458" s="15"/>
      <c r="W3458" s="15"/>
      <c r="Y3458" s="15"/>
      <c r="AA3458" s="15"/>
      <c r="AC3458" s="15"/>
      <c r="AE3458" s="15"/>
      <c r="AG3458" s="15"/>
    </row>
    <row r="3459" spans="7:33" x14ac:dyDescent="0.2">
      <c r="G3459" s="15"/>
      <c r="J3459" s="15"/>
      <c r="M3459" s="15"/>
      <c r="P3459" s="15"/>
      <c r="S3459" s="15"/>
      <c r="U3459" s="15"/>
      <c r="W3459" s="15"/>
      <c r="Y3459" s="15"/>
      <c r="AA3459" s="15"/>
      <c r="AC3459" s="15"/>
      <c r="AE3459" s="15"/>
      <c r="AG3459" s="15"/>
    </row>
    <row r="3460" spans="7:33" x14ac:dyDescent="0.2">
      <c r="G3460" s="15"/>
      <c r="J3460" s="15"/>
      <c r="M3460" s="15"/>
      <c r="P3460" s="15"/>
      <c r="S3460" s="15"/>
      <c r="U3460" s="15"/>
      <c r="W3460" s="15"/>
      <c r="Y3460" s="15"/>
      <c r="AA3460" s="15"/>
      <c r="AC3460" s="15"/>
      <c r="AE3460" s="15"/>
      <c r="AG3460" s="15"/>
    </row>
    <row r="3461" spans="7:33" x14ac:dyDescent="0.2">
      <c r="G3461" s="15"/>
      <c r="J3461" s="15"/>
      <c r="M3461" s="15"/>
      <c r="P3461" s="15"/>
      <c r="S3461" s="15"/>
      <c r="U3461" s="15"/>
      <c r="W3461" s="15"/>
      <c r="Y3461" s="15"/>
      <c r="AA3461" s="15"/>
      <c r="AC3461" s="15"/>
      <c r="AE3461" s="15"/>
      <c r="AG3461" s="15"/>
    </row>
    <row r="3462" spans="7:33" x14ac:dyDescent="0.2">
      <c r="G3462" s="15"/>
      <c r="J3462" s="15"/>
      <c r="M3462" s="15"/>
      <c r="P3462" s="15"/>
      <c r="S3462" s="15"/>
      <c r="U3462" s="15"/>
      <c r="W3462" s="15"/>
      <c r="Y3462" s="15"/>
      <c r="AA3462" s="15"/>
      <c r="AC3462" s="15"/>
      <c r="AE3462" s="15"/>
      <c r="AG3462" s="15"/>
    </row>
    <row r="3463" spans="7:33" x14ac:dyDescent="0.2">
      <c r="G3463" s="15"/>
      <c r="J3463" s="15"/>
      <c r="M3463" s="15"/>
      <c r="P3463" s="15"/>
      <c r="S3463" s="15"/>
      <c r="U3463" s="15"/>
      <c r="W3463" s="15"/>
      <c r="Y3463" s="15"/>
      <c r="AA3463" s="15"/>
      <c r="AC3463" s="15"/>
      <c r="AE3463" s="15"/>
      <c r="AG3463" s="15"/>
    </row>
    <row r="3464" spans="7:33" x14ac:dyDescent="0.2">
      <c r="G3464" s="15"/>
      <c r="J3464" s="15"/>
      <c r="M3464" s="15"/>
      <c r="P3464" s="15"/>
      <c r="S3464" s="15"/>
      <c r="U3464" s="15"/>
      <c r="W3464" s="15"/>
      <c r="Y3464" s="15"/>
      <c r="AA3464" s="15"/>
      <c r="AC3464" s="15"/>
      <c r="AE3464" s="15"/>
      <c r="AG3464" s="15"/>
    </row>
    <row r="3465" spans="7:33" x14ac:dyDescent="0.2">
      <c r="G3465" s="15"/>
      <c r="J3465" s="15"/>
      <c r="M3465" s="15"/>
      <c r="P3465" s="15"/>
      <c r="S3465" s="15"/>
      <c r="U3465" s="15"/>
      <c r="W3465" s="15"/>
      <c r="Y3465" s="15"/>
      <c r="AA3465" s="15"/>
      <c r="AC3465" s="15"/>
      <c r="AE3465" s="15"/>
      <c r="AG3465" s="15"/>
    </row>
    <row r="3466" spans="7:33" x14ac:dyDescent="0.2">
      <c r="G3466" s="15"/>
      <c r="J3466" s="15"/>
      <c r="M3466" s="15"/>
      <c r="P3466" s="15"/>
      <c r="S3466" s="15"/>
      <c r="U3466" s="15"/>
      <c r="W3466" s="15"/>
      <c r="Y3466" s="15"/>
      <c r="AA3466" s="15"/>
      <c r="AC3466" s="15"/>
      <c r="AE3466" s="15"/>
      <c r="AG3466" s="15"/>
    </row>
    <row r="3467" spans="7:33" x14ac:dyDescent="0.2">
      <c r="G3467" s="15"/>
      <c r="J3467" s="15"/>
      <c r="M3467" s="15"/>
      <c r="P3467" s="15"/>
      <c r="S3467" s="15"/>
      <c r="U3467" s="15"/>
      <c r="W3467" s="15"/>
      <c r="Y3467" s="15"/>
      <c r="AA3467" s="15"/>
      <c r="AC3467" s="15"/>
      <c r="AE3467" s="15"/>
      <c r="AG3467" s="15"/>
    </row>
    <row r="3468" spans="7:33" x14ac:dyDescent="0.2">
      <c r="G3468" s="15"/>
      <c r="J3468" s="15"/>
      <c r="M3468" s="15"/>
      <c r="P3468" s="15"/>
      <c r="S3468" s="15"/>
      <c r="U3468" s="15"/>
      <c r="W3468" s="15"/>
      <c r="Y3468" s="15"/>
      <c r="AA3468" s="15"/>
      <c r="AC3468" s="15"/>
      <c r="AE3468" s="15"/>
      <c r="AG3468" s="15"/>
    </row>
    <row r="3469" spans="7:33" x14ac:dyDescent="0.2">
      <c r="G3469" s="15"/>
      <c r="J3469" s="15"/>
      <c r="M3469" s="15"/>
      <c r="P3469" s="15"/>
      <c r="S3469" s="15"/>
      <c r="U3469" s="15"/>
      <c r="W3469" s="15"/>
      <c r="Y3469" s="15"/>
      <c r="AA3469" s="15"/>
      <c r="AC3469" s="15"/>
      <c r="AE3469" s="15"/>
      <c r="AG3469" s="15"/>
    </row>
    <row r="3470" spans="7:33" x14ac:dyDescent="0.2">
      <c r="G3470" s="15"/>
      <c r="J3470" s="15"/>
      <c r="M3470" s="15"/>
      <c r="P3470" s="15"/>
      <c r="S3470" s="15"/>
      <c r="U3470" s="15"/>
      <c r="W3470" s="15"/>
      <c r="Y3470" s="15"/>
      <c r="AA3470" s="15"/>
      <c r="AC3470" s="15"/>
      <c r="AE3470" s="15"/>
      <c r="AG3470" s="15"/>
    </row>
    <row r="3471" spans="7:33" x14ac:dyDescent="0.2">
      <c r="G3471" s="15"/>
      <c r="J3471" s="15"/>
      <c r="M3471" s="15"/>
      <c r="P3471" s="15"/>
      <c r="S3471" s="15"/>
      <c r="U3471" s="15"/>
      <c r="W3471" s="15"/>
      <c r="Y3471" s="15"/>
      <c r="AA3471" s="15"/>
      <c r="AC3471" s="15"/>
      <c r="AE3471" s="15"/>
      <c r="AG3471" s="15"/>
    </row>
    <row r="3472" spans="7:33" x14ac:dyDescent="0.2">
      <c r="G3472" s="15"/>
      <c r="J3472" s="15"/>
      <c r="M3472" s="15"/>
      <c r="P3472" s="15"/>
      <c r="S3472" s="15"/>
      <c r="U3472" s="15"/>
      <c r="W3472" s="15"/>
      <c r="Y3472" s="15"/>
      <c r="AA3472" s="15"/>
      <c r="AC3472" s="15"/>
      <c r="AE3472" s="15"/>
      <c r="AG3472" s="15"/>
    </row>
    <row r="3473" spans="7:33" x14ac:dyDescent="0.2">
      <c r="G3473" s="15"/>
      <c r="J3473" s="15"/>
      <c r="M3473" s="15"/>
      <c r="P3473" s="15"/>
      <c r="S3473" s="15"/>
      <c r="U3473" s="15"/>
      <c r="W3473" s="15"/>
      <c r="Y3473" s="15"/>
      <c r="AA3473" s="15"/>
      <c r="AC3473" s="15"/>
      <c r="AE3473" s="15"/>
      <c r="AG3473" s="15"/>
    </row>
    <row r="3474" spans="7:33" x14ac:dyDescent="0.2">
      <c r="G3474" s="15"/>
      <c r="J3474" s="15"/>
      <c r="M3474" s="15"/>
      <c r="P3474" s="15"/>
      <c r="S3474" s="15"/>
      <c r="U3474" s="15"/>
      <c r="W3474" s="15"/>
      <c r="Y3474" s="15"/>
      <c r="AA3474" s="15"/>
      <c r="AC3474" s="15"/>
      <c r="AE3474" s="15"/>
      <c r="AG3474" s="15"/>
    </row>
    <row r="3475" spans="7:33" x14ac:dyDescent="0.2">
      <c r="G3475" s="15"/>
      <c r="J3475" s="15"/>
      <c r="M3475" s="15"/>
      <c r="P3475" s="15"/>
      <c r="S3475" s="15"/>
      <c r="U3475" s="15"/>
      <c r="W3475" s="15"/>
      <c r="Y3475" s="15"/>
      <c r="AA3475" s="15"/>
      <c r="AC3475" s="15"/>
      <c r="AE3475" s="15"/>
      <c r="AG3475" s="15"/>
    </row>
    <row r="3476" spans="7:33" x14ac:dyDescent="0.2">
      <c r="G3476" s="15"/>
      <c r="J3476" s="15"/>
      <c r="M3476" s="15"/>
      <c r="P3476" s="15"/>
      <c r="S3476" s="15"/>
      <c r="U3476" s="15"/>
      <c r="W3476" s="15"/>
      <c r="Y3476" s="15"/>
      <c r="AA3476" s="15"/>
      <c r="AC3476" s="15"/>
      <c r="AE3476" s="15"/>
      <c r="AG3476" s="15"/>
    </row>
    <row r="3477" spans="7:33" x14ac:dyDescent="0.2">
      <c r="G3477" s="15"/>
      <c r="J3477" s="15"/>
      <c r="M3477" s="15"/>
      <c r="P3477" s="15"/>
      <c r="S3477" s="15"/>
      <c r="U3477" s="15"/>
      <c r="W3477" s="15"/>
      <c r="Y3477" s="15"/>
      <c r="AA3477" s="15"/>
      <c r="AC3477" s="15"/>
      <c r="AE3477" s="15"/>
      <c r="AG3477" s="15"/>
    </row>
    <row r="3478" spans="7:33" x14ac:dyDescent="0.2">
      <c r="G3478" s="15"/>
      <c r="J3478" s="15"/>
      <c r="M3478" s="15"/>
      <c r="P3478" s="15"/>
      <c r="S3478" s="15"/>
      <c r="U3478" s="15"/>
      <c r="W3478" s="15"/>
      <c r="Y3478" s="15"/>
      <c r="AA3478" s="15"/>
      <c r="AC3478" s="15"/>
      <c r="AE3478" s="15"/>
      <c r="AG3478" s="15"/>
    </row>
    <row r="3479" spans="7:33" x14ac:dyDescent="0.2">
      <c r="G3479" s="15"/>
      <c r="J3479" s="15"/>
      <c r="M3479" s="15"/>
      <c r="P3479" s="15"/>
      <c r="S3479" s="15"/>
      <c r="U3479" s="15"/>
      <c r="W3479" s="15"/>
      <c r="Y3479" s="15"/>
      <c r="AA3479" s="15"/>
      <c r="AC3479" s="15"/>
      <c r="AE3479" s="15"/>
      <c r="AG3479" s="15"/>
    </row>
    <row r="3480" spans="7:33" x14ac:dyDescent="0.2">
      <c r="G3480" s="15"/>
      <c r="J3480" s="15"/>
      <c r="M3480" s="15"/>
      <c r="P3480" s="15"/>
      <c r="S3480" s="15"/>
      <c r="U3480" s="15"/>
      <c r="W3480" s="15"/>
      <c r="Y3480" s="15"/>
      <c r="AA3480" s="15"/>
      <c r="AC3480" s="15"/>
      <c r="AE3480" s="15"/>
      <c r="AG3480" s="15"/>
    </row>
    <row r="3481" spans="7:33" x14ac:dyDescent="0.2">
      <c r="G3481" s="15"/>
      <c r="J3481" s="15"/>
      <c r="M3481" s="15"/>
      <c r="P3481" s="15"/>
      <c r="S3481" s="15"/>
      <c r="U3481" s="15"/>
      <c r="W3481" s="15"/>
      <c r="Y3481" s="15"/>
      <c r="AA3481" s="15"/>
      <c r="AC3481" s="15"/>
      <c r="AE3481" s="15"/>
      <c r="AG3481" s="15"/>
    </row>
    <row r="3482" spans="7:33" x14ac:dyDescent="0.2">
      <c r="G3482" s="15"/>
      <c r="J3482" s="15"/>
      <c r="M3482" s="15"/>
      <c r="P3482" s="15"/>
      <c r="S3482" s="15"/>
      <c r="U3482" s="15"/>
      <c r="W3482" s="15"/>
      <c r="Y3482" s="15"/>
      <c r="AA3482" s="15"/>
      <c r="AC3482" s="15"/>
      <c r="AE3482" s="15"/>
      <c r="AG3482" s="15"/>
    </row>
    <row r="3483" spans="7:33" x14ac:dyDescent="0.2">
      <c r="G3483" s="15"/>
      <c r="J3483" s="15"/>
      <c r="M3483" s="15"/>
      <c r="P3483" s="15"/>
      <c r="S3483" s="15"/>
      <c r="U3483" s="15"/>
      <c r="W3483" s="15"/>
      <c r="Y3483" s="15"/>
      <c r="AA3483" s="15"/>
      <c r="AC3483" s="15"/>
      <c r="AE3483" s="15"/>
      <c r="AG3483" s="15"/>
    </row>
    <row r="3484" spans="7:33" x14ac:dyDescent="0.2">
      <c r="G3484" s="15"/>
      <c r="J3484" s="15"/>
      <c r="M3484" s="15"/>
      <c r="P3484" s="15"/>
      <c r="S3484" s="15"/>
      <c r="U3484" s="15"/>
      <c r="W3484" s="15"/>
      <c r="Y3484" s="15"/>
      <c r="AA3484" s="15"/>
      <c r="AC3484" s="15"/>
      <c r="AE3484" s="15"/>
      <c r="AG3484" s="15"/>
    </row>
    <row r="3485" spans="7:33" x14ac:dyDescent="0.2">
      <c r="G3485" s="15"/>
      <c r="J3485" s="15"/>
      <c r="M3485" s="15"/>
      <c r="P3485" s="15"/>
      <c r="S3485" s="15"/>
      <c r="U3485" s="15"/>
      <c r="W3485" s="15"/>
      <c r="Y3485" s="15"/>
      <c r="AA3485" s="15"/>
      <c r="AC3485" s="15"/>
      <c r="AE3485" s="15"/>
      <c r="AG3485" s="15"/>
    </row>
    <row r="3486" spans="7:33" x14ac:dyDescent="0.2">
      <c r="G3486" s="15"/>
      <c r="J3486" s="15"/>
      <c r="M3486" s="15"/>
      <c r="P3486" s="15"/>
      <c r="S3486" s="15"/>
      <c r="U3486" s="15"/>
      <c r="W3486" s="15"/>
      <c r="Y3486" s="15"/>
      <c r="AA3486" s="15"/>
      <c r="AC3486" s="15"/>
      <c r="AE3486" s="15"/>
      <c r="AG3486" s="15"/>
    </row>
    <row r="3487" spans="7:33" x14ac:dyDescent="0.2">
      <c r="G3487" s="15"/>
      <c r="J3487" s="15"/>
      <c r="M3487" s="15"/>
      <c r="P3487" s="15"/>
      <c r="S3487" s="15"/>
      <c r="U3487" s="15"/>
      <c r="W3487" s="15"/>
      <c r="Y3487" s="15"/>
      <c r="AA3487" s="15"/>
      <c r="AC3487" s="15"/>
      <c r="AE3487" s="15"/>
      <c r="AG3487" s="15"/>
    </row>
    <row r="3488" spans="7:33" x14ac:dyDescent="0.2">
      <c r="G3488" s="15"/>
      <c r="J3488" s="15"/>
      <c r="M3488" s="15"/>
      <c r="P3488" s="15"/>
      <c r="S3488" s="15"/>
      <c r="U3488" s="15"/>
      <c r="W3488" s="15"/>
      <c r="Y3488" s="15"/>
      <c r="AA3488" s="15"/>
      <c r="AC3488" s="15"/>
      <c r="AE3488" s="15"/>
      <c r="AG3488" s="15"/>
    </row>
    <row r="3489" spans="7:33" x14ac:dyDescent="0.2">
      <c r="G3489" s="15"/>
      <c r="J3489" s="15"/>
      <c r="M3489" s="15"/>
      <c r="P3489" s="15"/>
      <c r="S3489" s="15"/>
      <c r="U3489" s="15"/>
      <c r="W3489" s="15"/>
      <c r="Y3489" s="15"/>
      <c r="AA3489" s="15"/>
      <c r="AC3489" s="15"/>
      <c r="AE3489" s="15"/>
      <c r="AG3489" s="15"/>
    </row>
    <row r="3490" spans="7:33" x14ac:dyDescent="0.2">
      <c r="G3490" s="15"/>
      <c r="J3490" s="15"/>
      <c r="M3490" s="15"/>
      <c r="P3490" s="15"/>
      <c r="S3490" s="15"/>
      <c r="U3490" s="15"/>
      <c r="W3490" s="15"/>
      <c r="Y3490" s="15"/>
      <c r="AA3490" s="15"/>
      <c r="AC3490" s="15"/>
      <c r="AE3490" s="15"/>
      <c r="AG3490" s="15"/>
    </row>
    <row r="3491" spans="7:33" x14ac:dyDescent="0.2">
      <c r="G3491" s="15"/>
      <c r="J3491" s="15"/>
      <c r="M3491" s="15"/>
      <c r="P3491" s="15"/>
      <c r="S3491" s="15"/>
      <c r="U3491" s="15"/>
      <c r="W3491" s="15"/>
      <c r="Y3491" s="15"/>
      <c r="AA3491" s="15"/>
      <c r="AC3491" s="15"/>
      <c r="AE3491" s="15"/>
      <c r="AG3491" s="15"/>
    </row>
    <row r="3492" spans="7:33" x14ac:dyDescent="0.2">
      <c r="G3492" s="15"/>
      <c r="J3492" s="15"/>
      <c r="M3492" s="15"/>
      <c r="P3492" s="15"/>
      <c r="S3492" s="15"/>
      <c r="U3492" s="15"/>
      <c r="W3492" s="15"/>
      <c r="Y3492" s="15"/>
      <c r="AA3492" s="15"/>
      <c r="AC3492" s="15"/>
      <c r="AE3492" s="15"/>
      <c r="AG3492" s="15"/>
    </row>
    <row r="3493" spans="7:33" x14ac:dyDescent="0.2">
      <c r="G3493" s="15"/>
      <c r="J3493" s="15"/>
      <c r="M3493" s="15"/>
      <c r="P3493" s="15"/>
      <c r="S3493" s="15"/>
      <c r="U3493" s="15"/>
      <c r="W3493" s="15"/>
      <c r="Y3493" s="15"/>
      <c r="AA3493" s="15"/>
      <c r="AC3493" s="15"/>
      <c r="AE3493" s="15"/>
      <c r="AG3493" s="15"/>
    </row>
    <row r="3494" spans="7:33" x14ac:dyDescent="0.2">
      <c r="G3494" s="15"/>
      <c r="J3494" s="15"/>
      <c r="M3494" s="15"/>
      <c r="P3494" s="15"/>
      <c r="S3494" s="15"/>
      <c r="U3494" s="15"/>
      <c r="W3494" s="15"/>
      <c r="Y3494" s="15"/>
      <c r="AA3494" s="15"/>
      <c r="AC3494" s="15"/>
      <c r="AE3494" s="15"/>
      <c r="AG3494" s="15"/>
    </row>
    <row r="3495" spans="7:33" x14ac:dyDescent="0.2">
      <c r="G3495" s="15"/>
      <c r="J3495" s="15"/>
      <c r="M3495" s="15"/>
      <c r="P3495" s="15"/>
      <c r="S3495" s="15"/>
      <c r="U3495" s="15"/>
      <c r="W3495" s="15"/>
      <c r="Y3495" s="15"/>
      <c r="AA3495" s="15"/>
      <c r="AC3495" s="15"/>
      <c r="AE3495" s="15"/>
      <c r="AG3495" s="15"/>
    </row>
    <row r="3496" spans="7:33" x14ac:dyDescent="0.2">
      <c r="G3496" s="15"/>
      <c r="J3496" s="15"/>
      <c r="M3496" s="15"/>
      <c r="P3496" s="15"/>
      <c r="S3496" s="15"/>
      <c r="U3496" s="15"/>
      <c r="W3496" s="15"/>
      <c r="Y3496" s="15"/>
      <c r="AA3496" s="15"/>
      <c r="AC3496" s="15"/>
      <c r="AE3496" s="15"/>
      <c r="AG3496" s="15"/>
    </row>
    <row r="3497" spans="7:33" x14ac:dyDescent="0.2">
      <c r="G3497" s="15"/>
      <c r="J3497" s="15"/>
      <c r="M3497" s="15"/>
      <c r="P3497" s="15"/>
      <c r="S3497" s="15"/>
      <c r="U3497" s="15"/>
      <c r="W3497" s="15"/>
      <c r="Y3497" s="15"/>
      <c r="AA3497" s="15"/>
      <c r="AC3497" s="15"/>
      <c r="AE3497" s="15"/>
      <c r="AG3497" s="15"/>
    </row>
    <row r="3498" spans="7:33" x14ac:dyDescent="0.2">
      <c r="G3498" s="15"/>
      <c r="J3498" s="15"/>
      <c r="M3498" s="15"/>
      <c r="P3498" s="15"/>
      <c r="S3498" s="15"/>
      <c r="U3498" s="15"/>
      <c r="W3498" s="15"/>
      <c r="Y3498" s="15"/>
      <c r="AA3498" s="15"/>
      <c r="AC3498" s="15"/>
      <c r="AE3498" s="15"/>
      <c r="AG3498" s="15"/>
    </row>
    <row r="3499" spans="7:33" x14ac:dyDescent="0.2">
      <c r="G3499" s="15"/>
      <c r="J3499" s="15"/>
      <c r="M3499" s="15"/>
      <c r="P3499" s="15"/>
      <c r="S3499" s="15"/>
      <c r="U3499" s="15"/>
      <c r="W3499" s="15"/>
      <c r="Y3499" s="15"/>
      <c r="AA3499" s="15"/>
      <c r="AC3499" s="15"/>
      <c r="AE3499" s="15"/>
      <c r="AG3499" s="15"/>
    </row>
    <row r="3500" spans="7:33" x14ac:dyDescent="0.2">
      <c r="G3500" s="15"/>
      <c r="J3500" s="15"/>
      <c r="M3500" s="15"/>
      <c r="P3500" s="15"/>
      <c r="S3500" s="15"/>
      <c r="U3500" s="15"/>
      <c r="W3500" s="15"/>
      <c r="Y3500" s="15"/>
      <c r="AA3500" s="15"/>
      <c r="AC3500" s="15"/>
      <c r="AE3500" s="15"/>
      <c r="AG3500" s="15"/>
    </row>
    <row r="3501" spans="7:33" x14ac:dyDescent="0.2">
      <c r="G3501" s="15"/>
      <c r="J3501" s="15"/>
      <c r="M3501" s="15"/>
      <c r="P3501" s="15"/>
      <c r="S3501" s="15"/>
      <c r="U3501" s="15"/>
      <c r="W3501" s="15"/>
      <c r="Y3501" s="15"/>
      <c r="AA3501" s="15"/>
      <c r="AC3501" s="15"/>
      <c r="AE3501" s="15"/>
      <c r="AG3501" s="15"/>
    </row>
    <row r="3502" spans="7:33" x14ac:dyDescent="0.2">
      <c r="G3502" s="15"/>
      <c r="J3502" s="15"/>
      <c r="M3502" s="15"/>
      <c r="P3502" s="15"/>
      <c r="S3502" s="15"/>
      <c r="U3502" s="15"/>
      <c r="W3502" s="15"/>
      <c r="Y3502" s="15"/>
      <c r="AA3502" s="15"/>
      <c r="AC3502" s="15"/>
      <c r="AE3502" s="15"/>
      <c r="AG3502" s="15"/>
    </row>
    <row r="3503" spans="7:33" x14ac:dyDescent="0.2">
      <c r="G3503" s="15"/>
      <c r="J3503" s="15"/>
      <c r="M3503" s="15"/>
      <c r="P3503" s="15"/>
      <c r="S3503" s="15"/>
      <c r="U3503" s="15"/>
      <c r="W3503" s="15"/>
      <c r="Y3503" s="15"/>
      <c r="AA3503" s="15"/>
      <c r="AC3503" s="15"/>
      <c r="AE3503" s="15"/>
      <c r="AG3503" s="15"/>
    </row>
    <row r="3504" spans="7:33" x14ac:dyDescent="0.2">
      <c r="G3504" s="15"/>
      <c r="J3504" s="15"/>
      <c r="M3504" s="15"/>
      <c r="P3504" s="15"/>
      <c r="S3504" s="15"/>
      <c r="U3504" s="15"/>
      <c r="W3504" s="15"/>
      <c r="Y3504" s="15"/>
      <c r="AA3504" s="15"/>
      <c r="AC3504" s="15"/>
      <c r="AE3504" s="15"/>
      <c r="AG3504" s="15"/>
    </row>
    <row r="3505" spans="7:33" x14ac:dyDescent="0.2">
      <c r="G3505" s="15"/>
      <c r="J3505" s="15"/>
      <c r="M3505" s="15"/>
      <c r="P3505" s="15"/>
      <c r="S3505" s="15"/>
      <c r="U3505" s="15"/>
      <c r="W3505" s="15"/>
      <c r="Y3505" s="15"/>
      <c r="AA3505" s="15"/>
      <c r="AC3505" s="15"/>
      <c r="AE3505" s="15"/>
      <c r="AG3505" s="15"/>
    </row>
    <row r="3506" spans="7:33" x14ac:dyDescent="0.2">
      <c r="G3506" s="15"/>
      <c r="J3506" s="15"/>
      <c r="M3506" s="15"/>
      <c r="P3506" s="15"/>
      <c r="S3506" s="15"/>
      <c r="U3506" s="15"/>
      <c r="W3506" s="15"/>
      <c r="Y3506" s="15"/>
      <c r="AA3506" s="15"/>
      <c r="AC3506" s="15"/>
      <c r="AE3506" s="15"/>
      <c r="AG3506" s="15"/>
    </row>
    <row r="3507" spans="7:33" x14ac:dyDescent="0.2">
      <c r="G3507" s="15"/>
      <c r="J3507" s="15"/>
      <c r="M3507" s="15"/>
      <c r="P3507" s="15"/>
      <c r="S3507" s="15"/>
      <c r="U3507" s="15"/>
      <c r="W3507" s="15"/>
      <c r="Y3507" s="15"/>
      <c r="AA3507" s="15"/>
      <c r="AC3507" s="15"/>
      <c r="AE3507" s="15"/>
      <c r="AG3507" s="15"/>
    </row>
    <row r="3508" spans="7:33" x14ac:dyDescent="0.2">
      <c r="G3508" s="15"/>
      <c r="J3508" s="15"/>
      <c r="M3508" s="15"/>
      <c r="P3508" s="15"/>
      <c r="S3508" s="15"/>
      <c r="U3508" s="15"/>
      <c r="W3508" s="15"/>
      <c r="Y3508" s="15"/>
      <c r="AA3508" s="15"/>
      <c r="AC3508" s="15"/>
      <c r="AE3508" s="15"/>
      <c r="AG3508" s="15"/>
    </row>
    <row r="3509" spans="7:33" x14ac:dyDescent="0.2">
      <c r="G3509" s="15"/>
      <c r="J3509" s="15"/>
      <c r="M3509" s="15"/>
      <c r="P3509" s="15"/>
      <c r="S3509" s="15"/>
      <c r="U3509" s="15"/>
      <c r="W3509" s="15"/>
      <c r="Y3509" s="15"/>
      <c r="AA3509" s="15"/>
      <c r="AC3509" s="15"/>
      <c r="AE3509" s="15"/>
      <c r="AG3509" s="15"/>
    </row>
    <row r="3510" spans="7:33" x14ac:dyDescent="0.2">
      <c r="G3510" s="15"/>
      <c r="J3510" s="15"/>
      <c r="M3510" s="15"/>
      <c r="P3510" s="15"/>
      <c r="S3510" s="15"/>
      <c r="U3510" s="15"/>
      <c r="W3510" s="15"/>
      <c r="Y3510" s="15"/>
      <c r="AA3510" s="15"/>
      <c r="AC3510" s="15"/>
      <c r="AE3510" s="15"/>
      <c r="AG3510" s="15"/>
    </row>
    <row r="3511" spans="7:33" x14ac:dyDescent="0.2">
      <c r="G3511" s="15"/>
      <c r="J3511" s="15"/>
      <c r="M3511" s="15"/>
      <c r="P3511" s="15"/>
      <c r="S3511" s="15"/>
      <c r="U3511" s="15"/>
      <c r="W3511" s="15"/>
      <c r="Y3511" s="15"/>
      <c r="AA3511" s="15"/>
      <c r="AC3511" s="15"/>
      <c r="AE3511" s="15"/>
      <c r="AG3511" s="15"/>
    </row>
    <row r="3512" spans="7:33" x14ac:dyDescent="0.2">
      <c r="G3512" s="15"/>
      <c r="J3512" s="15"/>
      <c r="M3512" s="15"/>
      <c r="P3512" s="15"/>
      <c r="S3512" s="15"/>
      <c r="U3512" s="15"/>
      <c r="W3512" s="15"/>
      <c r="Y3512" s="15"/>
      <c r="AA3512" s="15"/>
      <c r="AC3512" s="15"/>
      <c r="AE3512" s="15"/>
      <c r="AG3512" s="15"/>
    </row>
    <row r="3513" spans="7:33" x14ac:dyDescent="0.2">
      <c r="G3513" s="15"/>
      <c r="J3513" s="15"/>
      <c r="M3513" s="15"/>
      <c r="P3513" s="15"/>
      <c r="S3513" s="15"/>
      <c r="U3513" s="15"/>
      <c r="W3513" s="15"/>
      <c r="Y3513" s="15"/>
      <c r="AA3513" s="15"/>
      <c r="AC3513" s="15"/>
      <c r="AE3513" s="15"/>
      <c r="AG3513" s="15"/>
    </row>
    <row r="3514" spans="7:33" x14ac:dyDescent="0.2">
      <c r="G3514" s="15"/>
      <c r="J3514" s="15"/>
      <c r="M3514" s="15"/>
      <c r="P3514" s="15"/>
      <c r="S3514" s="15"/>
      <c r="U3514" s="15"/>
      <c r="W3514" s="15"/>
      <c r="Y3514" s="15"/>
      <c r="AA3514" s="15"/>
      <c r="AC3514" s="15"/>
      <c r="AE3514" s="15"/>
      <c r="AG3514" s="15"/>
    </row>
    <row r="3515" spans="7:33" x14ac:dyDescent="0.2">
      <c r="G3515" s="15"/>
      <c r="J3515" s="15"/>
      <c r="M3515" s="15"/>
      <c r="P3515" s="15"/>
      <c r="S3515" s="15"/>
      <c r="U3515" s="15"/>
      <c r="W3515" s="15"/>
      <c r="Y3515" s="15"/>
      <c r="AA3515" s="15"/>
      <c r="AC3515" s="15"/>
      <c r="AE3515" s="15"/>
      <c r="AG3515" s="15"/>
    </row>
    <row r="3516" spans="7:33" x14ac:dyDescent="0.2">
      <c r="G3516" s="15"/>
      <c r="J3516" s="15"/>
      <c r="M3516" s="15"/>
      <c r="P3516" s="15"/>
      <c r="S3516" s="15"/>
      <c r="U3516" s="15"/>
      <c r="W3516" s="15"/>
      <c r="Y3516" s="15"/>
      <c r="AA3516" s="15"/>
      <c r="AC3516" s="15"/>
      <c r="AE3516" s="15"/>
      <c r="AG3516" s="15"/>
    </row>
    <row r="3517" spans="7:33" x14ac:dyDescent="0.2">
      <c r="G3517" s="15"/>
      <c r="J3517" s="15"/>
      <c r="M3517" s="15"/>
      <c r="P3517" s="15"/>
      <c r="S3517" s="15"/>
      <c r="U3517" s="15"/>
      <c r="W3517" s="15"/>
      <c r="Y3517" s="15"/>
      <c r="AA3517" s="15"/>
      <c r="AC3517" s="15"/>
      <c r="AE3517" s="15"/>
      <c r="AG3517" s="15"/>
    </row>
    <row r="3518" spans="7:33" x14ac:dyDescent="0.2">
      <c r="G3518" s="15"/>
      <c r="J3518" s="15"/>
      <c r="M3518" s="15"/>
      <c r="P3518" s="15"/>
      <c r="S3518" s="15"/>
      <c r="U3518" s="15"/>
      <c r="W3518" s="15"/>
      <c r="Y3518" s="15"/>
      <c r="AA3518" s="15"/>
      <c r="AC3518" s="15"/>
      <c r="AE3518" s="15"/>
      <c r="AG3518" s="15"/>
    </row>
    <row r="3519" spans="7:33" x14ac:dyDescent="0.2">
      <c r="G3519" s="15"/>
      <c r="J3519" s="15"/>
      <c r="M3519" s="15"/>
      <c r="P3519" s="15"/>
      <c r="S3519" s="15"/>
      <c r="U3519" s="15"/>
      <c r="W3519" s="15"/>
      <c r="Y3519" s="15"/>
      <c r="AA3519" s="15"/>
      <c r="AC3519" s="15"/>
      <c r="AE3519" s="15"/>
      <c r="AG3519" s="15"/>
    </row>
    <row r="3520" spans="7:33" x14ac:dyDescent="0.2">
      <c r="G3520" s="15"/>
      <c r="J3520" s="15"/>
      <c r="M3520" s="15"/>
      <c r="P3520" s="15"/>
      <c r="S3520" s="15"/>
      <c r="U3520" s="15"/>
      <c r="W3520" s="15"/>
      <c r="Y3520" s="15"/>
      <c r="AA3520" s="15"/>
      <c r="AC3520" s="15"/>
      <c r="AE3520" s="15"/>
      <c r="AG3520" s="15"/>
    </row>
    <row r="3521" spans="7:33" x14ac:dyDescent="0.2">
      <c r="G3521" s="15"/>
      <c r="J3521" s="15"/>
      <c r="M3521" s="15"/>
      <c r="P3521" s="15"/>
      <c r="S3521" s="15"/>
      <c r="U3521" s="15"/>
      <c r="W3521" s="15"/>
      <c r="Y3521" s="15"/>
      <c r="AA3521" s="15"/>
      <c r="AC3521" s="15"/>
      <c r="AE3521" s="15"/>
      <c r="AG3521" s="15"/>
    </row>
    <row r="3522" spans="7:33" x14ac:dyDescent="0.2">
      <c r="G3522" s="15"/>
      <c r="J3522" s="15"/>
      <c r="M3522" s="15"/>
      <c r="P3522" s="15"/>
      <c r="S3522" s="15"/>
      <c r="U3522" s="15"/>
      <c r="W3522" s="15"/>
      <c r="Y3522" s="15"/>
      <c r="AA3522" s="15"/>
      <c r="AC3522" s="15"/>
      <c r="AE3522" s="15"/>
      <c r="AG3522" s="15"/>
    </row>
    <row r="3523" spans="7:33" x14ac:dyDescent="0.2">
      <c r="G3523" s="15"/>
      <c r="J3523" s="15"/>
      <c r="M3523" s="15"/>
      <c r="P3523" s="15"/>
      <c r="S3523" s="15"/>
      <c r="U3523" s="15"/>
      <c r="W3523" s="15"/>
      <c r="Y3523" s="15"/>
      <c r="AA3523" s="15"/>
      <c r="AC3523" s="15"/>
      <c r="AE3523" s="15"/>
      <c r="AG3523" s="15"/>
    </row>
    <row r="3524" spans="7:33" x14ac:dyDescent="0.2">
      <c r="G3524" s="15"/>
      <c r="J3524" s="15"/>
      <c r="M3524" s="15"/>
      <c r="P3524" s="15"/>
      <c r="S3524" s="15"/>
      <c r="U3524" s="15"/>
      <c r="W3524" s="15"/>
      <c r="Y3524" s="15"/>
      <c r="AA3524" s="15"/>
      <c r="AC3524" s="15"/>
      <c r="AE3524" s="15"/>
      <c r="AG3524" s="15"/>
    </row>
    <row r="3525" spans="7:33" x14ac:dyDescent="0.2">
      <c r="G3525" s="15"/>
      <c r="J3525" s="15"/>
      <c r="M3525" s="15"/>
      <c r="P3525" s="15"/>
      <c r="S3525" s="15"/>
      <c r="U3525" s="15"/>
      <c r="W3525" s="15"/>
      <c r="Y3525" s="15"/>
      <c r="AA3525" s="15"/>
      <c r="AC3525" s="15"/>
      <c r="AE3525" s="15"/>
      <c r="AG3525" s="15"/>
    </row>
    <row r="3526" spans="7:33" x14ac:dyDescent="0.2">
      <c r="G3526" s="15"/>
      <c r="J3526" s="15"/>
      <c r="M3526" s="15"/>
      <c r="P3526" s="15"/>
      <c r="S3526" s="15"/>
      <c r="U3526" s="15"/>
      <c r="W3526" s="15"/>
      <c r="Y3526" s="15"/>
      <c r="AA3526" s="15"/>
      <c r="AC3526" s="15"/>
      <c r="AE3526" s="15"/>
      <c r="AG3526" s="15"/>
    </row>
    <row r="3527" spans="7:33" x14ac:dyDescent="0.2">
      <c r="G3527" s="15"/>
      <c r="J3527" s="15"/>
      <c r="M3527" s="15"/>
      <c r="P3527" s="15"/>
      <c r="S3527" s="15"/>
      <c r="U3527" s="15"/>
      <c r="W3527" s="15"/>
      <c r="Y3527" s="15"/>
      <c r="AA3527" s="15"/>
      <c r="AC3527" s="15"/>
      <c r="AE3527" s="15"/>
      <c r="AG3527" s="15"/>
    </row>
    <row r="3528" spans="7:33" x14ac:dyDescent="0.2">
      <c r="G3528" s="15"/>
      <c r="J3528" s="15"/>
      <c r="M3528" s="15"/>
      <c r="P3528" s="15"/>
      <c r="S3528" s="15"/>
      <c r="U3528" s="15"/>
      <c r="W3528" s="15"/>
      <c r="Y3528" s="15"/>
      <c r="AA3528" s="15"/>
      <c r="AC3528" s="15"/>
      <c r="AE3528" s="15"/>
      <c r="AG3528" s="15"/>
    </row>
    <row r="3529" spans="7:33" x14ac:dyDescent="0.2">
      <c r="G3529" s="15"/>
      <c r="J3529" s="15"/>
      <c r="M3529" s="15"/>
      <c r="P3529" s="15"/>
      <c r="S3529" s="15"/>
      <c r="U3529" s="15"/>
      <c r="W3529" s="15"/>
      <c r="Y3529" s="15"/>
      <c r="AA3529" s="15"/>
      <c r="AC3529" s="15"/>
      <c r="AE3529" s="15"/>
      <c r="AG3529" s="15"/>
    </row>
    <row r="3530" spans="7:33" x14ac:dyDescent="0.2">
      <c r="G3530" s="15"/>
      <c r="J3530" s="15"/>
      <c r="M3530" s="15"/>
      <c r="P3530" s="15"/>
      <c r="S3530" s="15"/>
      <c r="U3530" s="15"/>
      <c r="W3530" s="15"/>
      <c r="Y3530" s="15"/>
      <c r="AA3530" s="15"/>
      <c r="AC3530" s="15"/>
      <c r="AE3530" s="15"/>
      <c r="AG3530" s="15"/>
    </row>
    <row r="3531" spans="7:33" x14ac:dyDescent="0.2">
      <c r="G3531" s="15"/>
      <c r="J3531" s="15"/>
      <c r="M3531" s="15"/>
      <c r="P3531" s="15"/>
      <c r="S3531" s="15"/>
      <c r="U3531" s="15"/>
      <c r="W3531" s="15"/>
      <c r="Y3531" s="15"/>
      <c r="AA3531" s="15"/>
      <c r="AC3531" s="15"/>
      <c r="AE3531" s="15"/>
      <c r="AG3531" s="15"/>
    </row>
    <row r="3532" spans="7:33" x14ac:dyDescent="0.2">
      <c r="G3532" s="15"/>
      <c r="J3532" s="15"/>
      <c r="M3532" s="15"/>
      <c r="P3532" s="15"/>
      <c r="S3532" s="15"/>
      <c r="U3532" s="15"/>
      <c r="W3532" s="15"/>
      <c r="Y3532" s="15"/>
      <c r="AA3532" s="15"/>
      <c r="AC3532" s="15"/>
      <c r="AE3532" s="15"/>
      <c r="AG3532" s="15"/>
    </row>
    <row r="3533" spans="7:33" x14ac:dyDescent="0.2">
      <c r="G3533" s="15"/>
      <c r="J3533" s="15"/>
      <c r="M3533" s="15"/>
      <c r="P3533" s="15"/>
      <c r="S3533" s="15"/>
      <c r="U3533" s="15"/>
      <c r="W3533" s="15"/>
      <c r="Y3533" s="15"/>
      <c r="AA3533" s="15"/>
      <c r="AC3533" s="15"/>
      <c r="AE3533" s="15"/>
      <c r="AG3533" s="15"/>
    </row>
    <row r="3534" spans="7:33" x14ac:dyDescent="0.2">
      <c r="G3534" s="15"/>
      <c r="J3534" s="15"/>
      <c r="M3534" s="15"/>
      <c r="P3534" s="15"/>
      <c r="S3534" s="15"/>
      <c r="U3534" s="15"/>
      <c r="W3534" s="15"/>
      <c r="Y3534" s="15"/>
      <c r="AA3534" s="15"/>
      <c r="AC3534" s="15"/>
      <c r="AE3534" s="15"/>
      <c r="AG3534" s="15"/>
    </row>
    <row r="3535" spans="7:33" x14ac:dyDescent="0.2">
      <c r="G3535" s="15"/>
      <c r="J3535" s="15"/>
      <c r="M3535" s="15"/>
      <c r="P3535" s="15"/>
      <c r="S3535" s="15"/>
      <c r="U3535" s="15"/>
      <c r="W3535" s="15"/>
      <c r="Y3535" s="15"/>
      <c r="AA3535" s="15"/>
      <c r="AC3535" s="15"/>
      <c r="AE3535" s="15"/>
      <c r="AG3535" s="15"/>
    </row>
    <row r="3536" spans="7:33" x14ac:dyDescent="0.2">
      <c r="G3536" s="15"/>
      <c r="J3536" s="15"/>
      <c r="M3536" s="15"/>
      <c r="P3536" s="15"/>
      <c r="S3536" s="15"/>
      <c r="U3536" s="15"/>
      <c r="W3536" s="15"/>
      <c r="Y3536" s="15"/>
      <c r="AA3536" s="15"/>
      <c r="AC3536" s="15"/>
      <c r="AE3536" s="15"/>
      <c r="AG3536" s="15"/>
    </row>
    <row r="3537" spans="7:33" x14ac:dyDescent="0.2">
      <c r="G3537" s="15"/>
      <c r="J3537" s="15"/>
      <c r="M3537" s="15"/>
      <c r="P3537" s="15"/>
      <c r="S3537" s="15"/>
      <c r="U3537" s="15"/>
      <c r="W3537" s="15"/>
      <c r="Y3537" s="15"/>
      <c r="AA3537" s="15"/>
      <c r="AC3537" s="15"/>
      <c r="AE3537" s="15"/>
      <c r="AG3537" s="15"/>
    </row>
    <row r="3538" spans="7:33" x14ac:dyDescent="0.2">
      <c r="G3538" s="15"/>
      <c r="J3538" s="15"/>
      <c r="M3538" s="15"/>
      <c r="P3538" s="15"/>
      <c r="S3538" s="15"/>
      <c r="U3538" s="15"/>
      <c r="W3538" s="15"/>
      <c r="Y3538" s="15"/>
      <c r="AA3538" s="15"/>
      <c r="AC3538" s="15"/>
      <c r="AE3538" s="15"/>
      <c r="AG3538" s="15"/>
    </row>
    <row r="3539" spans="7:33" x14ac:dyDescent="0.2">
      <c r="G3539" s="15"/>
      <c r="J3539" s="15"/>
      <c r="M3539" s="15"/>
      <c r="P3539" s="15"/>
      <c r="S3539" s="15"/>
      <c r="U3539" s="15"/>
      <c r="W3539" s="15"/>
      <c r="Y3539" s="15"/>
      <c r="AA3539" s="15"/>
      <c r="AC3539" s="15"/>
      <c r="AE3539" s="15"/>
      <c r="AG3539" s="15"/>
    </row>
    <row r="3540" spans="7:33" x14ac:dyDescent="0.2">
      <c r="G3540" s="15"/>
      <c r="J3540" s="15"/>
      <c r="M3540" s="15"/>
      <c r="P3540" s="15"/>
      <c r="S3540" s="15"/>
      <c r="U3540" s="15"/>
      <c r="W3540" s="15"/>
      <c r="Y3540" s="15"/>
      <c r="AA3540" s="15"/>
      <c r="AC3540" s="15"/>
      <c r="AE3540" s="15"/>
      <c r="AG3540" s="15"/>
    </row>
    <row r="3541" spans="7:33" x14ac:dyDescent="0.2">
      <c r="G3541" s="15"/>
      <c r="J3541" s="15"/>
      <c r="M3541" s="15"/>
      <c r="P3541" s="15"/>
      <c r="S3541" s="15"/>
      <c r="U3541" s="15"/>
      <c r="W3541" s="15"/>
      <c r="Y3541" s="15"/>
      <c r="AA3541" s="15"/>
      <c r="AC3541" s="15"/>
      <c r="AE3541" s="15"/>
      <c r="AG3541" s="15"/>
    </row>
    <row r="3542" spans="7:33" x14ac:dyDescent="0.2">
      <c r="G3542" s="15"/>
      <c r="J3542" s="15"/>
      <c r="M3542" s="15"/>
      <c r="P3542" s="15"/>
      <c r="S3542" s="15"/>
      <c r="U3542" s="15"/>
      <c r="W3542" s="15"/>
      <c r="Y3542" s="15"/>
      <c r="AA3542" s="15"/>
      <c r="AC3542" s="15"/>
      <c r="AE3542" s="15"/>
      <c r="AG3542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46"/>
  <sheetViews>
    <sheetView topLeftCell="J1" workbookViewId="0">
      <selection activeCell="Q19" sqref="Q19"/>
    </sheetView>
  </sheetViews>
  <sheetFormatPr defaultRowHeight="14.25" x14ac:dyDescent="0.2"/>
  <cols>
    <col min="1" max="22" width="9.140625" style="1"/>
    <col min="23" max="23" width="11.28515625" style="1" bestFit="1" customWidth="1"/>
    <col min="24" max="16384" width="9.140625" style="1"/>
  </cols>
  <sheetData>
    <row r="2" spans="1:31" x14ac:dyDescent="0.2">
      <c r="A2" s="6" t="s">
        <v>11</v>
      </c>
      <c r="B2" s="7">
        <v>95.07</v>
      </c>
      <c r="E2" s="1" t="s">
        <v>12</v>
      </c>
      <c r="H2" s="1" t="s">
        <v>13</v>
      </c>
      <c r="R2" s="1" t="s">
        <v>14</v>
      </c>
      <c r="U2" s="1" t="s">
        <v>15</v>
      </c>
    </row>
    <row r="3" spans="1:31" x14ac:dyDescent="0.2">
      <c r="A3" s="6" t="s">
        <v>16</v>
      </c>
      <c r="B3" s="7">
        <v>94.95</v>
      </c>
      <c r="E3" s="1" t="s">
        <v>17</v>
      </c>
      <c r="F3" s="1" t="s">
        <v>18</v>
      </c>
      <c r="H3" s="1" t="s">
        <v>17</v>
      </c>
      <c r="I3" s="1" t="s">
        <v>18</v>
      </c>
      <c r="R3" s="1" t="s">
        <v>17</v>
      </c>
      <c r="S3" s="1" t="s">
        <v>18</v>
      </c>
      <c r="U3" s="1" t="s">
        <v>17</v>
      </c>
      <c r="V3" s="1" t="s">
        <v>18</v>
      </c>
    </row>
    <row r="4" spans="1:31" x14ac:dyDescent="0.2">
      <c r="A4" s="6" t="s">
        <v>19</v>
      </c>
      <c r="B4" s="7">
        <v>95.32</v>
      </c>
      <c r="E4" s="8" t="e">
        <f ca="1">_xll.BDH($E$2,$F$3:$F$3,"12/1/2003","9/29/2014","Dir=V","Dts=S","Sort=A","Quote=C","QtTyp=Y","Days=T","Per=cm","DtFmt=D","UseDPDF=Y","cols=2;rows=130")</f>
        <v>#NAME?</v>
      </c>
      <c r="F4" s="1">
        <v>2</v>
      </c>
      <c r="H4" s="8" t="e">
        <f ca="1">_xll.BDH($H$2,$I$3:$I$3,"12/1/2003","9/29/2014","Dir=V","Dts=S","Sort=A","Quote=C","QtTyp=Y","Days=T","Per=cm","DtFmt=D","UseDPDF=Y","cols=2;rows=130")</f>
        <v>#NAME?</v>
      </c>
      <c r="I4" s="1">
        <v>1.6</v>
      </c>
      <c r="R4" s="8" t="e">
        <f ca="1">_xll.BDH($R$2,$S$3:$S$3,"12/1/2003","9/29/2014","Dir=V","Dts=S","Sort=A","Quote=C","QtTyp=Y","Days=T","Per=cm","DtFmt=D","UseDPDF=Y","cols=2;rows=129")</f>
        <v>#NAME?</v>
      </c>
      <c r="S4" s="1">
        <v>2</v>
      </c>
      <c r="U4" s="8" t="e">
        <f ca="1">_xll.BDH($U$2,$V$3:$V$3,"12/1/2003","9/29/2014","Dir=V","Dts=S","Sort=A","Quote=C","QtTyp=Y","Days=T","Per=cm","DtFmt=D","UseDPDF=Y","cols=2;rows=130")</f>
        <v>#NAME?</v>
      </c>
      <c r="V4" s="1">
        <v>9.1</v>
      </c>
    </row>
    <row r="5" spans="1:31" x14ac:dyDescent="0.2">
      <c r="A5" s="6" t="s">
        <v>20</v>
      </c>
      <c r="B5" s="7">
        <v>95.87</v>
      </c>
      <c r="E5" s="8">
        <v>38017</v>
      </c>
      <c r="F5" s="1">
        <v>1.9</v>
      </c>
      <c r="H5" s="8">
        <v>38017</v>
      </c>
      <c r="I5" s="1">
        <v>1.7</v>
      </c>
      <c r="R5" s="8">
        <v>38016</v>
      </c>
      <c r="S5" s="1">
        <v>2</v>
      </c>
      <c r="U5" s="8">
        <v>38017</v>
      </c>
      <c r="V5" s="1">
        <v>9.1999999999999993</v>
      </c>
    </row>
    <row r="6" spans="1:31" x14ac:dyDescent="0.2">
      <c r="A6" s="6" t="s">
        <v>21</v>
      </c>
      <c r="B6" s="7">
        <v>96.02</v>
      </c>
      <c r="E6" s="8">
        <v>38046</v>
      </c>
      <c r="F6" s="1">
        <v>1.6</v>
      </c>
      <c r="H6" s="8">
        <v>38046</v>
      </c>
      <c r="I6" s="1">
        <v>1.8</v>
      </c>
      <c r="R6" s="8">
        <v>38044</v>
      </c>
      <c r="S6" s="1">
        <v>2</v>
      </c>
      <c r="U6" s="8">
        <v>38046</v>
      </c>
      <c r="V6" s="1">
        <v>9.1999999999999993</v>
      </c>
    </row>
    <row r="7" spans="1:31" x14ac:dyDescent="0.2">
      <c r="A7" s="6" t="s">
        <v>22</v>
      </c>
      <c r="B7" s="7">
        <v>95.95</v>
      </c>
      <c r="E7" s="8">
        <v>38077</v>
      </c>
      <c r="F7" s="1">
        <v>1.7</v>
      </c>
      <c r="H7" s="8">
        <v>38077</v>
      </c>
      <c r="I7" s="1">
        <v>1.8</v>
      </c>
      <c r="R7" s="8">
        <v>38077</v>
      </c>
      <c r="S7" s="1">
        <v>2</v>
      </c>
      <c r="U7" s="8">
        <v>38077</v>
      </c>
      <c r="V7" s="1">
        <v>9.1999999999999993</v>
      </c>
    </row>
    <row r="8" spans="1:31" x14ac:dyDescent="0.2">
      <c r="A8" s="6" t="s">
        <v>23</v>
      </c>
      <c r="B8" s="7">
        <v>96.06</v>
      </c>
      <c r="E8" s="8">
        <v>38107</v>
      </c>
      <c r="F8" s="1">
        <v>2</v>
      </c>
      <c r="H8" s="8">
        <v>38107</v>
      </c>
      <c r="I8" s="1">
        <v>1.8</v>
      </c>
      <c r="R8" s="8">
        <v>38107</v>
      </c>
      <c r="S8" s="1">
        <v>2</v>
      </c>
      <c r="U8" s="8">
        <v>38107</v>
      </c>
      <c r="V8" s="1">
        <v>9.1999999999999993</v>
      </c>
      <c r="Z8" s="1" t="s">
        <v>24</v>
      </c>
      <c r="AA8" s="1" t="s">
        <v>25</v>
      </c>
      <c r="AB8" s="1" t="s">
        <v>26</v>
      </c>
      <c r="AC8" s="1" t="s">
        <v>27</v>
      </c>
      <c r="AD8" s="1" t="s">
        <v>28</v>
      </c>
      <c r="AE8" s="1" t="s">
        <v>29</v>
      </c>
    </row>
    <row r="9" spans="1:31" x14ac:dyDescent="0.2">
      <c r="A9" s="6" t="s">
        <v>30</v>
      </c>
      <c r="B9" s="7">
        <v>95.93</v>
      </c>
      <c r="E9" s="8">
        <v>38138</v>
      </c>
      <c r="F9" s="1">
        <v>2.5</v>
      </c>
      <c r="H9" s="8">
        <v>38138</v>
      </c>
      <c r="I9" s="1">
        <v>1.8</v>
      </c>
      <c r="R9" s="8">
        <v>38138</v>
      </c>
      <c r="S9" s="1">
        <v>2</v>
      </c>
      <c r="U9" s="8">
        <v>38138</v>
      </c>
      <c r="V9" s="1">
        <v>9.1999999999999993</v>
      </c>
      <c r="Z9" s="1">
        <v>2</v>
      </c>
      <c r="AA9" s="1">
        <v>0.5</v>
      </c>
      <c r="AB9" s="1">
        <v>2</v>
      </c>
      <c r="AC9" s="1">
        <v>0.5</v>
      </c>
      <c r="AD9" s="1">
        <v>2</v>
      </c>
      <c r="AE9" s="1">
        <v>7.75</v>
      </c>
    </row>
    <row r="10" spans="1:31" x14ac:dyDescent="0.2">
      <c r="A10" s="6" t="s">
        <v>31</v>
      </c>
      <c r="B10" s="7">
        <v>96.08</v>
      </c>
      <c r="E10" s="8">
        <v>38168</v>
      </c>
      <c r="F10" s="1">
        <v>2.4</v>
      </c>
      <c r="H10" s="8">
        <v>38168</v>
      </c>
      <c r="I10" s="1">
        <v>1.9</v>
      </c>
      <c r="R10" s="8">
        <v>38168</v>
      </c>
      <c r="S10" s="1">
        <v>2</v>
      </c>
      <c r="U10" s="8">
        <v>38168</v>
      </c>
      <c r="V10" s="1">
        <v>9.1999999999999993</v>
      </c>
      <c r="Z10" s="1">
        <v>0</v>
      </c>
      <c r="AA10" s="1">
        <f>AA9</f>
        <v>0.5</v>
      </c>
      <c r="AB10" s="1">
        <f t="shared" ref="AB10:AE11" si="0">AB9</f>
        <v>2</v>
      </c>
      <c r="AC10" s="1">
        <f t="shared" si="0"/>
        <v>0.5</v>
      </c>
      <c r="AD10" s="1">
        <f t="shared" si="0"/>
        <v>2</v>
      </c>
      <c r="AE10" s="1">
        <v>9</v>
      </c>
    </row>
    <row r="11" spans="1:31" x14ac:dyDescent="0.2">
      <c r="A11" s="6" t="s">
        <v>32</v>
      </c>
      <c r="B11" s="7">
        <v>96.42</v>
      </c>
      <c r="E11" s="8">
        <v>38199</v>
      </c>
      <c r="F11" s="1">
        <v>2.2999999999999998</v>
      </c>
      <c r="H11" s="8">
        <v>38199</v>
      </c>
      <c r="I11" s="1">
        <v>1.9</v>
      </c>
      <c r="R11" s="8">
        <v>38198</v>
      </c>
      <c r="S11" s="1">
        <v>2</v>
      </c>
      <c r="U11" s="8">
        <v>38199</v>
      </c>
      <c r="V11" s="1">
        <v>9.1999999999999993</v>
      </c>
      <c r="Z11" s="1">
        <v>-1.5</v>
      </c>
      <c r="AA11" s="1">
        <f>AA10</f>
        <v>0.5</v>
      </c>
      <c r="AB11" s="1">
        <f>AB10</f>
        <v>2</v>
      </c>
      <c r="AC11" s="1">
        <f t="shared" si="0"/>
        <v>0.5</v>
      </c>
      <c r="AD11" s="1">
        <f t="shared" si="0"/>
        <v>2</v>
      </c>
      <c r="AE11" s="1">
        <f t="shared" si="0"/>
        <v>9</v>
      </c>
    </row>
    <row r="12" spans="1:31" x14ac:dyDescent="0.2">
      <c r="A12" s="6" t="s">
        <v>33</v>
      </c>
      <c r="B12" s="7">
        <v>96.55</v>
      </c>
      <c r="E12" s="8">
        <v>38230</v>
      </c>
      <c r="F12" s="1">
        <v>2.2999999999999998</v>
      </c>
      <c r="H12" s="8">
        <v>38230</v>
      </c>
      <c r="I12" s="1">
        <v>1.9</v>
      </c>
      <c r="R12" s="8">
        <v>38230</v>
      </c>
      <c r="S12" s="1">
        <v>2</v>
      </c>
      <c r="U12" s="8">
        <v>38230</v>
      </c>
      <c r="V12" s="1">
        <v>9.3000000000000007</v>
      </c>
    </row>
    <row r="13" spans="1:31" x14ac:dyDescent="0.2">
      <c r="A13" s="6" t="s">
        <v>34</v>
      </c>
      <c r="B13" s="7">
        <v>96.59</v>
      </c>
      <c r="E13" s="8">
        <v>38260</v>
      </c>
      <c r="F13" s="1">
        <v>2.1</v>
      </c>
      <c r="H13" s="8">
        <v>38260</v>
      </c>
      <c r="I13" s="1">
        <v>1.8</v>
      </c>
      <c r="L13" s="1" t="s">
        <v>35</v>
      </c>
      <c r="M13" s="1" t="s">
        <v>36</v>
      </c>
      <c r="N13" s="1" t="s">
        <v>37</v>
      </c>
      <c r="P13" s="1" t="s">
        <v>38</v>
      </c>
      <c r="R13" s="8">
        <v>38260</v>
      </c>
      <c r="S13" s="1">
        <v>2</v>
      </c>
      <c r="U13" s="8">
        <v>38260</v>
      </c>
      <c r="V13" s="1">
        <v>9.3000000000000007</v>
      </c>
      <c r="X13" s="1" t="s">
        <v>39</v>
      </c>
      <c r="Y13" s="1" t="s">
        <v>40</v>
      </c>
    </row>
    <row r="14" spans="1:31" x14ac:dyDescent="0.2">
      <c r="A14" s="6" t="s">
        <v>41</v>
      </c>
      <c r="B14" s="7">
        <v>96.88</v>
      </c>
      <c r="C14" s="1">
        <f>((B14-B2)/B2)*100</f>
        <v>1.9038603134532477</v>
      </c>
      <c r="E14" s="8">
        <v>38291</v>
      </c>
      <c r="F14" s="1">
        <v>2.4</v>
      </c>
      <c r="H14" s="8">
        <v>38291</v>
      </c>
      <c r="I14" s="1">
        <v>1.8</v>
      </c>
      <c r="K14" s="1" t="str">
        <f>A14</f>
        <v>2003M12</v>
      </c>
      <c r="L14" s="1">
        <f>C14</f>
        <v>1.9038603134532477</v>
      </c>
      <c r="M14" s="1">
        <f>F4</f>
        <v>2</v>
      </c>
      <c r="N14" s="1">
        <f>I4</f>
        <v>1.6</v>
      </c>
      <c r="O14" s="1">
        <f>M14-L14</f>
        <v>9.6139686546752312E-2</v>
      </c>
      <c r="P14" s="1">
        <f t="shared" ref="P14:P77" si="1">N14</f>
        <v>1.6</v>
      </c>
      <c r="R14" s="8">
        <v>38289</v>
      </c>
      <c r="S14" s="1">
        <v>2</v>
      </c>
      <c r="U14" s="8">
        <v>38291</v>
      </c>
      <c r="V14" s="1">
        <v>9.3000000000000007</v>
      </c>
      <c r="W14" s="8" t="e">
        <f ca="1">U4</f>
        <v>#NAME?</v>
      </c>
      <c r="X14" s="1">
        <f>S4</f>
        <v>2</v>
      </c>
      <c r="Y14" s="1">
        <f>V4</f>
        <v>9.1</v>
      </c>
      <c r="Z14" s="1">
        <f>$Z$9+N14+($AA$9*(N14-$AB$9))+($AC$9*$AD$9*($AE$9-Y14))</f>
        <v>2.0500000000000007</v>
      </c>
      <c r="AA14" s="1">
        <f>$Z$9+P14+($AA$9*(P14-$AB$9))+($AC$9*$AD$9*($AE$9-Y14))</f>
        <v>2.0500000000000007</v>
      </c>
      <c r="AB14" s="9">
        <f t="shared" ref="AB14:AB77" si="2">AA14</f>
        <v>2.0500000000000007</v>
      </c>
      <c r="AC14" s="1">
        <f>$Z$11+P14+($AA$11*(P14-$AB$11))+($AC$11*$AD$11*($AE$11-Y14))</f>
        <v>-0.19999999999999951</v>
      </c>
      <c r="AD14" s="1">
        <f>AB14</f>
        <v>2.0500000000000007</v>
      </c>
    </row>
    <row r="15" spans="1:31" x14ac:dyDescent="0.2">
      <c r="A15" s="6" t="s">
        <v>42</v>
      </c>
      <c r="B15" s="7">
        <v>96.61</v>
      </c>
      <c r="C15" s="1">
        <f t="shared" ref="C15:C78" si="3">((B15-B3)/B3)*100</f>
        <v>1.748288572933119</v>
      </c>
      <c r="E15" s="8">
        <v>38321</v>
      </c>
      <c r="F15" s="1">
        <v>2.2000000000000002</v>
      </c>
      <c r="H15" s="8">
        <v>38321</v>
      </c>
      <c r="I15" s="1">
        <v>1.9</v>
      </c>
      <c r="K15" s="1" t="str">
        <f t="shared" ref="K15:K78" si="4">A15</f>
        <v>2004M01</v>
      </c>
      <c r="L15" s="1">
        <f t="shared" ref="L15:L78" si="5">C15</f>
        <v>1.748288572933119</v>
      </c>
      <c r="M15" s="1">
        <f t="shared" ref="M15:M78" si="6">F5</f>
        <v>1.9</v>
      </c>
      <c r="N15" s="1">
        <f t="shared" ref="N15:N78" si="7">I5</f>
        <v>1.7</v>
      </c>
      <c r="O15" s="1">
        <f t="shared" ref="O15:O78" si="8">M15-L15</f>
        <v>0.1517114270668809</v>
      </c>
      <c r="P15" s="1">
        <f t="shared" si="1"/>
        <v>1.7</v>
      </c>
      <c r="R15" s="8">
        <v>38321</v>
      </c>
      <c r="S15" s="1">
        <v>2</v>
      </c>
      <c r="U15" s="8">
        <v>38321</v>
      </c>
      <c r="V15" s="1">
        <v>9.3000000000000007</v>
      </c>
      <c r="W15" s="8">
        <f t="shared" ref="W15:W78" si="9">U5</f>
        <v>38017</v>
      </c>
      <c r="X15" s="1">
        <f t="shared" ref="X15:X78" si="10">S5</f>
        <v>2</v>
      </c>
      <c r="Y15" s="1">
        <f t="shared" ref="Y15:Y78" si="11">V5</f>
        <v>9.1999999999999993</v>
      </c>
      <c r="Z15" s="1">
        <f t="shared" ref="Z15:Z78" si="12">$Z$9+N15+($AA$9*(N15-$AB$9))+($AC$9*$AD$9*($AE$9-Y15))</f>
        <v>2.100000000000001</v>
      </c>
      <c r="AA15" s="1">
        <f t="shared" ref="AA15:AA78" si="13">$Z$9+P15+($AA$9*(P15-$AB$9))+($AC$9*$AD$9*($AE$9-Y15))</f>
        <v>2.100000000000001</v>
      </c>
      <c r="AB15" s="9">
        <f t="shared" si="2"/>
        <v>2.100000000000001</v>
      </c>
      <c r="AC15" s="1">
        <f t="shared" ref="AC15:AC78" si="14">$Z$11+P15+($AA$11*(P15-$AB$11))+($AC$11*$AD$11*($AE$11-Y15))</f>
        <v>-0.14999999999999936</v>
      </c>
      <c r="AD15" s="1">
        <f t="shared" ref="AD15:AD78" si="15">AB15</f>
        <v>2.100000000000001</v>
      </c>
    </row>
    <row r="16" spans="1:31" x14ac:dyDescent="0.2">
      <c r="A16" s="6" t="s">
        <v>43</v>
      </c>
      <c r="B16" s="7">
        <v>96.83</v>
      </c>
      <c r="C16" s="1">
        <f t="shared" si="3"/>
        <v>1.5841376416282051</v>
      </c>
      <c r="E16" s="8">
        <v>38352</v>
      </c>
      <c r="F16" s="1">
        <v>2.4</v>
      </c>
      <c r="H16" s="8">
        <v>38352</v>
      </c>
      <c r="I16" s="1">
        <v>1.9</v>
      </c>
      <c r="K16" s="1" t="str">
        <f t="shared" si="4"/>
        <v>2004M02</v>
      </c>
      <c r="L16" s="1">
        <f t="shared" si="5"/>
        <v>1.5841376416282051</v>
      </c>
      <c r="M16" s="1">
        <f t="shared" si="6"/>
        <v>1.6</v>
      </c>
      <c r="N16" s="1">
        <f t="shared" si="7"/>
        <v>1.8</v>
      </c>
      <c r="O16" s="1">
        <f t="shared" si="8"/>
        <v>1.5862358371794949E-2</v>
      </c>
      <c r="P16" s="1">
        <f t="shared" si="1"/>
        <v>1.8</v>
      </c>
      <c r="R16" s="8">
        <v>38352</v>
      </c>
      <c r="S16" s="1">
        <v>2</v>
      </c>
      <c r="U16" s="8">
        <v>38352</v>
      </c>
      <c r="V16" s="1">
        <v>9.3000000000000007</v>
      </c>
      <c r="W16" s="8">
        <f t="shared" si="9"/>
        <v>38046</v>
      </c>
      <c r="X16" s="1">
        <f t="shared" si="10"/>
        <v>2</v>
      </c>
      <c r="Y16" s="1">
        <f t="shared" si="11"/>
        <v>9.1999999999999993</v>
      </c>
      <c r="Z16" s="1">
        <f t="shared" si="12"/>
        <v>2.2500000000000004</v>
      </c>
      <c r="AA16" s="1">
        <f t="shared" si="13"/>
        <v>2.2500000000000004</v>
      </c>
      <c r="AB16" s="9">
        <f t="shared" si="2"/>
        <v>2.2500000000000004</v>
      </c>
      <c r="AC16" s="1">
        <f t="shared" si="14"/>
        <v>7.7715611723760958E-16</v>
      </c>
      <c r="AD16" s="1">
        <f t="shared" si="15"/>
        <v>2.2500000000000004</v>
      </c>
    </row>
    <row r="17" spans="1:30" x14ac:dyDescent="0.2">
      <c r="A17" s="6" t="s">
        <v>44</v>
      </c>
      <c r="B17" s="7">
        <v>97.38</v>
      </c>
      <c r="C17" s="1">
        <f t="shared" si="3"/>
        <v>1.5750495462605516</v>
      </c>
      <c r="E17" s="8">
        <v>38383</v>
      </c>
      <c r="F17" s="1">
        <v>1.9</v>
      </c>
      <c r="H17" s="8">
        <v>38383</v>
      </c>
      <c r="I17" s="1">
        <v>1.6</v>
      </c>
      <c r="K17" s="1" t="str">
        <f t="shared" si="4"/>
        <v>2004M03</v>
      </c>
      <c r="L17" s="1">
        <f t="shared" si="5"/>
        <v>1.5750495462605516</v>
      </c>
      <c r="M17" s="1">
        <f t="shared" si="6"/>
        <v>1.7</v>
      </c>
      <c r="N17" s="1">
        <f t="shared" si="7"/>
        <v>1.8</v>
      </c>
      <c r="O17" s="1">
        <f t="shared" si="8"/>
        <v>0.12495045373944835</v>
      </c>
      <c r="P17" s="1">
        <f t="shared" si="1"/>
        <v>1.8</v>
      </c>
      <c r="R17" s="8">
        <v>38383</v>
      </c>
      <c r="S17" s="1">
        <v>2</v>
      </c>
      <c r="U17" s="8">
        <v>38383</v>
      </c>
      <c r="V17" s="1">
        <v>9.3000000000000007</v>
      </c>
      <c r="W17" s="8">
        <f t="shared" si="9"/>
        <v>38077</v>
      </c>
      <c r="X17" s="1">
        <f t="shared" si="10"/>
        <v>2</v>
      </c>
      <c r="Y17" s="1">
        <f t="shared" si="11"/>
        <v>9.1999999999999993</v>
      </c>
      <c r="Z17" s="1">
        <f t="shared" si="12"/>
        <v>2.2500000000000004</v>
      </c>
      <c r="AA17" s="1">
        <f t="shared" si="13"/>
        <v>2.2500000000000004</v>
      </c>
      <c r="AB17" s="9">
        <f t="shared" si="2"/>
        <v>2.2500000000000004</v>
      </c>
      <c r="AC17" s="1">
        <f t="shared" si="14"/>
        <v>7.7715611723760958E-16</v>
      </c>
      <c r="AD17" s="1">
        <f t="shared" si="15"/>
        <v>2.2500000000000004</v>
      </c>
    </row>
    <row r="18" spans="1:30" x14ac:dyDescent="0.2">
      <c r="A18" s="6" t="s">
        <v>45</v>
      </c>
      <c r="B18" s="7">
        <v>97.87</v>
      </c>
      <c r="C18" s="1">
        <f t="shared" si="3"/>
        <v>1.9266819412622462</v>
      </c>
      <c r="E18" s="8">
        <v>38411</v>
      </c>
      <c r="F18" s="1">
        <v>2.1</v>
      </c>
      <c r="H18" s="8">
        <v>38411</v>
      </c>
      <c r="I18" s="1">
        <v>1.4</v>
      </c>
      <c r="K18" s="1" t="str">
        <f t="shared" si="4"/>
        <v>2004M04</v>
      </c>
      <c r="L18" s="1">
        <f t="shared" si="5"/>
        <v>1.9266819412622462</v>
      </c>
      <c r="M18" s="1">
        <f t="shared" si="6"/>
        <v>2</v>
      </c>
      <c r="N18" s="1">
        <f t="shared" si="7"/>
        <v>1.8</v>
      </c>
      <c r="O18" s="1">
        <f t="shared" si="8"/>
        <v>7.3318058737753766E-2</v>
      </c>
      <c r="P18" s="1">
        <f t="shared" si="1"/>
        <v>1.8</v>
      </c>
      <c r="R18" s="8">
        <v>38411</v>
      </c>
      <c r="S18" s="1">
        <v>2</v>
      </c>
      <c r="U18" s="8">
        <v>38411</v>
      </c>
      <c r="V18" s="1">
        <v>9.3000000000000007</v>
      </c>
      <c r="W18" s="8">
        <f t="shared" si="9"/>
        <v>38107</v>
      </c>
      <c r="X18" s="1">
        <f t="shared" si="10"/>
        <v>2</v>
      </c>
      <c r="Y18" s="1">
        <f t="shared" si="11"/>
        <v>9.1999999999999993</v>
      </c>
      <c r="Z18" s="1">
        <f t="shared" si="12"/>
        <v>2.2500000000000004</v>
      </c>
      <c r="AA18" s="1">
        <f t="shared" si="13"/>
        <v>2.2500000000000004</v>
      </c>
      <c r="AB18" s="9">
        <f t="shared" si="2"/>
        <v>2.2500000000000004</v>
      </c>
      <c r="AC18" s="1">
        <f t="shared" si="14"/>
        <v>7.7715611723760958E-16</v>
      </c>
      <c r="AD18" s="1">
        <f t="shared" si="15"/>
        <v>2.2500000000000004</v>
      </c>
    </row>
    <row r="19" spans="1:30" x14ac:dyDescent="0.2">
      <c r="A19" s="6" t="s">
        <v>46</v>
      </c>
      <c r="B19" s="7">
        <v>98.18</v>
      </c>
      <c r="C19" s="1">
        <f t="shared" si="3"/>
        <v>2.3241271495570652</v>
      </c>
      <c r="E19" s="8">
        <v>38442</v>
      </c>
      <c r="F19" s="1">
        <v>2.1</v>
      </c>
      <c r="H19" s="8">
        <v>38442</v>
      </c>
      <c r="I19" s="1">
        <v>1.6</v>
      </c>
      <c r="K19" s="1" t="str">
        <f t="shared" si="4"/>
        <v>2004M05</v>
      </c>
      <c r="L19" s="1">
        <f t="shared" si="5"/>
        <v>2.3241271495570652</v>
      </c>
      <c r="M19" s="1">
        <f t="shared" si="6"/>
        <v>2.5</v>
      </c>
      <c r="N19" s="1">
        <f t="shared" si="7"/>
        <v>1.8</v>
      </c>
      <c r="O19" s="1">
        <f t="shared" si="8"/>
        <v>0.17587285044293477</v>
      </c>
      <c r="P19" s="1">
        <f t="shared" si="1"/>
        <v>1.8</v>
      </c>
      <c r="R19" s="8">
        <v>38442</v>
      </c>
      <c r="S19" s="1">
        <v>2</v>
      </c>
      <c r="U19" s="8">
        <v>38442</v>
      </c>
      <c r="V19" s="1">
        <v>9.3000000000000007</v>
      </c>
      <c r="W19" s="8">
        <f t="shared" si="9"/>
        <v>38138</v>
      </c>
      <c r="X19" s="1">
        <f t="shared" si="10"/>
        <v>2</v>
      </c>
      <c r="Y19" s="1">
        <f t="shared" si="11"/>
        <v>9.1999999999999993</v>
      </c>
      <c r="Z19" s="1">
        <f t="shared" si="12"/>
        <v>2.2500000000000004</v>
      </c>
      <c r="AA19" s="1">
        <f t="shared" si="13"/>
        <v>2.2500000000000004</v>
      </c>
      <c r="AB19" s="9">
        <f t="shared" si="2"/>
        <v>2.2500000000000004</v>
      </c>
      <c r="AC19" s="1">
        <f t="shared" si="14"/>
        <v>7.7715611723760958E-16</v>
      </c>
      <c r="AD19" s="1">
        <f t="shared" si="15"/>
        <v>2.2500000000000004</v>
      </c>
    </row>
    <row r="20" spans="1:30" x14ac:dyDescent="0.2">
      <c r="A20" s="6" t="s">
        <v>47</v>
      </c>
      <c r="B20" s="7">
        <v>98.23</v>
      </c>
      <c r="C20" s="1">
        <f t="shared" si="3"/>
        <v>2.2590047886737472</v>
      </c>
      <c r="E20" s="8">
        <v>38472</v>
      </c>
      <c r="F20" s="1">
        <v>2.1</v>
      </c>
      <c r="H20" s="8">
        <v>38472</v>
      </c>
      <c r="I20" s="1">
        <v>1.4</v>
      </c>
      <c r="K20" s="1" t="str">
        <f t="shared" si="4"/>
        <v>2004M06</v>
      </c>
      <c r="L20" s="1">
        <f t="shared" si="5"/>
        <v>2.2590047886737472</v>
      </c>
      <c r="M20" s="1">
        <f t="shared" si="6"/>
        <v>2.4</v>
      </c>
      <c r="N20" s="1">
        <f t="shared" si="7"/>
        <v>1.9</v>
      </c>
      <c r="O20" s="1">
        <f t="shared" si="8"/>
        <v>0.1409952113262527</v>
      </c>
      <c r="P20" s="1">
        <f t="shared" si="1"/>
        <v>1.9</v>
      </c>
      <c r="R20" s="8">
        <v>38471</v>
      </c>
      <c r="S20" s="1">
        <v>2</v>
      </c>
      <c r="U20" s="8">
        <v>38472</v>
      </c>
      <c r="V20" s="1">
        <v>9.1999999999999993</v>
      </c>
      <c r="W20" s="8">
        <f t="shared" si="9"/>
        <v>38168</v>
      </c>
      <c r="X20" s="1">
        <f t="shared" si="10"/>
        <v>2</v>
      </c>
      <c r="Y20" s="1">
        <f t="shared" si="11"/>
        <v>9.1999999999999993</v>
      </c>
      <c r="Z20" s="1">
        <f t="shared" si="12"/>
        <v>2.4000000000000004</v>
      </c>
      <c r="AA20" s="1">
        <f t="shared" si="13"/>
        <v>2.4000000000000004</v>
      </c>
      <c r="AB20" s="9">
        <f t="shared" si="2"/>
        <v>2.4000000000000004</v>
      </c>
      <c r="AC20" s="1">
        <f t="shared" si="14"/>
        <v>0.15000000000000058</v>
      </c>
      <c r="AD20" s="1">
        <f t="shared" si="15"/>
        <v>2.4000000000000004</v>
      </c>
    </row>
    <row r="21" spans="1:30" x14ac:dyDescent="0.2">
      <c r="A21" s="6" t="s">
        <v>48</v>
      </c>
      <c r="B21" s="7">
        <v>98.01</v>
      </c>
      <c r="C21" s="1">
        <f t="shared" si="3"/>
        <v>2.168247680600436</v>
      </c>
      <c r="E21" s="8">
        <v>38503</v>
      </c>
      <c r="F21" s="1">
        <v>2</v>
      </c>
      <c r="H21" s="8">
        <v>38503</v>
      </c>
      <c r="I21" s="1">
        <v>1.6</v>
      </c>
      <c r="K21" s="1" t="str">
        <f t="shared" si="4"/>
        <v>2004M07</v>
      </c>
      <c r="L21" s="1">
        <f t="shared" si="5"/>
        <v>2.168247680600436</v>
      </c>
      <c r="M21" s="1">
        <f t="shared" si="6"/>
        <v>2.2999999999999998</v>
      </c>
      <c r="N21" s="1">
        <f t="shared" si="7"/>
        <v>1.9</v>
      </c>
      <c r="O21" s="1">
        <f t="shared" si="8"/>
        <v>0.13175231939956378</v>
      </c>
      <c r="P21" s="1">
        <f t="shared" si="1"/>
        <v>1.9</v>
      </c>
      <c r="R21" s="8">
        <v>38503</v>
      </c>
      <c r="S21" s="1">
        <v>2</v>
      </c>
      <c r="U21" s="8">
        <v>38503</v>
      </c>
      <c r="V21" s="1">
        <v>9.1999999999999993</v>
      </c>
      <c r="W21" s="8">
        <f t="shared" si="9"/>
        <v>38199</v>
      </c>
      <c r="X21" s="1">
        <f t="shared" si="10"/>
        <v>2</v>
      </c>
      <c r="Y21" s="1">
        <f t="shared" si="11"/>
        <v>9.1999999999999993</v>
      </c>
      <c r="Z21" s="1">
        <f t="shared" si="12"/>
        <v>2.4000000000000004</v>
      </c>
      <c r="AA21" s="1">
        <f t="shared" si="13"/>
        <v>2.4000000000000004</v>
      </c>
      <c r="AB21" s="9">
        <f t="shared" si="2"/>
        <v>2.4000000000000004</v>
      </c>
      <c r="AC21" s="1">
        <f t="shared" si="14"/>
        <v>0.15000000000000058</v>
      </c>
      <c r="AD21" s="1">
        <f t="shared" si="15"/>
        <v>2.4000000000000004</v>
      </c>
    </row>
    <row r="22" spans="1:30" x14ac:dyDescent="0.2">
      <c r="A22" s="6" t="s">
        <v>49</v>
      </c>
      <c r="B22" s="7">
        <v>98.21</v>
      </c>
      <c r="C22" s="1">
        <f t="shared" si="3"/>
        <v>2.2169025811823433</v>
      </c>
      <c r="E22" s="8">
        <v>38533</v>
      </c>
      <c r="F22" s="1">
        <v>2.1</v>
      </c>
      <c r="H22" s="8">
        <v>38533</v>
      </c>
      <c r="I22" s="1">
        <v>1.4</v>
      </c>
      <c r="K22" s="1" t="str">
        <f t="shared" si="4"/>
        <v>2004M08</v>
      </c>
      <c r="L22" s="1">
        <f t="shared" si="5"/>
        <v>2.2169025811823433</v>
      </c>
      <c r="M22" s="1">
        <f t="shared" si="6"/>
        <v>2.2999999999999998</v>
      </c>
      <c r="N22" s="1">
        <f t="shared" si="7"/>
        <v>1.9</v>
      </c>
      <c r="O22" s="1">
        <f t="shared" si="8"/>
        <v>8.3097418817656532E-2</v>
      </c>
      <c r="P22" s="1">
        <f t="shared" si="1"/>
        <v>1.9</v>
      </c>
      <c r="R22" s="8">
        <v>38533</v>
      </c>
      <c r="S22" s="1">
        <v>2</v>
      </c>
      <c r="U22" s="8">
        <v>38533</v>
      </c>
      <c r="V22" s="1">
        <v>9.1999999999999993</v>
      </c>
      <c r="W22" s="8">
        <f t="shared" si="9"/>
        <v>38230</v>
      </c>
      <c r="X22" s="1">
        <f t="shared" si="10"/>
        <v>2</v>
      </c>
      <c r="Y22" s="1">
        <f t="shared" si="11"/>
        <v>9.3000000000000007</v>
      </c>
      <c r="Z22" s="1">
        <f t="shared" si="12"/>
        <v>2.2999999999999989</v>
      </c>
      <c r="AA22" s="1">
        <f t="shared" si="13"/>
        <v>2.2999999999999989</v>
      </c>
      <c r="AB22" s="9">
        <f t="shared" si="2"/>
        <v>2.2999999999999989</v>
      </c>
      <c r="AC22" s="1">
        <f t="shared" si="14"/>
        <v>4.9999999999999156E-2</v>
      </c>
      <c r="AD22" s="1">
        <f t="shared" si="15"/>
        <v>2.2999999999999989</v>
      </c>
    </row>
    <row r="23" spans="1:30" x14ac:dyDescent="0.2">
      <c r="A23" s="6" t="s">
        <v>50</v>
      </c>
      <c r="B23" s="7">
        <v>98.32</v>
      </c>
      <c r="C23" s="1">
        <f t="shared" si="3"/>
        <v>1.9705455299730259</v>
      </c>
      <c r="E23" s="8">
        <v>38564</v>
      </c>
      <c r="F23" s="1">
        <v>2.2000000000000002</v>
      </c>
      <c r="H23" s="8">
        <v>38564</v>
      </c>
      <c r="I23" s="1">
        <v>1.3</v>
      </c>
      <c r="K23" s="1" t="str">
        <f t="shared" si="4"/>
        <v>2004M09</v>
      </c>
      <c r="L23" s="1">
        <f t="shared" si="5"/>
        <v>1.9705455299730259</v>
      </c>
      <c r="M23" s="1">
        <f t="shared" si="6"/>
        <v>2.1</v>
      </c>
      <c r="N23" s="1">
        <f t="shared" si="7"/>
        <v>1.8</v>
      </c>
      <c r="O23" s="1">
        <f t="shared" si="8"/>
        <v>0.12945447002697419</v>
      </c>
      <c r="P23" s="1">
        <f t="shared" si="1"/>
        <v>1.8</v>
      </c>
      <c r="R23" s="8">
        <v>38562</v>
      </c>
      <c r="S23" s="1">
        <v>2</v>
      </c>
      <c r="U23" s="8">
        <v>38564</v>
      </c>
      <c r="V23" s="1">
        <v>9.1</v>
      </c>
      <c r="W23" s="8">
        <f t="shared" si="9"/>
        <v>38260</v>
      </c>
      <c r="X23" s="1">
        <f t="shared" si="10"/>
        <v>2</v>
      </c>
      <c r="Y23" s="1">
        <f t="shared" si="11"/>
        <v>9.3000000000000007</v>
      </c>
      <c r="Z23" s="1">
        <f t="shared" si="12"/>
        <v>2.149999999999999</v>
      </c>
      <c r="AA23" s="1">
        <f t="shared" si="13"/>
        <v>2.149999999999999</v>
      </c>
      <c r="AB23" s="9">
        <f t="shared" si="2"/>
        <v>2.149999999999999</v>
      </c>
      <c r="AC23" s="1">
        <f t="shared" si="14"/>
        <v>-0.10000000000000064</v>
      </c>
      <c r="AD23" s="1">
        <f t="shared" si="15"/>
        <v>2.149999999999999</v>
      </c>
    </row>
    <row r="24" spans="1:30" x14ac:dyDescent="0.2">
      <c r="A24" s="6" t="s">
        <v>51</v>
      </c>
      <c r="B24" s="7">
        <v>98.7</v>
      </c>
      <c r="C24" s="1">
        <f t="shared" si="3"/>
        <v>2.226825479026417</v>
      </c>
      <c r="E24" s="8">
        <v>38595</v>
      </c>
      <c r="F24" s="1">
        <v>2.2000000000000002</v>
      </c>
      <c r="H24" s="8">
        <v>38595</v>
      </c>
      <c r="I24" s="1">
        <v>1.3</v>
      </c>
      <c r="K24" s="1" t="str">
        <f t="shared" si="4"/>
        <v>2004M10</v>
      </c>
      <c r="L24" s="1">
        <f t="shared" si="5"/>
        <v>2.226825479026417</v>
      </c>
      <c r="M24" s="1">
        <f t="shared" si="6"/>
        <v>2.4</v>
      </c>
      <c r="N24" s="1">
        <f t="shared" si="7"/>
        <v>1.8</v>
      </c>
      <c r="O24" s="1">
        <f t="shared" si="8"/>
        <v>0.17317452097358288</v>
      </c>
      <c r="P24" s="1">
        <f t="shared" si="1"/>
        <v>1.8</v>
      </c>
      <c r="R24" s="8">
        <v>38595</v>
      </c>
      <c r="S24" s="1">
        <v>2</v>
      </c>
      <c r="U24" s="8">
        <v>38595</v>
      </c>
      <c r="V24" s="1">
        <v>9.1</v>
      </c>
      <c r="W24" s="8">
        <f t="shared" si="9"/>
        <v>38291</v>
      </c>
      <c r="X24" s="1">
        <f t="shared" si="10"/>
        <v>2</v>
      </c>
      <c r="Y24" s="1">
        <f t="shared" si="11"/>
        <v>9.3000000000000007</v>
      </c>
      <c r="Z24" s="1">
        <f t="shared" si="12"/>
        <v>2.149999999999999</v>
      </c>
      <c r="AA24" s="1">
        <f t="shared" si="13"/>
        <v>2.149999999999999</v>
      </c>
      <c r="AB24" s="9">
        <f t="shared" si="2"/>
        <v>2.149999999999999</v>
      </c>
      <c r="AC24" s="1">
        <f t="shared" si="14"/>
        <v>-0.10000000000000064</v>
      </c>
      <c r="AD24" s="1">
        <f t="shared" si="15"/>
        <v>2.149999999999999</v>
      </c>
    </row>
    <row r="25" spans="1:30" x14ac:dyDescent="0.2">
      <c r="A25" s="6" t="s">
        <v>52</v>
      </c>
      <c r="B25" s="7">
        <v>98.63</v>
      </c>
      <c r="C25" s="1">
        <f t="shared" si="3"/>
        <v>2.1120198778341361</v>
      </c>
      <c r="E25" s="8">
        <v>38625</v>
      </c>
      <c r="F25" s="1">
        <v>2.6</v>
      </c>
      <c r="H25" s="8">
        <v>38625</v>
      </c>
      <c r="I25" s="1">
        <v>1.3</v>
      </c>
      <c r="K25" s="1" t="str">
        <f t="shared" si="4"/>
        <v>2004M11</v>
      </c>
      <c r="L25" s="1">
        <f t="shared" si="5"/>
        <v>2.1120198778341361</v>
      </c>
      <c r="M25" s="1">
        <f t="shared" si="6"/>
        <v>2.2000000000000002</v>
      </c>
      <c r="N25" s="1">
        <f t="shared" si="7"/>
        <v>1.9</v>
      </c>
      <c r="O25" s="1">
        <f t="shared" si="8"/>
        <v>8.7980122165864039E-2</v>
      </c>
      <c r="P25" s="1">
        <f t="shared" si="1"/>
        <v>1.9</v>
      </c>
      <c r="R25" s="8">
        <v>38625</v>
      </c>
      <c r="S25" s="1">
        <v>2</v>
      </c>
      <c r="U25" s="8">
        <v>38625</v>
      </c>
      <c r="V25" s="1">
        <v>9.1</v>
      </c>
      <c r="W25" s="8">
        <f t="shared" si="9"/>
        <v>38321</v>
      </c>
      <c r="X25" s="1">
        <f t="shared" si="10"/>
        <v>2</v>
      </c>
      <c r="Y25" s="1">
        <f t="shared" si="11"/>
        <v>9.3000000000000007</v>
      </c>
      <c r="Z25" s="1">
        <f t="shared" si="12"/>
        <v>2.2999999999999989</v>
      </c>
      <c r="AA25" s="1">
        <f t="shared" si="13"/>
        <v>2.2999999999999989</v>
      </c>
      <c r="AB25" s="9">
        <f t="shared" si="2"/>
        <v>2.2999999999999989</v>
      </c>
      <c r="AC25" s="1">
        <f t="shared" si="14"/>
        <v>4.9999999999999156E-2</v>
      </c>
      <c r="AD25" s="1">
        <f t="shared" si="15"/>
        <v>2.2999999999999989</v>
      </c>
    </row>
    <row r="26" spans="1:30" x14ac:dyDescent="0.2">
      <c r="A26" s="6" t="s">
        <v>53</v>
      </c>
      <c r="B26" s="7">
        <v>98.96</v>
      </c>
      <c r="C26" s="1">
        <f t="shared" si="3"/>
        <v>2.1469859620148619</v>
      </c>
      <c r="E26" s="8">
        <v>38656</v>
      </c>
      <c r="F26" s="1">
        <v>2.5</v>
      </c>
      <c r="H26" s="8">
        <v>38656</v>
      </c>
      <c r="I26" s="1">
        <v>1.4</v>
      </c>
      <c r="K26" s="1" t="str">
        <f t="shared" si="4"/>
        <v>2004M12</v>
      </c>
      <c r="L26" s="1">
        <f t="shared" si="5"/>
        <v>2.1469859620148619</v>
      </c>
      <c r="M26" s="1">
        <f t="shared" si="6"/>
        <v>2.4</v>
      </c>
      <c r="N26" s="1">
        <f t="shared" si="7"/>
        <v>1.9</v>
      </c>
      <c r="O26" s="1">
        <f t="shared" si="8"/>
        <v>0.253014037985138</v>
      </c>
      <c r="P26" s="1">
        <f t="shared" si="1"/>
        <v>1.9</v>
      </c>
      <c r="R26" s="8">
        <v>38656</v>
      </c>
      <c r="S26" s="1">
        <v>2</v>
      </c>
      <c r="U26" s="8">
        <v>38656</v>
      </c>
      <c r="V26" s="1">
        <v>9.1</v>
      </c>
      <c r="W26" s="8">
        <f t="shared" si="9"/>
        <v>38352</v>
      </c>
      <c r="X26" s="1">
        <f t="shared" si="10"/>
        <v>2</v>
      </c>
      <c r="Y26" s="1">
        <f t="shared" si="11"/>
        <v>9.3000000000000007</v>
      </c>
      <c r="Z26" s="1">
        <f t="shared" si="12"/>
        <v>2.2999999999999989</v>
      </c>
      <c r="AA26" s="1">
        <f t="shared" si="13"/>
        <v>2.2999999999999989</v>
      </c>
      <c r="AB26" s="9">
        <f t="shared" si="2"/>
        <v>2.2999999999999989</v>
      </c>
      <c r="AC26" s="1">
        <f t="shared" si="14"/>
        <v>4.9999999999999156E-2</v>
      </c>
      <c r="AD26" s="1">
        <f t="shared" si="15"/>
        <v>2.2999999999999989</v>
      </c>
    </row>
    <row r="27" spans="1:30" x14ac:dyDescent="0.2">
      <c r="A27" s="6" t="s">
        <v>54</v>
      </c>
      <c r="B27" s="7">
        <v>98.32</v>
      </c>
      <c r="C27" s="1">
        <f t="shared" si="3"/>
        <v>1.7700031052685992</v>
      </c>
      <c r="E27" s="8">
        <v>38686</v>
      </c>
      <c r="F27" s="1">
        <v>2.2999999999999998</v>
      </c>
      <c r="H27" s="8">
        <v>38686</v>
      </c>
      <c r="I27" s="1">
        <v>1.4</v>
      </c>
      <c r="K27" s="1" t="str">
        <f t="shared" si="4"/>
        <v>2005M01</v>
      </c>
      <c r="L27" s="1">
        <f t="shared" si="5"/>
        <v>1.7700031052685992</v>
      </c>
      <c r="M27" s="1">
        <f t="shared" si="6"/>
        <v>1.9</v>
      </c>
      <c r="N27" s="1">
        <f t="shared" si="7"/>
        <v>1.6</v>
      </c>
      <c r="O27" s="1">
        <f t="shared" si="8"/>
        <v>0.12999689473140075</v>
      </c>
      <c r="P27" s="1">
        <f t="shared" si="1"/>
        <v>1.6</v>
      </c>
      <c r="R27" s="8">
        <v>38686</v>
      </c>
      <c r="S27" s="1">
        <v>2</v>
      </c>
      <c r="U27" s="8">
        <v>38686</v>
      </c>
      <c r="V27" s="1">
        <v>9</v>
      </c>
      <c r="W27" s="8">
        <f t="shared" si="9"/>
        <v>38383</v>
      </c>
      <c r="X27" s="1">
        <f t="shared" si="10"/>
        <v>2</v>
      </c>
      <c r="Y27" s="1">
        <f t="shared" si="11"/>
        <v>9.3000000000000007</v>
      </c>
      <c r="Z27" s="1">
        <f t="shared" si="12"/>
        <v>1.8499999999999996</v>
      </c>
      <c r="AA27" s="1">
        <f t="shared" si="13"/>
        <v>1.8499999999999996</v>
      </c>
      <c r="AB27" s="9">
        <f t="shared" si="2"/>
        <v>1.8499999999999996</v>
      </c>
      <c r="AC27" s="1">
        <f t="shared" si="14"/>
        <v>-0.40000000000000058</v>
      </c>
      <c r="AD27" s="1">
        <f t="shared" si="15"/>
        <v>1.8499999999999996</v>
      </c>
    </row>
    <row r="28" spans="1:30" x14ac:dyDescent="0.2">
      <c r="A28" s="6" t="s">
        <v>55</v>
      </c>
      <c r="B28" s="7">
        <v>98.68</v>
      </c>
      <c r="C28" s="1">
        <f t="shared" si="3"/>
        <v>1.9105649075699769</v>
      </c>
      <c r="E28" s="8">
        <v>38717</v>
      </c>
      <c r="F28" s="1">
        <v>2.2000000000000002</v>
      </c>
      <c r="H28" s="8">
        <v>38717</v>
      </c>
      <c r="I28" s="1">
        <v>1.4</v>
      </c>
      <c r="K28" s="1" t="str">
        <f t="shared" si="4"/>
        <v>2005M02</v>
      </c>
      <c r="L28" s="1">
        <f t="shared" si="5"/>
        <v>1.9105649075699769</v>
      </c>
      <c r="M28" s="1">
        <f t="shared" si="6"/>
        <v>2.1</v>
      </c>
      <c r="N28" s="1">
        <f t="shared" si="7"/>
        <v>1.4</v>
      </c>
      <c r="O28" s="1">
        <f t="shared" si="8"/>
        <v>0.18943509243002321</v>
      </c>
      <c r="P28" s="1">
        <f t="shared" si="1"/>
        <v>1.4</v>
      </c>
      <c r="R28" s="8">
        <v>38716</v>
      </c>
      <c r="S28" s="1">
        <v>2.25</v>
      </c>
      <c r="U28" s="8">
        <v>38717</v>
      </c>
      <c r="V28" s="1">
        <v>8.9</v>
      </c>
      <c r="W28" s="8">
        <f t="shared" si="9"/>
        <v>38411</v>
      </c>
      <c r="X28" s="1">
        <f t="shared" si="10"/>
        <v>2</v>
      </c>
      <c r="Y28" s="1">
        <f t="shared" si="11"/>
        <v>9.3000000000000007</v>
      </c>
      <c r="Z28" s="1">
        <f t="shared" si="12"/>
        <v>1.5499999999999989</v>
      </c>
      <c r="AA28" s="1">
        <f t="shared" si="13"/>
        <v>1.5499999999999989</v>
      </c>
      <c r="AB28" s="9">
        <f t="shared" si="2"/>
        <v>1.5499999999999989</v>
      </c>
      <c r="AC28" s="1">
        <f t="shared" si="14"/>
        <v>-0.70000000000000084</v>
      </c>
      <c r="AD28" s="1">
        <f t="shared" si="15"/>
        <v>1.5499999999999989</v>
      </c>
    </row>
    <row r="29" spans="1:30" x14ac:dyDescent="0.2">
      <c r="A29" s="6" t="s">
        <v>56</v>
      </c>
      <c r="B29" s="7">
        <v>99.41</v>
      </c>
      <c r="C29" s="1">
        <f t="shared" si="3"/>
        <v>2.0846169644690913</v>
      </c>
      <c r="E29" s="8">
        <v>38748</v>
      </c>
      <c r="F29" s="1">
        <v>2.4</v>
      </c>
      <c r="H29" s="8">
        <v>38748</v>
      </c>
      <c r="I29" s="1">
        <v>1.2</v>
      </c>
      <c r="K29" s="1" t="str">
        <f t="shared" si="4"/>
        <v>2005M03</v>
      </c>
      <c r="L29" s="1">
        <f t="shared" si="5"/>
        <v>2.0846169644690913</v>
      </c>
      <c r="M29" s="1">
        <f t="shared" si="6"/>
        <v>2.1</v>
      </c>
      <c r="N29" s="1">
        <f t="shared" si="7"/>
        <v>1.6</v>
      </c>
      <c r="O29" s="1">
        <f t="shared" si="8"/>
        <v>1.5383035530908806E-2</v>
      </c>
      <c r="P29" s="1">
        <f t="shared" si="1"/>
        <v>1.6</v>
      </c>
      <c r="R29" s="8">
        <v>38748</v>
      </c>
      <c r="S29" s="1">
        <v>2.25</v>
      </c>
      <c r="U29" s="8">
        <v>38748</v>
      </c>
      <c r="V29" s="1">
        <v>8.8000000000000007</v>
      </c>
      <c r="W29" s="8">
        <f t="shared" si="9"/>
        <v>38442</v>
      </c>
      <c r="X29" s="1">
        <f t="shared" si="10"/>
        <v>2</v>
      </c>
      <c r="Y29" s="1">
        <f t="shared" si="11"/>
        <v>9.3000000000000007</v>
      </c>
      <c r="Z29" s="1">
        <f t="shared" si="12"/>
        <v>1.8499999999999996</v>
      </c>
      <c r="AA29" s="1">
        <f t="shared" si="13"/>
        <v>1.8499999999999996</v>
      </c>
      <c r="AB29" s="9">
        <f t="shared" si="2"/>
        <v>1.8499999999999996</v>
      </c>
      <c r="AC29" s="1">
        <f t="shared" si="14"/>
        <v>-0.40000000000000058</v>
      </c>
      <c r="AD29" s="1">
        <f t="shared" si="15"/>
        <v>1.8499999999999996</v>
      </c>
    </row>
    <row r="30" spans="1:30" x14ac:dyDescent="0.2">
      <c r="A30" s="6" t="s">
        <v>57</v>
      </c>
      <c r="B30" s="7">
        <v>99.8</v>
      </c>
      <c r="C30" s="1">
        <f t="shared" si="3"/>
        <v>1.9720036783488226</v>
      </c>
      <c r="E30" s="8">
        <v>38776</v>
      </c>
      <c r="F30" s="1">
        <v>2.2999999999999998</v>
      </c>
      <c r="H30" s="8">
        <v>38776</v>
      </c>
      <c r="I30" s="1">
        <v>1.2</v>
      </c>
      <c r="K30" s="1" t="str">
        <f t="shared" si="4"/>
        <v>2005M04</v>
      </c>
      <c r="L30" s="1">
        <f t="shared" si="5"/>
        <v>1.9720036783488226</v>
      </c>
      <c r="M30" s="1">
        <f t="shared" si="6"/>
        <v>2.1</v>
      </c>
      <c r="N30" s="1">
        <f t="shared" si="7"/>
        <v>1.4</v>
      </c>
      <c r="O30" s="1">
        <f t="shared" si="8"/>
        <v>0.12799632165117747</v>
      </c>
      <c r="P30" s="1">
        <f t="shared" si="1"/>
        <v>1.4</v>
      </c>
      <c r="R30" s="8">
        <v>38776</v>
      </c>
      <c r="S30" s="1">
        <v>2.25</v>
      </c>
      <c r="U30" s="8">
        <v>38776</v>
      </c>
      <c r="V30" s="1">
        <v>8.8000000000000007</v>
      </c>
      <c r="W30" s="8">
        <f t="shared" si="9"/>
        <v>38472</v>
      </c>
      <c r="X30" s="1">
        <f t="shared" si="10"/>
        <v>2</v>
      </c>
      <c r="Y30" s="1">
        <f t="shared" si="11"/>
        <v>9.1999999999999993</v>
      </c>
      <c r="Z30" s="1">
        <f t="shared" si="12"/>
        <v>1.6500000000000004</v>
      </c>
      <c r="AA30" s="1">
        <f t="shared" si="13"/>
        <v>1.6500000000000004</v>
      </c>
      <c r="AB30" s="9">
        <f t="shared" si="2"/>
        <v>1.6500000000000004</v>
      </c>
      <c r="AC30" s="1">
        <f t="shared" si="14"/>
        <v>-0.59999999999999942</v>
      </c>
      <c r="AD30" s="1">
        <f t="shared" si="15"/>
        <v>1.6500000000000004</v>
      </c>
    </row>
    <row r="31" spans="1:30" x14ac:dyDescent="0.2">
      <c r="A31" s="6" t="s">
        <v>58</v>
      </c>
      <c r="B31" s="7">
        <v>100.02</v>
      </c>
      <c r="C31" s="1">
        <f t="shared" si="3"/>
        <v>1.8741087797922071</v>
      </c>
      <c r="E31" s="8">
        <v>38807</v>
      </c>
      <c r="F31" s="1">
        <v>2.2000000000000002</v>
      </c>
      <c r="H31" s="8">
        <v>38807</v>
      </c>
      <c r="I31" s="1">
        <v>1.3</v>
      </c>
      <c r="K31" s="1" t="str">
        <f t="shared" si="4"/>
        <v>2005M05</v>
      </c>
      <c r="L31" s="1">
        <f t="shared" si="5"/>
        <v>1.8741087797922071</v>
      </c>
      <c r="M31" s="1">
        <f t="shared" si="6"/>
        <v>2</v>
      </c>
      <c r="N31" s="1">
        <f t="shared" si="7"/>
        <v>1.6</v>
      </c>
      <c r="O31" s="1">
        <f t="shared" si="8"/>
        <v>0.12589122020779286</v>
      </c>
      <c r="P31" s="1">
        <f t="shared" si="1"/>
        <v>1.6</v>
      </c>
      <c r="R31" s="8">
        <v>38807</v>
      </c>
      <c r="S31" s="1">
        <v>2.5</v>
      </c>
      <c r="U31" s="8">
        <v>38807</v>
      </c>
      <c r="V31" s="1">
        <v>8.6999999999999993</v>
      </c>
      <c r="W31" s="8">
        <f t="shared" si="9"/>
        <v>38503</v>
      </c>
      <c r="X31" s="1">
        <f t="shared" si="10"/>
        <v>2</v>
      </c>
      <c r="Y31" s="1">
        <f t="shared" si="11"/>
        <v>9.1999999999999993</v>
      </c>
      <c r="Z31" s="1">
        <f t="shared" si="12"/>
        <v>1.9500000000000011</v>
      </c>
      <c r="AA31" s="1">
        <f t="shared" si="13"/>
        <v>1.9500000000000011</v>
      </c>
      <c r="AB31" s="9">
        <f t="shared" si="2"/>
        <v>1.9500000000000011</v>
      </c>
      <c r="AC31" s="1">
        <f t="shared" si="14"/>
        <v>-0.29999999999999916</v>
      </c>
      <c r="AD31" s="1">
        <f t="shared" si="15"/>
        <v>1.9500000000000011</v>
      </c>
    </row>
    <row r="32" spans="1:30" x14ac:dyDescent="0.2">
      <c r="A32" s="6" t="s">
        <v>59</v>
      </c>
      <c r="B32" s="7">
        <v>100.12</v>
      </c>
      <c r="C32" s="1">
        <f t="shared" si="3"/>
        <v>1.9240557874376469</v>
      </c>
      <c r="E32" s="8">
        <v>38837</v>
      </c>
      <c r="F32" s="1">
        <v>2.5</v>
      </c>
      <c r="H32" s="8">
        <v>38837</v>
      </c>
      <c r="I32" s="1">
        <v>1.5</v>
      </c>
      <c r="K32" s="1" t="str">
        <f t="shared" si="4"/>
        <v>2005M06</v>
      </c>
      <c r="L32" s="1">
        <f t="shared" si="5"/>
        <v>1.9240557874376469</v>
      </c>
      <c r="M32" s="1">
        <f t="shared" si="6"/>
        <v>2.1</v>
      </c>
      <c r="N32" s="1">
        <f t="shared" si="7"/>
        <v>1.4</v>
      </c>
      <c r="O32" s="1">
        <f t="shared" si="8"/>
        <v>0.17594421256235315</v>
      </c>
      <c r="P32" s="1">
        <f t="shared" si="1"/>
        <v>1.4</v>
      </c>
      <c r="R32" s="8">
        <v>38835</v>
      </c>
      <c r="S32" s="1">
        <v>2.5</v>
      </c>
      <c r="U32" s="8">
        <v>38837</v>
      </c>
      <c r="V32" s="1">
        <v>8.6</v>
      </c>
      <c r="W32" s="8">
        <f t="shared" si="9"/>
        <v>38533</v>
      </c>
      <c r="X32" s="1">
        <f t="shared" si="10"/>
        <v>2</v>
      </c>
      <c r="Y32" s="1">
        <f t="shared" si="11"/>
        <v>9.1999999999999993</v>
      </c>
      <c r="Z32" s="1">
        <f t="shared" si="12"/>
        <v>1.6500000000000004</v>
      </c>
      <c r="AA32" s="1">
        <f t="shared" si="13"/>
        <v>1.6500000000000004</v>
      </c>
      <c r="AB32" s="9">
        <f t="shared" si="2"/>
        <v>1.6500000000000004</v>
      </c>
      <c r="AC32" s="1">
        <f t="shared" si="14"/>
        <v>-0.59999999999999942</v>
      </c>
      <c r="AD32" s="1">
        <f t="shared" si="15"/>
        <v>1.6500000000000004</v>
      </c>
    </row>
    <row r="33" spans="1:30" x14ac:dyDescent="0.2">
      <c r="A33" s="6" t="s">
        <v>60</v>
      </c>
      <c r="B33" s="7">
        <v>99.99</v>
      </c>
      <c r="C33" s="1">
        <f t="shared" si="3"/>
        <v>2.0202020202020097</v>
      </c>
      <c r="E33" s="8">
        <v>38868</v>
      </c>
      <c r="F33" s="1">
        <v>2.5</v>
      </c>
      <c r="H33" s="8">
        <v>38868</v>
      </c>
      <c r="I33" s="1">
        <v>1.3</v>
      </c>
      <c r="K33" s="1" t="str">
        <f t="shared" si="4"/>
        <v>2005M07</v>
      </c>
      <c r="L33" s="1">
        <f t="shared" si="5"/>
        <v>2.0202020202020097</v>
      </c>
      <c r="M33" s="1">
        <f t="shared" si="6"/>
        <v>2.2000000000000002</v>
      </c>
      <c r="N33" s="1">
        <f t="shared" si="7"/>
        <v>1.3</v>
      </c>
      <c r="O33" s="1">
        <f t="shared" si="8"/>
        <v>0.1797979797979905</v>
      </c>
      <c r="P33" s="1">
        <f t="shared" si="1"/>
        <v>1.3</v>
      </c>
      <c r="R33" s="8">
        <v>38868</v>
      </c>
      <c r="S33" s="1">
        <v>2.5</v>
      </c>
      <c r="U33" s="8">
        <v>38868</v>
      </c>
      <c r="V33" s="1">
        <v>8.5</v>
      </c>
      <c r="W33" s="8">
        <f t="shared" si="9"/>
        <v>38564</v>
      </c>
      <c r="X33" s="1">
        <f t="shared" si="10"/>
        <v>2</v>
      </c>
      <c r="Y33" s="1">
        <f t="shared" si="11"/>
        <v>9.1</v>
      </c>
      <c r="Z33" s="1">
        <f t="shared" si="12"/>
        <v>1.6</v>
      </c>
      <c r="AA33" s="1">
        <f t="shared" si="13"/>
        <v>1.6</v>
      </c>
      <c r="AB33" s="9">
        <f t="shared" si="2"/>
        <v>1.6</v>
      </c>
      <c r="AC33" s="1">
        <f t="shared" si="14"/>
        <v>-0.64999999999999958</v>
      </c>
      <c r="AD33" s="1">
        <f t="shared" si="15"/>
        <v>1.6</v>
      </c>
    </row>
    <row r="34" spans="1:30" x14ac:dyDescent="0.2">
      <c r="A34" s="6" t="s">
        <v>61</v>
      </c>
      <c r="B34" s="7">
        <v>100.24</v>
      </c>
      <c r="C34" s="1">
        <f t="shared" si="3"/>
        <v>2.0669992872416261</v>
      </c>
      <c r="E34" s="8">
        <v>38898</v>
      </c>
      <c r="F34" s="1">
        <v>2.5</v>
      </c>
      <c r="H34" s="8">
        <v>38898</v>
      </c>
      <c r="I34" s="1">
        <v>1.5</v>
      </c>
      <c r="K34" s="1" t="str">
        <f t="shared" si="4"/>
        <v>2005M08</v>
      </c>
      <c r="L34" s="1">
        <f t="shared" si="5"/>
        <v>2.0669992872416261</v>
      </c>
      <c r="M34" s="1">
        <f t="shared" si="6"/>
        <v>2.2000000000000002</v>
      </c>
      <c r="N34" s="1">
        <f t="shared" si="7"/>
        <v>1.3</v>
      </c>
      <c r="O34" s="1">
        <f t="shared" si="8"/>
        <v>0.13300071275837411</v>
      </c>
      <c r="P34" s="1">
        <f t="shared" si="1"/>
        <v>1.3</v>
      </c>
      <c r="R34" s="8">
        <v>38898</v>
      </c>
      <c r="S34" s="1">
        <v>2.75</v>
      </c>
      <c r="U34" s="8">
        <v>38898</v>
      </c>
      <c r="V34" s="1">
        <v>8.4</v>
      </c>
      <c r="W34" s="8">
        <f t="shared" si="9"/>
        <v>38595</v>
      </c>
      <c r="X34" s="1">
        <f t="shared" si="10"/>
        <v>2</v>
      </c>
      <c r="Y34" s="1">
        <f t="shared" si="11"/>
        <v>9.1</v>
      </c>
      <c r="Z34" s="1">
        <f t="shared" si="12"/>
        <v>1.6</v>
      </c>
      <c r="AA34" s="1">
        <f t="shared" si="13"/>
        <v>1.6</v>
      </c>
      <c r="AB34" s="9">
        <f t="shared" si="2"/>
        <v>1.6</v>
      </c>
      <c r="AC34" s="1">
        <f t="shared" si="14"/>
        <v>-0.64999999999999958</v>
      </c>
      <c r="AD34" s="1">
        <f t="shared" si="15"/>
        <v>1.6</v>
      </c>
    </row>
    <row r="35" spans="1:30" x14ac:dyDescent="0.2">
      <c r="A35" s="6" t="s">
        <v>62</v>
      </c>
      <c r="B35" s="7">
        <v>100.68</v>
      </c>
      <c r="C35" s="1">
        <f t="shared" si="3"/>
        <v>2.4003254678600627</v>
      </c>
      <c r="E35" s="8">
        <v>38929</v>
      </c>
      <c r="F35" s="1">
        <v>2.4</v>
      </c>
      <c r="H35" s="8">
        <v>38929</v>
      </c>
      <c r="I35" s="1">
        <v>1.5</v>
      </c>
      <c r="K35" s="1" t="str">
        <f t="shared" si="4"/>
        <v>2005M09</v>
      </c>
      <c r="L35" s="1">
        <f t="shared" si="5"/>
        <v>2.4003254678600627</v>
      </c>
      <c r="M35" s="1">
        <f t="shared" si="6"/>
        <v>2.6</v>
      </c>
      <c r="N35" s="1">
        <f t="shared" si="7"/>
        <v>1.3</v>
      </c>
      <c r="O35" s="1">
        <f t="shared" si="8"/>
        <v>0.19967453213993736</v>
      </c>
      <c r="P35" s="1">
        <f t="shared" si="1"/>
        <v>1.3</v>
      </c>
      <c r="R35" s="8">
        <v>38929</v>
      </c>
      <c r="S35" s="1">
        <v>2.75</v>
      </c>
      <c r="U35" s="8">
        <v>38929</v>
      </c>
      <c r="V35" s="1">
        <v>8.3000000000000007</v>
      </c>
      <c r="W35" s="8">
        <f t="shared" si="9"/>
        <v>38625</v>
      </c>
      <c r="X35" s="1">
        <f t="shared" si="10"/>
        <v>2</v>
      </c>
      <c r="Y35" s="1">
        <f t="shared" si="11"/>
        <v>9.1</v>
      </c>
      <c r="Z35" s="1">
        <f t="shared" si="12"/>
        <v>1.6</v>
      </c>
      <c r="AA35" s="1">
        <f t="shared" si="13"/>
        <v>1.6</v>
      </c>
      <c r="AB35" s="9">
        <f t="shared" si="2"/>
        <v>1.6</v>
      </c>
      <c r="AC35" s="1">
        <f t="shared" si="14"/>
        <v>-0.64999999999999958</v>
      </c>
      <c r="AD35" s="1">
        <f t="shared" si="15"/>
        <v>1.6</v>
      </c>
    </row>
    <row r="36" spans="1:30" x14ac:dyDescent="0.2">
      <c r="A36" s="6" t="s">
        <v>63</v>
      </c>
      <c r="B36" s="7">
        <v>100.94</v>
      </c>
      <c r="C36" s="1">
        <f t="shared" si="3"/>
        <v>2.2695035460992852</v>
      </c>
      <c r="E36" s="8">
        <v>38960</v>
      </c>
      <c r="F36" s="1">
        <v>2.2999999999999998</v>
      </c>
      <c r="H36" s="8">
        <v>38960</v>
      </c>
      <c r="I36" s="1">
        <v>1.4</v>
      </c>
      <c r="K36" s="1" t="str">
        <f t="shared" si="4"/>
        <v>2005M10</v>
      </c>
      <c r="L36" s="1">
        <f t="shared" si="5"/>
        <v>2.2695035460992852</v>
      </c>
      <c r="M36" s="1">
        <f t="shared" si="6"/>
        <v>2.5</v>
      </c>
      <c r="N36" s="1">
        <f t="shared" si="7"/>
        <v>1.4</v>
      </c>
      <c r="O36" s="1">
        <f t="shared" si="8"/>
        <v>0.23049645390071483</v>
      </c>
      <c r="P36" s="1">
        <f t="shared" si="1"/>
        <v>1.4</v>
      </c>
      <c r="R36" s="8">
        <v>38960</v>
      </c>
      <c r="S36" s="1">
        <v>3</v>
      </c>
      <c r="U36" s="8">
        <v>38960</v>
      </c>
      <c r="V36" s="1">
        <v>8.3000000000000007</v>
      </c>
      <c r="W36" s="8">
        <f t="shared" si="9"/>
        <v>38656</v>
      </c>
      <c r="X36" s="1">
        <f t="shared" si="10"/>
        <v>2</v>
      </c>
      <c r="Y36" s="1">
        <f t="shared" si="11"/>
        <v>9.1</v>
      </c>
      <c r="Z36" s="1">
        <f t="shared" si="12"/>
        <v>1.75</v>
      </c>
      <c r="AA36" s="1">
        <f t="shared" si="13"/>
        <v>1.75</v>
      </c>
      <c r="AB36" s="9">
        <f t="shared" si="2"/>
        <v>1.75</v>
      </c>
      <c r="AC36" s="1">
        <f t="shared" si="14"/>
        <v>-0.49999999999999978</v>
      </c>
      <c r="AD36" s="1">
        <f t="shared" si="15"/>
        <v>1.75</v>
      </c>
    </row>
    <row r="37" spans="1:30" x14ac:dyDescent="0.2">
      <c r="A37" s="6" t="s">
        <v>64</v>
      </c>
      <c r="B37" s="7">
        <v>100.72</v>
      </c>
      <c r="C37" s="1">
        <f t="shared" si="3"/>
        <v>2.1190307208760051</v>
      </c>
      <c r="E37" s="8">
        <v>38990</v>
      </c>
      <c r="F37" s="1">
        <v>1.7</v>
      </c>
      <c r="H37" s="8">
        <v>38990</v>
      </c>
      <c r="I37" s="1">
        <v>1.5</v>
      </c>
      <c r="K37" s="1" t="str">
        <f t="shared" si="4"/>
        <v>2005M11</v>
      </c>
      <c r="L37" s="1">
        <f t="shared" si="5"/>
        <v>2.1190307208760051</v>
      </c>
      <c r="M37" s="1">
        <f t="shared" si="6"/>
        <v>2.2999999999999998</v>
      </c>
      <c r="N37" s="1">
        <f t="shared" si="7"/>
        <v>1.4</v>
      </c>
      <c r="O37" s="1">
        <f t="shared" si="8"/>
        <v>0.18096927912399474</v>
      </c>
      <c r="P37" s="1">
        <f t="shared" si="1"/>
        <v>1.4</v>
      </c>
      <c r="R37" s="8">
        <v>38989</v>
      </c>
      <c r="S37" s="1">
        <v>3</v>
      </c>
      <c r="U37" s="8">
        <v>38990</v>
      </c>
      <c r="V37" s="1">
        <v>8.1999999999999993</v>
      </c>
      <c r="W37" s="8">
        <f t="shared" si="9"/>
        <v>38686</v>
      </c>
      <c r="X37" s="1">
        <f t="shared" si="10"/>
        <v>2</v>
      </c>
      <c r="Y37" s="1">
        <f t="shared" si="11"/>
        <v>9</v>
      </c>
      <c r="Z37" s="1">
        <f t="shared" si="12"/>
        <v>1.8499999999999996</v>
      </c>
      <c r="AA37" s="1">
        <f t="shared" si="13"/>
        <v>1.8499999999999996</v>
      </c>
      <c r="AB37" s="9">
        <f t="shared" si="2"/>
        <v>1.8499999999999996</v>
      </c>
      <c r="AC37" s="1">
        <f t="shared" si="14"/>
        <v>-0.40000000000000013</v>
      </c>
      <c r="AD37" s="1">
        <f t="shared" si="15"/>
        <v>1.8499999999999996</v>
      </c>
    </row>
    <row r="38" spans="1:30" x14ac:dyDescent="0.2">
      <c r="A38" s="6" t="s">
        <v>65</v>
      </c>
      <c r="B38" s="7">
        <v>101.07</v>
      </c>
      <c r="C38" s="1">
        <f t="shared" si="3"/>
        <v>2.1321746160064667</v>
      </c>
      <c r="E38" s="8">
        <v>39021</v>
      </c>
      <c r="F38" s="1">
        <v>1.6</v>
      </c>
      <c r="H38" s="8">
        <v>39021</v>
      </c>
      <c r="I38" s="1">
        <v>1.5</v>
      </c>
      <c r="K38" s="1" t="str">
        <f t="shared" si="4"/>
        <v>2005M12</v>
      </c>
      <c r="L38" s="1">
        <f t="shared" si="5"/>
        <v>2.1321746160064667</v>
      </c>
      <c r="M38" s="1">
        <f t="shared" si="6"/>
        <v>2.2000000000000002</v>
      </c>
      <c r="N38" s="1">
        <f t="shared" si="7"/>
        <v>1.4</v>
      </c>
      <c r="O38" s="1">
        <f t="shared" si="8"/>
        <v>6.7825383993533439E-2</v>
      </c>
      <c r="P38" s="1">
        <f t="shared" si="1"/>
        <v>1.4</v>
      </c>
      <c r="R38" s="8">
        <v>39021</v>
      </c>
      <c r="S38" s="1">
        <v>3.25</v>
      </c>
      <c r="U38" s="8">
        <v>39021</v>
      </c>
      <c r="V38" s="1">
        <v>8.1</v>
      </c>
      <c r="W38" s="8">
        <f t="shared" si="9"/>
        <v>38717</v>
      </c>
      <c r="X38" s="1">
        <f t="shared" si="10"/>
        <v>2.25</v>
      </c>
      <c r="Y38" s="1">
        <f t="shared" si="11"/>
        <v>8.9</v>
      </c>
      <c r="Z38" s="1">
        <f t="shared" si="12"/>
        <v>1.9499999999999993</v>
      </c>
      <c r="AA38" s="1">
        <f t="shared" si="13"/>
        <v>1.9499999999999993</v>
      </c>
      <c r="AB38" s="9">
        <f t="shared" si="2"/>
        <v>1.9499999999999993</v>
      </c>
      <c r="AC38" s="1">
        <f t="shared" si="14"/>
        <v>-0.30000000000000049</v>
      </c>
      <c r="AD38" s="1">
        <f t="shared" si="15"/>
        <v>1.9499999999999993</v>
      </c>
    </row>
    <row r="39" spans="1:30" x14ac:dyDescent="0.2">
      <c r="A39" s="6" t="s">
        <v>66</v>
      </c>
      <c r="B39" s="7">
        <v>100.55</v>
      </c>
      <c r="C39" s="1">
        <f t="shared" si="3"/>
        <v>2.2681041497152199</v>
      </c>
      <c r="E39" s="8">
        <v>39051</v>
      </c>
      <c r="F39" s="1">
        <v>1.9</v>
      </c>
      <c r="H39" s="8">
        <v>39051</v>
      </c>
      <c r="I39" s="1">
        <v>1.5</v>
      </c>
      <c r="K39" s="1" t="str">
        <f t="shared" si="4"/>
        <v>2006M01</v>
      </c>
      <c r="L39" s="1">
        <f t="shared" si="5"/>
        <v>2.2681041497152199</v>
      </c>
      <c r="M39" s="1">
        <f t="shared" si="6"/>
        <v>2.4</v>
      </c>
      <c r="N39" s="1">
        <f t="shared" si="7"/>
        <v>1.2</v>
      </c>
      <c r="O39" s="1">
        <f t="shared" si="8"/>
        <v>0.13189585028478001</v>
      </c>
      <c r="P39" s="1">
        <f t="shared" si="1"/>
        <v>1.2</v>
      </c>
      <c r="R39" s="8">
        <v>39051</v>
      </c>
      <c r="S39" s="1">
        <v>3.25</v>
      </c>
      <c r="U39" s="8">
        <v>39051</v>
      </c>
      <c r="V39" s="1">
        <v>8.1</v>
      </c>
      <c r="W39" s="8">
        <f t="shared" si="9"/>
        <v>38748</v>
      </c>
      <c r="X39" s="1">
        <f t="shared" si="10"/>
        <v>2.25</v>
      </c>
      <c r="Y39" s="1">
        <f t="shared" si="11"/>
        <v>8.8000000000000007</v>
      </c>
      <c r="Z39" s="1">
        <f t="shared" si="12"/>
        <v>1.7499999999999996</v>
      </c>
      <c r="AA39" s="1">
        <f t="shared" si="13"/>
        <v>1.7499999999999996</v>
      </c>
      <c r="AB39" s="9">
        <f t="shared" si="2"/>
        <v>1.7499999999999996</v>
      </c>
      <c r="AC39" s="1">
        <f t="shared" si="14"/>
        <v>-0.50000000000000078</v>
      </c>
      <c r="AD39" s="1">
        <f t="shared" si="15"/>
        <v>1.7499999999999996</v>
      </c>
    </row>
    <row r="40" spans="1:30" x14ac:dyDescent="0.2">
      <c r="A40" s="6" t="s">
        <v>67</v>
      </c>
      <c r="B40" s="7">
        <v>100.81</v>
      </c>
      <c r="C40" s="1">
        <f t="shared" si="3"/>
        <v>2.1584920956627434</v>
      </c>
      <c r="E40" s="8">
        <v>39082</v>
      </c>
      <c r="F40" s="1">
        <v>1.9</v>
      </c>
      <c r="H40" s="8">
        <v>39082</v>
      </c>
      <c r="I40" s="1">
        <v>1.5</v>
      </c>
      <c r="K40" s="1" t="str">
        <f t="shared" si="4"/>
        <v>2006M02</v>
      </c>
      <c r="L40" s="1">
        <f t="shared" si="5"/>
        <v>2.1584920956627434</v>
      </c>
      <c r="M40" s="1">
        <f t="shared" si="6"/>
        <v>2.2999999999999998</v>
      </c>
      <c r="N40" s="1">
        <f t="shared" si="7"/>
        <v>1.2</v>
      </c>
      <c r="O40" s="1">
        <f t="shared" si="8"/>
        <v>0.14150790433725646</v>
      </c>
      <c r="P40" s="1">
        <f t="shared" si="1"/>
        <v>1.2</v>
      </c>
      <c r="R40" s="8">
        <v>39080</v>
      </c>
      <c r="S40" s="1">
        <v>3.5</v>
      </c>
      <c r="U40" s="8">
        <v>39082</v>
      </c>
      <c r="V40" s="1">
        <v>7.9</v>
      </c>
      <c r="W40" s="8">
        <f t="shared" si="9"/>
        <v>38776</v>
      </c>
      <c r="X40" s="1">
        <f t="shared" si="10"/>
        <v>2.25</v>
      </c>
      <c r="Y40" s="1">
        <f t="shared" si="11"/>
        <v>8.8000000000000007</v>
      </c>
      <c r="Z40" s="1">
        <f t="shared" si="12"/>
        <v>1.7499999999999996</v>
      </c>
      <c r="AA40" s="1">
        <f t="shared" si="13"/>
        <v>1.7499999999999996</v>
      </c>
      <c r="AB40" s="9">
        <f t="shared" si="2"/>
        <v>1.7499999999999996</v>
      </c>
      <c r="AC40" s="1">
        <f t="shared" si="14"/>
        <v>-0.50000000000000078</v>
      </c>
      <c r="AD40" s="1">
        <f t="shared" si="15"/>
        <v>1.7499999999999996</v>
      </c>
    </row>
    <row r="41" spans="1:30" x14ac:dyDescent="0.2">
      <c r="A41" s="6" t="s">
        <v>68</v>
      </c>
      <c r="B41" s="7">
        <v>101.39</v>
      </c>
      <c r="C41" s="1">
        <f t="shared" si="3"/>
        <v>1.9917513328639009</v>
      </c>
      <c r="E41" s="8">
        <v>39113</v>
      </c>
      <c r="F41" s="1">
        <v>1.8</v>
      </c>
      <c r="H41" s="8">
        <v>39113</v>
      </c>
      <c r="I41" s="1">
        <v>1.7</v>
      </c>
      <c r="K41" s="1" t="str">
        <f t="shared" si="4"/>
        <v>2006M03</v>
      </c>
      <c r="L41" s="1">
        <f t="shared" si="5"/>
        <v>1.9917513328639009</v>
      </c>
      <c r="M41" s="1">
        <f t="shared" si="6"/>
        <v>2.2000000000000002</v>
      </c>
      <c r="N41" s="1">
        <f t="shared" si="7"/>
        <v>1.3</v>
      </c>
      <c r="O41" s="1">
        <f t="shared" si="8"/>
        <v>0.20824866713609924</v>
      </c>
      <c r="P41" s="1">
        <f t="shared" si="1"/>
        <v>1.3</v>
      </c>
      <c r="R41" s="8">
        <v>39113</v>
      </c>
      <c r="S41" s="1">
        <v>3.5</v>
      </c>
      <c r="U41" s="8">
        <v>39113</v>
      </c>
      <c r="V41" s="1">
        <v>7.9</v>
      </c>
      <c r="W41" s="8">
        <f t="shared" si="9"/>
        <v>38807</v>
      </c>
      <c r="X41" s="1">
        <f t="shared" si="10"/>
        <v>2.5</v>
      </c>
      <c r="Y41" s="1">
        <f t="shared" si="11"/>
        <v>8.6999999999999993</v>
      </c>
      <c r="Z41" s="1">
        <f t="shared" si="12"/>
        <v>2.0000000000000004</v>
      </c>
      <c r="AA41" s="1">
        <f t="shared" si="13"/>
        <v>2.0000000000000004</v>
      </c>
      <c r="AB41" s="9">
        <f t="shared" si="2"/>
        <v>2.0000000000000004</v>
      </c>
      <c r="AC41" s="1">
        <f t="shared" si="14"/>
        <v>-0.24999999999999922</v>
      </c>
      <c r="AD41" s="1">
        <f t="shared" si="15"/>
        <v>2.0000000000000004</v>
      </c>
    </row>
    <row r="42" spans="1:30" x14ac:dyDescent="0.2">
      <c r="A42" s="6" t="s">
        <v>69</v>
      </c>
      <c r="B42" s="7">
        <v>102.07</v>
      </c>
      <c r="C42" s="1">
        <f t="shared" si="3"/>
        <v>2.2745490981963887</v>
      </c>
      <c r="E42" s="8">
        <v>39141</v>
      </c>
      <c r="F42" s="1">
        <v>1.8</v>
      </c>
      <c r="H42" s="8">
        <v>39141</v>
      </c>
      <c r="I42" s="1">
        <v>1.9</v>
      </c>
      <c r="K42" s="1" t="str">
        <f t="shared" si="4"/>
        <v>2006M04</v>
      </c>
      <c r="L42" s="1">
        <f t="shared" si="5"/>
        <v>2.2745490981963887</v>
      </c>
      <c r="M42" s="1">
        <f t="shared" si="6"/>
        <v>2.5</v>
      </c>
      <c r="N42" s="1">
        <f t="shared" si="7"/>
        <v>1.5</v>
      </c>
      <c r="O42" s="1">
        <f t="shared" si="8"/>
        <v>0.22545090180361127</v>
      </c>
      <c r="P42" s="1">
        <f t="shared" si="1"/>
        <v>1.5</v>
      </c>
      <c r="R42" s="8">
        <v>39141</v>
      </c>
      <c r="S42" s="1">
        <v>3.5</v>
      </c>
      <c r="U42" s="8">
        <v>39141</v>
      </c>
      <c r="V42" s="1">
        <v>7.8</v>
      </c>
      <c r="W42" s="8">
        <f t="shared" si="9"/>
        <v>38837</v>
      </c>
      <c r="X42" s="1">
        <f t="shared" si="10"/>
        <v>2.5</v>
      </c>
      <c r="Y42" s="1">
        <f t="shared" si="11"/>
        <v>8.6</v>
      </c>
      <c r="Z42" s="1">
        <f t="shared" si="12"/>
        <v>2.4000000000000004</v>
      </c>
      <c r="AA42" s="1">
        <f t="shared" si="13"/>
        <v>2.4000000000000004</v>
      </c>
      <c r="AB42" s="9">
        <f t="shared" si="2"/>
        <v>2.4000000000000004</v>
      </c>
      <c r="AC42" s="1">
        <f t="shared" si="14"/>
        <v>0.15000000000000036</v>
      </c>
      <c r="AD42" s="1">
        <f t="shared" si="15"/>
        <v>2.4000000000000004</v>
      </c>
    </row>
    <row r="43" spans="1:30" x14ac:dyDescent="0.2">
      <c r="A43" s="6" t="s">
        <v>70</v>
      </c>
      <c r="B43" s="7">
        <v>102.34</v>
      </c>
      <c r="C43" s="1">
        <f t="shared" si="3"/>
        <v>2.3195360927814512</v>
      </c>
      <c r="E43" s="8">
        <v>39172</v>
      </c>
      <c r="F43" s="1">
        <v>1.9</v>
      </c>
      <c r="H43" s="8">
        <v>39172</v>
      </c>
      <c r="I43" s="1">
        <v>1.9</v>
      </c>
      <c r="K43" s="1" t="str">
        <f t="shared" si="4"/>
        <v>2006M05</v>
      </c>
      <c r="L43" s="1">
        <f t="shared" si="5"/>
        <v>2.3195360927814512</v>
      </c>
      <c r="M43" s="1">
        <f t="shared" si="6"/>
        <v>2.5</v>
      </c>
      <c r="N43" s="1">
        <f t="shared" si="7"/>
        <v>1.3</v>
      </c>
      <c r="O43" s="1">
        <f t="shared" si="8"/>
        <v>0.18046390721854877</v>
      </c>
      <c r="P43" s="1">
        <f t="shared" si="1"/>
        <v>1.3</v>
      </c>
      <c r="R43" s="8">
        <v>39171</v>
      </c>
      <c r="S43" s="1">
        <v>3.75</v>
      </c>
      <c r="U43" s="8">
        <v>39172</v>
      </c>
      <c r="V43" s="1">
        <v>7.7</v>
      </c>
      <c r="W43" s="8">
        <f t="shared" si="9"/>
        <v>38868</v>
      </c>
      <c r="X43" s="1">
        <f t="shared" si="10"/>
        <v>2.5</v>
      </c>
      <c r="Y43" s="1">
        <f t="shared" si="11"/>
        <v>8.5</v>
      </c>
      <c r="Z43" s="1">
        <f t="shared" si="12"/>
        <v>2.1999999999999997</v>
      </c>
      <c r="AA43" s="1">
        <f t="shared" si="13"/>
        <v>2.1999999999999997</v>
      </c>
      <c r="AB43" s="9">
        <f t="shared" si="2"/>
        <v>2.1999999999999997</v>
      </c>
      <c r="AC43" s="1">
        <f t="shared" si="14"/>
        <v>-4.9999999999999933E-2</v>
      </c>
      <c r="AD43" s="1">
        <f t="shared" si="15"/>
        <v>2.1999999999999997</v>
      </c>
    </row>
    <row r="44" spans="1:30" x14ac:dyDescent="0.2">
      <c r="A44" s="6" t="s">
        <v>71</v>
      </c>
      <c r="B44" s="7">
        <v>102.42</v>
      </c>
      <c r="C44" s="1">
        <f t="shared" si="3"/>
        <v>2.2972433080303603</v>
      </c>
      <c r="E44" s="8">
        <v>39202</v>
      </c>
      <c r="F44" s="1">
        <v>1.9</v>
      </c>
      <c r="H44" s="8">
        <v>39202</v>
      </c>
      <c r="I44" s="1">
        <v>1.9</v>
      </c>
      <c r="K44" s="1" t="str">
        <f t="shared" si="4"/>
        <v>2006M06</v>
      </c>
      <c r="L44" s="1">
        <f t="shared" si="5"/>
        <v>2.2972433080303603</v>
      </c>
      <c r="M44" s="1">
        <f t="shared" si="6"/>
        <v>2.5</v>
      </c>
      <c r="N44" s="1">
        <f t="shared" si="7"/>
        <v>1.5</v>
      </c>
      <c r="O44" s="1">
        <f t="shared" si="8"/>
        <v>0.20275669196963975</v>
      </c>
      <c r="P44" s="1">
        <f t="shared" si="1"/>
        <v>1.5</v>
      </c>
      <c r="R44" s="8">
        <v>39202</v>
      </c>
      <c r="S44" s="1">
        <v>3.75</v>
      </c>
      <c r="U44" s="8">
        <v>39202</v>
      </c>
      <c r="V44" s="1">
        <v>7.6</v>
      </c>
      <c r="W44" s="8">
        <f t="shared" si="9"/>
        <v>38898</v>
      </c>
      <c r="X44" s="1">
        <f t="shared" si="10"/>
        <v>2.75</v>
      </c>
      <c r="Y44" s="1">
        <f t="shared" si="11"/>
        <v>8.4</v>
      </c>
      <c r="Z44" s="1">
        <f t="shared" si="12"/>
        <v>2.5999999999999996</v>
      </c>
      <c r="AA44" s="1">
        <f t="shared" si="13"/>
        <v>2.5999999999999996</v>
      </c>
      <c r="AB44" s="9">
        <f t="shared" si="2"/>
        <v>2.5999999999999996</v>
      </c>
      <c r="AC44" s="1">
        <f t="shared" si="14"/>
        <v>0.34999999999999964</v>
      </c>
      <c r="AD44" s="1">
        <f t="shared" si="15"/>
        <v>2.5999999999999996</v>
      </c>
    </row>
    <row r="45" spans="1:30" x14ac:dyDescent="0.2">
      <c r="A45" s="6" t="s">
        <v>72</v>
      </c>
      <c r="B45" s="7">
        <v>102.29</v>
      </c>
      <c r="C45" s="1">
        <f t="shared" si="3"/>
        <v>2.3002300230023121</v>
      </c>
      <c r="E45" s="8">
        <v>39233</v>
      </c>
      <c r="F45" s="1">
        <v>1.9</v>
      </c>
      <c r="H45" s="8">
        <v>39233</v>
      </c>
      <c r="I45" s="1">
        <v>1.9</v>
      </c>
      <c r="K45" s="1" t="str">
        <f t="shared" si="4"/>
        <v>2006M07</v>
      </c>
      <c r="L45" s="1">
        <f t="shared" si="5"/>
        <v>2.3002300230023121</v>
      </c>
      <c r="M45" s="1">
        <f t="shared" si="6"/>
        <v>2.4</v>
      </c>
      <c r="N45" s="1">
        <f t="shared" si="7"/>
        <v>1.5</v>
      </c>
      <c r="O45" s="1">
        <f t="shared" si="8"/>
        <v>9.9769976997687859E-2</v>
      </c>
      <c r="P45" s="1">
        <f t="shared" si="1"/>
        <v>1.5</v>
      </c>
      <c r="R45" s="8">
        <v>39233</v>
      </c>
      <c r="S45" s="1">
        <v>3.75</v>
      </c>
      <c r="U45" s="8">
        <v>39233</v>
      </c>
      <c r="V45" s="1">
        <v>7.5</v>
      </c>
      <c r="W45" s="8">
        <f t="shared" si="9"/>
        <v>38929</v>
      </c>
      <c r="X45" s="1">
        <f t="shared" si="10"/>
        <v>2.75</v>
      </c>
      <c r="Y45" s="1">
        <f t="shared" si="11"/>
        <v>8.3000000000000007</v>
      </c>
      <c r="Z45" s="1">
        <f t="shared" si="12"/>
        <v>2.6999999999999993</v>
      </c>
      <c r="AA45" s="1">
        <f t="shared" si="13"/>
        <v>2.6999999999999993</v>
      </c>
      <c r="AB45" s="9">
        <f t="shared" si="2"/>
        <v>2.6999999999999993</v>
      </c>
      <c r="AC45" s="1">
        <f t="shared" si="14"/>
        <v>0.44999999999999929</v>
      </c>
      <c r="AD45" s="1">
        <f t="shared" si="15"/>
        <v>2.6999999999999993</v>
      </c>
    </row>
    <row r="46" spans="1:30" x14ac:dyDescent="0.2">
      <c r="A46" s="6" t="s">
        <v>73</v>
      </c>
      <c r="B46" s="7">
        <v>102.39</v>
      </c>
      <c r="C46" s="1">
        <f t="shared" si="3"/>
        <v>2.1448523543495668</v>
      </c>
      <c r="E46" s="8">
        <v>39263</v>
      </c>
      <c r="F46" s="1">
        <v>1.9</v>
      </c>
      <c r="H46" s="8">
        <v>39263</v>
      </c>
      <c r="I46" s="1">
        <v>1.9</v>
      </c>
      <c r="K46" s="1" t="str">
        <f t="shared" si="4"/>
        <v>2006M08</v>
      </c>
      <c r="L46" s="1">
        <f t="shared" si="5"/>
        <v>2.1448523543495668</v>
      </c>
      <c r="M46" s="1">
        <f t="shared" si="6"/>
        <v>2.2999999999999998</v>
      </c>
      <c r="N46" s="1">
        <f t="shared" si="7"/>
        <v>1.4</v>
      </c>
      <c r="O46" s="1">
        <f t="shared" si="8"/>
        <v>0.15514764565043304</v>
      </c>
      <c r="P46" s="1">
        <f t="shared" si="1"/>
        <v>1.4</v>
      </c>
      <c r="R46" s="8">
        <v>39262</v>
      </c>
      <c r="S46" s="1">
        <v>4</v>
      </c>
      <c r="U46" s="8">
        <v>39263</v>
      </c>
      <c r="V46" s="1">
        <v>7.5</v>
      </c>
      <c r="W46" s="8">
        <f t="shared" si="9"/>
        <v>38960</v>
      </c>
      <c r="X46" s="1">
        <f t="shared" si="10"/>
        <v>3</v>
      </c>
      <c r="Y46" s="1">
        <f t="shared" si="11"/>
        <v>8.3000000000000007</v>
      </c>
      <c r="Z46" s="1">
        <f t="shared" si="12"/>
        <v>2.5499999999999989</v>
      </c>
      <c r="AA46" s="1">
        <f t="shared" si="13"/>
        <v>2.5499999999999989</v>
      </c>
      <c r="AB46" s="9">
        <f t="shared" si="2"/>
        <v>2.5499999999999989</v>
      </c>
      <c r="AC46" s="1">
        <f t="shared" si="14"/>
        <v>0.29999999999999916</v>
      </c>
      <c r="AD46" s="1">
        <f t="shared" si="15"/>
        <v>2.5499999999999989</v>
      </c>
    </row>
    <row r="47" spans="1:30" x14ac:dyDescent="0.2">
      <c r="A47" s="6" t="s">
        <v>74</v>
      </c>
      <c r="B47" s="7">
        <v>102.39</v>
      </c>
      <c r="C47" s="1">
        <f t="shared" si="3"/>
        <v>1.6984505363527949</v>
      </c>
      <c r="E47" s="8">
        <v>39294</v>
      </c>
      <c r="F47" s="1">
        <v>1.8</v>
      </c>
      <c r="H47" s="8">
        <v>39294</v>
      </c>
      <c r="I47" s="1">
        <v>1.9</v>
      </c>
      <c r="K47" s="1" t="str">
        <f t="shared" si="4"/>
        <v>2006M09</v>
      </c>
      <c r="L47" s="1">
        <f t="shared" si="5"/>
        <v>1.6984505363527949</v>
      </c>
      <c r="M47" s="1">
        <f t="shared" si="6"/>
        <v>1.7</v>
      </c>
      <c r="N47" s="1">
        <f t="shared" si="7"/>
        <v>1.5</v>
      </c>
      <c r="O47" s="1">
        <f t="shared" si="8"/>
        <v>1.549463647205096E-3</v>
      </c>
      <c r="P47" s="1">
        <f t="shared" si="1"/>
        <v>1.5</v>
      </c>
      <c r="R47" s="8">
        <v>39294</v>
      </c>
      <c r="S47" s="1">
        <v>4</v>
      </c>
      <c r="U47" s="8">
        <v>39294</v>
      </c>
      <c r="V47" s="1">
        <v>7.5</v>
      </c>
      <c r="W47" s="8">
        <f t="shared" si="9"/>
        <v>38990</v>
      </c>
      <c r="X47" s="1">
        <f t="shared" si="10"/>
        <v>3</v>
      </c>
      <c r="Y47" s="1">
        <f t="shared" si="11"/>
        <v>8.1999999999999993</v>
      </c>
      <c r="Z47" s="1">
        <f t="shared" si="12"/>
        <v>2.8000000000000007</v>
      </c>
      <c r="AA47" s="1">
        <f t="shared" si="13"/>
        <v>2.8000000000000007</v>
      </c>
      <c r="AB47" s="9">
        <f t="shared" si="2"/>
        <v>2.8000000000000007</v>
      </c>
      <c r="AC47" s="1">
        <f t="shared" si="14"/>
        <v>0.55000000000000071</v>
      </c>
      <c r="AD47" s="1">
        <f t="shared" si="15"/>
        <v>2.8000000000000007</v>
      </c>
    </row>
    <row r="48" spans="1:30" x14ac:dyDescent="0.2">
      <c r="A48" s="6" t="s">
        <v>75</v>
      </c>
      <c r="B48" s="7">
        <v>102.49</v>
      </c>
      <c r="C48" s="1">
        <f t="shared" si="3"/>
        <v>1.5355656825837103</v>
      </c>
      <c r="E48" s="8">
        <v>39325</v>
      </c>
      <c r="F48" s="1">
        <v>1.7</v>
      </c>
      <c r="H48" s="8">
        <v>39325</v>
      </c>
      <c r="I48" s="1">
        <v>1.9</v>
      </c>
      <c r="K48" s="1" t="str">
        <f t="shared" si="4"/>
        <v>2006M10</v>
      </c>
      <c r="L48" s="1">
        <f t="shared" si="5"/>
        <v>1.5355656825837103</v>
      </c>
      <c r="M48" s="1">
        <f t="shared" si="6"/>
        <v>1.6</v>
      </c>
      <c r="N48" s="1">
        <f t="shared" si="7"/>
        <v>1.5</v>
      </c>
      <c r="O48" s="1">
        <f t="shared" si="8"/>
        <v>6.4434317416289799E-2</v>
      </c>
      <c r="P48" s="1">
        <f t="shared" si="1"/>
        <v>1.5</v>
      </c>
      <c r="R48" s="8">
        <v>39325</v>
      </c>
      <c r="S48" s="1">
        <v>4</v>
      </c>
      <c r="U48" s="8">
        <v>39325</v>
      </c>
      <c r="V48" s="1">
        <v>7.5</v>
      </c>
      <c r="W48" s="8">
        <f t="shared" si="9"/>
        <v>39021</v>
      </c>
      <c r="X48" s="1">
        <f t="shared" si="10"/>
        <v>3.25</v>
      </c>
      <c r="Y48" s="1">
        <f t="shared" si="11"/>
        <v>8.1</v>
      </c>
      <c r="Z48" s="1">
        <f t="shared" si="12"/>
        <v>2.9000000000000004</v>
      </c>
      <c r="AA48" s="1">
        <f t="shared" si="13"/>
        <v>2.9000000000000004</v>
      </c>
      <c r="AB48" s="9">
        <f t="shared" si="2"/>
        <v>2.9000000000000004</v>
      </c>
      <c r="AC48" s="1">
        <f t="shared" si="14"/>
        <v>0.65000000000000036</v>
      </c>
      <c r="AD48" s="1">
        <f t="shared" si="15"/>
        <v>2.9000000000000004</v>
      </c>
    </row>
    <row r="49" spans="1:30" x14ac:dyDescent="0.2">
      <c r="A49" s="6" t="s">
        <v>76</v>
      </c>
      <c r="B49" s="7">
        <v>102.52</v>
      </c>
      <c r="C49" s="1">
        <f t="shared" si="3"/>
        <v>1.7871326449563116</v>
      </c>
      <c r="E49" s="8">
        <v>39355</v>
      </c>
      <c r="F49" s="1">
        <v>2.1</v>
      </c>
      <c r="H49" s="8">
        <v>39355</v>
      </c>
      <c r="I49" s="1">
        <v>1.8</v>
      </c>
      <c r="K49" s="1" t="str">
        <f t="shared" si="4"/>
        <v>2006M11</v>
      </c>
      <c r="L49" s="1">
        <f t="shared" si="5"/>
        <v>1.7871326449563116</v>
      </c>
      <c r="M49" s="1">
        <f t="shared" si="6"/>
        <v>1.9</v>
      </c>
      <c r="N49" s="1">
        <f t="shared" si="7"/>
        <v>1.5</v>
      </c>
      <c r="O49" s="1">
        <f t="shared" si="8"/>
        <v>0.11286735504368828</v>
      </c>
      <c r="P49" s="1">
        <f t="shared" si="1"/>
        <v>1.5</v>
      </c>
      <c r="R49" s="8">
        <v>39353</v>
      </c>
      <c r="S49" s="1">
        <v>4</v>
      </c>
      <c r="U49" s="8">
        <v>39355</v>
      </c>
      <c r="V49" s="1">
        <v>7.4</v>
      </c>
      <c r="W49" s="8">
        <f t="shared" si="9"/>
        <v>39051</v>
      </c>
      <c r="X49" s="1">
        <f t="shared" si="10"/>
        <v>3.25</v>
      </c>
      <c r="Y49" s="1">
        <f t="shared" si="11"/>
        <v>8.1</v>
      </c>
      <c r="Z49" s="1">
        <f t="shared" si="12"/>
        <v>2.9000000000000004</v>
      </c>
      <c r="AA49" s="1">
        <f t="shared" si="13"/>
        <v>2.9000000000000004</v>
      </c>
      <c r="AB49" s="9">
        <f t="shared" si="2"/>
        <v>2.9000000000000004</v>
      </c>
      <c r="AC49" s="1">
        <f t="shared" si="14"/>
        <v>0.65000000000000036</v>
      </c>
      <c r="AD49" s="1">
        <f t="shared" si="15"/>
        <v>2.9000000000000004</v>
      </c>
    </row>
    <row r="50" spans="1:30" x14ac:dyDescent="0.2">
      <c r="A50" s="6" t="s">
        <v>77</v>
      </c>
      <c r="B50" s="7">
        <v>102.92</v>
      </c>
      <c r="C50" s="1">
        <f t="shared" si="3"/>
        <v>1.8304145641634597</v>
      </c>
      <c r="E50" s="8">
        <v>39386</v>
      </c>
      <c r="F50" s="1">
        <v>2.6</v>
      </c>
      <c r="H50" s="8">
        <v>39386</v>
      </c>
      <c r="I50" s="1">
        <v>1.9</v>
      </c>
      <c r="K50" s="1" t="str">
        <f t="shared" si="4"/>
        <v>2006M12</v>
      </c>
      <c r="L50" s="1">
        <f t="shared" si="5"/>
        <v>1.8304145641634597</v>
      </c>
      <c r="M50" s="1">
        <f t="shared" si="6"/>
        <v>1.9</v>
      </c>
      <c r="N50" s="1">
        <f t="shared" si="7"/>
        <v>1.5</v>
      </c>
      <c r="O50" s="1">
        <f t="shared" si="8"/>
        <v>6.9585435836540199E-2</v>
      </c>
      <c r="P50" s="1">
        <f t="shared" si="1"/>
        <v>1.5</v>
      </c>
      <c r="R50" s="8">
        <v>39386</v>
      </c>
      <c r="S50" s="1">
        <v>4</v>
      </c>
      <c r="U50" s="8">
        <v>39386</v>
      </c>
      <c r="V50" s="1">
        <v>7.4</v>
      </c>
      <c r="W50" s="8">
        <f t="shared" si="9"/>
        <v>39082</v>
      </c>
      <c r="X50" s="1">
        <f t="shared" si="10"/>
        <v>3.5</v>
      </c>
      <c r="Y50" s="1">
        <f t="shared" si="11"/>
        <v>7.9</v>
      </c>
      <c r="Z50" s="1">
        <f t="shared" si="12"/>
        <v>3.0999999999999996</v>
      </c>
      <c r="AA50" s="1">
        <f t="shared" si="13"/>
        <v>3.0999999999999996</v>
      </c>
      <c r="AB50" s="9">
        <f t="shared" si="2"/>
        <v>3.0999999999999996</v>
      </c>
      <c r="AC50" s="1">
        <f t="shared" si="14"/>
        <v>0.84999999999999964</v>
      </c>
      <c r="AD50" s="1">
        <f t="shared" si="15"/>
        <v>3.0999999999999996</v>
      </c>
    </row>
    <row r="51" spans="1:30" x14ac:dyDescent="0.2">
      <c r="A51" s="6" t="s">
        <v>78</v>
      </c>
      <c r="B51" s="7">
        <v>101.92</v>
      </c>
      <c r="C51" s="1">
        <f t="shared" si="3"/>
        <v>1.3625062158130328</v>
      </c>
      <c r="E51" s="8">
        <v>39416</v>
      </c>
      <c r="F51" s="1">
        <v>3.1</v>
      </c>
      <c r="H51" s="8">
        <v>39416</v>
      </c>
      <c r="I51" s="1">
        <v>1.9</v>
      </c>
      <c r="K51" s="1" t="str">
        <f t="shared" si="4"/>
        <v>2007M01</v>
      </c>
      <c r="L51" s="1">
        <f t="shared" si="5"/>
        <v>1.3625062158130328</v>
      </c>
      <c r="M51" s="1">
        <f t="shared" si="6"/>
        <v>1.8</v>
      </c>
      <c r="N51" s="1">
        <f t="shared" si="7"/>
        <v>1.7</v>
      </c>
      <c r="O51" s="1">
        <f t="shared" si="8"/>
        <v>0.43749378418696727</v>
      </c>
      <c r="P51" s="1">
        <f t="shared" si="1"/>
        <v>1.7</v>
      </c>
      <c r="R51" s="8">
        <v>39416</v>
      </c>
      <c r="S51" s="1">
        <v>4</v>
      </c>
      <c r="U51" s="8">
        <v>39416</v>
      </c>
      <c r="V51" s="1">
        <v>7.3</v>
      </c>
      <c r="W51" s="8">
        <f t="shared" si="9"/>
        <v>39113</v>
      </c>
      <c r="X51" s="1">
        <f t="shared" si="10"/>
        <v>3.5</v>
      </c>
      <c r="Y51" s="1">
        <f t="shared" si="11"/>
        <v>7.9</v>
      </c>
      <c r="Z51" s="1">
        <f t="shared" si="12"/>
        <v>3.4</v>
      </c>
      <c r="AA51" s="1">
        <f t="shared" si="13"/>
        <v>3.4</v>
      </c>
      <c r="AB51" s="9">
        <f t="shared" si="2"/>
        <v>3.4</v>
      </c>
      <c r="AC51" s="1">
        <f t="shared" si="14"/>
        <v>1.1499999999999995</v>
      </c>
      <c r="AD51" s="1">
        <f t="shared" si="15"/>
        <v>3.4</v>
      </c>
    </row>
    <row r="52" spans="1:30" x14ac:dyDescent="0.2">
      <c r="A52" s="6" t="s">
        <v>79</v>
      </c>
      <c r="B52" s="7">
        <v>102.21</v>
      </c>
      <c r="C52" s="1">
        <f t="shared" si="3"/>
        <v>1.3887511159607095</v>
      </c>
      <c r="E52" s="8">
        <v>39447</v>
      </c>
      <c r="F52" s="1">
        <v>3.1</v>
      </c>
      <c r="H52" s="8">
        <v>39447</v>
      </c>
      <c r="I52" s="1">
        <v>1.9</v>
      </c>
      <c r="K52" s="1" t="str">
        <f t="shared" si="4"/>
        <v>2007M02</v>
      </c>
      <c r="L52" s="1">
        <f t="shared" si="5"/>
        <v>1.3887511159607095</v>
      </c>
      <c r="M52" s="1">
        <f t="shared" si="6"/>
        <v>1.8</v>
      </c>
      <c r="N52" s="1">
        <f t="shared" si="7"/>
        <v>1.9</v>
      </c>
      <c r="O52" s="1">
        <f t="shared" si="8"/>
        <v>0.4112488840392905</v>
      </c>
      <c r="P52" s="1">
        <f t="shared" si="1"/>
        <v>1.9</v>
      </c>
      <c r="R52" s="8">
        <v>39447</v>
      </c>
      <c r="S52" s="1">
        <v>4</v>
      </c>
      <c r="U52" s="8">
        <v>39447</v>
      </c>
      <c r="V52" s="1">
        <v>7.4</v>
      </c>
      <c r="W52" s="8">
        <f t="shared" si="9"/>
        <v>39141</v>
      </c>
      <c r="X52" s="1">
        <f t="shared" si="10"/>
        <v>3.5</v>
      </c>
      <c r="Y52" s="1">
        <f t="shared" si="11"/>
        <v>7.8</v>
      </c>
      <c r="Z52" s="1">
        <f t="shared" si="12"/>
        <v>3.8</v>
      </c>
      <c r="AA52" s="1">
        <f t="shared" si="13"/>
        <v>3.8</v>
      </c>
      <c r="AB52" s="9">
        <f t="shared" si="2"/>
        <v>3.8</v>
      </c>
      <c r="AC52" s="1">
        <f t="shared" si="14"/>
        <v>1.55</v>
      </c>
      <c r="AD52" s="1">
        <f t="shared" si="15"/>
        <v>3.8</v>
      </c>
    </row>
    <row r="53" spans="1:30" x14ac:dyDescent="0.2">
      <c r="A53" s="6" t="s">
        <v>80</v>
      </c>
      <c r="B53" s="7">
        <v>102.89</v>
      </c>
      <c r="C53" s="1">
        <f t="shared" si="3"/>
        <v>1.4794358417989939</v>
      </c>
      <c r="E53" s="8">
        <v>39478</v>
      </c>
      <c r="F53" s="1">
        <v>3.2</v>
      </c>
      <c r="H53" s="8">
        <v>39478</v>
      </c>
      <c r="I53" s="1">
        <v>1.7</v>
      </c>
      <c r="K53" s="1" t="str">
        <f t="shared" si="4"/>
        <v>2007M03</v>
      </c>
      <c r="L53" s="1">
        <f t="shared" si="5"/>
        <v>1.4794358417989939</v>
      </c>
      <c r="M53" s="1">
        <f t="shared" si="6"/>
        <v>1.9</v>
      </c>
      <c r="N53" s="1">
        <f t="shared" si="7"/>
        <v>1.9</v>
      </c>
      <c r="O53" s="1">
        <f t="shared" si="8"/>
        <v>0.42056415820100601</v>
      </c>
      <c r="P53" s="1">
        <f t="shared" si="1"/>
        <v>1.9</v>
      </c>
      <c r="R53" s="8">
        <v>39478</v>
      </c>
      <c r="S53" s="1">
        <v>4</v>
      </c>
      <c r="U53" s="8">
        <v>39478</v>
      </c>
      <c r="V53" s="1">
        <v>7.3</v>
      </c>
      <c r="W53" s="8">
        <f t="shared" si="9"/>
        <v>39172</v>
      </c>
      <c r="X53" s="1">
        <f t="shared" si="10"/>
        <v>3.75</v>
      </c>
      <c r="Y53" s="1">
        <f t="shared" si="11"/>
        <v>7.7</v>
      </c>
      <c r="Z53" s="1">
        <f t="shared" si="12"/>
        <v>3.8999999999999995</v>
      </c>
      <c r="AA53" s="1">
        <f t="shared" si="13"/>
        <v>3.8999999999999995</v>
      </c>
      <c r="AB53" s="9">
        <f t="shared" si="2"/>
        <v>3.8999999999999995</v>
      </c>
      <c r="AC53" s="1">
        <f t="shared" si="14"/>
        <v>1.6499999999999997</v>
      </c>
      <c r="AD53" s="1">
        <f t="shared" si="15"/>
        <v>3.8999999999999995</v>
      </c>
    </row>
    <row r="54" spans="1:30" x14ac:dyDescent="0.2">
      <c r="A54" s="6" t="s">
        <v>81</v>
      </c>
      <c r="B54" s="7">
        <v>103.54</v>
      </c>
      <c r="C54" s="1">
        <f t="shared" si="3"/>
        <v>1.4401881062016393</v>
      </c>
      <c r="E54" s="8">
        <v>39507</v>
      </c>
      <c r="F54" s="1">
        <v>3.3</v>
      </c>
      <c r="H54" s="8">
        <v>39507</v>
      </c>
      <c r="I54" s="1">
        <v>1.8</v>
      </c>
      <c r="K54" s="1" t="str">
        <f t="shared" si="4"/>
        <v>2007M04</v>
      </c>
      <c r="L54" s="1">
        <f t="shared" si="5"/>
        <v>1.4401881062016393</v>
      </c>
      <c r="M54" s="1">
        <f t="shared" si="6"/>
        <v>1.9</v>
      </c>
      <c r="N54" s="1">
        <f t="shared" si="7"/>
        <v>1.9</v>
      </c>
      <c r="O54" s="1">
        <f t="shared" si="8"/>
        <v>0.45981189379836063</v>
      </c>
      <c r="P54" s="1">
        <f t="shared" si="1"/>
        <v>1.9</v>
      </c>
      <c r="R54" s="8">
        <v>39507</v>
      </c>
      <c r="S54" s="1">
        <v>4</v>
      </c>
      <c r="U54" s="8">
        <v>39507</v>
      </c>
      <c r="V54" s="1">
        <v>7.3</v>
      </c>
      <c r="W54" s="8">
        <f t="shared" si="9"/>
        <v>39202</v>
      </c>
      <c r="X54" s="1">
        <f t="shared" si="10"/>
        <v>3.75</v>
      </c>
      <c r="Y54" s="1">
        <f t="shared" si="11"/>
        <v>7.6</v>
      </c>
      <c r="Z54" s="1">
        <f t="shared" si="12"/>
        <v>4</v>
      </c>
      <c r="AA54" s="1">
        <f t="shared" si="13"/>
        <v>4</v>
      </c>
      <c r="AB54" s="9">
        <f t="shared" si="2"/>
        <v>4</v>
      </c>
      <c r="AC54" s="1">
        <f t="shared" si="14"/>
        <v>1.7500000000000002</v>
      </c>
      <c r="AD54" s="1">
        <f t="shared" si="15"/>
        <v>4</v>
      </c>
    </row>
    <row r="55" spans="1:30" x14ac:dyDescent="0.2">
      <c r="A55" s="6" t="s">
        <v>82</v>
      </c>
      <c r="B55" s="7">
        <v>103.79</v>
      </c>
      <c r="C55" s="1">
        <f t="shared" si="3"/>
        <v>1.4168458080906809</v>
      </c>
      <c r="E55" s="8">
        <v>39538</v>
      </c>
      <c r="F55" s="1">
        <v>3.6</v>
      </c>
      <c r="H55" s="8">
        <v>39538</v>
      </c>
      <c r="I55" s="1">
        <v>2</v>
      </c>
      <c r="K55" s="1" t="str">
        <f t="shared" si="4"/>
        <v>2007M05</v>
      </c>
      <c r="L55" s="1">
        <f t="shared" si="5"/>
        <v>1.4168458080906809</v>
      </c>
      <c r="M55" s="1">
        <f t="shared" si="6"/>
        <v>1.9</v>
      </c>
      <c r="N55" s="1">
        <f t="shared" si="7"/>
        <v>1.9</v>
      </c>
      <c r="O55" s="1">
        <f t="shared" si="8"/>
        <v>0.48315419190931896</v>
      </c>
      <c r="P55" s="1">
        <f t="shared" si="1"/>
        <v>1.9</v>
      </c>
      <c r="R55" s="8">
        <v>39538</v>
      </c>
      <c r="S55" s="1">
        <v>4</v>
      </c>
      <c r="U55" s="8">
        <v>39538</v>
      </c>
      <c r="V55" s="1">
        <v>7.2</v>
      </c>
      <c r="W55" s="8">
        <f t="shared" si="9"/>
        <v>39233</v>
      </c>
      <c r="X55" s="1">
        <f t="shared" si="10"/>
        <v>3.75</v>
      </c>
      <c r="Y55" s="1">
        <f t="shared" si="11"/>
        <v>7.5</v>
      </c>
      <c r="Z55" s="1">
        <f t="shared" si="12"/>
        <v>4.0999999999999996</v>
      </c>
      <c r="AA55" s="1">
        <f t="shared" si="13"/>
        <v>4.0999999999999996</v>
      </c>
      <c r="AB55" s="9">
        <f t="shared" si="2"/>
        <v>4.0999999999999996</v>
      </c>
      <c r="AC55" s="1">
        <f t="shared" si="14"/>
        <v>1.8499999999999999</v>
      </c>
      <c r="AD55" s="1">
        <f t="shared" si="15"/>
        <v>4.0999999999999996</v>
      </c>
    </row>
    <row r="56" spans="1:30" x14ac:dyDescent="0.2">
      <c r="A56" s="6" t="s">
        <v>83</v>
      </c>
      <c r="B56" s="7">
        <v>103.89</v>
      </c>
      <c r="C56" s="1">
        <f t="shared" si="3"/>
        <v>1.4352665495020491</v>
      </c>
      <c r="E56" s="8">
        <v>39568</v>
      </c>
      <c r="F56" s="1">
        <v>3.3</v>
      </c>
      <c r="H56" s="8">
        <v>39568</v>
      </c>
      <c r="I56" s="1">
        <v>1.6</v>
      </c>
      <c r="K56" s="1" t="str">
        <f t="shared" si="4"/>
        <v>2007M06</v>
      </c>
      <c r="L56" s="1">
        <f t="shared" si="5"/>
        <v>1.4352665495020491</v>
      </c>
      <c r="M56" s="1">
        <f t="shared" si="6"/>
        <v>1.9</v>
      </c>
      <c r="N56" s="1">
        <f t="shared" si="7"/>
        <v>1.9</v>
      </c>
      <c r="O56" s="1">
        <f t="shared" si="8"/>
        <v>0.46473345049795078</v>
      </c>
      <c r="P56" s="1">
        <f t="shared" si="1"/>
        <v>1.9</v>
      </c>
      <c r="R56" s="8">
        <v>39568</v>
      </c>
      <c r="S56" s="1">
        <v>4</v>
      </c>
      <c r="U56" s="8">
        <v>39568</v>
      </c>
      <c r="V56" s="1">
        <v>7.4</v>
      </c>
      <c r="W56" s="8">
        <f t="shared" si="9"/>
        <v>39263</v>
      </c>
      <c r="X56" s="1">
        <f t="shared" si="10"/>
        <v>4</v>
      </c>
      <c r="Y56" s="1">
        <f t="shared" si="11"/>
        <v>7.5</v>
      </c>
      <c r="Z56" s="1">
        <f t="shared" si="12"/>
        <v>4.0999999999999996</v>
      </c>
      <c r="AA56" s="1">
        <f t="shared" si="13"/>
        <v>4.0999999999999996</v>
      </c>
      <c r="AB56" s="9">
        <f t="shared" si="2"/>
        <v>4.0999999999999996</v>
      </c>
      <c r="AC56" s="1">
        <f t="shared" si="14"/>
        <v>1.8499999999999999</v>
      </c>
      <c r="AD56" s="1">
        <f t="shared" si="15"/>
        <v>4.0999999999999996</v>
      </c>
    </row>
    <row r="57" spans="1:30" x14ac:dyDescent="0.2">
      <c r="A57" s="6" t="s">
        <v>84</v>
      </c>
      <c r="B57" s="7">
        <v>103.63</v>
      </c>
      <c r="C57" s="1">
        <f t="shared" si="3"/>
        <v>1.3100009776126593</v>
      </c>
      <c r="E57" s="8">
        <v>39599</v>
      </c>
      <c r="F57" s="1">
        <v>3.7</v>
      </c>
      <c r="H57" s="8">
        <v>39599</v>
      </c>
      <c r="I57" s="1">
        <v>1.7</v>
      </c>
      <c r="K57" s="1" t="str">
        <f t="shared" si="4"/>
        <v>2007M07</v>
      </c>
      <c r="L57" s="1">
        <f t="shared" si="5"/>
        <v>1.3100009776126593</v>
      </c>
      <c r="M57" s="1">
        <f t="shared" si="6"/>
        <v>1.8</v>
      </c>
      <c r="N57" s="1">
        <f t="shared" si="7"/>
        <v>1.9</v>
      </c>
      <c r="O57" s="1">
        <f t="shared" si="8"/>
        <v>0.48999902238734072</v>
      </c>
      <c r="P57" s="1">
        <f t="shared" si="1"/>
        <v>1.9</v>
      </c>
      <c r="R57" s="8">
        <v>39598</v>
      </c>
      <c r="S57" s="1">
        <v>4</v>
      </c>
      <c r="U57" s="8">
        <v>39599</v>
      </c>
      <c r="V57" s="1">
        <v>7.4</v>
      </c>
      <c r="W57" s="8">
        <f t="shared" si="9"/>
        <v>39294</v>
      </c>
      <c r="X57" s="1">
        <f t="shared" si="10"/>
        <v>4</v>
      </c>
      <c r="Y57" s="1">
        <f t="shared" si="11"/>
        <v>7.5</v>
      </c>
      <c r="Z57" s="1">
        <f t="shared" si="12"/>
        <v>4.0999999999999996</v>
      </c>
      <c r="AA57" s="1">
        <f t="shared" si="13"/>
        <v>4.0999999999999996</v>
      </c>
      <c r="AB57" s="9">
        <f t="shared" si="2"/>
        <v>4.0999999999999996</v>
      </c>
      <c r="AC57" s="1">
        <f t="shared" si="14"/>
        <v>1.8499999999999999</v>
      </c>
      <c r="AD57" s="1">
        <f t="shared" si="15"/>
        <v>4.0999999999999996</v>
      </c>
    </row>
    <row r="58" spans="1:30" x14ac:dyDescent="0.2">
      <c r="A58" s="6" t="s">
        <v>85</v>
      </c>
      <c r="B58" s="7">
        <v>103.7</v>
      </c>
      <c r="C58" s="1">
        <f t="shared" si="3"/>
        <v>1.2794218185369688</v>
      </c>
      <c r="E58" s="8">
        <v>39629</v>
      </c>
      <c r="F58" s="1">
        <v>4</v>
      </c>
      <c r="H58" s="8">
        <v>39629</v>
      </c>
      <c r="I58" s="1">
        <v>1.8</v>
      </c>
      <c r="K58" s="1" t="str">
        <f t="shared" si="4"/>
        <v>2007M08</v>
      </c>
      <c r="L58" s="1">
        <f t="shared" si="5"/>
        <v>1.2794218185369688</v>
      </c>
      <c r="M58" s="1">
        <f t="shared" si="6"/>
        <v>1.7</v>
      </c>
      <c r="N58" s="1">
        <f t="shared" si="7"/>
        <v>1.9</v>
      </c>
      <c r="O58" s="1">
        <f t="shared" si="8"/>
        <v>0.42057818146303116</v>
      </c>
      <c r="P58" s="1">
        <f t="shared" si="1"/>
        <v>1.9</v>
      </c>
      <c r="R58" s="8">
        <v>39629</v>
      </c>
      <c r="S58" s="1">
        <v>4</v>
      </c>
      <c r="U58" s="8">
        <v>39629</v>
      </c>
      <c r="V58" s="1">
        <v>7.5</v>
      </c>
      <c r="W58" s="8">
        <f t="shared" si="9"/>
        <v>39325</v>
      </c>
      <c r="X58" s="1">
        <f t="shared" si="10"/>
        <v>4</v>
      </c>
      <c r="Y58" s="1">
        <f t="shared" si="11"/>
        <v>7.5</v>
      </c>
      <c r="Z58" s="1">
        <f t="shared" si="12"/>
        <v>4.0999999999999996</v>
      </c>
      <c r="AA58" s="1">
        <f t="shared" si="13"/>
        <v>4.0999999999999996</v>
      </c>
      <c r="AB58" s="9">
        <f t="shared" si="2"/>
        <v>4.0999999999999996</v>
      </c>
      <c r="AC58" s="1">
        <f t="shared" si="14"/>
        <v>1.8499999999999999</v>
      </c>
      <c r="AD58" s="1">
        <f t="shared" si="15"/>
        <v>4.0999999999999996</v>
      </c>
    </row>
    <row r="59" spans="1:30" x14ac:dyDescent="0.2">
      <c r="A59" s="6" t="s">
        <v>86</v>
      </c>
      <c r="B59" s="7">
        <v>104.09</v>
      </c>
      <c r="C59" s="1">
        <f t="shared" si="3"/>
        <v>1.6603183904678218</v>
      </c>
      <c r="E59" s="8">
        <v>39660</v>
      </c>
      <c r="F59" s="1">
        <v>4</v>
      </c>
      <c r="H59" s="8">
        <v>39660</v>
      </c>
      <c r="I59" s="1">
        <v>1.7</v>
      </c>
      <c r="K59" s="1" t="str">
        <f t="shared" si="4"/>
        <v>2007M09</v>
      </c>
      <c r="L59" s="1">
        <f t="shared" si="5"/>
        <v>1.6603183904678218</v>
      </c>
      <c r="M59" s="1">
        <f t="shared" si="6"/>
        <v>2.1</v>
      </c>
      <c r="N59" s="1">
        <f t="shared" si="7"/>
        <v>1.8</v>
      </c>
      <c r="O59" s="1">
        <f t="shared" si="8"/>
        <v>0.43968160953217827</v>
      </c>
      <c r="P59" s="1">
        <f t="shared" si="1"/>
        <v>1.8</v>
      </c>
      <c r="R59" s="8">
        <v>39660</v>
      </c>
      <c r="S59" s="1">
        <v>4.25</v>
      </c>
      <c r="U59" s="8">
        <v>39660</v>
      </c>
      <c r="V59" s="1">
        <v>7.5</v>
      </c>
      <c r="W59" s="8">
        <f t="shared" si="9"/>
        <v>39355</v>
      </c>
      <c r="X59" s="1">
        <f t="shared" si="10"/>
        <v>4</v>
      </c>
      <c r="Y59" s="1">
        <f t="shared" si="11"/>
        <v>7.4</v>
      </c>
      <c r="Z59" s="1">
        <f t="shared" si="12"/>
        <v>4.0499999999999989</v>
      </c>
      <c r="AA59" s="1">
        <f t="shared" si="13"/>
        <v>4.0499999999999989</v>
      </c>
      <c r="AB59" s="9">
        <f t="shared" si="2"/>
        <v>4.0499999999999989</v>
      </c>
      <c r="AC59" s="1">
        <f t="shared" si="14"/>
        <v>1.7999999999999998</v>
      </c>
      <c r="AD59" s="1">
        <f t="shared" si="15"/>
        <v>4.0499999999999989</v>
      </c>
    </row>
    <row r="60" spans="1:30" x14ac:dyDescent="0.2">
      <c r="A60" s="6" t="s">
        <v>87</v>
      </c>
      <c r="B60" s="7">
        <v>104.6</v>
      </c>
      <c r="C60" s="1">
        <f t="shared" si="3"/>
        <v>2.058737437798809</v>
      </c>
      <c r="E60" s="8">
        <v>39691</v>
      </c>
      <c r="F60" s="1">
        <v>3.8</v>
      </c>
      <c r="H60" s="8">
        <v>39691</v>
      </c>
      <c r="I60" s="1">
        <v>1.9</v>
      </c>
      <c r="K60" s="1" t="str">
        <f t="shared" si="4"/>
        <v>2007M10</v>
      </c>
      <c r="L60" s="1">
        <f t="shared" si="5"/>
        <v>2.058737437798809</v>
      </c>
      <c r="M60" s="1">
        <f t="shared" si="6"/>
        <v>2.6</v>
      </c>
      <c r="N60" s="1">
        <f t="shared" si="7"/>
        <v>1.9</v>
      </c>
      <c r="O60" s="1">
        <f t="shared" si="8"/>
        <v>0.54126256220119107</v>
      </c>
      <c r="P60" s="1">
        <f t="shared" si="1"/>
        <v>1.9</v>
      </c>
      <c r="R60" s="8">
        <v>39689</v>
      </c>
      <c r="S60" s="1">
        <v>4.25</v>
      </c>
      <c r="U60" s="8">
        <v>39691</v>
      </c>
      <c r="V60" s="1">
        <v>7.6</v>
      </c>
      <c r="W60" s="8">
        <f t="shared" si="9"/>
        <v>39386</v>
      </c>
      <c r="X60" s="1">
        <f t="shared" si="10"/>
        <v>4</v>
      </c>
      <c r="Y60" s="1">
        <f t="shared" si="11"/>
        <v>7.4</v>
      </c>
      <c r="Z60" s="1">
        <f t="shared" si="12"/>
        <v>4.1999999999999993</v>
      </c>
      <c r="AA60" s="1">
        <f t="shared" si="13"/>
        <v>4.1999999999999993</v>
      </c>
      <c r="AB60" s="9">
        <f t="shared" si="2"/>
        <v>4.1999999999999993</v>
      </c>
      <c r="AC60" s="1">
        <f t="shared" si="14"/>
        <v>1.9499999999999995</v>
      </c>
      <c r="AD60" s="1">
        <f t="shared" si="15"/>
        <v>4.1999999999999993</v>
      </c>
    </row>
    <row r="61" spans="1:30" x14ac:dyDescent="0.2">
      <c r="A61" s="6" t="s">
        <v>88</v>
      </c>
      <c r="B61" s="7">
        <v>105.16</v>
      </c>
      <c r="C61" s="1">
        <f t="shared" si="3"/>
        <v>2.5751072961373396</v>
      </c>
      <c r="E61" s="8">
        <v>39721</v>
      </c>
      <c r="F61" s="1">
        <v>3.6</v>
      </c>
      <c r="H61" s="8">
        <v>39721</v>
      </c>
      <c r="I61" s="1">
        <v>1.9</v>
      </c>
      <c r="K61" s="1" t="str">
        <f t="shared" si="4"/>
        <v>2007M11</v>
      </c>
      <c r="L61" s="1">
        <f t="shared" si="5"/>
        <v>2.5751072961373396</v>
      </c>
      <c r="M61" s="1">
        <f t="shared" si="6"/>
        <v>3.1</v>
      </c>
      <c r="N61" s="1">
        <f t="shared" si="7"/>
        <v>1.9</v>
      </c>
      <c r="O61" s="1">
        <f t="shared" si="8"/>
        <v>0.52489270386266051</v>
      </c>
      <c r="P61" s="1">
        <f t="shared" si="1"/>
        <v>1.9</v>
      </c>
      <c r="R61" s="8">
        <v>39721</v>
      </c>
      <c r="S61" s="1">
        <v>4.25</v>
      </c>
      <c r="U61" s="8">
        <v>39721</v>
      </c>
      <c r="V61" s="1">
        <v>7.7</v>
      </c>
      <c r="W61" s="8">
        <f t="shared" si="9"/>
        <v>39416</v>
      </c>
      <c r="X61" s="1">
        <f t="shared" si="10"/>
        <v>4</v>
      </c>
      <c r="Y61" s="1">
        <f t="shared" si="11"/>
        <v>7.3</v>
      </c>
      <c r="Z61" s="1">
        <f t="shared" si="12"/>
        <v>4.3</v>
      </c>
      <c r="AA61" s="1">
        <f t="shared" si="13"/>
        <v>4.3</v>
      </c>
      <c r="AB61" s="9">
        <f t="shared" si="2"/>
        <v>4.3</v>
      </c>
      <c r="AC61" s="1">
        <f t="shared" si="14"/>
        <v>2.0499999999999998</v>
      </c>
      <c r="AD61" s="1">
        <f t="shared" si="15"/>
        <v>4.3</v>
      </c>
    </row>
    <row r="62" spans="1:30" x14ac:dyDescent="0.2">
      <c r="A62" s="6" t="s">
        <v>89</v>
      </c>
      <c r="B62" s="7">
        <v>105.58</v>
      </c>
      <c r="C62" s="1">
        <f t="shared" si="3"/>
        <v>2.5845316750874434</v>
      </c>
      <c r="E62" s="8">
        <v>39752</v>
      </c>
      <c r="F62" s="1">
        <v>3.2</v>
      </c>
      <c r="H62" s="8">
        <v>39752</v>
      </c>
      <c r="I62" s="1">
        <v>1.9</v>
      </c>
      <c r="K62" s="1" t="str">
        <f t="shared" si="4"/>
        <v>2007M12</v>
      </c>
      <c r="L62" s="1">
        <f t="shared" si="5"/>
        <v>2.5845316750874434</v>
      </c>
      <c r="M62" s="1">
        <f t="shared" si="6"/>
        <v>3.1</v>
      </c>
      <c r="N62" s="1">
        <f t="shared" si="7"/>
        <v>1.9</v>
      </c>
      <c r="O62" s="1">
        <f t="shared" si="8"/>
        <v>0.51546832491255667</v>
      </c>
      <c r="P62" s="1">
        <f t="shared" si="1"/>
        <v>1.9</v>
      </c>
      <c r="R62" s="8">
        <v>39752</v>
      </c>
      <c r="S62" s="1">
        <v>3.75</v>
      </c>
      <c r="U62" s="8">
        <v>39752</v>
      </c>
      <c r="V62" s="1">
        <v>7.8</v>
      </c>
      <c r="W62" s="8">
        <f t="shared" si="9"/>
        <v>39447</v>
      </c>
      <c r="X62" s="1">
        <f t="shared" si="10"/>
        <v>4</v>
      </c>
      <c r="Y62" s="1">
        <f t="shared" si="11"/>
        <v>7.4</v>
      </c>
      <c r="Z62" s="1">
        <f t="shared" si="12"/>
        <v>4.1999999999999993</v>
      </c>
      <c r="AA62" s="1">
        <f t="shared" si="13"/>
        <v>4.1999999999999993</v>
      </c>
      <c r="AB62" s="9">
        <f t="shared" si="2"/>
        <v>4.1999999999999993</v>
      </c>
      <c r="AC62" s="1">
        <f t="shared" si="14"/>
        <v>1.9499999999999995</v>
      </c>
      <c r="AD62" s="1">
        <f t="shared" si="15"/>
        <v>4.1999999999999993</v>
      </c>
    </row>
    <row r="63" spans="1:30" x14ac:dyDescent="0.2">
      <c r="A63" s="6" t="s">
        <v>90</v>
      </c>
      <c r="B63" s="7">
        <v>105.17</v>
      </c>
      <c r="C63" s="1">
        <f t="shared" si="3"/>
        <v>3.1887755102040818</v>
      </c>
      <c r="E63" s="8">
        <v>39782</v>
      </c>
      <c r="F63" s="1">
        <v>2.1</v>
      </c>
      <c r="H63" s="8">
        <v>39782</v>
      </c>
      <c r="I63" s="1">
        <v>1.9</v>
      </c>
      <c r="K63" s="1" t="str">
        <f t="shared" si="4"/>
        <v>2008M01</v>
      </c>
      <c r="L63" s="1">
        <f t="shared" si="5"/>
        <v>3.1887755102040818</v>
      </c>
      <c r="M63" s="1">
        <f t="shared" si="6"/>
        <v>3.2</v>
      </c>
      <c r="N63" s="1">
        <f t="shared" si="7"/>
        <v>1.7</v>
      </c>
      <c r="O63" s="1">
        <f t="shared" si="8"/>
        <v>1.1224489795918391E-2</v>
      </c>
      <c r="P63" s="1">
        <f t="shared" si="1"/>
        <v>1.7</v>
      </c>
      <c r="R63" s="8">
        <v>39780</v>
      </c>
      <c r="S63" s="1">
        <v>3.25</v>
      </c>
      <c r="U63" s="8">
        <v>39782</v>
      </c>
      <c r="V63" s="1">
        <v>8</v>
      </c>
      <c r="W63" s="8">
        <f t="shared" si="9"/>
        <v>39478</v>
      </c>
      <c r="X63" s="1">
        <f t="shared" si="10"/>
        <v>4</v>
      </c>
      <c r="Y63" s="1">
        <f t="shared" si="11"/>
        <v>7.3</v>
      </c>
      <c r="Z63" s="1">
        <f t="shared" si="12"/>
        <v>4</v>
      </c>
      <c r="AA63" s="1">
        <f t="shared" si="13"/>
        <v>4</v>
      </c>
      <c r="AB63" s="9">
        <f t="shared" si="2"/>
        <v>4</v>
      </c>
      <c r="AC63" s="1">
        <f t="shared" si="14"/>
        <v>1.75</v>
      </c>
      <c r="AD63" s="1">
        <f t="shared" si="15"/>
        <v>4</v>
      </c>
    </row>
    <row r="64" spans="1:30" x14ac:dyDescent="0.2">
      <c r="A64" s="6" t="s">
        <v>91</v>
      </c>
      <c r="B64" s="7">
        <v>105.54</v>
      </c>
      <c r="C64" s="1">
        <f t="shared" si="3"/>
        <v>3.2579982389198832</v>
      </c>
      <c r="E64" s="8">
        <v>39813</v>
      </c>
      <c r="F64" s="1">
        <v>1.6</v>
      </c>
      <c r="H64" s="8">
        <v>39813</v>
      </c>
      <c r="I64" s="1">
        <v>1.8</v>
      </c>
      <c r="K64" s="1" t="str">
        <f t="shared" si="4"/>
        <v>2008M02</v>
      </c>
      <c r="L64" s="1">
        <f t="shared" si="5"/>
        <v>3.2579982389198832</v>
      </c>
      <c r="M64" s="1">
        <f t="shared" si="6"/>
        <v>3.3</v>
      </c>
      <c r="N64" s="1">
        <f t="shared" si="7"/>
        <v>1.8</v>
      </c>
      <c r="O64" s="1">
        <f t="shared" si="8"/>
        <v>4.2001761080116662E-2</v>
      </c>
      <c r="P64" s="1">
        <f t="shared" si="1"/>
        <v>1.8</v>
      </c>
      <c r="R64" s="8">
        <v>39813</v>
      </c>
      <c r="S64" s="1">
        <v>2.5</v>
      </c>
      <c r="U64" s="8">
        <v>39813</v>
      </c>
      <c r="V64" s="1">
        <v>8.3000000000000007</v>
      </c>
      <c r="W64" s="8">
        <f t="shared" si="9"/>
        <v>39507</v>
      </c>
      <c r="X64" s="1">
        <f t="shared" si="10"/>
        <v>4</v>
      </c>
      <c r="Y64" s="1">
        <f t="shared" si="11"/>
        <v>7.3</v>
      </c>
      <c r="Z64" s="1">
        <f t="shared" si="12"/>
        <v>4.1500000000000004</v>
      </c>
      <c r="AA64" s="1">
        <f t="shared" si="13"/>
        <v>4.1500000000000004</v>
      </c>
      <c r="AB64" s="9">
        <f t="shared" si="2"/>
        <v>4.1500000000000004</v>
      </c>
      <c r="AC64" s="1">
        <f t="shared" si="14"/>
        <v>1.9000000000000004</v>
      </c>
      <c r="AD64" s="1">
        <f t="shared" si="15"/>
        <v>4.1500000000000004</v>
      </c>
    </row>
    <row r="65" spans="1:30" x14ac:dyDescent="0.2">
      <c r="A65" s="6" t="s">
        <v>92</v>
      </c>
      <c r="B65" s="7">
        <v>106.58</v>
      </c>
      <c r="C65" s="1">
        <f t="shared" si="3"/>
        <v>3.5863543590241984</v>
      </c>
      <c r="E65" s="8">
        <v>39844</v>
      </c>
      <c r="F65" s="1">
        <v>1.1000000000000001</v>
      </c>
      <c r="H65" s="8">
        <v>39844</v>
      </c>
      <c r="I65" s="1">
        <v>1.6</v>
      </c>
      <c r="K65" s="1" t="str">
        <f t="shared" si="4"/>
        <v>2008M03</v>
      </c>
      <c r="L65" s="1">
        <f t="shared" si="5"/>
        <v>3.5863543590241984</v>
      </c>
      <c r="M65" s="1">
        <f t="shared" si="6"/>
        <v>3.6</v>
      </c>
      <c r="N65" s="1">
        <f t="shared" si="7"/>
        <v>2</v>
      </c>
      <c r="O65" s="1">
        <f t="shared" si="8"/>
        <v>1.3645640975801676E-2</v>
      </c>
      <c r="P65" s="1">
        <f t="shared" si="1"/>
        <v>2</v>
      </c>
      <c r="R65" s="8">
        <v>39843</v>
      </c>
      <c r="S65" s="1">
        <v>2</v>
      </c>
      <c r="U65" s="8">
        <v>39844</v>
      </c>
      <c r="V65" s="1">
        <v>8.6</v>
      </c>
      <c r="W65" s="8">
        <f t="shared" si="9"/>
        <v>39538</v>
      </c>
      <c r="X65" s="1">
        <f t="shared" si="10"/>
        <v>4</v>
      </c>
      <c r="Y65" s="1">
        <f t="shared" si="11"/>
        <v>7.2</v>
      </c>
      <c r="Z65" s="1">
        <f t="shared" si="12"/>
        <v>4.55</v>
      </c>
      <c r="AA65" s="1">
        <f t="shared" si="13"/>
        <v>4.55</v>
      </c>
      <c r="AB65" s="9">
        <f t="shared" si="2"/>
        <v>4.55</v>
      </c>
      <c r="AC65" s="1">
        <f t="shared" si="14"/>
        <v>2.2999999999999998</v>
      </c>
      <c r="AD65" s="1">
        <f t="shared" si="15"/>
        <v>4.55</v>
      </c>
    </row>
    <row r="66" spans="1:30" x14ac:dyDescent="0.2">
      <c r="A66" s="6" t="s">
        <v>93</v>
      </c>
      <c r="B66" s="7">
        <v>106.93</v>
      </c>
      <c r="C66" s="1">
        <f t="shared" si="3"/>
        <v>3.2740969673556117</v>
      </c>
      <c r="E66" s="8">
        <v>39872</v>
      </c>
      <c r="F66" s="1">
        <v>1.2</v>
      </c>
      <c r="H66" s="8">
        <v>39872</v>
      </c>
      <c r="I66" s="1">
        <v>1.7</v>
      </c>
      <c r="K66" s="1" t="str">
        <f t="shared" si="4"/>
        <v>2008M04</v>
      </c>
      <c r="L66" s="1">
        <f t="shared" si="5"/>
        <v>3.2740969673556117</v>
      </c>
      <c r="M66" s="1">
        <f t="shared" si="6"/>
        <v>3.3</v>
      </c>
      <c r="N66" s="1">
        <f t="shared" si="7"/>
        <v>1.6</v>
      </c>
      <c r="O66" s="1">
        <f t="shared" si="8"/>
        <v>2.5903032644388091E-2</v>
      </c>
      <c r="P66" s="1">
        <f t="shared" si="1"/>
        <v>1.6</v>
      </c>
      <c r="R66" s="8">
        <v>39871</v>
      </c>
      <c r="S66" s="1">
        <v>2</v>
      </c>
      <c r="U66" s="8">
        <v>39872</v>
      </c>
      <c r="V66" s="1">
        <v>8.9</v>
      </c>
      <c r="W66" s="8">
        <f t="shared" si="9"/>
        <v>39568</v>
      </c>
      <c r="X66" s="1">
        <f t="shared" si="10"/>
        <v>4</v>
      </c>
      <c r="Y66" s="1">
        <f t="shared" si="11"/>
        <v>7.4</v>
      </c>
      <c r="Z66" s="1">
        <f t="shared" si="12"/>
        <v>3.75</v>
      </c>
      <c r="AA66" s="1">
        <f t="shared" si="13"/>
        <v>3.75</v>
      </c>
      <c r="AB66" s="9">
        <f t="shared" si="2"/>
        <v>3.75</v>
      </c>
      <c r="AC66" s="1">
        <f t="shared" si="14"/>
        <v>1.4999999999999998</v>
      </c>
      <c r="AD66" s="1">
        <f t="shared" si="15"/>
        <v>3.75</v>
      </c>
    </row>
    <row r="67" spans="1:30" x14ac:dyDescent="0.2">
      <c r="A67" s="6" t="s">
        <v>94</v>
      </c>
      <c r="B67" s="7">
        <v>107.58</v>
      </c>
      <c r="C67" s="1">
        <f t="shared" si="3"/>
        <v>3.6516042007900493</v>
      </c>
      <c r="E67" s="8">
        <v>39903</v>
      </c>
      <c r="F67" s="1">
        <v>0.6</v>
      </c>
      <c r="H67" s="8">
        <v>39903</v>
      </c>
      <c r="I67" s="1">
        <v>1.4</v>
      </c>
      <c r="K67" s="1" t="str">
        <f t="shared" si="4"/>
        <v>2008M05</v>
      </c>
      <c r="L67" s="1">
        <f t="shared" si="5"/>
        <v>3.6516042007900493</v>
      </c>
      <c r="M67" s="1">
        <f t="shared" si="6"/>
        <v>3.7</v>
      </c>
      <c r="N67" s="1">
        <f t="shared" si="7"/>
        <v>1.7</v>
      </c>
      <c r="O67" s="1">
        <f t="shared" si="8"/>
        <v>4.8395799209950852E-2</v>
      </c>
      <c r="P67" s="1">
        <f t="shared" si="1"/>
        <v>1.7</v>
      </c>
      <c r="R67" s="8">
        <v>39903</v>
      </c>
      <c r="S67" s="1">
        <v>1.5</v>
      </c>
      <c r="U67" s="8">
        <v>39903</v>
      </c>
      <c r="V67" s="1">
        <v>9.1999999999999993</v>
      </c>
      <c r="W67" s="8">
        <f t="shared" si="9"/>
        <v>39599</v>
      </c>
      <c r="X67" s="1">
        <f t="shared" si="10"/>
        <v>4</v>
      </c>
      <c r="Y67" s="1">
        <f t="shared" si="11"/>
        <v>7.4</v>
      </c>
      <c r="Z67" s="1">
        <f t="shared" si="12"/>
        <v>3.9</v>
      </c>
      <c r="AA67" s="1">
        <f t="shared" si="13"/>
        <v>3.9</v>
      </c>
      <c r="AB67" s="9">
        <f t="shared" si="2"/>
        <v>3.9</v>
      </c>
      <c r="AC67" s="1">
        <f t="shared" si="14"/>
        <v>1.6499999999999995</v>
      </c>
      <c r="AD67" s="1">
        <f t="shared" si="15"/>
        <v>3.9</v>
      </c>
    </row>
    <row r="68" spans="1:30" x14ac:dyDescent="0.2">
      <c r="A68" s="6" t="s">
        <v>95</v>
      </c>
      <c r="B68" s="7">
        <v>108</v>
      </c>
      <c r="C68" s="1">
        <f t="shared" si="3"/>
        <v>3.9561074213110019</v>
      </c>
      <c r="E68" s="8">
        <v>39933</v>
      </c>
      <c r="F68" s="1">
        <v>0.6</v>
      </c>
      <c r="H68" s="8">
        <v>39933</v>
      </c>
      <c r="I68" s="1">
        <v>1.8</v>
      </c>
      <c r="K68" s="1" t="str">
        <f t="shared" si="4"/>
        <v>2008M06</v>
      </c>
      <c r="L68" s="1">
        <f t="shared" si="5"/>
        <v>3.9561074213110019</v>
      </c>
      <c r="M68" s="1">
        <f t="shared" si="6"/>
        <v>4</v>
      </c>
      <c r="N68" s="1">
        <f t="shared" si="7"/>
        <v>1.8</v>
      </c>
      <c r="O68" s="1">
        <f t="shared" si="8"/>
        <v>4.3892578688998096E-2</v>
      </c>
      <c r="P68" s="1">
        <f t="shared" si="1"/>
        <v>1.8</v>
      </c>
      <c r="R68" s="8">
        <v>39933</v>
      </c>
      <c r="S68" s="1">
        <v>1.25</v>
      </c>
      <c r="U68" s="8">
        <v>39933</v>
      </c>
      <c r="V68" s="1">
        <v>9.4</v>
      </c>
      <c r="W68" s="8">
        <f t="shared" si="9"/>
        <v>39629</v>
      </c>
      <c r="X68" s="1">
        <f t="shared" si="10"/>
        <v>4</v>
      </c>
      <c r="Y68" s="1">
        <f t="shared" si="11"/>
        <v>7.5</v>
      </c>
      <c r="Z68" s="1">
        <f t="shared" si="12"/>
        <v>3.9499999999999997</v>
      </c>
      <c r="AA68" s="1">
        <f t="shared" si="13"/>
        <v>3.9499999999999997</v>
      </c>
      <c r="AB68" s="9">
        <f t="shared" si="2"/>
        <v>3.9499999999999997</v>
      </c>
      <c r="AC68" s="1">
        <f t="shared" si="14"/>
        <v>1.7000000000000002</v>
      </c>
      <c r="AD68" s="1">
        <f t="shared" si="15"/>
        <v>3.9499999999999997</v>
      </c>
    </row>
    <row r="69" spans="1:30" x14ac:dyDescent="0.2">
      <c r="A69" s="6" t="s">
        <v>96</v>
      </c>
      <c r="B69" s="7">
        <v>107.84</v>
      </c>
      <c r="C69" s="1">
        <f t="shared" si="3"/>
        <v>4.0625301553604247</v>
      </c>
      <c r="E69" s="8">
        <v>39964</v>
      </c>
      <c r="F69" s="1">
        <v>0</v>
      </c>
      <c r="H69" s="8">
        <v>39964</v>
      </c>
      <c r="I69" s="1">
        <v>1.5</v>
      </c>
      <c r="K69" s="1" t="str">
        <f t="shared" si="4"/>
        <v>2008M07</v>
      </c>
      <c r="L69" s="1">
        <f t="shared" si="5"/>
        <v>4.0625301553604247</v>
      </c>
      <c r="M69" s="1">
        <f t="shared" si="6"/>
        <v>4</v>
      </c>
      <c r="N69" s="1">
        <f t="shared" si="7"/>
        <v>1.7</v>
      </c>
      <c r="O69" s="1">
        <f t="shared" si="8"/>
        <v>-6.2530155360424722E-2</v>
      </c>
      <c r="P69" s="1">
        <f t="shared" si="1"/>
        <v>1.7</v>
      </c>
      <c r="R69" s="8">
        <v>39962</v>
      </c>
      <c r="S69" s="1">
        <v>1</v>
      </c>
      <c r="U69" s="8">
        <v>39964</v>
      </c>
      <c r="V69" s="1">
        <v>9.5</v>
      </c>
      <c r="W69" s="8">
        <f t="shared" si="9"/>
        <v>39660</v>
      </c>
      <c r="X69" s="1">
        <f t="shared" si="10"/>
        <v>4.25</v>
      </c>
      <c r="Y69" s="1">
        <f t="shared" si="11"/>
        <v>7.5</v>
      </c>
      <c r="Z69" s="1">
        <f t="shared" si="12"/>
        <v>3.8000000000000003</v>
      </c>
      <c r="AA69" s="1">
        <f t="shared" si="13"/>
        <v>3.8000000000000003</v>
      </c>
      <c r="AB69" s="9">
        <f t="shared" si="2"/>
        <v>3.8000000000000003</v>
      </c>
      <c r="AC69" s="1">
        <f t="shared" si="14"/>
        <v>1.5499999999999998</v>
      </c>
      <c r="AD69" s="1">
        <f t="shared" si="15"/>
        <v>3.8000000000000003</v>
      </c>
    </row>
    <row r="70" spans="1:30" x14ac:dyDescent="0.2">
      <c r="A70" s="6" t="s">
        <v>97</v>
      </c>
      <c r="B70" s="7">
        <v>107.69</v>
      </c>
      <c r="C70" s="1">
        <f t="shared" si="3"/>
        <v>3.8476374156219815</v>
      </c>
      <c r="E70" s="8">
        <v>39994</v>
      </c>
      <c r="F70" s="1">
        <v>-0.1</v>
      </c>
      <c r="H70" s="8">
        <v>39994</v>
      </c>
      <c r="I70" s="1">
        <v>1.4</v>
      </c>
      <c r="K70" s="1" t="str">
        <f t="shared" si="4"/>
        <v>2008M08</v>
      </c>
      <c r="L70" s="1">
        <f t="shared" si="5"/>
        <v>3.8476374156219815</v>
      </c>
      <c r="M70" s="1">
        <f t="shared" si="6"/>
        <v>3.8</v>
      </c>
      <c r="N70" s="1">
        <f t="shared" si="7"/>
        <v>1.9</v>
      </c>
      <c r="O70" s="1">
        <f t="shared" si="8"/>
        <v>-4.7637415621981649E-2</v>
      </c>
      <c r="P70" s="1">
        <f t="shared" si="1"/>
        <v>1.9</v>
      </c>
      <c r="R70" s="8">
        <v>39994</v>
      </c>
      <c r="S70" s="1">
        <v>1</v>
      </c>
      <c r="U70" s="8">
        <v>39994</v>
      </c>
      <c r="V70" s="1">
        <v>9.6</v>
      </c>
      <c r="W70" s="8">
        <f t="shared" si="9"/>
        <v>39691</v>
      </c>
      <c r="X70" s="1">
        <f t="shared" si="10"/>
        <v>4.25</v>
      </c>
      <c r="Y70" s="1">
        <f t="shared" si="11"/>
        <v>7.6</v>
      </c>
      <c r="Z70" s="1">
        <f t="shared" si="12"/>
        <v>4</v>
      </c>
      <c r="AA70" s="1">
        <f t="shared" si="13"/>
        <v>4</v>
      </c>
      <c r="AB70" s="9">
        <f t="shared" si="2"/>
        <v>4</v>
      </c>
      <c r="AC70" s="1">
        <f t="shared" si="14"/>
        <v>1.7500000000000002</v>
      </c>
      <c r="AD70" s="1">
        <f t="shared" si="15"/>
        <v>4</v>
      </c>
    </row>
    <row r="71" spans="1:30" x14ac:dyDescent="0.2">
      <c r="A71" s="6" t="s">
        <v>98</v>
      </c>
      <c r="B71" s="7">
        <v>107.89</v>
      </c>
      <c r="C71" s="1">
        <f t="shared" si="3"/>
        <v>3.6506869055624911</v>
      </c>
      <c r="E71" s="8">
        <v>40025</v>
      </c>
      <c r="F71" s="1">
        <v>-0.6</v>
      </c>
      <c r="H71" s="8">
        <v>40025</v>
      </c>
      <c r="I71" s="1">
        <v>1.3</v>
      </c>
      <c r="K71" s="1" t="str">
        <f t="shared" si="4"/>
        <v>2008M09</v>
      </c>
      <c r="L71" s="1">
        <f t="shared" si="5"/>
        <v>3.6506869055624911</v>
      </c>
      <c r="M71" s="1">
        <f t="shared" si="6"/>
        <v>3.6</v>
      </c>
      <c r="N71" s="1">
        <f t="shared" si="7"/>
        <v>1.9</v>
      </c>
      <c r="O71" s="1">
        <f t="shared" si="8"/>
        <v>-5.0686905562491003E-2</v>
      </c>
      <c r="P71" s="1">
        <f t="shared" si="1"/>
        <v>1.9</v>
      </c>
      <c r="R71" s="8">
        <v>40025</v>
      </c>
      <c r="S71" s="1">
        <v>1</v>
      </c>
      <c r="U71" s="8">
        <v>40025</v>
      </c>
      <c r="V71" s="1">
        <v>9.6999999999999993</v>
      </c>
      <c r="W71" s="8">
        <f t="shared" si="9"/>
        <v>39721</v>
      </c>
      <c r="X71" s="1">
        <f t="shared" si="10"/>
        <v>4.25</v>
      </c>
      <c r="Y71" s="1">
        <f t="shared" si="11"/>
        <v>7.7</v>
      </c>
      <c r="Z71" s="1">
        <f t="shared" si="12"/>
        <v>3.8999999999999995</v>
      </c>
      <c r="AA71" s="1">
        <f t="shared" si="13"/>
        <v>3.8999999999999995</v>
      </c>
      <c r="AB71" s="9">
        <f t="shared" si="2"/>
        <v>3.8999999999999995</v>
      </c>
      <c r="AC71" s="1">
        <f t="shared" si="14"/>
        <v>1.6499999999999997</v>
      </c>
      <c r="AD71" s="1">
        <f t="shared" si="15"/>
        <v>3.8999999999999995</v>
      </c>
    </row>
    <row r="72" spans="1:30" x14ac:dyDescent="0.2">
      <c r="A72" s="6" t="s">
        <v>99</v>
      </c>
      <c r="B72" s="7">
        <v>107.92</v>
      </c>
      <c r="C72" s="1">
        <f t="shared" si="3"/>
        <v>3.1739961759082287</v>
      </c>
      <c r="E72" s="8">
        <v>40056</v>
      </c>
      <c r="F72" s="1">
        <v>-0.2</v>
      </c>
      <c r="H72" s="8">
        <v>40056</v>
      </c>
      <c r="I72" s="1">
        <v>1.3</v>
      </c>
      <c r="K72" s="1" t="str">
        <f t="shared" si="4"/>
        <v>2008M10</v>
      </c>
      <c r="L72" s="1">
        <f t="shared" si="5"/>
        <v>3.1739961759082287</v>
      </c>
      <c r="M72" s="1">
        <f t="shared" si="6"/>
        <v>3.2</v>
      </c>
      <c r="N72" s="1">
        <f t="shared" si="7"/>
        <v>1.9</v>
      </c>
      <c r="O72" s="1">
        <f t="shared" si="8"/>
        <v>2.6003824091771488E-2</v>
      </c>
      <c r="P72" s="1">
        <f t="shared" si="1"/>
        <v>1.9</v>
      </c>
      <c r="R72" s="8">
        <v>40056</v>
      </c>
      <c r="S72" s="1">
        <v>1</v>
      </c>
      <c r="U72" s="8">
        <v>40056</v>
      </c>
      <c r="V72" s="1">
        <v>9.8000000000000007</v>
      </c>
      <c r="W72" s="8">
        <f t="shared" si="9"/>
        <v>39752</v>
      </c>
      <c r="X72" s="1">
        <f t="shared" si="10"/>
        <v>3.75</v>
      </c>
      <c r="Y72" s="1">
        <f t="shared" si="11"/>
        <v>7.8</v>
      </c>
      <c r="Z72" s="1">
        <f t="shared" si="12"/>
        <v>3.8</v>
      </c>
      <c r="AA72" s="1">
        <f t="shared" si="13"/>
        <v>3.8</v>
      </c>
      <c r="AB72" s="9">
        <f t="shared" si="2"/>
        <v>3.8</v>
      </c>
      <c r="AC72" s="1">
        <f t="shared" si="14"/>
        <v>1.55</v>
      </c>
      <c r="AD72" s="1">
        <f t="shared" si="15"/>
        <v>3.8</v>
      </c>
    </row>
    <row r="73" spans="1:30" x14ac:dyDescent="0.2">
      <c r="A73" s="6" t="s">
        <v>100</v>
      </c>
      <c r="B73" s="7">
        <v>107.39</v>
      </c>
      <c r="C73" s="1">
        <f t="shared" si="3"/>
        <v>2.1205781666032748</v>
      </c>
      <c r="E73" s="8">
        <v>40086</v>
      </c>
      <c r="F73" s="1">
        <v>-0.3</v>
      </c>
      <c r="H73" s="8">
        <v>40086</v>
      </c>
      <c r="I73" s="1">
        <v>1.2</v>
      </c>
      <c r="K73" s="1" t="str">
        <f t="shared" si="4"/>
        <v>2008M11</v>
      </c>
      <c r="L73" s="1">
        <f t="shared" si="5"/>
        <v>2.1205781666032748</v>
      </c>
      <c r="M73" s="1">
        <f t="shared" si="6"/>
        <v>2.1</v>
      </c>
      <c r="N73" s="1">
        <f t="shared" si="7"/>
        <v>1.9</v>
      </c>
      <c r="O73" s="1">
        <f t="shared" si="8"/>
        <v>-2.0578166603274717E-2</v>
      </c>
      <c r="P73" s="1">
        <f t="shared" si="1"/>
        <v>1.9</v>
      </c>
      <c r="R73" s="8">
        <v>40086</v>
      </c>
      <c r="S73" s="1">
        <v>1</v>
      </c>
      <c r="U73" s="8">
        <v>40086</v>
      </c>
      <c r="V73" s="1">
        <v>9.9</v>
      </c>
      <c r="W73" s="8">
        <f t="shared" si="9"/>
        <v>39782</v>
      </c>
      <c r="X73" s="1">
        <f t="shared" si="10"/>
        <v>3.25</v>
      </c>
      <c r="Y73" s="1">
        <f t="shared" si="11"/>
        <v>8</v>
      </c>
      <c r="Z73" s="1">
        <f t="shared" si="12"/>
        <v>3.5999999999999996</v>
      </c>
      <c r="AA73" s="1">
        <f t="shared" si="13"/>
        <v>3.5999999999999996</v>
      </c>
      <c r="AB73" s="9">
        <f t="shared" si="2"/>
        <v>3.5999999999999996</v>
      </c>
      <c r="AC73" s="1">
        <f t="shared" si="14"/>
        <v>1.3499999999999999</v>
      </c>
      <c r="AD73" s="1">
        <f t="shared" si="15"/>
        <v>3.5999999999999996</v>
      </c>
    </row>
    <row r="74" spans="1:30" x14ac:dyDescent="0.2">
      <c r="A74" s="6" t="s">
        <v>101</v>
      </c>
      <c r="B74" s="7">
        <v>107.24</v>
      </c>
      <c r="C74" s="1">
        <f t="shared" si="3"/>
        <v>1.5722674749005461</v>
      </c>
      <c r="E74" s="8">
        <v>40117</v>
      </c>
      <c r="F74" s="1">
        <v>-0.1</v>
      </c>
      <c r="H74" s="8">
        <v>40117</v>
      </c>
      <c r="I74" s="1">
        <v>1.2</v>
      </c>
      <c r="K74" s="1" t="str">
        <f t="shared" si="4"/>
        <v>2008M12</v>
      </c>
      <c r="L74" s="1">
        <f t="shared" si="5"/>
        <v>1.5722674749005461</v>
      </c>
      <c r="M74" s="1">
        <f t="shared" si="6"/>
        <v>1.6</v>
      </c>
      <c r="N74" s="1">
        <f t="shared" si="7"/>
        <v>1.8</v>
      </c>
      <c r="O74" s="1">
        <f t="shared" si="8"/>
        <v>2.7732525099454008E-2</v>
      </c>
      <c r="P74" s="1">
        <f t="shared" si="1"/>
        <v>1.8</v>
      </c>
      <c r="R74" s="8">
        <v>40116</v>
      </c>
      <c r="S74" s="1">
        <v>1</v>
      </c>
      <c r="U74" s="8">
        <v>40117</v>
      </c>
      <c r="V74" s="1">
        <v>10</v>
      </c>
      <c r="W74" s="8">
        <f t="shared" si="9"/>
        <v>39813</v>
      </c>
      <c r="X74" s="1">
        <f t="shared" si="10"/>
        <v>2.5</v>
      </c>
      <c r="Y74" s="1">
        <f t="shared" si="11"/>
        <v>8.3000000000000007</v>
      </c>
      <c r="Z74" s="1">
        <f t="shared" si="12"/>
        <v>3.149999999999999</v>
      </c>
      <c r="AA74" s="1">
        <f t="shared" si="13"/>
        <v>3.149999999999999</v>
      </c>
      <c r="AB74" s="9">
        <f t="shared" si="2"/>
        <v>3.149999999999999</v>
      </c>
      <c r="AC74" s="1">
        <f t="shared" si="14"/>
        <v>0.89999999999999936</v>
      </c>
      <c r="AD74" s="1">
        <f t="shared" si="15"/>
        <v>3.149999999999999</v>
      </c>
    </row>
    <row r="75" spans="1:30" x14ac:dyDescent="0.2">
      <c r="A75" s="6" t="s">
        <v>102</v>
      </c>
      <c r="B75" s="7">
        <v>106.33</v>
      </c>
      <c r="C75" s="1">
        <f t="shared" si="3"/>
        <v>1.1029761338784794</v>
      </c>
      <c r="E75" s="8">
        <v>40147</v>
      </c>
      <c r="F75" s="1">
        <v>0.5</v>
      </c>
      <c r="H75" s="8">
        <v>40147</v>
      </c>
      <c r="I75" s="1">
        <v>1</v>
      </c>
      <c r="K75" s="1" t="str">
        <f t="shared" si="4"/>
        <v>2009M01</v>
      </c>
      <c r="L75" s="1">
        <f t="shared" si="5"/>
        <v>1.1029761338784794</v>
      </c>
      <c r="M75" s="1">
        <f t="shared" si="6"/>
        <v>1.1000000000000001</v>
      </c>
      <c r="N75" s="1">
        <f t="shared" si="7"/>
        <v>1.6</v>
      </c>
      <c r="O75" s="1">
        <f t="shared" si="8"/>
        <v>-2.9761338784792812E-3</v>
      </c>
      <c r="P75" s="1">
        <f t="shared" si="1"/>
        <v>1.6</v>
      </c>
      <c r="R75" s="8">
        <v>40147</v>
      </c>
      <c r="S75" s="1">
        <v>1</v>
      </c>
      <c r="U75" s="8">
        <v>40147</v>
      </c>
      <c r="V75" s="1">
        <v>10</v>
      </c>
      <c r="W75" s="8">
        <f t="shared" si="9"/>
        <v>39844</v>
      </c>
      <c r="X75" s="1">
        <f t="shared" si="10"/>
        <v>2</v>
      </c>
      <c r="Y75" s="1">
        <f t="shared" si="11"/>
        <v>8.6</v>
      </c>
      <c r="Z75" s="1">
        <f t="shared" si="12"/>
        <v>2.5500000000000007</v>
      </c>
      <c r="AA75" s="1">
        <f t="shared" si="13"/>
        <v>2.5500000000000007</v>
      </c>
      <c r="AB75" s="9">
        <f t="shared" si="2"/>
        <v>2.5500000000000007</v>
      </c>
      <c r="AC75" s="1">
        <f t="shared" si="14"/>
        <v>0.30000000000000049</v>
      </c>
      <c r="AD75" s="1">
        <f t="shared" si="15"/>
        <v>2.5500000000000007</v>
      </c>
    </row>
    <row r="76" spans="1:30" x14ac:dyDescent="0.2">
      <c r="A76" s="6" t="s">
        <v>103</v>
      </c>
      <c r="B76" s="7">
        <v>106.77</v>
      </c>
      <c r="C76" s="1">
        <f t="shared" si="3"/>
        <v>1.1654349061966929</v>
      </c>
      <c r="E76" s="8">
        <v>40178</v>
      </c>
      <c r="F76" s="1">
        <v>0.9</v>
      </c>
      <c r="H76" s="8">
        <v>40178</v>
      </c>
      <c r="I76" s="1">
        <v>1.1000000000000001</v>
      </c>
      <c r="K76" s="1" t="str">
        <f t="shared" si="4"/>
        <v>2009M02</v>
      </c>
      <c r="L76" s="1">
        <f t="shared" si="5"/>
        <v>1.1654349061966929</v>
      </c>
      <c r="M76" s="1">
        <f t="shared" si="6"/>
        <v>1.2</v>
      </c>
      <c r="N76" s="1">
        <f t="shared" si="7"/>
        <v>1.7</v>
      </c>
      <c r="O76" s="1">
        <f t="shared" si="8"/>
        <v>3.4565093803307079E-2</v>
      </c>
      <c r="P76" s="1">
        <f t="shared" si="1"/>
        <v>1.7</v>
      </c>
      <c r="R76" s="8">
        <v>40178</v>
      </c>
      <c r="S76" s="1">
        <v>1</v>
      </c>
      <c r="U76" s="8">
        <v>40178</v>
      </c>
      <c r="V76" s="1">
        <v>10</v>
      </c>
      <c r="W76" s="8">
        <f t="shared" si="9"/>
        <v>39872</v>
      </c>
      <c r="X76" s="1">
        <f t="shared" si="10"/>
        <v>2</v>
      </c>
      <c r="Y76" s="1">
        <f t="shared" si="11"/>
        <v>8.9</v>
      </c>
      <c r="Z76" s="1">
        <f t="shared" si="12"/>
        <v>2.4</v>
      </c>
      <c r="AA76" s="1">
        <f t="shared" si="13"/>
        <v>2.4</v>
      </c>
      <c r="AB76" s="9">
        <f t="shared" si="2"/>
        <v>2.4</v>
      </c>
      <c r="AC76" s="1">
        <f t="shared" si="14"/>
        <v>0.14999999999999958</v>
      </c>
      <c r="AD76" s="1">
        <f t="shared" si="15"/>
        <v>2.4</v>
      </c>
    </row>
    <row r="77" spans="1:30" x14ac:dyDescent="0.2">
      <c r="A77" s="6" t="s">
        <v>104</v>
      </c>
      <c r="B77" s="7">
        <v>107.15</v>
      </c>
      <c r="C77" s="1">
        <f t="shared" si="3"/>
        <v>0.53480953274536258</v>
      </c>
      <c r="E77" s="8">
        <v>40209</v>
      </c>
      <c r="F77" s="1">
        <v>0.9</v>
      </c>
      <c r="H77" s="8">
        <v>40209</v>
      </c>
      <c r="I77" s="1">
        <v>0.8</v>
      </c>
      <c r="K77" s="1" t="str">
        <f t="shared" si="4"/>
        <v>2009M03</v>
      </c>
      <c r="L77" s="1">
        <f t="shared" si="5"/>
        <v>0.53480953274536258</v>
      </c>
      <c r="M77" s="1">
        <f t="shared" si="6"/>
        <v>0.6</v>
      </c>
      <c r="N77" s="1">
        <f t="shared" si="7"/>
        <v>1.4</v>
      </c>
      <c r="O77" s="1">
        <f t="shared" si="8"/>
        <v>6.5190467254637396E-2</v>
      </c>
      <c r="P77" s="1">
        <f t="shared" si="1"/>
        <v>1.4</v>
      </c>
      <c r="R77" s="8">
        <v>40207</v>
      </c>
      <c r="S77" s="1">
        <v>1</v>
      </c>
      <c r="U77" s="8">
        <v>40209</v>
      </c>
      <c r="V77" s="1">
        <v>10.1</v>
      </c>
      <c r="W77" s="8">
        <f t="shared" si="9"/>
        <v>39903</v>
      </c>
      <c r="X77" s="1">
        <f t="shared" si="10"/>
        <v>1.5</v>
      </c>
      <c r="Y77" s="1">
        <f t="shared" si="11"/>
        <v>9.1999999999999993</v>
      </c>
      <c r="Z77" s="1">
        <f t="shared" si="12"/>
        <v>1.6500000000000004</v>
      </c>
      <c r="AA77" s="1">
        <f t="shared" si="13"/>
        <v>1.6500000000000004</v>
      </c>
      <c r="AB77" s="9">
        <f t="shared" si="2"/>
        <v>1.6500000000000004</v>
      </c>
      <c r="AC77" s="1">
        <f t="shared" si="14"/>
        <v>-0.59999999999999942</v>
      </c>
      <c r="AD77" s="1">
        <f t="shared" si="15"/>
        <v>1.6500000000000004</v>
      </c>
    </row>
    <row r="78" spans="1:30" x14ac:dyDescent="0.2">
      <c r="A78" s="6" t="s">
        <v>105</v>
      </c>
      <c r="B78" s="7">
        <v>107.54</v>
      </c>
      <c r="C78" s="1">
        <f t="shared" si="3"/>
        <v>0.57046666043205774</v>
      </c>
      <c r="E78" s="8">
        <v>40237</v>
      </c>
      <c r="F78" s="1">
        <v>0.8</v>
      </c>
      <c r="H78" s="8">
        <v>40237</v>
      </c>
      <c r="I78" s="1">
        <v>0.8</v>
      </c>
      <c r="K78" s="1" t="str">
        <f t="shared" si="4"/>
        <v>2009M04</v>
      </c>
      <c r="L78" s="1">
        <f t="shared" si="5"/>
        <v>0.57046666043205774</v>
      </c>
      <c r="M78" s="1">
        <f t="shared" si="6"/>
        <v>0.6</v>
      </c>
      <c r="N78" s="1">
        <f t="shared" si="7"/>
        <v>1.8</v>
      </c>
      <c r="O78" s="1">
        <f t="shared" si="8"/>
        <v>2.9533339567942241E-2</v>
      </c>
      <c r="P78" s="1">
        <f t="shared" ref="P78:P91" si="16">N78</f>
        <v>1.8</v>
      </c>
      <c r="R78" s="8">
        <v>40235</v>
      </c>
      <c r="S78" s="1">
        <v>1</v>
      </c>
      <c r="U78" s="8">
        <v>40237</v>
      </c>
      <c r="V78" s="1">
        <v>10.1</v>
      </c>
      <c r="W78" s="8">
        <f t="shared" si="9"/>
        <v>39933</v>
      </c>
      <c r="X78" s="1">
        <f t="shared" si="10"/>
        <v>1.25</v>
      </c>
      <c r="Y78" s="1">
        <f t="shared" si="11"/>
        <v>9.4</v>
      </c>
      <c r="Z78" s="1">
        <f t="shared" si="12"/>
        <v>2.0499999999999994</v>
      </c>
      <c r="AA78" s="1">
        <f t="shared" si="13"/>
        <v>2.0499999999999994</v>
      </c>
      <c r="AB78" s="9">
        <f t="shared" ref="AB78" si="17">AA78</f>
        <v>2.0499999999999994</v>
      </c>
      <c r="AC78" s="1">
        <f t="shared" si="14"/>
        <v>-0.20000000000000029</v>
      </c>
      <c r="AD78" s="1">
        <f t="shared" si="15"/>
        <v>2.0499999999999994</v>
      </c>
    </row>
    <row r="79" spans="1:30" s="9" customFormat="1" x14ac:dyDescent="0.2">
      <c r="A79" s="10" t="s">
        <v>106</v>
      </c>
      <c r="B79" s="11">
        <v>107.6</v>
      </c>
      <c r="C79" s="9">
        <f t="shared" ref="C79:C142" si="18">((B79-B67)/B67)*100</f>
        <v>1.8590816136824707E-2</v>
      </c>
      <c r="E79" s="12">
        <v>40268</v>
      </c>
      <c r="F79" s="9">
        <v>1.6</v>
      </c>
      <c r="H79" s="12">
        <v>40268</v>
      </c>
      <c r="I79" s="9">
        <v>1.2</v>
      </c>
      <c r="K79" s="9" t="str">
        <f t="shared" ref="K79:K142" si="19">A79</f>
        <v>2009M05</v>
      </c>
      <c r="L79" s="9">
        <f t="shared" ref="L79:L142" si="20">C79</f>
        <v>1.8590816136824707E-2</v>
      </c>
      <c r="M79" s="9">
        <f t="shared" ref="M79:M142" si="21">F69</f>
        <v>0</v>
      </c>
      <c r="N79" s="9">
        <f t="shared" ref="N79:N142" si="22">I69</f>
        <v>1.5</v>
      </c>
      <c r="O79" s="9">
        <f t="shared" ref="O79:O142" si="23">M79-L79</f>
        <v>-1.8590816136824707E-2</v>
      </c>
      <c r="P79" s="9">
        <f t="shared" si="16"/>
        <v>1.5</v>
      </c>
      <c r="R79" s="12">
        <v>40268</v>
      </c>
      <c r="S79" s="9">
        <v>1</v>
      </c>
      <c r="U79" s="12">
        <v>40268</v>
      </c>
      <c r="V79" s="9">
        <v>10.1</v>
      </c>
      <c r="W79" s="8">
        <f t="shared" ref="W79:W142" si="24">U69</f>
        <v>39964</v>
      </c>
      <c r="X79" s="9">
        <f t="shared" ref="X79:X142" si="25">S69</f>
        <v>1</v>
      </c>
      <c r="Y79" s="9">
        <f t="shared" ref="Y79:Y142" si="26">V69</f>
        <v>9.5</v>
      </c>
      <c r="Z79" s="9">
        <f t="shared" ref="Z79:Z142" si="27">$Z$9+N79+($AA$9*(N79-$AB$9))+($AC$9*$AD$9*($AE$9-Y79))</f>
        <v>1.5</v>
      </c>
      <c r="AA79" s="9">
        <f t="shared" ref="AA79:AA142" si="28">$Z$9+P79+($AA$9*(P79-$AB$9))+($AC$9*$AD$9*($AE$9-Y79))</f>
        <v>1.5</v>
      </c>
      <c r="AB79" s="9">
        <f>AA79</f>
        <v>1.5</v>
      </c>
      <c r="AC79" s="1">
        <f t="shared" ref="AC79:AC142" si="29">$Z$11+P79+($AA$11*(P79-$AB$11))+($AC$11*$AD$11*($AE$11-Y79))</f>
        <v>-0.75</v>
      </c>
      <c r="AD79" s="9">
        <f>AC79</f>
        <v>-0.75</v>
      </c>
    </row>
    <row r="80" spans="1:30" x14ac:dyDescent="0.2">
      <c r="A80" s="6" t="s">
        <v>107</v>
      </c>
      <c r="B80" s="7">
        <v>107.79</v>
      </c>
      <c r="C80" s="1">
        <f t="shared" si="18"/>
        <v>-0.19444444444443865</v>
      </c>
      <c r="E80" s="8">
        <v>40298</v>
      </c>
      <c r="F80" s="1">
        <v>1.6</v>
      </c>
      <c r="H80" s="8">
        <v>40298</v>
      </c>
      <c r="I80" s="1">
        <v>0.9</v>
      </c>
      <c r="K80" s="1" t="str">
        <f t="shared" si="19"/>
        <v>2009M06</v>
      </c>
      <c r="L80" s="1">
        <f t="shared" si="20"/>
        <v>-0.19444444444443865</v>
      </c>
      <c r="M80" s="1">
        <f t="shared" si="21"/>
        <v>-0.1</v>
      </c>
      <c r="N80" s="1">
        <f t="shared" si="22"/>
        <v>1.4</v>
      </c>
      <c r="O80" s="1">
        <f t="shared" si="23"/>
        <v>9.4444444444438641E-2</v>
      </c>
      <c r="P80" s="1">
        <f t="shared" si="16"/>
        <v>1.4</v>
      </c>
      <c r="R80" s="8">
        <v>40298</v>
      </c>
      <c r="S80" s="1">
        <v>1</v>
      </c>
      <c r="U80" s="8">
        <v>40298</v>
      </c>
      <c r="V80" s="1">
        <v>10.199999999999999</v>
      </c>
      <c r="W80" s="8">
        <f t="shared" si="24"/>
        <v>39994</v>
      </c>
      <c r="X80" s="1">
        <f t="shared" si="25"/>
        <v>1</v>
      </c>
      <c r="Y80" s="1">
        <f t="shared" si="26"/>
        <v>9.6</v>
      </c>
      <c r="Z80" s="1">
        <f t="shared" si="27"/>
        <v>1.25</v>
      </c>
      <c r="AA80" s="1">
        <f t="shared" si="28"/>
        <v>1.25</v>
      </c>
      <c r="AB80" s="1">
        <f t="shared" ref="AB80:AB142" si="30">$Z$10+P80+($AA$10*(P80-$AB$10))+($AC$10*$AD$10*($AE$10-Y80))</f>
        <v>0.50000000000000022</v>
      </c>
      <c r="AC80" s="1">
        <f t="shared" si="29"/>
        <v>-0.99999999999999978</v>
      </c>
      <c r="AD80" s="9">
        <f t="shared" ref="AD80:AD142" si="31">AC80</f>
        <v>-0.99999999999999978</v>
      </c>
    </row>
    <row r="81" spans="1:30" x14ac:dyDescent="0.2">
      <c r="A81" s="6" t="s">
        <v>108</v>
      </c>
      <c r="B81" s="7">
        <v>107.16</v>
      </c>
      <c r="C81" s="1">
        <f t="shared" si="18"/>
        <v>-0.63056379821959085</v>
      </c>
      <c r="E81" s="8">
        <v>40329</v>
      </c>
      <c r="F81" s="1">
        <v>1.7</v>
      </c>
      <c r="H81" s="8">
        <v>40329</v>
      </c>
      <c r="I81" s="1">
        <v>0.9</v>
      </c>
      <c r="K81" s="1" t="str">
        <f t="shared" si="19"/>
        <v>2009M07</v>
      </c>
      <c r="L81" s="1">
        <f t="shared" si="20"/>
        <v>-0.63056379821959085</v>
      </c>
      <c r="M81" s="1">
        <f t="shared" si="21"/>
        <v>-0.6</v>
      </c>
      <c r="N81" s="1">
        <f t="shared" si="22"/>
        <v>1.3</v>
      </c>
      <c r="O81" s="1">
        <f t="shared" si="23"/>
        <v>3.0563798219590876E-2</v>
      </c>
      <c r="P81" s="1">
        <f t="shared" si="16"/>
        <v>1.3</v>
      </c>
      <c r="R81" s="8">
        <v>40329</v>
      </c>
      <c r="S81" s="1">
        <v>1</v>
      </c>
      <c r="U81" s="8">
        <v>40329</v>
      </c>
      <c r="V81" s="1">
        <v>10.199999999999999</v>
      </c>
      <c r="W81" s="8">
        <f t="shared" si="24"/>
        <v>40025</v>
      </c>
      <c r="X81" s="1">
        <f t="shared" si="25"/>
        <v>1</v>
      </c>
      <c r="Y81" s="1">
        <f t="shared" si="26"/>
        <v>9.6999999999999993</v>
      </c>
      <c r="Z81" s="1">
        <f t="shared" si="27"/>
        <v>1.0000000000000004</v>
      </c>
      <c r="AA81" s="1">
        <f t="shared" si="28"/>
        <v>1.0000000000000004</v>
      </c>
      <c r="AB81" s="1">
        <f t="shared" si="30"/>
        <v>0.25000000000000078</v>
      </c>
      <c r="AC81" s="1">
        <f t="shared" si="29"/>
        <v>-1.2499999999999991</v>
      </c>
      <c r="AD81" s="9">
        <f t="shared" si="31"/>
        <v>-1.2499999999999991</v>
      </c>
    </row>
    <row r="82" spans="1:30" x14ac:dyDescent="0.2">
      <c r="A82" s="6" t="s">
        <v>109</v>
      </c>
      <c r="B82" s="7">
        <v>107.52</v>
      </c>
      <c r="C82" s="1">
        <f t="shared" si="18"/>
        <v>-0.15786052558269265</v>
      </c>
      <c r="E82" s="8">
        <v>40359</v>
      </c>
      <c r="F82" s="1">
        <v>1.5</v>
      </c>
      <c r="H82" s="8">
        <v>40359</v>
      </c>
      <c r="I82" s="1">
        <v>1</v>
      </c>
      <c r="K82" s="1" t="str">
        <f t="shared" si="19"/>
        <v>2009M08</v>
      </c>
      <c r="L82" s="1">
        <f t="shared" si="20"/>
        <v>-0.15786052558269265</v>
      </c>
      <c r="M82" s="1">
        <f t="shared" si="21"/>
        <v>-0.2</v>
      </c>
      <c r="N82" s="1">
        <f t="shared" si="22"/>
        <v>1.3</v>
      </c>
      <c r="O82" s="1">
        <f t="shared" si="23"/>
        <v>-4.2139474417307365E-2</v>
      </c>
      <c r="P82" s="1">
        <f t="shared" si="16"/>
        <v>1.3</v>
      </c>
      <c r="R82" s="8">
        <v>40359</v>
      </c>
      <c r="S82" s="1">
        <v>1</v>
      </c>
      <c r="U82" s="8">
        <v>40359</v>
      </c>
      <c r="V82" s="1">
        <v>10.1</v>
      </c>
      <c r="W82" s="8">
        <f t="shared" si="24"/>
        <v>40056</v>
      </c>
      <c r="X82" s="1">
        <f t="shared" si="25"/>
        <v>1</v>
      </c>
      <c r="Y82" s="1">
        <f t="shared" si="26"/>
        <v>9.8000000000000007</v>
      </c>
      <c r="Z82" s="1">
        <f t="shared" si="27"/>
        <v>0.89999999999999902</v>
      </c>
      <c r="AA82" s="1">
        <f t="shared" si="28"/>
        <v>0.89999999999999902</v>
      </c>
      <c r="AB82" s="1">
        <f t="shared" si="30"/>
        <v>0.14999999999999936</v>
      </c>
      <c r="AC82" s="1">
        <f t="shared" si="29"/>
        <v>-1.3500000000000005</v>
      </c>
      <c r="AD82" s="9">
        <f t="shared" si="31"/>
        <v>-1.3500000000000005</v>
      </c>
    </row>
    <row r="83" spans="1:30" x14ac:dyDescent="0.2">
      <c r="A83" s="6" t="s">
        <v>110</v>
      </c>
      <c r="B83" s="7">
        <v>107.55</v>
      </c>
      <c r="C83" s="1">
        <f t="shared" si="18"/>
        <v>-0.31513578644916435</v>
      </c>
      <c r="E83" s="8">
        <v>40390</v>
      </c>
      <c r="F83" s="1">
        <v>1.7</v>
      </c>
      <c r="H83" s="8">
        <v>40390</v>
      </c>
      <c r="I83" s="1">
        <v>1</v>
      </c>
      <c r="K83" s="1" t="str">
        <f t="shared" si="19"/>
        <v>2009M09</v>
      </c>
      <c r="L83" s="1">
        <f t="shared" si="20"/>
        <v>-0.31513578644916435</v>
      </c>
      <c r="M83" s="1">
        <f t="shared" si="21"/>
        <v>-0.3</v>
      </c>
      <c r="N83" s="1">
        <f t="shared" si="22"/>
        <v>1.2</v>
      </c>
      <c r="O83" s="1">
        <f t="shared" si="23"/>
        <v>1.5135786449164357E-2</v>
      </c>
      <c r="P83" s="1">
        <f t="shared" si="16"/>
        <v>1.2</v>
      </c>
      <c r="R83" s="8">
        <v>40389</v>
      </c>
      <c r="S83" s="1">
        <v>1</v>
      </c>
      <c r="U83" s="8">
        <v>40390</v>
      </c>
      <c r="V83" s="1">
        <v>10.1</v>
      </c>
      <c r="W83" s="8">
        <f t="shared" si="24"/>
        <v>40086</v>
      </c>
      <c r="X83" s="1">
        <f t="shared" si="25"/>
        <v>1</v>
      </c>
      <c r="Y83" s="1">
        <f t="shared" si="26"/>
        <v>9.9</v>
      </c>
      <c r="Z83" s="1">
        <f t="shared" si="27"/>
        <v>0.64999999999999991</v>
      </c>
      <c r="AA83" s="1">
        <f t="shared" si="28"/>
        <v>0.64999999999999991</v>
      </c>
      <c r="AB83" s="1">
        <f t="shared" si="30"/>
        <v>-0.10000000000000042</v>
      </c>
      <c r="AC83" s="1">
        <f t="shared" si="29"/>
        <v>-1.6000000000000005</v>
      </c>
      <c r="AD83" s="9">
        <f t="shared" si="31"/>
        <v>-1.6000000000000005</v>
      </c>
    </row>
    <row r="84" spans="1:30" x14ac:dyDescent="0.2">
      <c r="A84" s="6" t="s">
        <v>111</v>
      </c>
      <c r="B84" s="7">
        <v>107.8</v>
      </c>
      <c r="C84" s="1">
        <f t="shared" si="18"/>
        <v>-0.11119347664937411</v>
      </c>
      <c r="E84" s="8">
        <v>40421</v>
      </c>
      <c r="F84" s="1">
        <v>1.6</v>
      </c>
      <c r="H84" s="8">
        <v>40421</v>
      </c>
      <c r="I84" s="1">
        <v>1</v>
      </c>
      <c r="K84" s="1" t="str">
        <f t="shared" si="19"/>
        <v>2009M10</v>
      </c>
      <c r="L84" s="1">
        <f t="shared" si="20"/>
        <v>-0.11119347664937411</v>
      </c>
      <c r="M84" s="1">
        <f t="shared" si="21"/>
        <v>-0.1</v>
      </c>
      <c r="N84" s="1">
        <f t="shared" si="22"/>
        <v>1.2</v>
      </c>
      <c r="O84" s="1">
        <f t="shared" si="23"/>
        <v>1.1193476649374104E-2</v>
      </c>
      <c r="P84" s="1">
        <f t="shared" si="16"/>
        <v>1.2</v>
      </c>
      <c r="R84" s="8">
        <v>40421</v>
      </c>
      <c r="S84" s="1">
        <v>1</v>
      </c>
      <c r="U84" s="8">
        <v>40421</v>
      </c>
      <c r="V84" s="1">
        <v>10.1</v>
      </c>
      <c r="W84" s="8">
        <f t="shared" si="24"/>
        <v>40117</v>
      </c>
      <c r="X84" s="1">
        <f t="shared" si="25"/>
        <v>1</v>
      </c>
      <c r="Y84" s="1">
        <f t="shared" si="26"/>
        <v>10</v>
      </c>
      <c r="Z84" s="1">
        <f t="shared" si="27"/>
        <v>0.55000000000000027</v>
      </c>
      <c r="AA84" s="1">
        <f t="shared" si="28"/>
        <v>0.55000000000000027</v>
      </c>
      <c r="AB84" s="1">
        <f t="shared" si="30"/>
        <v>-0.20000000000000007</v>
      </c>
      <c r="AC84" s="1">
        <f t="shared" si="29"/>
        <v>-1.7000000000000002</v>
      </c>
      <c r="AD84" s="9">
        <f t="shared" si="31"/>
        <v>-1.7000000000000002</v>
      </c>
    </row>
    <row r="85" spans="1:30" x14ac:dyDescent="0.2">
      <c r="A85" s="6" t="s">
        <v>112</v>
      </c>
      <c r="B85" s="7">
        <v>107.92</v>
      </c>
      <c r="C85" s="1">
        <f t="shared" si="18"/>
        <v>0.49352826147686113</v>
      </c>
      <c r="E85" s="8">
        <v>40451</v>
      </c>
      <c r="F85" s="1">
        <v>1.9</v>
      </c>
      <c r="H85" s="8">
        <v>40451</v>
      </c>
      <c r="I85" s="1">
        <v>1.2</v>
      </c>
      <c r="K85" s="1" t="str">
        <f t="shared" si="19"/>
        <v>2009M11</v>
      </c>
      <c r="L85" s="1">
        <f t="shared" si="20"/>
        <v>0.49352826147686113</v>
      </c>
      <c r="M85" s="1">
        <f t="shared" si="21"/>
        <v>0.5</v>
      </c>
      <c r="N85" s="1">
        <f t="shared" si="22"/>
        <v>1</v>
      </c>
      <c r="O85" s="1">
        <f t="shared" si="23"/>
        <v>6.4717385231388702E-3</v>
      </c>
      <c r="P85" s="1">
        <f t="shared" si="16"/>
        <v>1</v>
      </c>
      <c r="R85" s="8">
        <v>40451</v>
      </c>
      <c r="S85" s="1">
        <v>1</v>
      </c>
      <c r="U85" s="8">
        <v>40451</v>
      </c>
      <c r="V85" s="1">
        <v>10.1</v>
      </c>
      <c r="W85" s="8">
        <f t="shared" si="24"/>
        <v>40147</v>
      </c>
      <c r="X85" s="1">
        <f t="shared" si="25"/>
        <v>1</v>
      </c>
      <c r="Y85" s="1">
        <f t="shared" si="26"/>
        <v>10</v>
      </c>
      <c r="Z85" s="1">
        <f t="shared" si="27"/>
        <v>0.25</v>
      </c>
      <c r="AA85" s="1">
        <f t="shared" si="28"/>
        <v>0.25</v>
      </c>
      <c r="AB85" s="1">
        <f t="shared" si="30"/>
        <v>-0.5</v>
      </c>
      <c r="AC85" s="1">
        <f t="shared" si="29"/>
        <v>-2</v>
      </c>
      <c r="AD85" s="9">
        <f t="shared" si="31"/>
        <v>-2</v>
      </c>
    </row>
    <row r="86" spans="1:30" x14ac:dyDescent="0.2">
      <c r="A86" s="6" t="s">
        <v>113</v>
      </c>
      <c r="B86" s="7">
        <v>108.26</v>
      </c>
      <c r="C86" s="1">
        <f t="shared" si="18"/>
        <v>0.9511376352107519</v>
      </c>
      <c r="E86" s="8">
        <v>40482</v>
      </c>
      <c r="F86" s="1">
        <v>1.9</v>
      </c>
      <c r="H86" s="8">
        <v>40482</v>
      </c>
      <c r="I86" s="1">
        <v>1.1000000000000001</v>
      </c>
      <c r="K86" s="1" t="str">
        <f t="shared" si="19"/>
        <v>2009M12</v>
      </c>
      <c r="L86" s="1">
        <f t="shared" si="20"/>
        <v>0.9511376352107519</v>
      </c>
      <c r="M86" s="1">
        <f t="shared" si="21"/>
        <v>0.9</v>
      </c>
      <c r="N86" s="1">
        <f t="shared" si="22"/>
        <v>1.1000000000000001</v>
      </c>
      <c r="O86" s="1">
        <f t="shared" si="23"/>
        <v>-5.1137635210751875E-2</v>
      </c>
      <c r="P86" s="1">
        <f t="shared" si="16"/>
        <v>1.1000000000000001</v>
      </c>
      <c r="R86" s="8">
        <v>40480</v>
      </c>
      <c r="S86" s="1">
        <v>1</v>
      </c>
      <c r="U86" s="8">
        <v>40482</v>
      </c>
      <c r="V86" s="1">
        <v>10.1</v>
      </c>
      <c r="W86" s="8">
        <f t="shared" si="24"/>
        <v>40178</v>
      </c>
      <c r="X86" s="1">
        <f t="shared" si="25"/>
        <v>1</v>
      </c>
      <c r="Y86" s="1">
        <f t="shared" si="26"/>
        <v>10</v>
      </c>
      <c r="Z86" s="1">
        <f t="shared" si="27"/>
        <v>0.40000000000000036</v>
      </c>
      <c r="AA86" s="1">
        <f t="shared" si="28"/>
        <v>0.40000000000000036</v>
      </c>
      <c r="AB86" s="1">
        <f t="shared" si="30"/>
        <v>-0.34999999999999987</v>
      </c>
      <c r="AC86" s="1">
        <f t="shared" si="29"/>
        <v>-1.8499999999999999</v>
      </c>
      <c r="AD86" s="9">
        <f t="shared" si="31"/>
        <v>-1.8499999999999999</v>
      </c>
    </row>
    <row r="87" spans="1:30" x14ac:dyDescent="0.2">
      <c r="A87" s="6" t="s">
        <v>114</v>
      </c>
      <c r="B87" s="7">
        <v>107.42</v>
      </c>
      <c r="C87" s="1">
        <f t="shared" si="18"/>
        <v>1.0251105050315088</v>
      </c>
      <c r="E87" s="8">
        <v>40512</v>
      </c>
      <c r="F87" s="1">
        <v>1.9</v>
      </c>
      <c r="H87" s="8">
        <v>40512</v>
      </c>
      <c r="I87" s="1">
        <v>1.1000000000000001</v>
      </c>
      <c r="K87" s="1" t="str">
        <f t="shared" si="19"/>
        <v>2010M01</v>
      </c>
      <c r="L87" s="1">
        <f t="shared" si="20"/>
        <v>1.0251105050315088</v>
      </c>
      <c r="M87" s="1">
        <f t="shared" si="21"/>
        <v>0.9</v>
      </c>
      <c r="N87" s="1">
        <f t="shared" si="22"/>
        <v>0.8</v>
      </c>
      <c r="O87" s="1">
        <f t="shared" si="23"/>
        <v>-0.12511050503150878</v>
      </c>
      <c r="P87" s="1">
        <f t="shared" si="16"/>
        <v>0.8</v>
      </c>
      <c r="R87" s="8">
        <v>40512</v>
      </c>
      <c r="S87" s="1">
        <v>1</v>
      </c>
      <c r="U87" s="8">
        <v>40512</v>
      </c>
      <c r="V87" s="1">
        <v>10</v>
      </c>
      <c r="W87" s="8">
        <f t="shared" si="24"/>
        <v>40209</v>
      </c>
      <c r="X87" s="1">
        <f t="shared" si="25"/>
        <v>1</v>
      </c>
      <c r="Y87" s="1">
        <f t="shared" si="26"/>
        <v>10.1</v>
      </c>
      <c r="Z87" s="1">
        <f t="shared" si="27"/>
        <v>-0.14999999999999991</v>
      </c>
      <c r="AA87" s="1">
        <f t="shared" si="28"/>
        <v>-0.14999999999999991</v>
      </c>
      <c r="AB87" s="1">
        <f t="shared" si="30"/>
        <v>-0.89999999999999958</v>
      </c>
      <c r="AC87" s="1">
        <f t="shared" si="29"/>
        <v>-2.3999999999999995</v>
      </c>
      <c r="AD87" s="9">
        <f t="shared" si="31"/>
        <v>-2.3999999999999995</v>
      </c>
    </row>
    <row r="88" spans="1:30" x14ac:dyDescent="0.2">
      <c r="A88" s="6" t="s">
        <v>115</v>
      </c>
      <c r="B88" s="7">
        <v>107.73</v>
      </c>
      <c r="C88" s="1">
        <f t="shared" si="18"/>
        <v>0.89912896881147142</v>
      </c>
      <c r="E88" s="8">
        <v>40543</v>
      </c>
      <c r="F88" s="1">
        <v>2.2000000000000002</v>
      </c>
      <c r="H88" s="8">
        <v>40543</v>
      </c>
      <c r="I88" s="1">
        <v>1</v>
      </c>
      <c r="K88" s="1" t="str">
        <f t="shared" si="19"/>
        <v>2010M02</v>
      </c>
      <c r="L88" s="1">
        <f t="shared" si="20"/>
        <v>0.89912896881147142</v>
      </c>
      <c r="M88" s="1">
        <f t="shared" si="21"/>
        <v>0.8</v>
      </c>
      <c r="N88" s="1">
        <f t="shared" si="22"/>
        <v>0.8</v>
      </c>
      <c r="O88" s="1">
        <f t="shared" si="23"/>
        <v>-9.9128968811471374E-2</v>
      </c>
      <c r="P88" s="1">
        <f t="shared" si="16"/>
        <v>0.8</v>
      </c>
      <c r="R88" s="8">
        <v>40543</v>
      </c>
      <c r="S88" s="1">
        <v>1</v>
      </c>
      <c r="U88" s="8">
        <v>40543</v>
      </c>
      <c r="V88" s="1">
        <v>10</v>
      </c>
      <c r="W88" s="8">
        <f t="shared" si="24"/>
        <v>40237</v>
      </c>
      <c r="X88" s="1">
        <f t="shared" si="25"/>
        <v>1</v>
      </c>
      <c r="Y88" s="1">
        <f t="shared" si="26"/>
        <v>10.1</v>
      </c>
      <c r="Z88" s="1">
        <f t="shared" si="27"/>
        <v>-0.14999999999999991</v>
      </c>
      <c r="AA88" s="1">
        <f t="shared" si="28"/>
        <v>-0.14999999999999991</v>
      </c>
      <c r="AB88" s="1">
        <f t="shared" si="30"/>
        <v>-0.89999999999999958</v>
      </c>
      <c r="AC88" s="1">
        <f t="shared" si="29"/>
        <v>-2.3999999999999995</v>
      </c>
      <c r="AD88" s="9">
        <f t="shared" si="31"/>
        <v>-2.3999999999999995</v>
      </c>
    </row>
    <row r="89" spans="1:30" x14ac:dyDescent="0.2">
      <c r="A89" s="6" t="s">
        <v>116</v>
      </c>
      <c r="B89" s="7">
        <v>108.87</v>
      </c>
      <c r="C89" s="1">
        <f t="shared" si="18"/>
        <v>1.6052263182454494</v>
      </c>
      <c r="E89" s="8">
        <v>40574</v>
      </c>
      <c r="F89" s="1">
        <v>2.2999999999999998</v>
      </c>
      <c r="H89" s="8">
        <v>40574</v>
      </c>
      <c r="I89" s="1">
        <v>1.1000000000000001</v>
      </c>
      <c r="K89" s="1" t="str">
        <f t="shared" si="19"/>
        <v>2010M03</v>
      </c>
      <c r="L89" s="1">
        <f t="shared" si="20"/>
        <v>1.6052263182454494</v>
      </c>
      <c r="M89" s="1">
        <f t="shared" si="21"/>
        <v>1.6</v>
      </c>
      <c r="N89" s="1">
        <f t="shared" si="22"/>
        <v>1.2</v>
      </c>
      <c r="O89" s="1">
        <f t="shared" si="23"/>
        <v>-5.2263182454492796E-3</v>
      </c>
      <c r="P89" s="1">
        <f t="shared" si="16"/>
        <v>1.2</v>
      </c>
      <c r="R89" s="8">
        <v>40574</v>
      </c>
      <c r="S89" s="1">
        <v>1</v>
      </c>
      <c r="U89" s="8">
        <v>40574</v>
      </c>
      <c r="V89" s="1">
        <v>9.9</v>
      </c>
      <c r="W89" s="8">
        <f t="shared" si="24"/>
        <v>40268</v>
      </c>
      <c r="X89" s="1">
        <f t="shared" si="25"/>
        <v>1</v>
      </c>
      <c r="Y89" s="1">
        <f t="shared" si="26"/>
        <v>10.1</v>
      </c>
      <c r="Z89" s="1">
        <f t="shared" si="27"/>
        <v>0.45000000000000062</v>
      </c>
      <c r="AA89" s="1">
        <f t="shared" si="28"/>
        <v>0.45000000000000062</v>
      </c>
      <c r="AB89" s="1">
        <f t="shared" si="30"/>
        <v>-0.29999999999999971</v>
      </c>
      <c r="AC89" s="1">
        <f t="shared" si="29"/>
        <v>-1.7999999999999998</v>
      </c>
      <c r="AD89" s="9">
        <f t="shared" si="31"/>
        <v>-1.7999999999999998</v>
      </c>
    </row>
    <row r="90" spans="1:30" x14ac:dyDescent="0.2">
      <c r="A90" s="6" t="s">
        <v>117</v>
      </c>
      <c r="B90" s="7">
        <v>109.3</v>
      </c>
      <c r="C90" s="1">
        <f t="shared" si="18"/>
        <v>1.6366003347591509</v>
      </c>
      <c r="E90" s="8">
        <v>40602</v>
      </c>
      <c r="F90" s="1">
        <v>2.4</v>
      </c>
      <c r="H90" s="8">
        <v>40602</v>
      </c>
      <c r="I90" s="1">
        <v>1</v>
      </c>
      <c r="K90" s="1" t="str">
        <f t="shared" si="19"/>
        <v>2010M04</v>
      </c>
      <c r="L90" s="1">
        <f t="shared" si="20"/>
        <v>1.6366003347591509</v>
      </c>
      <c r="M90" s="1">
        <f t="shared" si="21"/>
        <v>1.6</v>
      </c>
      <c r="N90" s="1">
        <f t="shared" si="22"/>
        <v>0.9</v>
      </c>
      <c r="O90" s="1">
        <f t="shared" si="23"/>
        <v>-3.660033475915081E-2</v>
      </c>
      <c r="P90" s="1">
        <f t="shared" si="16"/>
        <v>0.9</v>
      </c>
      <c r="R90" s="8">
        <v>40602</v>
      </c>
      <c r="S90" s="1">
        <v>1</v>
      </c>
      <c r="U90" s="8">
        <v>40602</v>
      </c>
      <c r="V90" s="1">
        <v>9.9</v>
      </c>
      <c r="W90" s="8">
        <f t="shared" si="24"/>
        <v>40298</v>
      </c>
      <c r="X90" s="1">
        <f t="shared" si="25"/>
        <v>1</v>
      </c>
      <c r="Y90" s="1">
        <f t="shared" si="26"/>
        <v>10.199999999999999</v>
      </c>
      <c r="Z90" s="1">
        <f t="shared" si="27"/>
        <v>-9.9999999999999645E-2</v>
      </c>
      <c r="AA90" s="1">
        <f t="shared" si="28"/>
        <v>-9.9999999999999645E-2</v>
      </c>
      <c r="AB90" s="1">
        <f t="shared" si="30"/>
        <v>-0.84999999999999931</v>
      </c>
      <c r="AC90" s="1">
        <f t="shared" si="29"/>
        <v>-2.3499999999999992</v>
      </c>
      <c r="AD90" s="9">
        <f t="shared" si="31"/>
        <v>-2.3499999999999992</v>
      </c>
    </row>
    <row r="91" spans="1:30" x14ac:dyDescent="0.2">
      <c r="A91" s="6" t="s">
        <v>118</v>
      </c>
      <c r="B91" s="7">
        <v>109.4</v>
      </c>
      <c r="C91" s="1">
        <f t="shared" si="18"/>
        <v>1.672862453531609</v>
      </c>
      <c r="E91" s="8">
        <v>40633</v>
      </c>
      <c r="F91" s="1">
        <v>2.7</v>
      </c>
      <c r="H91" s="8">
        <v>40633</v>
      </c>
      <c r="I91" s="1">
        <v>1.3</v>
      </c>
      <c r="K91" s="1" t="str">
        <f t="shared" si="19"/>
        <v>2010M05</v>
      </c>
      <c r="L91" s="1">
        <f t="shared" si="20"/>
        <v>1.672862453531609</v>
      </c>
      <c r="M91" s="1">
        <f t="shared" si="21"/>
        <v>1.7</v>
      </c>
      <c r="N91" s="1">
        <f t="shared" si="22"/>
        <v>0.9</v>
      </c>
      <c r="O91" s="1">
        <f t="shared" si="23"/>
        <v>2.713754646839095E-2</v>
      </c>
      <c r="P91" s="1">
        <f t="shared" si="16"/>
        <v>0.9</v>
      </c>
      <c r="R91" s="8">
        <v>40633</v>
      </c>
      <c r="S91" s="1">
        <v>1</v>
      </c>
      <c r="U91" s="8">
        <v>40633</v>
      </c>
      <c r="V91" s="1">
        <v>9.9</v>
      </c>
      <c r="W91" s="8">
        <f t="shared" si="24"/>
        <v>40329</v>
      </c>
      <c r="X91" s="1">
        <f t="shared" si="25"/>
        <v>1</v>
      </c>
      <c r="Y91" s="1">
        <f t="shared" si="26"/>
        <v>10.199999999999999</v>
      </c>
      <c r="Z91" s="1">
        <f t="shared" si="27"/>
        <v>-9.9999999999999645E-2</v>
      </c>
      <c r="AA91" s="1">
        <f t="shared" si="28"/>
        <v>-9.9999999999999645E-2</v>
      </c>
      <c r="AB91" s="1">
        <f t="shared" si="30"/>
        <v>-0.84999999999999931</v>
      </c>
      <c r="AC91" s="1">
        <f t="shared" si="29"/>
        <v>-2.3499999999999992</v>
      </c>
      <c r="AD91" s="9">
        <f t="shared" si="31"/>
        <v>-2.3499999999999992</v>
      </c>
    </row>
    <row r="92" spans="1:30" x14ac:dyDescent="0.2">
      <c r="A92" s="6" t="s">
        <v>119</v>
      </c>
      <c r="B92" s="7">
        <v>109.4</v>
      </c>
      <c r="C92" s="1">
        <f t="shared" si="18"/>
        <v>1.4936450505612759</v>
      </c>
      <c r="E92" s="8">
        <v>40663</v>
      </c>
      <c r="F92" s="1">
        <v>2.8</v>
      </c>
      <c r="H92" s="8">
        <v>40663</v>
      </c>
      <c r="I92" s="1">
        <v>1.6</v>
      </c>
      <c r="K92" s="1" t="str">
        <f t="shared" si="19"/>
        <v>2010M06</v>
      </c>
      <c r="L92" s="1">
        <f t="shared" si="20"/>
        <v>1.4936450505612759</v>
      </c>
      <c r="M92" s="1">
        <f t="shared" si="21"/>
        <v>1.5</v>
      </c>
      <c r="N92" s="1">
        <f t="shared" si="22"/>
        <v>1</v>
      </c>
      <c r="O92" s="1">
        <f t="shared" si="23"/>
        <v>6.3549494387240557E-3</v>
      </c>
      <c r="P92" s="1">
        <f>N92</f>
        <v>1</v>
      </c>
      <c r="R92" s="8">
        <v>40662</v>
      </c>
      <c r="S92" s="1">
        <v>1.25</v>
      </c>
      <c r="U92" s="8">
        <v>40663</v>
      </c>
      <c r="V92" s="1">
        <v>9.8000000000000007</v>
      </c>
      <c r="W92" s="8">
        <f t="shared" si="24"/>
        <v>40359</v>
      </c>
      <c r="X92" s="1">
        <f t="shared" si="25"/>
        <v>1</v>
      </c>
      <c r="Y92" s="1">
        <f t="shared" si="26"/>
        <v>10.1</v>
      </c>
      <c r="Z92" s="1">
        <f t="shared" si="27"/>
        <v>0.15000000000000036</v>
      </c>
      <c r="AA92" s="1">
        <f t="shared" si="28"/>
        <v>0.15000000000000036</v>
      </c>
      <c r="AB92" s="1">
        <f t="shared" si="30"/>
        <v>-0.59999999999999964</v>
      </c>
      <c r="AC92" s="1">
        <f t="shared" si="29"/>
        <v>-2.0999999999999996</v>
      </c>
      <c r="AD92" s="9">
        <f t="shared" si="31"/>
        <v>-2.0999999999999996</v>
      </c>
    </row>
    <row r="93" spans="1:30" x14ac:dyDescent="0.2">
      <c r="A93" s="6" t="s">
        <v>120</v>
      </c>
      <c r="B93" s="7">
        <v>108.72</v>
      </c>
      <c r="C93" s="1">
        <f t="shared" si="18"/>
        <v>1.4557670772676394</v>
      </c>
      <c r="E93" s="8">
        <v>40694</v>
      </c>
      <c r="F93" s="1">
        <v>2.7</v>
      </c>
      <c r="H93" s="8">
        <v>40694</v>
      </c>
      <c r="I93" s="1">
        <v>1.5</v>
      </c>
      <c r="K93" s="1" t="str">
        <f t="shared" si="19"/>
        <v>2010M07</v>
      </c>
      <c r="L93" s="1">
        <f t="shared" si="20"/>
        <v>1.4557670772676394</v>
      </c>
      <c r="M93" s="1">
        <f t="shared" si="21"/>
        <v>1.7</v>
      </c>
      <c r="N93" s="1">
        <f t="shared" si="22"/>
        <v>1</v>
      </c>
      <c r="O93" s="1">
        <f t="shared" si="23"/>
        <v>0.24423292273236052</v>
      </c>
      <c r="P93" s="1">
        <f>N93-$O$145</f>
        <v>0.64525664176493835</v>
      </c>
      <c r="R93" s="8">
        <v>40694</v>
      </c>
      <c r="S93" s="1">
        <v>1.25</v>
      </c>
      <c r="U93" s="8">
        <v>40694</v>
      </c>
      <c r="V93" s="1">
        <v>9.9</v>
      </c>
      <c r="W93" s="8">
        <f t="shared" si="24"/>
        <v>40390</v>
      </c>
      <c r="X93" s="1">
        <f t="shared" si="25"/>
        <v>1</v>
      </c>
      <c r="Y93" s="1">
        <f t="shared" si="26"/>
        <v>10.1</v>
      </c>
      <c r="Z93" s="1">
        <f t="shared" si="27"/>
        <v>0.15000000000000036</v>
      </c>
      <c r="AA93" s="1">
        <f t="shared" si="28"/>
        <v>-0.38211503735259211</v>
      </c>
      <c r="AB93" s="1">
        <f t="shared" si="30"/>
        <v>-1.1321150373525921</v>
      </c>
      <c r="AC93" s="1">
        <f t="shared" si="29"/>
        <v>-2.6321150373525919</v>
      </c>
      <c r="AD93" s="9">
        <f t="shared" si="31"/>
        <v>-2.6321150373525919</v>
      </c>
    </row>
    <row r="94" spans="1:30" x14ac:dyDescent="0.2">
      <c r="A94" s="6" t="s">
        <v>121</v>
      </c>
      <c r="B94" s="7">
        <v>108.92</v>
      </c>
      <c r="C94" s="1">
        <f t="shared" si="18"/>
        <v>1.3020833333333386</v>
      </c>
      <c r="E94" s="8">
        <v>40724</v>
      </c>
      <c r="F94" s="1">
        <v>2.7</v>
      </c>
      <c r="H94" s="8">
        <v>40724</v>
      </c>
      <c r="I94" s="1">
        <v>1.5</v>
      </c>
      <c r="K94" s="1" t="str">
        <f t="shared" si="19"/>
        <v>2010M08</v>
      </c>
      <c r="L94" s="1">
        <f t="shared" si="20"/>
        <v>1.3020833333333386</v>
      </c>
      <c r="M94" s="1">
        <f t="shared" si="21"/>
        <v>1.6</v>
      </c>
      <c r="N94" s="1">
        <f t="shared" si="22"/>
        <v>1</v>
      </c>
      <c r="O94" s="1">
        <f t="shared" si="23"/>
        <v>0.2979166666666615</v>
      </c>
      <c r="P94" s="1">
        <f t="shared" ref="P94:P130" si="32">N94-$O$145</f>
        <v>0.64525664176493835</v>
      </c>
      <c r="R94" s="8">
        <v>40724</v>
      </c>
      <c r="S94" s="1">
        <v>1.25</v>
      </c>
      <c r="U94" s="8">
        <v>40724</v>
      </c>
      <c r="V94" s="1">
        <v>9.9</v>
      </c>
      <c r="W94" s="8">
        <f t="shared" si="24"/>
        <v>40421</v>
      </c>
      <c r="X94" s="1">
        <f t="shared" si="25"/>
        <v>1</v>
      </c>
      <c r="Y94" s="1">
        <f t="shared" si="26"/>
        <v>10.1</v>
      </c>
      <c r="Z94" s="1">
        <f t="shared" si="27"/>
        <v>0.15000000000000036</v>
      </c>
      <c r="AA94" s="1">
        <f t="shared" si="28"/>
        <v>-0.38211503735259211</v>
      </c>
      <c r="AB94" s="1">
        <f t="shared" si="30"/>
        <v>-1.1321150373525921</v>
      </c>
      <c r="AC94" s="1">
        <f t="shared" si="29"/>
        <v>-2.6321150373525919</v>
      </c>
      <c r="AD94" s="9">
        <f t="shared" si="31"/>
        <v>-2.6321150373525919</v>
      </c>
    </row>
    <row r="95" spans="1:30" x14ac:dyDescent="0.2">
      <c r="A95" s="6" t="s">
        <v>122</v>
      </c>
      <c r="B95" s="7">
        <v>109.25</v>
      </c>
      <c r="C95" s="1">
        <f t="shared" si="18"/>
        <v>1.5806601580660187</v>
      </c>
      <c r="E95" s="8">
        <v>40755</v>
      </c>
      <c r="F95" s="1">
        <v>2.6</v>
      </c>
      <c r="H95" s="8">
        <v>40755</v>
      </c>
      <c r="I95" s="1">
        <v>1.2</v>
      </c>
      <c r="K95" s="1" t="str">
        <f t="shared" si="19"/>
        <v>2010M09</v>
      </c>
      <c r="L95" s="1">
        <f t="shared" si="20"/>
        <v>1.5806601580660187</v>
      </c>
      <c r="M95" s="1">
        <f t="shared" si="21"/>
        <v>1.9</v>
      </c>
      <c r="N95" s="1">
        <f t="shared" si="22"/>
        <v>1.2</v>
      </c>
      <c r="O95" s="1">
        <f t="shared" si="23"/>
        <v>0.31933984193398124</v>
      </c>
      <c r="P95" s="1">
        <f t="shared" si="32"/>
        <v>0.84525664176493831</v>
      </c>
      <c r="R95" s="8">
        <v>40753</v>
      </c>
      <c r="S95" s="1">
        <v>1.5</v>
      </c>
      <c r="U95" s="8">
        <v>40755</v>
      </c>
      <c r="V95" s="1">
        <v>10.1</v>
      </c>
      <c r="W95" s="8">
        <f t="shared" si="24"/>
        <v>40451</v>
      </c>
      <c r="X95" s="1">
        <f t="shared" si="25"/>
        <v>1</v>
      </c>
      <c r="Y95" s="1">
        <f t="shared" si="26"/>
        <v>10.1</v>
      </c>
      <c r="Z95" s="1">
        <f t="shared" si="27"/>
        <v>0.45000000000000062</v>
      </c>
      <c r="AA95" s="1">
        <f t="shared" si="28"/>
        <v>-8.2115037352592513E-2</v>
      </c>
      <c r="AB95" s="1">
        <f t="shared" si="30"/>
        <v>-0.83211503735259218</v>
      </c>
      <c r="AC95" s="1">
        <f t="shared" si="29"/>
        <v>-2.3321150373525921</v>
      </c>
      <c r="AD95" s="9">
        <f t="shared" si="31"/>
        <v>-2.3321150373525921</v>
      </c>
    </row>
    <row r="96" spans="1:30" x14ac:dyDescent="0.2">
      <c r="A96" s="6" t="s">
        <v>123</v>
      </c>
      <c r="B96" s="7">
        <v>109.57</v>
      </c>
      <c r="C96" s="1">
        <f t="shared" si="18"/>
        <v>1.6419294990723525</v>
      </c>
      <c r="E96" s="8">
        <v>40786</v>
      </c>
      <c r="F96" s="1">
        <v>2.5</v>
      </c>
      <c r="H96" s="8">
        <v>40786</v>
      </c>
      <c r="I96" s="1">
        <v>1.2</v>
      </c>
      <c r="K96" s="1" t="str">
        <f t="shared" si="19"/>
        <v>2010M10</v>
      </c>
      <c r="L96" s="1">
        <f t="shared" si="20"/>
        <v>1.6419294990723525</v>
      </c>
      <c r="M96" s="1">
        <f t="shared" si="21"/>
        <v>1.9</v>
      </c>
      <c r="N96" s="1">
        <f t="shared" si="22"/>
        <v>1.1000000000000001</v>
      </c>
      <c r="O96" s="1">
        <f t="shared" si="23"/>
        <v>0.25807050092764738</v>
      </c>
      <c r="P96" s="1">
        <f t="shared" si="32"/>
        <v>0.74525664176493844</v>
      </c>
      <c r="R96" s="8">
        <v>40786</v>
      </c>
      <c r="S96" s="1">
        <v>1.5</v>
      </c>
      <c r="U96" s="8">
        <v>40786</v>
      </c>
      <c r="V96" s="1">
        <v>10.199999999999999</v>
      </c>
      <c r="W96" s="8">
        <f t="shared" si="24"/>
        <v>40482</v>
      </c>
      <c r="X96" s="1">
        <f t="shared" si="25"/>
        <v>1</v>
      </c>
      <c r="Y96" s="1">
        <f t="shared" si="26"/>
        <v>10.1</v>
      </c>
      <c r="Z96" s="1">
        <f t="shared" si="27"/>
        <v>0.30000000000000071</v>
      </c>
      <c r="AA96" s="1">
        <f t="shared" si="28"/>
        <v>-0.23211503735259198</v>
      </c>
      <c r="AB96" s="1">
        <f t="shared" si="30"/>
        <v>-0.98211503735259198</v>
      </c>
      <c r="AC96" s="1">
        <f t="shared" si="29"/>
        <v>-2.482115037352592</v>
      </c>
      <c r="AD96" s="9">
        <f t="shared" si="31"/>
        <v>-2.482115037352592</v>
      </c>
    </row>
    <row r="97" spans="1:30" x14ac:dyDescent="0.2">
      <c r="A97" s="6" t="s">
        <v>124</v>
      </c>
      <c r="B97" s="7">
        <v>109.67</v>
      </c>
      <c r="C97" s="1">
        <f t="shared" si="18"/>
        <v>1.6215715344699777</v>
      </c>
      <c r="E97" s="8">
        <v>40816</v>
      </c>
      <c r="F97" s="1">
        <v>3</v>
      </c>
      <c r="H97" s="8">
        <v>40816</v>
      </c>
      <c r="I97" s="1">
        <v>1.6</v>
      </c>
      <c r="K97" s="1" t="str">
        <f t="shared" si="19"/>
        <v>2010M11</v>
      </c>
      <c r="L97" s="1">
        <f t="shared" si="20"/>
        <v>1.6215715344699777</v>
      </c>
      <c r="M97" s="1">
        <f t="shared" si="21"/>
        <v>1.9</v>
      </c>
      <c r="N97" s="1">
        <f t="shared" si="22"/>
        <v>1.1000000000000001</v>
      </c>
      <c r="O97" s="1">
        <f t="shared" si="23"/>
        <v>0.27842846553002221</v>
      </c>
      <c r="P97" s="1">
        <f t="shared" si="32"/>
        <v>0.74525664176493844</v>
      </c>
      <c r="R97" s="8">
        <v>40816</v>
      </c>
      <c r="S97" s="1">
        <v>1.5</v>
      </c>
      <c r="U97" s="8">
        <v>40816</v>
      </c>
      <c r="V97" s="1">
        <v>10.3</v>
      </c>
      <c r="W97" s="8">
        <f t="shared" si="24"/>
        <v>40512</v>
      </c>
      <c r="X97" s="1">
        <f t="shared" si="25"/>
        <v>1</v>
      </c>
      <c r="Y97" s="1">
        <f t="shared" si="26"/>
        <v>10</v>
      </c>
      <c r="Z97" s="1">
        <f t="shared" si="27"/>
        <v>0.40000000000000036</v>
      </c>
      <c r="AA97" s="1">
        <f t="shared" si="28"/>
        <v>-0.13211503735259233</v>
      </c>
      <c r="AB97" s="1">
        <f t="shared" si="30"/>
        <v>-0.88211503735259233</v>
      </c>
      <c r="AC97" s="1">
        <f t="shared" si="29"/>
        <v>-2.3821150373525923</v>
      </c>
      <c r="AD97" s="9">
        <f t="shared" si="31"/>
        <v>-2.3821150373525923</v>
      </c>
    </row>
    <row r="98" spans="1:30" x14ac:dyDescent="0.2">
      <c r="A98" s="6" t="s">
        <v>125</v>
      </c>
      <c r="B98" s="7">
        <v>110.33</v>
      </c>
      <c r="C98" s="1">
        <f t="shared" si="18"/>
        <v>1.9120635507112442</v>
      </c>
      <c r="E98" s="8">
        <v>40847</v>
      </c>
      <c r="F98" s="1">
        <v>3</v>
      </c>
      <c r="H98" s="8">
        <v>40847</v>
      </c>
      <c r="I98" s="1">
        <v>1.6</v>
      </c>
      <c r="K98" s="1" t="str">
        <f t="shared" si="19"/>
        <v>2010M12</v>
      </c>
      <c r="L98" s="1">
        <f t="shared" si="20"/>
        <v>1.9120635507112442</v>
      </c>
      <c r="M98" s="1">
        <f t="shared" si="21"/>
        <v>2.2000000000000002</v>
      </c>
      <c r="N98" s="1">
        <f t="shared" si="22"/>
        <v>1</v>
      </c>
      <c r="O98" s="1">
        <f t="shared" si="23"/>
        <v>0.28793644928875595</v>
      </c>
      <c r="P98" s="1">
        <f t="shared" si="32"/>
        <v>0.64525664176493835</v>
      </c>
      <c r="R98" s="8">
        <v>40847</v>
      </c>
      <c r="S98" s="1">
        <v>1.5</v>
      </c>
      <c r="U98" s="8">
        <v>40847</v>
      </c>
      <c r="V98" s="1">
        <v>10.4</v>
      </c>
      <c r="W98" s="8">
        <f t="shared" si="24"/>
        <v>40543</v>
      </c>
      <c r="X98" s="1">
        <f t="shared" si="25"/>
        <v>1</v>
      </c>
      <c r="Y98" s="1">
        <f t="shared" si="26"/>
        <v>10</v>
      </c>
      <c r="Z98" s="1">
        <f t="shared" si="27"/>
        <v>0.25</v>
      </c>
      <c r="AA98" s="1">
        <f t="shared" si="28"/>
        <v>-0.28211503735259247</v>
      </c>
      <c r="AB98" s="1">
        <f t="shared" si="30"/>
        <v>-1.0321150373525925</v>
      </c>
      <c r="AC98" s="1">
        <f t="shared" si="29"/>
        <v>-2.5321150373525922</v>
      </c>
      <c r="AD98" s="9">
        <f t="shared" si="31"/>
        <v>-2.5321150373525922</v>
      </c>
    </row>
    <row r="99" spans="1:30" x14ac:dyDescent="0.2">
      <c r="A99" s="6" t="s">
        <v>126</v>
      </c>
      <c r="B99" s="7">
        <v>109.46</v>
      </c>
      <c r="C99" s="1">
        <f t="shared" si="18"/>
        <v>1.8990876931670004</v>
      </c>
      <c r="E99" s="8">
        <v>40877</v>
      </c>
      <c r="F99" s="1">
        <v>3</v>
      </c>
      <c r="H99" s="8">
        <v>40877</v>
      </c>
      <c r="I99" s="1">
        <v>1.6</v>
      </c>
      <c r="K99" s="1" t="str">
        <f t="shared" si="19"/>
        <v>2011M01</v>
      </c>
      <c r="L99" s="1">
        <f t="shared" si="20"/>
        <v>1.8990876931670004</v>
      </c>
      <c r="M99" s="1">
        <f t="shared" si="21"/>
        <v>2.2999999999999998</v>
      </c>
      <c r="N99" s="1">
        <f t="shared" si="22"/>
        <v>1.1000000000000001</v>
      </c>
      <c r="O99" s="1">
        <f t="shared" si="23"/>
        <v>0.40091230683299939</v>
      </c>
      <c r="P99" s="1">
        <f t="shared" si="32"/>
        <v>0.74525664176493844</v>
      </c>
      <c r="R99" s="8">
        <v>40877</v>
      </c>
      <c r="S99" s="1">
        <v>1.25</v>
      </c>
      <c r="U99" s="8">
        <v>40877</v>
      </c>
      <c r="V99" s="1">
        <v>10.6</v>
      </c>
      <c r="W99" s="8">
        <f t="shared" si="24"/>
        <v>40574</v>
      </c>
      <c r="X99" s="1">
        <f t="shared" si="25"/>
        <v>1</v>
      </c>
      <c r="Y99" s="1">
        <f t="shared" si="26"/>
        <v>9.9</v>
      </c>
      <c r="Z99" s="1">
        <f t="shared" si="27"/>
        <v>0.5</v>
      </c>
      <c r="AA99" s="1">
        <f t="shared" si="28"/>
        <v>-3.211503735259269E-2</v>
      </c>
      <c r="AB99" s="1">
        <f t="shared" si="30"/>
        <v>-0.78211503735259269</v>
      </c>
      <c r="AC99" s="1">
        <f t="shared" si="29"/>
        <v>-2.2821150373525927</v>
      </c>
      <c r="AD99" s="9">
        <f t="shared" si="31"/>
        <v>-2.2821150373525927</v>
      </c>
    </row>
    <row r="100" spans="1:30" x14ac:dyDescent="0.2">
      <c r="A100" s="6" t="s">
        <v>127</v>
      </c>
      <c r="B100" s="7">
        <v>109.92</v>
      </c>
      <c r="C100" s="1">
        <f t="shared" si="18"/>
        <v>2.0328599275967676</v>
      </c>
      <c r="E100" s="8">
        <v>40908</v>
      </c>
      <c r="F100" s="1">
        <v>2.7</v>
      </c>
      <c r="H100" s="8">
        <v>40908</v>
      </c>
      <c r="I100" s="1">
        <v>1.6</v>
      </c>
      <c r="K100" s="1" t="str">
        <f t="shared" si="19"/>
        <v>2011M02</v>
      </c>
      <c r="L100" s="1">
        <f t="shared" si="20"/>
        <v>2.0328599275967676</v>
      </c>
      <c r="M100" s="1">
        <f t="shared" si="21"/>
        <v>2.4</v>
      </c>
      <c r="N100" s="1">
        <f t="shared" si="22"/>
        <v>1</v>
      </c>
      <c r="O100" s="1">
        <f t="shared" si="23"/>
        <v>0.36714007240323232</v>
      </c>
      <c r="P100" s="1">
        <f t="shared" si="32"/>
        <v>0.64525664176493835</v>
      </c>
      <c r="R100" s="8">
        <v>40907</v>
      </c>
      <c r="S100" s="1">
        <v>1</v>
      </c>
      <c r="U100" s="8">
        <v>40908</v>
      </c>
      <c r="V100" s="1">
        <v>10.6</v>
      </c>
      <c r="W100" s="8">
        <f t="shared" si="24"/>
        <v>40602</v>
      </c>
      <c r="X100" s="1">
        <f t="shared" si="25"/>
        <v>1</v>
      </c>
      <c r="Y100" s="1">
        <f t="shared" si="26"/>
        <v>9.9</v>
      </c>
      <c r="Z100" s="1">
        <f t="shared" si="27"/>
        <v>0.34999999999999964</v>
      </c>
      <c r="AA100" s="1">
        <f t="shared" si="28"/>
        <v>-0.18211503735259282</v>
      </c>
      <c r="AB100" s="1">
        <f t="shared" si="30"/>
        <v>-0.93211503735259282</v>
      </c>
      <c r="AC100" s="1">
        <f t="shared" si="29"/>
        <v>-2.4321150373525926</v>
      </c>
      <c r="AD100" s="9">
        <f t="shared" si="31"/>
        <v>-2.4321150373525926</v>
      </c>
    </row>
    <row r="101" spans="1:30" x14ac:dyDescent="0.2">
      <c r="A101" s="6" t="s">
        <v>128</v>
      </c>
      <c r="B101" s="7">
        <v>111.42</v>
      </c>
      <c r="C101" s="1">
        <f t="shared" si="18"/>
        <v>2.3422430421603724</v>
      </c>
      <c r="E101" s="8">
        <v>40939</v>
      </c>
      <c r="F101" s="1">
        <v>2.7</v>
      </c>
      <c r="H101" s="8">
        <v>40939</v>
      </c>
      <c r="I101" s="1">
        <v>1.5</v>
      </c>
      <c r="K101" s="1" t="str">
        <f t="shared" si="19"/>
        <v>2011M03</v>
      </c>
      <c r="L101" s="1">
        <f t="shared" si="20"/>
        <v>2.3422430421603724</v>
      </c>
      <c r="M101" s="1">
        <f t="shared" si="21"/>
        <v>2.7</v>
      </c>
      <c r="N101" s="1">
        <f t="shared" si="22"/>
        <v>1.3</v>
      </c>
      <c r="O101" s="1">
        <f t="shared" si="23"/>
        <v>0.3577569578396278</v>
      </c>
      <c r="P101" s="1">
        <f t="shared" si="32"/>
        <v>0.9452566417649384</v>
      </c>
      <c r="R101" s="8">
        <v>40939</v>
      </c>
      <c r="S101" s="1">
        <v>1</v>
      </c>
      <c r="U101" s="8">
        <v>40939</v>
      </c>
      <c r="V101" s="1">
        <v>10.7</v>
      </c>
      <c r="W101" s="8">
        <f t="shared" si="24"/>
        <v>40633</v>
      </c>
      <c r="X101" s="1">
        <f t="shared" si="25"/>
        <v>1</v>
      </c>
      <c r="Y101" s="1">
        <f t="shared" si="26"/>
        <v>9.9</v>
      </c>
      <c r="Z101" s="1">
        <f t="shared" si="27"/>
        <v>0.79999999999999938</v>
      </c>
      <c r="AA101" s="1">
        <f t="shared" si="28"/>
        <v>0.26788496264740758</v>
      </c>
      <c r="AB101" s="1">
        <f t="shared" si="30"/>
        <v>-0.48211503735259276</v>
      </c>
      <c r="AC101" s="1">
        <f t="shared" si="29"/>
        <v>-1.9821150373525929</v>
      </c>
      <c r="AD101" s="9">
        <f t="shared" si="31"/>
        <v>-1.9821150373525929</v>
      </c>
    </row>
    <row r="102" spans="1:30" x14ac:dyDescent="0.2">
      <c r="A102" s="6" t="s">
        <v>129</v>
      </c>
      <c r="B102" s="7">
        <v>112.03</v>
      </c>
      <c r="C102" s="1">
        <f t="shared" si="18"/>
        <v>2.497712717291861</v>
      </c>
      <c r="E102" s="8">
        <v>40968</v>
      </c>
      <c r="F102" s="1">
        <v>2.7</v>
      </c>
      <c r="H102" s="8">
        <v>40968</v>
      </c>
      <c r="I102" s="1">
        <v>1.5</v>
      </c>
      <c r="K102" s="1" t="str">
        <f t="shared" si="19"/>
        <v>2011M04</v>
      </c>
      <c r="L102" s="1">
        <f t="shared" si="20"/>
        <v>2.497712717291861</v>
      </c>
      <c r="M102" s="1">
        <f t="shared" si="21"/>
        <v>2.8</v>
      </c>
      <c r="N102" s="1">
        <f t="shared" si="22"/>
        <v>1.6</v>
      </c>
      <c r="O102" s="1">
        <f t="shared" si="23"/>
        <v>0.30228728270813887</v>
      </c>
      <c r="P102" s="1">
        <f t="shared" si="32"/>
        <v>1.2452566417649384</v>
      </c>
      <c r="R102" s="8">
        <v>40968</v>
      </c>
      <c r="S102" s="1">
        <v>1</v>
      </c>
      <c r="U102" s="8">
        <v>40968</v>
      </c>
      <c r="V102" s="1">
        <v>10.8</v>
      </c>
      <c r="W102" s="8">
        <f t="shared" si="24"/>
        <v>40663</v>
      </c>
      <c r="X102" s="1">
        <f t="shared" si="25"/>
        <v>1.25</v>
      </c>
      <c r="Y102" s="1">
        <f t="shared" si="26"/>
        <v>9.8000000000000007</v>
      </c>
      <c r="Z102" s="1">
        <f t="shared" si="27"/>
        <v>1.3499999999999996</v>
      </c>
      <c r="AA102" s="1">
        <f t="shared" si="28"/>
        <v>0.81788496264740695</v>
      </c>
      <c r="AB102" s="1">
        <f t="shared" si="30"/>
        <v>6.7884962647406955E-2</v>
      </c>
      <c r="AC102" s="1">
        <f t="shared" si="29"/>
        <v>-1.432115037352593</v>
      </c>
      <c r="AD102" s="9">
        <f t="shared" si="31"/>
        <v>-1.432115037352593</v>
      </c>
    </row>
    <row r="103" spans="1:30" x14ac:dyDescent="0.2">
      <c r="A103" s="6" t="s">
        <v>130</v>
      </c>
      <c r="B103" s="7">
        <v>112.03</v>
      </c>
      <c r="C103" s="1">
        <f t="shared" si="18"/>
        <v>2.4040219378427747</v>
      </c>
      <c r="E103" s="8">
        <v>40999</v>
      </c>
      <c r="F103" s="1">
        <v>2.7</v>
      </c>
      <c r="H103" s="8">
        <v>40999</v>
      </c>
      <c r="I103" s="1">
        <v>1.6</v>
      </c>
      <c r="K103" s="1" t="str">
        <f t="shared" si="19"/>
        <v>2011M05</v>
      </c>
      <c r="L103" s="1">
        <f t="shared" si="20"/>
        <v>2.4040219378427747</v>
      </c>
      <c r="M103" s="1">
        <f t="shared" si="21"/>
        <v>2.7</v>
      </c>
      <c r="N103" s="1">
        <f t="shared" si="22"/>
        <v>1.5</v>
      </c>
      <c r="O103" s="1">
        <f t="shared" si="23"/>
        <v>0.29597806215722544</v>
      </c>
      <c r="P103" s="1">
        <f t="shared" si="32"/>
        <v>1.1452566417649384</v>
      </c>
      <c r="R103" s="8">
        <v>40998</v>
      </c>
      <c r="S103" s="1">
        <v>1</v>
      </c>
      <c r="U103" s="8">
        <v>40999</v>
      </c>
      <c r="V103" s="1">
        <v>11</v>
      </c>
      <c r="W103" s="8">
        <f t="shared" si="24"/>
        <v>40694</v>
      </c>
      <c r="X103" s="1">
        <f t="shared" si="25"/>
        <v>1.25</v>
      </c>
      <c r="Y103" s="1">
        <f t="shared" si="26"/>
        <v>9.9</v>
      </c>
      <c r="Z103" s="1">
        <f t="shared" si="27"/>
        <v>1.0999999999999996</v>
      </c>
      <c r="AA103" s="1">
        <f t="shared" si="28"/>
        <v>0.5678849626474074</v>
      </c>
      <c r="AB103" s="1">
        <f t="shared" si="30"/>
        <v>-0.18211503735259282</v>
      </c>
      <c r="AC103" s="1">
        <f t="shared" si="29"/>
        <v>-1.6821150373525928</v>
      </c>
      <c r="AD103" s="9">
        <f t="shared" si="31"/>
        <v>-1.6821150373525928</v>
      </c>
    </row>
    <row r="104" spans="1:30" x14ac:dyDescent="0.2">
      <c r="A104" s="6" t="s">
        <v>131</v>
      </c>
      <c r="B104" s="7">
        <v>112.02</v>
      </c>
      <c r="C104" s="1">
        <f t="shared" si="18"/>
        <v>2.3948811700182726</v>
      </c>
      <c r="E104" s="8">
        <v>41029</v>
      </c>
      <c r="F104" s="1">
        <v>2.6</v>
      </c>
      <c r="H104" s="8">
        <v>41029</v>
      </c>
      <c r="I104" s="1">
        <v>1.6</v>
      </c>
      <c r="K104" s="1" t="str">
        <f t="shared" si="19"/>
        <v>2011M06</v>
      </c>
      <c r="L104" s="1">
        <f t="shared" si="20"/>
        <v>2.3948811700182726</v>
      </c>
      <c r="M104" s="1">
        <f t="shared" si="21"/>
        <v>2.7</v>
      </c>
      <c r="N104" s="1">
        <f t="shared" si="22"/>
        <v>1.5</v>
      </c>
      <c r="O104" s="1">
        <f t="shared" si="23"/>
        <v>0.30511882998172757</v>
      </c>
      <c r="P104" s="1">
        <f t="shared" si="32"/>
        <v>1.1452566417649384</v>
      </c>
      <c r="R104" s="8">
        <v>41029</v>
      </c>
      <c r="S104" s="1">
        <v>1</v>
      </c>
      <c r="U104" s="8">
        <v>41029</v>
      </c>
      <c r="V104" s="1">
        <v>11.1</v>
      </c>
      <c r="W104" s="8">
        <f t="shared" si="24"/>
        <v>40724</v>
      </c>
      <c r="X104" s="1">
        <f t="shared" si="25"/>
        <v>1.25</v>
      </c>
      <c r="Y104" s="1">
        <f t="shared" si="26"/>
        <v>9.9</v>
      </c>
      <c r="Z104" s="1">
        <f t="shared" si="27"/>
        <v>1.0999999999999996</v>
      </c>
      <c r="AA104" s="1">
        <f t="shared" si="28"/>
        <v>0.5678849626474074</v>
      </c>
      <c r="AB104" s="1">
        <f t="shared" si="30"/>
        <v>-0.18211503735259282</v>
      </c>
      <c r="AC104" s="1">
        <f t="shared" si="29"/>
        <v>-1.6821150373525928</v>
      </c>
      <c r="AD104" s="9">
        <f t="shared" si="31"/>
        <v>-1.6821150373525928</v>
      </c>
    </row>
    <row r="105" spans="1:30" x14ac:dyDescent="0.2">
      <c r="A105" s="6" t="s">
        <v>132</v>
      </c>
      <c r="B105" s="7">
        <v>111.35</v>
      </c>
      <c r="C105" s="1">
        <f t="shared" si="18"/>
        <v>2.4190581309786565</v>
      </c>
      <c r="E105" s="8">
        <v>41060</v>
      </c>
      <c r="F105" s="1">
        <v>2.4</v>
      </c>
      <c r="H105" s="8">
        <v>41060</v>
      </c>
      <c r="I105" s="1">
        <v>1.6</v>
      </c>
      <c r="K105" s="1" t="str">
        <f t="shared" si="19"/>
        <v>2011M07</v>
      </c>
      <c r="L105" s="1">
        <f t="shared" si="20"/>
        <v>2.4190581309786565</v>
      </c>
      <c r="M105" s="1">
        <f t="shared" si="21"/>
        <v>2.6</v>
      </c>
      <c r="N105" s="1">
        <f t="shared" si="22"/>
        <v>1.2</v>
      </c>
      <c r="O105" s="1">
        <f t="shared" si="23"/>
        <v>0.18094186902134357</v>
      </c>
      <c r="P105" s="1">
        <f t="shared" si="32"/>
        <v>0.84525664176493831</v>
      </c>
      <c r="R105" s="8">
        <v>41060</v>
      </c>
      <c r="S105" s="1">
        <v>1</v>
      </c>
      <c r="U105" s="8">
        <v>41060</v>
      </c>
      <c r="V105" s="1">
        <v>11.2</v>
      </c>
      <c r="W105" s="8">
        <f t="shared" si="24"/>
        <v>40755</v>
      </c>
      <c r="X105" s="1">
        <f t="shared" si="25"/>
        <v>1.5</v>
      </c>
      <c r="Y105" s="1">
        <f t="shared" si="26"/>
        <v>10.1</v>
      </c>
      <c r="Z105" s="1">
        <f t="shared" si="27"/>
        <v>0.45000000000000062</v>
      </c>
      <c r="AA105" s="1">
        <f t="shared" si="28"/>
        <v>-8.2115037352592513E-2</v>
      </c>
      <c r="AB105" s="1">
        <f t="shared" si="30"/>
        <v>-0.83211503735259218</v>
      </c>
      <c r="AC105" s="1">
        <f t="shared" si="29"/>
        <v>-2.3321150373525921</v>
      </c>
      <c r="AD105" s="9">
        <f t="shared" si="31"/>
        <v>-2.3321150373525921</v>
      </c>
    </row>
    <row r="106" spans="1:30" x14ac:dyDescent="0.2">
      <c r="A106" s="6" t="s">
        <v>133</v>
      </c>
      <c r="B106" s="7">
        <v>111.55</v>
      </c>
      <c r="C106" s="1">
        <f t="shared" si="18"/>
        <v>2.4146162320969475</v>
      </c>
      <c r="E106" s="8">
        <v>41090</v>
      </c>
      <c r="F106" s="1">
        <v>2.4</v>
      </c>
      <c r="H106" s="8">
        <v>41090</v>
      </c>
      <c r="I106" s="1">
        <v>1.6</v>
      </c>
      <c r="K106" s="1" t="str">
        <f t="shared" si="19"/>
        <v>2011M08</v>
      </c>
      <c r="L106" s="1">
        <f t="shared" si="20"/>
        <v>2.4146162320969475</v>
      </c>
      <c r="M106" s="1">
        <f t="shared" si="21"/>
        <v>2.5</v>
      </c>
      <c r="N106" s="1">
        <f t="shared" si="22"/>
        <v>1.2</v>
      </c>
      <c r="O106" s="1">
        <f t="shared" si="23"/>
        <v>8.5383767903052465E-2</v>
      </c>
      <c r="P106" s="1">
        <f t="shared" si="32"/>
        <v>0.84525664176493831</v>
      </c>
      <c r="R106" s="8">
        <v>41089</v>
      </c>
      <c r="S106" s="1">
        <v>1</v>
      </c>
      <c r="U106" s="8">
        <v>41090</v>
      </c>
      <c r="V106" s="1">
        <v>11.3</v>
      </c>
      <c r="W106" s="8">
        <f t="shared" si="24"/>
        <v>40786</v>
      </c>
      <c r="X106" s="1">
        <f t="shared" si="25"/>
        <v>1.5</v>
      </c>
      <c r="Y106" s="1">
        <f t="shared" si="26"/>
        <v>10.199999999999999</v>
      </c>
      <c r="Z106" s="1">
        <f t="shared" si="27"/>
        <v>0.35000000000000098</v>
      </c>
      <c r="AA106" s="1">
        <f t="shared" si="28"/>
        <v>-0.18211503735259216</v>
      </c>
      <c r="AB106" s="1">
        <f t="shared" si="30"/>
        <v>-0.93211503735259182</v>
      </c>
      <c r="AC106" s="1">
        <f t="shared" si="29"/>
        <v>-2.4321150373525917</v>
      </c>
      <c r="AD106" s="9">
        <f t="shared" si="31"/>
        <v>-2.4321150373525917</v>
      </c>
    </row>
    <row r="107" spans="1:30" x14ac:dyDescent="0.2">
      <c r="A107" s="6" t="s">
        <v>134</v>
      </c>
      <c r="B107" s="7">
        <v>112.33</v>
      </c>
      <c r="C107" s="1">
        <f t="shared" si="18"/>
        <v>2.8192219679633852</v>
      </c>
      <c r="E107" s="8">
        <v>41121</v>
      </c>
      <c r="F107" s="1">
        <v>2.4</v>
      </c>
      <c r="H107" s="8">
        <v>41121</v>
      </c>
      <c r="I107" s="1">
        <v>1.7</v>
      </c>
      <c r="K107" s="1" t="str">
        <f t="shared" si="19"/>
        <v>2011M09</v>
      </c>
      <c r="L107" s="1">
        <f t="shared" si="20"/>
        <v>2.8192219679633852</v>
      </c>
      <c r="M107" s="1">
        <f t="shared" si="21"/>
        <v>3</v>
      </c>
      <c r="N107" s="1">
        <f t="shared" si="22"/>
        <v>1.6</v>
      </c>
      <c r="O107" s="1">
        <f t="shared" si="23"/>
        <v>0.1807780320366148</v>
      </c>
      <c r="P107" s="1">
        <f t="shared" si="32"/>
        <v>1.2452566417649384</v>
      </c>
      <c r="R107" s="8">
        <v>41121</v>
      </c>
      <c r="S107" s="1">
        <v>0.75</v>
      </c>
      <c r="U107" s="8">
        <v>41121</v>
      </c>
      <c r="V107" s="1">
        <v>11.4</v>
      </c>
      <c r="W107" s="8">
        <f t="shared" si="24"/>
        <v>40816</v>
      </c>
      <c r="X107" s="1">
        <f t="shared" si="25"/>
        <v>1.5</v>
      </c>
      <c r="Y107" s="1">
        <f t="shared" si="26"/>
        <v>10.3</v>
      </c>
      <c r="Z107" s="1">
        <f t="shared" si="27"/>
        <v>0.84999999999999964</v>
      </c>
      <c r="AA107" s="1">
        <f t="shared" si="28"/>
        <v>0.31788496264740695</v>
      </c>
      <c r="AB107" s="1">
        <f t="shared" si="30"/>
        <v>-0.43211503735259305</v>
      </c>
      <c r="AC107" s="1">
        <f t="shared" si="29"/>
        <v>-1.932115037352593</v>
      </c>
      <c r="AD107" s="9">
        <f t="shared" si="31"/>
        <v>-1.932115037352593</v>
      </c>
    </row>
    <row r="108" spans="1:30" x14ac:dyDescent="0.2">
      <c r="A108" s="6" t="s">
        <v>135</v>
      </c>
      <c r="B108" s="7">
        <v>112.6</v>
      </c>
      <c r="C108" s="1">
        <f t="shared" si="18"/>
        <v>2.7653554805147409</v>
      </c>
      <c r="E108" s="8">
        <v>41152</v>
      </c>
      <c r="F108" s="1">
        <v>2.6</v>
      </c>
      <c r="H108" s="8">
        <v>41152</v>
      </c>
      <c r="I108" s="1">
        <v>1.5</v>
      </c>
      <c r="K108" s="1" t="str">
        <f t="shared" si="19"/>
        <v>2011M10</v>
      </c>
      <c r="L108" s="1">
        <f t="shared" si="20"/>
        <v>2.7653554805147409</v>
      </c>
      <c r="M108" s="1">
        <f t="shared" si="21"/>
        <v>3</v>
      </c>
      <c r="N108" s="1">
        <f t="shared" si="22"/>
        <v>1.6</v>
      </c>
      <c r="O108" s="1">
        <f t="shared" si="23"/>
        <v>0.23464451948525911</v>
      </c>
      <c r="P108" s="1">
        <f t="shared" si="32"/>
        <v>1.2452566417649384</v>
      </c>
      <c r="R108" s="8">
        <v>41152</v>
      </c>
      <c r="S108" s="1">
        <v>0.75</v>
      </c>
      <c r="U108" s="8">
        <v>41152</v>
      </c>
      <c r="V108" s="1">
        <v>11.4</v>
      </c>
      <c r="W108" s="8">
        <f t="shared" si="24"/>
        <v>40847</v>
      </c>
      <c r="X108" s="1">
        <f t="shared" si="25"/>
        <v>1.5</v>
      </c>
      <c r="Y108" s="1">
        <f t="shared" si="26"/>
        <v>10.4</v>
      </c>
      <c r="Z108" s="1">
        <f t="shared" si="27"/>
        <v>0.75</v>
      </c>
      <c r="AA108" s="1">
        <f t="shared" si="28"/>
        <v>0.21788496264740731</v>
      </c>
      <c r="AB108" s="1">
        <f t="shared" si="30"/>
        <v>-0.53211503735259269</v>
      </c>
      <c r="AC108" s="1">
        <f t="shared" si="29"/>
        <v>-2.0321150373525927</v>
      </c>
      <c r="AD108" s="9">
        <f t="shared" si="31"/>
        <v>-2.0321150373525927</v>
      </c>
    </row>
    <row r="109" spans="1:30" x14ac:dyDescent="0.2">
      <c r="A109" s="6" t="s">
        <v>136</v>
      </c>
      <c r="B109" s="7">
        <v>112.69</v>
      </c>
      <c r="C109" s="1">
        <f t="shared" si="18"/>
        <v>2.753715692532138</v>
      </c>
      <c r="E109" s="8">
        <v>41182</v>
      </c>
      <c r="F109" s="1">
        <v>2.6</v>
      </c>
      <c r="H109" s="8">
        <v>41182</v>
      </c>
      <c r="I109" s="1">
        <v>1.5</v>
      </c>
      <c r="K109" s="1" t="str">
        <f t="shared" si="19"/>
        <v>2011M11</v>
      </c>
      <c r="L109" s="1">
        <f t="shared" si="20"/>
        <v>2.753715692532138</v>
      </c>
      <c r="M109" s="1">
        <f t="shared" si="21"/>
        <v>3</v>
      </c>
      <c r="N109" s="1">
        <f t="shared" si="22"/>
        <v>1.6</v>
      </c>
      <c r="O109" s="1">
        <f t="shared" si="23"/>
        <v>0.24628430746786201</v>
      </c>
      <c r="P109" s="1">
        <f t="shared" si="32"/>
        <v>1.2452566417649384</v>
      </c>
      <c r="R109" s="8">
        <v>41180</v>
      </c>
      <c r="S109" s="1">
        <v>0.75</v>
      </c>
      <c r="U109" s="8">
        <v>41182</v>
      </c>
      <c r="V109" s="1">
        <v>11.5</v>
      </c>
      <c r="W109" s="8">
        <f t="shared" si="24"/>
        <v>40877</v>
      </c>
      <c r="X109" s="1">
        <f t="shared" si="25"/>
        <v>1.25</v>
      </c>
      <c r="Y109" s="1">
        <f t="shared" si="26"/>
        <v>10.6</v>
      </c>
      <c r="Z109" s="1">
        <f t="shared" si="27"/>
        <v>0.55000000000000071</v>
      </c>
      <c r="AA109" s="1">
        <f t="shared" si="28"/>
        <v>1.788496264740802E-2</v>
      </c>
      <c r="AB109" s="1">
        <f t="shared" si="30"/>
        <v>-0.73211503735259198</v>
      </c>
      <c r="AC109" s="1">
        <f t="shared" si="29"/>
        <v>-2.232115037352592</v>
      </c>
      <c r="AD109" s="9">
        <f t="shared" si="31"/>
        <v>-2.232115037352592</v>
      </c>
    </row>
    <row r="110" spans="1:30" x14ac:dyDescent="0.2">
      <c r="A110" s="6" t="s">
        <v>137</v>
      </c>
      <c r="B110" s="7">
        <v>113.04</v>
      </c>
      <c r="C110" s="1">
        <f t="shared" si="18"/>
        <v>2.4562675609535107</v>
      </c>
      <c r="E110" s="8">
        <v>41213</v>
      </c>
      <c r="F110" s="1">
        <v>2.5</v>
      </c>
      <c r="H110" s="8">
        <v>41213</v>
      </c>
      <c r="I110" s="1">
        <v>1.5</v>
      </c>
      <c r="K110" s="1" t="str">
        <f t="shared" si="19"/>
        <v>2011M12</v>
      </c>
      <c r="L110" s="1">
        <f t="shared" si="20"/>
        <v>2.4562675609535107</v>
      </c>
      <c r="M110" s="1">
        <f t="shared" si="21"/>
        <v>2.7</v>
      </c>
      <c r="N110" s="1">
        <f t="shared" si="22"/>
        <v>1.6</v>
      </c>
      <c r="O110" s="1">
        <f t="shared" si="23"/>
        <v>0.24373243904648945</v>
      </c>
      <c r="P110" s="1">
        <f t="shared" si="32"/>
        <v>1.2452566417649384</v>
      </c>
      <c r="R110" s="8">
        <v>41213</v>
      </c>
      <c r="S110" s="1">
        <v>0.75</v>
      </c>
      <c r="U110" s="8">
        <v>41213</v>
      </c>
      <c r="V110" s="1">
        <v>11.7</v>
      </c>
      <c r="W110" s="8">
        <f t="shared" si="24"/>
        <v>40908</v>
      </c>
      <c r="X110" s="1">
        <f t="shared" si="25"/>
        <v>1</v>
      </c>
      <c r="Y110" s="1">
        <f t="shared" si="26"/>
        <v>10.6</v>
      </c>
      <c r="Z110" s="1">
        <f t="shared" si="27"/>
        <v>0.55000000000000071</v>
      </c>
      <c r="AA110" s="1">
        <f t="shared" si="28"/>
        <v>1.788496264740802E-2</v>
      </c>
      <c r="AB110" s="1">
        <f t="shared" si="30"/>
        <v>-0.73211503735259198</v>
      </c>
      <c r="AC110" s="1">
        <f t="shared" si="29"/>
        <v>-2.232115037352592</v>
      </c>
      <c r="AD110" s="9">
        <f t="shared" si="31"/>
        <v>-2.232115037352592</v>
      </c>
    </row>
    <row r="111" spans="1:30" x14ac:dyDescent="0.2">
      <c r="A111" s="6" t="s">
        <v>138</v>
      </c>
      <c r="B111" s="7">
        <v>111.96</v>
      </c>
      <c r="C111" s="1">
        <f t="shared" si="18"/>
        <v>2.2839393385711677</v>
      </c>
      <c r="E111" s="8">
        <v>41243</v>
      </c>
      <c r="F111" s="1">
        <v>2.2000000000000002</v>
      </c>
      <c r="H111" s="8">
        <v>41243</v>
      </c>
      <c r="I111" s="1">
        <v>1.4</v>
      </c>
      <c r="K111" s="1" t="str">
        <f t="shared" si="19"/>
        <v>2012M01</v>
      </c>
      <c r="L111" s="1">
        <f t="shared" si="20"/>
        <v>2.2839393385711677</v>
      </c>
      <c r="M111" s="1">
        <f t="shared" si="21"/>
        <v>2.7</v>
      </c>
      <c r="N111" s="1">
        <f t="shared" si="22"/>
        <v>1.5</v>
      </c>
      <c r="O111" s="1">
        <f t="shared" si="23"/>
        <v>0.41606066142883247</v>
      </c>
      <c r="P111" s="1">
        <f t="shared" si="32"/>
        <v>1.1452566417649384</v>
      </c>
      <c r="R111" s="8">
        <v>41243</v>
      </c>
      <c r="S111" s="1">
        <v>0.75</v>
      </c>
      <c r="U111" s="8">
        <v>41243</v>
      </c>
      <c r="V111" s="1">
        <v>11.7</v>
      </c>
      <c r="W111" s="8">
        <f t="shared" si="24"/>
        <v>40939</v>
      </c>
      <c r="X111" s="1">
        <f t="shared" si="25"/>
        <v>1</v>
      </c>
      <c r="Y111" s="1">
        <f t="shared" si="26"/>
        <v>10.7</v>
      </c>
      <c r="Z111" s="1">
        <f t="shared" si="27"/>
        <v>0.30000000000000071</v>
      </c>
      <c r="AA111" s="1">
        <f t="shared" si="28"/>
        <v>-0.23211503735259154</v>
      </c>
      <c r="AB111" s="1">
        <f t="shared" si="30"/>
        <v>-0.98211503735259176</v>
      </c>
      <c r="AC111" s="1">
        <f t="shared" si="29"/>
        <v>-2.4821150373525915</v>
      </c>
      <c r="AD111" s="9">
        <f t="shared" si="31"/>
        <v>-2.4821150373525915</v>
      </c>
    </row>
    <row r="112" spans="1:30" x14ac:dyDescent="0.2">
      <c r="A112" s="6" t="s">
        <v>139</v>
      </c>
      <c r="B112" s="7">
        <v>112.51</v>
      </c>
      <c r="C112" s="1">
        <f t="shared" si="18"/>
        <v>2.3562590975254762</v>
      </c>
      <c r="E112" s="8">
        <v>41274</v>
      </c>
      <c r="F112" s="1">
        <v>2.2000000000000002</v>
      </c>
      <c r="H112" s="8">
        <v>41274</v>
      </c>
      <c r="I112" s="1">
        <v>1.5</v>
      </c>
      <c r="K112" s="1" t="str">
        <f t="shared" si="19"/>
        <v>2012M02</v>
      </c>
      <c r="L112" s="1">
        <f t="shared" si="20"/>
        <v>2.3562590975254762</v>
      </c>
      <c r="M112" s="1">
        <f t="shared" si="21"/>
        <v>2.7</v>
      </c>
      <c r="N112" s="1">
        <f t="shared" si="22"/>
        <v>1.5</v>
      </c>
      <c r="O112" s="1">
        <f t="shared" si="23"/>
        <v>0.34374090247452393</v>
      </c>
      <c r="P112" s="1">
        <f t="shared" si="32"/>
        <v>1.1452566417649384</v>
      </c>
      <c r="R112" s="8">
        <v>41274</v>
      </c>
      <c r="S112" s="1">
        <v>0.75</v>
      </c>
      <c r="U112" s="8">
        <v>41274</v>
      </c>
      <c r="V112" s="1">
        <v>11.8</v>
      </c>
      <c r="W112" s="8">
        <f t="shared" si="24"/>
        <v>40968</v>
      </c>
      <c r="X112" s="1">
        <f t="shared" si="25"/>
        <v>1</v>
      </c>
      <c r="Y112" s="1">
        <f t="shared" si="26"/>
        <v>10.8</v>
      </c>
      <c r="Z112" s="1">
        <f t="shared" si="27"/>
        <v>0.19999999999999929</v>
      </c>
      <c r="AA112" s="1">
        <f t="shared" si="28"/>
        <v>-0.33211503735259296</v>
      </c>
      <c r="AB112" s="1">
        <f t="shared" si="30"/>
        <v>-1.0821150373525932</v>
      </c>
      <c r="AC112" s="1">
        <f t="shared" si="29"/>
        <v>-2.582115037352593</v>
      </c>
      <c r="AD112" s="9">
        <f t="shared" si="31"/>
        <v>-2.582115037352593</v>
      </c>
    </row>
    <row r="113" spans="1:30" x14ac:dyDescent="0.2">
      <c r="A113" s="6" t="s">
        <v>140</v>
      </c>
      <c r="B113" s="7">
        <v>113.96</v>
      </c>
      <c r="C113" s="1">
        <f t="shared" si="18"/>
        <v>2.2796625381439526</v>
      </c>
      <c r="E113" s="8">
        <v>41305</v>
      </c>
      <c r="F113" s="1">
        <v>2</v>
      </c>
      <c r="H113" s="8">
        <v>41305</v>
      </c>
      <c r="I113" s="1">
        <v>1.3</v>
      </c>
      <c r="K113" s="1" t="str">
        <f t="shared" si="19"/>
        <v>2012M03</v>
      </c>
      <c r="L113" s="1">
        <f t="shared" si="20"/>
        <v>2.2796625381439526</v>
      </c>
      <c r="M113" s="1">
        <f t="shared" si="21"/>
        <v>2.7</v>
      </c>
      <c r="N113" s="1">
        <f t="shared" si="22"/>
        <v>1.6</v>
      </c>
      <c r="O113" s="1">
        <f t="shared" si="23"/>
        <v>0.42033746185604759</v>
      </c>
      <c r="P113" s="1">
        <f t="shared" si="32"/>
        <v>1.2452566417649384</v>
      </c>
      <c r="R113" s="8">
        <v>41305</v>
      </c>
      <c r="S113" s="1">
        <v>0.75</v>
      </c>
      <c r="U113" s="8">
        <v>41305</v>
      </c>
      <c r="V113" s="1">
        <v>11.9</v>
      </c>
      <c r="W113" s="8">
        <f t="shared" si="24"/>
        <v>40999</v>
      </c>
      <c r="X113" s="1">
        <f t="shared" si="25"/>
        <v>1</v>
      </c>
      <c r="Y113" s="1">
        <f t="shared" si="26"/>
        <v>11</v>
      </c>
      <c r="Z113" s="1">
        <f t="shared" si="27"/>
        <v>0.15000000000000036</v>
      </c>
      <c r="AA113" s="1">
        <f t="shared" si="28"/>
        <v>-0.38211503735259233</v>
      </c>
      <c r="AB113" s="1">
        <f t="shared" si="30"/>
        <v>-1.1321150373525923</v>
      </c>
      <c r="AC113" s="1">
        <f t="shared" si="29"/>
        <v>-2.6321150373525923</v>
      </c>
      <c r="AD113" s="9">
        <f t="shared" si="31"/>
        <v>-2.6321150373525923</v>
      </c>
    </row>
    <row r="114" spans="1:30" x14ac:dyDescent="0.2">
      <c r="A114" s="6" t="s">
        <v>141</v>
      </c>
      <c r="B114" s="7">
        <v>114.49</v>
      </c>
      <c r="C114" s="1">
        <f t="shared" si="18"/>
        <v>2.1958403998928802</v>
      </c>
      <c r="E114" s="8">
        <v>41333</v>
      </c>
      <c r="F114" s="1">
        <v>1.8</v>
      </c>
      <c r="H114" s="8">
        <v>41333</v>
      </c>
      <c r="I114" s="1">
        <v>1.3</v>
      </c>
      <c r="K114" s="1" t="str">
        <f t="shared" si="19"/>
        <v>2012M04</v>
      </c>
      <c r="L114" s="1">
        <f t="shared" si="20"/>
        <v>2.1958403998928802</v>
      </c>
      <c r="M114" s="1">
        <f t="shared" si="21"/>
        <v>2.6</v>
      </c>
      <c r="N114" s="1">
        <f t="shared" si="22"/>
        <v>1.6</v>
      </c>
      <c r="O114" s="1">
        <f t="shared" si="23"/>
        <v>0.40415960010711993</v>
      </c>
      <c r="P114" s="1">
        <f t="shared" si="32"/>
        <v>1.2452566417649384</v>
      </c>
      <c r="R114" s="8">
        <v>41333</v>
      </c>
      <c r="S114" s="1">
        <v>0.75</v>
      </c>
      <c r="U114" s="8">
        <v>41333</v>
      </c>
      <c r="V114" s="1">
        <v>12</v>
      </c>
      <c r="W114" s="8">
        <f t="shared" si="24"/>
        <v>41029</v>
      </c>
      <c r="X114" s="1">
        <f t="shared" si="25"/>
        <v>1</v>
      </c>
      <c r="Y114" s="1">
        <f t="shared" si="26"/>
        <v>11.1</v>
      </c>
      <c r="Z114" s="1">
        <f t="shared" si="27"/>
        <v>5.0000000000000711E-2</v>
      </c>
      <c r="AA114" s="1">
        <f t="shared" si="28"/>
        <v>-0.48211503735259198</v>
      </c>
      <c r="AB114" s="1">
        <f t="shared" si="30"/>
        <v>-1.232115037352592</v>
      </c>
      <c r="AC114" s="1">
        <f t="shared" si="29"/>
        <v>-2.732115037352592</v>
      </c>
      <c r="AD114" s="9">
        <f t="shared" si="31"/>
        <v>-2.732115037352592</v>
      </c>
    </row>
    <row r="115" spans="1:30" x14ac:dyDescent="0.2">
      <c r="A115" s="6" t="s">
        <v>142</v>
      </c>
      <c r="B115" s="7">
        <v>114.33</v>
      </c>
      <c r="C115" s="1">
        <f t="shared" si="18"/>
        <v>2.053021512094972</v>
      </c>
      <c r="E115" s="8">
        <v>41364</v>
      </c>
      <c r="F115" s="1">
        <v>1.7</v>
      </c>
      <c r="H115" s="8">
        <v>41364</v>
      </c>
      <c r="I115" s="1">
        <v>1.5</v>
      </c>
      <c r="K115" s="1" t="str">
        <f t="shared" si="19"/>
        <v>2012M05</v>
      </c>
      <c r="L115" s="1">
        <f t="shared" si="20"/>
        <v>2.053021512094972</v>
      </c>
      <c r="M115" s="1">
        <f t="shared" si="21"/>
        <v>2.4</v>
      </c>
      <c r="N115" s="1">
        <f t="shared" si="22"/>
        <v>1.6</v>
      </c>
      <c r="O115" s="1">
        <f t="shared" si="23"/>
        <v>0.34697848790502794</v>
      </c>
      <c r="P115" s="1">
        <f t="shared" si="32"/>
        <v>1.2452566417649384</v>
      </c>
      <c r="R115" s="8">
        <v>41362</v>
      </c>
      <c r="S115" s="1">
        <v>0.75</v>
      </c>
      <c r="U115" s="8">
        <v>41364</v>
      </c>
      <c r="V115" s="1">
        <v>12</v>
      </c>
      <c r="W115" s="8">
        <f t="shared" si="24"/>
        <v>41060</v>
      </c>
      <c r="X115" s="1">
        <f t="shared" si="25"/>
        <v>1</v>
      </c>
      <c r="Y115" s="1">
        <f t="shared" si="26"/>
        <v>11.2</v>
      </c>
      <c r="Z115" s="1">
        <f t="shared" si="27"/>
        <v>-4.9999999999998934E-2</v>
      </c>
      <c r="AA115" s="1">
        <f t="shared" si="28"/>
        <v>-0.58211503735259162</v>
      </c>
      <c r="AB115" s="1">
        <f t="shared" si="30"/>
        <v>-1.3321150373525916</v>
      </c>
      <c r="AC115" s="1">
        <f t="shared" si="29"/>
        <v>-2.8321150373525916</v>
      </c>
      <c r="AD115" s="9">
        <f t="shared" si="31"/>
        <v>-2.8321150373525916</v>
      </c>
    </row>
    <row r="116" spans="1:30" x14ac:dyDescent="0.2">
      <c r="A116" s="6" t="s">
        <v>143</v>
      </c>
      <c r="B116" s="7">
        <v>114.24</v>
      </c>
      <c r="C116" s="1">
        <f t="shared" si="18"/>
        <v>1.9817889662560249</v>
      </c>
      <c r="E116" s="8">
        <v>41394</v>
      </c>
      <c r="F116" s="1">
        <v>1.2</v>
      </c>
      <c r="H116" s="8">
        <v>41394</v>
      </c>
      <c r="I116" s="1">
        <v>1</v>
      </c>
      <c r="K116" s="1" t="str">
        <f t="shared" si="19"/>
        <v>2012M06</v>
      </c>
      <c r="L116" s="1">
        <f t="shared" si="20"/>
        <v>1.9817889662560249</v>
      </c>
      <c r="M116" s="1">
        <f t="shared" si="21"/>
        <v>2.4</v>
      </c>
      <c r="N116" s="1">
        <f t="shared" si="22"/>
        <v>1.6</v>
      </c>
      <c r="O116" s="1">
        <f t="shared" si="23"/>
        <v>0.41821103374397506</v>
      </c>
      <c r="P116" s="1">
        <f t="shared" si="32"/>
        <v>1.2452566417649384</v>
      </c>
      <c r="R116" s="8">
        <v>41394</v>
      </c>
      <c r="S116" s="1">
        <v>0.75</v>
      </c>
      <c r="U116" s="8">
        <v>41394</v>
      </c>
      <c r="V116" s="1">
        <v>12</v>
      </c>
      <c r="W116" s="8">
        <f t="shared" si="24"/>
        <v>41090</v>
      </c>
      <c r="X116" s="1">
        <f t="shared" si="25"/>
        <v>1</v>
      </c>
      <c r="Y116" s="1">
        <f t="shared" si="26"/>
        <v>11.3</v>
      </c>
      <c r="Z116" s="1">
        <f t="shared" si="27"/>
        <v>-0.15000000000000036</v>
      </c>
      <c r="AA116" s="1">
        <f t="shared" si="28"/>
        <v>-0.68211503735259305</v>
      </c>
      <c r="AB116" s="1">
        <f t="shared" si="30"/>
        <v>-1.432115037352593</v>
      </c>
      <c r="AC116" s="1">
        <f t="shared" si="29"/>
        <v>-2.932115037352593</v>
      </c>
      <c r="AD116" s="9">
        <f t="shared" si="31"/>
        <v>-2.932115037352593</v>
      </c>
    </row>
    <row r="117" spans="1:30" x14ac:dyDescent="0.2">
      <c r="A117" s="6" t="s">
        <v>144</v>
      </c>
      <c r="B117" s="7">
        <v>113.62</v>
      </c>
      <c r="C117" s="1">
        <f t="shared" si="18"/>
        <v>2.038616973506969</v>
      </c>
      <c r="E117" s="8">
        <v>41425</v>
      </c>
      <c r="F117" s="1">
        <v>1.4</v>
      </c>
      <c r="H117" s="8">
        <v>41425</v>
      </c>
      <c r="I117" s="1">
        <v>1.2</v>
      </c>
      <c r="K117" s="1" t="str">
        <f t="shared" si="19"/>
        <v>2012M07</v>
      </c>
      <c r="L117" s="1">
        <f t="shared" si="20"/>
        <v>2.038616973506969</v>
      </c>
      <c r="M117" s="1">
        <f t="shared" si="21"/>
        <v>2.4</v>
      </c>
      <c r="N117" s="1">
        <f t="shared" si="22"/>
        <v>1.7</v>
      </c>
      <c r="O117" s="1">
        <f t="shared" si="23"/>
        <v>0.36138302649303089</v>
      </c>
      <c r="P117" s="1">
        <f t="shared" si="32"/>
        <v>1.3452566417649383</v>
      </c>
      <c r="R117" s="8">
        <v>41425</v>
      </c>
      <c r="S117" s="1">
        <v>0.5</v>
      </c>
      <c r="U117" s="8">
        <v>41425</v>
      </c>
      <c r="V117" s="1">
        <v>12</v>
      </c>
      <c r="W117" s="8">
        <f t="shared" si="24"/>
        <v>41121</v>
      </c>
      <c r="X117" s="1">
        <f t="shared" si="25"/>
        <v>0.75</v>
      </c>
      <c r="Y117" s="1">
        <f t="shared" si="26"/>
        <v>11.4</v>
      </c>
      <c r="Z117" s="1">
        <f t="shared" si="27"/>
        <v>-0.10000000000000009</v>
      </c>
      <c r="AA117" s="1">
        <f t="shared" si="28"/>
        <v>-0.63211503735259322</v>
      </c>
      <c r="AB117" s="1">
        <f t="shared" si="30"/>
        <v>-1.3821150373525928</v>
      </c>
      <c r="AC117" s="1">
        <f t="shared" si="29"/>
        <v>-2.8821150373525928</v>
      </c>
      <c r="AD117" s="9">
        <f t="shared" si="31"/>
        <v>-2.8821150373525928</v>
      </c>
    </row>
    <row r="118" spans="1:30" x14ac:dyDescent="0.2">
      <c r="A118" s="6" t="s">
        <v>145</v>
      </c>
      <c r="B118" s="7">
        <v>114.05</v>
      </c>
      <c r="C118" s="1">
        <f t="shared" si="18"/>
        <v>2.2411474675033616</v>
      </c>
      <c r="E118" s="8">
        <v>41455</v>
      </c>
      <c r="F118" s="1">
        <v>1.6</v>
      </c>
      <c r="H118" s="8">
        <v>41455</v>
      </c>
      <c r="I118" s="1">
        <v>1.2</v>
      </c>
      <c r="K118" s="1" t="str">
        <f t="shared" si="19"/>
        <v>2012M08</v>
      </c>
      <c r="L118" s="1">
        <f t="shared" si="20"/>
        <v>2.2411474675033616</v>
      </c>
      <c r="M118" s="1">
        <f t="shared" si="21"/>
        <v>2.6</v>
      </c>
      <c r="N118" s="1">
        <f t="shared" si="22"/>
        <v>1.5</v>
      </c>
      <c r="O118" s="1">
        <f t="shared" si="23"/>
        <v>0.35885253249663851</v>
      </c>
      <c r="P118" s="1">
        <f t="shared" si="32"/>
        <v>1.1452566417649384</v>
      </c>
      <c r="R118" s="8">
        <v>41453</v>
      </c>
      <c r="S118" s="1">
        <v>0.5</v>
      </c>
      <c r="U118" s="8">
        <v>41455</v>
      </c>
      <c r="V118" s="1">
        <v>12</v>
      </c>
      <c r="W118" s="8">
        <f t="shared" si="24"/>
        <v>41152</v>
      </c>
      <c r="X118" s="1">
        <f t="shared" si="25"/>
        <v>0.75</v>
      </c>
      <c r="Y118" s="1">
        <f t="shared" si="26"/>
        <v>11.4</v>
      </c>
      <c r="Z118" s="1">
        <f t="shared" si="27"/>
        <v>-0.40000000000000036</v>
      </c>
      <c r="AA118" s="1">
        <f t="shared" si="28"/>
        <v>-0.9321150373525926</v>
      </c>
      <c r="AB118" s="1">
        <f t="shared" si="30"/>
        <v>-1.6821150373525928</v>
      </c>
      <c r="AC118" s="1">
        <f t="shared" si="29"/>
        <v>-3.1821150373525926</v>
      </c>
      <c r="AD118" s="9">
        <f t="shared" si="31"/>
        <v>-3.1821150373525926</v>
      </c>
    </row>
    <row r="119" spans="1:30" x14ac:dyDescent="0.2">
      <c r="A119" s="6" t="s">
        <v>146</v>
      </c>
      <c r="B119" s="7">
        <v>114.63</v>
      </c>
      <c r="C119" s="1">
        <f t="shared" si="18"/>
        <v>2.0475385026261881</v>
      </c>
      <c r="E119" s="8">
        <v>41486</v>
      </c>
      <c r="F119" s="1">
        <v>1.6</v>
      </c>
      <c r="H119" s="8">
        <v>41486</v>
      </c>
      <c r="I119" s="1">
        <v>1.1000000000000001</v>
      </c>
      <c r="K119" s="1" t="str">
        <f t="shared" si="19"/>
        <v>2012M09</v>
      </c>
      <c r="L119" s="1">
        <f t="shared" si="20"/>
        <v>2.0475385026261881</v>
      </c>
      <c r="M119" s="1">
        <f t="shared" si="21"/>
        <v>2.6</v>
      </c>
      <c r="N119" s="1">
        <f t="shared" si="22"/>
        <v>1.5</v>
      </c>
      <c r="O119" s="1">
        <f t="shared" si="23"/>
        <v>0.552461497373812</v>
      </c>
      <c r="P119" s="1">
        <f t="shared" si="32"/>
        <v>1.1452566417649384</v>
      </c>
      <c r="R119" s="8">
        <v>41486</v>
      </c>
      <c r="S119" s="1">
        <v>0.5</v>
      </c>
      <c r="U119" s="8">
        <v>41486</v>
      </c>
      <c r="V119" s="1">
        <v>11.9</v>
      </c>
      <c r="W119" s="8">
        <f t="shared" si="24"/>
        <v>41182</v>
      </c>
      <c r="X119" s="1">
        <f t="shared" si="25"/>
        <v>0.75</v>
      </c>
      <c r="Y119" s="1">
        <f t="shared" si="26"/>
        <v>11.5</v>
      </c>
      <c r="Z119" s="1">
        <f t="shared" si="27"/>
        <v>-0.5</v>
      </c>
      <c r="AA119" s="1">
        <f t="shared" si="28"/>
        <v>-1.0321150373525922</v>
      </c>
      <c r="AB119" s="1">
        <f t="shared" si="30"/>
        <v>-1.7821150373525925</v>
      </c>
      <c r="AC119" s="1">
        <f t="shared" si="29"/>
        <v>-3.2821150373525922</v>
      </c>
      <c r="AD119" s="9">
        <f t="shared" si="31"/>
        <v>-3.2821150373525922</v>
      </c>
    </row>
    <row r="120" spans="1:30" x14ac:dyDescent="0.2">
      <c r="A120" s="6" t="s">
        <v>147</v>
      </c>
      <c r="B120" s="7">
        <v>114.82</v>
      </c>
      <c r="C120" s="1">
        <f t="shared" si="18"/>
        <v>1.971580817051509</v>
      </c>
      <c r="E120" s="8">
        <v>41517</v>
      </c>
      <c r="F120" s="1">
        <v>1.3</v>
      </c>
      <c r="H120" s="8">
        <v>41517</v>
      </c>
      <c r="I120" s="1">
        <v>1.1000000000000001</v>
      </c>
      <c r="K120" s="1" t="str">
        <f t="shared" si="19"/>
        <v>2012M10</v>
      </c>
      <c r="L120" s="1">
        <f t="shared" si="20"/>
        <v>1.971580817051509</v>
      </c>
      <c r="M120" s="1">
        <f t="shared" si="21"/>
        <v>2.5</v>
      </c>
      <c r="N120" s="1">
        <f t="shared" si="22"/>
        <v>1.5</v>
      </c>
      <c r="O120" s="1">
        <f t="shared" si="23"/>
        <v>0.528419182948491</v>
      </c>
      <c r="P120" s="1">
        <f t="shared" si="32"/>
        <v>1.1452566417649384</v>
      </c>
      <c r="R120" s="8">
        <v>41516</v>
      </c>
      <c r="S120" s="1">
        <v>0.5</v>
      </c>
      <c r="U120" s="8">
        <v>41517</v>
      </c>
      <c r="V120" s="1">
        <v>12</v>
      </c>
      <c r="W120" s="8">
        <f t="shared" si="24"/>
        <v>41213</v>
      </c>
      <c r="X120" s="1">
        <f t="shared" si="25"/>
        <v>0.75</v>
      </c>
      <c r="Y120" s="1">
        <f t="shared" si="26"/>
        <v>11.7</v>
      </c>
      <c r="Z120" s="1">
        <f t="shared" si="27"/>
        <v>-0.69999999999999929</v>
      </c>
      <c r="AA120" s="1">
        <f t="shared" si="28"/>
        <v>-1.2321150373525915</v>
      </c>
      <c r="AB120" s="1">
        <f t="shared" si="30"/>
        <v>-1.9821150373525918</v>
      </c>
      <c r="AC120" s="1">
        <f t="shared" si="29"/>
        <v>-3.4821150373525915</v>
      </c>
      <c r="AD120" s="9">
        <f t="shared" si="31"/>
        <v>-3.4821150373525915</v>
      </c>
    </row>
    <row r="121" spans="1:30" x14ac:dyDescent="0.2">
      <c r="A121" s="6" t="s">
        <v>148</v>
      </c>
      <c r="B121" s="7">
        <v>114.59</v>
      </c>
      <c r="C121" s="1">
        <f t="shared" si="18"/>
        <v>1.6860413523826476</v>
      </c>
      <c r="E121" s="8">
        <v>41547</v>
      </c>
      <c r="F121" s="1">
        <v>1.1000000000000001</v>
      </c>
      <c r="H121" s="8">
        <v>41547</v>
      </c>
      <c r="I121" s="1">
        <v>1</v>
      </c>
      <c r="K121" s="1" t="str">
        <f t="shared" si="19"/>
        <v>2012M11</v>
      </c>
      <c r="L121" s="1">
        <f t="shared" si="20"/>
        <v>1.6860413523826476</v>
      </c>
      <c r="M121" s="1">
        <f t="shared" si="21"/>
        <v>2.2000000000000002</v>
      </c>
      <c r="N121" s="1">
        <f t="shared" si="22"/>
        <v>1.4</v>
      </c>
      <c r="O121" s="1">
        <f t="shared" si="23"/>
        <v>0.51395864761735255</v>
      </c>
      <c r="P121" s="1">
        <f t="shared" si="32"/>
        <v>1.0452566417649383</v>
      </c>
      <c r="R121" s="8">
        <v>41547</v>
      </c>
      <c r="S121" s="1">
        <v>0.5</v>
      </c>
      <c r="U121" s="8">
        <v>41547</v>
      </c>
      <c r="V121" s="1">
        <v>12</v>
      </c>
      <c r="W121" s="8">
        <f t="shared" si="24"/>
        <v>41243</v>
      </c>
      <c r="X121" s="1">
        <f t="shared" si="25"/>
        <v>0.75</v>
      </c>
      <c r="Y121" s="1">
        <f t="shared" si="26"/>
        <v>11.7</v>
      </c>
      <c r="Z121" s="1">
        <f t="shared" si="27"/>
        <v>-0.84999999999999964</v>
      </c>
      <c r="AA121" s="1">
        <f t="shared" si="28"/>
        <v>-1.3821150373525919</v>
      </c>
      <c r="AB121" s="1">
        <f t="shared" si="30"/>
        <v>-2.1321150373525919</v>
      </c>
      <c r="AC121" s="1">
        <f t="shared" si="29"/>
        <v>-3.6321150373525919</v>
      </c>
      <c r="AD121" s="9">
        <f t="shared" si="31"/>
        <v>-3.6321150373525919</v>
      </c>
    </row>
    <row r="122" spans="1:30" x14ac:dyDescent="0.2">
      <c r="A122" s="6" t="s">
        <v>149</v>
      </c>
      <c r="B122" s="7">
        <v>114.96</v>
      </c>
      <c r="C122" s="1">
        <f t="shared" si="18"/>
        <v>1.6985138004246174</v>
      </c>
      <c r="E122" s="8">
        <v>41578</v>
      </c>
      <c r="F122" s="1">
        <v>0.7</v>
      </c>
      <c r="H122" s="8">
        <v>41578</v>
      </c>
      <c r="I122" s="1">
        <v>0.8</v>
      </c>
      <c r="K122" s="1" t="str">
        <f t="shared" si="19"/>
        <v>2012M12</v>
      </c>
      <c r="L122" s="1">
        <f t="shared" si="20"/>
        <v>1.6985138004246174</v>
      </c>
      <c r="M122" s="1">
        <f t="shared" si="21"/>
        <v>2.2000000000000002</v>
      </c>
      <c r="N122" s="1">
        <f t="shared" si="22"/>
        <v>1.5</v>
      </c>
      <c r="O122" s="1">
        <f t="shared" si="23"/>
        <v>0.50148619957538276</v>
      </c>
      <c r="P122" s="1">
        <f t="shared" si="32"/>
        <v>1.1452566417649384</v>
      </c>
      <c r="R122" s="8">
        <v>41578</v>
      </c>
      <c r="S122" s="1">
        <v>0.5</v>
      </c>
      <c r="U122" s="8">
        <v>41578</v>
      </c>
      <c r="V122" s="1">
        <v>11.9</v>
      </c>
      <c r="W122" s="8">
        <f t="shared" si="24"/>
        <v>41274</v>
      </c>
      <c r="X122" s="1">
        <f t="shared" si="25"/>
        <v>0.75</v>
      </c>
      <c r="Y122" s="1">
        <f t="shared" si="26"/>
        <v>11.8</v>
      </c>
      <c r="Z122" s="1">
        <f t="shared" si="27"/>
        <v>-0.80000000000000071</v>
      </c>
      <c r="AA122" s="1">
        <f t="shared" si="28"/>
        <v>-1.332115037352593</v>
      </c>
      <c r="AB122" s="1">
        <f t="shared" si="30"/>
        <v>-2.082115037352593</v>
      </c>
      <c r="AC122" s="1">
        <f t="shared" si="29"/>
        <v>-3.582115037352593</v>
      </c>
      <c r="AD122" s="9">
        <f t="shared" si="31"/>
        <v>-3.582115037352593</v>
      </c>
    </row>
    <row r="123" spans="1:30" x14ac:dyDescent="0.2">
      <c r="A123" s="6" t="s">
        <v>150</v>
      </c>
      <c r="B123" s="7">
        <v>113.67</v>
      </c>
      <c r="C123" s="1">
        <f t="shared" si="18"/>
        <v>1.5273311897106181</v>
      </c>
      <c r="E123" s="8">
        <v>41608</v>
      </c>
      <c r="F123" s="1">
        <v>0.9</v>
      </c>
      <c r="H123" s="8">
        <v>41608</v>
      </c>
      <c r="I123" s="1">
        <v>0.9</v>
      </c>
      <c r="K123" s="1" t="str">
        <f t="shared" si="19"/>
        <v>2013M01</v>
      </c>
      <c r="L123" s="1">
        <f t="shared" si="20"/>
        <v>1.5273311897106181</v>
      </c>
      <c r="M123" s="1">
        <f t="shared" si="21"/>
        <v>2</v>
      </c>
      <c r="N123" s="1">
        <f t="shared" si="22"/>
        <v>1.3</v>
      </c>
      <c r="O123" s="1">
        <f t="shared" si="23"/>
        <v>0.4726688102893819</v>
      </c>
      <c r="P123" s="1">
        <f t="shared" si="32"/>
        <v>0.9452566417649384</v>
      </c>
      <c r="R123" s="8">
        <v>41607</v>
      </c>
      <c r="S123" s="1">
        <v>0.25</v>
      </c>
      <c r="U123" s="8">
        <v>41608</v>
      </c>
      <c r="V123" s="1">
        <v>11.9</v>
      </c>
      <c r="W123" s="8">
        <f t="shared" si="24"/>
        <v>41305</v>
      </c>
      <c r="X123" s="1">
        <f t="shared" si="25"/>
        <v>0.75</v>
      </c>
      <c r="Y123" s="1">
        <f t="shared" si="26"/>
        <v>11.9</v>
      </c>
      <c r="Z123" s="1">
        <f t="shared" si="27"/>
        <v>-1.2000000000000006</v>
      </c>
      <c r="AA123" s="1">
        <f t="shared" si="28"/>
        <v>-1.7321150373525924</v>
      </c>
      <c r="AB123" s="1">
        <f t="shared" si="30"/>
        <v>-2.4821150373525929</v>
      </c>
      <c r="AC123" s="1">
        <f t="shared" si="29"/>
        <v>-3.9821150373525929</v>
      </c>
      <c r="AD123" s="9">
        <f t="shared" si="31"/>
        <v>-3.9821150373525929</v>
      </c>
    </row>
    <row r="124" spans="1:30" x14ac:dyDescent="0.2">
      <c r="A124" s="6" t="s">
        <v>151</v>
      </c>
      <c r="B124" s="7">
        <v>114.08</v>
      </c>
      <c r="C124" s="1">
        <f t="shared" si="18"/>
        <v>1.395431517198465</v>
      </c>
      <c r="E124" s="8">
        <v>41639</v>
      </c>
      <c r="F124" s="1">
        <v>0.8</v>
      </c>
      <c r="H124" s="8">
        <v>41639</v>
      </c>
      <c r="I124" s="1">
        <v>0.7</v>
      </c>
      <c r="K124" s="1" t="str">
        <f t="shared" si="19"/>
        <v>2013M02</v>
      </c>
      <c r="L124" s="1">
        <f t="shared" si="20"/>
        <v>1.395431517198465</v>
      </c>
      <c r="M124" s="1">
        <f t="shared" si="21"/>
        <v>1.8</v>
      </c>
      <c r="N124" s="1">
        <f t="shared" si="22"/>
        <v>1.3</v>
      </c>
      <c r="O124" s="1">
        <f t="shared" si="23"/>
        <v>0.40456848280153501</v>
      </c>
      <c r="P124" s="1">
        <f t="shared" si="32"/>
        <v>0.9452566417649384</v>
      </c>
      <c r="R124" s="8">
        <v>41639</v>
      </c>
      <c r="S124" s="1">
        <v>0.25</v>
      </c>
      <c r="U124" s="8">
        <v>41639</v>
      </c>
      <c r="V124" s="1">
        <v>11.8</v>
      </c>
      <c r="W124" s="8">
        <f t="shared" si="24"/>
        <v>41333</v>
      </c>
      <c r="X124" s="1">
        <f t="shared" si="25"/>
        <v>0.75</v>
      </c>
      <c r="Y124" s="1">
        <f t="shared" si="26"/>
        <v>12</v>
      </c>
      <c r="Z124" s="1">
        <f t="shared" si="27"/>
        <v>-1.3000000000000003</v>
      </c>
      <c r="AA124" s="1">
        <f t="shared" si="28"/>
        <v>-1.8321150373525921</v>
      </c>
      <c r="AB124" s="1">
        <f t="shared" si="30"/>
        <v>-2.5821150373525925</v>
      </c>
      <c r="AC124" s="1">
        <f t="shared" si="29"/>
        <v>-4.0821150373525921</v>
      </c>
      <c r="AD124" s="9">
        <f t="shared" si="31"/>
        <v>-4.0821150373525921</v>
      </c>
    </row>
    <row r="125" spans="1:30" x14ac:dyDescent="0.2">
      <c r="A125" s="6" t="s">
        <v>152</v>
      </c>
      <c r="B125" s="7">
        <v>115.43</v>
      </c>
      <c r="C125" s="1">
        <f t="shared" si="18"/>
        <v>1.2899262899263015</v>
      </c>
      <c r="E125" s="8">
        <v>41670</v>
      </c>
      <c r="F125" s="1">
        <v>0.8</v>
      </c>
      <c r="H125" s="8">
        <v>41670</v>
      </c>
      <c r="I125" s="1">
        <v>0.8</v>
      </c>
      <c r="K125" s="1" t="str">
        <f t="shared" si="19"/>
        <v>2013M03</v>
      </c>
      <c r="L125" s="1">
        <f t="shared" si="20"/>
        <v>1.2899262899263015</v>
      </c>
      <c r="M125" s="1">
        <f t="shared" si="21"/>
        <v>1.7</v>
      </c>
      <c r="N125" s="1">
        <f t="shared" si="22"/>
        <v>1.5</v>
      </c>
      <c r="O125" s="1">
        <f t="shared" si="23"/>
        <v>0.41007371007369842</v>
      </c>
      <c r="P125" s="1">
        <f t="shared" si="32"/>
        <v>1.1452566417649384</v>
      </c>
      <c r="R125" s="8">
        <v>41670</v>
      </c>
      <c r="S125" s="1">
        <v>0.25</v>
      </c>
      <c r="U125" s="8">
        <v>41670</v>
      </c>
      <c r="V125" s="1">
        <v>11.8</v>
      </c>
      <c r="W125" s="8">
        <f t="shared" si="24"/>
        <v>41364</v>
      </c>
      <c r="X125" s="1">
        <f t="shared" si="25"/>
        <v>0.75</v>
      </c>
      <c r="Y125" s="1">
        <f t="shared" si="26"/>
        <v>12</v>
      </c>
      <c r="Z125" s="1">
        <f t="shared" si="27"/>
        <v>-1</v>
      </c>
      <c r="AA125" s="1">
        <f t="shared" si="28"/>
        <v>-1.5321150373525922</v>
      </c>
      <c r="AB125" s="1">
        <f t="shared" si="30"/>
        <v>-2.2821150373525922</v>
      </c>
      <c r="AC125" s="1">
        <f t="shared" si="29"/>
        <v>-3.7821150373525922</v>
      </c>
      <c r="AD125" s="9">
        <f t="shared" si="31"/>
        <v>-3.7821150373525922</v>
      </c>
    </row>
    <row r="126" spans="1:30" x14ac:dyDescent="0.2">
      <c r="A126" s="6" t="s">
        <v>153</v>
      </c>
      <c r="B126" s="7">
        <v>115.32</v>
      </c>
      <c r="C126" s="1">
        <f t="shared" si="18"/>
        <v>0.72495414446676421</v>
      </c>
      <c r="E126" s="8">
        <v>41698</v>
      </c>
      <c r="F126" s="1">
        <v>0.7</v>
      </c>
      <c r="H126" s="8">
        <v>41698</v>
      </c>
      <c r="I126" s="1">
        <v>1</v>
      </c>
      <c r="K126" s="1" t="str">
        <f t="shared" si="19"/>
        <v>2013M04</v>
      </c>
      <c r="L126" s="1">
        <f t="shared" si="20"/>
        <v>0.72495414446676421</v>
      </c>
      <c r="M126" s="1">
        <f t="shared" si="21"/>
        <v>1.2</v>
      </c>
      <c r="N126" s="1">
        <f t="shared" si="22"/>
        <v>1</v>
      </c>
      <c r="O126" s="1">
        <f t="shared" si="23"/>
        <v>0.47504585553323575</v>
      </c>
      <c r="P126" s="1">
        <f t="shared" si="32"/>
        <v>0.64525664176493835</v>
      </c>
      <c r="R126" s="8">
        <v>41698</v>
      </c>
      <c r="S126" s="1">
        <v>0.25</v>
      </c>
      <c r="U126" s="8">
        <v>41698</v>
      </c>
      <c r="V126" s="1">
        <v>11.7</v>
      </c>
      <c r="W126" s="8">
        <f t="shared" si="24"/>
        <v>41394</v>
      </c>
      <c r="X126" s="1">
        <f t="shared" si="25"/>
        <v>0.75</v>
      </c>
      <c r="Y126" s="1">
        <f t="shared" si="26"/>
        <v>12</v>
      </c>
      <c r="Z126" s="1">
        <f t="shared" si="27"/>
        <v>-1.75</v>
      </c>
      <c r="AA126" s="1">
        <f t="shared" si="28"/>
        <v>-2.2821150373525922</v>
      </c>
      <c r="AB126" s="1">
        <f t="shared" si="30"/>
        <v>-3.0321150373525922</v>
      </c>
      <c r="AC126" s="1">
        <f t="shared" si="29"/>
        <v>-4.5321150373525922</v>
      </c>
      <c r="AD126" s="9">
        <f t="shared" si="31"/>
        <v>-4.5321150373525922</v>
      </c>
    </row>
    <row r="127" spans="1:30" x14ac:dyDescent="0.2">
      <c r="A127" s="6" t="s">
        <v>154</v>
      </c>
      <c r="B127" s="7">
        <v>115.44</v>
      </c>
      <c r="C127" s="1">
        <f t="shared" si="18"/>
        <v>0.97087378640776656</v>
      </c>
      <c r="E127" s="8">
        <v>41729</v>
      </c>
      <c r="F127" s="1">
        <v>0.5</v>
      </c>
      <c r="H127" s="8">
        <v>41729</v>
      </c>
      <c r="I127" s="1">
        <v>0.7</v>
      </c>
      <c r="K127" s="1" t="str">
        <f t="shared" si="19"/>
        <v>2013M05</v>
      </c>
      <c r="L127" s="1">
        <f t="shared" si="20"/>
        <v>0.97087378640776656</v>
      </c>
      <c r="M127" s="1">
        <f t="shared" si="21"/>
        <v>1.4</v>
      </c>
      <c r="N127" s="1">
        <f t="shared" si="22"/>
        <v>1.2</v>
      </c>
      <c r="O127" s="1">
        <f t="shared" si="23"/>
        <v>0.42912621359223335</v>
      </c>
      <c r="P127" s="1">
        <f t="shared" si="32"/>
        <v>0.84525664176493831</v>
      </c>
      <c r="R127" s="8">
        <v>41729</v>
      </c>
      <c r="S127" s="1">
        <v>0.25</v>
      </c>
      <c r="U127" s="8">
        <v>41729</v>
      </c>
      <c r="V127" s="1">
        <v>11.7</v>
      </c>
      <c r="W127" s="8">
        <f t="shared" si="24"/>
        <v>41425</v>
      </c>
      <c r="X127" s="1">
        <f t="shared" si="25"/>
        <v>0.5</v>
      </c>
      <c r="Y127" s="1">
        <f t="shared" si="26"/>
        <v>12</v>
      </c>
      <c r="Z127" s="1">
        <f t="shared" si="27"/>
        <v>-1.4499999999999997</v>
      </c>
      <c r="AA127" s="1">
        <f t="shared" si="28"/>
        <v>-1.9821150373525929</v>
      </c>
      <c r="AB127" s="1">
        <f t="shared" si="30"/>
        <v>-2.7321150373525924</v>
      </c>
      <c r="AC127" s="1">
        <f t="shared" si="29"/>
        <v>-4.2321150373525924</v>
      </c>
      <c r="AD127" s="9">
        <f t="shared" si="31"/>
        <v>-4.2321150373525924</v>
      </c>
    </row>
    <row r="128" spans="1:30" x14ac:dyDescent="0.2">
      <c r="A128" s="6" t="s">
        <v>155</v>
      </c>
      <c r="B128" s="7">
        <v>115.57</v>
      </c>
      <c r="C128" s="1">
        <f t="shared" si="18"/>
        <v>1.1642156862745083</v>
      </c>
      <c r="E128" s="8">
        <v>41759</v>
      </c>
      <c r="F128" s="1">
        <v>0.7</v>
      </c>
      <c r="H128" s="8">
        <v>41759</v>
      </c>
      <c r="I128" s="1">
        <v>1</v>
      </c>
      <c r="K128" s="1" t="str">
        <f t="shared" si="19"/>
        <v>2013M06</v>
      </c>
      <c r="L128" s="1">
        <f t="shared" si="20"/>
        <v>1.1642156862745083</v>
      </c>
      <c r="M128" s="1">
        <f t="shared" si="21"/>
        <v>1.6</v>
      </c>
      <c r="N128" s="1">
        <f t="shared" si="22"/>
        <v>1.2</v>
      </c>
      <c r="O128" s="1">
        <f t="shared" si="23"/>
        <v>0.43578431372549176</v>
      </c>
      <c r="P128" s="1">
        <f t="shared" si="32"/>
        <v>0.84525664176493831</v>
      </c>
      <c r="R128" s="8">
        <v>41759</v>
      </c>
      <c r="S128" s="1">
        <v>0.25</v>
      </c>
      <c r="U128" s="8">
        <v>41759</v>
      </c>
      <c r="V128" s="1">
        <v>11.6</v>
      </c>
      <c r="W128" s="8">
        <f t="shared" si="24"/>
        <v>41455</v>
      </c>
      <c r="X128" s="1">
        <f t="shared" si="25"/>
        <v>0.5</v>
      </c>
      <c r="Y128" s="1">
        <f t="shared" si="26"/>
        <v>12</v>
      </c>
      <c r="Z128" s="1">
        <f t="shared" si="27"/>
        <v>-1.4499999999999997</v>
      </c>
      <c r="AA128" s="1">
        <f t="shared" si="28"/>
        <v>-1.9821150373525929</v>
      </c>
      <c r="AB128" s="1">
        <f t="shared" si="30"/>
        <v>-2.7321150373525924</v>
      </c>
      <c r="AC128" s="1">
        <f t="shared" si="29"/>
        <v>-4.2321150373525924</v>
      </c>
      <c r="AD128" s="9">
        <f t="shared" si="31"/>
        <v>-4.2321150373525924</v>
      </c>
    </row>
    <row r="129" spans="1:30" x14ac:dyDescent="0.2">
      <c r="A129" s="6" t="s">
        <v>156</v>
      </c>
      <c r="B129" s="7">
        <v>114.94</v>
      </c>
      <c r="C129" s="1">
        <f t="shared" si="18"/>
        <v>1.1617672944904007</v>
      </c>
      <c r="E129" s="8">
        <v>41790</v>
      </c>
      <c r="F129" s="1">
        <v>0.5</v>
      </c>
      <c r="H129" s="8">
        <v>41790</v>
      </c>
      <c r="I129" s="1">
        <v>0.7</v>
      </c>
      <c r="K129" s="1" t="str">
        <f t="shared" si="19"/>
        <v>2013M07</v>
      </c>
      <c r="L129" s="1">
        <f t="shared" si="20"/>
        <v>1.1617672944904007</v>
      </c>
      <c r="M129" s="1">
        <f t="shared" si="21"/>
        <v>1.6</v>
      </c>
      <c r="N129" s="1">
        <f t="shared" si="22"/>
        <v>1.1000000000000001</v>
      </c>
      <c r="O129" s="1">
        <f t="shared" si="23"/>
        <v>0.43823270550959936</v>
      </c>
      <c r="P129" s="1">
        <f t="shared" si="32"/>
        <v>0.74525664176493844</v>
      </c>
      <c r="R129" s="8">
        <v>41789</v>
      </c>
      <c r="S129" s="1">
        <v>0.25</v>
      </c>
      <c r="U129" s="8">
        <v>41790</v>
      </c>
      <c r="V129" s="1">
        <v>11.6</v>
      </c>
      <c r="W129" s="8">
        <f t="shared" si="24"/>
        <v>41486</v>
      </c>
      <c r="X129" s="1">
        <f t="shared" si="25"/>
        <v>0.5</v>
      </c>
      <c r="Y129" s="1">
        <f t="shared" si="26"/>
        <v>11.9</v>
      </c>
      <c r="Z129" s="1">
        <f t="shared" si="27"/>
        <v>-1.5</v>
      </c>
      <c r="AA129" s="1">
        <f t="shared" si="28"/>
        <v>-2.0321150373525927</v>
      </c>
      <c r="AB129" s="1">
        <f t="shared" si="30"/>
        <v>-2.7821150373525927</v>
      </c>
      <c r="AC129" s="1">
        <f t="shared" si="29"/>
        <v>-4.2821150373525931</v>
      </c>
      <c r="AD129" s="9">
        <f t="shared" si="31"/>
        <v>-4.2821150373525931</v>
      </c>
    </row>
    <row r="130" spans="1:30" x14ac:dyDescent="0.2">
      <c r="A130" s="6" t="s">
        <v>157</v>
      </c>
      <c r="B130" s="7">
        <v>115.12</v>
      </c>
      <c r="C130" s="1">
        <f t="shared" si="18"/>
        <v>0.93818500657606962</v>
      </c>
      <c r="E130" s="8">
        <v>41820</v>
      </c>
      <c r="F130" s="1">
        <v>0.5</v>
      </c>
      <c r="H130" s="8">
        <v>41820</v>
      </c>
      <c r="I130" s="1">
        <v>0.8</v>
      </c>
      <c r="K130" s="1" t="str">
        <f t="shared" si="19"/>
        <v>2013M08</v>
      </c>
      <c r="L130" s="1">
        <f t="shared" si="20"/>
        <v>0.93818500657606962</v>
      </c>
      <c r="M130" s="1">
        <f t="shared" si="21"/>
        <v>1.3</v>
      </c>
      <c r="N130" s="1">
        <f t="shared" si="22"/>
        <v>1.1000000000000001</v>
      </c>
      <c r="O130" s="1">
        <f t="shared" si="23"/>
        <v>0.36181499342393042</v>
      </c>
      <c r="P130" s="1">
        <f t="shared" si="32"/>
        <v>0.74525664176493844</v>
      </c>
      <c r="R130" s="8">
        <v>41820</v>
      </c>
      <c r="S130" s="1">
        <v>0.15</v>
      </c>
      <c r="U130" s="8">
        <v>41820</v>
      </c>
      <c r="V130" s="1">
        <v>11.5</v>
      </c>
      <c r="W130" s="8">
        <f t="shared" si="24"/>
        <v>41517</v>
      </c>
      <c r="X130" s="1">
        <f t="shared" si="25"/>
        <v>0.5</v>
      </c>
      <c r="Y130" s="1">
        <f t="shared" si="26"/>
        <v>12</v>
      </c>
      <c r="Z130" s="1">
        <f t="shared" si="27"/>
        <v>-1.5999999999999996</v>
      </c>
      <c r="AA130" s="1">
        <f t="shared" si="28"/>
        <v>-2.1321150373525923</v>
      </c>
      <c r="AB130" s="1">
        <f t="shared" si="30"/>
        <v>-2.8821150373525923</v>
      </c>
      <c r="AC130" s="1">
        <f t="shared" si="29"/>
        <v>-4.3821150373525928</v>
      </c>
      <c r="AD130" s="9">
        <f t="shared" si="31"/>
        <v>-4.3821150373525928</v>
      </c>
    </row>
    <row r="131" spans="1:30" x14ac:dyDescent="0.2">
      <c r="A131" s="6" t="s">
        <v>158</v>
      </c>
      <c r="B131" s="7">
        <v>115.68</v>
      </c>
      <c r="C131" s="1">
        <f t="shared" si="18"/>
        <v>0.91599057838263231</v>
      </c>
      <c r="E131" s="8">
        <v>41851</v>
      </c>
      <c r="F131" s="1">
        <v>0.4</v>
      </c>
      <c r="H131" s="8">
        <v>41851</v>
      </c>
      <c r="I131" s="1">
        <v>0.8</v>
      </c>
      <c r="K131" s="1" t="str">
        <f t="shared" si="19"/>
        <v>2013M09</v>
      </c>
      <c r="L131" s="1">
        <f t="shared" si="20"/>
        <v>0.91599057838263231</v>
      </c>
      <c r="M131" s="1">
        <f t="shared" si="21"/>
        <v>1.1000000000000001</v>
      </c>
      <c r="N131" s="1">
        <f t="shared" si="22"/>
        <v>1</v>
      </c>
      <c r="O131" s="1">
        <f t="shared" si="23"/>
        <v>0.18400942161736777</v>
      </c>
      <c r="P131" s="1">
        <f>N131-$O$146</f>
        <v>0.79881151009980467</v>
      </c>
      <c r="R131" s="8">
        <v>41851</v>
      </c>
      <c r="S131" s="1">
        <v>0.15</v>
      </c>
      <c r="U131" s="8">
        <v>41851</v>
      </c>
      <c r="V131" s="1">
        <v>11.5</v>
      </c>
      <c r="W131" s="8">
        <f t="shared" si="24"/>
        <v>41547</v>
      </c>
      <c r="X131" s="1">
        <f t="shared" si="25"/>
        <v>0.5</v>
      </c>
      <c r="Y131" s="1">
        <f t="shared" si="26"/>
        <v>12</v>
      </c>
      <c r="Z131" s="1">
        <f t="shared" si="27"/>
        <v>-1.75</v>
      </c>
      <c r="AA131" s="1">
        <f t="shared" si="28"/>
        <v>-2.0517827348502928</v>
      </c>
      <c r="AB131" s="1">
        <f t="shared" si="30"/>
        <v>-2.8017827348502928</v>
      </c>
      <c r="AC131" s="1">
        <f t="shared" si="29"/>
        <v>-4.3017827348502928</v>
      </c>
      <c r="AD131" s="9">
        <f t="shared" si="31"/>
        <v>-4.3017827348502928</v>
      </c>
    </row>
    <row r="132" spans="1:30" x14ac:dyDescent="0.2">
      <c r="A132" s="6" t="s">
        <v>159</v>
      </c>
      <c r="B132" s="7">
        <v>115.46</v>
      </c>
      <c r="C132" s="1">
        <f t="shared" si="18"/>
        <v>0.55739418219822379</v>
      </c>
      <c r="E132" s="8">
        <v>41882</v>
      </c>
      <c r="F132" s="1">
        <v>0.4</v>
      </c>
      <c r="H132" s="8">
        <v>41882</v>
      </c>
      <c r="I132" s="1">
        <v>0.9</v>
      </c>
      <c r="K132" s="1" t="str">
        <f t="shared" si="19"/>
        <v>2013M10</v>
      </c>
      <c r="L132" s="1">
        <f t="shared" si="20"/>
        <v>0.55739418219822379</v>
      </c>
      <c r="M132" s="1">
        <f t="shared" si="21"/>
        <v>0.7</v>
      </c>
      <c r="N132" s="1">
        <f t="shared" si="22"/>
        <v>0.8</v>
      </c>
      <c r="O132" s="1">
        <f t="shared" si="23"/>
        <v>0.14260581780177617</v>
      </c>
      <c r="P132" s="1">
        <f t="shared" ref="P132:P142" si="33">N132-$O$146</f>
        <v>0.59881151009980471</v>
      </c>
      <c r="R132" s="8">
        <v>41880</v>
      </c>
      <c r="S132" s="1">
        <v>0.15</v>
      </c>
      <c r="U132" s="8">
        <v>41882</v>
      </c>
      <c r="V132" s="1">
        <v>11.5</v>
      </c>
      <c r="W132" s="8">
        <f t="shared" si="24"/>
        <v>41578</v>
      </c>
      <c r="X132" s="1">
        <f t="shared" si="25"/>
        <v>0.5</v>
      </c>
      <c r="Y132" s="1">
        <f t="shared" si="26"/>
        <v>11.9</v>
      </c>
      <c r="Z132" s="1">
        <f t="shared" si="27"/>
        <v>-1.9500000000000006</v>
      </c>
      <c r="AA132" s="1">
        <f t="shared" si="28"/>
        <v>-2.2517827348502935</v>
      </c>
      <c r="AB132" s="1">
        <f t="shared" si="30"/>
        <v>-3.0017827348502935</v>
      </c>
      <c r="AC132" s="1">
        <f t="shared" si="29"/>
        <v>-4.501782734850293</v>
      </c>
      <c r="AD132" s="9">
        <f t="shared" si="31"/>
        <v>-4.501782734850293</v>
      </c>
    </row>
    <row r="133" spans="1:30" x14ac:dyDescent="0.2">
      <c r="A133" s="6" t="s">
        <v>160</v>
      </c>
      <c r="B133" s="7">
        <v>115.36</v>
      </c>
      <c r="C133" s="1">
        <f t="shared" si="18"/>
        <v>0.67196090409284925</v>
      </c>
      <c r="E133" s="8">
        <v>41912</v>
      </c>
      <c r="F133" s="1">
        <v>0.3</v>
      </c>
      <c r="H133" s="8">
        <v>41912</v>
      </c>
      <c r="I133" s="1">
        <v>0.8</v>
      </c>
      <c r="K133" s="1" t="str">
        <f t="shared" si="19"/>
        <v>2013M11</v>
      </c>
      <c r="L133" s="1">
        <f t="shared" si="20"/>
        <v>0.67196090409284925</v>
      </c>
      <c r="M133" s="1">
        <f t="shared" si="21"/>
        <v>0.9</v>
      </c>
      <c r="N133" s="1">
        <f t="shared" si="22"/>
        <v>0.9</v>
      </c>
      <c r="O133" s="1">
        <f t="shared" si="23"/>
        <v>0.22803909590715077</v>
      </c>
      <c r="P133" s="1">
        <f t="shared" si="33"/>
        <v>0.69881151009980469</v>
      </c>
      <c r="R133" s="8"/>
      <c r="U133" s="8">
        <v>41912</v>
      </c>
      <c r="V133" s="1">
        <v>11.5</v>
      </c>
      <c r="W133" s="8">
        <f t="shared" si="24"/>
        <v>41608</v>
      </c>
      <c r="X133" s="1">
        <f t="shared" si="25"/>
        <v>0.25</v>
      </c>
      <c r="Y133" s="1">
        <f t="shared" si="26"/>
        <v>11.9</v>
      </c>
      <c r="Z133" s="1">
        <f t="shared" si="27"/>
        <v>-1.8000000000000007</v>
      </c>
      <c r="AA133" s="1">
        <f t="shared" si="28"/>
        <v>-2.1017827348502935</v>
      </c>
      <c r="AB133" s="1">
        <f t="shared" si="30"/>
        <v>-2.8517827348502935</v>
      </c>
      <c r="AC133" s="1">
        <f t="shared" si="29"/>
        <v>-4.3517827348502935</v>
      </c>
      <c r="AD133" s="9">
        <f t="shared" si="31"/>
        <v>-4.3517827348502935</v>
      </c>
    </row>
    <row r="134" spans="1:30" x14ac:dyDescent="0.2">
      <c r="A134" s="6" t="s">
        <v>161</v>
      </c>
      <c r="B134" s="7">
        <v>115.76</v>
      </c>
      <c r="C134" s="1">
        <f t="shared" si="18"/>
        <v>0.6958942240779501</v>
      </c>
      <c r="K134" s="1" t="str">
        <f t="shared" si="19"/>
        <v>2013M12</v>
      </c>
      <c r="L134" s="1">
        <f t="shared" si="20"/>
        <v>0.6958942240779501</v>
      </c>
      <c r="M134" s="1">
        <f t="shared" si="21"/>
        <v>0.8</v>
      </c>
      <c r="N134" s="1">
        <f t="shared" si="22"/>
        <v>0.7</v>
      </c>
      <c r="O134" s="1">
        <f t="shared" si="23"/>
        <v>0.10410577592204995</v>
      </c>
      <c r="P134" s="1">
        <f t="shared" si="33"/>
        <v>0.49881151009980462</v>
      </c>
      <c r="W134" s="8">
        <f t="shared" si="24"/>
        <v>41639</v>
      </c>
      <c r="X134" s="1">
        <f t="shared" si="25"/>
        <v>0.25</v>
      </c>
      <c r="Y134" s="1">
        <f t="shared" si="26"/>
        <v>11.8</v>
      </c>
      <c r="Z134" s="1">
        <f t="shared" si="27"/>
        <v>-2.0000000000000004</v>
      </c>
      <c r="AA134" s="1">
        <f t="shared" si="28"/>
        <v>-2.3017827348502937</v>
      </c>
      <c r="AB134" s="1">
        <f t="shared" si="30"/>
        <v>-3.0517827348502937</v>
      </c>
      <c r="AC134" s="1">
        <f t="shared" si="29"/>
        <v>-4.5517827348502937</v>
      </c>
      <c r="AD134" s="9">
        <f t="shared" si="31"/>
        <v>-4.5517827348502937</v>
      </c>
    </row>
    <row r="135" spans="1:30" x14ac:dyDescent="0.2">
      <c r="A135" s="6" t="s">
        <v>162</v>
      </c>
      <c r="B135" s="7">
        <v>114.3</v>
      </c>
      <c r="C135" s="1">
        <f t="shared" si="18"/>
        <v>0.55423594615993266</v>
      </c>
      <c r="K135" s="1" t="str">
        <f t="shared" si="19"/>
        <v>2014M01</v>
      </c>
      <c r="L135" s="1">
        <f t="shared" si="20"/>
        <v>0.55423594615993266</v>
      </c>
      <c r="M135" s="1">
        <f t="shared" si="21"/>
        <v>0.8</v>
      </c>
      <c r="N135" s="1">
        <f t="shared" si="22"/>
        <v>0.8</v>
      </c>
      <c r="O135" s="1">
        <f t="shared" si="23"/>
        <v>0.24576405384006739</v>
      </c>
      <c r="P135" s="1">
        <f t="shared" si="33"/>
        <v>0.59881151009980471</v>
      </c>
      <c r="W135" s="8">
        <f t="shared" si="24"/>
        <v>41670</v>
      </c>
      <c r="X135" s="1">
        <f t="shared" si="25"/>
        <v>0.25</v>
      </c>
      <c r="Y135" s="1">
        <f t="shared" si="26"/>
        <v>11.8</v>
      </c>
      <c r="Z135" s="1">
        <f t="shared" si="27"/>
        <v>-1.850000000000001</v>
      </c>
      <c r="AA135" s="1">
        <f t="shared" si="28"/>
        <v>-2.1517827348502938</v>
      </c>
      <c r="AB135" s="1">
        <f t="shared" si="30"/>
        <v>-2.9017827348502938</v>
      </c>
      <c r="AC135" s="1">
        <f t="shared" si="29"/>
        <v>-4.4017827348502934</v>
      </c>
      <c r="AD135" s="9">
        <f t="shared" si="31"/>
        <v>-4.4017827348502934</v>
      </c>
    </row>
    <row r="136" spans="1:30" x14ac:dyDescent="0.2">
      <c r="A136" s="6" t="s">
        <v>163</v>
      </c>
      <c r="B136" s="7">
        <v>114.65</v>
      </c>
      <c r="C136" s="1">
        <f t="shared" si="18"/>
        <v>0.49964936886396161</v>
      </c>
      <c r="K136" s="1" t="str">
        <f t="shared" si="19"/>
        <v>2014M02</v>
      </c>
      <c r="L136" s="1">
        <f t="shared" si="20"/>
        <v>0.49964936886396161</v>
      </c>
      <c r="M136" s="1">
        <f t="shared" si="21"/>
        <v>0.7</v>
      </c>
      <c r="N136" s="1">
        <f t="shared" si="22"/>
        <v>1</v>
      </c>
      <c r="O136" s="1">
        <f t="shared" si="23"/>
        <v>0.20035063113603835</v>
      </c>
      <c r="P136" s="1">
        <f t="shared" si="33"/>
        <v>0.79881151009980467</v>
      </c>
      <c r="W136" s="8">
        <f t="shared" si="24"/>
        <v>41698</v>
      </c>
      <c r="X136" s="1">
        <f t="shared" si="25"/>
        <v>0.25</v>
      </c>
      <c r="Y136" s="1">
        <f t="shared" si="26"/>
        <v>11.7</v>
      </c>
      <c r="Z136" s="1">
        <f t="shared" si="27"/>
        <v>-1.4499999999999993</v>
      </c>
      <c r="AA136" s="1">
        <f t="shared" si="28"/>
        <v>-1.7517827348502921</v>
      </c>
      <c r="AB136" s="1">
        <f t="shared" si="30"/>
        <v>-2.5017827348502921</v>
      </c>
      <c r="AC136" s="1">
        <f t="shared" si="29"/>
        <v>-4.0017827348502921</v>
      </c>
      <c r="AD136" s="9">
        <f t="shared" si="31"/>
        <v>-4.0017827348502921</v>
      </c>
    </row>
    <row r="137" spans="1:30" x14ac:dyDescent="0.2">
      <c r="A137" s="6" t="s">
        <v>164</v>
      </c>
      <c r="B137" s="7">
        <v>115.73</v>
      </c>
      <c r="C137" s="1">
        <f t="shared" si="18"/>
        <v>0.25989777354240418</v>
      </c>
      <c r="K137" s="1" t="str">
        <f t="shared" si="19"/>
        <v>2014M03</v>
      </c>
      <c r="L137" s="1">
        <f t="shared" si="20"/>
        <v>0.25989777354240418</v>
      </c>
      <c r="M137" s="1">
        <f t="shared" si="21"/>
        <v>0.5</v>
      </c>
      <c r="N137" s="1">
        <f t="shared" si="22"/>
        <v>0.7</v>
      </c>
      <c r="O137" s="1">
        <f t="shared" si="23"/>
        <v>0.24010222645759582</v>
      </c>
      <c r="P137" s="1">
        <f t="shared" si="33"/>
        <v>0.49881151009980462</v>
      </c>
      <c r="W137" s="8">
        <f t="shared" si="24"/>
        <v>41729</v>
      </c>
      <c r="X137" s="1">
        <f t="shared" si="25"/>
        <v>0.25</v>
      </c>
      <c r="Y137" s="1">
        <f t="shared" si="26"/>
        <v>11.7</v>
      </c>
      <c r="Z137" s="1">
        <f t="shared" si="27"/>
        <v>-1.899999999999999</v>
      </c>
      <c r="AA137" s="1">
        <f t="shared" si="28"/>
        <v>-2.2017827348502923</v>
      </c>
      <c r="AB137" s="1">
        <f t="shared" si="30"/>
        <v>-2.9517827348502923</v>
      </c>
      <c r="AC137" s="1">
        <f t="shared" si="29"/>
        <v>-4.4517827348502923</v>
      </c>
      <c r="AD137" s="9">
        <f t="shared" si="31"/>
        <v>-4.4517827348502923</v>
      </c>
    </row>
    <row r="138" spans="1:30" x14ac:dyDescent="0.2">
      <c r="A138" s="6" t="s">
        <v>165</v>
      </c>
      <c r="B138" s="7">
        <v>115.91</v>
      </c>
      <c r="C138" s="1">
        <f t="shared" si="18"/>
        <v>0.5116198404439849</v>
      </c>
      <c r="K138" s="1" t="str">
        <f t="shared" si="19"/>
        <v>2014M04</v>
      </c>
      <c r="L138" s="1">
        <f t="shared" si="20"/>
        <v>0.5116198404439849</v>
      </c>
      <c r="M138" s="1">
        <f t="shared" si="21"/>
        <v>0.7</v>
      </c>
      <c r="N138" s="1">
        <f t="shared" si="22"/>
        <v>1</v>
      </c>
      <c r="O138" s="1">
        <f t="shared" si="23"/>
        <v>0.18838015955601506</v>
      </c>
      <c r="P138" s="1">
        <f t="shared" si="33"/>
        <v>0.79881151009980467</v>
      </c>
      <c r="W138" s="8">
        <f t="shared" si="24"/>
        <v>41759</v>
      </c>
      <c r="X138" s="1">
        <f t="shared" si="25"/>
        <v>0.25</v>
      </c>
      <c r="Y138" s="1">
        <f t="shared" si="26"/>
        <v>11.6</v>
      </c>
      <c r="Z138" s="1">
        <f t="shared" si="27"/>
        <v>-1.3499999999999996</v>
      </c>
      <c r="AA138" s="1">
        <f t="shared" si="28"/>
        <v>-1.6517827348502925</v>
      </c>
      <c r="AB138" s="1">
        <f t="shared" si="30"/>
        <v>-2.4017827348502925</v>
      </c>
      <c r="AC138" s="1">
        <f t="shared" si="29"/>
        <v>-3.9017827348502925</v>
      </c>
      <c r="AD138" s="9">
        <f t="shared" si="31"/>
        <v>-3.9017827348502925</v>
      </c>
    </row>
    <row r="139" spans="1:30" x14ac:dyDescent="0.2">
      <c r="A139" s="6" t="s">
        <v>166</v>
      </c>
      <c r="B139" s="7">
        <v>115.78</v>
      </c>
      <c r="C139" s="1">
        <f t="shared" si="18"/>
        <v>0.29452529452529752</v>
      </c>
      <c r="K139" s="1" t="str">
        <f t="shared" si="19"/>
        <v>2014M05</v>
      </c>
      <c r="L139" s="1">
        <f t="shared" si="20"/>
        <v>0.29452529452529752</v>
      </c>
      <c r="M139" s="1">
        <f t="shared" si="21"/>
        <v>0.5</v>
      </c>
      <c r="N139" s="1">
        <f t="shared" si="22"/>
        <v>0.7</v>
      </c>
      <c r="O139" s="1">
        <f t="shared" si="23"/>
        <v>0.20547470547470248</v>
      </c>
      <c r="P139" s="1">
        <f t="shared" si="33"/>
        <v>0.49881151009980462</v>
      </c>
      <c r="W139" s="8">
        <f t="shared" si="24"/>
        <v>41790</v>
      </c>
      <c r="X139" s="1">
        <f t="shared" si="25"/>
        <v>0.25</v>
      </c>
      <c r="Y139" s="1">
        <f t="shared" si="26"/>
        <v>11.6</v>
      </c>
      <c r="Z139" s="1">
        <f t="shared" si="27"/>
        <v>-1.7999999999999994</v>
      </c>
      <c r="AA139" s="1">
        <f t="shared" si="28"/>
        <v>-2.1017827348502927</v>
      </c>
      <c r="AB139" s="1">
        <f t="shared" si="30"/>
        <v>-2.8517827348502927</v>
      </c>
      <c r="AC139" s="1">
        <f t="shared" si="29"/>
        <v>-4.3517827348502927</v>
      </c>
      <c r="AD139" s="9">
        <f t="shared" si="31"/>
        <v>-4.3517827348502927</v>
      </c>
    </row>
    <row r="140" spans="1:30" x14ac:dyDescent="0.2">
      <c r="A140" s="6" t="s">
        <v>167</v>
      </c>
      <c r="B140" s="7">
        <v>115.91</v>
      </c>
      <c r="C140" s="1">
        <f t="shared" si="18"/>
        <v>0.29419399498139953</v>
      </c>
      <c r="K140" s="1" t="str">
        <f t="shared" si="19"/>
        <v>2014M06</v>
      </c>
      <c r="L140" s="1">
        <f t="shared" si="20"/>
        <v>0.29419399498139953</v>
      </c>
      <c r="M140" s="1">
        <f t="shared" si="21"/>
        <v>0.5</v>
      </c>
      <c r="N140" s="1">
        <f t="shared" si="22"/>
        <v>0.8</v>
      </c>
      <c r="O140" s="1">
        <f t="shared" si="23"/>
        <v>0.20580600501860047</v>
      </c>
      <c r="P140" s="1">
        <f t="shared" si="33"/>
        <v>0.59881151009980471</v>
      </c>
      <c r="W140" s="8">
        <f t="shared" si="24"/>
        <v>41820</v>
      </c>
      <c r="X140" s="1">
        <f t="shared" si="25"/>
        <v>0.15</v>
      </c>
      <c r="Y140" s="1">
        <f t="shared" si="26"/>
        <v>11.5</v>
      </c>
      <c r="Z140" s="1">
        <f t="shared" si="27"/>
        <v>-1.5500000000000003</v>
      </c>
      <c r="AA140" s="1">
        <f t="shared" si="28"/>
        <v>-1.8517827348502931</v>
      </c>
      <c r="AB140" s="1">
        <f t="shared" si="30"/>
        <v>-2.6017827348502931</v>
      </c>
      <c r="AC140" s="1">
        <f t="shared" si="29"/>
        <v>-4.1017827348502927</v>
      </c>
      <c r="AD140" s="9">
        <f t="shared" si="31"/>
        <v>-4.1017827348502927</v>
      </c>
    </row>
    <row r="141" spans="1:30" x14ac:dyDescent="0.2">
      <c r="A141" s="6" t="s">
        <v>168</v>
      </c>
      <c r="B141" s="7">
        <v>115.15</v>
      </c>
      <c r="C141" s="1">
        <f t="shared" si="18"/>
        <v>0.18270401948843568</v>
      </c>
      <c r="K141" s="1" t="str">
        <f t="shared" si="19"/>
        <v>2014M07</v>
      </c>
      <c r="L141" s="1">
        <f t="shared" si="20"/>
        <v>0.18270401948843568</v>
      </c>
      <c r="M141" s="1">
        <f t="shared" si="21"/>
        <v>0.4</v>
      </c>
      <c r="N141" s="1">
        <f t="shared" si="22"/>
        <v>0.8</v>
      </c>
      <c r="O141" s="1">
        <f t="shared" si="23"/>
        <v>0.21729598051156435</v>
      </c>
      <c r="P141" s="1">
        <f t="shared" si="33"/>
        <v>0.59881151009980471</v>
      </c>
      <c r="W141" s="8">
        <f t="shared" si="24"/>
        <v>41851</v>
      </c>
      <c r="X141" s="1">
        <f t="shared" si="25"/>
        <v>0.15</v>
      </c>
      <c r="Y141" s="1">
        <f t="shared" si="26"/>
        <v>11.5</v>
      </c>
      <c r="Z141" s="1">
        <f t="shared" si="27"/>
        <v>-1.5500000000000003</v>
      </c>
      <c r="AA141" s="1">
        <f t="shared" si="28"/>
        <v>-1.8517827348502931</v>
      </c>
      <c r="AB141" s="1">
        <f t="shared" si="30"/>
        <v>-2.6017827348502931</v>
      </c>
      <c r="AC141" s="1">
        <f t="shared" si="29"/>
        <v>-4.1017827348502927</v>
      </c>
      <c r="AD141" s="9">
        <f t="shared" si="31"/>
        <v>-4.1017827348502927</v>
      </c>
    </row>
    <row r="142" spans="1:30" x14ac:dyDescent="0.2">
      <c r="A142" s="6" t="s">
        <v>169</v>
      </c>
      <c r="B142" s="13">
        <v>115.29</v>
      </c>
      <c r="C142" s="1">
        <f t="shared" si="18"/>
        <v>0.14767199444058521</v>
      </c>
      <c r="K142" s="1" t="str">
        <f t="shared" si="19"/>
        <v>2014M08</v>
      </c>
      <c r="L142" s="1">
        <f t="shared" si="20"/>
        <v>0.14767199444058521</v>
      </c>
      <c r="M142" s="1">
        <f t="shared" si="21"/>
        <v>0.4</v>
      </c>
      <c r="N142" s="1">
        <f t="shared" si="22"/>
        <v>0.9</v>
      </c>
      <c r="O142" s="1">
        <f t="shared" si="23"/>
        <v>0.25232800555941481</v>
      </c>
      <c r="P142" s="1">
        <f t="shared" si="33"/>
        <v>0.69881151009980469</v>
      </c>
      <c r="W142" s="8">
        <f t="shared" si="24"/>
        <v>41882</v>
      </c>
      <c r="X142" s="1">
        <f t="shared" si="25"/>
        <v>0.15</v>
      </c>
      <c r="Y142" s="1">
        <f t="shared" si="26"/>
        <v>11.5</v>
      </c>
      <c r="Z142" s="1">
        <f t="shared" si="27"/>
        <v>-1.4000000000000004</v>
      </c>
      <c r="AA142" s="1">
        <f t="shared" si="28"/>
        <v>-1.7017827348502932</v>
      </c>
      <c r="AB142" s="1">
        <f t="shared" si="30"/>
        <v>-2.4517827348502932</v>
      </c>
      <c r="AC142" s="1">
        <f t="shared" si="29"/>
        <v>-3.9517827348502932</v>
      </c>
      <c r="AD142" s="9">
        <f t="shared" si="31"/>
        <v>-3.9517827348502932</v>
      </c>
    </row>
    <row r="145" spans="15:15" x14ac:dyDescent="0.2">
      <c r="O145" s="1">
        <f>AVERAGE(O93:O130)</f>
        <v>0.35474335823506165</v>
      </c>
    </row>
    <row r="146" spans="15:15" x14ac:dyDescent="0.2">
      <c r="O146" s="1">
        <f>AVERAGE(O131:O142)</f>
        <v>0.20118848990019531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3772"/>
  <sheetViews>
    <sheetView workbookViewId="0">
      <selection activeCell="D32" sqref="D32"/>
    </sheetView>
  </sheetViews>
  <sheetFormatPr defaultRowHeight="12.75" x14ac:dyDescent="0.2"/>
  <cols>
    <col min="1" max="1" width="9.140625" style="14"/>
    <col min="2" max="2" width="10.140625" style="14" customWidth="1"/>
    <col min="3" max="16384" width="9.140625" style="14"/>
  </cols>
  <sheetData>
    <row r="1" spans="2:66" x14ac:dyDescent="0.2">
      <c r="B1" s="14" t="s">
        <v>191</v>
      </c>
      <c r="C1" s="14">
        <v>17.989999999999998</v>
      </c>
      <c r="E1" s="14" t="s">
        <v>192</v>
      </c>
      <c r="F1" s="14">
        <v>14.17</v>
      </c>
      <c r="H1" s="14" t="s">
        <v>193</v>
      </c>
      <c r="I1" s="14">
        <v>8.84</v>
      </c>
      <c r="J1" s="14" t="s">
        <v>190</v>
      </c>
      <c r="K1" s="14" t="s">
        <v>194</v>
      </c>
      <c r="L1" s="14">
        <v>12.31</v>
      </c>
      <c r="M1" s="14" t="s">
        <v>190</v>
      </c>
      <c r="N1" s="14" t="s">
        <v>195</v>
      </c>
      <c r="O1" s="14">
        <v>2.4700000000000002</v>
      </c>
      <c r="Q1" s="14" t="s">
        <v>196</v>
      </c>
      <c r="R1" s="14">
        <v>4</v>
      </c>
      <c r="T1" s="14" t="s">
        <v>197</v>
      </c>
      <c r="U1" s="14">
        <v>1.96</v>
      </c>
      <c r="W1" s="14" t="s">
        <v>198</v>
      </c>
      <c r="X1" s="14">
        <v>1.74</v>
      </c>
      <c r="Z1" s="14" t="s">
        <v>199</v>
      </c>
      <c r="AA1" s="14">
        <v>1.25</v>
      </c>
      <c r="AE1" s="14" t="s">
        <v>200</v>
      </c>
      <c r="AF1" s="14">
        <v>1.25</v>
      </c>
      <c r="AH1" s="14" t="s">
        <v>201</v>
      </c>
      <c r="AI1" s="14">
        <v>1.25</v>
      </c>
      <c r="AK1" s="14" t="s">
        <v>202</v>
      </c>
      <c r="AL1" s="14">
        <v>1.25</v>
      </c>
      <c r="AN1" s="14" t="s">
        <v>203</v>
      </c>
      <c r="AO1" s="14">
        <v>1.25</v>
      </c>
      <c r="AQ1" s="14" t="s">
        <v>204</v>
      </c>
      <c r="AR1" s="14">
        <v>1.25</v>
      </c>
      <c r="AU1" s="18" t="s">
        <v>205</v>
      </c>
      <c r="AW1" s="18" t="s">
        <v>206</v>
      </c>
      <c r="AY1" s="18" t="s">
        <v>207</v>
      </c>
      <c r="BA1" s="14" t="s">
        <v>208</v>
      </c>
      <c r="BB1" s="14">
        <v>1.25</v>
      </c>
      <c r="BD1" s="14" t="s">
        <v>209</v>
      </c>
      <c r="BE1" s="14">
        <v>1.25</v>
      </c>
      <c r="BG1" s="14" t="s">
        <v>210</v>
      </c>
      <c r="BH1" s="14">
        <v>1.25</v>
      </c>
      <c r="BJ1" s="14" t="s">
        <v>211</v>
      </c>
      <c r="BM1" s="14" t="s">
        <v>212</v>
      </c>
    </row>
    <row r="2" spans="2:66" x14ac:dyDescent="0.2">
      <c r="B2" s="14" t="s">
        <v>17</v>
      </c>
      <c r="C2" s="14" t="s">
        <v>18</v>
      </c>
      <c r="E2" s="14" t="s">
        <v>17</v>
      </c>
      <c r="F2" s="14" t="s">
        <v>18</v>
      </c>
      <c r="H2" s="14" t="s">
        <v>17</v>
      </c>
      <c r="I2" s="14" t="s">
        <v>18</v>
      </c>
      <c r="K2" s="14" t="s">
        <v>17</v>
      </c>
      <c r="L2" s="14" t="s">
        <v>18</v>
      </c>
      <c r="N2" s="14" t="s">
        <v>17</v>
      </c>
      <c r="O2" s="14" t="s">
        <v>18</v>
      </c>
      <c r="Q2" s="14" t="s">
        <v>17</v>
      </c>
      <c r="R2" s="14" t="s">
        <v>18</v>
      </c>
      <c r="T2" s="14" t="s">
        <v>17</v>
      </c>
      <c r="U2" s="14" t="s">
        <v>18</v>
      </c>
      <c r="W2" s="14" t="s">
        <v>17</v>
      </c>
      <c r="X2" s="14" t="s">
        <v>18</v>
      </c>
      <c r="Z2" s="14" t="s">
        <v>17</v>
      </c>
      <c r="AA2" s="14" t="s">
        <v>18</v>
      </c>
      <c r="AE2" s="14" t="s">
        <v>17</v>
      </c>
      <c r="AF2" s="14" t="s">
        <v>18</v>
      </c>
      <c r="AH2" s="14" t="s">
        <v>17</v>
      </c>
      <c r="AI2" s="14" t="s">
        <v>18</v>
      </c>
      <c r="AK2" s="14" t="s">
        <v>17</v>
      </c>
      <c r="AL2" s="14" t="s">
        <v>18</v>
      </c>
      <c r="AN2" s="14" t="s">
        <v>17</v>
      </c>
      <c r="AO2" s="14" t="s">
        <v>18</v>
      </c>
      <c r="AQ2" s="14" t="s">
        <v>17</v>
      </c>
      <c r="AR2" s="14" t="s">
        <v>18</v>
      </c>
      <c r="BA2" s="14" t="s">
        <v>17</v>
      </c>
      <c r="BB2" s="14" t="s">
        <v>18</v>
      </c>
      <c r="BD2" s="14" t="s">
        <v>17</v>
      </c>
      <c r="BE2" s="14" t="s">
        <v>18</v>
      </c>
      <c r="BG2" s="14" t="s">
        <v>17</v>
      </c>
      <c r="BH2" s="14" t="s">
        <v>18</v>
      </c>
      <c r="BJ2" s="14" t="s">
        <v>17</v>
      </c>
      <c r="BK2" s="14" t="s">
        <v>18</v>
      </c>
      <c r="BM2" s="14" t="s">
        <v>17</v>
      </c>
      <c r="BN2" s="14" t="s">
        <v>18</v>
      </c>
    </row>
    <row r="3" spans="2:66" x14ac:dyDescent="0.2">
      <c r="B3" s="15" t="e">
        <f ca="1">_xll.BDH(B1,C2:C2,"6/22/2004","10/17/2014","Dir=V","Dts=S","Sort=A","Quote=C","QtTyp=Y","Days=A","Per=cd","DtFmt=D","Fill=P","UseDPDF=Y","cols=2;rows=3770")</f>
        <v>#NAME?</v>
      </c>
      <c r="C3" s="14">
        <v>4.3620000000000001</v>
      </c>
      <c r="E3" s="15" t="e">
        <f ca="1">_xll.BDH(E1,F2:F2,"6/22/2004","10/17/2014","Dir=V","Dts=S","Sort=A","Quote=C","QtTyp=Y","Days=A","Per=cd","DtFmt=D","Fill=P","UseDPDF=Y","cols=2;rows=3770")</f>
        <v>#NAME?</v>
      </c>
      <c r="F3" s="14">
        <v>4.3860000000000001</v>
      </c>
      <c r="H3" s="15" t="e">
        <f ca="1">_xll.BDH(H1,I2:I2,"6/22/2004","10/17/2014","Dir=V","Dts=S","Sort=A","Quote=C","QtTyp=Y","Days=A","Per=cd","DtFmt=D","Fill=P","UseDPDF=Y","cols=2;rows=3770")</f>
        <v>#NAME?</v>
      </c>
      <c r="I3" s="14">
        <v>4.38</v>
      </c>
      <c r="K3" s="15" t="e">
        <f ca="1">_xll.BDH(K1,L2:L2,"6/22/2004","10/17/2014","Dir=V","Dts=S","Sort=A","Quote=C","QtTyp=Y","Days=A","Per=cd","DtFmt=D","Fill=P","UseDPDF=Y","cols=2;rows=3770")</f>
        <v>#NAME?</v>
      </c>
      <c r="L3" s="14">
        <v>4.5410000000000004</v>
      </c>
      <c r="N3" s="15" t="e">
        <f ca="1">_xll.BDH(N1,O2:O2,"6/22/2004","10/17/2014","Dir=V","Dts=S","Sort=A","Quote=C","QtTyp=Y","Days=A","Per=cd","DtFmt=D","Fill=P","UseDPDF=Y","cols=2;rows=3770")</f>
        <v>#NAME?</v>
      </c>
      <c r="O3" s="14">
        <v>4.4379999999999997</v>
      </c>
      <c r="Q3" s="15" t="e">
        <f ca="1">_xll.BDH(Q1,R2:R2,"6/22/2004","10/17/2014","Dir=V","Dts=S","Sort=A","Quote=C","QtTyp=Y","Days=A","Per=cd","DtFmt=D","Fill=P","UseDPDF=Y","cols=2;rows=3770")</f>
        <v>#NAME?</v>
      </c>
      <c r="R3" s="14">
        <v>4.415</v>
      </c>
      <c r="T3" s="15" t="e">
        <f ca="1">_xll.BDH(T1,U2:U2,"6/22/2004","10/17/2014","Dir=V","Dts=S","Sort=A","Quote=C","QtTyp=Y","Days=A","Per=cd","DtFmt=D","Fill=P","UseDPDF=Y","cols=2;rows=3770")</f>
        <v>#NAME?</v>
      </c>
      <c r="U3" s="14">
        <v>4.4139999999999997</v>
      </c>
      <c r="W3" s="15" t="e">
        <f ca="1">_xll.BDH(W1,X2:X2,"6/22/2004","10/17/2014","Dir=V","Dts=S","Sort=A","Quote=C","QtTyp=Y","Days=A","Per=cd","DtFmt=D","Fill=P","UseDPDF=Y","cols=2;rows=3770")</f>
        <v>#NAME?</v>
      </c>
      <c r="X3" s="14">
        <v>4.4649999999999999</v>
      </c>
      <c r="Z3" s="15" t="e">
        <f ca="1">_xll.BDH(Z1,AA2:AA2,"6/22/2004","10/17/2014","Dir=V","Dts=S","Sort=A","Quote=C","QtTyp=Y","Days=A","Per=cd","DtFmt=D","Fill=P","UseDPDF=Y","cols=2;rows=3770")</f>
        <v>#NAME?</v>
      </c>
      <c r="AA3" s="14">
        <v>4.4669999999999996</v>
      </c>
      <c r="AC3" s="14">
        <f>((C3*$C$1)+(F3*$F$1)+(I3*$I$1)+(L3*$L$1)+(O3*$O$1)+(R3*$R$1)+(U3*$U$1)+(X3*$X$1)+(AA3*$AA$1))/($C$1+$F$1+$I$1+$L$1+$O$1+$R$1+$U$1+$X$1+$AA$1)</f>
        <v>4.4162993974972959</v>
      </c>
      <c r="AE3" s="15" t="e">
        <f ca="1">_xll.BDH(AE1,AF2:AF2,"6/22/2004","10/17/2014","Dir=V","Dts=S","Sort=A","Quote=C","QtTyp=Y","Days=A","Per=cd","DtFmt=D","Fill=P","UseDPDF=Y","cols=2;rows=3770")</f>
        <v>#NAME?</v>
      </c>
      <c r="AF3" s="14">
        <v>4.7175000000000002</v>
      </c>
      <c r="AH3" s="15" t="e">
        <f ca="1">_xll.BDH(AH1,AI2:AI2,"6/22/2004","10/17/2014","Dir=V","Dts=S","Sort=A","Quote=C","QtTyp=Y","Days=A","Per=cd","DtFmt=D","Fill=P","UseDPDF=Y","cols=2;rows=3770")</f>
        <v>#NAME?</v>
      </c>
      <c r="AI3" s="14">
        <v>5.1820000000000004</v>
      </c>
      <c r="AK3" s="15" t="e">
        <f ca="1">_xll.BDH(AK1,AL2:AL2,"6/22/2004","10/17/2014","Dir=V","Dts=S","Sort=A","Quote=C","QtTyp=Y","Days=A","Per=cd","DtFmt=D","Fill=P","UseDPDF=Y","cols=2;rows=3770")</f>
        <v>#NAME?</v>
      </c>
      <c r="AL3" s="14">
        <v>2.4699999999999998</v>
      </c>
      <c r="AN3" s="15" t="e">
        <f ca="1">_xll.BDH(AN1,AO2:AO2,"6/22/2004","10/17/2014","Dir=V","Dts=S","Sort=A","Quote=C","QtTyp=Y","Days=A","Per=cd","DtFmt=D","Fill=P","UseDPDF=Y","cols=2;rows=3770")</f>
        <v>#NAME?</v>
      </c>
      <c r="AO3" s="14" t="s">
        <v>213</v>
      </c>
      <c r="AQ3" s="15" t="e">
        <f ca="1">_xll.BDH(AQ1,AR2:AR2,"6/22/2004","10/17/2014","Dir=V","Dts=S","Sort=A","Quote=C","QtTyp=Y","Days=A","Per=cd","DtFmt=D","Fill=P","UseDPDF=Y","cols=2;rows=3770")</f>
        <v>#NAME?</v>
      </c>
      <c r="AR3" s="14">
        <v>3.07</v>
      </c>
      <c r="AU3" s="14">
        <f>C3-AL3</f>
        <v>1.8920000000000003</v>
      </c>
      <c r="BA3" s="15" t="e">
        <f ca="1">_xll.BDH($BA$1,$BB$2:$BB$2,"6/22/2004","5/1/2014","Dir=V","Dts=S","Sort=A","Quote=C","QtTyp=Y","Days=A","Per=cd","DtFmt=D","Fill=P","UseDPDF=Y","cols=2;rows=3601")</f>
        <v>#NAME?</v>
      </c>
      <c r="BB3" s="14">
        <v>1.8</v>
      </c>
      <c r="BD3" s="15" t="e">
        <f ca="1">_xll.BDH($BD$1,$BE$2:$BE$2,"6/22/2009","3/1/2014","Dir=V","Dts=S","Sort=A","Quote=C","QtTyp=Y","Days=A","Per=cd","DtFmt=D","Fill=P","UseDPDF=Y","cols=2;rows=1714")</f>
        <v>#NAME?</v>
      </c>
      <c r="BE3" s="14" t="s">
        <v>213</v>
      </c>
      <c r="BG3" s="15" t="e">
        <f ca="1">_xll.BDH($BG$1,$BH$2:$BH$2,"6/22/2009","3/1/2014","Dir=V","Dts=S","Sort=A","Quote=C","QtTyp=Y","Days=A","Per=cd","DtFmt=D","Fill=P","UseDPDF=Y","cols=2;rows=1714")</f>
        <v>#NAME?</v>
      </c>
      <c r="BH3" s="14">
        <v>9.25</v>
      </c>
      <c r="BJ3" s="15" t="e">
        <f ca="1">_xll.BDH($BJ$1,$BK$2:$BK$2,"6/22/2006","4/1/2014","Dir=V","Dts=S","Sort=A","Quote=C","QtTyp=Y","Days=A","Per=cd","DtFmt=D","Fill=P","UseDPDF=Y","cols=2;rows=2841")</f>
        <v>#NAME?</v>
      </c>
      <c r="BK3" s="14">
        <v>194.09450000000001</v>
      </c>
      <c r="BM3" s="15" t="e">
        <f ca="1">_xll.BDH($BM$1,$BN$2:$BN$2,"6/22/2009","3/1/2014","Dir=V","Dts=S","Sort=A","Quote=C","QtTyp=Y","Days=A","Per=cd","DtFmt=D","Fill=P","UseDPDF=Y","cols=2;rows=1714")</f>
        <v>#NAME?</v>
      </c>
      <c r="BN3" s="14" t="s">
        <v>213</v>
      </c>
    </row>
    <row r="4" spans="2:66" x14ac:dyDescent="0.2">
      <c r="B4" s="15">
        <v>38161</v>
      </c>
      <c r="C4" s="14">
        <v>4.3629999999999995</v>
      </c>
      <c r="E4" s="15">
        <v>38161</v>
      </c>
      <c r="F4" s="14">
        <v>4.3840000000000003</v>
      </c>
      <c r="H4" s="15">
        <v>38161</v>
      </c>
      <c r="I4" s="14">
        <v>4.3810000000000002</v>
      </c>
      <c r="K4" s="15">
        <v>38161</v>
      </c>
      <c r="L4" s="14">
        <v>4.5419999999999998</v>
      </c>
      <c r="N4" s="15">
        <v>38161</v>
      </c>
      <c r="O4" s="14">
        <v>4.4400000000000004</v>
      </c>
      <c r="Q4" s="15">
        <v>38161</v>
      </c>
      <c r="R4" s="14">
        <v>4.4160000000000004</v>
      </c>
      <c r="T4" s="15">
        <v>38161</v>
      </c>
      <c r="U4" s="14">
        <v>4.4160000000000004</v>
      </c>
      <c r="W4" s="15">
        <v>38161</v>
      </c>
      <c r="X4" s="14">
        <v>4.4640000000000004</v>
      </c>
      <c r="Z4" s="15">
        <v>38161</v>
      </c>
      <c r="AA4" s="14">
        <v>4.4690000000000003</v>
      </c>
      <c r="AC4" s="14">
        <f t="shared" ref="AC4:AC67" si="0">((C4*$C$1)+(F4*$F$1)+(I4*$I$1)+(L4*$L$1)+(O4*$O$1)+(R4*$R$1)+(U4*$U$1)+(X4*$X$1)+(AA4*$AA$1))/($C$1+$F$1+$I$1+$L$1+$O$1+$R$1+$U$1+$X$1+$AA$1)</f>
        <v>4.4166766568824345</v>
      </c>
      <c r="AE4" s="15">
        <v>38161</v>
      </c>
      <c r="AF4" s="14">
        <v>4.6955999999999998</v>
      </c>
      <c r="AH4" s="15">
        <v>38161</v>
      </c>
      <c r="AI4" s="14">
        <v>5.1609999999999996</v>
      </c>
      <c r="AK4" s="15">
        <v>38161</v>
      </c>
      <c r="AL4" s="14">
        <v>2.4325000000000001</v>
      </c>
      <c r="AN4" s="15">
        <v>38161</v>
      </c>
      <c r="AO4" s="14" t="s">
        <v>213</v>
      </c>
      <c r="AQ4" s="15">
        <v>38161</v>
      </c>
      <c r="AR4" s="14">
        <v>3.06</v>
      </c>
      <c r="AU4" s="14">
        <f t="shared" ref="AU4:AU67" si="1">C4-AL4</f>
        <v>1.9304999999999994</v>
      </c>
      <c r="BA4" s="15">
        <v>38161</v>
      </c>
      <c r="BB4" s="14">
        <v>1.8</v>
      </c>
      <c r="BD4" s="15">
        <v>39987</v>
      </c>
      <c r="BE4" s="14" t="s">
        <v>213</v>
      </c>
      <c r="BG4" s="15">
        <v>39987</v>
      </c>
      <c r="BH4" s="14">
        <v>9.25</v>
      </c>
      <c r="BJ4" s="15">
        <v>38891</v>
      </c>
      <c r="BK4" s="14">
        <v>193.999</v>
      </c>
      <c r="BM4" s="15">
        <v>39987</v>
      </c>
      <c r="BN4" s="14" t="s">
        <v>213</v>
      </c>
    </row>
    <row r="5" spans="2:66" x14ac:dyDescent="0.2">
      <c r="B5" s="15">
        <v>38162</v>
      </c>
      <c r="C5" s="14">
        <v>4.2990000000000004</v>
      </c>
      <c r="E5" s="15">
        <v>38162</v>
      </c>
      <c r="F5" s="14">
        <v>4.32</v>
      </c>
      <c r="H5" s="15">
        <v>38162</v>
      </c>
      <c r="I5" s="14">
        <v>4.3159999999999998</v>
      </c>
      <c r="K5" s="15">
        <v>38162</v>
      </c>
      <c r="L5" s="14">
        <v>4.4829999999999997</v>
      </c>
      <c r="N5" s="15">
        <v>38162</v>
      </c>
      <c r="O5" s="14">
        <v>4.3780000000000001</v>
      </c>
      <c r="Q5" s="15">
        <v>38162</v>
      </c>
      <c r="R5" s="14">
        <v>4.3559999999999999</v>
      </c>
      <c r="T5" s="15">
        <v>38162</v>
      </c>
      <c r="U5" s="14">
        <v>4.3550000000000004</v>
      </c>
      <c r="W5" s="15">
        <v>38162</v>
      </c>
      <c r="X5" s="14">
        <v>4.4000000000000004</v>
      </c>
      <c r="Z5" s="15">
        <v>38162</v>
      </c>
      <c r="AA5" s="14">
        <v>4.4050000000000002</v>
      </c>
      <c r="AC5" s="14">
        <f t="shared" si="0"/>
        <v>4.3539052989340341</v>
      </c>
      <c r="AE5" s="15">
        <v>38162</v>
      </c>
      <c r="AF5" s="14">
        <v>4.6440000000000001</v>
      </c>
      <c r="AH5" s="15">
        <v>38162</v>
      </c>
      <c r="AI5" s="14">
        <v>5.1029999999999998</v>
      </c>
      <c r="AK5" s="15">
        <v>38162</v>
      </c>
      <c r="AL5" s="14">
        <v>2.41</v>
      </c>
      <c r="AN5" s="15">
        <v>38162</v>
      </c>
      <c r="AO5" s="14" t="s">
        <v>213</v>
      </c>
      <c r="AQ5" s="15">
        <v>38162</v>
      </c>
      <c r="AR5" s="14">
        <v>3</v>
      </c>
      <c r="AU5" s="14">
        <f t="shared" si="1"/>
        <v>1.8890000000000002</v>
      </c>
      <c r="BA5" s="15">
        <v>38162</v>
      </c>
      <c r="BB5" s="14">
        <v>1.7</v>
      </c>
      <c r="BD5" s="15">
        <v>39988</v>
      </c>
      <c r="BE5" s="14" t="s">
        <v>213</v>
      </c>
      <c r="BG5" s="15">
        <v>39988</v>
      </c>
      <c r="BH5" s="14">
        <v>9.25</v>
      </c>
      <c r="BJ5" s="15">
        <v>38892</v>
      </c>
      <c r="BK5" s="14">
        <v>193.999</v>
      </c>
      <c r="BM5" s="15">
        <v>39988</v>
      </c>
      <c r="BN5" s="14" t="s">
        <v>213</v>
      </c>
    </row>
    <row r="6" spans="2:66" x14ac:dyDescent="0.2">
      <c r="B6" s="15">
        <v>38163</v>
      </c>
      <c r="C6" s="14">
        <v>4.3250000000000002</v>
      </c>
      <c r="E6" s="15">
        <v>38163</v>
      </c>
      <c r="F6" s="14">
        <v>4.3440000000000003</v>
      </c>
      <c r="H6" s="15">
        <v>38163</v>
      </c>
      <c r="I6" s="14">
        <v>4.3419999999999996</v>
      </c>
      <c r="K6" s="15">
        <v>38163</v>
      </c>
      <c r="L6" s="14">
        <v>4.5110000000000001</v>
      </c>
      <c r="N6" s="15">
        <v>38163</v>
      </c>
      <c r="O6" s="14">
        <v>4.4039999999999999</v>
      </c>
      <c r="Q6" s="15">
        <v>38163</v>
      </c>
      <c r="R6" s="14">
        <v>4.3810000000000002</v>
      </c>
      <c r="T6" s="15">
        <v>38163</v>
      </c>
      <c r="U6" s="14">
        <v>4.3789999999999996</v>
      </c>
      <c r="W6" s="15">
        <v>38163</v>
      </c>
      <c r="X6" s="14">
        <v>4.4269999999999996</v>
      </c>
      <c r="Z6" s="15">
        <v>38163</v>
      </c>
      <c r="AA6" s="14">
        <v>4.43</v>
      </c>
      <c r="AC6" s="14">
        <f t="shared" si="0"/>
        <v>4.3797330449559713</v>
      </c>
      <c r="AE6" s="15">
        <v>38163</v>
      </c>
      <c r="AF6" s="14">
        <v>4.6459000000000001</v>
      </c>
      <c r="AH6" s="15">
        <v>38163</v>
      </c>
      <c r="AI6" s="14">
        <v>5.1289999999999996</v>
      </c>
      <c r="AK6" s="15">
        <v>38163</v>
      </c>
      <c r="AL6" s="14">
        <v>2.42</v>
      </c>
      <c r="AN6" s="15">
        <v>38163</v>
      </c>
      <c r="AO6" s="14" t="s">
        <v>213</v>
      </c>
      <c r="AQ6" s="15">
        <v>38163</v>
      </c>
      <c r="AR6" s="14">
        <v>3.04</v>
      </c>
      <c r="AU6" s="14">
        <f t="shared" si="1"/>
        <v>1.9050000000000002</v>
      </c>
      <c r="BA6" s="15">
        <v>38163</v>
      </c>
      <c r="BB6" s="14">
        <v>1.7</v>
      </c>
      <c r="BD6" s="15">
        <v>39989</v>
      </c>
      <c r="BE6" s="14" t="s">
        <v>213</v>
      </c>
      <c r="BG6" s="15">
        <v>39989</v>
      </c>
      <c r="BH6" s="14">
        <v>9.25</v>
      </c>
      <c r="BJ6" s="15">
        <v>38893</v>
      </c>
      <c r="BK6" s="14">
        <v>193.999</v>
      </c>
      <c r="BM6" s="15">
        <v>39989</v>
      </c>
      <c r="BN6" s="14" t="s">
        <v>213</v>
      </c>
    </row>
    <row r="7" spans="2:66" x14ac:dyDescent="0.2">
      <c r="B7" s="15">
        <v>38164</v>
      </c>
      <c r="C7" s="14">
        <v>4.3250000000000002</v>
      </c>
      <c r="E7" s="15">
        <v>38164</v>
      </c>
      <c r="F7" s="14">
        <v>4.3440000000000003</v>
      </c>
      <c r="H7" s="15">
        <v>38164</v>
      </c>
      <c r="I7" s="14">
        <v>4.3419999999999996</v>
      </c>
      <c r="K7" s="15">
        <v>38164</v>
      </c>
      <c r="L7" s="14">
        <v>4.5110000000000001</v>
      </c>
      <c r="N7" s="15">
        <v>38164</v>
      </c>
      <c r="O7" s="14">
        <v>4.4039999999999999</v>
      </c>
      <c r="Q7" s="15">
        <v>38164</v>
      </c>
      <c r="R7" s="14">
        <v>4.3810000000000002</v>
      </c>
      <c r="T7" s="15">
        <v>38164</v>
      </c>
      <c r="U7" s="14">
        <v>4.3789999999999996</v>
      </c>
      <c r="W7" s="15">
        <v>38164</v>
      </c>
      <c r="X7" s="14">
        <v>4.4269999999999996</v>
      </c>
      <c r="Z7" s="15">
        <v>38164</v>
      </c>
      <c r="AA7" s="14">
        <v>4.43</v>
      </c>
      <c r="AC7" s="14">
        <f t="shared" si="0"/>
        <v>4.3797330449559713</v>
      </c>
      <c r="AE7" s="15">
        <v>38164</v>
      </c>
      <c r="AF7" s="14">
        <v>4.6459000000000001</v>
      </c>
      <c r="AH7" s="15">
        <v>38164</v>
      </c>
      <c r="AI7" s="14">
        <v>5.1289999999999996</v>
      </c>
      <c r="AK7" s="15">
        <v>38164</v>
      </c>
      <c r="AL7" s="14">
        <v>2.42</v>
      </c>
      <c r="AN7" s="15">
        <v>38164</v>
      </c>
      <c r="AO7" s="14" t="s">
        <v>213</v>
      </c>
      <c r="AQ7" s="15">
        <v>38164</v>
      </c>
      <c r="AR7" s="14">
        <v>3.04</v>
      </c>
      <c r="AU7" s="14">
        <f t="shared" si="1"/>
        <v>1.9050000000000002</v>
      </c>
      <c r="BA7" s="15">
        <v>38164</v>
      </c>
      <c r="BB7" s="14">
        <v>1.7</v>
      </c>
      <c r="BD7" s="15">
        <v>39990</v>
      </c>
      <c r="BE7" s="14" t="s">
        <v>213</v>
      </c>
      <c r="BG7" s="15">
        <v>39990</v>
      </c>
      <c r="BH7" s="14">
        <v>9.25</v>
      </c>
      <c r="BJ7" s="15">
        <v>38894</v>
      </c>
      <c r="BK7" s="14">
        <v>194.13130000000001</v>
      </c>
      <c r="BM7" s="15">
        <v>39990</v>
      </c>
      <c r="BN7" s="14" t="s">
        <v>213</v>
      </c>
    </row>
    <row r="8" spans="2:66" x14ac:dyDescent="0.2">
      <c r="B8" s="15">
        <v>38165</v>
      </c>
      <c r="C8" s="14">
        <v>4.3250000000000002</v>
      </c>
      <c r="E8" s="15">
        <v>38165</v>
      </c>
      <c r="F8" s="14">
        <v>4.3440000000000003</v>
      </c>
      <c r="H8" s="15">
        <v>38165</v>
      </c>
      <c r="I8" s="14">
        <v>4.3419999999999996</v>
      </c>
      <c r="K8" s="15">
        <v>38165</v>
      </c>
      <c r="L8" s="14">
        <v>4.5110000000000001</v>
      </c>
      <c r="N8" s="15">
        <v>38165</v>
      </c>
      <c r="O8" s="14">
        <v>4.4039999999999999</v>
      </c>
      <c r="Q8" s="15">
        <v>38165</v>
      </c>
      <c r="R8" s="14">
        <v>4.3810000000000002</v>
      </c>
      <c r="T8" s="15">
        <v>38165</v>
      </c>
      <c r="U8" s="14">
        <v>4.3789999999999996</v>
      </c>
      <c r="W8" s="15">
        <v>38165</v>
      </c>
      <c r="X8" s="14">
        <v>4.4269999999999996</v>
      </c>
      <c r="Z8" s="15">
        <v>38165</v>
      </c>
      <c r="AA8" s="14">
        <v>4.43</v>
      </c>
      <c r="AC8" s="14">
        <f t="shared" si="0"/>
        <v>4.3797330449559713</v>
      </c>
      <c r="AE8" s="15">
        <v>38165</v>
      </c>
      <c r="AF8" s="14">
        <v>4.6459000000000001</v>
      </c>
      <c r="AH8" s="15">
        <v>38165</v>
      </c>
      <c r="AI8" s="14">
        <v>5.1289999999999996</v>
      </c>
      <c r="AK8" s="15">
        <v>38165</v>
      </c>
      <c r="AL8" s="14">
        <v>2.42</v>
      </c>
      <c r="AN8" s="15">
        <v>38165</v>
      </c>
      <c r="AO8" s="14" t="s">
        <v>213</v>
      </c>
      <c r="AQ8" s="15">
        <v>38165</v>
      </c>
      <c r="AR8" s="14">
        <v>3.04</v>
      </c>
      <c r="AU8" s="14">
        <f t="shared" si="1"/>
        <v>1.9050000000000002</v>
      </c>
      <c r="BA8" s="15">
        <v>38165</v>
      </c>
      <c r="BB8" s="14">
        <v>1.7</v>
      </c>
      <c r="BD8" s="15">
        <v>39991</v>
      </c>
      <c r="BE8" s="14" t="s">
        <v>213</v>
      </c>
      <c r="BG8" s="15">
        <v>39991</v>
      </c>
      <c r="BH8" s="14">
        <v>9.25</v>
      </c>
      <c r="BJ8" s="15">
        <v>38895</v>
      </c>
      <c r="BK8" s="14">
        <v>194.71299999999999</v>
      </c>
      <c r="BM8" s="15">
        <v>39991</v>
      </c>
      <c r="BN8" s="14" t="s">
        <v>213</v>
      </c>
    </row>
    <row r="9" spans="2:66" x14ac:dyDescent="0.2">
      <c r="B9" s="15">
        <v>38166</v>
      </c>
      <c r="C9" s="14">
        <v>4.37</v>
      </c>
      <c r="E9" s="15">
        <v>38166</v>
      </c>
      <c r="F9" s="14">
        <v>4.3899999999999997</v>
      </c>
      <c r="H9" s="15">
        <v>38166</v>
      </c>
      <c r="I9" s="14">
        <v>4.3890000000000002</v>
      </c>
      <c r="K9" s="15">
        <v>38166</v>
      </c>
      <c r="L9" s="14">
        <v>4.5579999999999998</v>
      </c>
      <c r="N9" s="15">
        <v>38166</v>
      </c>
      <c r="O9" s="14">
        <v>4.45</v>
      </c>
      <c r="Q9" s="15">
        <v>38166</v>
      </c>
      <c r="R9" s="14">
        <v>4.4269999999999996</v>
      </c>
      <c r="T9" s="15">
        <v>38166</v>
      </c>
      <c r="U9" s="14">
        <v>4.4240000000000004</v>
      </c>
      <c r="W9" s="15">
        <v>38166</v>
      </c>
      <c r="X9" s="14">
        <v>4.4740000000000002</v>
      </c>
      <c r="Z9" s="15">
        <v>38166</v>
      </c>
      <c r="AA9" s="14">
        <v>4.4740000000000002</v>
      </c>
      <c r="AC9" s="14">
        <f t="shared" si="0"/>
        <v>4.4257398424223693</v>
      </c>
      <c r="AE9" s="15">
        <v>38166</v>
      </c>
      <c r="AF9" s="14">
        <v>4.7354000000000003</v>
      </c>
      <c r="AH9" s="15">
        <v>38166</v>
      </c>
      <c r="AI9" s="14">
        <v>5.17</v>
      </c>
      <c r="AK9" s="15">
        <v>38166</v>
      </c>
      <c r="AL9" s="14">
        <v>2.4300000000000002</v>
      </c>
      <c r="AN9" s="15">
        <v>38166</v>
      </c>
      <c r="AO9" s="14" t="s">
        <v>213</v>
      </c>
      <c r="AQ9" s="15">
        <v>38166</v>
      </c>
      <c r="AR9" s="14">
        <v>3.13</v>
      </c>
      <c r="AU9" s="14">
        <f t="shared" si="1"/>
        <v>1.94</v>
      </c>
      <c r="BA9" s="15">
        <v>38166</v>
      </c>
      <c r="BB9" s="14">
        <v>1.9</v>
      </c>
      <c r="BD9" s="15">
        <v>39992</v>
      </c>
      <c r="BE9" s="14" t="s">
        <v>213</v>
      </c>
      <c r="BG9" s="15">
        <v>39992</v>
      </c>
      <c r="BH9" s="14">
        <v>9.25</v>
      </c>
      <c r="BJ9" s="15">
        <v>38896</v>
      </c>
      <c r="BK9" s="14">
        <v>194.91419999999999</v>
      </c>
      <c r="BM9" s="15">
        <v>39992</v>
      </c>
      <c r="BN9" s="14" t="s">
        <v>213</v>
      </c>
    </row>
    <row r="10" spans="2:66" x14ac:dyDescent="0.2">
      <c r="B10" s="15">
        <v>38167</v>
      </c>
      <c r="C10" s="14">
        <v>4.3710000000000004</v>
      </c>
      <c r="E10" s="15">
        <v>38167</v>
      </c>
      <c r="F10" s="14">
        <v>4.3899999999999997</v>
      </c>
      <c r="H10" s="15">
        <v>38167</v>
      </c>
      <c r="I10" s="14">
        <v>4.3890000000000002</v>
      </c>
      <c r="K10" s="15">
        <v>38167</v>
      </c>
      <c r="L10" s="14">
        <v>4.556</v>
      </c>
      <c r="N10" s="15">
        <v>38167</v>
      </c>
      <c r="O10" s="14">
        <v>4.45</v>
      </c>
      <c r="Q10" s="15">
        <v>38167</v>
      </c>
      <c r="R10" s="14">
        <v>4.4249999999999998</v>
      </c>
      <c r="T10" s="15">
        <v>38167</v>
      </c>
      <c r="U10" s="14">
        <v>4.4249999999999998</v>
      </c>
      <c r="W10" s="15">
        <v>38167</v>
      </c>
      <c r="X10" s="14">
        <v>4.4719999999999995</v>
      </c>
      <c r="Z10" s="15">
        <v>38167</v>
      </c>
      <c r="AA10" s="14">
        <v>4.4749999999999996</v>
      </c>
      <c r="AC10" s="14">
        <f t="shared" si="0"/>
        <v>4.4255096554920437</v>
      </c>
      <c r="AE10" s="15">
        <v>38167</v>
      </c>
      <c r="AF10" s="14">
        <v>4.6855000000000002</v>
      </c>
      <c r="AH10" s="15">
        <v>38167</v>
      </c>
      <c r="AI10" s="14">
        <v>5.1680000000000001</v>
      </c>
      <c r="AK10" s="15">
        <v>38167</v>
      </c>
      <c r="AL10" s="14">
        <v>2.4163000000000001</v>
      </c>
      <c r="AN10" s="15">
        <v>38167</v>
      </c>
      <c r="AO10" s="14" t="s">
        <v>213</v>
      </c>
      <c r="AQ10" s="15">
        <v>38167</v>
      </c>
      <c r="AR10" s="14">
        <v>3.1</v>
      </c>
      <c r="AU10" s="14">
        <f t="shared" si="1"/>
        <v>1.9547000000000003</v>
      </c>
      <c r="BA10" s="15">
        <v>38167</v>
      </c>
      <c r="BB10" s="14">
        <v>1.8</v>
      </c>
      <c r="BD10" s="15">
        <v>39993</v>
      </c>
      <c r="BE10" s="14" t="s">
        <v>213</v>
      </c>
      <c r="BG10" s="15">
        <v>39993</v>
      </c>
      <c r="BH10" s="14">
        <v>9.25</v>
      </c>
      <c r="BJ10" s="15">
        <v>38897</v>
      </c>
      <c r="BK10" s="14">
        <v>195.256</v>
      </c>
      <c r="BM10" s="15">
        <v>39993</v>
      </c>
      <c r="BN10" s="14" t="s">
        <v>213</v>
      </c>
    </row>
    <row r="11" spans="2:66" x14ac:dyDescent="0.2">
      <c r="B11" s="15">
        <v>38168</v>
      </c>
      <c r="C11" s="14">
        <v>4.3179999999999996</v>
      </c>
      <c r="E11" s="15">
        <v>38168</v>
      </c>
      <c r="F11" s="14">
        <v>4.3369999999999997</v>
      </c>
      <c r="H11" s="15">
        <v>38168</v>
      </c>
      <c r="I11" s="14">
        <v>4.3369999999999997</v>
      </c>
      <c r="K11" s="15">
        <v>38168</v>
      </c>
      <c r="L11" s="14">
        <v>4.5039999999999996</v>
      </c>
      <c r="N11" s="15">
        <v>38168</v>
      </c>
      <c r="O11" s="14">
        <v>4.399</v>
      </c>
      <c r="Q11" s="15">
        <v>38168</v>
      </c>
      <c r="R11" s="14">
        <v>4.375</v>
      </c>
      <c r="T11" s="15">
        <v>38168</v>
      </c>
      <c r="U11" s="14">
        <v>4.3769999999999998</v>
      </c>
      <c r="W11" s="15">
        <v>38168</v>
      </c>
      <c r="X11" s="14">
        <v>4.4210000000000003</v>
      </c>
      <c r="Z11" s="15">
        <v>38168</v>
      </c>
      <c r="AA11" s="14">
        <v>4.423</v>
      </c>
      <c r="AC11" s="14">
        <f t="shared" si="0"/>
        <v>4.3733225706782006</v>
      </c>
      <c r="AE11" s="15">
        <v>38168</v>
      </c>
      <c r="AF11" s="14">
        <v>4.5806000000000004</v>
      </c>
      <c r="AH11" s="15">
        <v>38168</v>
      </c>
      <c r="AI11" s="14">
        <v>5.0990000000000002</v>
      </c>
      <c r="AK11" s="15">
        <v>38168</v>
      </c>
      <c r="AL11" s="14">
        <v>2.3925000000000001</v>
      </c>
      <c r="AN11" s="15">
        <v>38168</v>
      </c>
      <c r="AO11" s="14" t="s">
        <v>213</v>
      </c>
      <c r="AQ11" s="15">
        <v>38168</v>
      </c>
      <c r="AR11" s="14">
        <v>3.07</v>
      </c>
      <c r="AU11" s="14">
        <f t="shared" si="1"/>
        <v>1.9254999999999995</v>
      </c>
      <c r="BA11" s="15">
        <v>38168</v>
      </c>
      <c r="BB11" s="14">
        <v>1.9</v>
      </c>
      <c r="BD11" s="15">
        <v>39994</v>
      </c>
      <c r="BE11" s="14" t="s">
        <v>213</v>
      </c>
      <c r="BG11" s="15">
        <v>39994</v>
      </c>
      <c r="BH11" s="14">
        <v>9.25</v>
      </c>
      <c r="BJ11" s="15">
        <v>38898</v>
      </c>
      <c r="BK11" s="14">
        <v>195.76220000000001</v>
      </c>
      <c r="BM11" s="15">
        <v>39994</v>
      </c>
      <c r="BN11" s="14" t="s">
        <v>213</v>
      </c>
    </row>
    <row r="12" spans="2:66" x14ac:dyDescent="0.2">
      <c r="B12" s="15">
        <v>38169</v>
      </c>
      <c r="C12" s="14">
        <v>4.32</v>
      </c>
      <c r="E12" s="15">
        <v>38169</v>
      </c>
      <c r="F12" s="14">
        <v>4.3390000000000004</v>
      </c>
      <c r="H12" s="15">
        <v>38169</v>
      </c>
      <c r="I12" s="14">
        <v>4.3390000000000004</v>
      </c>
      <c r="K12" s="15">
        <v>38169</v>
      </c>
      <c r="L12" s="14">
        <v>4.5049999999999999</v>
      </c>
      <c r="N12" s="15">
        <v>38169</v>
      </c>
      <c r="O12" s="14">
        <v>4.4000000000000004</v>
      </c>
      <c r="Q12" s="15">
        <v>38169</v>
      </c>
      <c r="R12" s="14">
        <v>4.3739999999999997</v>
      </c>
      <c r="T12" s="15">
        <v>38169</v>
      </c>
      <c r="U12" s="14">
        <v>4.3789999999999996</v>
      </c>
      <c r="W12" s="15">
        <v>38169</v>
      </c>
      <c r="X12" s="14">
        <v>4.423</v>
      </c>
      <c r="Z12" s="15">
        <v>38169</v>
      </c>
      <c r="AA12" s="14">
        <v>4.423</v>
      </c>
      <c r="AC12" s="14">
        <f t="shared" si="0"/>
        <v>4.3748702301869287</v>
      </c>
      <c r="AE12" s="15">
        <v>38169</v>
      </c>
      <c r="AF12" s="14">
        <v>4.5629</v>
      </c>
      <c r="AH12" s="15">
        <v>38169</v>
      </c>
      <c r="AI12" s="14">
        <v>5.0940000000000003</v>
      </c>
      <c r="AK12" s="15">
        <v>38169</v>
      </c>
      <c r="AL12" s="14">
        <v>2.4238</v>
      </c>
      <c r="AN12" s="15">
        <v>38169</v>
      </c>
      <c r="AO12" s="14" t="s">
        <v>213</v>
      </c>
      <c r="AQ12" s="15">
        <v>38169</v>
      </c>
      <c r="AR12" s="14">
        <v>3.09</v>
      </c>
      <c r="AU12" s="14">
        <f t="shared" si="1"/>
        <v>1.8962000000000003</v>
      </c>
      <c r="BA12" s="15">
        <v>38169</v>
      </c>
      <c r="BB12" s="14">
        <v>1.9</v>
      </c>
      <c r="BD12" s="15">
        <v>39995</v>
      </c>
      <c r="BE12" s="14" t="s">
        <v>213</v>
      </c>
      <c r="BG12" s="15">
        <v>39995</v>
      </c>
      <c r="BH12" s="14">
        <v>9.25</v>
      </c>
      <c r="BJ12" s="15">
        <v>38899</v>
      </c>
      <c r="BK12" s="14">
        <v>195.76220000000001</v>
      </c>
      <c r="BM12" s="15">
        <v>39995</v>
      </c>
      <c r="BN12" s="14" t="s">
        <v>213</v>
      </c>
    </row>
    <row r="13" spans="2:66" x14ac:dyDescent="0.2">
      <c r="B13" s="15">
        <v>38170</v>
      </c>
      <c r="C13" s="14">
        <v>4.2620000000000005</v>
      </c>
      <c r="E13" s="15">
        <v>38170</v>
      </c>
      <c r="F13" s="14">
        <v>4.2839999999999998</v>
      </c>
      <c r="H13" s="15">
        <v>38170</v>
      </c>
      <c r="I13" s="14">
        <v>4.282</v>
      </c>
      <c r="K13" s="15">
        <v>38170</v>
      </c>
      <c r="L13" s="14">
        <v>4.4489999999999998</v>
      </c>
      <c r="N13" s="15">
        <v>38170</v>
      </c>
      <c r="O13" s="14">
        <v>4.343</v>
      </c>
      <c r="Q13" s="15">
        <v>38170</v>
      </c>
      <c r="R13" s="14">
        <v>4.3209999999999997</v>
      </c>
      <c r="T13" s="15">
        <v>38170</v>
      </c>
      <c r="U13" s="14">
        <v>4.327</v>
      </c>
      <c r="W13" s="15">
        <v>38170</v>
      </c>
      <c r="X13" s="14">
        <v>4.3739999999999997</v>
      </c>
      <c r="Z13" s="15">
        <v>38170</v>
      </c>
      <c r="AA13" s="14">
        <v>4.3650000000000002</v>
      </c>
      <c r="AC13" s="14">
        <f t="shared" si="0"/>
        <v>4.3188146145527586</v>
      </c>
      <c r="AE13" s="15">
        <v>38170</v>
      </c>
      <c r="AF13" s="14">
        <v>4.4588999999999999</v>
      </c>
      <c r="AH13" s="15">
        <v>38170</v>
      </c>
      <c r="AI13" s="14">
        <v>5.0439999999999996</v>
      </c>
      <c r="AK13" s="15">
        <v>38170</v>
      </c>
      <c r="AL13" s="14">
        <v>2.4525000000000001</v>
      </c>
      <c r="AN13" s="15">
        <v>38170</v>
      </c>
      <c r="AO13" s="14" t="s">
        <v>213</v>
      </c>
      <c r="AQ13" s="15">
        <v>38170</v>
      </c>
      <c r="AR13" s="14">
        <v>3.06</v>
      </c>
      <c r="AU13" s="14">
        <f t="shared" si="1"/>
        <v>1.8095000000000003</v>
      </c>
      <c r="BA13" s="15">
        <v>38170</v>
      </c>
      <c r="BB13" s="14">
        <v>2</v>
      </c>
      <c r="BD13" s="15">
        <v>39996</v>
      </c>
      <c r="BE13" s="14" t="s">
        <v>213</v>
      </c>
      <c r="BG13" s="15">
        <v>39996</v>
      </c>
      <c r="BH13" s="14">
        <v>9.25</v>
      </c>
      <c r="BJ13" s="15">
        <v>38900</v>
      </c>
      <c r="BK13" s="14">
        <v>195.76220000000001</v>
      </c>
      <c r="BM13" s="15">
        <v>39996</v>
      </c>
      <c r="BN13" s="14" t="s">
        <v>213</v>
      </c>
    </row>
    <row r="14" spans="2:66" x14ac:dyDescent="0.2">
      <c r="B14" s="15">
        <v>38171</v>
      </c>
      <c r="C14" s="14">
        <v>4.2620000000000005</v>
      </c>
      <c r="E14" s="15">
        <v>38171</v>
      </c>
      <c r="F14" s="14">
        <v>4.2839999999999998</v>
      </c>
      <c r="H14" s="15">
        <v>38171</v>
      </c>
      <c r="I14" s="14">
        <v>4.282</v>
      </c>
      <c r="K14" s="15">
        <v>38171</v>
      </c>
      <c r="L14" s="14">
        <v>4.4489999999999998</v>
      </c>
      <c r="N14" s="15">
        <v>38171</v>
      </c>
      <c r="O14" s="14">
        <v>4.343</v>
      </c>
      <c r="Q14" s="15">
        <v>38171</v>
      </c>
      <c r="R14" s="14">
        <v>4.3209999999999997</v>
      </c>
      <c r="T14" s="15">
        <v>38171</v>
      </c>
      <c r="U14" s="14">
        <v>4.327</v>
      </c>
      <c r="W14" s="15">
        <v>38171</v>
      </c>
      <c r="X14" s="14">
        <v>4.3739999999999997</v>
      </c>
      <c r="Z14" s="15">
        <v>38171</v>
      </c>
      <c r="AA14" s="14">
        <v>4.3650000000000002</v>
      </c>
      <c r="AC14" s="14">
        <f t="shared" si="0"/>
        <v>4.3188146145527586</v>
      </c>
      <c r="AE14" s="15">
        <v>38171</v>
      </c>
      <c r="AF14" s="14">
        <v>4.4588999999999999</v>
      </c>
      <c r="AH14" s="15">
        <v>38171</v>
      </c>
      <c r="AI14" s="14">
        <v>5.0439999999999996</v>
      </c>
      <c r="AK14" s="15">
        <v>38171</v>
      </c>
      <c r="AL14" s="14">
        <v>2.4525000000000001</v>
      </c>
      <c r="AN14" s="15">
        <v>38171</v>
      </c>
      <c r="AO14" s="14" t="s">
        <v>213</v>
      </c>
      <c r="AQ14" s="15">
        <v>38171</v>
      </c>
      <c r="AR14" s="14">
        <v>3.06</v>
      </c>
      <c r="AU14" s="14">
        <f t="shared" si="1"/>
        <v>1.8095000000000003</v>
      </c>
      <c r="BA14" s="15">
        <v>38171</v>
      </c>
      <c r="BB14" s="14">
        <v>2</v>
      </c>
      <c r="BD14" s="15">
        <v>39997</v>
      </c>
      <c r="BE14" s="14" t="s">
        <v>213</v>
      </c>
      <c r="BG14" s="15">
        <v>39997</v>
      </c>
      <c r="BH14" s="14">
        <v>9.25</v>
      </c>
      <c r="BJ14" s="15">
        <v>38901</v>
      </c>
      <c r="BK14" s="14">
        <v>196.19</v>
      </c>
      <c r="BM14" s="15">
        <v>39997</v>
      </c>
      <c r="BN14" s="14" t="s">
        <v>213</v>
      </c>
    </row>
    <row r="15" spans="2:66" x14ac:dyDescent="0.2">
      <c r="B15" s="15">
        <v>38172</v>
      </c>
      <c r="C15" s="14">
        <v>4.2620000000000005</v>
      </c>
      <c r="E15" s="15">
        <v>38172</v>
      </c>
      <c r="F15" s="14">
        <v>4.2839999999999998</v>
      </c>
      <c r="H15" s="15">
        <v>38172</v>
      </c>
      <c r="I15" s="14">
        <v>4.282</v>
      </c>
      <c r="K15" s="15">
        <v>38172</v>
      </c>
      <c r="L15" s="14">
        <v>4.4489999999999998</v>
      </c>
      <c r="N15" s="15">
        <v>38172</v>
      </c>
      <c r="O15" s="14">
        <v>4.343</v>
      </c>
      <c r="Q15" s="15">
        <v>38172</v>
      </c>
      <c r="R15" s="14">
        <v>4.3209999999999997</v>
      </c>
      <c r="T15" s="15">
        <v>38172</v>
      </c>
      <c r="U15" s="14">
        <v>4.327</v>
      </c>
      <c r="W15" s="15">
        <v>38172</v>
      </c>
      <c r="X15" s="14">
        <v>4.3739999999999997</v>
      </c>
      <c r="Z15" s="15">
        <v>38172</v>
      </c>
      <c r="AA15" s="14">
        <v>4.3650000000000002</v>
      </c>
      <c r="AC15" s="14">
        <f t="shared" si="0"/>
        <v>4.3188146145527586</v>
      </c>
      <c r="AE15" s="15">
        <v>38172</v>
      </c>
      <c r="AF15" s="14">
        <v>4.4588999999999999</v>
      </c>
      <c r="AH15" s="15">
        <v>38172</v>
      </c>
      <c r="AI15" s="14">
        <v>5.0439999999999996</v>
      </c>
      <c r="AK15" s="15">
        <v>38172</v>
      </c>
      <c r="AL15" s="14">
        <v>2.4525000000000001</v>
      </c>
      <c r="AN15" s="15">
        <v>38172</v>
      </c>
      <c r="AO15" s="14" t="s">
        <v>213</v>
      </c>
      <c r="AQ15" s="15">
        <v>38172</v>
      </c>
      <c r="AR15" s="14">
        <v>3.06</v>
      </c>
      <c r="AU15" s="14">
        <f t="shared" si="1"/>
        <v>1.8095000000000003</v>
      </c>
      <c r="BA15" s="15">
        <v>38172</v>
      </c>
      <c r="BB15" s="14">
        <v>2</v>
      </c>
      <c r="BD15" s="15">
        <v>39998</v>
      </c>
      <c r="BE15" s="14" t="s">
        <v>213</v>
      </c>
      <c r="BG15" s="15">
        <v>39998</v>
      </c>
      <c r="BH15" s="14">
        <v>9.25</v>
      </c>
      <c r="BJ15" s="15">
        <v>38902</v>
      </c>
      <c r="BK15" s="14">
        <v>196.95140000000001</v>
      </c>
      <c r="BM15" s="15">
        <v>39998</v>
      </c>
      <c r="BN15" s="14" t="s">
        <v>213</v>
      </c>
    </row>
    <row r="16" spans="2:66" x14ac:dyDescent="0.2">
      <c r="B16" s="15">
        <v>38173</v>
      </c>
      <c r="C16" s="14">
        <v>4.2590000000000003</v>
      </c>
      <c r="E16" s="15">
        <v>38173</v>
      </c>
      <c r="F16" s="14">
        <v>4.2839999999999998</v>
      </c>
      <c r="H16" s="15">
        <v>38173</v>
      </c>
      <c r="I16" s="14">
        <v>4.2809999999999997</v>
      </c>
      <c r="K16" s="15">
        <v>38173</v>
      </c>
      <c r="L16" s="14">
        <v>4.45</v>
      </c>
      <c r="N16" s="15">
        <v>38173</v>
      </c>
      <c r="O16" s="14">
        <v>4.3440000000000003</v>
      </c>
      <c r="Q16" s="15">
        <v>38173</v>
      </c>
      <c r="R16" s="14">
        <v>4.319</v>
      </c>
      <c r="T16" s="15">
        <v>38173</v>
      </c>
      <c r="U16" s="14">
        <v>4.3259999999999996</v>
      </c>
      <c r="W16" s="15">
        <v>38173</v>
      </c>
      <c r="X16" s="14">
        <v>4.3650000000000002</v>
      </c>
      <c r="Z16" s="15">
        <v>38173</v>
      </c>
      <c r="AA16" s="14">
        <v>4.3659999999999997</v>
      </c>
      <c r="AC16" s="14">
        <f t="shared" si="0"/>
        <v>4.3176961223543948</v>
      </c>
      <c r="AE16" s="15">
        <v>38173</v>
      </c>
      <c r="AF16" s="14">
        <v>4.4549000000000003</v>
      </c>
      <c r="AH16" s="15">
        <v>38173</v>
      </c>
      <c r="AI16" s="14">
        <v>5.0549999999999997</v>
      </c>
      <c r="AK16" s="15">
        <v>38173</v>
      </c>
      <c r="AL16" s="14">
        <v>2.44</v>
      </c>
      <c r="AN16" s="15">
        <v>38173</v>
      </c>
      <c r="AO16" s="14" t="s">
        <v>213</v>
      </c>
      <c r="AQ16" s="15">
        <v>38173</v>
      </c>
      <c r="AR16" s="14">
        <v>3.07</v>
      </c>
      <c r="AU16" s="14">
        <f t="shared" si="1"/>
        <v>1.8190000000000004</v>
      </c>
      <c r="BA16" s="15">
        <v>38173</v>
      </c>
      <c r="BB16" s="14">
        <v>2.2000000000000002</v>
      </c>
      <c r="BD16" s="15">
        <v>39999</v>
      </c>
      <c r="BE16" s="14" t="s">
        <v>213</v>
      </c>
      <c r="BG16" s="15">
        <v>39999</v>
      </c>
      <c r="BH16" s="14">
        <v>9.25</v>
      </c>
      <c r="BJ16" s="15">
        <v>38903</v>
      </c>
      <c r="BK16" s="14">
        <v>196.45330000000001</v>
      </c>
      <c r="BM16" s="15">
        <v>39999</v>
      </c>
      <c r="BN16" s="14" t="s">
        <v>213</v>
      </c>
    </row>
    <row r="17" spans="2:66" x14ac:dyDescent="0.2">
      <c r="B17" s="15">
        <v>38174</v>
      </c>
      <c r="C17" s="14">
        <v>4.2590000000000003</v>
      </c>
      <c r="E17" s="15">
        <v>38174</v>
      </c>
      <c r="F17" s="14">
        <v>4.2830000000000004</v>
      </c>
      <c r="H17" s="15">
        <v>38174</v>
      </c>
      <c r="I17" s="14">
        <v>4.28</v>
      </c>
      <c r="K17" s="15">
        <v>38174</v>
      </c>
      <c r="L17" s="14">
        <v>4.45</v>
      </c>
      <c r="N17" s="15">
        <v>38174</v>
      </c>
      <c r="O17" s="14">
        <v>4.3440000000000003</v>
      </c>
      <c r="Q17" s="15">
        <v>38174</v>
      </c>
      <c r="R17" s="14">
        <v>4.319</v>
      </c>
      <c r="T17" s="15">
        <v>38174</v>
      </c>
      <c r="U17" s="14">
        <v>4.3289999999999997</v>
      </c>
      <c r="W17" s="15">
        <v>38174</v>
      </c>
      <c r="X17" s="14">
        <v>4.3650000000000002</v>
      </c>
      <c r="Z17" s="15">
        <v>38174</v>
      </c>
      <c r="AA17" s="14">
        <v>4.3639999999999999</v>
      </c>
      <c r="AC17" s="14">
        <f t="shared" si="0"/>
        <v>4.3173928626602818</v>
      </c>
      <c r="AE17" s="15">
        <v>38174</v>
      </c>
      <c r="AF17" s="14">
        <v>4.4743000000000004</v>
      </c>
      <c r="AH17" s="15">
        <v>38174</v>
      </c>
      <c r="AI17" s="14">
        <v>5.0579999999999998</v>
      </c>
      <c r="AK17" s="15">
        <v>38174</v>
      </c>
      <c r="AL17" s="14">
        <v>2.46</v>
      </c>
      <c r="AN17" s="15">
        <v>38174</v>
      </c>
      <c r="AO17" s="14" t="s">
        <v>213</v>
      </c>
      <c r="AQ17" s="15">
        <v>38174</v>
      </c>
      <c r="AR17" s="14">
        <v>3.07</v>
      </c>
      <c r="AU17" s="14">
        <f t="shared" si="1"/>
        <v>1.7990000000000004</v>
      </c>
      <c r="BA17" s="15">
        <v>38174</v>
      </c>
      <c r="BB17" s="14">
        <v>2.1</v>
      </c>
      <c r="BD17" s="15">
        <v>40000</v>
      </c>
      <c r="BE17" s="14" t="s">
        <v>213</v>
      </c>
      <c r="BG17" s="15">
        <v>40000</v>
      </c>
      <c r="BH17" s="14">
        <v>9.25</v>
      </c>
      <c r="BJ17" s="15">
        <v>38904</v>
      </c>
      <c r="BK17" s="14">
        <v>196.29499999999999</v>
      </c>
      <c r="BM17" s="15">
        <v>40000</v>
      </c>
      <c r="BN17" s="14" t="s">
        <v>213</v>
      </c>
    </row>
    <row r="18" spans="2:66" x14ac:dyDescent="0.2">
      <c r="B18" s="15">
        <v>38175</v>
      </c>
      <c r="C18" s="14">
        <v>4.2359999999999998</v>
      </c>
      <c r="E18" s="15">
        <v>38175</v>
      </c>
      <c r="F18" s="14">
        <v>4.2569999999999997</v>
      </c>
      <c r="H18" s="15">
        <v>38175</v>
      </c>
      <c r="I18" s="14">
        <v>4.2560000000000002</v>
      </c>
      <c r="K18" s="15">
        <v>38175</v>
      </c>
      <c r="L18" s="14">
        <v>4.4290000000000003</v>
      </c>
      <c r="N18" s="15">
        <v>38175</v>
      </c>
      <c r="O18" s="14">
        <v>4.319</v>
      </c>
      <c r="Q18" s="15">
        <v>38175</v>
      </c>
      <c r="R18" s="14">
        <v>4.2949999999999999</v>
      </c>
      <c r="T18" s="15">
        <v>38175</v>
      </c>
      <c r="U18" s="14">
        <v>4.2960000000000003</v>
      </c>
      <c r="W18" s="15">
        <v>38175</v>
      </c>
      <c r="X18" s="14">
        <v>4.34</v>
      </c>
      <c r="Z18" s="15">
        <v>38175</v>
      </c>
      <c r="AA18" s="14">
        <v>4.3419999999999996</v>
      </c>
      <c r="AC18" s="14">
        <f t="shared" si="0"/>
        <v>4.2935045573922448</v>
      </c>
      <c r="AE18" s="15">
        <v>38175</v>
      </c>
      <c r="AF18" s="14">
        <v>4.4743000000000004</v>
      </c>
      <c r="AH18" s="15">
        <v>38175</v>
      </c>
      <c r="AI18" s="14">
        <v>5.0380000000000003</v>
      </c>
      <c r="AK18" s="15">
        <v>38175</v>
      </c>
      <c r="AL18" s="14">
        <v>2.4500000000000002</v>
      </c>
      <c r="AN18" s="15">
        <v>38175</v>
      </c>
      <c r="AO18" s="14" t="s">
        <v>213</v>
      </c>
      <c r="AQ18" s="15">
        <v>38175</v>
      </c>
      <c r="AR18" s="14">
        <v>3.06</v>
      </c>
      <c r="AU18" s="14">
        <f t="shared" si="1"/>
        <v>1.7859999999999996</v>
      </c>
      <c r="BA18" s="15">
        <v>38175</v>
      </c>
      <c r="BB18" s="14">
        <v>2</v>
      </c>
      <c r="BD18" s="15">
        <v>40001</v>
      </c>
      <c r="BE18" s="14" t="s">
        <v>213</v>
      </c>
      <c r="BG18" s="15">
        <v>40001</v>
      </c>
      <c r="BH18" s="14">
        <v>9.25</v>
      </c>
      <c r="BJ18" s="15">
        <v>38905</v>
      </c>
      <c r="BK18" s="14">
        <v>196.7509</v>
      </c>
      <c r="BM18" s="15">
        <v>40001</v>
      </c>
      <c r="BN18" s="14" t="s">
        <v>213</v>
      </c>
    </row>
    <row r="19" spans="2:66" x14ac:dyDescent="0.2">
      <c r="B19" s="15">
        <v>38176</v>
      </c>
      <c r="C19" s="14">
        <v>4.2320000000000002</v>
      </c>
      <c r="E19" s="15">
        <v>38176</v>
      </c>
      <c r="F19" s="14">
        <v>4.2530000000000001</v>
      </c>
      <c r="H19" s="15">
        <v>38176</v>
      </c>
      <c r="I19" s="14">
        <v>4.2510000000000003</v>
      </c>
      <c r="K19" s="15">
        <v>38176</v>
      </c>
      <c r="L19" s="14">
        <v>4.4240000000000004</v>
      </c>
      <c r="N19" s="15">
        <v>38176</v>
      </c>
      <c r="O19" s="14">
        <v>4.3150000000000004</v>
      </c>
      <c r="Q19" s="15">
        <v>38176</v>
      </c>
      <c r="R19" s="14">
        <v>4.2889999999999997</v>
      </c>
      <c r="T19" s="15">
        <v>38176</v>
      </c>
      <c r="U19" s="14">
        <v>4.2969999999999997</v>
      </c>
      <c r="W19" s="15">
        <v>38176</v>
      </c>
      <c r="X19" s="14">
        <v>4.335</v>
      </c>
      <c r="Z19" s="15">
        <v>38176</v>
      </c>
      <c r="AA19" s="14">
        <v>4.3360000000000003</v>
      </c>
      <c r="AC19" s="14">
        <f t="shared" si="0"/>
        <v>4.2891401205005399</v>
      </c>
      <c r="AE19" s="15">
        <v>38176</v>
      </c>
      <c r="AF19" s="14">
        <v>4.4703999999999997</v>
      </c>
      <c r="AH19" s="15">
        <v>38176</v>
      </c>
      <c r="AI19" s="14">
        <v>5.0359999999999996</v>
      </c>
      <c r="AK19" s="15">
        <v>38176</v>
      </c>
      <c r="AL19" s="14">
        <v>2.44</v>
      </c>
      <c r="AN19" s="15">
        <v>38176</v>
      </c>
      <c r="AO19" s="14" t="s">
        <v>213</v>
      </c>
      <c r="AQ19" s="15">
        <v>38176</v>
      </c>
      <c r="AR19" s="14">
        <v>3.05</v>
      </c>
      <c r="AU19" s="14">
        <f t="shared" si="1"/>
        <v>1.7920000000000003</v>
      </c>
      <c r="BA19" s="15">
        <v>38176</v>
      </c>
      <c r="BB19" s="14">
        <v>1.9</v>
      </c>
      <c r="BD19" s="15">
        <v>40002</v>
      </c>
      <c r="BE19" s="14" t="s">
        <v>213</v>
      </c>
      <c r="BG19" s="15">
        <v>40002</v>
      </c>
      <c r="BH19" s="14">
        <v>9.25</v>
      </c>
      <c r="BJ19" s="15">
        <v>38906</v>
      </c>
      <c r="BK19" s="14">
        <v>196.7509</v>
      </c>
      <c r="BM19" s="15">
        <v>40002</v>
      </c>
      <c r="BN19" s="14" t="s">
        <v>213</v>
      </c>
    </row>
    <row r="20" spans="2:66" x14ac:dyDescent="0.2">
      <c r="B20" s="15">
        <v>38177</v>
      </c>
      <c r="C20" s="14">
        <v>4.2350000000000003</v>
      </c>
      <c r="E20" s="15">
        <v>38177</v>
      </c>
      <c r="F20" s="14">
        <v>4.2549999999999999</v>
      </c>
      <c r="H20" s="15">
        <v>38177</v>
      </c>
      <c r="I20" s="14">
        <v>4.2530000000000001</v>
      </c>
      <c r="K20" s="15">
        <v>38177</v>
      </c>
      <c r="L20" s="14">
        <v>4.4260000000000002</v>
      </c>
      <c r="N20" s="15">
        <v>38177</v>
      </c>
      <c r="O20" s="14">
        <v>4.3170000000000002</v>
      </c>
      <c r="Q20" s="15">
        <v>38177</v>
      </c>
      <c r="R20" s="14">
        <v>4.2910000000000004</v>
      </c>
      <c r="T20" s="15">
        <v>38177</v>
      </c>
      <c r="U20" s="14">
        <v>4.2939999999999996</v>
      </c>
      <c r="W20" s="15">
        <v>38177</v>
      </c>
      <c r="X20" s="14">
        <v>4.3360000000000003</v>
      </c>
      <c r="Z20" s="15">
        <v>38177</v>
      </c>
      <c r="AA20" s="14">
        <v>4.3369999999999997</v>
      </c>
      <c r="AC20" s="14">
        <f t="shared" si="0"/>
        <v>4.2912204541943462</v>
      </c>
      <c r="AE20" s="15">
        <v>38177</v>
      </c>
      <c r="AF20" s="14">
        <v>4.4565000000000001</v>
      </c>
      <c r="AH20" s="15">
        <v>38177</v>
      </c>
      <c r="AI20" s="14">
        <v>5.0529999999999999</v>
      </c>
      <c r="AK20" s="15">
        <v>38177</v>
      </c>
      <c r="AL20" s="14">
        <v>2.4300000000000002</v>
      </c>
      <c r="AN20" s="15">
        <v>38177</v>
      </c>
      <c r="AO20" s="14" t="s">
        <v>213</v>
      </c>
      <c r="AQ20" s="15">
        <v>38177</v>
      </c>
      <c r="AR20" s="14">
        <v>3.06</v>
      </c>
      <c r="AU20" s="14">
        <f t="shared" si="1"/>
        <v>1.8050000000000002</v>
      </c>
      <c r="BA20" s="15">
        <v>38177</v>
      </c>
      <c r="BB20" s="14">
        <v>1.8</v>
      </c>
      <c r="BD20" s="15">
        <v>40003</v>
      </c>
      <c r="BE20" s="14" t="s">
        <v>213</v>
      </c>
      <c r="BG20" s="15">
        <v>40003</v>
      </c>
      <c r="BH20" s="14">
        <v>9.25</v>
      </c>
      <c r="BJ20" s="15">
        <v>38907</v>
      </c>
      <c r="BK20" s="14">
        <v>196.7509</v>
      </c>
      <c r="BM20" s="15">
        <v>40003</v>
      </c>
      <c r="BN20" s="14" t="s">
        <v>213</v>
      </c>
    </row>
    <row r="21" spans="2:66" x14ac:dyDescent="0.2">
      <c r="B21" s="15">
        <v>38178</v>
      </c>
      <c r="C21" s="14">
        <v>4.2350000000000003</v>
      </c>
      <c r="E21" s="15">
        <v>38178</v>
      </c>
      <c r="F21" s="14">
        <v>4.2549999999999999</v>
      </c>
      <c r="H21" s="15">
        <v>38178</v>
      </c>
      <c r="I21" s="14">
        <v>4.2530000000000001</v>
      </c>
      <c r="K21" s="15">
        <v>38178</v>
      </c>
      <c r="L21" s="14">
        <v>4.4260000000000002</v>
      </c>
      <c r="N21" s="15">
        <v>38178</v>
      </c>
      <c r="O21" s="14">
        <v>4.3170000000000002</v>
      </c>
      <c r="Q21" s="15">
        <v>38178</v>
      </c>
      <c r="R21" s="14">
        <v>4.2910000000000004</v>
      </c>
      <c r="T21" s="15">
        <v>38178</v>
      </c>
      <c r="U21" s="14">
        <v>4.2939999999999996</v>
      </c>
      <c r="W21" s="15">
        <v>38178</v>
      </c>
      <c r="X21" s="14">
        <v>4.3360000000000003</v>
      </c>
      <c r="Z21" s="15">
        <v>38178</v>
      </c>
      <c r="AA21" s="14">
        <v>4.3369999999999997</v>
      </c>
      <c r="AC21" s="14">
        <f t="shared" si="0"/>
        <v>4.2912204541943462</v>
      </c>
      <c r="AE21" s="15">
        <v>38178</v>
      </c>
      <c r="AF21" s="14">
        <v>4.4565000000000001</v>
      </c>
      <c r="AH21" s="15">
        <v>38178</v>
      </c>
      <c r="AI21" s="14">
        <v>5.0529999999999999</v>
      </c>
      <c r="AK21" s="15">
        <v>38178</v>
      </c>
      <c r="AL21" s="14">
        <v>2.4300000000000002</v>
      </c>
      <c r="AN21" s="15">
        <v>38178</v>
      </c>
      <c r="AO21" s="14" t="s">
        <v>213</v>
      </c>
      <c r="AQ21" s="15">
        <v>38178</v>
      </c>
      <c r="AR21" s="14">
        <v>3.06</v>
      </c>
      <c r="AU21" s="14">
        <f t="shared" si="1"/>
        <v>1.8050000000000002</v>
      </c>
      <c r="BA21" s="15">
        <v>38178</v>
      </c>
      <c r="BB21" s="14">
        <v>1.8</v>
      </c>
      <c r="BD21" s="15">
        <v>40004</v>
      </c>
      <c r="BE21" s="14" t="s">
        <v>213</v>
      </c>
      <c r="BG21" s="15">
        <v>40004</v>
      </c>
      <c r="BH21" s="14">
        <v>9.25</v>
      </c>
      <c r="BJ21" s="15">
        <v>38908</v>
      </c>
      <c r="BK21" s="14">
        <v>197.19220000000001</v>
      </c>
      <c r="BM21" s="15">
        <v>40004</v>
      </c>
      <c r="BN21" s="14" t="s">
        <v>213</v>
      </c>
    </row>
    <row r="22" spans="2:66" x14ac:dyDescent="0.2">
      <c r="B22" s="15">
        <v>38179</v>
      </c>
      <c r="C22" s="14">
        <v>4.2350000000000003</v>
      </c>
      <c r="E22" s="15">
        <v>38179</v>
      </c>
      <c r="F22" s="14">
        <v>4.2549999999999999</v>
      </c>
      <c r="H22" s="15">
        <v>38179</v>
      </c>
      <c r="I22" s="14">
        <v>4.2530000000000001</v>
      </c>
      <c r="K22" s="15">
        <v>38179</v>
      </c>
      <c r="L22" s="14">
        <v>4.4260000000000002</v>
      </c>
      <c r="N22" s="15">
        <v>38179</v>
      </c>
      <c r="O22" s="14">
        <v>4.3170000000000002</v>
      </c>
      <c r="Q22" s="15">
        <v>38179</v>
      </c>
      <c r="R22" s="14">
        <v>4.2910000000000004</v>
      </c>
      <c r="T22" s="15">
        <v>38179</v>
      </c>
      <c r="U22" s="14">
        <v>4.2939999999999996</v>
      </c>
      <c r="W22" s="15">
        <v>38179</v>
      </c>
      <c r="X22" s="14">
        <v>4.3360000000000003</v>
      </c>
      <c r="Z22" s="15">
        <v>38179</v>
      </c>
      <c r="AA22" s="14">
        <v>4.3369999999999997</v>
      </c>
      <c r="AC22" s="14">
        <f t="shared" si="0"/>
        <v>4.2912204541943462</v>
      </c>
      <c r="AE22" s="15">
        <v>38179</v>
      </c>
      <c r="AF22" s="14">
        <v>4.4565000000000001</v>
      </c>
      <c r="AH22" s="15">
        <v>38179</v>
      </c>
      <c r="AI22" s="14">
        <v>5.0529999999999999</v>
      </c>
      <c r="AK22" s="15">
        <v>38179</v>
      </c>
      <c r="AL22" s="14">
        <v>2.4300000000000002</v>
      </c>
      <c r="AN22" s="15">
        <v>38179</v>
      </c>
      <c r="AO22" s="14" t="s">
        <v>213</v>
      </c>
      <c r="AQ22" s="15">
        <v>38179</v>
      </c>
      <c r="AR22" s="14">
        <v>3.06</v>
      </c>
      <c r="AU22" s="14">
        <f t="shared" si="1"/>
        <v>1.8050000000000002</v>
      </c>
      <c r="BA22" s="15">
        <v>38179</v>
      </c>
      <c r="BB22" s="14">
        <v>1.8</v>
      </c>
      <c r="BD22" s="15">
        <v>40005</v>
      </c>
      <c r="BE22" s="14" t="s">
        <v>213</v>
      </c>
      <c r="BG22" s="15">
        <v>40005</v>
      </c>
      <c r="BH22" s="14">
        <v>9.25</v>
      </c>
      <c r="BJ22" s="15">
        <v>38909</v>
      </c>
      <c r="BK22" s="14">
        <v>197.28710000000001</v>
      </c>
      <c r="BM22" s="15">
        <v>40005</v>
      </c>
      <c r="BN22" s="14" t="s">
        <v>213</v>
      </c>
    </row>
    <row r="23" spans="2:66" x14ac:dyDescent="0.2">
      <c r="B23" s="15">
        <v>38180</v>
      </c>
      <c r="C23" s="14">
        <v>4.22</v>
      </c>
      <c r="E23" s="15">
        <v>38180</v>
      </c>
      <c r="F23" s="14">
        <v>4.24</v>
      </c>
      <c r="H23" s="15">
        <v>38180</v>
      </c>
      <c r="I23" s="14">
        <v>4.2379999999999995</v>
      </c>
      <c r="K23" s="15">
        <v>38180</v>
      </c>
      <c r="L23" s="14">
        <v>4.4119999999999999</v>
      </c>
      <c r="N23" s="15">
        <v>38180</v>
      </c>
      <c r="O23" s="14">
        <v>4.3040000000000003</v>
      </c>
      <c r="Q23" s="15">
        <v>38180</v>
      </c>
      <c r="R23" s="14">
        <v>4.2770000000000001</v>
      </c>
      <c r="T23" s="15">
        <v>38180</v>
      </c>
      <c r="U23" s="14">
        <v>4.2789999999999999</v>
      </c>
      <c r="W23" s="15">
        <v>38180</v>
      </c>
      <c r="X23" s="14">
        <v>4.3209999999999997</v>
      </c>
      <c r="Z23" s="15">
        <v>38180</v>
      </c>
      <c r="AA23" s="14">
        <v>4.3230000000000004</v>
      </c>
      <c r="AC23" s="14">
        <f t="shared" si="0"/>
        <v>4.2765680519079243</v>
      </c>
      <c r="AE23" s="15">
        <v>38180</v>
      </c>
      <c r="AF23" s="14">
        <v>4.4447000000000001</v>
      </c>
      <c r="AH23" s="15">
        <v>38180</v>
      </c>
      <c r="AI23" s="14">
        <v>5.0419999999999998</v>
      </c>
      <c r="AK23" s="15">
        <v>38180</v>
      </c>
      <c r="AL23" s="14">
        <v>2.42</v>
      </c>
      <c r="AN23" s="15">
        <v>38180</v>
      </c>
      <c r="AO23" s="14" t="s">
        <v>213</v>
      </c>
      <c r="AQ23" s="15">
        <v>38180</v>
      </c>
      <c r="AR23" s="14">
        <v>3.04</v>
      </c>
      <c r="AU23" s="14">
        <f t="shared" si="1"/>
        <v>1.7999999999999998</v>
      </c>
      <c r="BA23" s="15">
        <v>38180</v>
      </c>
      <c r="BB23" s="14">
        <v>1.8</v>
      </c>
      <c r="BD23" s="15">
        <v>40006</v>
      </c>
      <c r="BE23" s="14" t="s">
        <v>213</v>
      </c>
      <c r="BG23" s="15">
        <v>40006</v>
      </c>
      <c r="BH23" s="14">
        <v>9.25</v>
      </c>
      <c r="BJ23" s="15">
        <v>38910</v>
      </c>
      <c r="BK23" s="14">
        <v>197.54580000000001</v>
      </c>
      <c r="BM23" s="15">
        <v>40006</v>
      </c>
      <c r="BN23" s="14" t="s">
        <v>213</v>
      </c>
    </row>
    <row r="24" spans="2:66" x14ac:dyDescent="0.2">
      <c r="B24" s="15">
        <v>38181</v>
      </c>
      <c r="C24" s="14">
        <v>4.2670000000000003</v>
      </c>
      <c r="E24" s="15">
        <v>38181</v>
      </c>
      <c r="F24" s="14">
        <v>4.2869999999999999</v>
      </c>
      <c r="H24" s="15">
        <v>38181</v>
      </c>
      <c r="I24" s="14">
        <v>4.2859999999999996</v>
      </c>
      <c r="K24" s="15">
        <v>38181</v>
      </c>
      <c r="L24" s="14">
        <v>4.46</v>
      </c>
      <c r="N24" s="15">
        <v>38181</v>
      </c>
      <c r="O24" s="14">
        <v>4.3520000000000003</v>
      </c>
      <c r="Q24" s="15">
        <v>38181</v>
      </c>
      <c r="R24" s="14">
        <v>4.3239999999999998</v>
      </c>
      <c r="T24" s="15">
        <v>38181</v>
      </c>
      <c r="U24" s="14">
        <v>4.3330000000000002</v>
      </c>
      <c r="W24" s="15">
        <v>38181</v>
      </c>
      <c r="X24" s="14">
        <v>4.367</v>
      </c>
      <c r="Z24" s="15">
        <v>38181</v>
      </c>
      <c r="AA24" s="14">
        <v>4.37</v>
      </c>
      <c r="AC24" s="14">
        <f t="shared" si="0"/>
        <v>4.3241180287347447</v>
      </c>
      <c r="AE24" s="15">
        <v>38181</v>
      </c>
      <c r="AF24" s="14">
        <v>4.47</v>
      </c>
      <c r="AH24" s="15">
        <v>38181</v>
      </c>
      <c r="AI24" s="14">
        <v>5.1079999999999997</v>
      </c>
      <c r="AK24" s="15">
        <v>38181</v>
      </c>
      <c r="AL24" s="14">
        <v>2.4300000000000002</v>
      </c>
      <c r="AN24" s="15">
        <v>38181</v>
      </c>
      <c r="AO24" s="14" t="s">
        <v>213</v>
      </c>
      <c r="AQ24" s="15">
        <v>38181</v>
      </c>
      <c r="AR24" s="14">
        <v>3.07</v>
      </c>
      <c r="AU24" s="14">
        <f t="shared" si="1"/>
        <v>1.8370000000000002</v>
      </c>
      <c r="BA24" s="15">
        <v>38181</v>
      </c>
      <c r="BB24" s="14">
        <v>1.9</v>
      </c>
      <c r="BD24" s="15">
        <v>40007</v>
      </c>
      <c r="BE24" s="14" t="s">
        <v>213</v>
      </c>
      <c r="BG24" s="15">
        <v>40007</v>
      </c>
      <c r="BH24" s="14">
        <v>9.25</v>
      </c>
      <c r="BJ24" s="15">
        <v>38911</v>
      </c>
      <c r="BK24" s="14">
        <v>196.9623</v>
      </c>
      <c r="BM24" s="15">
        <v>40007</v>
      </c>
      <c r="BN24" s="14" t="s">
        <v>213</v>
      </c>
    </row>
    <row r="25" spans="2:66" x14ac:dyDescent="0.2">
      <c r="B25" s="15">
        <v>38182</v>
      </c>
      <c r="C25" s="14">
        <v>4.258</v>
      </c>
      <c r="E25" s="15">
        <v>38182</v>
      </c>
      <c r="F25" s="14">
        <v>4.2770000000000001</v>
      </c>
      <c r="H25" s="15">
        <v>38182</v>
      </c>
      <c r="I25" s="14">
        <v>4.2759999999999998</v>
      </c>
      <c r="K25" s="15">
        <v>38182</v>
      </c>
      <c r="L25" s="14">
        <v>4.452</v>
      </c>
      <c r="N25" s="15">
        <v>38182</v>
      </c>
      <c r="O25" s="14">
        <v>4.3419999999999996</v>
      </c>
      <c r="Q25" s="15">
        <v>38182</v>
      </c>
      <c r="R25" s="14">
        <v>4.3129999999999997</v>
      </c>
      <c r="T25" s="15">
        <v>38182</v>
      </c>
      <c r="U25" s="14">
        <v>4.3259999999999996</v>
      </c>
      <c r="W25" s="15">
        <v>38182</v>
      </c>
      <c r="X25" s="14">
        <v>4.3579999999999997</v>
      </c>
      <c r="Z25" s="15">
        <v>38182</v>
      </c>
      <c r="AA25" s="14">
        <v>4.3600000000000003</v>
      </c>
      <c r="AC25" s="14">
        <f t="shared" si="0"/>
        <v>4.3148322261702443</v>
      </c>
      <c r="AE25" s="15">
        <v>38182</v>
      </c>
      <c r="AF25" s="14">
        <v>4.4797000000000002</v>
      </c>
      <c r="AH25" s="15">
        <v>38182</v>
      </c>
      <c r="AI25" s="14">
        <v>5.09</v>
      </c>
      <c r="AK25" s="15">
        <v>38182</v>
      </c>
      <c r="AL25" s="14">
        <v>2.4175</v>
      </c>
      <c r="AN25" s="15">
        <v>38182</v>
      </c>
      <c r="AO25" s="14" t="s">
        <v>213</v>
      </c>
      <c r="AQ25" s="15">
        <v>38182</v>
      </c>
      <c r="AR25" s="14">
        <v>3.04</v>
      </c>
      <c r="AU25" s="14">
        <f t="shared" si="1"/>
        <v>1.8405</v>
      </c>
      <c r="BA25" s="15">
        <v>38182</v>
      </c>
      <c r="BB25" s="14">
        <v>1.8</v>
      </c>
      <c r="BD25" s="15">
        <v>40008</v>
      </c>
      <c r="BE25" s="14" t="s">
        <v>213</v>
      </c>
      <c r="BG25" s="15">
        <v>40008</v>
      </c>
      <c r="BH25" s="14">
        <v>9.25</v>
      </c>
      <c r="BJ25" s="15">
        <v>38912</v>
      </c>
      <c r="BK25" s="14">
        <v>197.2714</v>
      </c>
      <c r="BM25" s="15">
        <v>40008</v>
      </c>
      <c r="BN25" s="14" t="s">
        <v>213</v>
      </c>
    </row>
    <row r="26" spans="2:66" x14ac:dyDescent="0.2">
      <c r="B26" s="15">
        <v>38183</v>
      </c>
      <c r="C26" s="14">
        <v>4.258</v>
      </c>
      <c r="E26" s="15">
        <v>38183</v>
      </c>
      <c r="F26" s="14">
        <v>4.2780000000000005</v>
      </c>
      <c r="H26" s="15">
        <v>38183</v>
      </c>
      <c r="I26" s="14">
        <v>4.2770000000000001</v>
      </c>
      <c r="K26" s="15">
        <v>38183</v>
      </c>
      <c r="L26" s="14">
        <v>4.452</v>
      </c>
      <c r="N26" s="15">
        <v>38183</v>
      </c>
      <c r="O26" s="14">
        <v>4.3419999999999996</v>
      </c>
      <c r="Q26" s="15">
        <v>38183</v>
      </c>
      <c r="R26" s="14">
        <v>4.3129999999999997</v>
      </c>
      <c r="T26" s="15">
        <v>38183</v>
      </c>
      <c r="U26" s="14">
        <v>4.3220000000000001</v>
      </c>
      <c r="W26" s="15">
        <v>38183</v>
      </c>
      <c r="X26" s="14">
        <v>4.3579999999999997</v>
      </c>
      <c r="Z26" s="15">
        <v>38183</v>
      </c>
      <c r="AA26" s="14">
        <v>4.3609999999999998</v>
      </c>
      <c r="AC26" s="14">
        <f t="shared" si="0"/>
        <v>4.315085895257222</v>
      </c>
      <c r="AE26" s="15">
        <v>38183</v>
      </c>
      <c r="AF26" s="14">
        <v>4.4797000000000002</v>
      </c>
      <c r="AH26" s="15">
        <v>38183</v>
      </c>
      <c r="AI26" s="14">
        <v>5.0990000000000002</v>
      </c>
      <c r="AK26" s="15">
        <v>38183</v>
      </c>
      <c r="AL26" s="14">
        <v>2.42</v>
      </c>
      <c r="AN26" s="15">
        <v>38183</v>
      </c>
      <c r="AO26" s="14" t="s">
        <v>213</v>
      </c>
      <c r="AQ26" s="15">
        <v>38183</v>
      </c>
      <c r="AR26" s="14">
        <v>3.06</v>
      </c>
      <c r="AU26" s="14">
        <f t="shared" si="1"/>
        <v>1.8380000000000001</v>
      </c>
      <c r="BA26" s="15">
        <v>38183</v>
      </c>
      <c r="BB26" s="14">
        <v>1.9</v>
      </c>
      <c r="BD26" s="15">
        <v>40009</v>
      </c>
      <c r="BE26" s="14" t="s">
        <v>213</v>
      </c>
      <c r="BG26" s="15">
        <v>40009</v>
      </c>
      <c r="BH26" s="14">
        <v>9.25</v>
      </c>
      <c r="BJ26" s="15">
        <v>38913</v>
      </c>
      <c r="BK26" s="14">
        <v>197.2714</v>
      </c>
      <c r="BM26" s="15">
        <v>40009</v>
      </c>
      <c r="BN26" s="14" t="s">
        <v>213</v>
      </c>
    </row>
    <row r="27" spans="2:66" x14ac:dyDescent="0.2">
      <c r="B27" s="15">
        <v>38184</v>
      </c>
      <c r="C27" s="14">
        <v>4.1970000000000001</v>
      </c>
      <c r="E27" s="15">
        <v>38184</v>
      </c>
      <c r="F27" s="14">
        <v>4.2160000000000002</v>
      </c>
      <c r="H27" s="15">
        <v>38184</v>
      </c>
      <c r="I27" s="14">
        <v>4.2160000000000002</v>
      </c>
      <c r="K27" s="15">
        <v>38184</v>
      </c>
      <c r="L27" s="14">
        <v>4.3920000000000003</v>
      </c>
      <c r="N27" s="15">
        <v>38184</v>
      </c>
      <c r="O27" s="14">
        <v>4.282</v>
      </c>
      <c r="Q27" s="15">
        <v>38184</v>
      </c>
      <c r="R27" s="14">
        <v>4.2519999999999998</v>
      </c>
      <c r="T27" s="15">
        <v>38184</v>
      </c>
      <c r="U27" s="14">
        <v>4.2560000000000002</v>
      </c>
      <c r="W27" s="15">
        <v>38184</v>
      </c>
      <c r="X27" s="14">
        <v>4.2969999999999997</v>
      </c>
      <c r="Z27" s="15">
        <v>38184</v>
      </c>
      <c r="AA27" s="14">
        <v>4.3</v>
      </c>
      <c r="AC27" s="14">
        <f t="shared" si="0"/>
        <v>4.2539439209022101</v>
      </c>
      <c r="AE27" s="15">
        <v>38184</v>
      </c>
      <c r="AF27" s="14">
        <v>4.3491</v>
      </c>
      <c r="AH27" s="15">
        <v>38184</v>
      </c>
      <c r="AI27" s="14">
        <v>5.0279999999999996</v>
      </c>
      <c r="AK27" s="15">
        <v>38184</v>
      </c>
      <c r="AL27" s="14">
        <v>2.4325000000000001</v>
      </c>
      <c r="AN27" s="15">
        <v>38184</v>
      </c>
      <c r="AO27" s="14" t="s">
        <v>213</v>
      </c>
      <c r="AQ27" s="15">
        <v>38184</v>
      </c>
      <c r="AR27" s="14">
        <v>3.04</v>
      </c>
      <c r="AU27" s="14">
        <f t="shared" si="1"/>
        <v>1.7645</v>
      </c>
      <c r="BA27" s="15">
        <v>38184</v>
      </c>
      <c r="BB27" s="14">
        <v>1.9</v>
      </c>
      <c r="BD27" s="15">
        <v>40010</v>
      </c>
      <c r="BE27" s="14" t="s">
        <v>213</v>
      </c>
      <c r="BG27" s="15">
        <v>40010</v>
      </c>
      <c r="BH27" s="14">
        <v>9.25</v>
      </c>
      <c r="BJ27" s="15">
        <v>38914</v>
      </c>
      <c r="BK27" s="14">
        <v>197.2714</v>
      </c>
      <c r="BM27" s="15">
        <v>40010</v>
      </c>
      <c r="BN27" s="14" t="s">
        <v>213</v>
      </c>
    </row>
    <row r="28" spans="2:66" x14ac:dyDescent="0.2">
      <c r="B28" s="15">
        <v>38185</v>
      </c>
      <c r="C28" s="14">
        <v>4.1970000000000001</v>
      </c>
      <c r="E28" s="15">
        <v>38185</v>
      </c>
      <c r="F28" s="14">
        <v>4.2160000000000002</v>
      </c>
      <c r="H28" s="15">
        <v>38185</v>
      </c>
      <c r="I28" s="14">
        <v>4.2160000000000002</v>
      </c>
      <c r="K28" s="15">
        <v>38185</v>
      </c>
      <c r="L28" s="14">
        <v>4.3920000000000003</v>
      </c>
      <c r="N28" s="15">
        <v>38185</v>
      </c>
      <c r="O28" s="14">
        <v>4.282</v>
      </c>
      <c r="Q28" s="15">
        <v>38185</v>
      </c>
      <c r="R28" s="14">
        <v>4.2519999999999998</v>
      </c>
      <c r="T28" s="15">
        <v>38185</v>
      </c>
      <c r="U28" s="14">
        <v>4.2560000000000002</v>
      </c>
      <c r="W28" s="15">
        <v>38185</v>
      </c>
      <c r="X28" s="14">
        <v>4.2969999999999997</v>
      </c>
      <c r="Z28" s="15">
        <v>38185</v>
      </c>
      <c r="AA28" s="14">
        <v>4.3</v>
      </c>
      <c r="AC28" s="14">
        <f t="shared" si="0"/>
        <v>4.2539439209022101</v>
      </c>
      <c r="AE28" s="15">
        <v>38185</v>
      </c>
      <c r="AF28" s="14">
        <v>4.3491</v>
      </c>
      <c r="AH28" s="15">
        <v>38185</v>
      </c>
      <c r="AI28" s="14">
        <v>5.0279999999999996</v>
      </c>
      <c r="AK28" s="15">
        <v>38185</v>
      </c>
      <c r="AL28" s="14">
        <v>2.4325000000000001</v>
      </c>
      <c r="AN28" s="15">
        <v>38185</v>
      </c>
      <c r="AO28" s="14" t="s">
        <v>213</v>
      </c>
      <c r="AQ28" s="15">
        <v>38185</v>
      </c>
      <c r="AR28" s="14">
        <v>3.04</v>
      </c>
      <c r="AU28" s="14">
        <f t="shared" si="1"/>
        <v>1.7645</v>
      </c>
      <c r="BA28" s="15">
        <v>38185</v>
      </c>
      <c r="BB28" s="14">
        <v>1.9</v>
      </c>
      <c r="BD28" s="15">
        <v>40011</v>
      </c>
      <c r="BE28" s="14" t="s">
        <v>213</v>
      </c>
      <c r="BG28" s="15">
        <v>40011</v>
      </c>
      <c r="BH28" s="14">
        <v>9.25</v>
      </c>
      <c r="BJ28" s="15">
        <v>38915</v>
      </c>
      <c r="BK28" s="14">
        <v>197.66909999999999</v>
      </c>
      <c r="BM28" s="15">
        <v>40011</v>
      </c>
      <c r="BN28" s="14" t="s">
        <v>213</v>
      </c>
    </row>
    <row r="29" spans="2:66" x14ac:dyDescent="0.2">
      <c r="B29" s="15">
        <v>38186</v>
      </c>
      <c r="C29" s="14">
        <v>4.1970000000000001</v>
      </c>
      <c r="E29" s="15">
        <v>38186</v>
      </c>
      <c r="F29" s="14">
        <v>4.2160000000000002</v>
      </c>
      <c r="H29" s="15">
        <v>38186</v>
      </c>
      <c r="I29" s="14">
        <v>4.2160000000000002</v>
      </c>
      <c r="K29" s="15">
        <v>38186</v>
      </c>
      <c r="L29" s="14">
        <v>4.3920000000000003</v>
      </c>
      <c r="N29" s="15">
        <v>38186</v>
      </c>
      <c r="O29" s="14">
        <v>4.282</v>
      </c>
      <c r="Q29" s="15">
        <v>38186</v>
      </c>
      <c r="R29" s="14">
        <v>4.2519999999999998</v>
      </c>
      <c r="T29" s="15">
        <v>38186</v>
      </c>
      <c r="U29" s="14">
        <v>4.2560000000000002</v>
      </c>
      <c r="W29" s="15">
        <v>38186</v>
      </c>
      <c r="X29" s="14">
        <v>4.2969999999999997</v>
      </c>
      <c r="Z29" s="15">
        <v>38186</v>
      </c>
      <c r="AA29" s="14">
        <v>4.3</v>
      </c>
      <c r="AC29" s="14">
        <f t="shared" si="0"/>
        <v>4.2539439209022101</v>
      </c>
      <c r="AE29" s="15">
        <v>38186</v>
      </c>
      <c r="AF29" s="14">
        <v>4.3491</v>
      </c>
      <c r="AH29" s="15">
        <v>38186</v>
      </c>
      <c r="AI29" s="14">
        <v>5.0279999999999996</v>
      </c>
      <c r="AK29" s="15">
        <v>38186</v>
      </c>
      <c r="AL29" s="14">
        <v>2.4325000000000001</v>
      </c>
      <c r="AN29" s="15">
        <v>38186</v>
      </c>
      <c r="AO29" s="14" t="s">
        <v>213</v>
      </c>
      <c r="AQ29" s="15">
        <v>38186</v>
      </c>
      <c r="AR29" s="14">
        <v>3.04</v>
      </c>
      <c r="AU29" s="14">
        <f t="shared" si="1"/>
        <v>1.7645</v>
      </c>
      <c r="BA29" s="15">
        <v>38186</v>
      </c>
      <c r="BB29" s="14">
        <v>1.9</v>
      </c>
      <c r="BD29" s="15">
        <v>40012</v>
      </c>
      <c r="BE29" s="14" t="s">
        <v>213</v>
      </c>
      <c r="BG29" s="15">
        <v>40012</v>
      </c>
      <c r="BH29" s="14">
        <v>9.25</v>
      </c>
      <c r="BJ29" s="15">
        <v>38916</v>
      </c>
      <c r="BK29" s="14">
        <v>198.22989999999999</v>
      </c>
      <c r="BM29" s="15">
        <v>40012</v>
      </c>
      <c r="BN29" s="14" t="s">
        <v>213</v>
      </c>
    </row>
    <row r="30" spans="2:66" x14ac:dyDescent="0.2">
      <c r="B30" s="15">
        <v>38187</v>
      </c>
      <c r="C30" s="14">
        <v>4.1959999999999997</v>
      </c>
      <c r="E30" s="15">
        <v>38187</v>
      </c>
      <c r="F30" s="14">
        <v>4.2160000000000002</v>
      </c>
      <c r="H30" s="15">
        <v>38187</v>
      </c>
      <c r="I30" s="14">
        <v>4.2149999999999999</v>
      </c>
      <c r="K30" s="15">
        <v>38187</v>
      </c>
      <c r="L30" s="14">
        <v>4.3920000000000003</v>
      </c>
      <c r="N30" s="15">
        <v>38187</v>
      </c>
      <c r="O30" s="14">
        <v>4.282</v>
      </c>
      <c r="Q30" s="15">
        <v>38187</v>
      </c>
      <c r="R30" s="14">
        <v>4.25</v>
      </c>
      <c r="T30" s="15">
        <v>38187</v>
      </c>
      <c r="U30" s="14">
        <v>4.2569999999999997</v>
      </c>
      <c r="W30" s="15">
        <v>38187</v>
      </c>
      <c r="X30" s="14">
        <v>4.2949999999999999</v>
      </c>
      <c r="Z30" s="15">
        <v>38187</v>
      </c>
      <c r="AA30" s="14">
        <v>4.298</v>
      </c>
      <c r="AC30" s="14">
        <f t="shared" si="0"/>
        <v>4.2533437355167605</v>
      </c>
      <c r="AE30" s="15">
        <v>38187</v>
      </c>
      <c r="AF30" s="14">
        <v>4.3509000000000002</v>
      </c>
      <c r="AH30" s="15">
        <v>38187</v>
      </c>
      <c r="AI30" s="14">
        <v>5.0330000000000004</v>
      </c>
      <c r="AK30" s="15">
        <v>38187</v>
      </c>
      <c r="AL30" s="14">
        <v>2.44</v>
      </c>
      <c r="AN30" s="15">
        <v>38187</v>
      </c>
      <c r="AO30" s="14" t="s">
        <v>213</v>
      </c>
      <c r="AQ30" s="15">
        <v>38187</v>
      </c>
      <c r="AR30" s="14">
        <v>3.04</v>
      </c>
      <c r="AU30" s="14">
        <f t="shared" si="1"/>
        <v>1.7559999999999998</v>
      </c>
      <c r="BA30" s="15">
        <v>38187</v>
      </c>
      <c r="BB30" s="14">
        <v>1.9</v>
      </c>
      <c r="BD30" s="15">
        <v>40013</v>
      </c>
      <c r="BE30" s="14" t="s">
        <v>213</v>
      </c>
      <c r="BG30" s="15">
        <v>40013</v>
      </c>
      <c r="BH30" s="14">
        <v>9.25</v>
      </c>
      <c r="BJ30" s="15">
        <v>38917</v>
      </c>
      <c r="BK30" s="14">
        <v>198.32929999999999</v>
      </c>
      <c r="BM30" s="15">
        <v>40013</v>
      </c>
      <c r="BN30" s="14" t="s">
        <v>213</v>
      </c>
    </row>
    <row r="31" spans="2:66" x14ac:dyDescent="0.2">
      <c r="B31" s="15">
        <v>38188</v>
      </c>
      <c r="C31" s="14">
        <v>4.2140000000000004</v>
      </c>
      <c r="E31" s="15">
        <v>38188</v>
      </c>
      <c r="F31" s="14">
        <v>4.234</v>
      </c>
      <c r="H31" s="15">
        <v>38188</v>
      </c>
      <c r="I31" s="14">
        <v>4.234</v>
      </c>
      <c r="K31" s="15">
        <v>38188</v>
      </c>
      <c r="L31" s="14">
        <v>4.41</v>
      </c>
      <c r="N31" s="15">
        <v>38188</v>
      </c>
      <c r="O31" s="14">
        <v>4.298</v>
      </c>
      <c r="Q31" s="15">
        <v>38188</v>
      </c>
      <c r="R31" s="14">
        <v>4.266</v>
      </c>
      <c r="T31" s="15">
        <v>38188</v>
      </c>
      <c r="U31" s="14">
        <v>4.274</v>
      </c>
      <c r="W31" s="15">
        <v>38188</v>
      </c>
      <c r="X31" s="14">
        <v>4.3129999999999997</v>
      </c>
      <c r="Z31" s="15">
        <v>38188</v>
      </c>
      <c r="AA31" s="14">
        <v>4.3159999999999998</v>
      </c>
      <c r="AC31" s="14">
        <f t="shared" si="0"/>
        <v>4.2712501158659038</v>
      </c>
      <c r="AE31" s="15">
        <v>38188</v>
      </c>
      <c r="AF31" s="14">
        <v>4.4440999999999997</v>
      </c>
      <c r="AH31" s="15">
        <v>38188</v>
      </c>
      <c r="AI31" s="14">
        <v>5.04</v>
      </c>
      <c r="AK31" s="15">
        <v>38188</v>
      </c>
      <c r="AL31" s="14">
        <v>2.44</v>
      </c>
      <c r="AN31" s="15">
        <v>38188</v>
      </c>
      <c r="AO31" s="14" t="s">
        <v>213</v>
      </c>
      <c r="AQ31" s="15">
        <v>38188</v>
      </c>
      <c r="AR31" s="14">
        <v>3.04</v>
      </c>
      <c r="AU31" s="14">
        <f t="shared" si="1"/>
        <v>1.7740000000000005</v>
      </c>
      <c r="BA31" s="15">
        <v>38188</v>
      </c>
      <c r="BB31" s="14">
        <v>2</v>
      </c>
      <c r="BD31" s="15">
        <v>40014</v>
      </c>
      <c r="BE31" s="14" t="s">
        <v>213</v>
      </c>
      <c r="BG31" s="15">
        <v>40014</v>
      </c>
      <c r="BH31" s="14">
        <v>9.25</v>
      </c>
      <c r="BJ31" s="15">
        <v>38918</v>
      </c>
      <c r="BK31" s="14">
        <v>198.636</v>
      </c>
      <c r="BM31" s="15">
        <v>40014</v>
      </c>
      <c r="BN31" s="14" t="s">
        <v>213</v>
      </c>
    </row>
    <row r="32" spans="2:66" x14ac:dyDescent="0.2">
      <c r="B32" s="15">
        <v>38189</v>
      </c>
      <c r="C32" s="14">
        <v>4.2830000000000004</v>
      </c>
      <c r="E32" s="15">
        <v>38189</v>
      </c>
      <c r="F32" s="14">
        <v>4.3040000000000003</v>
      </c>
      <c r="H32" s="15">
        <v>38189</v>
      </c>
      <c r="I32" s="14">
        <v>4.3029999999999999</v>
      </c>
      <c r="K32" s="15">
        <v>38189</v>
      </c>
      <c r="L32" s="14">
        <v>4.476</v>
      </c>
      <c r="N32" s="15">
        <v>38189</v>
      </c>
      <c r="O32" s="14">
        <v>4.367</v>
      </c>
      <c r="Q32" s="15">
        <v>38189</v>
      </c>
      <c r="R32" s="14">
        <v>4.3360000000000003</v>
      </c>
      <c r="T32" s="15">
        <v>38189</v>
      </c>
      <c r="U32" s="14">
        <v>4.34</v>
      </c>
      <c r="W32" s="15">
        <v>38189</v>
      </c>
      <c r="X32" s="14">
        <v>4.3819999999999997</v>
      </c>
      <c r="Z32" s="15">
        <v>38189</v>
      </c>
      <c r="AA32" s="14">
        <v>4.3840000000000003</v>
      </c>
      <c r="AC32" s="14">
        <f t="shared" si="0"/>
        <v>4.3398501467634789</v>
      </c>
      <c r="AE32" s="15">
        <v>38189</v>
      </c>
      <c r="AF32" s="14">
        <v>4.4656000000000002</v>
      </c>
      <c r="AH32" s="15">
        <v>38189</v>
      </c>
      <c r="AI32" s="14">
        <v>5.13</v>
      </c>
      <c r="AK32" s="15">
        <v>38189</v>
      </c>
      <c r="AL32" s="14">
        <v>2.4500000000000002</v>
      </c>
      <c r="AM32" s="14">
        <f>AC32-AL32</f>
        <v>1.8898501467634787</v>
      </c>
      <c r="AN32" s="15">
        <v>38189</v>
      </c>
      <c r="AO32" s="14">
        <v>2.87</v>
      </c>
      <c r="AP32" s="14">
        <f>AF32-AO32</f>
        <v>1.5956000000000001</v>
      </c>
      <c r="AQ32" s="15">
        <v>38189</v>
      </c>
      <c r="AR32" s="14">
        <v>3.06</v>
      </c>
      <c r="AS32" s="14">
        <f>AI32-AR32</f>
        <v>2.0699999999999998</v>
      </c>
      <c r="AU32" s="14">
        <f t="shared" si="1"/>
        <v>1.8330000000000002</v>
      </c>
      <c r="AW32" s="14">
        <f>I32-AL32</f>
        <v>1.8529999999999998</v>
      </c>
      <c r="AY32" s="14">
        <f>L32-AL32</f>
        <v>2.0259999999999998</v>
      </c>
      <c r="BA32" s="15">
        <v>38189</v>
      </c>
      <c r="BB32" s="14">
        <v>2</v>
      </c>
      <c r="BD32" s="15">
        <v>40015</v>
      </c>
      <c r="BE32" s="14" t="s">
        <v>213</v>
      </c>
      <c r="BG32" s="15">
        <v>40015</v>
      </c>
      <c r="BH32" s="14">
        <v>9.25</v>
      </c>
      <c r="BJ32" s="15">
        <v>38919</v>
      </c>
      <c r="BK32" s="14">
        <v>198.48990000000001</v>
      </c>
      <c r="BM32" s="15">
        <v>40015</v>
      </c>
      <c r="BN32" s="14" t="s">
        <v>213</v>
      </c>
    </row>
    <row r="33" spans="2:66" x14ac:dyDescent="0.2">
      <c r="B33" s="15">
        <v>38190</v>
      </c>
      <c r="C33" s="14">
        <v>4.2510000000000003</v>
      </c>
      <c r="E33" s="15">
        <v>38190</v>
      </c>
      <c r="F33" s="14">
        <v>4.2720000000000002</v>
      </c>
      <c r="H33" s="15">
        <v>38190</v>
      </c>
      <c r="I33" s="14">
        <v>4.2729999999999997</v>
      </c>
      <c r="K33" s="15">
        <v>38190</v>
      </c>
      <c r="L33" s="14">
        <v>4.444</v>
      </c>
      <c r="N33" s="15">
        <v>38190</v>
      </c>
      <c r="O33" s="14">
        <v>4.3330000000000002</v>
      </c>
      <c r="Q33" s="15">
        <v>38190</v>
      </c>
      <c r="R33" s="14">
        <v>4.306</v>
      </c>
      <c r="T33" s="15">
        <v>38190</v>
      </c>
      <c r="U33" s="14">
        <v>4.3109999999999999</v>
      </c>
      <c r="W33" s="15">
        <v>38190</v>
      </c>
      <c r="X33" s="14">
        <v>4.351</v>
      </c>
      <c r="Z33" s="15">
        <v>38190</v>
      </c>
      <c r="AA33" s="14">
        <v>4.3559999999999999</v>
      </c>
      <c r="AC33" s="14">
        <f t="shared" si="0"/>
        <v>4.3083655183068137</v>
      </c>
      <c r="AE33" s="15">
        <v>38190</v>
      </c>
      <c r="AF33" s="14">
        <v>4.444</v>
      </c>
      <c r="AH33" s="15">
        <v>38190</v>
      </c>
      <c r="AI33" s="14">
        <v>5.1100000000000003</v>
      </c>
      <c r="AK33" s="15">
        <v>38190</v>
      </c>
      <c r="AL33" s="14">
        <v>2.39</v>
      </c>
      <c r="AM33" s="14">
        <f t="shared" ref="AM33:AM96" si="2">AC33-AL33</f>
        <v>1.9183655183068136</v>
      </c>
      <c r="AN33" s="15">
        <v>38190</v>
      </c>
      <c r="AO33" s="14">
        <v>2.84</v>
      </c>
      <c r="AP33" s="14">
        <f t="shared" ref="AP33:AP96" si="3">AF33-AO33</f>
        <v>1.6040000000000001</v>
      </c>
      <c r="AQ33" s="15">
        <v>38190</v>
      </c>
      <c r="AR33" s="14">
        <v>3.06</v>
      </c>
      <c r="AS33" s="14">
        <f t="shared" ref="AS33:AS96" si="4">AI33-AR33</f>
        <v>2.0500000000000003</v>
      </c>
      <c r="AU33" s="14">
        <f t="shared" si="1"/>
        <v>1.8610000000000002</v>
      </c>
      <c r="AW33" s="14">
        <f t="shared" ref="AW33:AW96" si="5">I33-AL33</f>
        <v>1.8829999999999996</v>
      </c>
      <c r="AY33" s="14">
        <f t="shared" ref="AY33:AY96" si="6">L33-AL33</f>
        <v>2.0539999999999998</v>
      </c>
      <c r="BA33" s="15">
        <v>38190</v>
      </c>
      <c r="BB33" s="14">
        <v>2.2000000000000002</v>
      </c>
      <c r="BD33" s="15">
        <v>40016</v>
      </c>
      <c r="BE33" s="14" t="s">
        <v>213</v>
      </c>
      <c r="BG33" s="15">
        <v>40016</v>
      </c>
      <c r="BH33" s="14">
        <v>8.75</v>
      </c>
      <c r="BJ33" s="15">
        <v>38920</v>
      </c>
      <c r="BK33" s="14">
        <v>198.48990000000001</v>
      </c>
      <c r="BM33" s="15">
        <v>40016</v>
      </c>
      <c r="BN33" s="14" t="s">
        <v>213</v>
      </c>
    </row>
    <row r="34" spans="2:66" x14ac:dyDescent="0.2">
      <c r="B34" s="15">
        <v>38191</v>
      </c>
      <c r="C34" s="14">
        <v>4.2469999999999999</v>
      </c>
      <c r="E34" s="15">
        <v>38191</v>
      </c>
      <c r="F34" s="14">
        <v>4.2670000000000003</v>
      </c>
      <c r="H34" s="15">
        <v>38191</v>
      </c>
      <c r="I34" s="14">
        <v>4.2690000000000001</v>
      </c>
      <c r="K34" s="15">
        <v>38191</v>
      </c>
      <c r="L34" s="14">
        <v>4.4390000000000001</v>
      </c>
      <c r="N34" s="15">
        <v>38191</v>
      </c>
      <c r="O34" s="14">
        <v>4.3289999999999997</v>
      </c>
      <c r="Q34" s="15">
        <v>38191</v>
      </c>
      <c r="R34" s="14">
        <v>4.3019999999999996</v>
      </c>
      <c r="T34" s="15">
        <v>38191</v>
      </c>
      <c r="U34" s="14">
        <v>4.3049999999999997</v>
      </c>
      <c r="W34" s="15">
        <v>38191</v>
      </c>
      <c r="X34" s="14">
        <v>4.3469999999999995</v>
      </c>
      <c r="Z34" s="15">
        <v>38191</v>
      </c>
      <c r="AA34" s="14">
        <v>4.351</v>
      </c>
      <c r="AC34" s="14">
        <f t="shared" si="0"/>
        <v>4.3038765641897108</v>
      </c>
      <c r="AE34" s="15">
        <v>38191</v>
      </c>
      <c r="AF34" s="14">
        <v>4.4301000000000004</v>
      </c>
      <c r="AH34" s="15">
        <v>38191</v>
      </c>
      <c r="AI34" s="14">
        <v>5.1239999999999997</v>
      </c>
      <c r="AK34" s="15">
        <v>38191</v>
      </c>
      <c r="AL34" s="14">
        <v>2.4</v>
      </c>
      <c r="AM34" s="14">
        <f t="shared" si="2"/>
        <v>1.9038765641897109</v>
      </c>
      <c r="AN34" s="15">
        <v>38191</v>
      </c>
      <c r="AO34" s="14">
        <v>2.89</v>
      </c>
      <c r="AP34" s="14">
        <f t="shared" si="3"/>
        <v>1.5401000000000002</v>
      </c>
      <c r="AQ34" s="15">
        <v>38191</v>
      </c>
      <c r="AR34" s="14">
        <v>3.05</v>
      </c>
      <c r="AS34" s="14">
        <f t="shared" si="4"/>
        <v>2.0739999999999998</v>
      </c>
      <c r="AU34" s="14">
        <f t="shared" si="1"/>
        <v>1.847</v>
      </c>
      <c r="AW34" s="14">
        <f t="shared" si="5"/>
        <v>1.8690000000000002</v>
      </c>
      <c r="AY34" s="14">
        <f t="shared" si="6"/>
        <v>2.0390000000000001</v>
      </c>
      <c r="BA34" s="15">
        <v>38191</v>
      </c>
      <c r="BB34" s="14">
        <v>2.2000000000000002</v>
      </c>
      <c r="BD34" s="15">
        <v>40017</v>
      </c>
      <c r="BE34" s="14" t="s">
        <v>213</v>
      </c>
      <c r="BG34" s="15">
        <v>40017</v>
      </c>
      <c r="BH34" s="14">
        <v>8.75</v>
      </c>
      <c r="BJ34" s="15">
        <v>38921</v>
      </c>
      <c r="BK34" s="14">
        <v>198.48990000000001</v>
      </c>
      <c r="BM34" s="15">
        <v>40017</v>
      </c>
      <c r="BN34" s="14" t="s">
        <v>213</v>
      </c>
    </row>
    <row r="35" spans="2:66" x14ac:dyDescent="0.2">
      <c r="B35" s="15">
        <v>38192</v>
      </c>
      <c r="C35" s="14">
        <v>4.2469999999999999</v>
      </c>
      <c r="E35" s="15">
        <v>38192</v>
      </c>
      <c r="F35" s="14">
        <v>4.2670000000000003</v>
      </c>
      <c r="H35" s="15">
        <v>38192</v>
      </c>
      <c r="I35" s="14">
        <v>4.2690000000000001</v>
      </c>
      <c r="K35" s="15">
        <v>38192</v>
      </c>
      <c r="L35" s="14">
        <v>4.4390000000000001</v>
      </c>
      <c r="N35" s="15">
        <v>38192</v>
      </c>
      <c r="O35" s="14">
        <v>4.3289999999999997</v>
      </c>
      <c r="Q35" s="15">
        <v>38192</v>
      </c>
      <c r="R35" s="14">
        <v>4.3019999999999996</v>
      </c>
      <c r="T35" s="15">
        <v>38192</v>
      </c>
      <c r="U35" s="14">
        <v>4.3049999999999997</v>
      </c>
      <c r="W35" s="15">
        <v>38192</v>
      </c>
      <c r="X35" s="14">
        <v>4.3469999999999995</v>
      </c>
      <c r="Z35" s="15">
        <v>38192</v>
      </c>
      <c r="AA35" s="14">
        <v>4.351</v>
      </c>
      <c r="AC35" s="14">
        <f t="shared" si="0"/>
        <v>4.3038765641897108</v>
      </c>
      <c r="AE35" s="15">
        <v>38192</v>
      </c>
      <c r="AF35" s="14">
        <v>4.4301000000000004</v>
      </c>
      <c r="AH35" s="15">
        <v>38192</v>
      </c>
      <c r="AI35" s="14">
        <v>5.1239999999999997</v>
      </c>
      <c r="AK35" s="15">
        <v>38192</v>
      </c>
      <c r="AL35" s="14">
        <v>2.4</v>
      </c>
      <c r="AM35" s="14">
        <f t="shared" si="2"/>
        <v>1.9038765641897109</v>
      </c>
      <c r="AN35" s="15">
        <v>38192</v>
      </c>
      <c r="AO35" s="14">
        <v>2.89</v>
      </c>
      <c r="AP35" s="14">
        <f t="shared" si="3"/>
        <v>1.5401000000000002</v>
      </c>
      <c r="AQ35" s="15">
        <v>38192</v>
      </c>
      <c r="AR35" s="14">
        <v>3.05</v>
      </c>
      <c r="AS35" s="14">
        <f t="shared" si="4"/>
        <v>2.0739999999999998</v>
      </c>
      <c r="AU35" s="14">
        <f t="shared" si="1"/>
        <v>1.847</v>
      </c>
      <c r="AW35" s="14">
        <f t="shared" si="5"/>
        <v>1.8690000000000002</v>
      </c>
      <c r="AY35" s="14">
        <f t="shared" si="6"/>
        <v>2.0390000000000001</v>
      </c>
      <c r="BA35" s="15">
        <v>38192</v>
      </c>
      <c r="BB35" s="14">
        <v>2.2000000000000002</v>
      </c>
      <c r="BD35" s="15">
        <v>40018</v>
      </c>
      <c r="BE35" s="14" t="s">
        <v>213</v>
      </c>
      <c r="BG35" s="15">
        <v>40018</v>
      </c>
      <c r="BH35" s="14">
        <v>8.75</v>
      </c>
      <c r="BJ35" s="15">
        <v>38922</v>
      </c>
      <c r="BK35" s="14">
        <v>198.71459999999999</v>
      </c>
      <c r="BM35" s="15">
        <v>40018</v>
      </c>
      <c r="BN35" s="14" t="s">
        <v>213</v>
      </c>
    </row>
    <row r="36" spans="2:66" x14ac:dyDescent="0.2">
      <c r="B36" s="15">
        <v>38193</v>
      </c>
      <c r="C36" s="14">
        <v>4.2469999999999999</v>
      </c>
      <c r="E36" s="15">
        <v>38193</v>
      </c>
      <c r="F36" s="14">
        <v>4.2670000000000003</v>
      </c>
      <c r="H36" s="15">
        <v>38193</v>
      </c>
      <c r="I36" s="14">
        <v>4.2690000000000001</v>
      </c>
      <c r="K36" s="15">
        <v>38193</v>
      </c>
      <c r="L36" s="14">
        <v>4.4390000000000001</v>
      </c>
      <c r="N36" s="15">
        <v>38193</v>
      </c>
      <c r="O36" s="14">
        <v>4.3289999999999997</v>
      </c>
      <c r="Q36" s="15">
        <v>38193</v>
      </c>
      <c r="R36" s="14">
        <v>4.3019999999999996</v>
      </c>
      <c r="T36" s="15">
        <v>38193</v>
      </c>
      <c r="U36" s="14">
        <v>4.3049999999999997</v>
      </c>
      <c r="W36" s="15">
        <v>38193</v>
      </c>
      <c r="X36" s="14">
        <v>4.3469999999999995</v>
      </c>
      <c r="Z36" s="15">
        <v>38193</v>
      </c>
      <c r="AA36" s="14">
        <v>4.351</v>
      </c>
      <c r="AC36" s="14">
        <f t="shared" si="0"/>
        <v>4.3038765641897108</v>
      </c>
      <c r="AE36" s="15">
        <v>38193</v>
      </c>
      <c r="AF36" s="14">
        <v>4.4301000000000004</v>
      </c>
      <c r="AH36" s="15">
        <v>38193</v>
      </c>
      <c r="AI36" s="14">
        <v>5.1239999999999997</v>
      </c>
      <c r="AK36" s="15">
        <v>38193</v>
      </c>
      <c r="AL36" s="14">
        <v>2.4</v>
      </c>
      <c r="AM36" s="14">
        <f t="shared" si="2"/>
        <v>1.9038765641897109</v>
      </c>
      <c r="AN36" s="15">
        <v>38193</v>
      </c>
      <c r="AO36" s="14">
        <v>2.89</v>
      </c>
      <c r="AP36" s="14">
        <f t="shared" si="3"/>
        <v>1.5401000000000002</v>
      </c>
      <c r="AQ36" s="15">
        <v>38193</v>
      </c>
      <c r="AR36" s="14">
        <v>3.05</v>
      </c>
      <c r="AS36" s="14">
        <f t="shared" si="4"/>
        <v>2.0739999999999998</v>
      </c>
      <c r="AU36" s="14">
        <f t="shared" si="1"/>
        <v>1.847</v>
      </c>
      <c r="AW36" s="14">
        <f t="shared" si="5"/>
        <v>1.8690000000000002</v>
      </c>
      <c r="AY36" s="14">
        <f t="shared" si="6"/>
        <v>2.0390000000000001</v>
      </c>
      <c r="BA36" s="15">
        <v>38193</v>
      </c>
      <c r="BB36" s="14">
        <v>2.2000000000000002</v>
      </c>
      <c r="BD36" s="15">
        <v>40019</v>
      </c>
      <c r="BE36" s="14" t="s">
        <v>213</v>
      </c>
      <c r="BG36" s="15">
        <v>40019</v>
      </c>
      <c r="BH36" s="14">
        <v>8.75</v>
      </c>
      <c r="BJ36" s="15">
        <v>38923</v>
      </c>
      <c r="BK36" s="14">
        <v>199.0745</v>
      </c>
      <c r="BM36" s="15">
        <v>40019</v>
      </c>
      <c r="BN36" s="14" t="s">
        <v>213</v>
      </c>
    </row>
    <row r="37" spans="2:66" x14ac:dyDescent="0.2">
      <c r="B37" s="15">
        <v>38194</v>
      </c>
      <c r="C37" s="14">
        <v>4.2699999999999996</v>
      </c>
      <c r="E37" s="15">
        <v>38194</v>
      </c>
      <c r="F37" s="14">
        <v>4.2930000000000001</v>
      </c>
      <c r="H37" s="15">
        <v>38194</v>
      </c>
      <c r="I37" s="14">
        <v>4.2939999999999996</v>
      </c>
      <c r="K37" s="15">
        <v>38194</v>
      </c>
      <c r="L37" s="14">
        <v>4.4630000000000001</v>
      </c>
      <c r="N37" s="15">
        <v>38194</v>
      </c>
      <c r="O37" s="14">
        <v>4.3540000000000001</v>
      </c>
      <c r="Q37" s="15">
        <v>38194</v>
      </c>
      <c r="R37" s="14">
        <v>4.3259999999999996</v>
      </c>
      <c r="T37" s="15">
        <v>38194</v>
      </c>
      <c r="U37" s="14">
        <v>4.327</v>
      </c>
      <c r="W37" s="15">
        <v>38194</v>
      </c>
      <c r="X37" s="14">
        <v>4.37</v>
      </c>
      <c r="Z37" s="15">
        <v>38194</v>
      </c>
      <c r="AA37" s="14">
        <v>4.375</v>
      </c>
      <c r="AC37" s="14">
        <f t="shared" si="0"/>
        <v>4.3281237447860343</v>
      </c>
      <c r="AE37" s="15">
        <v>38194</v>
      </c>
      <c r="AF37" s="14">
        <v>4.4847999999999999</v>
      </c>
      <c r="AH37" s="15">
        <v>38194</v>
      </c>
      <c r="AI37" s="14">
        <v>5.15</v>
      </c>
      <c r="AK37" s="15">
        <v>38194</v>
      </c>
      <c r="AL37" s="14">
        <v>2.41</v>
      </c>
      <c r="AM37" s="14">
        <f t="shared" si="2"/>
        <v>1.9181237447860342</v>
      </c>
      <c r="AN37" s="15">
        <v>38194</v>
      </c>
      <c r="AO37" s="14">
        <v>2.89</v>
      </c>
      <c r="AP37" s="14">
        <f t="shared" si="3"/>
        <v>1.5947999999999998</v>
      </c>
      <c r="AQ37" s="15">
        <v>38194</v>
      </c>
      <c r="AR37" s="14">
        <v>3.06</v>
      </c>
      <c r="AS37" s="14">
        <f t="shared" si="4"/>
        <v>2.0900000000000003</v>
      </c>
      <c r="AU37" s="14">
        <f t="shared" si="1"/>
        <v>1.8599999999999994</v>
      </c>
      <c r="AW37" s="14">
        <f t="shared" si="5"/>
        <v>1.8839999999999995</v>
      </c>
      <c r="AY37" s="14">
        <f t="shared" si="6"/>
        <v>2.0529999999999999</v>
      </c>
      <c r="BA37" s="15">
        <v>38194</v>
      </c>
      <c r="BB37" s="14">
        <v>2.4</v>
      </c>
      <c r="BD37" s="15">
        <v>40020</v>
      </c>
      <c r="BE37" s="14" t="s">
        <v>213</v>
      </c>
      <c r="BG37" s="15">
        <v>40020</v>
      </c>
      <c r="BH37" s="14">
        <v>8.75</v>
      </c>
      <c r="BJ37" s="15">
        <v>38924</v>
      </c>
      <c r="BK37" s="14">
        <v>199.27780000000001</v>
      </c>
      <c r="BM37" s="15">
        <v>40020</v>
      </c>
      <c r="BN37" s="14" t="s">
        <v>213</v>
      </c>
    </row>
    <row r="38" spans="2:66" x14ac:dyDescent="0.2">
      <c r="B38" s="15">
        <v>38195</v>
      </c>
      <c r="C38" s="14">
        <v>4.2889999999999997</v>
      </c>
      <c r="E38" s="15">
        <v>38195</v>
      </c>
      <c r="F38" s="14">
        <v>4.3120000000000003</v>
      </c>
      <c r="H38" s="15">
        <v>38195</v>
      </c>
      <c r="I38" s="14">
        <v>4.3129999999999997</v>
      </c>
      <c r="K38" s="15">
        <v>38195</v>
      </c>
      <c r="L38" s="14">
        <v>4.4800000000000004</v>
      </c>
      <c r="N38" s="15">
        <v>38195</v>
      </c>
      <c r="O38" s="14">
        <v>4.3719999999999999</v>
      </c>
      <c r="Q38" s="15">
        <v>38195</v>
      </c>
      <c r="R38" s="14">
        <v>4.3449999999999998</v>
      </c>
      <c r="T38" s="15">
        <v>38195</v>
      </c>
      <c r="U38" s="14">
        <v>4.3469999999999995</v>
      </c>
      <c r="W38" s="15">
        <v>38195</v>
      </c>
      <c r="X38" s="14">
        <v>4.3899999999999997</v>
      </c>
      <c r="Z38" s="15">
        <v>38195</v>
      </c>
      <c r="AA38" s="14">
        <v>4.3929999999999998</v>
      </c>
      <c r="AC38" s="14">
        <f t="shared" si="0"/>
        <v>4.346743086667697</v>
      </c>
      <c r="AE38" s="15">
        <v>38195</v>
      </c>
      <c r="AF38" s="14">
        <v>4.6132</v>
      </c>
      <c r="AH38" s="15">
        <v>38195</v>
      </c>
      <c r="AI38" s="14">
        <v>5.1689999999999996</v>
      </c>
      <c r="AK38" s="15">
        <v>38195</v>
      </c>
      <c r="AL38" s="14">
        <v>2.4</v>
      </c>
      <c r="AM38" s="14">
        <f t="shared" si="2"/>
        <v>1.9467430866676971</v>
      </c>
      <c r="AN38" s="15">
        <v>38195</v>
      </c>
      <c r="AO38" s="14">
        <v>2.9</v>
      </c>
      <c r="AP38" s="14">
        <f t="shared" si="3"/>
        <v>1.7132000000000001</v>
      </c>
      <c r="AQ38" s="15">
        <v>38195</v>
      </c>
      <c r="AR38" s="14">
        <v>3.05</v>
      </c>
      <c r="AS38" s="14">
        <f t="shared" si="4"/>
        <v>2.1189999999999998</v>
      </c>
      <c r="AU38" s="14">
        <f t="shared" si="1"/>
        <v>1.8889999999999998</v>
      </c>
      <c r="AW38" s="14">
        <f t="shared" si="5"/>
        <v>1.9129999999999998</v>
      </c>
      <c r="AY38" s="14">
        <f t="shared" si="6"/>
        <v>2.0800000000000005</v>
      </c>
      <c r="BA38" s="15">
        <v>38195</v>
      </c>
      <c r="BB38" s="14">
        <v>2.4</v>
      </c>
      <c r="BD38" s="15">
        <v>40021</v>
      </c>
      <c r="BE38" s="14" t="s">
        <v>213</v>
      </c>
      <c r="BG38" s="15">
        <v>40021</v>
      </c>
      <c r="BH38" s="14">
        <v>8.75</v>
      </c>
      <c r="BJ38" s="15">
        <v>38925</v>
      </c>
      <c r="BK38" s="14">
        <v>199.40369999999999</v>
      </c>
      <c r="BM38" s="15">
        <v>40021</v>
      </c>
      <c r="BN38" s="14" t="s">
        <v>213</v>
      </c>
    </row>
    <row r="39" spans="2:66" x14ac:dyDescent="0.2">
      <c r="B39" s="15">
        <v>38196</v>
      </c>
      <c r="C39" s="14">
        <v>4.298</v>
      </c>
      <c r="E39" s="15">
        <v>38196</v>
      </c>
      <c r="F39" s="14">
        <v>4.319</v>
      </c>
      <c r="H39" s="15">
        <v>38196</v>
      </c>
      <c r="I39" s="14">
        <v>4.3179999999999996</v>
      </c>
      <c r="K39" s="15">
        <v>38196</v>
      </c>
      <c r="L39" s="14">
        <v>4.4859999999999998</v>
      </c>
      <c r="N39" s="15">
        <v>38196</v>
      </c>
      <c r="O39" s="14">
        <v>4.3789999999999996</v>
      </c>
      <c r="Q39" s="15">
        <v>38196</v>
      </c>
      <c r="R39" s="14">
        <v>4.3490000000000002</v>
      </c>
      <c r="T39" s="15">
        <v>38196</v>
      </c>
      <c r="U39" s="14">
        <v>4.3520000000000003</v>
      </c>
      <c r="W39" s="15">
        <v>38196</v>
      </c>
      <c r="X39" s="14">
        <v>4.3959999999999999</v>
      </c>
      <c r="Z39" s="15">
        <v>38196</v>
      </c>
      <c r="AA39" s="14">
        <v>4.4050000000000002</v>
      </c>
      <c r="AC39" s="14">
        <f t="shared" si="0"/>
        <v>4.3536593542406914</v>
      </c>
      <c r="AE39" s="15">
        <v>38196</v>
      </c>
      <c r="AF39" s="14">
        <v>4.5834000000000001</v>
      </c>
      <c r="AH39" s="15">
        <v>38196</v>
      </c>
      <c r="AI39" s="14">
        <v>5.181</v>
      </c>
      <c r="AK39" s="15">
        <v>38196</v>
      </c>
      <c r="AL39" s="14">
        <v>2.4</v>
      </c>
      <c r="AM39" s="14">
        <f t="shared" si="2"/>
        <v>1.9536593542406915</v>
      </c>
      <c r="AN39" s="15">
        <v>38196</v>
      </c>
      <c r="AO39" s="14">
        <v>2.92</v>
      </c>
      <c r="AP39" s="14">
        <f t="shared" si="3"/>
        <v>1.6634000000000002</v>
      </c>
      <c r="AQ39" s="15">
        <v>38196</v>
      </c>
      <c r="AR39" s="14">
        <v>3.01</v>
      </c>
      <c r="AS39" s="14">
        <f t="shared" si="4"/>
        <v>2.1710000000000003</v>
      </c>
      <c r="AU39" s="14">
        <f t="shared" si="1"/>
        <v>1.8980000000000001</v>
      </c>
      <c r="AW39" s="14">
        <f t="shared" si="5"/>
        <v>1.9179999999999997</v>
      </c>
      <c r="AY39" s="14">
        <f t="shared" si="6"/>
        <v>2.0859999999999999</v>
      </c>
      <c r="BA39" s="15">
        <v>38196</v>
      </c>
      <c r="BB39" s="14">
        <v>2</v>
      </c>
      <c r="BD39" s="15">
        <v>40022</v>
      </c>
      <c r="BE39" s="14" t="s">
        <v>213</v>
      </c>
      <c r="BG39" s="15">
        <v>40022</v>
      </c>
      <c r="BH39" s="14">
        <v>8.75</v>
      </c>
      <c r="BJ39" s="15">
        <v>38926</v>
      </c>
      <c r="BK39" s="14">
        <v>199.2912</v>
      </c>
      <c r="BM39" s="15">
        <v>40022</v>
      </c>
      <c r="BN39" s="14" t="s">
        <v>213</v>
      </c>
    </row>
    <row r="40" spans="2:66" x14ac:dyDescent="0.2">
      <c r="B40" s="15">
        <v>38197</v>
      </c>
      <c r="C40" s="14">
        <v>4.2729999999999997</v>
      </c>
      <c r="E40" s="15">
        <v>38197</v>
      </c>
      <c r="F40" s="14">
        <v>4.2949999999999999</v>
      </c>
      <c r="H40" s="15">
        <v>38197</v>
      </c>
      <c r="I40" s="14">
        <v>4.2939999999999996</v>
      </c>
      <c r="K40" s="15">
        <v>38197</v>
      </c>
      <c r="L40" s="14">
        <v>4.4589999999999996</v>
      </c>
      <c r="N40" s="15">
        <v>38197</v>
      </c>
      <c r="O40" s="14">
        <v>4.3540000000000001</v>
      </c>
      <c r="Q40" s="15">
        <v>38197</v>
      </c>
      <c r="R40" s="14">
        <v>4.3289999999999997</v>
      </c>
      <c r="T40" s="15">
        <v>38197</v>
      </c>
      <c r="U40" s="14">
        <v>4.33</v>
      </c>
      <c r="W40" s="15">
        <v>38197</v>
      </c>
      <c r="X40" s="14">
        <v>4.3689999999999998</v>
      </c>
      <c r="Z40" s="15">
        <v>38197</v>
      </c>
      <c r="AA40" s="14">
        <v>4.3819999999999997</v>
      </c>
      <c r="AC40" s="14">
        <f t="shared" si="0"/>
        <v>4.3290191564962139</v>
      </c>
      <c r="AE40" s="15">
        <v>38197</v>
      </c>
      <c r="AF40" s="14">
        <v>4.5754000000000001</v>
      </c>
      <c r="AH40" s="15">
        <v>38197</v>
      </c>
      <c r="AI40" s="14">
        <v>5.1749999999999998</v>
      </c>
      <c r="AK40" s="15">
        <v>38197</v>
      </c>
      <c r="AL40" s="14">
        <v>2.4</v>
      </c>
      <c r="AM40" s="14">
        <f t="shared" si="2"/>
        <v>1.929019156496214</v>
      </c>
      <c r="AN40" s="15">
        <v>38197</v>
      </c>
      <c r="AO40" s="14">
        <v>2.95</v>
      </c>
      <c r="AP40" s="14">
        <f t="shared" si="3"/>
        <v>1.6254</v>
      </c>
      <c r="AQ40" s="15">
        <v>38197</v>
      </c>
      <c r="AR40" s="14">
        <v>3.01</v>
      </c>
      <c r="AS40" s="14">
        <f t="shared" si="4"/>
        <v>2.165</v>
      </c>
      <c r="AU40" s="14">
        <f t="shared" si="1"/>
        <v>1.8729999999999998</v>
      </c>
      <c r="AW40" s="14">
        <f t="shared" si="5"/>
        <v>1.8939999999999997</v>
      </c>
      <c r="AY40" s="14">
        <f t="shared" si="6"/>
        <v>2.0589999999999997</v>
      </c>
      <c r="BA40" s="15">
        <v>38197</v>
      </c>
      <c r="BB40" s="14">
        <v>2.1</v>
      </c>
      <c r="BD40" s="15">
        <v>40023</v>
      </c>
      <c r="BE40" s="14" t="s">
        <v>213</v>
      </c>
      <c r="BG40" s="15">
        <v>40023</v>
      </c>
      <c r="BH40" s="14">
        <v>8.75</v>
      </c>
      <c r="BJ40" s="15">
        <v>38927</v>
      </c>
      <c r="BK40" s="14">
        <v>199.2912</v>
      </c>
      <c r="BM40" s="15">
        <v>40023</v>
      </c>
      <c r="BN40" s="14" t="s">
        <v>213</v>
      </c>
    </row>
    <row r="41" spans="2:66" x14ac:dyDescent="0.2">
      <c r="B41" s="15">
        <v>38198</v>
      </c>
      <c r="C41" s="14">
        <v>4.2160000000000002</v>
      </c>
      <c r="E41" s="15">
        <v>38198</v>
      </c>
      <c r="F41" s="14">
        <v>4.2350000000000003</v>
      </c>
      <c r="H41" s="15">
        <v>38198</v>
      </c>
      <c r="I41" s="14">
        <v>4.2350000000000003</v>
      </c>
      <c r="K41" s="15">
        <v>38198</v>
      </c>
      <c r="L41" s="14">
        <v>4.4009999999999998</v>
      </c>
      <c r="N41" s="15">
        <v>38198</v>
      </c>
      <c r="O41" s="14">
        <v>4.2949999999999999</v>
      </c>
      <c r="Q41" s="15">
        <v>38198</v>
      </c>
      <c r="R41" s="14">
        <v>4.2699999999999996</v>
      </c>
      <c r="T41" s="15">
        <v>38198</v>
      </c>
      <c r="U41" s="14">
        <v>4.2729999999999997</v>
      </c>
      <c r="W41" s="15">
        <v>38198</v>
      </c>
      <c r="X41" s="14">
        <v>4.3099999999999996</v>
      </c>
      <c r="Z41" s="15">
        <v>38198</v>
      </c>
      <c r="AA41" s="14">
        <v>4.3230000000000004</v>
      </c>
      <c r="AC41" s="14">
        <f t="shared" si="0"/>
        <v>4.2706068283639738</v>
      </c>
      <c r="AE41" s="15">
        <v>38198</v>
      </c>
      <c r="AF41" s="14">
        <v>4.4747000000000003</v>
      </c>
      <c r="AH41" s="15">
        <v>38198</v>
      </c>
      <c r="AI41" s="14">
        <v>5.0960000000000001</v>
      </c>
      <c r="AK41" s="15">
        <v>38198</v>
      </c>
      <c r="AL41" s="14">
        <v>2.39</v>
      </c>
      <c r="AM41" s="14">
        <f t="shared" si="2"/>
        <v>1.8806068283639736</v>
      </c>
      <c r="AN41" s="15">
        <v>38198</v>
      </c>
      <c r="AO41" s="14">
        <v>2.93</v>
      </c>
      <c r="AP41" s="14">
        <f t="shared" si="3"/>
        <v>1.5447000000000002</v>
      </c>
      <c r="AQ41" s="15">
        <v>38198</v>
      </c>
      <c r="AR41" s="14">
        <v>3</v>
      </c>
      <c r="AS41" s="14">
        <f t="shared" si="4"/>
        <v>2.0960000000000001</v>
      </c>
      <c r="AU41" s="14">
        <f t="shared" si="1"/>
        <v>1.8260000000000001</v>
      </c>
      <c r="AW41" s="14">
        <f t="shared" si="5"/>
        <v>1.8450000000000002</v>
      </c>
      <c r="AY41" s="14">
        <f t="shared" si="6"/>
        <v>2.0109999999999997</v>
      </c>
      <c r="BA41" s="15">
        <v>38198</v>
      </c>
      <c r="BB41" s="14">
        <v>1.9</v>
      </c>
      <c r="BD41" s="15">
        <v>40024</v>
      </c>
      <c r="BE41" s="14" t="s">
        <v>213</v>
      </c>
      <c r="BG41" s="15">
        <v>40024</v>
      </c>
      <c r="BH41" s="14">
        <v>8.75</v>
      </c>
      <c r="BJ41" s="15">
        <v>38928</v>
      </c>
      <c r="BK41" s="14">
        <v>199.2912</v>
      </c>
      <c r="BM41" s="15">
        <v>40024</v>
      </c>
      <c r="BN41" s="14" t="s">
        <v>213</v>
      </c>
    </row>
    <row r="42" spans="2:66" x14ac:dyDescent="0.2">
      <c r="B42" s="15">
        <v>38199</v>
      </c>
      <c r="C42" s="14">
        <v>4.2160000000000002</v>
      </c>
      <c r="E42" s="15">
        <v>38199</v>
      </c>
      <c r="F42" s="14">
        <v>4.2350000000000003</v>
      </c>
      <c r="H42" s="15">
        <v>38199</v>
      </c>
      <c r="I42" s="14">
        <v>4.2350000000000003</v>
      </c>
      <c r="K42" s="15">
        <v>38199</v>
      </c>
      <c r="L42" s="14">
        <v>4.4009999999999998</v>
      </c>
      <c r="N42" s="15">
        <v>38199</v>
      </c>
      <c r="O42" s="14">
        <v>4.2949999999999999</v>
      </c>
      <c r="Q42" s="15">
        <v>38199</v>
      </c>
      <c r="R42" s="14">
        <v>4.2699999999999996</v>
      </c>
      <c r="T42" s="15">
        <v>38199</v>
      </c>
      <c r="U42" s="14">
        <v>4.2729999999999997</v>
      </c>
      <c r="W42" s="15">
        <v>38199</v>
      </c>
      <c r="X42" s="14">
        <v>4.3099999999999996</v>
      </c>
      <c r="Z42" s="15">
        <v>38199</v>
      </c>
      <c r="AA42" s="14">
        <v>4.3230000000000004</v>
      </c>
      <c r="AC42" s="14">
        <f t="shared" si="0"/>
        <v>4.2706068283639738</v>
      </c>
      <c r="AE42" s="15">
        <v>38199</v>
      </c>
      <c r="AF42" s="14">
        <v>4.4747000000000003</v>
      </c>
      <c r="AH42" s="15">
        <v>38199</v>
      </c>
      <c r="AI42" s="14">
        <v>5.0960000000000001</v>
      </c>
      <c r="AK42" s="15">
        <v>38199</v>
      </c>
      <c r="AL42" s="14">
        <v>2.39</v>
      </c>
      <c r="AM42" s="14">
        <f t="shared" si="2"/>
        <v>1.8806068283639736</v>
      </c>
      <c r="AN42" s="15">
        <v>38199</v>
      </c>
      <c r="AO42" s="14">
        <v>2.93</v>
      </c>
      <c r="AP42" s="14">
        <f t="shared" si="3"/>
        <v>1.5447000000000002</v>
      </c>
      <c r="AQ42" s="15">
        <v>38199</v>
      </c>
      <c r="AR42" s="14">
        <v>3</v>
      </c>
      <c r="AS42" s="14">
        <f t="shared" si="4"/>
        <v>2.0960000000000001</v>
      </c>
      <c r="AU42" s="14">
        <f t="shared" si="1"/>
        <v>1.8260000000000001</v>
      </c>
      <c r="AW42" s="14">
        <f t="shared" si="5"/>
        <v>1.8450000000000002</v>
      </c>
      <c r="AY42" s="14">
        <f t="shared" si="6"/>
        <v>2.0109999999999997</v>
      </c>
      <c r="BA42" s="15">
        <v>38199</v>
      </c>
      <c r="BB42" s="14">
        <v>1.9</v>
      </c>
      <c r="BD42" s="15">
        <v>40025</v>
      </c>
      <c r="BE42" s="14" t="s">
        <v>213</v>
      </c>
      <c r="BG42" s="15">
        <v>40025</v>
      </c>
      <c r="BH42" s="14">
        <v>8.75</v>
      </c>
      <c r="BJ42" s="15">
        <v>38929</v>
      </c>
      <c r="BK42" s="14">
        <v>199.5505</v>
      </c>
      <c r="BM42" s="15">
        <v>40025</v>
      </c>
      <c r="BN42" s="14" t="s">
        <v>213</v>
      </c>
    </row>
    <row r="43" spans="2:66" x14ac:dyDescent="0.2">
      <c r="B43" s="15">
        <v>38200</v>
      </c>
      <c r="C43" s="14">
        <v>4.2160000000000002</v>
      </c>
      <c r="E43" s="15">
        <v>38200</v>
      </c>
      <c r="F43" s="14">
        <v>4.2350000000000003</v>
      </c>
      <c r="H43" s="15">
        <v>38200</v>
      </c>
      <c r="I43" s="14">
        <v>4.2350000000000003</v>
      </c>
      <c r="K43" s="15">
        <v>38200</v>
      </c>
      <c r="L43" s="14">
        <v>4.4009999999999998</v>
      </c>
      <c r="N43" s="15">
        <v>38200</v>
      </c>
      <c r="O43" s="14">
        <v>4.2949999999999999</v>
      </c>
      <c r="Q43" s="15">
        <v>38200</v>
      </c>
      <c r="R43" s="14">
        <v>4.2699999999999996</v>
      </c>
      <c r="T43" s="15">
        <v>38200</v>
      </c>
      <c r="U43" s="14">
        <v>4.2729999999999997</v>
      </c>
      <c r="W43" s="15">
        <v>38200</v>
      </c>
      <c r="X43" s="14">
        <v>4.3099999999999996</v>
      </c>
      <c r="Z43" s="15">
        <v>38200</v>
      </c>
      <c r="AA43" s="14">
        <v>4.3230000000000004</v>
      </c>
      <c r="AC43" s="14">
        <f t="shared" si="0"/>
        <v>4.2706068283639738</v>
      </c>
      <c r="AE43" s="15">
        <v>38200</v>
      </c>
      <c r="AF43" s="14">
        <v>4.4747000000000003</v>
      </c>
      <c r="AH43" s="15">
        <v>38200</v>
      </c>
      <c r="AI43" s="14">
        <v>5.0960000000000001</v>
      </c>
      <c r="AK43" s="15">
        <v>38200</v>
      </c>
      <c r="AL43" s="14">
        <v>2.39</v>
      </c>
      <c r="AM43" s="14">
        <f t="shared" si="2"/>
        <v>1.8806068283639736</v>
      </c>
      <c r="AN43" s="15">
        <v>38200</v>
      </c>
      <c r="AO43" s="14">
        <v>2.93</v>
      </c>
      <c r="AP43" s="14">
        <f t="shared" si="3"/>
        <v>1.5447000000000002</v>
      </c>
      <c r="AQ43" s="15">
        <v>38200</v>
      </c>
      <c r="AR43" s="14">
        <v>3</v>
      </c>
      <c r="AS43" s="14">
        <f t="shared" si="4"/>
        <v>2.0960000000000001</v>
      </c>
      <c r="AU43" s="14">
        <f t="shared" si="1"/>
        <v>1.8260000000000001</v>
      </c>
      <c r="AW43" s="14">
        <f t="shared" si="5"/>
        <v>1.8450000000000002</v>
      </c>
      <c r="AY43" s="14">
        <f t="shared" si="6"/>
        <v>2.0109999999999997</v>
      </c>
      <c r="BA43" s="15">
        <v>38200</v>
      </c>
      <c r="BB43" s="14">
        <v>1.9</v>
      </c>
      <c r="BD43" s="15">
        <v>40026</v>
      </c>
      <c r="BE43" s="14" t="s">
        <v>213</v>
      </c>
      <c r="BG43" s="15">
        <v>40026</v>
      </c>
      <c r="BH43" s="14">
        <v>8.75</v>
      </c>
      <c r="BJ43" s="15">
        <v>38930</v>
      </c>
      <c r="BK43" s="14">
        <v>199.19569999999999</v>
      </c>
      <c r="BM43" s="15">
        <v>40026</v>
      </c>
      <c r="BN43" s="14" t="s">
        <v>213</v>
      </c>
    </row>
    <row r="44" spans="2:66" x14ac:dyDescent="0.2">
      <c r="B44" s="15">
        <v>38201</v>
      </c>
      <c r="C44" s="14">
        <v>4.2</v>
      </c>
      <c r="E44" s="15">
        <v>38201</v>
      </c>
      <c r="F44" s="14">
        <v>4.2169999999999996</v>
      </c>
      <c r="H44" s="15">
        <v>38201</v>
      </c>
      <c r="I44" s="14">
        <v>4.218</v>
      </c>
      <c r="K44" s="15">
        <v>38201</v>
      </c>
      <c r="L44" s="14">
        <v>4.3819999999999997</v>
      </c>
      <c r="N44" s="15">
        <v>38201</v>
      </c>
      <c r="O44" s="14">
        <v>4.2789999999999999</v>
      </c>
      <c r="Q44" s="15">
        <v>38201</v>
      </c>
      <c r="R44" s="14">
        <v>4.2530000000000001</v>
      </c>
      <c r="T44" s="15">
        <v>38201</v>
      </c>
      <c r="U44" s="14">
        <v>4.2549999999999999</v>
      </c>
      <c r="W44" s="15">
        <v>38201</v>
      </c>
      <c r="X44" s="14">
        <v>4.29</v>
      </c>
      <c r="Z44" s="15">
        <v>38201</v>
      </c>
      <c r="AA44" s="14">
        <v>4.306</v>
      </c>
      <c r="AC44" s="14">
        <f t="shared" si="0"/>
        <v>4.253212729800711</v>
      </c>
      <c r="AE44" s="15">
        <v>38201</v>
      </c>
      <c r="AF44" s="14">
        <v>4.4490999999999996</v>
      </c>
      <c r="AH44" s="15">
        <v>38201</v>
      </c>
      <c r="AI44" s="14">
        <v>5.0919999999999996</v>
      </c>
      <c r="AK44" s="15">
        <v>38201</v>
      </c>
      <c r="AL44" s="14">
        <v>2.38</v>
      </c>
      <c r="AM44" s="14">
        <f t="shared" si="2"/>
        <v>1.8732127298007111</v>
      </c>
      <c r="AN44" s="15">
        <v>38201</v>
      </c>
      <c r="AO44" s="14">
        <v>2.9</v>
      </c>
      <c r="AP44" s="14">
        <f t="shared" si="3"/>
        <v>1.5490999999999997</v>
      </c>
      <c r="AQ44" s="15">
        <v>38201</v>
      </c>
      <c r="AR44" s="14">
        <v>3</v>
      </c>
      <c r="AS44" s="14">
        <f t="shared" si="4"/>
        <v>2.0919999999999996</v>
      </c>
      <c r="AU44" s="14">
        <f t="shared" si="1"/>
        <v>1.8200000000000003</v>
      </c>
      <c r="AW44" s="14">
        <f t="shared" si="5"/>
        <v>1.8380000000000001</v>
      </c>
      <c r="AY44" s="14">
        <f t="shared" si="6"/>
        <v>2.0019999999999998</v>
      </c>
      <c r="BA44" s="15">
        <v>38201</v>
      </c>
      <c r="BB44" s="14">
        <v>1.8</v>
      </c>
      <c r="BD44" s="15">
        <v>40027</v>
      </c>
      <c r="BE44" s="14" t="s">
        <v>213</v>
      </c>
      <c r="BG44" s="15">
        <v>40027</v>
      </c>
      <c r="BH44" s="14">
        <v>8.75</v>
      </c>
      <c r="BJ44" s="15">
        <v>38931</v>
      </c>
      <c r="BK44" s="14">
        <v>199.2158</v>
      </c>
      <c r="BM44" s="15">
        <v>40027</v>
      </c>
      <c r="BN44" s="14" t="s">
        <v>213</v>
      </c>
    </row>
    <row r="45" spans="2:66" x14ac:dyDescent="0.2">
      <c r="B45" s="15">
        <v>38202</v>
      </c>
      <c r="C45" s="14">
        <v>4.1909999999999998</v>
      </c>
      <c r="E45" s="15">
        <v>38202</v>
      </c>
      <c r="F45" s="14">
        <v>4.2110000000000003</v>
      </c>
      <c r="H45" s="15">
        <v>38202</v>
      </c>
      <c r="I45" s="14">
        <v>4.2110000000000003</v>
      </c>
      <c r="K45" s="15">
        <v>38202</v>
      </c>
      <c r="L45" s="14">
        <v>4.3719999999999999</v>
      </c>
      <c r="N45" s="15">
        <v>38202</v>
      </c>
      <c r="O45" s="14">
        <v>4.2720000000000002</v>
      </c>
      <c r="Q45" s="15">
        <v>38202</v>
      </c>
      <c r="R45" s="14">
        <v>4.2439999999999998</v>
      </c>
      <c r="T45" s="15">
        <v>38202</v>
      </c>
      <c r="U45" s="14">
        <v>4.2439999999999998</v>
      </c>
      <c r="W45" s="15">
        <v>38202</v>
      </c>
      <c r="X45" s="14">
        <v>4.282</v>
      </c>
      <c r="Z45" s="15">
        <v>38202</v>
      </c>
      <c r="AA45" s="14">
        <v>4.2990000000000004</v>
      </c>
      <c r="AC45" s="14">
        <f t="shared" si="0"/>
        <v>4.2450336783562479</v>
      </c>
      <c r="AE45" s="15">
        <v>38202</v>
      </c>
      <c r="AF45" s="14">
        <v>4.4236000000000004</v>
      </c>
      <c r="AH45" s="15">
        <v>38202</v>
      </c>
      <c r="AI45" s="14">
        <v>5.093</v>
      </c>
      <c r="AK45" s="15">
        <v>38202</v>
      </c>
      <c r="AL45" s="14">
        <v>2.36</v>
      </c>
      <c r="AM45" s="14">
        <f t="shared" si="2"/>
        <v>1.885033678356248</v>
      </c>
      <c r="AN45" s="15">
        <v>38202</v>
      </c>
      <c r="AO45" s="14">
        <v>2.89</v>
      </c>
      <c r="AP45" s="14">
        <f t="shared" si="3"/>
        <v>1.5336000000000003</v>
      </c>
      <c r="AQ45" s="15">
        <v>38202</v>
      </c>
      <c r="AR45" s="14">
        <v>3.01</v>
      </c>
      <c r="AS45" s="14">
        <f t="shared" si="4"/>
        <v>2.0830000000000002</v>
      </c>
      <c r="AU45" s="14">
        <f t="shared" si="1"/>
        <v>1.831</v>
      </c>
      <c r="AW45" s="14">
        <f t="shared" si="5"/>
        <v>1.8510000000000004</v>
      </c>
      <c r="AY45" s="14">
        <f t="shared" si="6"/>
        <v>2.012</v>
      </c>
      <c r="BA45" s="15">
        <v>38202</v>
      </c>
      <c r="BB45" s="14">
        <v>2</v>
      </c>
      <c r="BD45" s="15">
        <v>40028</v>
      </c>
      <c r="BE45" s="14" t="s">
        <v>213</v>
      </c>
      <c r="BG45" s="15">
        <v>40028</v>
      </c>
      <c r="BH45" s="14">
        <v>8.75</v>
      </c>
      <c r="BJ45" s="15">
        <v>38932</v>
      </c>
      <c r="BK45" s="14">
        <v>199.40309999999999</v>
      </c>
      <c r="BM45" s="15">
        <v>40028</v>
      </c>
      <c r="BN45" s="14" t="s">
        <v>213</v>
      </c>
    </row>
    <row r="46" spans="2:66" x14ac:dyDescent="0.2">
      <c r="B46" s="15">
        <v>38203</v>
      </c>
      <c r="C46" s="14">
        <v>4.1779999999999999</v>
      </c>
      <c r="E46" s="15">
        <v>38203</v>
      </c>
      <c r="F46" s="14">
        <v>4.194</v>
      </c>
      <c r="H46" s="15">
        <v>38203</v>
      </c>
      <c r="I46" s="14">
        <v>4.1950000000000003</v>
      </c>
      <c r="K46" s="15">
        <v>38203</v>
      </c>
      <c r="L46" s="14">
        <v>4.3579999999999997</v>
      </c>
      <c r="N46" s="15">
        <v>38203</v>
      </c>
      <c r="O46" s="14">
        <v>4.2560000000000002</v>
      </c>
      <c r="Q46" s="15">
        <v>38203</v>
      </c>
      <c r="R46" s="14">
        <v>4.2300000000000004</v>
      </c>
      <c r="T46" s="15">
        <v>38203</v>
      </c>
      <c r="U46" s="14">
        <v>4.2300000000000004</v>
      </c>
      <c r="W46" s="15">
        <v>38203</v>
      </c>
      <c r="X46" s="14">
        <v>4.2649999999999997</v>
      </c>
      <c r="Z46" s="15">
        <v>38203</v>
      </c>
      <c r="AA46" s="14">
        <v>4.2859999999999996</v>
      </c>
      <c r="AC46" s="14">
        <f t="shared" si="0"/>
        <v>4.2302440908388697</v>
      </c>
      <c r="AE46" s="15">
        <v>38203</v>
      </c>
      <c r="AF46" s="14">
        <v>4.4176000000000002</v>
      </c>
      <c r="AH46" s="15">
        <v>38203</v>
      </c>
      <c r="AI46" s="14">
        <v>5.0810000000000004</v>
      </c>
      <c r="AK46" s="15">
        <v>38203</v>
      </c>
      <c r="AL46" s="14">
        <v>2.35</v>
      </c>
      <c r="AM46" s="14">
        <f t="shared" si="2"/>
        <v>1.8802440908388696</v>
      </c>
      <c r="AN46" s="15">
        <v>38203</v>
      </c>
      <c r="AO46" s="14">
        <v>2.88</v>
      </c>
      <c r="AP46" s="14">
        <f t="shared" si="3"/>
        <v>1.5376000000000003</v>
      </c>
      <c r="AQ46" s="15">
        <v>38203</v>
      </c>
      <c r="AR46" s="14">
        <v>2.99</v>
      </c>
      <c r="AS46" s="14">
        <f t="shared" si="4"/>
        <v>2.0910000000000002</v>
      </c>
      <c r="AU46" s="14">
        <f t="shared" si="1"/>
        <v>1.8279999999999998</v>
      </c>
      <c r="AW46" s="14">
        <f t="shared" si="5"/>
        <v>1.8450000000000002</v>
      </c>
      <c r="AY46" s="14">
        <f t="shared" si="6"/>
        <v>2.0079999999999996</v>
      </c>
      <c r="BA46" s="15">
        <v>38203</v>
      </c>
      <c r="BB46" s="14">
        <v>1.7</v>
      </c>
      <c r="BD46" s="15">
        <v>40029</v>
      </c>
      <c r="BE46" s="14" t="s">
        <v>213</v>
      </c>
      <c r="BG46" s="15">
        <v>40029</v>
      </c>
      <c r="BH46" s="14">
        <v>8.75</v>
      </c>
      <c r="BJ46" s="15">
        <v>38933</v>
      </c>
      <c r="BK46" s="14">
        <v>199.4633</v>
      </c>
      <c r="BM46" s="15">
        <v>40029</v>
      </c>
      <c r="BN46" s="14" t="s">
        <v>213</v>
      </c>
    </row>
    <row r="47" spans="2:66" x14ac:dyDescent="0.2">
      <c r="B47" s="15">
        <v>38204</v>
      </c>
      <c r="C47" s="14">
        <v>4.1520000000000001</v>
      </c>
      <c r="E47" s="15">
        <v>38204</v>
      </c>
      <c r="F47" s="14">
        <v>4.1680000000000001</v>
      </c>
      <c r="H47" s="15">
        <v>38204</v>
      </c>
      <c r="I47" s="14">
        <v>4.1680000000000001</v>
      </c>
      <c r="K47" s="15">
        <v>38204</v>
      </c>
      <c r="L47" s="14">
        <v>4.3330000000000002</v>
      </c>
      <c r="N47" s="15">
        <v>38204</v>
      </c>
      <c r="O47" s="14">
        <v>4.2309999999999999</v>
      </c>
      <c r="Q47" s="15">
        <v>38204</v>
      </c>
      <c r="R47" s="14">
        <v>4.2039999999999997</v>
      </c>
      <c r="T47" s="15">
        <v>38204</v>
      </c>
      <c r="U47" s="14">
        <v>4.2060000000000004</v>
      </c>
      <c r="W47" s="15">
        <v>38204</v>
      </c>
      <c r="X47" s="14">
        <v>4.24</v>
      </c>
      <c r="Z47" s="15">
        <v>38204</v>
      </c>
      <c r="AA47" s="14">
        <v>4.2569999999999997</v>
      </c>
      <c r="AC47" s="14">
        <f t="shared" si="0"/>
        <v>4.2043653638189404</v>
      </c>
      <c r="AE47" s="15">
        <v>38204</v>
      </c>
      <c r="AF47" s="14">
        <v>4.4000000000000004</v>
      </c>
      <c r="AH47" s="15">
        <v>38204</v>
      </c>
      <c r="AI47" s="14">
        <v>4.9980000000000002</v>
      </c>
      <c r="AK47" s="15">
        <v>38204</v>
      </c>
      <c r="AL47" s="14">
        <v>2.35</v>
      </c>
      <c r="AM47" s="14">
        <f t="shared" si="2"/>
        <v>1.8543653638189403</v>
      </c>
      <c r="AN47" s="15">
        <v>38204</v>
      </c>
      <c r="AO47" s="14">
        <v>2.89</v>
      </c>
      <c r="AP47" s="14">
        <f t="shared" si="3"/>
        <v>1.5100000000000002</v>
      </c>
      <c r="AQ47" s="15">
        <v>38204</v>
      </c>
      <c r="AR47" s="14">
        <v>2.98</v>
      </c>
      <c r="AS47" s="14">
        <f t="shared" si="4"/>
        <v>2.0180000000000002</v>
      </c>
      <c r="AU47" s="14">
        <f t="shared" si="1"/>
        <v>1.802</v>
      </c>
      <c r="AW47" s="14">
        <f t="shared" si="5"/>
        <v>1.8180000000000001</v>
      </c>
      <c r="AY47" s="14">
        <f t="shared" si="6"/>
        <v>1.9830000000000001</v>
      </c>
      <c r="BA47" s="15">
        <v>38204</v>
      </c>
      <c r="BB47" s="14">
        <v>1.6</v>
      </c>
      <c r="BD47" s="15">
        <v>40030</v>
      </c>
      <c r="BE47" s="14" t="s">
        <v>213</v>
      </c>
      <c r="BG47" s="15">
        <v>40030</v>
      </c>
      <c r="BH47" s="14">
        <v>8.75</v>
      </c>
      <c r="BJ47" s="15">
        <v>38934</v>
      </c>
      <c r="BK47" s="14">
        <v>199.4633</v>
      </c>
      <c r="BM47" s="15">
        <v>40030</v>
      </c>
      <c r="BN47" s="14" t="s">
        <v>213</v>
      </c>
    </row>
    <row r="48" spans="2:66" x14ac:dyDescent="0.2">
      <c r="B48" s="15">
        <v>38205</v>
      </c>
      <c r="C48" s="14">
        <v>4.0739999999999998</v>
      </c>
      <c r="E48" s="15">
        <v>38205</v>
      </c>
      <c r="F48" s="14">
        <v>4.0910000000000002</v>
      </c>
      <c r="H48" s="15">
        <v>38205</v>
      </c>
      <c r="I48" s="14">
        <v>4.09</v>
      </c>
      <c r="K48" s="15">
        <v>38205</v>
      </c>
      <c r="L48" s="14">
        <v>4.2549999999999999</v>
      </c>
      <c r="N48" s="15">
        <v>38205</v>
      </c>
      <c r="O48" s="14">
        <v>4.1539999999999999</v>
      </c>
      <c r="Q48" s="15">
        <v>38205</v>
      </c>
      <c r="R48" s="14">
        <v>4.1280000000000001</v>
      </c>
      <c r="T48" s="15">
        <v>38205</v>
      </c>
      <c r="U48" s="14">
        <v>4.1340000000000003</v>
      </c>
      <c r="W48" s="15">
        <v>38205</v>
      </c>
      <c r="X48" s="14">
        <v>4.1630000000000003</v>
      </c>
      <c r="Z48" s="15">
        <v>38205</v>
      </c>
      <c r="AA48" s="14">
        <v>4.1820000000000004</v>
      </c>
      <c r="AC48" s="14">
        <f t="shared" si="0"/>
        <v>4.1270125135176885</v>
      </c>
      <c r="AE48" s="15">
        <v>38205</v>
      </c>
      <c r="AF48" s="14">
        <v>4.2195999999999998</v>
      </c>
      <c r="AH48" s="15">
        <v>38205</v>
      </c>
      <c r="AI48" s="14">
        <v>4.9260000000000002</v>
      </c>
      <c r="AK48" s="15">
        <v>38205</v>
      </c>
      <c r="AL48" s="14">
        <v>2.34</v>
      </c>
      <c r="AM48" s="14">
        <f t="shared" si="2"/>
        <v>1.7870125135176886</v>
      </c>
      <c r="AN48" s="15">
        <v>38205</v>
      </c>
      <c r="AO48" s="14">
        <v>2.87</v>
      </c>
      <c r="AP48" s="14">
        <f t="shared" si="3"/>
        <v>1.3495999999999997</v>
      </c>
      <c r="AQ48" s="15">
        <v>38205</v>
      </c>
      <c r="AR48" s="14">
        <v>2.9699999999999998</v>
      </c>
      <c r="AS48" s="14">
        <f t="shared" si="4"/>
        <v>1.9560000000000004</v>
      </c>
      <c r="AU48" s="14">
        <f t="shared" si="1"/>
        <v>1.734</v>
      </c>
      <c r="AW48" s="14">
        <f t="shared" si="5"/>
        <v>1.75</v>
      </c>
      <c r="AY48" s="14">
        <f t="shared" si="6"/>
        <v>1.915</v>
      </c>
      <c r="BA48" s="15">
        <v>38205</v>
      </c>
      <c r="BB48" s="14">
        <v>1.6</v>
      </c>
      <c r="BD48" s="15">
        <v>40031</v>
      </c>
      <c r="BE48" s="14" t="s">
        <v>213</v>
      </c>
      <c r="BG48" s="15">
        <v>40031</v>
      </c>
      <c r="BH48" s="14">
        <v>8.75</v>
      </c>
      <c r="BJ48" s="15">
        <v>38935</v>
      </c>
      <c r="BK48" s="14">
        <v>199.4633</v>
      </c>
      <c r="BM48" s="15">
        <v>40031</v>
      </c>
      <c r="BN48" s="14" t="s">
        <v>213</v>
      </c>
    </row>
    <row r="49" spans="2:66" x14ac:dyDescent="0.2">
      <c r="B49" s="15">
        <v>38206</v>
      </c>
      <c r="C49" s="14">
        <v>4.0739999999999998</v>
      </c>
      <c r="E49" s="15">
        <v>38206</v>
      </c>
      <c r="F49" s="14">
        <v>4.0910000000000002</v>
      </c>
      <c r="H49" s="15">
        <v>38206</v>
      </c>
      <c r="I49" s="14">
        <v>4.09</v>
      </c>
      <c r="K49" s="15">
        <v>38206</v>
      </c>
      <c r="L49" s="14">
        <v>4.2549999999999999</v>
      </c>
      <c r="N49" s="15">
        <v>38206</v>
      </c>
      <c r="O49" s="14">
        <v>4.1539999999999999</v>
      </c>
      <c r="Q49" s="15">
        <v>38206</v>
      </c>
      <c r="R49" s="14">
        <v>4.1280000000000001</v>
      </c>
      <c r="T49" s="15">
        <v>38206</v>
      </c>
      <c r="U49" s="14">
        <v>4.1340000000000003</v>
      </c>
      <c r="W49" s="15">
        <v>38206</v>
      </c>
      <c r="X49" s="14">
        <v>4.1630000000000003</v>
      </c>
      <c r="Z49" s="15">
        <v>38206</v>
      </c>
      <c r="AA49" s="14">
        <v>4.1820000000000004</v>
      </c>
      <c r="AC49" s="14">
        <f t="shared" si="0"/>
        <v>4.1270125135176885</v>
      </c>
      <c r="AE49" s="15">
        <v>38206</v>
      </c>
      <c r="AF49" s="14">
        <v>4.2195999999999998</v>
      </c>
      <c r="AH49" s="15">
        <v>38206</v>
      </c>
      <c r="AI49" s="14">
        <v>4.9260000000000002</v>
      </c>
      <c r="AK49" s="15">
        <v>38206</v>
      </c>
      <c r="AL49" s="14">
        <v>2.34</v>
      </c>
      <c r="AM49" s="14">
        <f t="shared" si="2"/>
        <v>1.7870125135176886</v>
      </c>
      <c r="AN49" s="15">
        <v>38206</v>
      </c>
      <c r="AO49" s="14">
        <v>2.87</v>
      </c>
      <c r="AP49" s="14">
        <f t="shared" si="3"/>
        <v>1.3495999999999997</v>
      </c>
      <c r="AQ49" s="15">
        <v>38206</v>
      </c>
      <c r="AR49" s="14">
        <v>2.9699999999999998</v>
      </c>
      <c r="AS49" s="14">
        <f t="shared" si="4"/>
        <v>1.9560000000000004</v>
      </c>
      <c r="AU49" s="14">
        <f t="shared" si="1"/>
        <v>1.734</v>
      </c>
      <c r="AW49" s="14">
        <f t="shared" si="5"/>
        <v>1.75</v>
      </c>
      <c r="AY49" s="14">
        <f t="shared" si="6"/>
        <v>1.915</v>
      </c>
      <c r="BA49" s="15">
        <v>38206</v>
      </c>
      <c r="BB49" s="14">
        <v>1.6</v>
      </c>
      <c r="BD49" s="15">
        <v>40032</v>
      </c>
      <c r="BE49" s="14" t="s">
        <v>213</v>
      </c>
      <c r="BG49" s="15">
        <v>40032</v>
      </c>
      <c r="BH49" s="14">
        <v>8.75</v>
      </c>
      <c r="BJ49" s="15">
        <v>38936</v>
      </c>
      <c r="BK49" s="14">
        <v>200.12960000000001</v>
      </c>
      <c r="BM49" s="15">
        <v>40032</v>
      </c>
      <c r="BN49" s="14" t="s">
        <v>213</v>
      </c>
    </row>
    <row r="50" spans="2:66" x14ac:dyDescent="0.2">
      <c r="B50" s="15">
        <v>38207</v>
      </c>
      <c r="C50" s="14">
        <v>4.0739999999999998</v>
      </c>
      <c r="E50" s="15">
        <v>38207</v>
      </c>
      <c r="F50" s="14">
        <v>4.0910000000000002</v>
      </c>
      <c r="H50" s="15">
        <v>38207</v>
      </c>
      <c r="I50" s="14">
        <v>4.09</v>
      </c>
      <c r="K50" s="15">
        <v>38207</v>
      </c>
      <c r="L50" s="14">
        <v>4.2549999999999999</v>
      </c>
      <c r="N50" s="15">
        <v>38207</v>
      </c>
      <c r="O50" s="14">
        <v>4.1539999999999999</v>
      </c>
      <c r="Q50" s="15">
        <v>38207</v>
      </c>
      <c r="R50" s="14">
        <v>4.1280000000000001</v>
      </c>
      <c r="T50" s="15">
        <v>38207</v>
      </c>
      <c r="U50" s="14">
        <v>4.1340000000000003</v>
      </c>
      <c r="W50" s="15">
        <v>38207</v>
      </c>
      <c r="X50" s="14">
        <v>4.1630000000000003</v>
      </c>
      <c r="Z50" s="15">
        <v>38207</v>
      </c>
      <c r="AA50" s="14">
        <v>4.1820000000000004</v>
      </c>
      <c r="AC50" s="14">
        <f t="shared" si="0"/>
        <v>4.1270125135176885</v>
      </c>
      <c r="AE50" s="15">
        <v>38207</v>
      </c>
      <c r="AF50" s="14">
        <v>4.2195999999999998</v>
      </c>
      <c r="AH50" s="15">
        <v>38207</v>
      </c>
      <c r="AI50" s="14">
        <v>4.9260000000000002</v>
      </c>
      <c r="AK50" s="15">
        <v>38207</v>
      </c>
      <c r="AL50" s="14">
        <v>2.34</v>
      </c>
      <c r="AM50" s="14">
        <f t="shared" si="2"/>
        <v>1.7870125135176886</v>
      </c>
      <c r="AN50" s="15">
        <v>38207</v>
      </c>
      <c r="AO50" s="14">
        <v>2.87</v>
      </c>
      <c r="AP50" s="14">
        <f t="shared" si="3"/>
        <v>1.3495999999999997</v>
      </c>
      <c r="AQ50" s="15">
        <v>38207</v>
      </c>
      <c r="AR50" s="14">
        <v>2.9699999999999998</v>
      </c>
      <c r="AS50" s="14">
        <f t="shared" si="4"/>
        <v>1.9560000000000004</v>
      </c>
      <c r="AU50" s="14">
        <f t="shared" si="1"/>
        <v>1.734</v>
      </c>
      <c r="AW50" s="14">
        <f t="shared" si="5"/>
        <v>1.75</v>
      </c>
      <c r="AY50" s="14">
        <f t="shared" si="6"/>
        <v>1.915</v>
      </c>
      <c r="BA50" s="15">
        <v>38207</v>
      </c>
      <c r="BB50" s="14">
        <v>1.6</v>
      </c>
      <c r="BD50" s="15">
        <v>40033</v>
      </c>
      <c r="BE50" s="14" t="s">
        <v>213</v>
      </c>
      <c r="BG50" s="15">
        <v>40033</v>
      </c>
      <c r="BH50" s="14">
        <v>8.75</v>
      </c>
      <c r="BJ50" s="15">
        <v>38937</v>
      </c>
      <c r="BK50" s="14">
        <v>200.06639999999999</v>
      </c>
      <c r="BM50" s="15">
        <v>40033</v>
      </c>
      <c r="BN50" s="14" t="s">
        <v>213</v>
      </c>
    </row>
    <row r="51" spans="2:66" x14ac:dyDescent="0.2">
      <c r="B51" s="15">
        <v>38208</v>
      </c>
      <c r="C51" s="14">
        <v>4.0789999999999997</v>
      </c>
      <c r="E51" s="15">
        <v>38208</v>
      </c>
      <c r="F51" s="14">
        <v>4.0970000000000004</v>
      </c>
      <c r="H51" s="15">
        <v>38208</v>
      </c>
      <c r="I51" s="14">
        <v>4.0949999999999998</v>
      </c>
      <c r="K51" s="15">
        <v>38208</v>
      </c>
      <c r="L51" s="14">
        <v>4.2610000000000001</v>
      </c>
      <c r="N51" s="15">
        <v>38208</v>
      </c>
      <c r="O51" s="14">
        <v>4.16</v>
      </c>
      <c r="Q51" s="15">
        <v>38208</v>
      </c>
      <c r="R51" s="14">
        <v>4.133</v>
      </c>
      <c r="T51" s="15">
        <v>38208</v>
      </c>
      <c r="U51" s="14">
        <v>4.1310000000000002</v>
      </c>
      <c r="W51" s="15">
        <v>38208</v>
      </c>
      <c r="X51" s="14">
        <v>4.1680000000000001</v>
      </c>
      <c r="Z51" s="15">
        <v>38208</v>
      </c>
      <c r="AA51" s="14">
        <v>4.1849999999999996</v>
      </c>
      <c r="AC51" s="14">
        <f t="shared" si="0"/>
        <v>4.1321788969565887</v>
      </c>
      <c r="AE51" s="15">
        <v>38208</v>
      </c>
      <c r="AF51" s="14">
        <v>4.2561</v>
      </c>
      <c r="AH51" s="15">
        <v>38208</v>
      </c>
      <c r="AI51" s="14">
        <v>4.9630000000000001</v>
      </c>
      <c r="AK51" s="15">
        <v>38208</v>
      </c>
      <c r="AL51" s="14">
        <v>2.34</v>
      </c>
      <c r="AM51" s="14">
        <f t="shared" si="2"/>
        <v>1.7921788969565888</v>
      </c>
      <c r="AN51" s="15">
        <v>38208</v>
      </c>
      <c r="AO51" s="14">
        <v>2.84</v>
      </c>
      <c r="AP51" s="14">
        <f t="shared" si="3"/>
        <v>1.4161000000000001</v>
      </c>
      <c r="AQ51" s="15">
        <v>38208</v>
      </c>
      <c r="AR51" s="14">
        <v>2.98</v>
      </c>
      <c r="AS51" s="14">
        <f t="shared" si="4"/>
        <v>1.9830000000000001</v>
      </c>
      <c r="AU51" s="14">
        <f t="shared" si="1"/>
        <v>1.7389999999999999</v>
      </c>
      <c r="AW51" s="14">
        <f t="shared" si="5"/>
        <v>1.7549999999999999</v>
      </c>
      <c r="AY51" s="14">
        <f t="shared" si="6"/>
        <v>1.9210000000000003</v>
      </c>
      <c r="BA51" s="15">
        <v>38208</v>
      </c>
      <c r="BB51" s="14">
        <v>1.6</v>
      </c>
      <c r="BD51" s="15">
        <v>40034</v>
      </c>
      <c r="BE51" s="14" t="s">
        <v>213</v>
      </c>
      <c r="BG51" s="15">
        <v>40034</v>
      </c>
      <c r="BH51" s="14">
        <v>8.75</v>
      </c>
      <c r="BJ51" s="15">
        <v>38938</v>
      </c>
      <c r="BK51" s="14">
        <v>200.4847</v>
      </c>
      <c r="BM51" s="15">
        <v>40034</v>
      </c>
      <c r="BN51" s="14" t="s">
        <v>213</v>
      </c>
    </row>
    <row r="52" spans="2:66" x14ac:dyDescent="0.2">
      <c r="B52" s="15">
        <v>38209</v>
      </c>
      <c r="C52" s="14">
        <v>4.0650000000000004</v>
      </c>
      <c r="E52" s="15">
        <v>38209</v>
      </c>
      <c r="F52" s="14">
        <v>4.0839999999999996</v>
      </c>
      <c r="H52" s="15">
        <v>38209</v>
      </c>
      <c r="I52" s="14">
        <v>4.0819999999999999</v>
      </c>
      <c r="K52" s="15">
        <v>38209</v>
      </c>
      <c r="L52" s="14">
        <v>4.2469999999999999</v>
      </c>
      <c r="N52" s="15">
        <v>38209</v>
      </c>
      <c r="O52" s="14">
        <v>4.1470000000000002</v>
      </c>
      <c r="Q52" s="15">
        <v>38209</v>
      </c>
      <c r="R52" s="14">
        <v>4.1210000000000004</v>
      </c>
      <c r="T52" s="15">
        <v>38209</v>
      </c>
      <c r="U52" s="14">
        <v>4.12</v>
      </c>
      <c r="W52" s="15">
        <v>38209</v>
      </c>
      <c r="X52" s="14">
        <v>4.1550000000000002</v>
      </c>
      <c r="Z52" s="15">
        <v>38209</v>
      </c>
      <c r="AA52" s="14">
        <v>4.1719999999999997</v>
      </c>
      <c r="AC52" s="14">
        <f t="shared" si="0"/>
        <v>4.1188331530974809</v>
      </c>
      <c r="AE52" s="15">
        <v>38209</v>
      </c>
      <c r="AF52" s="14">
        <v>4.2888000000000002</v>
      </c>
      <c r="AH52" s="15">
        <v>38209</v>
      </c>
      <c r="AI52" s="14">
        <v>4.944</v>
      </c>
      <c r="AK52" s="15">
        <v>38209</v>
      </c>
      <c r="AL52" s="14">
        <v>2.34</v>
      </c>
      <c r="AM52" s="14">
        <f t="shared" si="2"/>
        <v>1.778833153097481</v>
      </c>
      <c r="AN52" s="15">
        <v>38209</v>
      </c>
      <c r="AO52" s="14">
        <v>2.85</v>
      </c>
      <c r="AP52" s="14">
        <f t="shared" si="3"/>
        <v>1.4388000000000001</v>
      </c>
      <c r="AQ52" s="15">
        <v>38209</v>
      </c>
      <c r="AR52" s="14">
        <v>2.9699999999999998</v>
      </c>
      <c r="AS52" s="14">
        <f t="shared" si="4"/>
        <v>1.9740000000000002</v>
      </c>
      <c r="AU52" s="14">
        <f t="shared" si="1"/>
        <v>1.7250000000000005</v>
      </c>
      <c r="AW52" s="14">
        <f t="shared" si="5"/>
        <v>1.742</v>
      </c>
      <c r="AY52" s="14">
        <f t="shared" si="6"/>
        <v>1.907</v>
      </c>
      <c r="BA52" s="15">
        <v>38209</v>
      </c>
      <c r="BB52" s="14">
        <v>1.7</v>
      </c>
      <c r="BD52" s="15">
        <v>40035</v>
      </c>
      <c r="BE52" s="14" t="s">
        <v>213</v>
      </c>
      <c r="BG52" s="15">
        <v>40035</v>
      </c>
      <c r="BH52" s="14">
        <v>8.75</v>
      </c>
      <c r="BJ52" s="15">
        <v>38939</v>
      </c>
      <c r="BK52" s="14">
        <v>200.8039</v>
      </c>
      <c r="BM52" s="15">
        <v>40035</v>
      </c>
      <c r="BN52" s="14" t="s">
        <v>213</v>
      </c>
    </row>
    <row r="53" spans="2:66" x14ac:dyDescent="0.2">
      <c r="B53" s="15">
        <v>38210</v>
      </c>
      <c r="C53" s="14">
        <v>4.093</v>
      </c>
      <c r="E53" s="15">
        <v>38210</v>
      </c>
      <c r="F53" s="14">
        <v>4.109</v>
      </c>
      <c r="H53" s="15">
        <v>38210</v>
      </c>
      <c r="I53" s="14">
        <v>4.1100000000000003</v>
      </c>
      <c r="K53" s="15">
        <v>38210</v>
      </c>
      <c r="L53" s="14">
        <v>4.2759999999999998</v>
      </c>
      <c r="N53" s="15">
        <v>38210</v>
      </c>
      <c r="O53" s="14">
        <v>4.1740000000000004</v>
      </c>
      <c r="Q53" s="15">
        <v>38210</v>
      </c>
      <c r="R53" s="14">
        <v>4.1440000000000001</v>
      </c>
      <c r="T53" s="15">
        <v>38210</v>
      </c>
      <c r="U53" s="14">
        <v>4.1459999999999999</v>
      </c>
      <c r="W53" s="15">
        <v>38210</v>
      </c>
      <c r="X53" s="14">
        <v>4.1829999999999998</v>
      </c>
      <c r="Z53" s="15">
        <v>38210</v>
      </c>
      <c r="AA53" s="14">
        <v>4.1980000000000004</v>
      </c>
      <c r="AC53" s="14">
        <f t="shared" si="0"/>
        <v>4.1459202842576852</v>
      </c>
      <c r="AE53" s="15">
        <v>38210</v>
      </c>
      <c r="AF53" s="14">
        <v>4.2713000000000001</v>
      </c>
      <c r="AH53" s="15">
        <v>38210</v>
      </c>
      <c r="AI53" s="14">
        <v>4.9850000000000003</v>
      </c>
      <c r="AK53" s="15">
        <v>38210</v>
      </c>
      <c r="AL53" s="14">
        <v>2.34</v>
      </c>
      <c r="AM53" s="14">
        <f t="shared" si="2"/>
        <v>1.8059202842576854</v>
      </c>
      <c r="AN53" s="15">
        <v>38210</v>
      </c>
      <c r="AO53" s="14">
        <v>2.85</v>
      </c>
      <c r="AP53" s="14">
        <f t="shared" si="3"/>
        <v>1.4213</v>
      </c>
      <c r="AQ53" s="15">
        <v>38210</v>
      </c>
      <c r="AR53" s="14">
        <v>2.98</v>
      </c>
      <c r="AS53" s="14">
        <f t="shared" si="4"/>
        <v>2.0050000000000003</v>
      </c>
      <c r="AU53" s="14">
        <f t="shared" si="1"/>
        <v>1.7530000000000001</v>
      </c>
      <c r="AW53" s="14">
        <f t="shared" si="5"/>
        <v>1.7700000000000005</v>
      </c>
      <c r="AY53" s="14">
        <f t="shared" si="6"/>
        <v>1.9359999999999999</v>
      </c>
      <c r="BA53" s="15">
        <v>38210</v>
      </c>
      <c r="BB53" s="14">
        <v>1.7</v>
      </c>
      <c r="BD53" s="15">
        <v>40036</v>
      </c>
      <c r="BE53" s="14" t="s">
        <v>213</v>
      </c>
      <c r="BG53" s="15">
        <v>40036</v>
      </c>
      <c r="BH53" s="14">
        <v>8.75</v>
      </c>
      <c r="BJ53" s="15">
        <v>38940</v>
      </c>
      <c r="BK53" s="14">
        <v>201.20529999999999</v>
      </c>
      <c r="BM53" s="15">
        <v>40036</v>
      </c>
      <c r="BN53" s="14" t="s">
        <v>213</v>
      </c>
    </row>
    <row r="54" spans="2:66" x14ac:dyDescent="0.2">
      <c r="B54" s="15">
        <v>38211</v>
      </c>
      <c r="C54" s="14">
        <v>4.0720000000000001</v>
      </c>
      <c r="E54" s="15">
        <v>38211</v>
      </c>
      <c r="F54" s="14">
        <v>4.0880000000000001</v>
      </c>
      <c r="H54" s="15">
        <v>38211</v>
      </c>
      <c r="I54" s="14">
        <v>4.0890000000000004</v>
      </c>
      <c r="K54" s="15">
        <v>38211</v>
      </c>
      <c r="L54" s="14">
        <v>4.2560000000000002</v>
      </c>
      <c r="N54" s="15">
        <v>38211</v>
      </c>
      <c r="O54" s="14">
        <v>4.1539999999999999</v>
      </c>
      <c r="Q54" s="15">
        <v>38211</v>
      </c>
      <c r="R54" s="14">
        <v>4.125</v>
      </c>
      <c r="T54" s="15">
        <v>38211</v>
      </c>
      <c r="U54" s="14">
        <v>4.125</v>
      </c>
      <c r="W54" s="15">
        <v>38211</v>
      </c>
      <c r="X54" s="14">
        <v>4.1609999999999996</v>
      </c>
      <c r="Z54" s="15">
        <v>38211</v>
      </c>
      <c r="AA54" s="14">
        <v>4.1779999999999999</v>
      </c>
      <c r="AC54" s="14">
        <f t="shared" si="0"/>
        <v>4.1252646377259392</v>
      </c>
      <c r="AE54" s="15">
        <v>38211</v>
      </c>
      <c r="AF54" s="14">
        <v>4.2538</v>
      </c>
      <c r="AH54" s="15">
        <v>38211</v>
      </c>
      <c r="AI54" s="14">
        <v>4.9470000000000001</v>
      </c>
      <c r="AK54" s="15">
        <v>38211</v>
      </c>
      <c r="AL54" s="14">
        <v>2.3199999999999998</v>
      </c>
      <c r="AM54" s="14">
        <f t="shared" si="2"/>
        <v>1.8052646377259394</v>
      </c>
      <c r="AN54" s="15">
        <v>38211</v>
      </c>
      <c r="AO54" s="14">
        <v>2.9</v>
      </c>
      <c r="AP54" s="14">
        <f t="shared" si="3"/>
        <v>1.3538000000000001</v>
      </c>
      <c r="AQ54" s="15">
        <v>38211</v>
      </c>
      <c r="AR54" s="14">
        <v>2.96</v>
      </c>
      <c r="AS54" s="14">
        <f t="shared" si="4"/>
        <v>1.9870000000000001</v>
      </c>
      <c r="AU54" s="14">
        <f t="shared" si="1"/>
        <v>1.7520000000000002</v>
      </c>
      <c r="AW54" s="14">
        <f t="shared" si="5"/>
        <v>1.7690000000000006</v>
      </c>
      <c r="AY54" s="14">
        <f t="shared" si="6"/>
        <v>1.9360000000000004</v>
      </c>
      <c r="BA54" s="15">
        <v>38211</v>
      </c>
      <c r="BB54" s="14">
        <v>1.7</v>
      </c>
      <c r="BD54" s="15">
        <v>40037</v>
      </c>
      <c r="BE54" s="14" t="s">
        <v>213</v>
      </c>
      <c r="BG54" s="15">
        <v>40037</v>
      </c>
      <c r="BH54" s="14">
        <v>8.75</v>
      </c>
      <c r="BJ54" s="15">
        <v>38941</v>
      </c>
      <c r="BK54" s="14">
        <v>201.20529999999999</v>
      </c>
      <c r="BM54" s="15">
        <v>40037</v>
      </c>
      <c r="BN54" s="14" t="s">
        <v>213</v>
      </c>
    </row>
    <row r="55" spans="2:66" x14ac:dyDescent="0.2">
      <c r="B55" s="15">
        <v>38212</v>
      </c>
      <c r="C55" s="14">
        <v>4.0469999999999997</v>
      </c>
      <c r="E55" s="15">
        <v>38212</v>
      </c>
      <c r="F55" s="14">
        <v>4.0650000000000004</v>
      </c>
      <c r="H55" s="15">
        <v>38212</v>
      </c>
      <c r="I55" s="14">
        <v>4.0659999999999998</v>
      </c>
      <c r="K55" s="15">
        <v>38212</v>
      </c>
      <c r="L55" s="14">
        <v>4.2329999999999997</v>
      </c>
      <c r="N55" s="15">
        <v>38212</v>
      </c>
      <c r="O55" s="14">
        <v>4.1319999999999997</v>
      </c>
      <c r="Q55" s="15">
        <v>38212</v>
      </c>
      <c r="R55" s="14">
        <v>4.0999999999999996</v>
      </c>
      <c r="T55" s="15">
        <v>38212</v>
      </c>
      <c r="U55" s="14">
        <v>4.1020000000000003</v>
      </c>
      <c r="W55" s="15">
        <v>38212</v>
      </c>
      <c r="X55" s="14">
        <v>4.1370000000000005</v>
      </c>
      <c r="Z55" s="15">
        <v>38212</v>
      </c>
      <c r="AA55" s="14">
        <v>4.1559999999999997</v>
      </c>
      <c r="AC55" s="14">
        <f t="shared" si="0"/>
        <v>4.1016157886605891</v>
      </c>
      <c r="AE55" s="15">
        <v>38212</v>
      </c>
      <c r="AF55" s="14">
        <v>4.2267999999999999</v>
      </c>
      <c r="AH55" s="15">
        <v>38212</v>
      </c>
      <c r="AI55" s="14">
        <v>4.9340000000000002</v>
      </c>
      <c r="AK55" s="15">
        <v>38212</v>
      </c>
      <c r="AL55" s="14">
        <v>2.3199999999999998</v>
      </c>
      <c r="AM55" s="14">
        <f t="shared" si="2"/>
        <v>1.7816157886605892</v>
      </c>
      <c r="AN55" s="15">
        <v>38212</v>
      </c>
      <c r="AO55" s="14">
        <v>2.86</v>
      </c>
      <c r="AP55" s="14">
        <f t="shared" si="3"/>
        <v>1.3668</v>
      </c>
      <c r="AQ55" s="15">
        <v>38212</v>
      </c>
      <c r="AR55" s="14">
        <v>2.9699999999999998</v>
      </c>
      <c r="AS55" s="14">
        <f t="shared" si="4"/>
        <v>1.9640000000000004</v>
      </c>
      <c r="AU55" s="14">
        <f t="shared" si="1"/>
        <v>1.7269999999999999</v>
      </c>
      <c r="AW55" s="14">
        <f t="shared" si="5"/>
        <v>1.746</v>
      </c>
      <c r="AY55" s="14">
        <f t="shared" si="6"/>
        <v>1.9129999999999998</v>
      </c>
      <c r="BA55" s="15">
        <v>38212</v>
      </c>
      <c r="BB55" s="14">
        <v>1.9</v>
      </c>
      <c r="BD55" s="15">
        <v>40038</v>
      </c>
      <c r="BE55" s="14" t="s">
        <v>213</v>
      </c>
      <c r="BG55" s="15">
        <v>40038</v>
      </c>
      <c r="BH55" s="14">
        <v>8.75</v>
      </c>
      <c r="BJ55" s="15">
        <v>38942</v>
      </c>
      <c r="BK55" s="14">
        <v>201.20529999999999</v>
      </c>
      <c r="BM55" s="15">
        <v>40038</v>
      </c>
      <c r="BN55" s="14" t="s">
        <v>213</v>
      </c>
    </row>
    <row r="56" spans="2:66" x14ac:dyDescent="0.2">
      <c r="B56" s="15">
        <v>38213</v>
      </c>
      <c r="C56" s="14">
        <v>4.0469999999999997</v>
      </c>
      <c r="E56" s="15">
        <v>38213</v>
      </c>
      <c r="F56" s="14">
        <v>4.0650000000000004</v>
      </c>
      <c r="H56" s="15">
        <v>38213</v>
      </c>
      <c r="I56" s="14">
        <v>4.0659999999999998</v>
      </c>
      <c r="K56" s="15">
        <v>38213</v>
      </c>
      <c r="L56" s="14">
        <v>4.2329999999999997</v>
      </c>
      <c r="N56" s="15">
        <v>38213</v>
      </c>
      <c r="O56" s="14">
        <v>4.1319999999999997</v>
      </c>
      <c r="Q56" s="15">
        <v>38213</v>
      </c>
      <c r="R56" s="14">
        <v>4.0999999999999996</v>
      </c>
      <c r="T56" s="15">
        <v>38213</v>
      </c>
      <c r="U56" s="14">
        <v>4.1020000000000003</v>
      </c>
      <c r="W56" s="15">
        <v>38213</v>
      </c>
      <c r="X56" s="14">
        <v>4.1370000000000005</v>
      </c>
      <c r="Z56" s="15">
        <v>38213</v>
      </c>
      <c r="AA56" s="14">
        <v>4.1559999999999997</v>
      </c>
      <c r="AC56" s="14">
        <f t="shared" si="0"/>
        <v>4.1016157886605891</v>
      </c>
      <c r="AE56" s="15">
        <v>38213</v>
      </c>
      <c r="AF56" s="14">
        <v>4.2267999999999999</v>
      </c>
      <c r="AH56" s="15">
        <v>38213</v>
      </c>
      <c r="AI56" s="14">
        <v>4.9340000000000002</v>
      </c>
      <c r="AK56" s="15">
        <v>38213</v>
      </c>
      <c r="AL56" s="14">
        <v>2.3199999999999998</v>
      </c>
      <c r="AM56" s="14">
        <f t="shared" si="2"/>
        <v>1.7816157886605892</v>
      </c>
      <c r="AN56" s="15">
        <v>38213</v>
      </c>
      <c r="AO56" s="14">
        <v>2.86</v>
      </c>
      <c r="AP56" s="14">
        <f t="shared" si="3"/>
        <v>1.3668</v>
      </c>
      <c r="AQ56" s="15">
        <v>38213</v>
      </c>
      <c r="AR56" s="14">
        <v>2.9699999999999998</v>
      </c>
      <c r="AS56" s="14">
        <f t="shared" si="4"/>
        <v>1.9640000000000004</v>
      </c>
      <c r="AU56" s="14">
        <f t="shared" si="1"/>
        <v>1.7269999999999999</v>
      </c>
      <c r="AW56" s="14">
        <f t="shared" si="5"/>
        <v>1.746</v>
      </c>
      <c r="AY56" s="14">
        <f t="shared" si="6"/>
        <v>1.9129999999999998</v>
      </c>
      <c r="BA56" s="15">
        <v>38213</v>
      </c>
      <c r="BB56" s="14">
        <v>1.9</v>
      </c>
      <c r="BD56" s="15">
        <v>40039</v>
      </c>
      <c r="BE56" s="14" t="s">
        <v>213</v>
      </c>
      <c r="BG56" s="15">
        <v>40039</v>
      </c>
      <c r="BH56" s="14">
        <v>8.75</v>
      </c>
      <c r="BJ56" s="15">
        <v>38943</v>
      </c>
      <c r="BK56" s="14">
        <v>201.12020000000001</v>
      </c>
      <c r="BM56" s="15">
        <v>40039</v>
      </c>
      <c r="BN56" s="14" t="s">
        <v>213</v>
      </c>
    </row>
    <row r="57" spans="2:66" x14ac:dyDescent="0.2">
      <c r="B57" s="15">
        <v>38214</v>
      </c>
      <c r="C57" s="14">
        <v>4.0469999999999997</v>
      </c>
      <c r="E57" s="15">
        <v>38214</v>
      </c>
      <c r="F57" s="14">
        <v>4.0650000000000004</v>
      </c>
      <c r="H57" s="15">
        <v>38214</v>
      </c>
      <c r="I57" s="14">
        <v>4.0659999999999998</v>
      </c>
      <c r="K57" s="15">
        <v>38214</v>
      </c>
      <c r="L57" s="14">
        <v>4.2329999999999997</v>
      </c>
      <c r="N57" s="15">
        <v>38214</v>
      </c>
      <c r="O57" s="14">
        <v>4.1319999999999997</v>
      </c>
      <c r="Q57" s="15">
        <v>38214</v>
      </c>
      <c r="R57" s="14">
        <v>4.0999999999999996</v>
      </c>
      <c r="T57" s="15">
        <v>38214</v>
      </c>
      <c r="U57" s="14">
        <v>4.1020000000000003</v>
      </c>
      <c r="W57" s="15">
        <v>38214</v>
      </c>
      <c r="X57" s="14">
        <v>4.1370000000000005</v>
      </c>
      <c r="Z57" s="15">
        <v>38214</v>
      </c>
      <c r="AA57" s="14">
        <v>4.1559999999999997</v>
      </c>
      <c r="AC57" s="14">
        <f t="shared" si="0"/>
        <v>4.1016157886605891</v>
      </c>
      <c r="AE57" s="15">
        <v>38214</v>
      </c>
      <c r="AF57" s="14">
        <v>4.2267999999999999</v>
      </c>
      <c r="AH57" s="15">
        <v>38214</v>
      </c>
      <c r="AI57" s="14">
        <v>4.9340000000000002</v>
      </c>
      <c r="AK57" s="15">
        <v>38214</v>
      </c>
      <c r="AL57" s="14">
        <v>2.3199999999999998</v>
      </c>
      <c r="AM57" s="14">
        <f t="shared" si="2"/>
        <v>1.7816157886605892</v>
      </c>
      <c r="AN57" s="15">
        <v>38214</v>
      </c>
      <c r="AO57" s="14">
        <v>2.86</v>
      </c>
      <c r="AP57" s="14">
        <f t="shared" si="3"/>
        <v>1.3668</v>
      </c>
      <c r="AQ57" s="15">
        <v>38214</v>
      </c>
      <c r="AR57" s="14">
        <v>2.9699999999999998</v>
      </c>
      <c r="AS57" s="14">
        <f t="shared" si="4"/>
        <v>1.9640000000000004</v>
      </c>
      <c r="AU57" s="14">
        <f t="shared" si="1"/>
        <v>1.7269999999999999</v>
      </c>
      <c r="AW57" s="14">
        <f t="shared" si="5"/>
        <v>1.746</v>
      </c>
      <c r="AY57" s="14">
        <f t="shared" si="6"/>
        <v>1.9129999999999998</v>
      </c>
      <c r="BA57" s="15">
        <v>38214</v>
      </c>
      <c r="BB57" s="14">
        <v>1.9</v>
      </c>
      <c r="BD57" s="15">
        <v>40040</v>
      </c>
      <c r="BE57" s="14" t="s">
        <v>213</v>
      </c>
      <c r="BG57" s="15">
        <v>40040</v>
      </c>
      <c r="BH57" s="14">
        <v>8.75</v>
      </c>
      <c r="BJ57" s="15">
        <v>38944</v>
      </c>
      <c r="BK57" s="14">
        <v>200.94919999999999</v>
      </c>
      <c r="BM57" s="15">
        <v>40040</v>
      </c>
      <c r="BN57" s="14" t="s">
        <v>213</v>
      </c>
    </row>
    <row r="58" spans="2:66" x14ac:dyDescent="0.2">
      <c r="B58" s="15">
        <v>38215</v>
      </c>
      <c r="C58" s="14">
        <v>4.0890000000000004</v>
      </c>
      <c r="E58" s="15">
        <v>38215</v>
      </c>
      <c r="F58" s="14">
        <v>4.1079999999999997</v>
      </c>
      <c r="H58" s="15">
        <v>38215</v>
      </c>
      <c r="I58" s="14">
        <v>4.1109999999999998</v>
      </c>
      <c r="K58" s="15">
        <v>38215</v>
      </c>
      <c r="L58" s="14">
        <v>4.2759999999999998</v>
      </c>
      <c r="N58" s="15">
        <v>38215</v>
      </c>
      <c r="O58" s="14">
        <v>4.1749999999999998</v>
      </c>
      <c r="Q58" s="15">
        <v>38215</v>
      </c>
      <c r="R58" s="14">
        <v>4.1440000000000001</v>
      </c>
      <c r="T58" s="15">
        <v>38215</v>
      </c>
      <c r="U58" s="14">
        <v>4.1429999999999998</v>
      </c>
      <c r="W58" s="15">
        <v>38215</v>
      </c>
      <c r="X58" s="14">
        <v>4.181</v>
      </c>
      <c r="Z58" s="15">
        <v>38215</v>
      </c>
      <c r="AA58" s="14">
        <v>4.1950000000000003</v>
      </c>
      <c r="AC58" s="14">
        <f t="shared" si="0"/>
        <v>4.1445618723930169</v>
      </c>
      <c r="AE58" s="15">
        <v>38215</v>
      </c>
      <c r="AF58" s="14">
        <v>4.2615999999999996</v>
      </c>
      <c r="AH58" s="15">
        <v>38215</v>
      </c>
      <c r="AI58" s="14">
        <v>4.9790000000000001</v>
      </c>
      <c r="AK58" s="15">
        <v>38215</v>
      </c>
      <c r="AL58" s="14">
        <v>2.34</v>
      </c>
      <c r="AM58" s="14">
        <f t="shared" si="2"/>
        <v>1.804561872393017</v>
      </c>
      <c r="AN58" s="15">
        <v>38215</v>
      </c>
      <c r="AO58" s="14">
        <v>2.87</v>
      </c>
      <c r="AP58" s="14">
        <f t="shared" si="3"/>
        <v>1.3915999999999995</v>
      </c>
      <c r="AQ58" s="15">
        <v>38215</v>
      </c>
      <c r="AR58" s="14">
        <v>3</v>
      </c>
      <c r="AS58" s="14">
        <f t="shared" si="4"/>
        <v>1.9790000000000001</v>
      </c>
      <c r="AU58" s="14">
        <f t="shared" si="1"/>
        <v>1.7490000000000006</v>
      </c>
      <c r="AW58" s="14">
        <f t="shared" si="5"/>
        <v>1.7709999999999999</v>
      </c>
      <c r="AY58" s="14">
        <f t="shared" si="6"/>
        <v>1.9359999999999999</v>
      </c>
      <c r="BA58" s="15">
        <v>38215</v>
      </c>
      <c r="BB58" s="14">
        <v>2.2000000000000002</v>
      </c>
      <c r="BD58" s="15">
        <v>40041</v>
      </c>
      <c r="BE58" s="14" t="s">
        <v>213</v>
      </c>
      <c r="BG58" s="15">
        <v>40041</v>
      </c>
      <c r="BH58" s="14">
        <v>8.75</v>
      </c>
      <c r="BJ58" s="15">
        <v>38945</v>
      </c>
      <c r="BK58" s="14">
        <v>201.29939999999999</v>
      </c>
      <c r="BM58" s="15">
        <v>40041</v>
      </c>
      <c r="BN58" s="14" t="s">
        <v>213</v>
      </c>
    </row>
    <row r="59" spans="2:66" x14ac:dyDescent="0.2">
      <c r="B59" s="15">
        <v>38216</v>
      </c>
      <c r="C59" s="14">
        <v>4.0679999999999996</v>
      </c>
      <c r="E59" s="15">
        <v>38216</v>
      </c>
      <c r="F59" s="14">
        <v>4.085</v>
      </c>
      <c r="H59" s="15">
        <v>38216</v>
      </c>
      <c r="I59" s="14">
        <v>4.0880000000000001</v>
      </c>
      <c r="K59" s="15">
        <v>38216</v>
      </c>
      <c r="L59" s="14">
        <v>4.2530000000000001</v>
      </c>
      <c r="N59" s="15">
        <v>38216</v>
      </c>
      <c r="O59" s="14">
        <v>4.1520000000000001</v>
      </c>
      <c r="Q59" s="15">
        <v>38216</v>
      </c>
      <c r="R59" s="14">
        <v>4.1219999999999999</v>
      </c>
      <c r="T59" s="15">
        <v>38216</v>
      </c>
      <c r="U59" s="14">
        <v>4.1219999999999999</v>
      </c>
      <c r="W59" s="15">
        <v>38216</v>
      </c>
      <c r="X59" s="14">
        <v>4.157</v>
      </c>
      <c r="Z59" s="15">
        <v>38216</v>
      </c>
      <c r="AA59" s="14">
        <v>4.1749999999999998</v>
      </c>
      <c r="AC59" s="14">
        <f t="shared" si="0"/>
        <v>4.1222711262165914</v>
      </c>
      <c r="AE59" s="15">
        <v>38216</v>
      </c>
      <c r="AF59" s="14">
        <v>4.1901000000000002</v>
      </c>
      <c r="AH59" s="15">
        <v>38216</v>
      </c>
      <c r="AI59" s="14">
        <v>4.9660000000000002</v>
      </c>
      <c r="AK59" s="15">
        <v>38216</v>
      </c>
      <c r="AL59" s="14">
        <v>2.33</v>
      </c>
      <c r="AM59" s="14">
        <f t="shared" si="2"/>
        <v>1.7922711262165913</v>
      </c>
      <c r="AN59" s="15">
        <v>38216</v>
      </c>
      <c r="AO59" s="14">
        <v>2.83</v>
      </c>
      <c r="AP59" s="14">
        <f t="shared" si="3"/>
        <v>1.3601000000000001</v>
      </c>
      <c r="AQ59" s="15">
        <v>38216</v>
      </c>
      <c r="AR59" s="14">
        <v>2.98</v>
      </c>
      <c r="AS59" s="14">
        <f t="shared" si="4"/>
        <v>1.9860000000000002</v>
      </c>
      <c r="AU59" s="14">
        <f t="shared" si="1"/>
        <v>1.7379999999999995</v>
      </c>
      <c r="AW59" s="14">
        <f t="shared" si="5"/>
        <v>1.758</v>
      </c>
      <c r="AY59" s="14">
        <f t="shared" si="6"/>
        <v>1.923</v>
      </c>
      <c r="BA59" s="15">
        <v>38216</v>
      </c>
      <c r="BB59" s="14">
        <v>2</v>
      </c>
      <c r="BD59" s="15">
        <v>40042</v>
      </c>
      <c r="BE59" s="14" t="s">
        <v>213</v>
      </c>
      <c r="BG59" s="15">
        <v>40042</v>
      </c>
      <c r="BH59" s="14">
        <v>8.75</v>
      </c>
      <c r="BJ59" s="15">
        <v>38946</v>
      </c>
      <c r="BK59" s="14">
        <v>201.49959999999999</v>
      </c>
      <c r="BM59" s="15">
        <v>40042</v>
      </c>
      <c r="BN59" s="14" t="s">
        <v>213</v>
      </c>
    </row>
    <row r="60" spans="2:66" x14ac:dyDescent="0.2">
      <c r="B60" s="15">
        <v>38217</v>
      </c>
      <c r="C60" s="14">
        <v>4.0819999999999999</v>
      </c>
      <c r="E60" s="15">
        <v>38217</v>
      </c>
      <c r="F60" s="14">
        <v>4.1020000000000003</v>
      </c>
      <c r="H60" s="15">
        <v>38217</v>
      </c>
      <c r="I60" s="14">
        <v>4.1040000000000001</v>
      </c>
      <c r="K60" s="15">
        <v>38217</v>
      </c>
      <c r="L60" s="14">
        <v>4.2709999999999999</v>
      </c>
      <c r="N60" s="15">
        <v>38217</v>
      </c>
      <c r="O60" s="14">
        <v>4.1680000000000001</v>
      </c>
      <c r="Q60" s="15">
        <v>38217</v>
      </c>
      <c r="R60" s="14">
        <v>4.1370000000000005</v>
      </c>
      <c r="T60" s="15">
        <v>38217</v>
      </c>
      <c r="U60" s="14">
        <v>4.1379999999999999</v>
      </c>
      <c r="W60" s="15">
        <v>38217</v>
      </c>
      <c r="X60" s="14">
        <v>4.1740000000000004</v>
      </c>
      <c r="Z60" s="15">
        <v>38217</v>
      </c>
      <c r="AA60" s="14">
        <v>4.1870000000000003</v>
      </c>
      <c r="AC60" s="14">
        <f t="shared" si="0"/>
        <v>4.1382023791132392</v>
      </c>
      <c r="AE60" s="15">
        <v>38217</v>
      </c>
      <c r="AF60" s="14">
        <v>4.2363999999999997</v>
      </c>
      <c r="AH60" s="15">
        <v>38217</v>
      </c>
      <c r="AI60" s="14">
        <v>4.9559999999999995</v>
      </c>
      <c r="AK60" s="15">
        <v>38217</v>
      </c>
      <c r="AL60" s="14">
        <v>2.34</v>
      </c>
      <c r="AM60" s="14">
        <f t="shared" si="2"/>
        <v>1.7982023791132393</v>
      </c>
      <c r="AN60" s="15">
        <v>38217</v>
      </c>
      <c r="AO60" s="14">
        <v>2.81</v>
      </c>
      <c r="AP60" s="14">
        <f t="shared" si="3"/>
        <v>1.4263999999999997</v>
      </c>
      <c r="AQ60" s="15">
        <v>38217</v>
      </c>
      <c r="AR60" s="14">
        <v>2.98</v>
      </c>
      <c r="AS60" s="14">
        <f t="shared" si="4"/>
        <v>1.9759999999999995</v>
      </c>
      <c r="AU60" s="14">
        <f t="shared" si="1"/>
        <v>1.742</v>
      </c>
      <c r="AW60" s="14">
        <f t="shared" si="5"/>
        <v>1.7640000000000002</v>
      </c>
      <c r="AY60" s="14">
        <f t="shared" si="6"/>
        <v>1.931</v>
      </c>
      <c r="BA60" s="15">
        <v>38217</v>
      </c>
      <c r="BB60" s="14">
        <v>2.2000000000000002</v>
      </c>
      <c r="BD60" s="15">
        <v>40043</v>
      </c>
      <c r="BE60" s="14" t="s">
        <v>213</v>
      </c>
      <c r="BG60" s="15">
        <v>40043</v>
      </c>
      <c r="BH60" s="14">
        <v>8.75</v>
      </c>
      <c r="BJ60" s="15">
        <v>38947</v>
      </c>
      <c r="BK60" s="14">
        <v>201.26439999999999</v>
      </c>
      <c r="BM60" s="15">
        <v>40043</v>
      </c>
      <c r="BN60" s="14" t="s">
        <v>213</v>
      </c>
    </row>
    <row r="61" spans="2:66" x14ac:dyDescent="0.2">
      <c r="B61" s="15">
        <v>38218</v>
      </c>
      <c r="C61" s="14">
        <v>4.0739999999999998</v>
      </c>
      <c r="E61" s="15">
        <v>38218</v>
      </c>
      <c r="F61" s="14">
        <v>4.0940000000000003</v>
      </c>
      <c r="H61" s="15">
        <v>38218</v>
      </c>
      <c r="I61" s="14">
        <v>4.0940000000000003</v>
      </c>
      <c r="K61" s="15">
        <v>38218</v>
      </c>
      <c r="L61" s="14">
        <v>4.2620000000000005</v>
      </c>
      <c r="N61" s="15">
        <v>38218</v>
      </c>
      <c r="O61" s="14">
        <v>4.1589999999999998</v>
      </c>
      <c r="Q61" s="15">
        <v>38218</v>
      </c>
      <c r="R61" s="14">
        <v>4.1289999999999996</v>
      </c>
      <c r="T61" s="15">
        <v>38218</v>
      </c>
      <c r="U61" s="14">
        <v>4.1289999999999996</v>
      </c>
      <c r="W61" s="15">
        <v>38218</v>
      </c>
      <c r="X61" s="14">
        <v>4.1639999999999997</v>
      </c>
      <c r="Z61" s="15">
        <v>38218</v>
      </c>
      <c r="AA61" s="14">
        <v>4.181</v>
      </c>
      <c r="AC61" s="14">
        <f t="shared" si="0"/>
        <v>4.1296554920438737</v>
      </c>
      <c r="AE61" s="15">
        <v>38218</v>
      </c>
      <c r="AF61" s="14">
        <v>4.2131999999999996</v>
      </c>
      <c r="AH61" s="15">
        <v>38218</v>
      </c>
      <c r="AI61" s="14">
        <v>4.9550000000000001</v>
      </c>
      <c r="AK61" s="15">
        <v>38218</v>
      </c>
      <c r="AL61" s="14">
        <v>2.3199999999999998</v>
      </c>
      <c r="AM61" s="14">
        <f t="shared" si="2"/>
        <v>1.8096554920438739</v>
      </c>
      <c r="AN61" s="15">
        <v>38218</v>
      </c>
      <c r="AO61" s="14">
        <v>2.84</v>
      </c>
      <c r="AP61" s="14">
        <f t="shared" si="3"/>
        <v>1.3731999999999998</v>
      </c>
      <c r="AQ61" s="15">
        <v>38218</v>
      </c>
      <c r="AR61" s="14">
        <v>2.95</v>
      </c>
      <c r="AS61" s="14">
        <f t="shared" si="4"/>
        <v>2.0049999999999999</v>
      </c>
      <c r="AU61" s="14">
        <f t="shared" si="1"/>
        <v>1.754</v>
      </c>
      <c r="AW61" s="14">
        <f t="shared" si="5"/>
        <v>1.7740000000000005</v>
      </c>
      <c r="AY61" s="14">
        <f t="shared" si="6"/>
        <v>1.9420000000000006</v>
      </c>
      <c r="BA61" s="15">
        <v>38218</v>
      </c>
      <c r="BB61" s="14">
        <v>2</v>
      </c>
      <c r="BD61" s="15">
        <v>40044</v>
      </c>
      <c r="BE61" s="14" t="s">
        <v>213</v>
      </c>
      <c r="BG61" s="15">
        <v>40044</v>
      </c>
      <c r="BH61" s="14">
        <v>8.75</v>
      </c>
      <c r="BJ61" s="15">
        <v>38948</v>
      </c>
      <c r="BK61" s="14">
        <v>201.26439999999999</v>
      </c>
      <c r="BM61" s="15">
        <v>40044</v>
      </c>
      <c r="BN61" s="14" t="s">
        <v>213</v>
      </c>
    </row>
    <row r="62" spans="2:66" x14ac:dyDescent="0.2">
      <c r="B62" s="15">
        <v>38219</v>
      </c>
      <c r="C62" s="14">
        <v>4.0629999999999997</v>
      </c>
      <c r="E62" s="15">
        <v>38219</v>
      </c>
      <c r="F62" s="14">
        <v>4.0830000000000002</v>
      </c>
      <c r="H62" s="15">
        <v>38219</v>
      </c>
      <c r="I62" s="14">
        <v>4.0819999999999999</v>
      </c>
      <c r="K62" s="15">
        <v>38219</v>
      </c>
      <c r="L62" s="14">
        <v>4.2489999999999997</v>
      </c>
      <c r="N62" s="15">
        <v>38219</v>
      </c>
      <c r="O62" s="14">
        <v>4.1470000000000002</v>
      </c>
      <c r="Q62" s="15">
        <v>38219</v>
      </c>
      <c r="R62" s="14">
        <v>4.1180000000000003</v>
      </c>
      <c r="T62" s="15">
        <v>38219</v>
      </c>
      <c r="U62" s="14">
        <v>4.1180000000000003</v>
      </c>
      <c r="W62" s="15">
        <v>38219</v>
      </c>
      <c r="X62" s="14">
        <v>4.1520000000000001</v>
      </c>
      <c r="Z62" s="15">
        <v>38219</v>
      </c>
      <c r="AA62" s="14">
        <v>4.17</v>
      </c>
      <c r="AC62" s="14">
        <f t="shared" si="0"/>
        <v>4.1180735362274055</v>
      </c>
      <c r="AE62" s="15">
        <v>38219</v>
      </c>
      <c r="AF62" s="14">
        <v>4.2324999999999999</v>
      </c>
      <c r="AH62" s="15">
        <v>38219</v>
      </c>
      <c r="AI62" s="14">
        <v>4.9350000000000005</v>
      </c>
      <c r="AK62" s="15">
        <v>38219</v>
      </c>
      <c r="AL62" s="14">
        <v>2.33</v>
      </c>
      <c r="AM62" s="14">
        <f t="shared" si="2"/>
        <v>1.7880735362274054</v>
      </c>
      <c r="AN62" s="15">
        <v>38219</v>
      </c>
      <c r="AO62" s="14">
        <v>2.8650000000000002</v>
      </c>
      <c r="AP62" s="14">
        <f t="shared" si="3"/>
        <v>1.3674999999999997</v>
      </c>
      <c r="AQ62" s="15">
        <v>38219</v>
      </c>
      <c r="AR62" s="14">
        <v>2.9699999999999998</v>
      </c>
      <c r="AS62" s="14">
        <f t="shared" si="4"/>
        <v>1.9650000000000007</v>
      </c>
      <c r="AU62" s="14">
        <f t="shared" si="1"/>
        <v>1.7329999999999997</v>
      </c>
      <c r="AW62" s="14">
        <f t="shared" si="5"/>
        <v>1.7519999999999998</v>
      </c>
      <c r="AY62" s="14">
        <f t="shared" si="6"/>
        <v>1.9189999999999996</v>
      </c>
      <c r="BA62" s="15">
        <v>38219</v>
      </c>
      <c r="BB62" s="14">
        <v>1.9</v>
      </c>
      <c r="BD62" s="15">
        <v>40045</v>
      </c>
      <c r="BE62" s="14" t="s">
        <v>213</v>
      </c>
      <c r="BG62" s="15">
        <v>40045</v>
      </c>
      <c r="BH62" s="14">
        <v>8.75</v>
      </c>
      <c r="BJ62" s="15">
        <v>38949</v>
      </c>
      <c r="BK62" s="14">
        <v>201.26439999999999</v>
      </c>
      <c r="BM62" s="15">
        <v>40045</v>
      </c>
      <c r="BN62" s="14" t="s">
        <v>213</v>
      </c>
    </row>
    <row r="63" spans="2:66" x14ac:dyDescent="0.2">
      <c r="B63" s="15">
        <v>38220</v>
      </c>
      <c r="C63" s="14">
        <v>4.0629999999999997</v>
      </c>
      <c r="E63" s="15">
        <v>38220</v>
      </c>
      <c r="F63" s="14">
        <v>4.0830000000000002</v>
      </c>
      <c r="H63" s="15">
        <v>38220</v>
      </c>
      <c r="I63" s="14">
        <v>4.0819999999999999</v>
      </c>
      <c r="K63" s="15">
        <v>38220</v>
      </c>
      <c r="L63" s="14">
        <v>4.2489999999999997</v>
      </c>
      <c r="N63" s="15">
        <v>38220</v>
      </c>
      <c r="O63" s="14">
        <v>4.1470000000000002</v>
      </c>
      <c r="Q63" s="15">
        <v>38220</v>
      </c>
      <c r="R63" s="14">
        <v>4.1180000000000003</v>
      </c>
      <c r="T63" s="15">
        <v>38220</v>
      </c>
      <c r="U63" s="14">
        <v>4.1180000000000003</v>
      </c>
      <c r="W63" s="15">
        <v>38220</v>
      </c>
      <c r="X63" s="14">
        <v>4.1520000000000001</v>
      </c>
      <c r="Z63" s="15">
        <v>38220</v>
      </c>
      <c r="AA63" s="14">
        <v>4.17</v>
      </c>
      <c r="AC63" s="14">
        <f t="shared" si="0"/>
        <v>4.1180735362274055</v>
      </c>
      <c r="AE63" s="15">
        <v>38220</v>
      </c>
      <c r="AF63" s="14">
        <v>4.2324999999999999</v>
      </c>
      <c r="AH63" s="15">
        <v>38220</v>
      </c>
      <c r="AI63" s="14">
        <v>4.9350000000000005</v>
      </c>
      <c r="AK63" s="15">
        <v>38220</v>
      </c>
      <c r="AL63" s="14">
        <v>2.33</v>
      </c>
      <c r="AM63" s="14">
        <f t="shared" si="2"/>
        <v>1.7880735362274054</v>
      </c>
      <c r="AN63" s="15">
        <v>38220</v>
      </c>
      <c r="AO63" s="14">
        <v>2.8650000000000002</v>
      </c>
      <c r="AP63" s="14">
        <f t="shared" si="3"/>
        <v>1.3674999999999997</v>
      </c>
      <c r="AQ63" s="15">
        <v>38220</v>
      </c>
      <c r="AR63" s="14">
        <v>2.9699999999999998</v>
      </c>
      <c r="AS63" s="14">
        <f t="shared" si="4"/>
        <v>1.9650000000000007</v>
      </c>
      <c r="AU63" s="14">
        <f t="shared" si="1"/>
        <v>1.7329999999999997</v>
      </c>
      <c r="AW63" s="14">
        <f t="shared" si="5"/>
        <v>1.7519999999999998</v>
      </c>
      <c r="AY63" s="14">
        <f t="shared" si="6"/>
        <v>1.9189999999999996</v>
      </c>
      <c r="BA63" s="15">
        <v>38220</v>
      </c>
      <c r="BB63" s="14">
        <v>1.9</v>
      </c>
      <c r="BD63" s="15">
        <v>40046</v>
      </c>
      <c r="BE63" s="14" t="s">
        <v>213</v>
      </c>
      <c r="BG63" s="15">
        <v>40046</v>
      </c>
      <c r="BH63" s="14">
        <v>8.75</v>
      </c>
      <c r="BJ63" s="15">
        <v>38950</v>
      </c>
      <c r="BK63" s="14">
        <v>200.84010000000001</v>
      </c>
      <c r="BM63" s="15">
        <v>40046</v>
      </c>
      <c r="BN63" s="14" t="s">
        <v>213</v>
      </c>
    </row>
    <row r="64" spans="2:66" x14ac:dyDescent="0.2">
      <c r="B64" s="15">
        <v>38221</v>
      </c>
      <c r="C64" s="14">
        <v>4.0629999999999997</v>
      </c>
      <c r="E64" s="15">
        <v>38221</v>
      </c>
      <c r="F64" s="14">
        <v>4.0830000000000002</v>
      </c>
      <c r="H64" s="15">
        <v>38221</v>
      </c>
      <c r="I64" s="14">
        <v>4.0819999999999999</v>
      </c>
      <c r="K64" s="15">
        <v>38221</v>
      </c>
      <c r="L64" s="14">
        <v>4.2489999999999997</v>
      </c>
      <c r="N64" s="15">
        <v>38221</v>
      </c>
      <c r="O64" s="14">
        <v>4.1470000000000002</v>
      </c>
      <c r="Q64" s="15">
        <v>38221</v>
      </c>
      <c r="R64" s="14">
        <v>4.1180000000000003</v>
      </c>
      <c r="T64" s="15">
        <v>38221</v>
      </c>
      <c r="U64" s="14">
        <v>4.1180000000000003</v>
      </c>
      <c r="W64" s="15">
        <v>38221</v>
      </c>
      <c r="X64" s="14">
        <v>4.1520000000000001</v>
      </c>
      <c r="Z64" s="15">
        <v>38221</v>
      </c>
      <c r="AA64" s="14">
        <v>4.17</v>
      </c>
      <c r="AC64" s="14">
        <f t="shared" si="0"/>
        <v>4.1180735362274055</v>
      </c>
      <c r="AE64" s="15">
        <v>38221</v>
      </c>
      <c r="AF64" s="14">
        <v>4.2324999999999999</v>
      </c>
      <c r="AH64" s="15">
        <v>38221</v>
      </c>
      <c r="AI64" s="14">
        <v>4.9350000000000005</v>
      </c>
      <c r="AK64" s="15">
        <v>38221</v>
      </c>
      <c r="AL64" s="14">
        <v>2.33</v>
      </c>
      <c r="AM64" s="14">
        <f t="shared" si="2"/>
        <v>1.7880735362274054</v>
      </c>
      <c r="AN64" s="15">
        <v>38221</v>
      </c>
      <c r="AO64" s="14">
        <v>2.8650000000000002</v>
      </c>
      <c r="AP64" s="14">
        <f t="shared" si="3"/>
        <v>1.3674999999999997</v>
      </c>
      <c r="AQ64" s="15">
        <v>38221</v>
      </c>
      <c r="AR64" s="14">
        <v>2.9699999999999998</v>
      </c>
      <c r="AS64" s="14">
        <f t="shared" si="4"/>
        <v>1.9650000000000007</v>
      </c>
      <c r="AU64" s="14">
        <f t="shared" si="1"/>
        <v>1.7329999999999997</v>
      </c>
      <c r="AW64" s="14">
        <f t="shared" si="5"/>
        <v>1.7519999999999998</v>
      </c>
      <c r="AY64" s="14">
        <f t="shared" si="6"/>
        <v>1.9189999999999996</v>
      </c>
      <c r="BA64" s="15">
        <v>38221</v>
      </c>
      <c r="BB64" s="14">
        <v>1.9</v>
      </c>
      <c r="BD64" s="15">
        <v>40047</v>
      </c>
      <c r="BE64" s="14" t="s">
        <v>213</v>
      </c>
      <c r="BG64" s="15">
        <v>40047</v>
      </c>
      <c r="BH64" s="14">
        <v>8.75</v>
      </c>
      <c r="BJ64" s="15">
        <v>38951</v>
      </c>
      <c r="BK64" s="14">
        <v>201.13380000000001</v>
      </c>
      <c r="BM64" s="15">
        <v>40047</v>
      </c>
      <c r="BN64" s="14" t="s">
        <v>213</v>
      </c>
    </row>
    <row r="65" spans="2:66" x14ac:dyDescent="0.2">
      <c r="B65" s="15">
        <v>38222</v>
      </c>
      <c r="C65" s="14">
        <v>4.1159999999999997</v>
      </c>
      <c r="E65" s="15">
        <v>38222</v>
      </c>
      <c r="F65" s="14">
        <v>4.1379999999999999</v>
      </c>
      <c r="H65" s="15">
        <v>38222</v>
      </c>
      <c r="I65" s="14">
        <v>4.1360000000000001</v>
      </c>
      <c r="K65" s="15">
        <v>38222</v>
      </c>
      <c r="L65" s="14">
        <v>4.3019999999999996</v>
      </c>
      <c r="N65" s="15">
        <v>38222</v>
      </c>
      <c r="O65" s="14">
        <v>4.2009999999999996</v>
      </c>
      <c r="Q65" s="15">
        <v>38222</v>
      </c>
      <c r="R65" s="14">
        <v>4.1710000000000003</v>
      </c>
      <c r="T65" s="15">
        <v>38222</v>
      </c>
      <c r="U65" s="14">
        <v>4.1689999999999996</v>
      </c>
      <c r="W65" s="15">
        <v>38222</v>
      </c>
      <c r="X65" s="14">
        <v>4.2069999999999999</v>
      </c>
      <c r="Z65" s="15">
        <v>38222</v>
      </c>
      <c r="AA65" s="14">
        <v>4.2240000000000002</v>
      </c>
      <c r="AC65" s="14">
        <f t="shared" si="0"/>
        <v>4.1716985941603575</v>
      </c>
      <c r="AE65" s="15">
        <v>38222</v>
      </c>
      <c r="AF65" s="14">
        <v>4.2828999999999997</v>
      </c>
      <c r="AH65" s="15">
        <v>38222</v>
      </c>
      <c r="AI65" s="14">
        <v>5.0179999999999998</v>
      </c>
      <c r="AK65" s="15">
        <v>38222</v>
      </c>
      <c r="AL65" s="14">
        <v>2.375</v>
      </c>
      <c r="AM65" s="14">
        <f t="shared" si="2"/>
        <v>1.7966985941603575</v>
      </c>
      <c r="AN65" s="15">
        <v>38222</v>
      </c>
      <c r="AO65" s="14">
        <v>2.8650000000000002</v>
      </c>
      <c r="AP65" s="14">
        <f t="shared" si="3"/>
        <v>1.4178999999999995</v>
      </c>
      <c r="AQ65" s="15">
        <v>38222</v>
      </c>
      <c r="AR65" s="14">
        <v>2.9950000000000001</v>
      </c>
      <c r="AS65" s="14">
        <f t="shared" si="4"/>
        <v>2.0229999999999997</v>
      </c>
      <c r="AU65" s="14">
        <f t="shared" si="1"/>
        <v>1.7409999999999997</v>
      </c>
      <c r="AW65" s="14">
        <f t="shared" si="5"/>
        <v>1.7610000000000001</v>
      </c>
      <c r="AY65" s="14">
        <f t="shared" si="6"/>
        <v>1.9269999999999996</v>
      </c>
      <c r="BA65" s="15">
        <v>38222</v>
      </c>
      <c r="BB65" s="14">
        <v>2</v>
      </c>
      <c r="BD65" s="15">
        <v>40048</v>
      </c>
      <c r="BE65" s="14" t="s">
        <v>213</v>
      </c>
      <c r="BG65" s="15">
        <v>40048</v>
      </c>
      <c r="BH65" s="14">
        <v>8.75</v>
      </c>
      <c r="BJ65" s="15">
        <v>38952</v>
      </c>
      <c r="BK65" s="14">
        <v>201.15700000000001</v>
      </c>
      <c r="BM65" s="15">
        <v>40048</v>
      </c>
      <c r="BN65" s="14" t="s">
        <v>213</v>
      </c>
    </row>
    <row r="66" spans="2:66" x14ac:dyDescent="0.2">
      <c r="B66" s="15">
        <v>38223</v>
      </c>
      <c r="C66" s="14">
        <v>4.1150000000000002</v>
      </c>
      <c r="E66" s="15">
        <v>38223</v>
      </c>
      <c r="F66" s="14">
        <v>4.133</v>
      </c>
      <c r="H66" s="15">
        <v>38223</v>
      </c>
      <c r="I66" s="14">
        <v>4.133</v>
      </c>
      <c r="K66" s="15">
        <v>38223</v>
      </c>
      <c r="L66" s="14">
        <v>4.2990000000000004</v>
      </c>
      <c r="N66" s="15">
        <v>38223</v>
      </c>
      <c r="O66" s="14">
        <v>4.1959999999999997</v>
      </c>
      <c r="Q66" s="15">
        <v>38223</v>
      </c>
      <c r="R66" s="14">
        <v>4.1680000000000001</v>
      </c>
      <c r="T66" s="15">
        <v>38223</v>
      </c>
      <c r="U66" s="14">
        <v>4.1680000000000001</v>
      </c>
      <c r="W66" s="15">
        <v>38223</v>
      </c>
      <c r="X66" s="14">
        <v>4.2039999999999997</v>
      </c>
      <c r="Z66" s="15">
        <v>38223</v>
      </c>
      <c r="AA66" s="14">
        <v>4.22</v>
      </c>
      <c r="AC66" s="14">
        <f t="shared" si="0"/>
        <v>4.1687815541479987</v>
      </c>
      <c r="AE66" s="15">
        <v>38223</v>
      </c>
      <c r="AF66" s="14">
        <v>4.2712000000000003</v>
      </c>
      <c r="AH66" s="15">
        <v>38223</v>
      </c>
      <c r="AI66" s="14">
        <v>5.008</v>
      </c>
      <c r="AK66" s="15">
        <v>38223</v>
      </c>
      <c r="AL66" s="14">
        <v>2.38</v>
      </c>
      <c r="AM66" s="14">
        <f t="shared" si="2"/>
        <v>1.7887815541479988</v>
      </c>
      <c r="AN66" s="15">
        <v>38223</v>
      </c>
      <c r="AO66" s="14">
        <v>2.8449999999999998</v>
      </c>
      <c r="AP66" s="14">
        <f t="shared" si="3"/>
        <v>1.4262000000000006</v>
      </c>
      <c r="AQ66" s="15">
        <v>38223</v>
      </c>
      <c r="AR66" s="14">
        <v>2.99</v>
      </c>
      <c r="AS66" s="14">
        <f t="shared" si="4"/>
        <v>2.0179999999999998</v>
      </c>
      <c r="AU66" s="14">
        <f t="shared" si="1"/>
        <v>1.7350000000000003</v>
      </c>
      <c r="AW66" s="14">
        <f t="shared" si="5"/>
        <v>1.7530000000000001</v>
      </c>
      <c r="AY66" s="14">
        <f t="shared" si="6"/>
        <v>1.9190000000000005</v>
      </c>
      <c r="BA66" s="15">
        <v>38223</v>
      </c>
      <c r="BB66" s="14">
        <v>1.8</v>
      </c>
      <c r="BD66" s="15">
        <v>40049</v>
      </c>
      <c r="BE66" s="14" t="s">
        <v>213</v>
      </c>
      <c r="BG66" s="15">
        <v>40049</v>
      </c>
      <c r="BH66" s="14">
        <v>8.75</v>
      </c>
      <c r="BJ66" s="15">
        <v>38953</v>
      </c>
      <c r="BK66" s="14">
        <v>200.48570000000001</v>
      </c>
      <c r="BM66" s="15">
        <v>40049</v>
      </c>
      <c r="BN66" s="14" t="s">
        <v>213</v>
      </c>
    </row>
    <row r="67" spans="2:66" x14ac:dyDescent="0.2">
      <c r="B67" s="15">
        <v>38224</v>
      </c>
      <c r="C67" s="14">
        <v>4.0780000000000003</v>
      </c>
      <c r="E67" s="15">
        <v>38224</v>
      </c>
      <c r="F67" s="14">
        <v>4.0940000000000003</v>
      </c>
      <c r="H67" s="15">
        <v>38224</v>
      </c>
      <c r="I67" s="14">
        <v>4.0960000000000001</v>
      </c>
      <c r="K67" s="15">
        <v>38224</v>
      </c>
      <c r="L67" s="14">
        <v>4.2620000000000005</v>
      </c>
      <c r="N67" s="15">
        <v>38224</v>
      </c>
      <c r="O67" s="14">
        <v>4.16</v>
      </c>
      <c r="Q67" s="15">
        <v>38224</v>
      </c>
      <c r="R67" s="14">
        <v>4.1310000000000002</v>
      </c>
      <c r="T67" s="15">
        <v>38224</v>
      </c>
      <c r="U67" s="14">
        <v>4.1310000000000002</v>
      </c>
      <c r="W67" s="15">
        <v>38224</v>
      </c>
      <c r="X67" s="14">
        <v>4.1669999999999998</v>
      </c>
      <c r="Z67" s="15">
        <v>38224</v>
      </c>
      <c r="AA67" s="14">
        <v>4.1820000000000004</v>
      </c>
      <c r="AC67" s="14">
        <f t="shared" si="0"/>
        <v>4.131362583037232</v>
      </c>
      <c r="AE67" s="15">
        <v>38224</v>
      </c>
      <c r="AF67" s="14">
        <v>4.2614999999999998</v>
      </c>
      <c r="AH67" s="15">
        <v>38224</v>
      </c>
      <c r="AI67" s="14">
        <v>4.9649999999999999</v>
      </c>
      <c r="AK67" s="15">
        <v>38224</v>
      </c>
      <c r="AL67" s="14">
        <v>2.38</v>
      </c>
      <c r="AM67" s="14">
        <f t="shared" si="2"/>
        <v>1.7513625830372321</v>
      </c>
      <c r="AN67" s="15">
        <v>38224</v>
      </c>
      <c r="AO67" s="14">
        <v>2.8149999999999999</v>
      </c>
      <c r="AP67" s="14">
        <f t="shared" si="3"/>
        <v>1.4464999999999999</v>
      </c>
      <c r="AQ67" s="15">
        <v>38224</v>
      </c>
      <c r="AR67" s="14">
        <v>2.98</v>
      </c>
      <c r="AS67" s="14">
        <f t="shared" si="4"/>
        <v>1.9849999999999999</v>
      </c>
      <c r="AU67" s="14">
        <f t="shared" si="1"/>
        <v>1.6980000000000004</v>
      </c>
      <c r="AW67" s="14">
        <f t="shared" si="5"/>
        <v>1.7160000000000002</v>
      </c>
      <c r="AY67" s="14">
        <f t="shared" si="6"/>
        <v>1.8820000000000006</v>
      </c>
      <c r="BA67" s="15">
        <v>38224</v>
      </c>
      <c r="BB67" s="14">
        <v>1.8</v>
      </c>
      <c r="BD67" s="15">
        <v>40050</v>
      </c>
      <c r="BE67" s="14" t="s">
        <v>213</v>
      </c>
      <c r="BG67" s="15">
        <v>40050</v>
      </c>
      <c r="BH67" s="14">
        <v>8.75</v>
      </c>
      <c r="BJ67" s="15">
        <v>38954</v>
      </c>
      <c r="BK67" s="14">
        <v>200.7928</v>
      </c>
      <c r="BM67" s="15">
        <v>40050</v>
      </c>
      <c r="BN67" s="14" t="s">
        <v>213</v>
      </c>
    </row>
    <row r="68" spans="2:66" x14ac:dyDescent="0.2">
      <c r="B68" s="15">
        <v>38225</v>
      </c>
      <c r="C68" s="14">
        <v>4.0679999999999996</v>
      </c>
      <c r="E68" s="15">
        <v>38225</v>
      </c>
      <c r="F68" s="14">
        <v>4.085</v>
      </c>
      <c r="H68" s="15">
        <v>38225</v>
      </c>
      <c r="I68" s="14">
        <v>4.0860000000000003</v>
      </c>
      <c r="K68" s="15">
        <v>38225</v>
      </c>
      <c r="L68" s="14">
        <v>4.25</v>
      </c>
      <c r="N68" s="15">
        <v>38225</v>
      </c>
      <c r="O68" s="14">
        <v>4.1500000000000004</v>
      </c>
      <c r="Q68" s="15">
        <v>38225</v>
      </c>
      <c r="R68" s="14">
        <v>4.1210000000000004</v>
      </c>
      <c r="T68" s="15">
        <v>38225</v>
      </c>
      <c r="U68" s="14">
        <v>4.12</v>
      </c>
      <c r="W68" s="15">
        <v>38225</v>
      </c>
      <c r="X68" s="14">
        <v>4.157</v>
      </c>
      <c r="Z68" s="15">
        <v>38225</v>
      </c>
      <c r="AA68" s="14">
        <v>4.1710000000000003</v>
      </c>
      <c r="AC68" s="14">
        <f t="shared" ref="AC68:AC131" si="7">((C68*$C$1)+(F68*$F$1)+(I68*$I$1)+(L68*$L$1)+(O68*$O$1)+(R68*$R$1)+(U68*$U$1)+(X68*$X$1)+(AA68*$AA$1))/($C$1+$F$1+$I$1+$L$1+$O$1+$R$1+$U$1+$X$1+$AA$1)</f>
        <v>4.1211515526031199</v>
      </c>
      <c r="AE68" s="15">
        <v>38225</v>
      </c>
      <c r="AF68" s="14">
        <v>4.2092000000000001</v>
      </c>
      <c r="AH68" s="15">
        <v>38225</v>
      </c>
      <c r="AI68" s="14">
        <v>4.9530000000000003</v>
      </c>
      <c r="AK68" s="15">
        <v>38225</v>
      </c>
      <c r="AL68" s="14">
        <v>2.38</v>
      </c>
      <c r="AM68" s="14">
        <f t="shared" si="2"/>
        <v>1.74115155260312</v>
      </c>
      <c r="AN68" s="15">
        <v>38225</v>
      </c>
      <c r="AO68" s="14">
        <v>2.79</v>
      </c>
      <c r="AP68" s="14">
        <f t="shared" si="3"/>
        <v>1.4192</v>
      </c>
      <c r="AQ68" s="15">
        <v>38225</v>
      </c>
      <c r="AR68" s="14">
        <v>2.98</v>
      </c>
      <c r="AS68" s="14">
        <f t="shared" si="4"/>
        <v>1.9730000000000003</v>
      </c>
      <c r="AU68" s="14">
        <f t="shared" ref="AU68:AU131" si="8">C68-AL68</f>
        <v>1.6879999999999997</v>
      </c>
      <c r="AW68" s="14">
        <f t="shared" si="5"/>
        <v>1.7060000000000004</v>
      </c>
      <c r="AY68" s="14">
        <f t="shared" si="6"/>
        <v>1.87</v>
      </c>
      <c r="BA68" s="15">
        <v>38225</v>
      </c>
      <c r="BB68" s="14">
        <v>1.8</v>
      </c>
      <c r="BD68" s="15">
        <v>40051</v>
      </c>
      <c r="BE68" s="14" t="s">
        <v>213</v>
      </c>
      <c r="BG68" s="15">
        <v>40051</v>
      </c>
      <c r="BH68" s="14">
        <v>8.75</v>
      </c>
      <c r="BJ68" s="15">
        <v>38955</v>
      </c>
      <c r="BK68" s="14">
        <v>200.7928</v>
      </c>
      <c r="BM68" s="15">
        <v>40051</v>
      </c>
      <c r="BN68" s="14" t="s">
        <v>213</v>
      </c>
    </row>
    <row r="69" spans="2:66" x14ac:dyDescent="0.2">
      <c r="B69" s="15">
        <v>38226</v>
      </c>
      <c r="C69" s="14">
        <v>4.0709999999999997</v>
      </c>
      <c r="E69" s="15">
        <v>38226</v>
      </c>
      <c r="F69" s="14">
        <v>4.0880000000000001</v>
      </c>
      <c r="H69" s="15">
        <v>38226</v>
      </c>
      <c r="I69" s="14">
        <v>4.0869999999999997</v>
      </c>
      <c r="K69" s="15">
        <v>38226</v>
      </c>
      <c r="L69" s="14">
        <v>4.2530000000000001</v>
      </c>
      <c r="N69" s="15">
        <v>38226</v>
      </c>
      <c r="O69" s="14">
        <v>4.1520000000000001</v>
      </c>
      <c r="Q69" s="15">
        <v>38226</v>
      </c>
      <c r="R69" s="14">
        <v>4.1230000000000002</v>
      </c>
      <c r="T69" s="15">
        <v>38226</v>
      </c>
      <c r="U69" s="14">
        <v>4.1239999999999997</v>
      </c>
      <c r="W69" s="15">
        <v>38226</v>
      </c>
      <c r="X69" s="14">
        <v>4.1580000000000004</v>
      </c>
      <c r="Z69" s="15">
        <v>38226</v>
      </c>
      <c r="AA69" s="14">
        <v>4.1740000000000004</v>
      </c>
      <c r="AC69" s="14">
        <f t="shared" si="7"/>
        <v>4.1237549822338933</v>
      </c>
      <c r="AE69" s="15">
        <v>38226</v>
      </c>
      <c r="AF69" s="14">
        <v>4.2264999999999997</v>
      </c>
      <c r="AH69" s="15">
        <v>38226</v>
      </c>
      <c r="AI69" s="14">
        <v>4.9589999999999996</v>
      </c>
      <c r="AK69" s="15">
        <v>38226</v>
      </c>
      <c r="AL69" s="14">
        <v>2.35</v>
      </c>
      <c r="AM69" s="14">
        <f t="shared" si="2"/>
        <v>1.7737549822338932</v>
      </c>
      <c r="AN69" s="15">
        <v>38226</v>
      </c>
      <c r="AO69" s="14">
        <v>2.81</v>
      </c>
      <c r="AP69" s="14">
        <f t="shared" si="3"/>
        <v>1.4164999999999996</v>
      </c>
      <c r="AQ69" s="15">
        <v>38226</v>
      </c>
      <c r="AR69" s="14">
        <v>2.99</v>
      </c>
      <c r="AS69" s="14">
        <f t="shared" si="4"/>
        <v>1.9689999999999994</v>
      </c>
      <c r="AU69" s="14">
        <f t="shared" si="8"/>
        <v>1.7209999999999996</v>
      </c>
      <c r="AW69" s="14">
        <f t="shared" si="5"/>
        <v>1.7369999999999997</v>
      </c>
      <c r="AY69" s="14">
        <f t="shared" si="6"/>
        <v>1.903</v>
      </c>
      <c r="BA69" s="15">
        <v>38226</v>
      </c>
      <c r="BB69" s="14">
        <v>1.6</v>
      </c>
      <c r="BD69" s="15">
        <v>40052</v>
      </c>
      <c r="BE69" s="14" t="s">
        <v>213</v>
      </c>
      <c r="BG69" s="15">
        <v>40052</v>
      </c>
      <c r="BH69" s="14">
        <v>8.75</v>
      </c>
      <c r="BJ69" s="15">
        <v>38956</v>
      </c>
      <c r="BK69" s="14">
        <v>200.7928</v>
      </c>
      <c r="BM69" s="15">
        <v>40052</v>
      </c>
      <c r="BN69" s="14" t="s">
        <v>213</v>
      </c>
    </row>
    <row r="70" spans="2:66" x14ac:dyDescent="0.2">
      <c r="B70" s="15">
        <v>38227</v>
      </c>
      <c r="C70" s="14">
        <v>4.0709999999999997</v>
      </c>
      <c r="E70" s="15">
        <v>38227</v>
      </c>
      <c r="F70" s="14">
        <v>4.0880000000000001</v>
      </c>
      <c r="H70" s="15">
        <v>38227</v>
      </c>
      <c r="I70" s="14">
        <v>4.0869999999999997</v>
      </c>
      <c r="K70" s="15">
        <v>38227</v>
      </c>
      <c r="L70" s="14">
        <v>4.2530000000000001</v>
      </c>
      <c r="N70" s="15">
        <v>38227</v>
      </c>
      <c r="O70" s="14">
        <v>4.1520000000000001</v>
      </c>
      <c r="Q70" s="15">
        <v>38227</v>
      </c>
      <c r="R70" s="14">
        <v>4.1230000000000002</v>
      </c>
      <c r="T70" s="15">
        <v>38227</v>
      </c>
      <c r="U70" s="14">
        <v>4.1239999999999997</v>
      </c>
      <c r="W70" s="15">
        <v>38227</v>
      </c>
      <c r="X70" s="14">
        <v>4.1580000000000004</v>
      </c>
      <c r="Z70" s="15">
        <v>38227</v>
      </c>
      <c r="AA70" s="14">
        <v>4.1740000000000004</v>
      </c>
      <c r="AC70" s="14">
        <f t="shared" si="7"/>
        <v>4.1237549822338933</v>
      </c>
      <c r="AE70" s="15">
        <v>38227</v>
      </c>
      <c r="AF70" s="14">
        <v>4.2264999999999997</v>
      </c>
      <c r="AH70" s="15">
        <v>38227</v>
      </c>
      <c r="AI70" s="14">
        <v>4.9589999999999996</v>
      </c>
      <c r="AK70" s="15">
        <v>38227</v>
      </c>
      <c r="AL70" s="14">
        <v>2.35</v>
      </c>
      <c r="AM70" s="14">
        <f t="shared" si="2"/>
        <v>1.7737549822338932</v>
      </c>
      <c r="AN70" s="15">
        <v>38227</v>
      </c>
      <c r="AO70" s="14">
        <v>2.81</v>
      </c>
      <c r="AP70" s="14">
        <f t="shared" si="3"/>
        <v>1.4164999999999996</v>
      </c>
      <c r="AQ70" s="15">
        <v>38227</v>
      </c>
      <c r="AR70" s="14">
        <v>2.99</v>
      </c>
      <c r="AS70" s="14">
        <f t="shared" si="4"/>
        <v>1.9689999999999994</v>
      </c>
      <c r="AU70" s="14">
        <f t="shared" si="8"/>
        <v>1.7209999999999996</v>
      </c>
      <c r="AW70" s="14">
        <f t="shared" si="5"/>
        <v>1.7369999999999997</v>
      </c>
      <c r="AY70" s="14">
        <f t="shared" si="6"/>
        <v>1.903</v>
      </c>
      <c r="BA70" s="15">
        <v>38227</v>
      </c>
      <c r="BB70" s="14">
        <v>1.6</v>
      </c>
      <c r="BD70" s="15">
        <v>40053</v>
      </c>
      <c r="BE70" s="14" t="s">
        <v>213</v>
      </c>
      <c r="BG70" s="15">
        <v>40053</v>
      </c>
      <c r="BH70" s="14">
        <v>8.75</v>
      </c>
      <c r="BJ70" s="15">
        <v>38957</v>
      </c>
      <c r="BK70" s="14">
        <v>200.7928</v>
      </c>
      <c r="BM70" s="15">
        <v>40053</v>
      </c>
      <c r="BN70" s="14" t="s">
        <v>213</v>
      </c>
    </row>
    <row r="71" spans="2:66" x14ac:dyDescent="0.2">
      <c r="B71" s="15">
        <v>38228</v>
      </c>
      <c r="C71" s="14">
        <v>4.0709999999999997</v>
      </c>
      <c r="E71" s="15">
        <v>38228</v>
      </c>
      <c r="F71" s="14">
        <v>4.0880000000000001</v>
      </c>
      <c r="H71" s="15">
        <v>38228</v>
      </c>
      <c r="I71" s="14">
        <v>4.0869999999999997</v>
      </c>
      <c r="K71" s="15">
        <v>38228</v>
      </c>
      <c r="L71" s="14">
        <v>4.2530000000000001</v>
      </c>
      <c r="N71" s="15">
        <v>38228</v>
      </c>
      <c r="O71" s="14">
        <v>4.1520000000000001</v>
      </c>
      <c r="Q71" s="15">
        <v>38228</v>
      </c>
      <c r="R71" s="14">
        <v>4.1230000000000002</v>
      </c>
      <c r="T71" s="15">
        <v>38228</v>
      </c>
      <c r="U71" s="14">
        <v>4.1239999999999997</v>
      </c>
      <c r="W71" s="15">
        <v>38228</v>
      </c>
      <c r="X71" s="14">
        <v>4.1580000000000004</v>
      </c>
      <c r="Z71" s="15">
        <v>38228</v>
      </c>
      <c r="AA71" s="14">
        <v>4.1740000000000004</v>
      </c>
      <c r="AC71" s="14">
        <f t="shared" si="7"/>
        <v>4.1237549822338933</v>
      </c>
      <c r="AE71" s="15">
        <v>38228</v>
      </c>
      <c r="AF71" s="14">
        <v>4.2264999999999997</v>
      </c>
      <c r="AH71" s="15">
        <v>38228</v>
      </c>
      <c r="AI71" s="14">
        <v>4.9589999999999996</v>
      </c>
      <c r="AK71" s="15">
        <v>38228</v>
      </c>
      <c r="AL71" s="14">
        <v>2.35</v>
      </c>
      <c r="AM71" s="14">
        <f t="shared" si="2"/>
        <v>1.7737549822338932</v>
      </c>
      <c r="AN71" s="15">
        <v>38228</v>
      </c>
      <c r="AO71" s="14">
        <v>2.81</v>
      </c>
      <c r="AP71" s="14">
        <f t="shared" si="3"/>
        <v>1.4164999999999996</v>
      </c>
      <c r="AQ71" s="15">
        <v>38228</v>
      </c>
      <c r="AR71" s="14">
        <v>2.99</v>
      </c>
      <c r="AS71" s="14">
        <f t="shared" si="4"/>
        <v>1.9689999999999994</v>
      </c>
      <c r="AU71" s="14">
        <f t="shared" si="8"/>
        <v>1.7209999999999996</v>
      </c>
      <c r="AW71" s="14">
        <f t="shared" si="5"/>
        <v>1.7369999999999997</v>
      </c>
      <c r="AY71" s="14">
        <f t="shared" si="6"/>
        <v>1.903</v>
      </c>
      <c r="BA71" s="15">
        <v>38228</v>
      </c>
      <c r="BB71" s="14">
        <v>1.6</v>
      </c>
      <c r="BD71" s="15">
        <v>40054</v>
      </c>
      <c r="BE71" s="14" t="s">
        <v>213</v>
      </c>
      <c r="BG71" s="15">
        <v>40054</v>
      </c>
      <c r="BH71" s="14">
        <v>8.75</v>
      </c>
      <c r="BJ71" s="15">
        <v>38958</v>
      </c>
      <c r="BK71" s="14">
        <v>201.15110000000001</v>
      </c>
      <c r="BM71" s="15">
        <v>40054</v>
      </c>
      <c r="BN71" s="14" t="s">
        <v>213</v>
      </c>
    </row>
    <row r="72" spans="2:66" x14ac:dyDescent="0.2">
      <c r="B72" s="15">
        <v>38229</v>
      </c>
      <c r="C72" s="14">
        <v>4.0650000000000004</v>
      </c>
      <c r="E72" s="15">
        <v>38229</v>
      </c>
      <c r="F72" s="14">
        <v>4.0819999999999999</v>
      </c>
      <c r="H72" s="15">
        <v>38229</v>
      </c>
      <c r="I72" s="14">
        <v>4.0810000000000004</v>
      </c>
      <c r="K72" s="15">
        <v>38229</v>
      </c>
      <c r="L72" s="14">
        <v>4.2450000000000001</v>
      </c>
      <c r="N72" s="15">
        <v>38229</v>
      </c>
      <c r="O72" s="14">
        <v>4.1449999999999996</v>
      </c>
      <c r="Q72" s="15">
        <v>38229</v>
      </c>
      <c r="R72" s="14">
        <v>4.1180000000000003</v>
      </c>
      <c r="T72" s="15">
        <v>38229</v>
      </c>
      <c r="U72" s="14">
        <v>4.1180000000000003</v>
      </c>
      <c r="W72" s="15">
        <v>38229</v>
      </c>
      <c r="X72" s="14">
        <v>4.1529999999999996</v>
      </c>
      <c r="Z72" s="15">
        <v>38229</v>
      </c>
      <c r="AA72" s="14">
        <v>4.1669999999999998</v>
      </c>
      <c r="AC72" s="14">
        <f t="shared" si="7"/>
        <v>4.1174058396415889</v>
      </c>
      <c r="AE72" s="15">
        <v>38229</v>
      </c>
      <c r="AF72" s="14">
        <v>4.1763000000000003</v>
      </c>
      <c r="AH72" s="15">
        <v>38229</v>
      </c>
      <c r="AI72" s="14">
        <v>4.9580000000000002</v>
      </c>
      <c r="AK72" s="15">
        <v>38229</v>
      </c>
      <c r="AL72" s="14">
        <v>2.35</v>
      </c>
      <c r="AM72" s="14">
        <f t="shared" si="2"/>
        <v>1.7674058396415888</v>
      </c>
      <c r="AN72" s="15">
        <v>38229</v>
      </c>
      <c r="AO72" s="14">
        <v>2.81</v>
      </c>
      <c r="AP72" s="14">
        <f t="shared" si="3"/>
        <v>1.3663000000000003</v>
      </c>
      <c r="AQ72" s="15">
        <v>38229</v>
      </c>
      <c r="AR72" s="14">
        <v>2.99</v>
      </c>
      <c r="AS72" s="14">
        <f t="shared" si="4"/>
        <v>1.968</v>
      </c>
      <c r="AU72" s="14">
        <f t="shared" si="8"/>
        <v>1.7150000000000003</v>
      </c>
      <c r="AW72" s="14">
        <f t="shared" si="5"/>
        <v>1.7310000000000003</v>
      </c>
      <c r="AY72" s="14">
        <f t="shared" si="6"/>
        <v>1.895</v>
      </c>
      <c r="BA72" s="15">
        <v>38229</v>
      </c>
      <c r="BB72" s="14">
        <v>1.6</v>
      </c>
      <c r="BD72" s="15">
        <v>40055</v>
      </c>
      <c r="BE72" s="14" t="s">
        <v>213</v>
      </c>
      <c r="BG72" s="15">
        <v>40055</v>
      </c>
      <c r="BH72" s="14">
        <v>8.75</v>
      </c>
      <c r="BJ72" s="15">
        <v>38959</v>
      </c>
      <c r="BK72" s="14">
        <v>201.3689</v>
      </c>
      <c r="BM72" s="15">
        <v>40055</v>
      </c>
      <c r="BN72" s="14" t="s">
        <v>213</v>
      </c>
    </row>
    <row r="73" spans="2:66" x14ac:dyDescent="0.2">
      <c r="B73" s="15">
        <v>38230</v>
      </c>
      <c r="C73" s="14">
        <v>4.0229999999999997</v>
      </c>
      <c r="E73" s="15">
        <v>38230</v>
      </c>
      <c r="F73" s="14">
        <v>4.04</v>
      </c>
      <c r="H73" s="15">
        <v>38230</v>
      </c>
      <c r="I73" s="14">
        <v>4.0389999999999997</v>
      </c>
      <c r="K73" s="15">
        <v>38230</v>
      </c>
      <c r="L73" s="14">
        <v>4.2039999999999997</v>
      </c>
      <c r="N73" s="15">
        <v>38230</v>
      </c>
      <c r="O73" s="14">
        <v>4.1040000000000001</v>
      </c>
      <c r="Q73" s="15">
        <v>38230</v>
      </c>
      <c r="R73" s="14">
        <v>4.0759999999999996</v>
      </c>
      <c r="T73" s="15">
        <v>38230</v>
      </c>
      <c r="U73" s="14">
        <v>4.0789999999999997</v>
      </c>
      <c r="W73" s="15">
        <v>38230</v>
      </c>
      <c r="X73" s="14">
        <v>4.1120000000000001</v>
      </c>
      <c r="Z73" s="15">
        <v>38230</v>
      </c>
      <c r="AA73" s="14">
        <v>4.125</v>
      </c>
      <c r="AC73" s="14">
        <f t="shared" si="7"/>
        <v>4.0757518924764407</v>
      </c>
      <c r="AE73" s="15">
        <v>38230</v>
      </c>
      <c r="AF73" s="14">
        <v>4.1166999999999998</v>
      </c>
      <c r="AH73" s="15">
        <v>38230</v>
      </c>
      <c r="AI73" s="14">
        <v>4.923</v>
      </c>
      <c r="AK73" s="15">
        <v>38230</v>
      </c>
      <c r="AL73" s="14">
        <v>2.3250000000000002</v>
      </c>
      <c r="AM73" s="14">
        <f t="shared" si="2"/>
        <v>1.7507518924764405</v>
      </c>
      <c r="AN73" s="15">
        <v>38230</v>
      </c>
      <c r="AO73" s="14">
        <v>2.8050000000000002</v>
      </c>
      <c r="AP73" s="14">
        <f t="shared" si="3"/>
        <v>1.3116999999999996</v>
      </c>
      <c r="AQ73" s="15">
        <v>38230</v>
      </c>
      <c r="AR73" s="14">
        <v>2.99</v>
      </c>
      <c r="AS73" s="14">
        <f t="shared" si="4"/>
        <v>1.9329999999999998</v>
      </c>
      <c r="AU73" s="14">
        <f t="shared" si="8"/>
        <v>1.6979999999999995</v>
      </c>
      <c r="AW73" s="14">
        <f t="shared" si="5"/>
        <v>1.7139999999999995</v>
      </c>
      <c r="AY73" s="14">
        <f t="shared" si="6"/>
        <v>1.8789999999999996</v>
      </c>
      <c r="BA73" s="15">
        <v>38230</v>
      </c>
      <c r="BB73" s="14">
        <v>1.6</v>
      </c>
      <c r="BD73" s="15">
        <v>40056</v>
      </c>
      <c r="BE73" s="14" t="s">
        <v>213</v>
      </c>
      <c r="BG73" s="15">
        <v>40056</v>
      </c>
      <c r="BH73" s="14">
        <v>8.75</v>
      </c>
      <c r="BJ73" s="15">
        <v>38960</v>
      </c>
      <c r="BK73" s="14">
        <v>201.5384</v>
      </c>
      <c r="BM73" s="15">
        <v>40056</v>
      </c>
      <c r="BN73" s="14" t="s">
        <v>213</v>
      </c>
    </row>
    <row r="74" spans="2:66" x14ac:dyDescent="0.2">
      <c r="B74" s="15">
        <v>38231</v>
      </c>
      <c r="C74" s="14">
        <v>4.04</v>
      </c>
      <c r="E74" s="15">
        <v>38231</v>
      </c>
      <c r="F74" s="14">
        <v>4.0590000000000002</v>
      </c>
      <c r="H74" s="15">
        <v>38231</v>
      </c>
      <c r="I74" s="14">
        <v>4.0590000000000002</v>
      </c>
      <c r="K74" s="15">
        <v>38231</v>
      </c>
      <c r="L74" s="14">
        <v>4.2220000000000004</v>
      </c>
      <c r="N74" s="15">
        <v>38231</v>
      </c>
      <c r="O74" s="14">
        <v>4.1219999999999999</v>
      </c>
      <c r="Q74" s="15">
        <v>38231</v>
      </c>
      <c r="R74" s="14">
        <v>4.093</v>
      </c>
      <c r="T74" s="15">
        <v>38231</v>
      </c>
      <c r="U74" s="14">
        <v>4.0999999999999996</v>
      </c>
      <c r="W74" s="15">
        <v>38231</v>
      </c>
      <c r="X74" s="14">
        <v>4.1289999999999996</v>
      </c>
      <c r="Z74" s="15">
        <v>38231</v>
      </c>
      <c r="AA74" s="14">
        <v>4.1429999999999998</v>
      </c>
      <c r="AC74" s="14">
        <f t="shared" si="7"/>
        <v>4.0939681754982233</v>
      </c>
      <c r="AE74" s="15">
        <v>38231</v>
      </c>
      <c r="AF74" s="14">
        <v>4.1128</v>
      </c>
      <c r="AH74" s="15">
        <v>38231</v>
      </c>
      <c r="AI74" s="14">
        <v>4.9350000000000005</v>
      </c>
      <c r="AK74" s="15">
        <v>38231</v>
      </c>
      <c r="AL74" s="14">
        <v>2.31</v>
      </c>
      <c r="AM74" s="14">
        <f t="shared" si="2"/>
        <v>1.7839681754982233</v>
      </c>
      <c r="AN74" s="15">
        <v>38231</v>
      </c>
      <c r="AO74" s="14">
        <v>2.79</v>
      </c>
      <c r="AP74" s="14">
        <f t="shared" si="3"/>
        <v>1.3228</v>
      </c>
      <c r="AQ74" s="15">
        <v>38231</v>
      </c>
      <c r="AR74" s="14">
        <v>3</v>
      </c>
      <c r="AS74" s="14">
        <f t="shared" si="4"/>
        <v>1.9350000000000005</v>
      </c>
      <c r="AU74" s="14">
        <f t="shared" si="8"/>
        <v>1.73</v>
      </c>
      <c r="AW74" s="14">
        <f t="shared" si="5"/>
        <v>1.7490000000000001</v>
      </c>
      <c r="AY74" s="14">
        <f t="shared" si="6"/>
        <v>1.9120000000000004</v>
      </c>
      <c r="BA74" s="15">
        <v>38231</v>
      </c>
      <c r="BB74" s="14">
        <v>1.9</v>
      </c>
      <c r="BD74" s="15">
        <v>40057</v>
      </c>
      <c r="BE74" s="14" t="s">
        <v>213</v>
      </c>
      <c r="BG74" s="15">
        <v>40057</v>
      </c>
      <c r="BH74" s="14">
        <v>8.75</v>
      </c>
      <c r="BJ74" s="15">
        <v>38961</v>
      </c>
      <c r="BK74" s="14">
        <v>201.3553</v>
      </c>
      <c r="BM74" s="15">
        <v>40057</v>
      </c>
      <c r="BN74" s="14" t="s">
        <v>213</v>
      </c>
    </row>
    <row r="75" spans="2:66" x14ac:dyDescent="0.2">
      <c r="B75" s="15">
        <v>38232</v>
      </c>
      <c r="C75" s="14">
        <v>4.0709999999999997</v>
      </c>
      <c r="E75" s="15">
        <v>38232</v>
      </c>
      <c r="F75" s="14">
        <v>4.09</v>
      </c>
      <c r="H75" s="15">
        <v>38232</v>
      </c>
      <c r="I75" s="14">
        <v>4.0910000000000002</v>
      </c>
      <c r="K75" s="15">
        <v>38232</v>
      </c>
      <c r="L75" s="14">
        <v>4.2519999999999998</v>
      </c>
      <c r="N75" s="15">
        <v>38232</v>
      </c>
      <c r="O75" s="14">
        <v>4.1520000000000001</v>
      </c>
      <c r="Q75" s="15">
        <v>38232</v>
      </c>
      <c r="R75" s="14">
        <v>4.1239999999999997</v>
      </c>
      <c r="T75" s="15">
        <v>38232</v>
      </c>
      <c r="U75" s="14">
        <v>4.1260000000000003</v>
      </c>
      <c r="W75" s="15">
        <v>38232</v>
      </c>
      <c r="X75" s="14">
        <v>4.16</v>
      </c>
      <c r="Z75" s="15">
        <v>38232</v>
      </c>
      <c r="AA75" s="14">
        <v>4.1740000000000004</v>
      </c>
      <c r="AC75" s="14">
        <f t="shared" si="7"/>
        <v>4.1247250115865901</v>
      </c>
      <c r="AE75" s="15">
        <v>38232</v>
      </c>
      <c r="AF75" s="14">
        <v>4.2129000000000003</v>
      </c>
      <c r="AH75" s="15">
        <v>38232</v>
      </c>
      <c r="AI75" s="14">
        <v>4.9690000000000003</v>
      </c>
      <c r="AK75" s="15">
        <v>38232</v>
      </c>
      <c r="AL75" s="14">
        <v>2.335</v>
      </c>
      <c r="AM75" s="14">
        <f t="shared" si="2"/>
        <v>1.7897250115865901</v>
      </c>
      <c r="AN75" s="15">
        <v>38232</v>
      </c>
      <c r="AO75" s="14">
        <v>2.81</v>
      </c>
      <c r="AP75" s="14">
        <f t="shared" si="3"/>
        <v>1.4029000000000003</v>
      </c>
      <c r="AQ75" s="15">
        <v>38232</v>
      </c>
      <c r="AR75" s="14">
        <v>3</v>
      </c>
      <c r="AS75" s="14">
        <f t="shared" si="4"/>
        <v>1.9690000000000003</v>
      </c>
      <c r="AU75" s="14">
        <f t="shared" si="8"/>
        <v>1.7359999999999998</v>
      </c>
      <c r="AW75" s="14">
        <f t="shared" si="5"/>
        <v>1.7560000000000002</v>
      </c>
      <c r="AY75" s="14">
        <f t="shared" si="6"/>
        <v>1.9169999999999998</v>
      </c>
      <c r="BA75" s="15">
        <v>38232</v>
      </c>
      <c r="BB75" s="14">
        <v>2</v>
      </c>
      <c r="BD75" s="15">
        <v>40058</v>
      </c>
      <c r="BE75" s="14" t="s">
        <v>213</v>
      </c>
      <c r="BG75" s="15">
        <v>40058</v>
      </c>
      <c r="BH75" s="14">
        <v>8.75</v>
      </c>
      <c r="BJ75" s="15">
        <v>38962</v>
      </c>
      <c r="BK75" s="14">
        <v>201.3553</v>
      </c>
      <c r="BM75" s="15">
        <v>40058</v>
      </c>
      <c r="BN75" s="14" t="s">
        <v>213</v>
      </c>
    </row>
    <row r="76" spans="2:66" x14ac:dyDescent="0.2">
      <c r="B76" s="15">
        <v>38233</v>
      </c>
      <c r="C76" s="14">
        <v>4.1479999999999997</v>
      </c>
      <c r="E76" s="15">
        <v>38233</v>
      </c>
      <c r="F76" s="14">
        <v>4.1680000000000001</v>
      </c>
      <c r="H76" s="15">
        <v>38233</v>
      </c>
      <c r="I76" s="14">
        <v>4.1669999999999998</v>
      </c>
      <c r="K76" s="15">
        <v>38233</v>
      </c>
      <c r="L76" s="14">
        <v>4.3280000000000003</v>
      </c>
      <c r="N76" s="15">
        <v>38233</v>
      </c>
      <c r="O76" s="14">
        <v>4.2300000000000004</v>
      </c>
      <c r="Q76" s="15">
        <v>38233</v>
      </c>
      <c r="R76" s="14">
        <v>4.1989999999999998</v>
      </c>
      <c r="T76" s="15">
        <v>38233</v>
      </c>
      <c r="U76" s="14">
        <v>4.2</v>
      </c>
      <c r="W76" s="15">
        <v>38233</v>
      </c>
      <c r="X76" s="14">
        <v>4.2370000000000001</v>
      </c>
      <c r="Z76" s="15">
        <v>38233</v>
      </c>
      <c r="AA76" s="14">
        <v>4.2489999999999997</v>
      </c>
      <c r="AC76" s="14">
        <f t="shared" si="7"/>
        <v>4.2014022864205156</v>
      </c>
      <c r="AE76" s="15">
        <v>38233</v>
      </c>
      <c r="AF76" s="14">
        <v>4.2945000000000002</v>
      </c>
      <c r="AH76" s="15">
        <v>38233</v>
      </c>
      <c r="AI76" s="14">
        <v>5.0270000000000001</v>
      </c>
      <c r="AK76" s="15">
        <v>38233</v>
      </c>
      <c r="AL76" s="14">
        <v>2.355</v>
      </c>
      <c r="AM76" s="14">
        <f t="shared" si="2"/>
        <v>1.8464022864205156</v>
      </c>
      <c r="AN76" s="15">
        <v>38233</v>
      </c>
      <c r="AO76" s="14">
        <v>2.8449999999999998</v>
      </c>
      <c r="AP76" s="14">
        <f t="shared" si="3"/>
        <v>1.4495000000000005</v>
      </c>
      <c r="AQ76" s="15">
        <v>38233</v>
      </c>
      <c r="AR76" s="14">
        <v>2.99</v>
      </c>
      <c r="AS76" s="14">
        <f t="shared" si="4"/>
        <v>2.0369999999999999</v>
      </c>
      <c r="AU76" s="14">
        <f t="shared" si="8"/>
        <v>1.7929999999999997</v>
      </c>
      <c r="AW76" s="14">
        <f t="shared" si="5"/>
        <v>1.8119999999999998</v>
      </c>
      <c r="AY76" s="14">
        <f t="shared" si="6"/>
        <v>1.9730000000000003</v>
      </c>
      <c r="BA76" s="15">
        <v>38233</v>
      </c>
      <c r="BB76" s="14">
        <v>1.9</v>
      </c>
      <c r="BD76" s="15">
        <v>40059</v>
      </c>
      <c r="BE76" s="14" t="s">
        <v>213</v>
      </c>
      <c r="BG76" s="15">
        <v>40059</v>
      </c>
      <c r="BH76" s="14">
        <v>8.75</v>
      </c>
      <c r="BJ76" s="15">
        <v>38963</v>
      </c>
      <c r="BK76" s="14">
        <v>201.3553</v>
      </c>
      <c r="BM76" s="15">
        <v>40059</v>
      </c>
      <c r="BN76" s="14" t="s">
        <v>213</v>
      </c>
    </row>
    <row r="77" spans="2:66" x14ac:dyDescent="0.2">
      <c r="B77" s="15">
        <v>38234</v>
      </c>
      <c r="C77" s="14">
        <v>4.1479999999999997</v>
      </c>
      <c r="E77" s="15">
        <v>38234</v>
      </c>
      <c r="F77" s="14">
        <v>4.1680000000000001</v>
      </c>
      <c r="H77" s="15">
        <v>38234</v>
      </c>
      <c r="I77" s="14">
        <v>4.1669999999999998</v>
      </c>
      <c r="K77" s="15">
        <v>38234</v>
      </c>
      <c r="L77" s="14">
        <v>4.3280000000000003</v>
      </c>
      <c r="N77" s="15">
        <v>38234</v>
      </c>
      <c r="O77" s="14">
        <v>4.2300000000000004</v>
      </c>
      <c r="Q77" s="15">
        <v>38234</v>
      </c>
      <c r="R77" s="14">
        <v>4.1989999999999998</v>
      </c>
      <c r="T77" s="15">
        <v>38234</v>
      </c>
      <c r="U77" s="14">
        <v>4.2</v>
      </c>
      <c r="W77" s="15">
        <v>38234</v>
      </c>
      <c r="X77" s="14">
        <v>4.2370000000000001</v>
      </c>
      <c r="Z77" s="15">
        <v>38234</v>
      </c>
      <c r="AA77" s="14">
        <v>4.2489999999999997</v>
      </c>
      <c r="AC77" s="14">
        <f t="shared" si="7"/>
        <v>4.2014022864205156</v>
      </c>
      <c r="AE77" s="15">
        <v>38234</v>
      </c>
      <c r="AF77" s="14">
        <v>4.2945000000000002</v>
      </c>
      <c r="AH77" s="15">
        <v>38234</v>
      </c>
      <c r="AI77" s="14">
        <v>5.0270000000000001</v>
      </c>
      <c r="AK77" s="15">
        <v>38234</v>
      </c>
      <c r="AL77" s="14">
        <v>2.355</v>
      </c>
      <c r="AM77" s="14">
        <f t="shared" si="2"/>
        <v>1.8464022864205156</v>
      </c>
      <c r="AN77" s="15">
        <v>38234</v>
      </c>
      <c r="AO77" s="14">
        <v>2.8449999999999998</v>
      </c>
      <c r="AP77" s="14">
        <f t="shared" si="3"/>
        <v>1.4495000000000005</v>
      </c>
      <c r="AQ77" s="15">
        <v>38234</v>
      </c>
      <c r="AR77" s="14">
        <v>2.99</v>
      </c>
      <c r="AS77" s="14">
        <f t="shared" si="4"/>
        <v>2.0369999999999999</v>
      </c>
      <c r="AU77" s="14">
        <f t="shared" si="8"/>
        <v>1.7929999999999997</v>
      </c>
      <c r="AW77" s="14">
        <f t="shared" si="5"/>
        <v>1.8119999999999998</v>
      </c>
      <c r="AY77" s="14">
        <f t="shared" si="6"/>
        <v>1.9730000000000003</v>
      </c>
      <c r="BA77" s="15">
        <v>38234</v>
      </c>
      <c r="BB77" s="14">
        <v>1.9</v>
      </c>
      <c r="BD77" s="15">
        <v>40060</v>
      </c>
      <c r="BE77" s="14" t="s">
        <v>213</v>
      </c>
      <c r="BG77" s="15">
        <v>40060</v>
      </c>
      <c r="BH77" s="14">
        <v>8.75</v>
      </c>
      <c r="BJ77" s="15">
        <v>38964</v>
      </c>
      <c r="BK77" s="14">
        <v>201.38800000000001</v>
      </c>
      <c r="BM77" s="15">
        <v>40060</v>
      </c>
      <c r="BN77" s="14" t="s">
        <v>213</v>
      </c>
    </row>
    <row r="78" spans="2:66" x14ac:dyDescent="0.2">
      <c r="B78" s="15">
        <v>38235</v>
      </c>
      <c r="C78" s="14">
        <v>4.1479999999999997</v>
      </c>
      <c r="E78" s="15">
        <v>38235</v>
      </c>
      <c r="F78" s="14">
        <v>4.1680000000000001</v>
      </c>
      <c r="H78" s="15">
        <v>38235</v>
      </c>
      <c r="I78" s="14">
        <v>4.1669999999999998</v>
      </c>
      <c r="K78" s="15">
        <v>38235</v>
      </c>
      <c r="L78" s="14">
        <v>4.3280000000000003</v>
      </c>
      <c r="N78" s="15">
        <v>38235</v>
      </c>
      <c r="O78" s="14">
        <v>4.2300000000000004</v>
      </c>
      <c r="Q78" s="15">
        <v>38235</v>
      </c>
      <c r="R78" s="14">
        <v>4.1989999999999998</v>
      </c>
      <c r="T78" s="15">
        <v>38235</v>
      </c>
      <c r="U78" s="14">
        <v>4.2</v>
      </c>
      <c r="W78" s="15">
        <v>38235</v>
      </c>
      <c r="X78" s="14">
        <v>4.2370000000000001</v>
      </c>
      <c r="Z78" s="15">
        <v>38235</v>
      </c>
      <c r="AA78" s="14">
        <v>4.2489999999999997</v>
      </c>
      <c r="AC78" s="14">
        <f t="shared" si="7"/>
        <v>4.2014022864205156</v>
      </c>
      <c r="AE78" s="15">
        <v>38235</v>
      </c>
      <c r="AF78" s="14">
        <v>4.2945000000000002</v>
      </c>
      <c r="AH78" s="15">
        <v>38235</v>
      </c>
      <c r="AI78" s="14">
        <v>5.0270000000000001</v>
      </c>
      <c r="AK78" s="15">
        <v>38235</v>
      </c>
      <c r="AL78" s="14">
        <v>2.355</v>
      </c>
      <c r="AM78" s="14">
        <f t="shared" si="2"/>
        <v>1.8464022864205156</v>
      </c>
      <c r="AN78" s="15">
        <v>38235</v>
      </c>
      <c r="AO78" s="14">
        <v>2.8449999999999998</v>
      </c>
      <c r="AP78" s="14">
        <f t="shared" si="3"/>
        <v>1.4495000000000005</v>
      </c>
      <c r="AQ78" s="15">
        <v>38235</v>
      </c>
      <c r="AR78" s="14">
        <v>2.99</v>
      </c>
      <c r="AS78" s="14">
        <f t="shared" si="4"/>
        <v>2.0369999999999999</v>
      </c>
      <c r="AU78" s="14">
        <f t="shared" si="8"/>
        <v>1.7929999999999997</v>
      </c>
      <c r="AW78" s="14">
        <f t="shared" si="5"/>
        <v>1.8119999999999998</v>
      </c>
      <c r="AY78" s="14">
        <f t="shared" si="6"/>
        <v>1.9730000000000003</v>
      </c>
      <c r="BA78" s="15">
        <v>38235</v>
      </c>
      <c r="BB78" s="14">
        <v>1.9</v>
      </c>
      <c r="BD78" s="15">
        <v>40061</v>
      </c>
      <c r="BE78" s="14" t="s">
        <v>213</v>
      </c>
      <c r="BG78" s="15">
        <v>40061</v>
      </c>
      <c r="BH78" s="14">
        <v>8.75</v>
      </c>
      <c r="BJ78" s="15">
        <v>38965</v>
      </c>
      <c r="BK78" s="14">
        <v>201.72810000000001</v>
      </c>
      <c r="BM78" s="15">
        <v>40061</v>
      </c>
      <c r="BN78" s="14" t="s">
        <v>213</v>
      </c>
    </row>
    <row r="79" spans="2:66" x14ac:dyDescent="0.2">
      <c r="B79" s="15">
        <v>38236</v>
      </c>
      <c r="C79" s="14">
        <v>4.1360000000000001</v>
      </c>
      <c r="E79" s="15">
        <v>38236</v>
      </c>
      <c r="F79" s="14">
        <v>4.1539999999999999</v>
      </c>
      <c r="H79" s="15">
        <v>38236</v>
      </c>
      <c r="I79" s="14">
        <v>4.1550000000000002</v>
      </c>
      <c r="K79" s="15">
        <v>38236</v>
      </c>
      <c r="L79" s="14">
        <v>4.3170000000000002</v>
      </c>
      <c r="N79" s="15">
        <v>38236</v>
      </c>
      <c r="O79" s="14">
        <v>4.2169999999999996</v>
      </c>
      <c r="Q79" s="15">
        <v>38236</v>
      </c>
      <c r="R79" s="14">
        <v>4.1890000000000001</v>
      </c>
      <c r="T79" s="15">
        <v>38236</v>
      </c>
      <c r="U79" s="14">
        <v>4.1909999999999998</v>
      </c>
      <c r="W79" s="15">
        <v>38236</v>
      </c>
      <c r="X79" s="14">
        <v>4.2249999999999996</v>
      </c>
      <c r="Z79" s="15">
        <v>38236</v>
      </c>
      <c r="AA79" s="14">
        <v>4.2389999999999999</v>
      </c>
      <c r="AC79" s="14">
        <f t="shared" si="7"/>
        <v>4.1893695349915028</v>
      </c>
      <c r="AE79" s="15">
        <v>38236</v>
      </c>
      <c r="AF79" s="14">
        <v>4.2906000000000004</v>
      </c>
      <c r="AH79" s="15">
        <v>38236</v>
      </c>
      <c r="AI79" s="14">
        <v>4.9779999999999998</v>
      </c>
      <c r="AK79" s="15">
        <v>38236</v>
      </c>
      <c r="AL79" s="14">
        <v>2.35</v>
      </c>
      <c r="AM79" s="14">
        <f t="shared" si="2"/>
        <v>1.8393695349915027</v>
      </c>
      <c r="AN79" s="15">
        <v>38236</v>
      </c>
      <c r="AO79" s="14">
        <v>2.85</v>
      </c>
      <c r="AP79" s="14">
        <f t="shared" si="3"/>
        <v>1.4406000000000003</v>
      </c>
      <c r="AQ79" s="15">
        <v>38236</v>
      </c>
      <c r="AR79" s="14">
        <v>2.9699999999999998</v>
      </c>
      <c r="AS79" s="14">
        <f t="shared" si="4"/>
        <v>2.008</v>
      </c>
      <c r="AU79" s="14">
        <f t="shared" si="8"/>
        <v>1.786</v>
      </c>
      <c r="AW79" s="14">
        <f t="shared" si="5"/>
        <v>1.8050000000000002</v>
      </c>
      <c r="AY79" s="14">
        <f t="shared" si="6"/>
        <v>1.9670000000000001</v>
      </c>
      <c r="BA79" s="15">
        <v>38236</v>
      </c>
      <c r="BB79" s="14">
        <v>1.9</v>
      </c>
      <c r="BD79" s="15">
        <v>40062</v>
      </c>
      <c r="BE79" s="14" t="s">
        <v>213</v>
      </c>
      <c r="BG79" s="15">
        <v>40062</v>
      </c>
      <c r="BH79" s="14">
        <v>8.75</v>
      </c>
      <c r="BJ79" s="15">
        <v>38966</v>
      </c>
      <c r="BK79" s="14">
        <v>201.5127</v>
      </c>
      <c r="BM79" s="15">
        <v>40062</v>
      </c>
      <c r="BN79" s="14" t="s">
        <v>213</v>
      </c>
    </row>
    <row r="80" spans="2:66" x14ac:dyDescent="0.2">
      <c r="B80" s="15">
        <v>38237</v>
      </c>
      <c r="C80" s="14">
        <v>4.1420000000000003</v>
      </c>
      <c r="E80" s="15">
        <v>38237</v>
      </c>
      <c r="F80" s="14">
        <v>4.16</v>
      </c>
      <c r="H80" s="15">
        <v>38237</v>
      </c>
      <c r="I80" s="14">
        <v>4.1609999999999996</v>
      </c>
      <c r="K80" s="15">
        <v>38237</v>
      </c>
      <c r="L80" s="14">
        <v>4.3220000000000001</v>
      </c>
      <c r="N80" s="15">
        <v>38237</v>
      </c>
      <c r="O80" s="14">
        <v>4.2220000000000004</v>
      </c>
      <c r="Q80" s="15">
        <v>38237</v>
      </c>
      <c r="R80" s="14">
        <v>4.194</v>
      </c>
      <c r="T80" s="15">
        <v>38237</v>
      </c>
      <c r="U80" s="14">
        <v>4.1950000000000003</v>
      </c>
      <c r="W80" s="15">
        <v>38237</v>
      </c>
      <c r="X80" s="14">
        <v>4.2300000000000004</v>
      </c>
      <c r="Z80" s="15">
        <v>38237</v>
      </c>
      <c r="AA80" s="14">
        <v>4.2450000000000001</v>
      </c>
      <c r="AC80" s="14">
        <f t="shared" si="7"/>
        <v>4.194991966630619</v>
      </c>
      <c r="AE80" s="15">
        <v>38237</v>
      </c>
      <c r="AF80" s="14">
        <v>4.2379999999999995</v>
      </c>
      <c r="AH80" s="15">
        <v>38237</v>
      </c>
      <c r="AI80" s="14">
        <v>4.9850000000000003</v>
      </c>
      <c r="AK80" s="15">
        <v>38237</v>
      </c>
      <c r="AL80" s="14">
        <v>2.33</v>
      </c>
      <c r="AM80" s="14">
        <f t="shared" si="2"/>
        <v>1.8649919666306189</v>
      </c>
      <c r="AN80" s="15">
        <v>38237</v>
      </c>
      <c r="AO80" s="14">
        <v>2.83</v>
      </c>
      <c r="AP80" s="14">
        <f t="shared" si="3"/>
        <v>1.4079999999999995</v>
      </c>
      <c r="AQ80" s="15">
        <v>38237</v>
      </c>
      <c r="AR80" s="14">
        <v>2.9699999999999998</v>
      </c>
      <c r="AS80" s="14">
        <f t="shared" si="4"/>
        <v>2.0150000000000006</v>
      </c>
      <c r="AU80" s="14">
        <f t="shared" si="8"/>
        <v>1.8120000000000003</v>
      </c>
      <c r="AW80" s="14">
        <f t="shared" si="5"/>
        <v>1.8309999999999995</v>
      </c>
      <c r="AY80" s="14">
        <f t="shared" si="6"/>
        <v>1.992</v>
      </c>
      <c r="BA80" s="15">
        <v>38237</v>
      </c>
      <c r="BB80" s="14">
        <v>1.9</v>
      </c>
      <c r="BD80" s="15">
        <v>40063</v>
      </c>
      <c r="BE80" s="14" t="s">
        <v>213</v>
      </c>
      <c r="BG80" s="15">
        <v>40063</v>
      </c>
      <c r="BH80" s="14">
        <v>8.75</v>
      </c>
      <c r="BJ80" s="15">
        <v>38967</v>
      </c>
      <c r="BK80" s="14">
        <v>201.19210000000001</v>
      </c>
      <c r="BM80" s="15">
        <v>40063</v>
      </c>
      <c r="BN80" s="14" t="s">
        <v>213</v>
      </c>
    </row>
    <row r="81" spans="2:66" x14ac:dyDescent="0.2">
      <c r="B81" s="15">
        <v>38238</v>
      </c>
      <c r="C81" s="14">
        <v>4.1360000000000001</v>
      </c>
      <c r="E81" s="15">
        <v>38238</v>
      </c>
      <c r="F81" s="14">
        <v>4.1959999999999997</v>
      </c>
      <c r="H81" s="15">
        <v>38238</v>
      </c>
      <c r="I81" s="14">
        <v>4.149</v>
      </c>
      <c r="K81" s="15">
        <v>38238</v>
      </c>
      <c r="L81" s="14">
        <v>4.3040000000000003</v>
      </c>
      <c r="N81" s="15">
        <v>38238</v>
      </c>
      <c r="O81" s="14">
        <v>4.2069999999999999</v>
      </c>
      <c r="Q81" s="15">
        <v>38238</v>
      </c>
      <c r="R81" s="14">
        <v>4.1870000000000003</v>
      </c>
      <c r="T81" s="15">
        <v>38238</v>
      </c>
      <c r="U81" s="14">
        <v>4.1849999999999996</v>
      </c>
      <c r="W81" s="15">
        <v>38238</v>
      </c>
      <c r="X81" s="14">
        <v>4.218</v>
      </c>
      <c r="Z81" s="15">
        <v>38238</v>
      </c>
      <c r="AA81" s="14">
        <v>4.2329999999999997</v>
      </c>
      <c r="AC81" s="14">
        <f t="shared" si="7"/>
        <v>4.1942811679283158</v>
      </c>
      <c r="AE81" s="15">
        <v>38238</v>
      </c>
      <c r="AF81" s="14">
        <v>4.1586999999999996</v>
      </c>
      <c r="AH81" s="15">
        <v>38238</v>
      </c>
      <c r="AI81" s="14">
        <v>4.97</v>
      </c>
      <c r="AK81" s="15">
        <v>38238</v>
      </c>
      <c r="AL81" s="14">
        <v>2.335</v>
      </c>
      <c r="AM81" s="14">
        <f t="shared" si="2"/>
        <v>1.8592811679283159</v>
      </c>
      <c r="AN81" s="15">
        <v>38238</v>
      </c>
      <c r="AO81" s="14">
        <v>2.82</v>
      </c>
      <c r="AP81" s="14">
        <f t="shared" si="3"/>
        <v>1.3386999999999998</v>
      </c>
      <c r="AQ81" s="15">
        <v>38238</v>
      </c>
      <c r="AR81" s="14">
        <v>2.96</v>
      </c>
      <c r="AS81" s="14">
        <f t="shared" si="4"/>
        <v>2.0099999999999998</v>
      </c>
      <c r="AU81" s="14">
        <f t="shared" si="8"/>
        <v>1.8010000000000002</v>
      </c>
      <c r="AW81" s="14">
        <f t="shared" si="5"/>
        <v>1.8140000000000001</v>
      </c>
      <c r="AY81" s="14">
        <f t="shared" si="6"/>
        <v>1.9690000000000003</v>
      </c>
      <c r="BA81" s="15">
        <v>38238</v>
      </c>
      <c r="BB81" s="14">
        <v>1.3</v>
      </c>
      <c r="BD81" s="15">
        <v>40064</v>
      </c>
      <c r="BE81" s="14" t="s">
        <v>213</v>
      </c>
      <c r="BG81" s="15">
        <v>40064</v>
      </c>
      <c r="BH81" s="14">
        <v>8.75</v>
      </c>
      <c r="BJ81" s="15">
        <v>38968</v>
      </c>
      <c r="BK81" s="14">
        <v>201.1618</v>
      </c>
      <c r="BM81" s="15">
        <v>40064</v>
      </c>
      <c r="BN81" s="14" t="s">
        <v>213</v>
      </c>
    </row>
    <row r="82" spans="2:66" x14ac:dyDescent="0.2">
      <c r="B82" s="15">
        <v>38239</v>
      </c>
      <c r="C82" s="14">
        <v>4.08</v>
      </c>
      <c r="E82" s="15">
        <v>38239</v>
      </c>
      <c r="F82" s="14">
        <v>4.141</v>
      </c>
      <c r="H82" s="15">
        <v>38239</v>
      </c>
      <c r="I82" s="14">
        <v>4.0960000000000001</v>
      </c>
      <c r="K82" s="15">
        <v>38239</v>
      </c>
      <c r="L82" s="14">
        <v>4.2510000000000003</v>
      </c>
      <c r="N82" s="15">
        <v>38239</v>
      </c>
      <c r="O82" s="14">
        <v>4.1539999999999999</v>
      </c>
      <c r="Q82" s="15">
        <v>38239</v>
      </c>
      <c r="R82" s="14">
        <v>4.13</v>
      </c>
      <c r="T82" s="15">
        <v>38239</v>
      </c>
      <c r="U82" s="14">
        <v>4.1280000000000001</v>
      </c>
      <c r="W82" s="15">
        <v>38239</v>
      </c>
      <c r="X82" s="14">
        <v>4.1520000000000001</v>
      </c>
      <c r="Z82" s="15">
        <v>38239</v>
      </c>
      <c r="AA82" s="14">
        <v>4.1820000000000004</v>
      </c>
      <c r="AC82" s="14">
        <f t="shared" si="7"/>
        <v>4.1393304495597096</v>
      </c>
      <c r="AE82" s="15">
        <v>38239</v>
      </c>
      <c r="AF82" s="14">
        <v>4.1952999999999996</v>
      </c>
      <c r="AH82" s="15">
        <v>38239</v>
      </c>
      <c r="AI82" s="14">
        <v>4.9279999999999999</v>
      </c>
      <c r="AK82" s="15">
        <v>38239</v>
      </c>
      <c r="AL82" s="14">
        <v>2.3149999999999999</v>
      </c>
      <c r="AM82" s="14">
        <f t="shared" si="2"/>
        <v>1.8243304495597097</v>
      </c>
      <c r="AN82" s="15">
        <v>38239</v>
      </c>
      <c r="AO82" s="14">
        <v>2.7749999999999999</v>
      </c>
      <c r="AP82" s="14">
        <f t="shared" si="3"/>
        <v>1.4202999999999997</v>
      </c>
      <c r="AQ82" s="15">
        <v>38239</v>
      </c>
      <c r="AR82" s="14">
        <v>2.95</v>
      </c>
      <c r="AS82" s="14">
        <f t="shared" si="4"/>
        <v>1.9779999999999998</v>
      </c>
      <c r="AU82" s="14">
        <f t="shared" si="8"/>
        <v>1.7650000000000001</v>
      </c>
      <c r="AW82" s="14">
        <f t="shared" si="5"/>
        <v>1.7810000000000001</v>
      </c>
      <c r="AY82" s="14">
        <f t="shared" si="6"/>
        <v>1.9360000000000004</v>
      </c>
      <c r="BA82" s="15">
        <v>38239</v>
      </c>
      <c r="BB82" s="14">
        <v>1.6</v>
      </c>
      <c r="BD82" s="15">
        <v>40065</v>
      </c>
      <c r="BE82" s="14" t="s">
        <v>213</v>
      </c>
      <c r="BG82" s="15">
        <v>40065</v>
      </c>
      <c r="BH82" s="14">
        <v>8.75</v>
      </c>
      <c r="BJ82" s="15">
        <v>38969</v>
      </c>
      <c r="BK82" s="14">
        <v>201.1618</v>
      </c>
      <c r="BM82" s="15">
        <v>40065</v>
      </c>
      <c r="BN82" s="14" t="s">
        <v>213</v>
      </c>
    </row>
    <row r="83" spans="2:66" x14ac:dyDescent="0.2">
      <c r="B83" s="15">
        <v>38240</v>
      </c>
      <c r="C83" s="14">
        <v>4.0570000000000004</v>
      </c>
      <c r="E83" s="15">
        <v>38240</v>
      </c>
      <c r="F83" s="14">
        <v>4.1189999999999998</v>
      </c>
      <c r="H83" s="15">
        <v>38240</v>
      </c>
      <c r="I83" s="14">
        <v>4.0739999999999998</v>
      </c>
      <c r="K83" s="15">
        <v>38240</v>
      </c>
      <c r="L83" s="14">
        <v>4.2290000000000001</v>
      </c>
      <c r="N83" s="15">
        <v>38240</v>
      </c>
      <c r="O83" s="14">
        <v>4.13</v>
      </c>
      <c r="Q83" s="15">
        <v>38240</v>
      </c>
      <c r="R83" s="14">
        <v>4.1100000000000003</v>
      </c>
      <c r="T83" s="15">
        <v>38240</v>
      </c>
      <c r="U83" s="14">
        <v>4.1070000000000002</v>
      </c>
      <c r="W83" s="15">
        <v>38240</v>
      </c>
      <c r="X83" s="14">
        <v>4.1319999999999997</v>
      </c>
      <c r="Z83" s="15">
        <v>38240</v>
      </c>
      <c r="AA83" s="14">
        <v>4.1609999999999996</v>
      </c>
      <c r="AC83" s="14">
        <f t="shared" si="7"/>
        <v>4.1172031515526024</v>
      </c>
      <c r="AE83" s="15">
        <v>38240</v>
      </c>
      <c r="AF83" s="14">
        <v>4.1856</v>
      </c>
      <c r="AH83" s="15">
        <v>38240</v>
      </c>
      <c r="AI83" s="14">
        <v>4.9080000000000004</v>
      </c>
      <c r="AK83" s="15">
        <v>38240</v>
      </c>
      <c r="AL83" s="14">
        <v>2.3149999999999999</v>
      </c>
      <c r="AM83" s="14">
        <f t="shared" si="2"/>
        <v>1.8022031515526025</v>
      </c>
      <c r="AN83" s="15">
        <v>38240</v>
      </c>
      <c r="AO83" s="14">
        <v>2.7800000000000002</v>
      </c>
      <c r="AP83" s="14">
        <f t="shared" si="3"/>
        <v>1.4055999999999997</v>
      </c>
      <c r="AQ83" s="15">
        <v>38240</v>
      </c>
      <c r="AR83" s="14">
        <v>2.95</v>
      </c>
      <c r="AS83" s="14">
        <f t="shared" si="4"/>
        <v>1.9580000000000002</v>
      </c>
      <c r="AU83" s="14">
        <f t="shared" si="8"/>
        <v>1.7420000000000004</v>
      </c>
      <c r="AW83" s="14">
        <f t="shared" si="5"/>
        <v>1.7589999999999999</v>
      </c>
      <c r="AY83" s="14">
        <f t="shared" si="6"/>
        <v>1.9140000000000001</v>
      </c>
      <c r="BA83" s="15">
        <v>38240</v>
      </c>
      <c r="BB83" s="14">
        <v>1.7</v>
      </c>
      <c r="BD83" s="15">
        <v>40066</v>
      </c>
      <c r="BE83" s="14" t="s">
        <v>213</v>
      </c>
      <c r="BG83" s="15">
        <v>40066</v>
      </c>
      <c r="BH83" s="14">
        <v>8.75</v>
      </c>
      <c r="BJ83" s="15">
        <v>38970</v>
      </c>
      <c r="BK83" s="14">
        <v>201.1618</v>
      </c>
      <c r="BM83" s="15">
        <v>40066</v>
      </c>
      <c r="BN83" s="14" t="s">
        <v>213</v>
      </c>
    </row>
    <row r="84" spans="2:66" x14ac:dyDescent="0.2">
      <c r="B84" s="15">
        <v>38241</v>
      </c>
      <c r="C84" s="14">
        <v>4.0570000000000004</v>
      </c>
      <c r="E84" s="15">
        <v>38241</v>
      </c>
      <c r="F84" s="14">
        <v>4.1189999999999998</v>
      </c>
      <c r="H84" s="15">
        <v>38241</v>
      </c>
      <c r="I84" s="14">
        <v>4.0739999999999998</v>
      </c>
      <c r="K84" s="15">
        <v>38241</v>
      </c>
      <c r="L84" s="14">
        <v>4.2290000000000001</v>
      </c>
      <c r="N84" s="15">
        <v>38241</v>
      </c>
      <c r="O84" s="14">
        <v>4.13</v>
      </c>
      <c r="Q84" s="15">
        <v>38241</v>
      </c>
      <c r="R84" s="14">
        <v>4.1100000000000003</v>
      </c>
      <c r="T84" s="15">
        <v>38241</v>
      </c>
      <c r="U84" s="14">
        <v>4.1070000000000002</v>
      </c>
      <c r="W84" s="15">
        <v>38241</v>
      </c>
      <c r="X84" s="14">
        <v>4.1319999999999997</v>
      </c>
      <c r="Z84" s="15">
        <v>38241</v>
      </c>
      <c r="AA84" s="14">
        <v>4.1609999999999996</v>
      </c>
      <c r="AC84" s="14">
        <f t="shared" si="7"/>
        <v>4.1172031515526024</v>
      </c>
      <c r="AE84" s="15">
        <v>38241</v>
      </c>
      <c r="AF84" s="14">
        <v>4.1856</v>
      </c>
      <c r="AH84" s="15">
        <v>38241</v>
      </c>
      <c r="AI84" s="14">
        <v>4.9080000000000004</v>
      </c>
      <c r="AK84" s="15">
        <v>38241</v>
      </c>
      <c r="AL84" s="14">
        <v>2.3149999999999999</v>
      </c>
      <c r="AM84" s="14">
        <f t="shared" si="2"/>
        <v>1.8022031515526025</v>
      </c>
      <c r="AN84" s="15">
        <v>38241</v>
      </c>
      <c r="AO84" s="14">
        <v>2.7800000000000002</v>
      </c>
      <c r="AP84" s="14">
        <f t="shared" si="3"/>
        <v>1.4055999999999997</v>
      </c>
      <c r="AQ84" s="15">
        <v>38241</v>
      </c>
      <c r="AR84" s="14">
        <v>2.95</v>
      </c>
      <c r="AS84" s="14">
        <f t="shared" si="4"/>
        <v>1.9580000000000002</v>
      </c>
      <c r="AU84" s="14">
        <f t="shared" si="8"/>
        <v>1.7420000000000004</v>
      </c>
      <c r="AW84" s="14">
        <f t="shared" si="5"/>
        <v>1.7589999999999999</v>
      </c>
      <c r="AY84" s="14">
        <f t="shared" si="6"/>
        <v>1.9140000000000001</v>
      </c>
      <c r="BA84" s="15">
        <v>38241</v>
      </c>
      <c r="BB84" s="14">
        <v>1.7</v>
      </c>
      <c r="BD84" s="15">
        <v>40067</v>
      </c>
      <c r="BE84" s="14" t="s">
        <v>213</v>
      </c>
      <c r="BG84" s="15">
        <v>40067</v>
      </c>
      <c r="BH84" s="14">
        <v>8.75</v>
      </c>
      <c r="BJ84" s="15">
        <v>38971</v>
      </c>
      <c r="BK84" s="14">
        <v>201.00020000000001</v>
      </c>
      <c r="BM84" s="15">
        <v>40067</v>
      </c>
      <c r="BN84" s="14" t="s">
        <v>213</v>
      </c>
    </row>
    <row r="85" spans="2:66" x14ac:dyDescent="0.2">
      <c r="B85" s="15">
        <v>38242</v>
      </c>
      <c r="C85" s="14">
        <v>4.0570000000000004</v>
      </c>
      <c r="E85" s="15">
        <v>38242</v>
      </c>
      <c r="F85" s="14">
        <v>4.1189999999999998</v>
      </c>
      <c r="H85" s="15">
        <v>38242</v>
      </c>
      <c r="I85" s="14">
        <v>4.0739999999999998</v>
      </c>
      <c r="K85" s="15">
        <v>38242</v>
      </c>
      <c r="L85" s="14">
        <v>4.2290000000000001</v>
      </c>
      <c r="N85" s="15">
        <v>38242</v>
      </c>
      <c r="O85" s="14">
        <v>4.13</v>
      </c>
      <c r="Q85" s="15">
        <v>38242</v>
      </c>
      <c r="R85" s="14">
        <v>4.1100000000000003</v>
      </c>
      <c r="T85" s="15">
        <v>38242</v>
      </c>
      <c r="U85" s="14">
        <v>4.1070000000000002</v>
      </c>
      <c r="W85" s="15">
        <v>38242</v>
      </c>
      <c r="X85" s="14">
        <v>4.1319999999999997</v>
      </c>
      <c r="Z85" s="15">
        <v>38242</v>
      </c>
      <c r="AA85" s="14">
        <v>4.1609999999999996</v>
      </c>
      <c r="AC85" s="14">
        <f t="shared" si="7"/>
        <v>4.1172031515526024</v>
      </c>
      <c r="AE85" s="15">
        <v>38242</v>
      </c>
      <c r="AF85" s="14">
        <v>4.1856</v>
      </c>
      <c r="AH85" s="15">
        <v>38242</v>
      </c>
      <c r="AI85" s="14">
        <v>4.9080000000000004</v>
      </c>
      <c r="AK85" s="15">
        <v>38242</v>
      </c>
      <c r="AL85" s="14">
        <v>2.3149999999999999</v>
      </c>
      <c r="AM85" s="14">
        <f t="shared" si="2"/>
        <v>1.8022031515526025</v>
      </c>
      <c r="AN85" s="15">
        <v>38242</v>
      </c>
      <c r="AO85" s="14">
        <v>2.7800000000000002</v>
      </c>
      <c r="AP85" s="14">
        <f t="shared" si="3"/>
        <v>1.4055999999999997</v>
      </c>
      <c r="AQ85" s="15">
        <v>38242</v>
      </c>
      <c r="AR85" s="14">
        <v>2.95</v>
      </c>
      <c r="AS85" s="14">
        <f t="shared" si="4"/>
        <v>1.9580000000000002</v>
      </c>
      <c r="AU85" s="14">
        <f t="shared" si="8"/>
        <v>1.7420000000000004</v>
      </c>
      <c r="AW85" s="14">
        <f t="shared" si="5"/>
        <v>1.7589999999999999</v>
      </c>
      <c r="AY85" s="14">
        <f t="shared" si="6"/>
        <v>1.9140000000000001</v>
      </c>
      <c r="BA85" s="15">
        <v>38242</v>
      </c>
      <c r="BB85" s="14">
        <v>1.7</v>
      </c>
      <c r="BD85" s="15">
        <v>40068</v>
      </c>
      <c r="BE85" s="14" t="s">
        <v>213</v>
      </c>
      <c r="BG85" s="15">
        <v>40068</v>
      </c>
      <c r="BH85" s="14">
        <v>8.75</v>
      </c>
      <c r="BJ85" s="15">
        <v>38972</v>
      </c>
      <c r="BK85" s="14">
        <v>201.42500000000001</v>
      </c>
      <c r="BM85" s="15">
        <v>40068</v>
      </c>
      <c r="BN85" s="14" t="s">
        <v>213</v>
      </c>
    </row>
    <row r="86" spans="2:66" x14ac:dyDescent="0.2">
      <c r="B86" s="15">
        <v>38243</v>
      </c>
      <c r="C86" s="14">
        <v>4.0709999999999997</v>
      </c>
      <c r="E86" s="15">
        <v>38243</v>
      </c>
      <c r="F86" s="14">
        <v>4.13</v>
      </c>
      <c r="H86" s="15">
        <v>38243</v>
      </c>
      <c r="I86" s="14">
        <v>4.085</v>
      </c>
      <c r="K86" s="15">
        <v>38243</v>
      </c>
      <c r="L86" s="14">
        <v>4.24</v>
      </c>
      <c r="N86" s="15">
        <v>38243</v>
      </c>
      <c r="O86" s="14">
        <v>4.1420000000000003</v>
      </c>
      <c r="Q86" s="15">
        <v>38243</v>
      </c>
      <c r="R86" s="14">
        <v>4.12</v>
      </c>
      <c r="T86" s="15">
        <v>38243</v>
      </c>
      <c r="U86" s="14">
        <v>4.1180000000000003</v>
      </c>
      <c r="W86" s="15">
        <v>38243</v>
      </c>
      <c r="X86" s="14">
        <v>4.1440000000000001</v>
      </c>
      <c r="Z86" s="15">
        <v>38243</v>
      </c>
      <c r="AA86" s="14">
        <v>4.17</v>
      </c>
      <c r="AC86" s="14">
        <f t="shared" si="7"/>
        <v>4.1290015448787267</v>
      </c>
      <c r="AE86" s="15">
        <v>38243</v>
      </c>
      <c r="AF86" s="14">
        <v>4.1353999999999997</v>
      </c>
      <c r="AH86" s="15">
        <v>38243</v>
      </c>
      <c r="AI86" s="14">
        <v>4.9260000000000002</v>
      </c>
      <c r="AK86" s="15">
        <v>38243</v>
      </c>
      <c r="AL86" s="14">
        <v>2.3050000000000002</v>
      </c>
      <c r="AM86" s="14">
        <f t="shared" si="2"/>
        <v>1.8240015448787266</v>
      </c>
      <c r="AN86" s="15">
        <v>38243</v>
      </c>
      <c r="AO86" s="14">
        <v>2.77</v>
      </c>
      <c r="AP86" s="14">
        <f t="shared" si="3"/>
        <v>1.3653999999999997</v>
      </c>
      <c r="AQ86" s="15">
        <v>38243</v>
      </c>
      <c r="AR86" s="14">
        <v>2.96</v>
      </c>
      <c r="AS86" s="14">
        <f t="shared" si="4"/>
        <v>1.9660000000000002</v>
      </c>
      <c r="AU86" s="14">
        <f t="shared" si="8"/>
        <v>1.7659999999999996</v>
      </c>
      <c r="AW86" s="14">
        <f t="shared" si="5"/>
        <v>1.7799999999999998</v>
      </c>
      <c r="AY86" s="14">
        <f t="shared" si="6"/>
        <v>1.9350000000000001</v>
      </c>
      <c r="BA86" s="15">
        <v>38243</v>
      </c>
      <c r="BB86" s="14">
        <v>1.4</v>
      </c>
      <c r="BD86" s="15">
        <v>40069</v>
      </c>
      <c r="BE86" s="14" t="s">
        <v>213</v>
      </c>
      <c r="BG86" s="15">
        <v>40069</v>
      </c>
      <c r="BH86" s="14">
        <v>8.75</v>
      </c>
      <c r="BJ86" s="15">
        <v>38973</v>
      </c>
      <c r="BK86" s="14">
        <v>201.6857</v>
      </c>
      <c r="BM86" s="15">
        <v>40069</v>
      </c>
      <c r="BN86" s="14" t="s">
        <v>213</v>
      </c>
    </row>
    <row r="87" spans="2:66" x14ac:dyDescent="0.2">
      <c r="B87" s="15">
        <v>38244</v>
      </c>
      <c r="C87" s="14">
        <v>4.0579999999999998</v>
      </c>
      <c r="E87" s="15">
        <v>38244</v>
      </c>
      <c r="F87" s="14">
        <v>4.1180000000000003</v>
      </c>
      <c r="H87" s="15">
        <v>38244</v>
      </c>
      <c r="I87" s="14">
        <v>4.0709999999999997</v>
      </c>
      <c r="K87" s="15">
        <v>38244</v>
      </c>
      <c r="L87" s="14">
        <v>4.226</v>
      </c>
      <c r="N87" s="15">
        <v>38244</v>
      </c>
      <c r="O87" s="14">
        <v>4.13</v>
      </c>
      <c r="Q87" s="15">
        <v>38244</v>
      </c>
      <c r="R87" s="14">
        <v>4.1079999999999997</v>
      </c>
      <c r="T87" s="15">
        <v>38244</v>
      </c>
      <c r="U87" s="14">
        <v>4.1040000000000001</v>
      </c>
      <c r="W87" s="15">
        <v>38244</v>
      </c>
      <c r="X87" s="14">
        <v>4.1289999999999996</v>
      </c>
      <c r="Z87" s="15">
        <v>38244</v>
      </c>
      <c r="AA87" s="14">
        <v>4.1550000000000002</v>
      </c>
      <c r="AC87" s="14">
        <f t="shared" si="7"/>
        <v>4.1158710026262932</v>
      </c>
      <c r="AE87" s="15">
        <v>38244</v>
      </c>
      <c r="AF87" s="14">
        <v>4.1238000000000001</v>
      </c>
      <c r="AH87" s="15">
        <v>38244</v>
      </c>
      <c r="AI87" s="14">
        <v>4.91</v>
      </c>
      <c r="AK87" s="15">
        <v>38244</v>
      </c>
      <c r="AL87" s="14">
        <v>2.3149999999999999</v>
      </c>
      <c r="AM87" s="14">
        <f t="shared" si="2"/>
        <v>1.8008710026262933</v>
      </c>
      <c r="AN87" s="15">
        <v>38244</v>
      </c>
      <c r="AO87" s="14">
        <v>2.74</v>
      </c>
      <c r="AP87" s="14">
        <f t="shared" si="3"/>
        <v>1.3837999999999999</v>
      </c>
      <c r="AQ87" s="15">
        <v>38244</v>
      </c>
      <c r="AR87" s="14">
        <v>2.96</v>
      </c>
      <c r="AS87" s="14">
        <f t="shared" si="4"/>
        <v>1.9500000000000002</v>
      </c>
      <c r="AU87" s="14">
        <f t="shared" si="8"/>
        <v>1.7429999999999999</v>
      </c>
      <c r="AW87" s="14">
        <f t="shared" si="5"/>
        <v>1.7559999999999998</v>
      </c>
      <c r="AY87" s="14">
        <f t="shared" si="6"/>
        <v>1.911</v>
      </c>
      <c r="BA87" s="15">
        <v>38244</v>
      </c>
      <c r="BB87" s="14">
        <v>1.3</v>
      </c>
      <c r="BD87" s="15">
        <v>40070</v>
      </c>
      <c r="BE87" s="14" t="s">
        <v>213</v>
      </c>
      <c r="BG87" s="15">
        <v>40070</v>
      </c>
      <c r="BH87" s="14">
        <v>8.75</v>
      </c>
      <c r="BJ87" s="15">
        <v>38974</v>
      </c>
      <c r="BK87" s="14">
        <v>201.5368</v>
      </c>
      <c r="BM87" s="15">
        <v>40070</v>
      </c>
      <c r="BN87" s="14" t="s">
        <v>213</v>
      </c>
    </row>
    <row r="88" spans="2:66" x14ac:dyDescent="0.2">
      <c r="B88" s="15">
        <v>38245</v>
      </c>
      <c r="C88" s="14">
        <v>4.0629999999999997</v>
      </c>
      <c r="E88" s="15">
        <v>38245</v>
      </c>
      <c r="F88" s="14">
        <v>4.1239999999999997</v>
      </c>
      <c r="H88" s="15">
        <v>38245</v>
      </c>
      <c r="I88" s="14">
        <v>4.0780000000000003</v>
      </c>
      <c r="K88" s="15">
        <v>38245</v>
      </c>
      <c r="L88" s="14">
        <v>4.2320000000000002</v>
      </c>
      <c r="N88" s="15">
        <v>38245</v>
      </c>
      <c r="O88" s="14">
        <v>4.1370000000000005</v>
      </c>
      <c r="Q88" s="15">
        <v>38245</v>
      </c>
      <c r="R88" s="14">
        <v>4.1130000000000004</v>
      </c>
      <c r="T88" s="15">
        <v>38245</v>
      </c>
      <c r="U88" s="14">
        <v>4.1109999999999998</v>
      </c>
      <c r="W88" s="15">
        <v>38245</v>
      </c>
      <c r="X88" s="14">
        <v>4.1360000000000001</v>
      </c>
      <c r="Z88" s="15">
        <v>38245</v>
      </c>
      <c r="AA88" s="14">
        <v>4.1619999999999999</v>
      </c>
      <c r="AC88" s="14">
        <f t="shared" si="7"/>
        <v>4.1217824810752344</v>
      </c>
      <c r="AE88" s="15">
        <v>38245</v>
      </c>
      <c r="AF88" s="14">
        <v>4.1642999999999999</v>
      </c>
      <c r="AH88" s="15">
        <v>38245</v>
      </c>
      <c r="AI88" s="14">
        <v>4.9160000000000004</v>
      </c>
      <c r="AK88" s="15">
        <v>38245</v>
      </c>
      <c r="AL88" s="14">
        <v>2.3149999999999999</v>
      </c>
      <c r="AM88" s="14">
        <f t="shared" si="2"/>
        <v>1.8067824810752344</v>
      </c>
      <c r="AN88" s="15">
        <v>38245</v>
      </c>
      <c r="AO88" s="14">
        <v>2.7250000000000001</v>
      </c>
      <c r="AP88" s="14">
        <f t="shared" si="3"/>
        <v>1.4392999999999998</v>
      </c>
      <c r="AQ88" s="15">
        <v>38245</v>
      </c>
      <c r="AR88" s="14">
        <v>2.96</v>
      </c>
      <c r="AS88" s="14">
        <f t="shared" si="4"/>
        <v>1.9560000000000004</v>
      </c>
      <c r="AU88" s="14">
        <f t="shared" si="8"/>
        <v>1.7479999999999998</v>
      </c>
      <c r="AW88" s="14">
        <f t="shared" si="5"/>
        <v>1.7630000000000003</v>
      </c>
      <c r="AY88" s="14">
        <f t="shared" si="6"/>
        <v>1.9170000000000003</v>
      </c>
      <c r="BA88" s="15">
        <v>38245</v>
      </c>
      <c r="BB88" s="14">
        <v>1.5</v>
      </c>
      <c r="BD88" s="15">
        <v>40071</v>
      </c>
      <c r="BE88" s="14" t="s">
        <v>213</v>
      </c>
      <c r="BG88" s="15">
        <v>40071</v>
      </c>
      <c r="BH88" s="14">
        <v>8.75</v>
      </c>
      <c r="BJ88" s="15">
        <v>38975</v>
      </c>
      <c r="BK88" s="14">
        <v>202.06319999999999</v>
      </c>
      <c r="BM88" s="15">
        <v>40071</v>
      </c>
      <c r="BN88" s="14" t="s">
        <v>213</v>
      </c>
    </row>
    <row r="89" spans="2:66" x14ac:dyDescent="0.2">
      <c r="B89" s="15">
        <v>38246</v>
      </c>
      <c r="C89" s="14">
        <v>4.0529999999999999</v>
      </c>
      <c r="E89" s="15">
        <v>38246</v>
      </c>
      <c r="F89" s="14">
        <v>4.1120000000000001</v>
      </c>
      <c r="H89" s="15">
        <v>38246</v>
      </c>
      <c r="I89" s="14">
        <v>4.0670000000000002</v>
      </c>
      <c r="K89" s="15">
        <v>38246</v>
      </c>
      <c r="L89" s="14">
        <v>4.2210000000000001</v>
      </c>
      <c r="N89" s="15">
        <v>38246</v>
      </c>
      <c r="O89" s="14">
        <v>4.1260000000000003</v>
      </c>
      <c r="Q89" s="15">
        <v>38246</v>
      </c>
      <c r="R89" s="14">
        <v>4.101</v>
      </c>
      <c r="T89" s="15">
        <v>38246</v>
      </c>
      <c r="U89" s="14">
        <v>4.0999999999999996</v>
      </c>
      <c r="W89" s="15">
        <v>38246</v>
      </c>
      <c r="X89" s="14">
        <v>4.1280000000000001</v>
      </c>
      <c r="Z89" s="15">
        <v>38246</v>
      </c>
      <c r="AA89" s="14">
        <v>4.1500000000000004</v>
      </c>
      <c r="AC89" s="14">
        <f t="shared" si="7"/>
        <v>4.110841031978989</v>
      </c>
      <c r="AE89" s="15">
        <v>38246</v>
      </c>
      <c r="AF89" s="14">
        <v>4.0719000000000003</v>
      </c>
      <c r="AH89" s="15">
        <v>38246</v>
      </c>
      <c r="AI89" s="14">
        <v>4.9329999999999998</v>
      </c>
      <c r="AK89" s="15">
        <v>38246</v>
      </c>
      <c r="AL89" s="14">
        <v>2.3149999999999999</v>
      </c>
      <c r="AM89" s="14">
        <f t="shared" si="2"/>
        <v>1.795841031978989</v>
      </c>
      <c r="AN89" s="15">
        <v>38246</v>
      </c>
      <c r="AO89" s="14">
        <v>2.7199999999999998</v>
      </c>
      <c r="AP89" s="14">
        <f t="shared" si="3"/>
        <v>1.3519000000000005</v>
      </c>
      <c r="AQ89" s="15">
        <v>38246</v>
      </c>
      <c r="AR89" s="14">
        <v>2.95</v>
      </c>
      <c r="AS89" s="14">
        <f t="shared" si="4"/>
        <v>1.9829999999999997</v>
      </c>
      <c r="AU89" s="14">
        <f t="shared" si="8"/>
        <v>1.738</v>
      </c>
      <c r="AW89" s="14">
        <f t="shared" si="5"/>
        <v>1.7520000000000002</v>
      </c>
      <c r="AY89" s="14">
        <f t="shared" si="6"/>
        <v>1.9060000000000001</v>
      </c>
      <c r="BA89" s="15">
        <v>38246</v>
      </c>
      <c r="BB89" s="14">
        <v>1.4</v>
      </c>
      <c r="BD89" s="15">
        <v>40072</v>
      </c>
      <c r="BE89" s="14" t="s">
        <v>213</v>
      </c>
      <c r="BG89" s="15">
        <v>40072</v>
      </c>
      <c r="BH89" s="14">
        <v>8.75</v>
      </c>
      <c r="BJ89" s="15">
        <v>38976</v>
      </c>
      <c r="BK89" s="14">
        <v>202.06319999999999</v>
      </c>
      <c r="BM89" s="15">
        <v>40072</v>
      </c>
      <c r="BN89" s="14" t="s">
        <v>213</v>
      </c>
    </row>
    <row r="90" spans="2:66" x14ac:dyDescent="0.2">
      <c r="B90" s="15">
        <v>38247</v>
      </c>
      <c r="C90" s="14">
        <v>4.0250000000000004</v>
      </c>
      <c r="E90" s="15">
        <v>38247</v>
      </c>
      <c r="F90" s="14">
        <v>4.0869999999999997</v>
      </c>
      <c r="H90" s="15">
        <v>38247</v>
      </c>
      <c r="I90" s="14">
        <v>4.0369999999999999</v>
      </c>
      <c r="K90" s="15">
        <v>38247</v>
      </c>
      <c r="L90" s="14">
        <v>4.1920000000000002</v>
      </c>
      <c r="N90" s="15">
        <v>38247</v>
      </c>
      <c r="O90" s="14">
        <v>4.0999999999999996</v>
      </c>
      <c r="Q90" s="15">
        <v>38247</v>
      </c>
      <c r="R90" s="14">
        <v>4.0739999999999998</v>
      </c>
      <c r="T90" s="15">
        <v>38247</v>
      </c>
      <c r="U90" s="14">
        <v>4.0730000000000004</v>
      </c>
      <c r="W90" s="15">
        <v>38247</v>
      </c>
      <c r="X90" s="14">
        <v>4.0970000000000004</v>
      </c>
      <c r="Z90" s="15">
        <v>38247</v>
      </c>
      <c r="AA90" s="14">
        <v>4.1210000000000004</v>
      </c>
      <c r="AC90" s="14">
        <f t="shared" si="7"/>
        <v>4.0831028889232197</v>
      </c>
      <c r="AE90" s="15">
        <v>38247</v>
      </c>
      <c r="AF90" s="14">
        <v>4.1063999999999998</v>
      </c>
      <c r="AH90" s="15">
        <v>38247</v>
      </c>
      <c r="AI90" s="14">
        <v>4.915</v>
      </c>
      <c r="AK90" s="15">
        <v>38247</v>
      </c>
      <c r="AL90" s="14">
        <v>2.3149999999999999</v>
      </c>
      <c r="AM90" s="14">
        <f t="shared" si="2"/>
        <v>1.7681028889232198</v>
      </c>
      <c r="AN90" s="15">
        <v>38247</v>
      </c>
      <c r="AO90" s="14">
        <v>2.7199999999999998</v>
      </c>
      <c r="AP90" s="14">
        <f t="shared" si="3"/>
        <v>1.3864000000000001</v>
      </c>
      <c r="AQ90" s="15">
        <v>38247</v>
      </c>
      <c r="AR90" s="14">
        <v>2.96</v>
      </c>
      <c r="AS90" s="14">
        <f t="shared" si="4"/>
        <v>1.9550000000000001</v>
      </c>
      <c r="AU90" s="14">
        <f t="shared" si="8"/>
        <v>1.7100000000000004</v>
      </c>
      <c r="AW90" s="14">
        <f t="shared" si="5"/>
        <v>1.722</v>
      </c>
      <c r="AY90" s="14">
        <f t="shared" si="6"/>
        <v>1.8770000000000002</v>
      </c>
      <c r="BA90" s="15">
        <v>38247</v>
      </c>
      <c r="BB90" s="14">
        <v>1.2</v>
      </c>
      <c r="BD90" s="15">
        <v>40073</v>
      </c>
      <c r="BE90" s="14" t="s">
        <v>213</v>
      </c>
      <c r="BG90" s="15">
        <v>40073</v>
      </c>
      <c r="BH90" s="14">
        <v>8.75</v>
      </c>
      <c r="BJ90" s="15">
        <v>38977</v>
      </c>
      <c r="BK90" s="14">
        <v>202.06319999999999</v>
      </c>
      <c r="BM90" s="15">
        <v>40073</v>
      </c>
      <c r="BN90" s="14" t="s">
        <v>213</v>
      </c>
    </row>
    <row r="91" spans="2:66" x14ac:dyDescent="0.2">
      <c r="B91" s="15">
        <v>38248</v>
      </c>
      <c r="C91" s="14">
        <v>4.0250000000000004</v>
      </c>
      <c r="E91" s="15">
        <v>38248</v>
      </c>
      <c r="F91" s="14">
        <v>4.0869999999999997</v>
      </c>
      <c r="H91" s="15">
        <v>38248</v>
      </c>
      <c r="I91" s="14">
        <v>4.0369999999999999</v>
      </c>
      <c r="K91" s="15">
        <v>38248</v>
      </c>
      <c r="L91" s="14">
        <v>4.1920000000000002</v>
      </c>
      <c r="N91" s="15">
        <v>38248</v>
      </c>
      <c r="O91" s="14">
        <v>4.0999999999999996</v>
      </c>
      <c r="Q91" s="15">
        <v>38248</v>
      </c>
      <c r="R91" s="14">
        <v>4.0739999999999998</v>
      </c>
      <c r="T91" s="15">
        <v>38248</v>
      </c>
      <c r="U91" s="14">
        <v>4.0730000000000004</v>
      </c>
      <c r="W91" s="15">
        <v>38248</v>
      </c>
      <c r="X91" s="14">
        <v>4.0970000000000004</v>
      </c>
      <c r="Z91" s="15">
        <v>38248</v>
      </c>
      <c r="AA91" s="14">
        <v>4.1210000000000004</v>
      </c>
      <c r="AC91" s="14">
        <f t="shared" si="7"/>
        <v>4.0831028889232197</v>
      </c>
      <c r="AE91" s="15">
        <v>38248</v>
      </c>
      <c r="AF91" s="14">
        <v>4.1063999999999998</v>
      </c>
      <c r="AH91" s="15">
        <v>38248</v>
      </c>
      <c r="AI91" s="14">
        <v>4.915</v>
      </c>
      <c r="AK91" s="15">
        <v>38248</v>
      </c>
      <c r="AL91" s="14">
        <v>2.3149999999999999</v>
      </c>
      <c r="AM91" s="14">
        <f t="shared" si="2"/>
        <v>1.7681028889232198</v>
      </c>
      <c r="AN91" s="15">
        <v>38248</v>
      </c>
      <c r="AO91" s="14">
        <v>2.7199999999999998</v>
      </c>
      <c r="AP91" s="14">
        <f t="shared" si="3"/>
        <v>1.3864000000000001</v>
      </c>
      <c r="AQ91" s="15">
        <v>38248</v>
      </c>
      <c r="AR91" s="14">
        <v>2.96</v>
      </c>
      <c r="AS91" s="14">
        <f t="shared" si="4"/>
        <v>1.9550000000000001</v>
      </c>
      <c r="AU91" s="14">
        <f t="shared" si="8"/>
        <v>1.7100000000000004</v>
      </c>
      <c r="AW91" s="14">
        <f t="shared" si="5"/>
        <v>1.722</v>
      </c>
      <c r="AY91" s="14">
        <f t="shared" si="6"/>
        <v>1.8770000000000002</v>
      </c>
      <c r="BA91" s="15">
        <v>38248</v>
      </c>
      <c r="BB91" s="14">
        <v>1.2</v>
      </c>
      <c r="BD91" s="15">
        <v>40074</v>
      </c>
      <c r="BE91" s="14" t="s">
        <v>213</v>
      </c>
      <c r="BG91" s="15">
        <v>40074</v>
      </c>
      <c r="BH91" s="14">
        <v>8.75</v>
      </c>
      <c r="BJ91" s="15">
        <v>38978</v>
      </c>
      <c r="BK91" s="14">
        <v>202.45419999999999</v>
      </c>
      <c r="BM91" s="15">
        <v>40074</v>
      </c>
      <c r="BN91" s="14" t="s">
        <v>213</v>
      </c>
    </row>
    <row r="92" spans="2:66" x14ac:dyDescent="0.2">
      <c r="B92" s="15">
        <v>38249</v>
      </c>
      <c r="C92" s="14">
        <v>4.0250000000000004</v>
      </c>
      <c r="E92" s="15">
        <v>38249</v>
      </c>
      <c r="F92" s="14">
        <v>4.0869999999999997</v>
      </c>
      <c r="H92" s="15">
        <v>38249</v>
      </c>
      <c r="I92" s="14">
        <v>4.0369999999999999</v>
      </c>
      <c r="K92" s="15">
        <v>38249</v>
      </c>
      <c r="L92" s="14">
        <v>4.1920000000000002</v>
      </c>
      <c r="N92" s="15">
        <v>38249</v>
      </c>
      <c r="O92" s="14">
        <v>4.0999999999999996</v>
      </c>
      <c r="Q92" s="15">
        <v>38249</v>
      </c>
      <c r="R92" s="14">
        <v>4.0739999999999998</v>
      </c>
      <c r="T92" s="15">
        <v>38249</v>
      </c>
      <c r="U92" s="14">
        <v>4.0730000000000004</v>
      </c>
      <c r="W92" s="15">
        <v>38249</v>
      </c>
      <c r="X92" s="14">
        <v>4.0970000000000004</v>
      </c>
      <c r="Z92" s="15">
        <v>38249</v>
      </c>
      <c r="AA92" s="14">
        <v>4.1210000000000004</v>
      </c>
      <c r="AC92" s="14">
        <f t="shared" si="7"/>
        <v>4.0831028889232197</v>
      </c>
      <c r="AE92" s="15">
        <v>38249</v>
      </c>
      <c r="AF92" s="14">
        <v>4.1063999999999998</v>
      </c>
      <c r="AH92" s="15">
        <v>38249</v>
      </c>
      <c r="AI92" s="14">
        <v>4.915</v>
      </c>
      <c r="AK92" s="15">
        <v>38249</v>
      </c>
      <c r="AL92" s="14">
        <v>2.3149999999999999</v>
      </c>
      <c r="AM92" s="14">
        <f t="shared" si="2"/>
        <v>1.7681028889232198</v>
      </c>
      <c r="AN92" s="15">
        <v>38249</v>
      </c>
      <c r="AO92" s="14">
        <v>2.7199999999999998</v>
      </c>
      <c r="AP92" s="14">
        <f t="shared" si="3"/>
        <v>1.3864000000000001</v>
      </c>
      <c r="AQ92" s="15">
        <v>38249</v>
      </c>
      <c r="AR92" s="14">
        <v>2.96</v>
      </c>
      <c r="AS92" s="14">
        <f t="shared" si="4"/>
        <v>1.9550000000000001</v>
      </c>
      <c r="AU92" s="14">
        <f t="shared" si="8"/>
        <v>1.7100000000000004</v>
      </c>
      <c r="AW92" s="14">
        <f t="shared" si="5"/>
        <v>1.722</v>
      </c>
      <c r="AY92" s="14">
        <f t="shared" si="6"/>
        <v>1.8770000000000002</v>
      </c>
      <c r="BA92" s="15">
        <v>38249</v>
      </c>
      <c r="BB92" s="14">
        <v>1.2</v>
      </c>
      <c r="BD92" s="15">
        <v>40075</v>
      </c>
      <c r="BE92" s="14" t="s">
        <v>213</v>
      </c>
      <c r="BG92" s="15">
        <v>40075</v>
      </c>
      <c r="BH92" s="14">
        <v>8.75</v>
      </c>
      <c r="BJ92" s="15">
        <v>38979</v>
      </c>
      <c r="BK92" s="14">
        <v>201.9299</v>
      </c>
      <c r="BM92" s="15">
        <v>40075</v>
      </c>
      <c r="BN92" s="14" t="s">
        <v>213</v>
      </c>
    </row>
    <row r="93" spans="2:66" x14ac:dyDescent="0.2">
      <c r="B93" s="15">
        <v>38250</v>
      </c>
      <c r="C93" s="14">
        <v>4.01</v>
      </c>
      <c r="E93" s="15">
        <v>38250</v>
      </c>
      <c r="F93" s="14">
        <v>4.0720000000000001</v>
      </c>
      <c r="H93" s="15">
        <v>38250</v>
      </c>
      <c r="I93" s="14">
        <v>4.0199999999999996</v>
      </c>
      <c r="K93" s="15">
        <v>38250</v>
      </c>
      <c r="L93" s="14">
        <v>4.1760000000000002</v>
      </c>
      <c r="N93" s="15">
        <v>38250</v>
      </c>
      <c r="O93" s="14">
        <v>4.085</v>
      </c>
      <c r="Q93" s="15">
        <v>38250</v>
      </c>
      <c r="R93" s="14">
        <v>4.0579999999999998</v>
      </c>
      <c r="T93" s="15">
        <v>38250</v>
      </c>
      <c r="U93" s="14">
        <v>4.0579999999999998</v>
      </c>
      <c r="W93" s="15">
        <v>38250</v>
      </c>
      <c r="X93" s="14">
        <v>4.0810000000000004</v>
      </c>
      <c r="Z93" s="15">
        <v>38250</v>
      </c>
      <c r="AA93" s="14">
        <v>4.1050000000000004</v>
      </c>
      <c r="AC93" s="14">
        <f t="shared" si="7"/>
        <v>4.0675315927699671</v>
      </c>
      <c r="AE93" s="15">
        <v>38250</v>
      </c>
      <c r="AF93" s="14">
        <v>4.0564</v>
      </c>
      <c r="AH93" s="15">
        <v>38250</v>
      </c>
      <c r="AI93" s="14">
        <v>4.8949999999999996</v>
      </c>
      <c r="AK93" s="15">
        <v>38250</v>
      </c>
      <c r="AL93" s="14">
        <v>2.3149999999999999</v>
      </c>
      <c r="AM93" s="14">
        <f t="shared" si="2"/>
        <v>1.7525315927699672</v>
      </c>
      <c r="AN93" s="15">
        <v>38250</v>
      </c>
      <c r="AO93" s="14">
        <v>2.7199999999999998</v>
      </c>
      <c r="AP93" s="14">
        <f t="shared" si="3"/>
        <v>1.3364000000000003</v>
      </c>
      <c r="AQ93" s="15">
        <v>38250</v>
      </c>
      <c r="AR93" s="14">
        <v>2.95</v>
      </c>
      <c r="AS93" s="14">
        <f t="shared" si="4"/>
        <v>1.9449999999999994</v>
      </c>
      <c r="AU93" s="14">
        <f t="shared" si="8"/>
        <v>1.6949999999999998</v>
      </c>
      <c r="AW93" s="14">
        <f t="shared" si="5"/>
        <v>1.7049999999999996</v>
      </c>
      <c r="AY93" s="14">
        <f t="shared" si="6"/>
        <v>1.8610000000000002</v>
      </c>
      <c r="BA93" s="15">
        <v>38250</v>
      </c>
      <c r="BB93" s="14">
        <v>1</v>
      </c>
      <c r="BD93" s="15">
        <v>40076</v>
      </c>
      <c r="BE93" s="14" t="s">
        <v>213</v>
      </c>
      <c r="BG93" s="15">
        <v>40076</v>
      </c>
      <c r="BH93" s="14">
        <v>8.75</v>
      </c>
      <c r="BJ93" s="15">
        <v>38980</v>
      </c>
      <c r="BK93" s="14">
        <v>201.56299999999999</v>
      </c>
      <c r="BM93" s="15">
        <v>40076</v>
      </c>
      <c r="BN93" s="14" t="s">
        <v>213</v>
      </c>
    </row>
    <row r="94" spans="2:66" x14ac:dyDescent="0.2">
      <c r="B94" s="15">
        <v>38251</v>
      </c>
      <c r="C94" s="14">
        <v>4.0170000000000003</v>
      </c>
      <c r="E94" s="15">
        <v>38251</v>
      </c>
      <c r="F94" s="14">
        <v>4.077</v>
      </c>
      <c r="H94" s="15">
        <v>38251</v>
      </c>
      <c r="I94" s="14">
        <v>4.0259999999999998</v>
      </c>
      <c r="K94" s="15">
        <v>38251</v>
      </c>
      <c r="L94" s="14">
        <v>4.18</v>
      </c>
      <c r="N94" s="15">
        <v>38251</v>
      </c>
      <c r="O94" s="14">
        <v>4.0919999999999996</v>
      </c>
      <c r="Q94" s="15">
        <v>38251</v>
      </c>
      <c r="R94" s="14">
        <v>4.0659999999999998</v>
      </c>
      <c r="T94" s="15">
        <v>38251</v>
      </c>
      <c r="U94" s="14">
        <v>4.0640000000000001</v>
      </c>
      <c r="W94" s="15">
        <v>38251</v>
      </c>
      <c r="X94" s="14">
        <v>4.0869999999999997</v>
      </c>
      <c r="Z94" s="15">
        <v>38251</v>
      </c>
      <c r="AA94" s="14">
        <v>4.1120000000000001</v>
      </c>
      <c r="AC94" s="14">
        <f t="shared" si="7"/>
        <v>4.0733913177815539</v>
      </c>
      <c r="AE94" s="15">
        <v>38251</v>
      </c>
      <c r="AF94" s="14">
        <v>4.0353000000000003</v>
      </c>
      <c r="AH94" s="15">
        <v>38251</v>
      </c>
      <c r="AI94" s="14">
        <v>4.8849999999999998</v>
      </c>
      <c r="AK94" s="15">
        <v>38251</v>
      </c>
      <c r="AL94" s="14">
        <v>2.3025000000000002</v>
      </c>
      <c r="AM94" s="14">
        <f t="shared" si="2"/>
        <v>1.7708913177815537</v>
      </c>
      <c r="AN94" s="15">
        <v>38251</v>
      </c>
      <c r="AO94" s="14">
        <v>2.7199999999999998</v>
      </c>
      <c r="AP94" s="14">
        <f t="shared" si="3"/>
        <v>1.3153000000000006</v>
      </c>
      <c r="AQ94" s="15">
        <v>38251</v>
      </c>
      <c r="AR94" s="14">
        <v>2.96</v>
      </c>
      <c r="AS94" s="14">
        <f t="shared" si="4"/>
        <v>1.9249999999999998</v>
      </c>
      <c r="AU94" s="14">
        <f t="shared" si="8"/>
        <v>1.7145000000000001</v>
      </c>
      <c r="AW94" s="14">
        <f t="shared" si="5"/>
        <v>1.7234999999999996</v>
      </c>
      <c r="AY94" s="14">
        <f t="shared" si="6"/>
        <v>1.8774999999999995</v>
      </c>
      <c r="BA94" s="15">
        <v>38251</v>
      </c>
      <c r="BB94" s="14">
        <v>0.9</v>
      </c>
      <c r="BD94" s="15">
        <v>40077</v>
      </c>
      <c r="BE94" s="14" t="s">
        <v>213</v>
      </c>
      <c r="BG94" s="15">
        <v>40077</v>
      </c>
      <c r="BH94" s="14">
        <v>8.75</v>
      </c>
      <c r="BJ94" s="15">
        <v>38981</v>
      </c>
      <c r="BK94" s="14">
        <v>201.0112</v>
      </c>
      <c r="BM94" s="15">
        <v>40077</v>
      </c>
      <c r="BN94" s="14" t="s">
        <v>213</v>
      </c>
    </row>
    <row r="95" spans="2:66" x14ac:dyDescent="0.2">
      <c r="B95" s="15">
        <v>38252</v>
      </c>
      <c r="C95" s="14">
        <v>3.9790000000000001</v>
      </c>
      <c r="E95" s="15">
        <v>38252</v>
      </c>
      <c r="F95" s="14">
        <v>4.0350000000000001</v>
      </c>
      <c r="H95" s="15">
        <v>38252</v>
      </c>
      <c r="I95" s="14">
        <v>3.9830000000000001</v>
      </c>
      <c r="K95" s="15">
        <v>38252</v>
      </c>
      <c r="L95" s="14">
        <v>4.1420000000000003</v>
      </c>
      <c r="N95" s="15">
        <v>38252</v>
      </c>
      <c r="O95" s="14">
        <v>4.0549999999999997</v>
      </c>
      <c r="Q95" s="15">
        <v>38252</v>
      </c>
      <c r="R95" s="14">
        <v>4.024</v>
      </c>
      <c r="T95" s="15">
        <v>38252</v>
      </c>
      <c r="U95" s="14">
        <v>4.0270000000000001</v>
      </c>
      <c r="W95" s="15">
        <v>38252</v>
      </c>
      <c r="X95" s="14">
        <v>4.048</v>
      </c>
      <c r="Z95" s="15">
        <v>38252</v>
      </c>
      <c r="AA95" s="14">
        <v>4.0709999999999997</v>
      </c>
      <c r="AC95" s="14">
        <f t="shared" si="7"/>
        <v>4.0335692878109066</v>
      </c>
      <c r="AE95" s="15">
        <v>38252</v>
      </c>
      <c r="AF95" s="14">
        <v>3.9779999999999998</v>
      </c>
      <c r="AH95" s="15">
        <v>38252</v>
      </c>
      <c r="AI95" s="14">
        <v>4.8309999999999995</v>
      </c>
      <c r="AK95" s="15">
        <v>38252</v>
      </c>
      <c r="AL95" s="14">
        <v>2.29</v>
      </c>
      <c r="AM95" s="14">
        <f t="shared" si="2"/>
        <v>1.7435692878109066</v>
      </c>
      <c r="AN95" s="15">
        <v>38252</v>
      </c>
      <c r="AO95" s="14">
        <v>2.7199999999999998</v>
      </c>
      <c r="AP95" s="14">
        <f t="shared" si="3"/>
        <v>1.258</v>
      </c>
      <c r="AQ95" s="15">
        <v>38252</v>
      </c>
      <c r="AR95" s="14">
        <v>2.96</v>
      </c>
      <c r="AS95" s="14">
        <f t="shared" si="4"/>
        <v>1.8709999999999996</v>
      </c>
      <c r="AU95" s="14">
        <f t="shared" si="8"/>
        <v>1.6890000000000001</v>
      </c>
      <c r="AW95" s="14">
        <f t="shared" si="5"/>
        <v>1.6930000000000001</v>
      </c>
      <c r="AY95" s="14">
        <f t="shared" si="6"/>
        <v>1.8520000000000003</v>
      </c>
      <c r="BA95" s="15">
        <v>38252</v>
      </c>
      <c r="BB95" s="14">
        <v>0.4</v>
      </c>
      <c r="BD95" s="15">
        <v>40078</v>
      </c>
      <c r="BE95" s="14" t="s">
        <v>213</v>
      </c>
      <c r="BG95" s="15">
        <v>40078</v>
      </c>
      <c r="BH95" s="14">
        <v>8.75</v>
      </c>
      <c r="BJ95" s="15">
        <v>38982</v>
      </c>
      <c r="BK95" s="14">
        <v>199.38380000000001</v>
      </c>
      <c r="BM95" s="15">
        <v>40078</v>
      </c>
      <c r="BN95" s="14" t="s">
        <v>213</v>
      </c>
    </row>
    <row r="96" spans="2:66" x14ac:dyDescent="0.2">
      <c r="B96" s="15">
        <v>38253</v>
      </c>
      <c r="C96" s="14">
        <v>3.948</v>
      </c>
      <c r="E96" s="15">
        <v>38253</v>
      </c>
      <c r="F96" s="14">
        <v>4.0140000000000002</v>
      </c>
      <c r="H96" s="15">
        <v>38253</v>
      </c>
      <c r="I96" s="14">
        <v>3.9590000000000001</v>
      </c>
      <c r="K96" s="15">
        <v>38253</v>
      </c>
      <c r="L96" s="14">
        <v>4.1159999999999997</v>
      </c>
      <c r="N96" s="15">
        <v>38253</v>
      </c>
      <c r="O96" s="14">
        <v>4.0259999999999998</v>
      </c>
      <c r="Q96" s="15">
        <v>38253</v>
      </c>
      <c r="R96" s="14">
        <v>4.0010000000000003</v>
      </c>
      <c r="T96" s="15">
        <v>38253</v>
      </c>
      <c r="U96" s="14">
        <v>3.996</v>
      </c>
      <c r="W96" s="15">
        <v>38253</v>
      </c>
      <c r="X96" s="14">
        <v>4.0259999999999998</v>
      </c>
      <c r="Z96" s="15">
        <v>38253</v>
      </c>
      <c r="AA96" s="14">
        <v>4.0430000000000001</v>
      </c>
      <c r="AC96" s="14">
        <f t="shared" si="7"/>
        <v>4.0075357639425286</v>
      </c>
      <c r="AE96" s="15">
        <v>38253</v>
      </c>
      <c r="AF96" s="14">
        <v>4.0160999999999998</v>
      </c>
      <c r="AH96" s="15">
        <v>38253</v>
      </c>
      <c r="AI96" s="14">
        <v>4.8100000000000005</v>
      </c>
      <c r="AK96" s="15">
        <v>38253</v>
      </c>
      <c r="AL96" s="14">
        <v>2.2650000000000001</v>
      </c>
      <c r="AM96" s="14">
        <f t="shared" si="2"/>
        <v>1.7425357639425285</v>
      </c>
      <c r="AN96" s="15">
        <v>38253</v>
      </c>
      <c r="AO96" s="14">
        <v>2.7199999999999998</v>
      </c>
      <c r="AP96" s="14">
        <f t="shared" si="3"/>
        <v>1.2961</v>
      </c>
      <c r="AQ96" s="15">
        <v>38253</v>
      </c>
      <c r="AR96" s="14">
        <v>2.96</v>
      </c>
      <c r="AS96" s="14">
        <f t="shared" si="4"/>
        <v>1.8500000000000005</v>
      </c>
      <c r="AU96" s="14">
        <f t="shared" si="8"/>
        <v>1.6829999999999998</v>
      </c>
      <c r="AW96" s="14">
        <f t="shared" si="5"/>
        <v>1.694</v>
      </c>
      <c r="AY96" s="14">
        <f t="shared" si="6"/>
        <v>1.8509999999999995</v>
      </c>
      <c r="BA96" s="15">
        <v>38253</v>
      </c>
      <c r="BB96" s="14">
        <v>1.1000000000000001</v>
      </c>
      <c r="BD96" s="15">
        <v>40079</v>
      </c>
      <c r="BE96" s="14" t="s">
        <v>213</v>
      </c>
      <c r="BG96" s="15">
        <v>40079</v>
      </c>
      <c r="BH96" s="14">
        <v>8.75</v>
      </c>
      <c r="BJ96" s="15">
        <v>38983</v>
      </c>
      <c r="BK96" s="14">
        <v>199.38380000000001</v>
      </c>
      <c r="BM96" s="15">
        <v>40079</v>
      </c>
      <c r="BN96" s="14" t="s">
        <v>213</v>
      </c>
    </row>
    <row r="97" spans="2:66" x14ac:dyDescent="0.2">
      <c r="B97" s="15">
        <v>38254</v>
      </c>
      <c r="C97" s="14">
        <v>3.9710000000000001</v>
      </c>
      <c r="E97" s="15">
        <v>38254</v>
      </c>
      <c r="F97" s="14">
        <v>4.0350000000000001</v>
      </c>
      <c r="H97" s="15">
        <v>38254</v>
      </c>
      <c r="I97" s="14">
        <v>3.9809999999999999</v>
      </c>
      <c r="K97" s="15">
        <v>38254</v>
      </c>
      <c r="L97" s="14">
        <v>4.1399999999999997</v>
      </c>
      <c r="N97" s="15">
        <v>38254</v>
      </c>
      <c r="O97" s="14">
        <v>4.048</v>
      </c>
      <c r="Q97" s="15">
        <v>38254</v>
      </c>
      <c r="R97" s="14">
        <v>4.0229999999999997</v>
      </c>
      <c r="T97" s="15">
        <v>38254</v>
      </c>
      <c r="U97" s="14">
        <v>4.0220000000000002</v>
      </c>
      <c r="W97" s="15">
        <v>38254</v>
      </c>
      <c r="X97" s="14">
        <v>4.05</v>
      </c>
      <c r="Z97" s="15">
        <v>38254</v>
      </c>
      <c r="AA97" s="14">
        <v>4.0640000000000001</v>
      </c>
      <c r="AC97" s="14">
        <f t="shared" si="7"/>
        <v>4.0301306967403052</v>
      </c>
      <c r="AE97" s="15">
        <v>38254</v>
      </c>
      <c r="AF97" s="14">
        <v>4.0273000000000003</v>
      </c>
      <c r="AH97" s="15">
        <v>38254</v>
      </c>
      <c r="AI97" s="14">
        <v>4.8309999999999995</v>
      </c>
      <c r="AK97" s="15">
        <v>38254</v>
      </c>
      <c r="AL97" s="14">
        <v>2.2650000000000001</v>
      </c>
      <c r="AM97" s="14">
        <f t="shared" ref="AM97:AM160" si="9">AC97-AL97</f>
        <v>1.7651306967403051</v>
      </c>
      <c r="AN97" s="15">
        <v>38254</v>
      </c>
      <c r="AO97" s="14">
        <v>2.7199999999999998</v>
      </c>
      <c r="AP97" s="14">
        <f t="shared" ref="AP97:AP160" si="10">AF97-AO97</f>
        <v>1.3073000000000006</v>
      </c>
      <c r="AQ97" s="15">
        <v>38254</v>
      </c>
      <c r="AR97" s="14">
        <v>2.96</v>
      </c>
      <c r="AS97" s="14">
        <f t="shared" ref="AS97:AS160" si="11">AI97-AR97</f>
        <v>1.8709999999999996</v>
      </c>
      <c r="AU97" s="14">
        <f t="shared" si="8"/>
        <v>1.706</v>
      </c>
      <c r="AW97" s="14">
        <f t="shared" ref="AW97:AW160" si="12">I97-AL97</f>
        <v>1.7159999999999997</v>
      </c>
      <c r="AY97" s="14">
        <f t="shared" ref="AY97:AY160" si="13">L97-AL97</f>
        <v>1.8749999999999996</v>
      </c>
      <c r="BA97" s="15">
        <v>38254</v>
      </c>
      <c r="BB97" s="14">
        <v>1</v>
      </c>
      <c r="BD97" s="15">
        <v>40080</v>
      </c>
      <c r="BE97" s="14" t="s">
        <v>213</v>
      </c>
      <c r="BG97" s="15">
        <v>40080</v>
      </c>
      <c r="BH97" s="14">
        <v>8.75</v>
      </c>
      <c r="BJ97" s="15">
        <v>38984</v>
      </c>
      <c r="BK97" s="14">
        <v>199.38380000000001</v>
      </c>
      <c r="BM97" s="15">
        <v>40080</v>
      </c>
      <c r="BN97" s="14" t="s">
        <v>213</v>
      </c>
    </row>
    <row r="98" spans="2:66" x14ac:dyDescent="0.2">
      <c r="B98" s="15">
        <v>38255</v>
      </c>
      <c r="C98" s="14">
        <v>3.9710000000000001</v>
      </c>
      <c r="E98" s="15">
        <v>38255</v>
      </c>
      <c r="F98" s="14">
        <v>4.0350000000000001</v>
      </c>
      <c r="H98" s="15">
        <v>38255</v>
      </c>
      <c r="I98" s="14">
        <v>3.9809999999999999</v>
      </c>
      <c r="K98" s="15">
        <v>38255</v>
      </c>
      <c r="L98" s="14">
        <v>4.1399999999999997</v>
      </c>
      <c r="N98" s="15">
        <v>38255</v>
      </c>
      <c r="O98" s="14">
        <v>4.048</v>
      </c>
      <c r="Q98" s="15">
        <v>38255</v>
      </c>
      <c r="R98" s="14">
        <v>4.0229999999999997</v>
      </c>
      <c r="T98" s="15">
        <v>38255</v>
      </c>
      <c r="U98" s="14">
        <v>4.0220000000000002</v>
      </c>
      <c r="W98" s="15">
        <v>38255</v>
      </c>
      <c r="X98" s="14">
        <v>4.05</v>
      </c>
      <c r="Z98" s="15">
        <v>38255</v>
      </c>
      <c r="AA98" s="14">
        <v>4.0640000000000001</v>
      </c>
      <c r="AC98" s="14">
        <f t="shared" si="7"/>
        <v>4.0301306967403052</v>
      </c>
      <c r="AE98" s="15">
        <v>38255</v>
      </c>
      <c r="AF98" s="14">
        <v>4.0273000000000003</v>
      </c>
      <c r="AH98" s="15">
        <v>38255</v>
      </c>
      <c r="AI98" s="14">
        <v>4.8309999999999995</v>
      </c>
      <c r="AK98" s="15">
        <v>38255</v>
      </c>
      <c r="AL98" s="14">
        <v>2.2650000000000001</v>
      </c>
      <c r="AM98" s="14">
        <f t="shared" si="9"/>
        <v>1.7651306967403051</v>
      </c>
      <c r="AN98" s="15">
        <v>38255</v>
      </c>
      <c r="AO98" s="14">
        <v>2.7199999999999998</v>
      </c>
      <c r="AP98" s="14">
        <f t="shared" si="10"/>
        <v>1.3073000000000006</v>
      </c>
      <c r="AQ98" s="15">
        <v>38255</v>
      </c>
      <c r="AR98" s="14">
        <v>2.96</v>
      </c>
      <c r="AS98" s="14">
        <f t="shared" si="11"/>
        <v>1.8709999999999996</v>
      </c>
      <c r="AU98" s="14">
        <f t="shared" si="8"/>
        <v>1.706</v>
      </c>
      <c r="AW98" s="14">
        <f t="shared" si="12"/>
        <v>1.7159999999999997</v>
      </c>
      <c r="AY98" s="14">
        <f t="shared" si="13"/>
        <v>1.8749999999999996</v>
      </c>
      <c r="BA98" s="15">
        <v>38255</v>
      </c>
      <c r="BB98" s="14">
        <v>1</v>
      </c>
      <c r="BD98" s="15">
        <v>40081</v>
      </c>
      <c r="BE98" s="14" t="s">
        <v>213</v>
      </c>
      <c r="BG98" s="15">
        <v>40081</v>
      </c>
      <c r="BH98" s="14">
        <v>8.75</v>
      </c>
      <c r="BJ98" s="15">
        <v>38985</v>
      </c>
      <c r="BK98" s="14">
        <v>199.8066</v>
      </c>
      <c r="BM98" s="15">
        <v>40081</v>
      </c>
      <c r="BN98" s="14" t="s">
        <v>213</v>
      </c>
    </row>
    <row r="99" spans="2:66" x14ac:dyDescent="0.2">
      <c r="B99" s="15">
        <v>38256</v>
      </c>
      <c r="C99" s="14">
        <v>3.9710000000000001</v>
      </c>
      <c r="E99" s="15">
        <v>38256</v>
      </c>
      <c r="F99" s="14">
        <v>4.0350000000000001</v>
      </c>
      <c r="H99" s="15">
        <v>38256</v>
      </c>
      <c r="I99" s="14">
        <v>3.9809999999999999</v>
      </c>
      <c r="K99" s="15">
        <v>38256</v>
      </c>
      <c r="L99" s="14">
        <v>4.1399999999999997</v>
      </c>
      <c r="N99" s="15">
        <v>38256</v>
      </c>
      <c r="O99" s="14">
        <v>4.048</v>
      </c>
      <c r="Q99" s="15">
        <v>38256</v>
      </c>
      <c r="R99" s="14">
        <v>4.0229999999999997</v>
      </c>
      <c r="T99" s="15">
        <v>38256</v>
      </c>
      <c r="U99" s="14">
        <v>4.0220000000000002</v>
      </c>
      <c r="W99" s="15">
        <v>38256</v>
      </c>
      <c r="X99" s="14">
        <v>4.05</v>
      </c>
      <c r="Z99" s="15">
        <v>38256</v>
      </c>
      <c r="AA99" s="14">
        <v>4.0640000000000001</v>
      </c>
      <c r="AC99" s="14">
        <f t="shared" si="7"/>
        <v>4.0301306967403052</v>
      </c>
      <c r="AE99" s="15">
        <v>38256</v>
      </c>
      <c r="AF99" s="14">
        <v>4.0273000000000003</v>
      </c>
      <c r="AH99" s="15">
        <v>38256</v>
      </c>
      <c r="AI99" s="14">
        <v>4.8309999999999995</v>
      </c>
      <c r="AK99" s="15">
        <v>38256</v>
      </c>
      <c r="AL99" s="14">
        <v>2.2650000000000001</v>
      </c>
      <c r="AM99" s="14">
        <f t="shared" si="9"/>
        <v>1.7651306967403051</v>
      </c>
      <c r="AN99" s="15">
        <v>38256</v>
      </c>
      <c r="AO99" s="14">
        <v>2.7199999999999998</v>
      </c>
      <c r="AP99" s="14">
        <f t="shared" si="10"/>
        <v>1.3073000000000006</v>
      </c>
      <c r="AQ99" s="15">
        <v>38256</v>
      </c>
      <c r="AR99" s="14">
        <v>2.96</v>
      </c>
      <c r="AS99" s="14">
        <f t="shared" si="11"/>
        <v>1.8709999999999996</v>
      </c>
      <c r="AU99" s="14">
        <f t="shared" si="8"/>
        <v>1.706</v>
      </c>
      <c r="AW99" s="14">
        <f t="shared" si="12"/>
        <v>1.7159999999999997</v>
      </c>
      <c r="AY99" s="14">
        <f t="shared" si="13"/>
        <v>1.8749999999999996</v>
      </c>
      <c r="BA99" s="15">
        <v>38256</v>
      </c>
      <c r="BB99" s="14">
        <v>1</v>
      </c>
      <c r="BD99" s="15">
        <v>40082</v>
      </c>
      <c r="BE99" s="14" t="s">
        <v>213</v>
      </c>
      <c r="BG99" s="15">
        <v>40082</v>
      </c>
      <c r="BH99" s="14">
        <v>8.75</v>
      </c>
      <c r="BJ99" s="15">
        <v>38986</v>
      </c>
      <c r="BK99" s="14">
        <v>199.85759999999999</v>
      </c>
      <c r="BM99" s="15">
        <v>40082</v>
      </c>
      <c r="BN99" s="14" t="s">
        <v>213</v>
      </c>
    </row>
    <row r="100" spans="2:66" x14ac:dyDescent="0.2">
      <c r="B100" s="15">
        <v>38257</v>
      </c>
      <c r="C100" s="14">
        <v>3.9420000000000002</v>
      </c>
      <c r="E100" s="15">
        <v>38257</v>
      </c>
      <c r="F100" s="14">
        <v>4.0060000000000002</v>
      </c>
      <c r="H100" s="15">
        <v>38257</v>
      </c>
      <c r="I100" s="14">
        <v>3.9529999999999998</v>
      </c>
      <c r="K100" s="15">
        <v>38257</v>
      </c>
      <c r="L100" s="14">
        <v>4.1109999999999998</v>
      </c>
      <c r="N100" s="15">
        <v>38257</v>
      </c>
      <c r="O100" s="14">
        <v>4.0199999999999996</v>
      </c>
      <c r="Q100" s="15">
        <v>38257</v>
      </c>
      <c r="R100" s="14">
        <v>3.9950000000000001</v>
      </c>
      <c r="T100" s="15">
        <v>38257</v>
      </c>
      <c r="U100" s="14">
        <v>3.9889999999999999</v>
      </c>
      <c r="W100" s="15">
        <v>38257</v>
      </c>
      <c r="X100" s="14">
        <v>4.0220000000000002</v>
      </c>
      <c r="Z100" s="15">
        <v>38257</v>
      </c>
      <c r="AA100" s="14">
        <v>4.0350000000000001</v>
      </c>
      <c r="AC100" s="14">
        <f t="shared" si="7"/>
        <v>4.0012729800710636</v>
      </c>
      <c r="AE100" s="15">
        <v>38257</v>
      </c>
      <c r="AF100" s="14">
        <v>3.9891000000000001</v>
      </c>
      <c r="AH100" s="15">
        <v>38257</v>
      </c>
      <c r="AI100" s="14">
        <v>4.7960000000000003</v>
      </c>
      <c r="AK100" s="15">
        <v>38257</v>
      </c>
      <c r="AL100" s="14">
        <v>2.2650000000000001</v>
      </c>
      <c r="AM100" s="14">
        <f t="shared" si="9"/>
        <v>1.7362729800710635</v>
      </c>
      <c r="AN100" s="15">
        <v>38257</v>
      </c>
      <c r="AO100" s="14">
        <v>2.7149999999999999</v>
      </c>
      <c r="AP100" s="14">
        <f t="shared" si="10"/>
        <v>1.2741000000000002</v>
      </c>
      <c r="AQ100" s="15">
        <v>38257</v>
      </c>
      <c r="AR100" s="14">
        <v>2.96</v>
      </c>
      <c r="AS100" s="14">
        <f t="shared" si="11"/>
        <v>1.8360000000000003</v>
      </c>
      <c r="AU100" s="14">
        <f t="shared" si="8"/>
        <v>1.677</v>
      </c>
      <c r="AW100" s="14">
        <f t="shared" si="12"/>
        <v>1.6879999999999997</v>
      </c>
      <c r="AY100" s="14">
        <f t="shared" si="13"/>
        <v>1.8459999999999996</v>
      </c>
      <c r="BA100" s="15">
        <v>38257</v>
      </c>
      <c r="BB100" s="14">
        <v>1.1000000000000001</v>
      </c>
      <c r="BD100" s="15">
        <v>40083</v>
      </c>
      <c r="BE100" s="14" t="s">
        <v>213</v>
      </c>
      <c r="BG100" s="15">
        <v>40083</v>
      </c>
      <c r="BH100" s="14">
        <v>8.75</v>
      </c>
      <c r="BJ100" s="15">
        <v>38987</v>
      </c>
      <c r="BK100" s="14">
        <v>200.52449999999999</v>
      </c>
      <c r="BM100" s="15">
        <v>40083</v>
      </c>
      <c r="BN100" s="14" t="s">
        <v>213</v>
      </c>
    </row>
    <row r="101" spans="2:66" x14ac:dyDescent="0.2">
      <c r="B101" s="15">
        <v>38258</v>
      </c>
      <c r="C101" s="14">
        <v>3.95</v>
      </c>
      <c r="E101" s="15">
        <v>38258</v>
      </c>
      <c r="F101" s="14">
        <v>4.0190000000000001</v>
      </c>
      <c r="H101" s="15">
        <v>38258</v>
      </c>
      <c r="I101" s="14">
        <v>3.9630000000000001</v>
      </c>
      <c r="K101" s="15">
        <v>38258</v>
      </c>
      <c r="L101" s="14">
        <v>4.12</v>
      </c>
      <c r="N101" s="15">
        <v>38258</v>
      </c>
      <c r="O101" s="14">
        <v>4.03</v>
      </c>
      <c r="Q101" s="15">
        <v>38258</v>
      </c>
      <c r="R101" s="14">
        <v>4.0060000000000002</v>
      </c>
      <c r="T101" s="15">
        <v>38258</v>
      </c>
      <c r="U101" s="14">
        <v>3.9980000000000002</v>
      </c>
      <c r="W101" s="15">
        <v>38258</v>
      </c>
      <c r="X101" s="14">
        <v>4.032</v>
      </c>
      <c r="Z101" s="15">
        <v>38258</v>
      </c>
      <c r="AA101" s="14">
        <v>4.0430000000000001</v>
      </c>
      <c r="AC101" s="14">
        <f t="shared" si="7"/>
        <v>4.0111765796384979</v>
      </c>
      <c r="AE101" s="15">
        <v>38258</v>
      </c>
      <c r="AF101" s="14">
        <v>4.0023999999999997</v>
      </c>
      <c r="AH101" s="15">
        <v>38258</v>
      </c>
      <c r="AI101" s="14">
        <v>4.8100000000000005</v>
      </c>
      <c r="AK101" s="15">
        <v>38258</v>
      </c>
      <c r="AL101" s="14">
        <v>2.2625000000000002</v>
      </c>
      <c r="AM101" s="14">
        <f t="shared" si="9"/>
        <v>1.7486765796384978</v>
      </c>
      <c r="AN101" s="15">
        <v>38258</v>
      </c>
      <c r="AO101" s="14">
        <v>2.7149999999999999</v>
      </c>
      <c r="AP101" s="14">
        <f t="shared" si="10"/>
        <v>1.2873999999999999</v>
      </c>
      <c r="AQ101" s="15">
        <v>38258</v>
      </c>
      <c r="AR101" s="14">
        <v>2.96</v>
      </c>
      <c r="AS101" s="14">
        <f t="shared" si="11"/>
        <v>1.8500000000000005</v>
      </c>
      <c r="AU101" s="14">
        <f t="shared" si="8"/>
        <v>1.6875</v>
      </c>
      <c r="AW101" s="14">
        <f t="shared" si="12"/>
        <v>1.7004999999999999</v>
      </c>
      <c r="AY101" s="14">
        <f t="shared" si="13"/>
        <v>1.8574999999999999</v>
      </c>
      <c r="BA101" s="15">
        <v>38258</v>
      </c>
      <c r="BB101" s="14">
        <v>1.3</v>
      </c>
      <c r="BD101" s="15">
        <v>40084</v>
      </c>
      <c r="BE101" s="14" t="s">
        <v>213</v>
      </c>
      <c r="BG101" s="15">
        <v>40084</v>
      </c>
      <c r="BH101" s="14">
        <v>8.75</v>
      </c>
      <c r="BJ101" s="15">
        <v>38988</v>
      </c>
      <c r="BK101" s="14">
        <v>200.58519999999999</v>
      </c>
      <c r="BM101" s="15">
        <v>40084</v>
      </c>
      <c r="BN101" s="14" t="s">
        <v>213</v>
      </c>
    </row>
    <row r="102" spans="2:66" x14ac:dyDescent="0.2">
      <c r="B102" s="15">
        <v>38259</v>
      </c>
      <c r="C102" s="14">
        <v>3.9889999999999999</v>
      </c>
      <c r="E102" s="15">
        <v>38259</v>
      </c>
      <c r="F102" s="14">
        <v>4.0579999999999998</v>
      </c>
      <c r="H102" s="15">
        <v>38259</v>
      </c>
      <c r="I102" s="14">
        <v>4.0019999999999998</v>
      </c>
      <c r="K102" s="15">
        <v>38259</v>
      </c>
      <c r="L102" s="14">
        <v>4.16</v>
      </c>
      <c r="N102" s="15">
        <v>38259</v>
      </c>
      <c r="O102" s="14">
        <v>4.0709999999999997</v>
      </c>
      <c r="Q102" s="15">
        <v>38259</v>
      </c>
      <c r="R102" s="14">
        <v>4.0449999999999999</v>
      </c>
      <c r="T102" s="15">
        <v>38259</v>
      </c>
      <c r="U102" s="14">
        <v>4.0430000000000001</v>
      </c>
      <c r="W102" s="15">
        <v>38259</v>
      </c>
      <c r="X102" s="14">
        <v>4.07</v>
      </c>
      <c r="Z102" s="15">
        <v>38259</v>
      </c>
      <c r="AA102" s="14">
        <v>4.0830000000000002</v>
      </c>
      <c r="AC102" s="14">
        <f t="shared" si="7"/>
        <v>4.0506171790514447</v>
      </c>
      <c r="AE102" s="15">
        <v>38259</v>
      </c>
      <c r="AF102" s="14">
        <v>4.0865999999999998</v>
      </c>
      <c r="AH102" s="15">
        <v>38259</v>
      </c>
      <c r="AI102" s="14">
        <v>4.8280000000000003</v>
      </c>
      <c r="AK102" s="15">
        <v>38259</v>
      </c>
      <c r="AL102" s="14">
        <v>2.3149999999999999</v>
      </c>
      <c r="AM102" s="14">
        <f t="shared" si="9"/>
        <v>1.7356171790514447</v>
      </c>
      <c r="AN102" s="15">
        <v>38259</v>
      </c>
      <c r="AO102" s="14">
        <v>2.7149999999999999</v>
      </c>
      <c r="AP102" s="14">
        <f t="shared" si="10"/>
        <v>1.3715999999999999</v>
      </c>
      <c r="AQ102" s="15">
        <v>38259</v>
      </c>
      <c r="AR102" s="14">
        <v>2.96</v>
      </c>
      <c r="AS102" s="14">
        <f t="shared" si="11"/>
        <v>1.8680000000000003</v>
      </c>
      <c r="AU102" s="14">
        <f t="shared" si="8"/>
        <v>1.6739999999999999</v>
      </c>
      <c r="AW102" s="14">
        <f t="shared" si="12"/>
        <v>1.6869999999999998</v>
      </c>
      <c r="AY102" s="14">
        <f t="shared" si="13"/>
        <v>1.8450000000000002</v>
      </c>
      <c r="BA102" s="15">
        <v>38259</v>
      </c>
      <c r="BB102" s="14">
        <v>1.3</v>
      </c>
      <c r="BD102" s="15">
        <v>40085</v>
      </c>
      <c r="BE102" s="14" t="s">
        <v>213</v>
      </c>
      <c r="BG102" s="15">
        <v>40085</v>
      </c>
      <c r="BH102" s="14">
        <v>8.75</v>
      </c>
      <c r="BJ102" s="15">
        <v>38989</v>
      </c>
      <c r="BK102" s="14">
        <v>200.62860000000001</v>
      </c>
      <c r="BM102" s="15">
        <v>40085</v>
      </c>
      <c r="BN102" s="14" t="s">
        <v>213</v>
      </c>
    </row>
    <row r="103" spans="2:66" x14ac:dyDescent="0.2">
      <c r="B103" s="15">
        <v>38260</v>
      </c>
      <c r="C103" s="14">
        <v>3.9910000000000001</v>
      </c>
      <c r="E103" s="15">
        <v>38260</v>
      </c>
      <c r="F103" s="14">
        <v>4.056</v>
      </c>
      <c r="H103" s="15">
        <v>38260</v>
      </c>
      <c r="I103" s="14">
        <v>4.0039999999999996</v>
      </c>
      <c r="K103" s="15">
        <v>38260</v>
      </c>
      <c r="L103" s="14">
        <v>4.1630000000000003</v>
      </c>
      <c r="N103" s="15">
        <v>38260</v>
      </c>
      <c r="O103" s="14">
        <v>4.0709999999999997</v>
      </c>
      <c r="Q103" s="15">
        <v>38260</v>
      </c>
      <c r="R103" s="14">
        <v>4.0469999999999997</v>
      </c>
      <c r="T103" s="15">
        <v>38260</v>
      </c>
      <c r="U103" s="14">
        <v>4.04</v>
      </c>
      <c r="W103" s="15">
        <v>38260</v>
      </c>
      <c r="X103" s="14">
        <v>4.07</v>
      </c>
      <c r="Z103" s="15">
        <v>38260</v>
      </c>
      <c r="AA103" s="14">
        <v>4.0819999999999999</v>
      </c>
      <c r="AC103" s="14">
        <f t="shared" si="7"/>
        <v>4.051592306503939</v>
      </c>
      <c r="AE103" s="15">
        <v>38260</v>
      </c>
      <c r="AF103" s="14">
        <v>4.1193999999999997</v>
      </c>
      <c r="AH103" s="15">
        <v>38260</v>
      </c>
      <c r="AI103" s="14">
        <v>4.8330000000000002</v>
      </c>
      <c r="AK103" s="15">
        <v>38260</v>
      </c>
      <c r="AL103" s="14">
        <v>2.3449999999999998</v>
      </c>
      <c r="AM103" s="14">
        <f t="shared" si="9"/>
        <v>1.7065923065039392</v>
      </c>
      <c r="AN103" s="15">
        <v>38260</v>
      </c>
      <c r="AO103" s="14">
        <v>2.7149999999999999</v>
      </c>
      <c r="AP103" s="14">
        <f t="shared" si="10"/>
        <v>1.4043999999999999</v>
      </c>
      <c r="AQ103" s="15">
        <v>38260</v>
      </c>
      <c r="AR103" s="14">
        <v>2.96</v>
      </c>
      <c r="AS103" s="14">
        <f t="shared" si="11"/>
        <v>1.8730000000000002</v>
      </c>
      <c r="AU103" s="14">
        <f t="shared" si="8"/>
        <v>1.6460000000000004</v>
      </c>
      <c r="AW103" s="14">
        <f t="shared" si="12"/>
        <v>1.6589999999999998</v>
      </c>
      <c r="AY103" s="14">
        <f t="shared" si="13"/>
        <v>1.8180000000000005</v>
      </c>
      <c r="BA103" s="15">
        <v>38260</v>
      </c>
      <c r="BB103" s="14">
        <v>1.3</v>
      </c>
      <c r="BD103" s="15">
        <v>40086</v>
      </c>
      <c r="BE103" s="14" t="s">
        <v>213</v>
      </c>
      <c r="BG103" s="15">
        <v>40086</v>
      </c>
      <c r="BH103" s="14">
        <v>8.75</v>
      </c>
      <c r="BJ103" s="15">
        <v>38990</v>
      </c>
      <c r="BK103" s="14">
        <v>200.62860000000001</v>
      </c>
      <c r="BM103" s="15">
        <v>40086</v>
      </c>
      <c r="BN103" s="14" t="s">
        <v>213</v>
      </c>
    </row>
    <row r="104" spans="2:66" x14ac:dyDescent="0.2">
      <c r="B104" s="15">
        <v>38261</v>
      </c>
      <c r="C104" s="14">
        <v>4.0229999999999997</v>
      </c>
      <c r="E104" s="15">
        <v>38261</v>
      </c>
      <c r="F104" s="14">
        <v>4.0880000000000001</v>
      </c>
      <c r="H104" s="15">
        <v>38261</v>
      </c>
      <c r="I104" s="14">
        <v>4.0369999999999999</v>
      </c>
      <c r="K104" s="15">
        <v>38261</v>
      </c>
      <c r="L104" s="14">
        <v>4.1950000000000003</v>
      </c>
      <c r="N104" s="15">
        <v>38261</v>
      </c>
      <c r="O104" s="14">
        <v>4.1029999999999998</v>
      </c>
      <c r="Q104" s="15">
        <v>38261</v>
      </c>
      <c r="R104" s="14">
        <v>4.077</v>
      </c>
      <c r="T104" s="15">
        <v>38261</v>
      </c>
      <c r="U104" s="14">
        <v>4.0709999999999997</v>
      </c>
      <c r="W104" s="15">
        <v>38261</v>
      </c>
      <c r="X104" s="14">
        <v>4.1029999999999998</v>
      </c>
      <c r="Z104" s="15">
        <v>38261</v>
      </c>
      <c r="AA104" s="14">
        <v>4.1139999999999999</v>
      </c>
      <c r="AC104" s="14">
        <f t="shared" si="7"/>
        <v>4.0836018847520466</v>
      </c>
      <c r="AE104" s="15">
        <v>38261</v>
      </c>
      <c r="AF104" s="14">
        <v>4.1871</v>
      </c>
      <c r="AH104" s="15">
        <v>38261</v>
      </c>
      <c r="AI104" s="14">
        <v>4.8629999999999995</v>
      </c>
      <c r="AK104" s="15">
        <v>38261</v>
      </c>
      <c r="AL104" s="14">
        <v>2.3449999999999998</v>
      </c>
      <c r="AM104" s="14">
        <f t="shared" si="9"/>
        <v>1.7386018847520468</v>
      </c>
      <c r="AN104" s="15">
        <v>38261</v>
      </c>
      <c r="AO104" s="14">
        <v>2.7149999999999999</v>
      </c>
      <c r="AP104" s="14">
        <f t="shared" si="10"/>
        <v>1.4721000000000002</v>
      </c>
      <c r="AQ104" s="15">
        <v>38261</v>
      </c>
      <c r="AR104" s="14">
        <v>2.96</v>
      </c>
      <c r="AS104" s="14">
        <f t="shared" si="11"/>
        <v>1.9029999999999996</v>
      </c>
      <c r="AU104" s="14">
        <f t="shared" si="8"/>
        <v>1.6779999999999999</v>
      </c>
      <c r="AW104" s="14">
        <f t="shared" si="12"/>
        <v>1.6920000000000002</v>
      </c>
      <c r="AY104" s="14">
        <f t="shared" si="13"/>
        <v>1.8500000000000005</v>
      </c>
      <c r="BA104" s="15">
        <v>38261</v>
      </c>
      <c r="BB104" s="14">
        <v>1.4</v>
      </c>
      <c r="BD104" s="15">
        <v>40087</v>
      </c>
      <c r="BE104" s="14" t="s">
        <v>213</v>
      </c>
      <c r="BG104" s="15">
        <v>40087</v>
      </c>
      <c r="BH104" s="14">
        <v>8.75</v>
      </c>
      <c r="BJ104" s="15">
        <v>38991</v>
      </c>
      <c r="BK104" s="14">
        <v>200.62860000000001</v>
      </c>
      <c r="BM104" s="15">
        <v>40087</v>
      </c>
      <c r="BN104" s="14" t="s">
        <v>213</v>
      </c>
    </row>
    <row r="105" spans="2:66" x14ac:dyDescent="0.2">
      <c r="B105" s="15">
        <v>38262</v>
      </c>
      <c r="C105" s="14">
        <v>4.0229999999999997</v>
      </c>
      <c r="E105" s="15">
        <v>38262</v>
      </c>
      <c r="F105" s="14">
        <v>4.0880000000000001</v>
      </c>
      <c r="H105" s="15">
        <v>38262</v>
      </c>
      <c r="I105" s="14">
        <v>4.0369999999999999</v>
      </c>
      <c r="K105" s="15">
        <v>38262</v>
      </c>
      <c r="L105" s="14">
        <v>4.1950000000000003</v>
      </c>
      <c r="N105" s="15">
        <v>38262</v>
      </c>
      <c r="O105" s="14">
        <v>4.1029999999999998</v>
      </c>
      <c r="Q105" s="15">
        <v>38262</v>
      </c>
      <c r="R105" s="14">
        <v>4.077</v>
      </c>
      <c r="T105" s="15">
        <v>38262</v>
      </c>
      <c r="U105" s="14">
        <v>4.0709999999999997</v>
      </c>
      <c r="W105" s="15">
        <v>38262</v>
      </c>
      <c r="X105" s="14">
        <v>4.1029999999999998</v>
      </c>
      <c r="Z105" s="15">
        <v>38262</v>
      </c>
      <c r="AA105" s="14">
        <v>4.1139999999999999</v>
      </c>
      <c r="AC105" s="14">
        <f t="shared" si="7"/>
        <v>4.0836018847520466</v>
      </c>
      <c r="AE105" s="15">
        <v>38262</v>
      </c>
      <c r="AF105" s="14">
        <v>4.1871</v>
      </c>
      <c r="AH105" s="15">
        <v>38262</v>
      </c>
      <c r="AI105" s="14">
        <v>4.8629999999999995</v>
      </c>
      <c r="AK105" s="15">
        <v>38262</v>
      </c>
      <c r="AL105" s="14">
        <v>2.3449999999999998</v>
      </c>
      <c r="AM105" s="14">
        <f t="shared" si="9"/>
        <v>1.7386018847520468</v>
      </c>
      <c r="AN105" s="15">
        <v>38262</v>
      </c>
      <c r="AO105" s="14">
        <v>2.7149999999999999</v>
      </c>
      <c r="AP105" s="14">
        <f t="shared" si="10"/>
        <v>1.4721000000000002</v>
      </c>
      <c r="AQ105" s="15">
        <v>38262</v>
      </c>
      <c r="AR105" s="14">
        <v>2.96</v>
      </c>
      <c r="AS105" s="14">
        <f t="shared" si="11"/>
        <v>1.9029999999999996</v>
      </c>
      <c r="AU105" s="14">
        <f t="shared" si="8"/>
        <v>1.6779999999999999</v>
      </c>
      <c r="AW105" s="14">
        <f t="shared" si="12"/>
        <v>1.6920000000000002</v>
      </c>
      <c r="AY105" s="14">
        <f t="shared" si="13"/>
        <v>1.8500000000000005</v>
      </c>
      <c r="BA105" s="15">
        <v>38262</v>
      </c>
      <c r="BB105" s="14">
        <v>1.4</v>
      </c>
      <c r="BD105" s="15">
        <v>40088</v>
      </c>
      <c r="BE105" s="14" t="s">
        <v>213</v>
      </c>
      <c r="BG105" s="15">
        <v>40088</v>
      </c>
      <c r="BH105" s="14">
        <v>8.75</v>
      </c>
      <c r="BJ105" s="15">
        <v>38992</v>
      </c>
      <c r="BK105" s="14">
        <v>200.49459999999999</v>
      </c>
      <c r="BM105" s="15">
        <v>40088</v>
      </c>
      <c r="BN105" s="14" t="s">
        <v>213</v>
      </c>
    </row>
    <row r="106" spans="2:66" x14ac:dyDescent="0.2">
      <c r="B106" s="15">
        <v>38263</v>
      </c>
      <c r="C106" s="14">
        <v>4.0229999999999997</v>
      </c>
      <c r="E106" s="15">
        <v>38263</v>
      </c>
      <c r="F106" s="14">
        <v>4.0880000000000001</v>
      </c>
      <c r="H106" s="15">
        <v>38263</v>
      </c>
      <c r="I106" s="14">
        <v>4.0369999999999999</v>
      </c>
      <c r="K106" s="15">
        <v>38263</v>
      </c>
      <c r="L106" s="14">
        <v>4.1950000000000003</v>
      </c>
      <c r="N106" s="15">
        <v>38263</v>
      </c>
      <c r="O106" s="14">
        <v>4.1029999999999998</v>
      </c>
      <c r="Q106" s="15">
        <v>38263</v>
      </c>
      <c r="R106" s="14">
        <v>4.077</v>
      </c>
      <c r="T106" s="15">
        <v>38263</v>
      </c>
      <c r="U106" s="14">
        <v>4.0709999999999997</v>
      </c>
      <c r="W106" s="15">
        <v>38263</v>
      </c>
      <c r="X106" s="14">
        <v>4.1029999999999998</v>
      </c>
      <c r="Z106" s="15">
        <v>38263</v>
      </c>
      <c r="AA106" s="14">
        <v>4.1139999999999999</v>
      </c>
      <c r="AC106" s="14">
        <f t="shared" si="7"/>
        <v>4.0836018847520466</v>
      </c>
      <c r="AE106" s="15">
        <v>38263</v>
      </c>
      <c r="AF106" s="14">
        <v>4.1871</v>
      </c>
      <c r="AH106" s="15">
        <v>38263</v>
      </c>
      <c r="AI106" s="14">
        <v>4.8629999999999995</v>
      </c>
      <c r="AK106" s="15">
        <v>38263</v>
      </c>
      <c r="AL106" s="14">
        <v>2.3449999999999998</v>
      </c>
      <c r="AM106" s="14">
        <f t="shared" si="9"/>
        <v>1.7386018847520468</v>
      </c>
      <c r="AN106" s="15">
        <v>38263</v>
      </c>
      <c r="AO106" s="14">
        <v>2.7149999999999999</v>
      </c>
      <c r="AP106" s="14">
        <f t="shared" si="10"/>
        <v>1.4721000000000002</v>
      </c>
      <c r="AQ106" s="15">
        <v>38263</v>
      </c>
      <c r="AR106" s="14">
        <v>2.96</v>
      </c>
      <c r="AS106" s="14">
        <f t="shared" si="11"/>
        <v>1.9029999999999996</v>
      </c>
      <c r="AU106" s="14">
        <f t="shared" si="8"/>
        <v>1.6779999999999999</v>
      </c>
      <c r="AW106" s="14">
        <f t="shared" si="12"/>
        <v>1.6920000000000002</v>
      </c>
      <c r="AY106" s="14">
        <f t="shared" si="13"/>
        <v>1.8500000000000005</v>
      </c>
      <c r="BA106" s="15">
        <v>38263</v>
      </c>
      <c r="BB106" s="14">
        <v>1.4</v>
      </c>
      <c r="BD106" s="15">
        <v>40089</v>
      </c>
      <c r="BE106" s="14" t="s">
        <v>213</v>
      </c>
      <c r="BG106" s="15">
        <v>40089</v>
      </c>
      <c r="BH106" s="14">
        <v>8.75</v>
      </c>
      <c r="BJ106" s="15">
        <v>38993</v>
      </c>
      <c r="BK106" s="14">
        <v>200.68</v>
      </c>
      <c r="BM106" s="15">
        <v>40089</v>
      </c>
      <c r="BN106" s="14" t="s">
        <v>213</v>
      </c>
    </row>
    <row r="107" spans="2:66" x14ac:dyDescent="0.2">
      <c r="B107" s="15">
        <v>38264</v>
      </c>
      <c r="C107" s="14">
        <v>4.0339999999999998</v>
      </c>
      <c r="E107" s="15">
        <v>38264</v>
      </c>
      <c r="F107" s="14">
        <v>4.0970000000000004</v>
      </c>
      <c r="H107" s="15">
        <v>38264</v>
      </c>
      <c r="I107" s="14">
        <v>4.0469999999999997</v>
      </c>
      <c r="K107" s="15">
        <v>38264</v>
      </c>
      <c r="L107" s="14">
        <v>4.2060000000000004</v>
      </c>
      <c r="N107" s="15">
        <v>38264</v>
      </c>
      <c r="O107" s="14">
        <v>4.1139999999999999</v>
      </c>
      <c r="Q107" s="15">
        <v>38264</v>
      </c>
      <c r="R107" s="14">
        <v>4.0880000000000001</v>
      </c>
      <c r="T107" s="15">
        <v>38264</v>
      </c>
      <c r="U107" s="14">
        <v>4.0819999999999999</v>
      </c>
      <c r="W107" s="15">
        <v>38264</v>
      </c>
      <c r="X107" s="14">
        <v>4.1139999999999999</v>
      </c>
      <c r="Z107" s="15">
        <v>38264</v>
      </c>
      <c r="AA107" s="14">
        <v>4.125</v>
      </c>
      <c r="AC107" s="14">
        <f t="shared" si="7"/>
        <v>4.0940274988413403</v>
      </c>
      <c r="AE107" s="15">
        <v>38264</v>
      </c>
      <c r="AF107" s="14">
        <v>4.1637000000000004</v>
      </c>
      <c r="AH107" s="15">
        <v>38264</v>
      </c>
      <c r="AI107" s="14">
        <v>4.8899999999999997</v>
      </c>
      <c r="AK107" s="15">
        <v>38264</v>
      </c>
      <c r="AL107" s="14">
        <v>2.3525</v>
      </c>
      <c r="AM107" s="14">
        <f t="shared" si="9"/>
        <v>1.7415274988413403</v>
      </c>
      <c r="AN107" s="15">
        <v>38264</v>
      </c>
      <c r="AO107" s="14">
        <v>2.7149999999999999</v>
      </c>
      <c r="AP107" s="14">
        <f t="shared" si="10"/>
        <v>1.4487000000000005</v>
      </c>
      <c r="AQ107" s="15">
        <v>38264</v>
      </c>
      <c r="AR107" s="14">
        <v>2.96</v>
      </c>
      <c r="AS107" s="14">
        <f t="shared" si="11"/>
        <v>1.9299999999999997</v>
      </c>
      <c r="AU107" s="14">
        <f t="shared" si="8"/>
        <v>1.6814999999999998</v>
      </c>
      <c r="AW107" s="14">
        <f t="shared" si="12"/>
        <v>1.6944999999999997</v>
      </c>
      <c r="AY107" s="14">
        <f t="shared" si="13"/>
        <v>1.8535000000000004</v>
      </c>
      <c r="BA107" s="15">
        <v>38264</v>
      </c>
      <c r="BB107" s="14">
        <v>1.3</v>
      </c>
      <c r="BD107" s="15">
        <v>40090</v>
      </c>
      <c r="BE107" s="14" t="s">
        <v>213</v>
      </c>
      <c r="BG107" s="15">
        <v>40090</v>
      </c>
      <c r="BH107" s="14">
        <v>8.75</v>
      </c>
      <c r="BJ107" s="15">
        <v>38994</v>
      </c>
      <c r="BK107" s="14">
        <v>200.40459999999999</v>
      </c>
      <c r="BM107" s="15">
        <v>40090</v>
      </c>
      <c r="BN107" s="14" t="s">
        <v>213</v>
      </c>
    </row>
    <row r="108" spans="2:66" x14ac:dyDescent="0.2">
      <c r="B108" s="15">
        <v>38265</v>
      </c>
      <c r="C108" s="14">
        <v>3.996</v>
      </c>
      <c r="E108" s="15">
        <v>38265</v>
      </c>
      <c r="F108" s="14">
        <v>4.0599999999999996</v>
      </c>
      <c r="H108" s="15">
        <v>38265</v>
      </c>
      <c r="I108" s="14">
        <v>4.01</v>
      </c>
      <c r="K108" s="15">
        <v>38265</v>
      </c>
      <c r="L108" s="14">
        <v>4.1689999999999996</v>
      </c>
      <c r="N108" s="15">
        <v>38265</v>
      </c>
      <c r="O108" s="14">
        <v>4.0750000000000002</v>
      </c>
      <c r="Q108" s="15">
        <v>38265</v>
      </c>
      <c r="R108" s="14">
        <v>4.05</v>
      </c>
      <c r="T108" s="15">
        <v>38265</v>
      </c>
      <c r="U108" s="14">
        <v>4.0460000000000003</v>
      </c>
      <c r="W108" s="15">
        <v>38265</v>
      </c>
      <c r="X108" s="14">
        <v>4.0759999999999996</v>
      </c>
      <c r="Z108" s="15">
        <v>38265</v>
      </c>
      <c r="AA108" s="14">
        <v>4.0880000000000001</v>
      </c>
      <c r="AC108" s="14">
        <f t="shared" si="7"/>
        <v>4.0566148617333528</v>
      </c>
      <c r="AE108" s="15">
        <v>38265</v>
      </c>
      <c r="AF108" s="14">
        <v>4.1734</v>
      </c>
      <c r="AH108" s="15">
        <v>38265</v>
      </c>
      <c r="AI108" s="14">
        <v>4.8410000000000002</v>
      </c>
      <c r="AK108" s="15">
        <v>38265</v>
      </c>
      <c r="AL108" s="14">
        <v>2.3250000000000002</v>
      </c>
      <c r="AM108" s="14">
        <f t="shared" si="9"/>
        <v>1.7316148617333527</v>
      </c>
      <c r="AN108" s="15">
        <v>38265</v>
      </c>
      <c r="AO108" s="14">
        <v>2.7149999999999999</v>
      </c>
      <c r="AP108" s="14">
        <f t="shared" si="10"/>
        <v>1.4584000000000001</v>
      </c>
      <c r="AQ108" s="15">
        <v>38265</v>
      </c>
      <c r="AR108" s="14">
        <v>2.9375</v>
      </c>
      <c r="AS108" s="14">
        <f t="shared" si="11"/>
        <v>1.9035000000000002</v>
      </c>
      <c r="AU108" s="14">
        <f t="shared" si="8"/>
        <v>1.6709999999999998</v>
      </c>
      <c r="AW108" s="14">
        <f t="shared" si="12"/>
        <v>1.6849999999999996</v>
      </c>
      <c r="AY108" s="14">
        <f t="shared" si="13"/>
        <v>1.8439999999999994</v>
      </c>
      <c r="BA108" s="15">
        <v>38265</v>
      </c>
      <c r="BB108" s="14">
        <v>1.4</v>
      </c>
      <c r="BD108" s="15">
        <v>40091</v>
      </c>
      <c r="BE108" s="14" t="s">
        <v>213</v>
      </c>
      <c r="BG108" s="15">
        <v>40091</v>
      </c>
      <c r="BH108" s="14">
        <v>8.75</v>
      </c>
      <c r="BJ108" s="15">
        <v>38995</v>
      </c>
      <c r="BK108" s="14">
        <v>200.87270000000001</v>
      </c>
      <c r="BM108" s="15">
        <v>40091</v>
      </c>
      <c r="BN108" s="14" t="s">
        <v>213</v>
      </c>
    </row>
    <row r="109" spans="2:66" x14ac:dyDescent="0.2">
      <c r="B109" s="15">
        <v>38266</v>
      </c>
      <c r="C109" s="14">
        <v>3.9939999999999998</v>
      </c>
      <c r="E109" s="15">
        <v>38266</v>
      </c>
      <c r="F109" s="14">
        <v>4.0540000000000003</v>
      </c>
      <c r="H109" s="15">
        <v>38266</v>
      </c>
      <c r="I109" s="14">
        <v>4.0049999999999999</v>
      </c>
      <c r="K109" s="15">
        <v>38266</v>
      </c>
      <c r="L109" s="14">
        <v>4.1630000000000003</v>
      </c>
      <c r="N109" s="15">
        <v>38266</v>
      </c>
      <c r="O109" s="14">
        <v>4.07</v>
      </c>
      <c r="Q109" s="15">
        <v>38266</v>
      </c>
      <c r="R109" s="14">
        <v>4.0449999999999999</v>
      </c>
      <c r="T109" s="15">
        <v>38266</v>
      </c>
      <c r="U109" s="14">
        <v>4.0419999999999998</v>
      </c>
      <c r="W109" s="15">
        <v>38266</v>
      </c>
      <c r="X109" s="14">
        <v>4.0730000000000004</v>
      </c>
      <c r="Z109" s="15">
        <v>38266</v>
      </c>
      <c r="AA109" s="14">
        <v>4.085</v>
      </c>
      <c r="AC109" s="14">
        <f t="shared" si="7"/>
        <v>4.0521622122663361</v>
      </c>
      <c r="AE109" s="15">
        <v>38266</v>
      </c>
      <c r="AF109" s="14">
        <v>4.2201000000000004</v>
      </c>
      <c r="AH109" s="15">
        <v>38266</v>
      </c>
      <c r="AI109" s="14">
        <v>4.8369999999999997</v>
      </c>
      <c r="AK109" s="15">
        <v>38266</v>
      </c>
      <c r="AL109" s="14">
        <v>2.35</v>
      </c>
      <c r="AM109" s="14">
        <f t="shared" si="9"/>
        <v>1.702162212266336</v>
      </c>
      <c r="AN109" s="15">
        <v>38266</v>
      </c>
      <c r="AO109" s="14">
        <v>2.7149999999999999</v>
      </c>
      <c r="AP109" s="14">
        <f t="shared" si="10"/>
        <v>1.5051000000000005</v>
      </c>
      <c r="AQ109" s="15">
        <v>38266</v>
      </c>
      <c r="AR109" s="14">
        <v>2.96</v>
      </c>
      <c r="AS109" s="14">
        <f t="shared" si="11"/>
        <v>1.8769999999999998</v>
      </c>
      <c r="AU109" s="14">
        <f t="shared" si="8"/>
        <v>1.6439999999999997</v>
      </c>
      <c r="AW109" s="14">
        <f t="shared" si="12"/>
        <v>1.6549999999999998</v>
      </c>
      <c r="AY109" s="14">
        <f t="shared" si="13"/>
        <v>1.8130000000000002</v>
      </c>
      <c r="BA109" s="15">
        <v>38266</v>
      </c>
      <c r="BB109" s="14">
        <v>1.1000000000000001</v>
      </c>
      <c r="BD109" s="15">
        <v>40092</v>
      </c>
      <c r="BE109" s="14" t="s">
        <v>213</v>
      </c>
      <c r="BG109" s="15">
        <v>40092</v>
      </c>
      <c r="BH109" s="14">
        <v>8.75</v>
      </c>
      <c r="BJ109" s="15">
        <v>38996</v>
      </c>
      <c r="BK109" s="14">
        <v>201.5257</v>
      </c>
      <c r="BM109" s="15">
        <v>40092</v>
      </c>
      <c r="BN109" s="14" t="s">
        <v>213</v>
      </c>
    </row>
    <row r="110" spans="2:66" x14ac:dyDescent="0.2">
      <c r="B110" s="15">
        <v>38267</v>
      </c>
      <c r="C110" s="14">
        <v>4.0170000000000003</v>
      </c>
      <c r="E110" s="15">
        <v>38267</v>
      </c>
      <c r="F110" s="14">
        <v>4.0780000000000003</v>
      </c>
      <c r="H110" s="15">
        <v>38267</v>
      </c>
      <c r="I110" s="14">
        <v>4.03</v>
      </c>
      <c r="K110" s="15">
        <v>38267</v>
      </c>
      <c r="L110" s="14">
        <v>4.1870000000000003</v>
      </c>
      <c r="N110" s="15">
        <v>38267</v>
      </c>
      <c r="O110" s="14">
        <v>4.093</v>
      </c>
      <c r="Q110" s="15">
        <v>38267</v>
      </c>
      <c r="R110" s="14">
        <v>4.07</v>
      </c>
      <c r="T110" s="15">
        <v>38267</v>
      </c>
      <c r="U110" s="14">
        <v>4.0659999999999998</v>
      </c>
      <c r="W110" s="15">
        <v>38267</v>
      </c>
      <c r="X110" s="14">
        <v>4.0970000000000004</v>
      </c>
      <c r="Z110" s="15">
        <v>38267</v>
      </c>
      <c r="AA110" s="14">
        <v>4.109</v>
      </c>
      <c r="AC110" s="14">
        <f t="shared" si="7"/>
        <v>4.0760444925073376</v>
      </c>
      <c r="AE110" s="15">
        <v>38267</v>
      </c>
      <c r="AF110" s="14">
        <v>4.2416</v>
      </c>
      <c r="AH110" s="15">
        <v>38267</v>
      </c>
      <c r="AI110" s="14">
        <v>4.8600000000000003</v>
      </c>
      <c r="AK110" s="15">
        <v>38267</v>
      </c>
      <c r="AL110" s="14">
        <v>2.3250000000000002</v>
      </c>
      <c r="AM110" s="14">
        <f t="shared" si="9"/>
        <v>1.7510444925073374</v>
      </c>
      <c r="AN110" s="15">
        <v>38267</v>
      </c>
      <c r="AO110" s="14">
        <v>2.7149999999999999</v>
      </c>
      <c r="AP110" s="14">
        <f t="shared" si="10"/>
        <v>1.5266000000000002</v>
      </c>
      <c r="AQ110" s="15">
        <v>38267</v>
      </c>
      <c r="AR110" s="14">
        <v>2.96</v>
      </c>
      <c r="AS110" s="14">
        <f t="shared" si="11"/>
        <v>1.9000000000000004</v>
      </c>
      <c r="AU110" s="14">
        <f t="shared" si="8"/>
        <v>1.6920000000000002</v>
      </c>
      <c r="AW110" s="14">
        <f t="shared" si="12"/>
        <v>1.7050000000000001</v>
      </c>
      <c r="AY110" s="14">
        <f t="shared" si="13"/>
        <v>1.8620000000000001</v>
      </c>
      <c r="BA110" s="15">
        <v>38267</v>
      </c>
      <c r="BB110" s="14">
        <v>1.3</v>
      </c>
      <c r="BD110" s="15">
        <v>40093</v>
      </c>
      <c r="BE110" s="14" t="s">
        <v>213</v>
      </c>
      <c r="BG110" s="15">
        <v>40093</v>
      </c>
      <c r="BH110" s="14">
        <v>8.75</v>
      </c>
      <c r="BJ110" s="15">
        <v>38997</v>
      </c>
      <c r="BK110" s="14">
        <v>201.5257</v>
      </c>
      <c r="BM110" s="15">
        <v>40093</v>
      </c>
      <c r="BN110" s="14" t="s">
        <v>213</v>
      </c>
    </row>
    <row r="111" spans="2:66" x14ac:dyDescent="0.2">
      <c r="B111" s="15">
        <v>38268</v>
      </c>
      <c r="C111" s="14">
        <v>3.9470000000000001</v>
      </c>
      <c r="E111" s="15">
        <v>38268</v>
      </c>
      <c r="F111" s="14">
        <v>4.0049999999999999</v>
      </c>
      <c r="H111" s="15">
        <v>38268</v>
      </c>
      <c r="I111" s="14">
        <v>3.9580000000000002</v>
      </c>
      <c r="K111" s="15">
        <v>38268</v>
      </c>
      <c r="L111" s="14">
        <v>4.1139999999999999</v>
      </c>
      <c r="N111" s="15">
        <v>38268</v>
      </c>
      <c r="O111" s="14">
        <v>4.0220000000000002</v>
      </c>
      <c r="Q111" s="15">
        <v>38268</v>
      </c>
      <c r="R111" s="14">
        <v>3.9980000000000002</v>
      </c>
      <c r="T111" s="15">
        <v>38268</v>
      </c>
      <c r="U111" s="14">
        <v>3.9969999999999999</v>
      </c>
      <c r="W111" s="15">
        <v>38268</v>
      </c>
      <c r="X111" s="14">
        <v>4.024</v>
      </c>
      <c r="Z111" s="15">
        <v>38268</v>
      </c>
      <c r="AA111" s="14">
        <v>4.0389999999999997</v>
      </c>
      <c r="AC111" s="14">
        <f t="shared" si="7"/>
        <v>4.0043319944384361</v>
      </c>
      <c r="AE111" s="15">
        <v>38268</v>
      </c>
      <c r="AF111" s="14">
        <v>4.1285999999999996</v>
      </c>
      <c r="AH111" s="15">
        <v>38268</v>
      </c>
      <c r="AI111" s="14">
        <v>4.79</v>
      </c>
      <c r="AK111" s="15">
        <v>38268</v>
      </c>
      <c r="AL111" s="14">
        <v>2.34</v>
      </c>
      <c r="AM111" s="14">
        <f t="shared" si="9"/>
        <v>1.6643319944384363</v>
      </c>
      <c r="AN111" s="15">
        <v>38268</v>
      </c>
      <c r="AO111" s="14">
        <v>2.7149999999999999</v>
      </c>
      <c r="AP111" s="14">
        <f t="shared" si="10"/>
        <v>1.4135999999999997</v>
      </c>
      <c r="AQ111" s="15">
        <v>38268</v>
      </c>
      <c r="AR111" s="14">
        <v>2.96</v>
      </c>
      <c r="AS111" s="14">
        <f t="shared" si="11"/>
        <v>1.83</v>
      </c>
      <c r="AU111" s="14">
        <f t="shared" si="8"/>
        <v>1.6070000000000002</v>
      </c>
      <c r="AW111" s="14">
        <f t="shared" si="12"/>
        <v>1.6180000000000003</v>
      </c>
      <c r="AY111" s="14">
        <f t="shared" si="13"/>
        <v>1.774</v>
      </c>
      <c r="BA111" s="15">
        <v>38268</v>
      </c>
      <c r="BB111" s="14">
        <v>1.1000000000000001</v>
      </c>
      <c r="BD111" s="15">
        <v>40094</v>
      </c>
      <c r="BE111" s="14" t="s">
        <v>213</v>
      </c>
      <c r="BG111" s="15">
        <v>40094</v>
      </c>
      <c r="BH111" s="14">
        <v>8.75</v>
      </c>
      <c r="BJ111" s="15">
        <v>38998</v>
      </c>
      <c r="BK111" s="14">
        <v>201.5257</v>
      </c>
      <c r="BM111" s="15">
        <v>40094</v>
      </c>
      <c r="BN111" s="14" t="s">
        <v>213</v>
      </c>
    </row>
    <row r="112" spans="2:66" x14ac:dyDescent="0.2">
      <c r="B112" s="15">
        <v>38269</v>
      </c>
      <c r="C112" s="14">
        <v>3.9470000000000001</v>
      </c>
      <c r="E112" s="15">
        <v>38269</v>
      </c>
      <c r="F112" s="14">
        <v>4.0049999999999999</v>
      </c>
      <c r="H112" s="15">
        <v>38269</v>
      </c>
      <c r="I112" s="14">
        <v>3.9580000000000002</v>
      </c>
      <c r="K112" s="15">
        <v>38269</v>
      </c>
      <c r="L112" s="14">
        <v>4.1139999999999999</v>
      </c>
      <c r="N112" s="15">
        <v>38269</v>
      </c>
      <c r="O112" s="14">
        <v>4.0220000000000002</v>
      </c>
      <c r="Q112" s="15">
        <v>38269</v>
      </c>
      <c r="R112" s="14">
        <v>3.9980000000000002</v>
      </c>
      <c r="T112" s="15">
        <v>38269</v>
      </c>
      <c r="U112" s="14">
        <v>3.9969999999999999</v>
      </c>
      <c r="W112" s="15">
        <v>38269</v>
      </c>
      <c r="X112" s="14">
        <v>4.024</v>
      </c>
      <c r="Z112" s="15">
        <v>38269</v>
      </c>
      <c r="AA112" s="14">
        <v>4.0389999999999997</v>
      </c>
      <c r="AC112" s="14">
        <f t="shared" si="7"/>
        <v>4.0043319944384361</v>
      </c>
      <c r="AE112" s="15">
        <v>38269</v>
      </c>
      <c r="AF112" s="14">
        <v>4.1285999999999996</v>
      </c>
      <c r="AH112" s="15">
        <v>38269</v>
      </c>
      <c r="AI112" s="14">
        <v>4.79</v>
      </c>
      <c r="AK112" s="15">
        <v>38269</v>
      </c>
      <c r="AL112" s="14">
        <v>2.34</v>
      </c>
      <c r="AM112" s="14">
        <f t="shared" si="9"/>
        <v>1.6643319944384363</v>
      </c>
      <c r="AN112" s="15">
        <v>38269</v>
      </c>
      <c r="AO112" s="14">
        <v>2.7149999999999999</v>
      </c>
      <c r="AP112" s="14">
        <f t="shared" si="10"/>
        <v>1.4135999999999997</v>
      </c>
      <c r="AQ112" s="15">
        <v>38269</v>
      </c>
      <c r="AR112" s="14">
        <v>2.96</v>
      </c>
      <c r="AS112" s="14">
        <f t="shared" si="11"/>
        <v>1.83</v>
      </c>
      <c r="AU112" s="14">
        <f t="shared" si="8"/>
        <v>1.6070000000000002</v>
      </c>
      <c r="AW112" s="14">
        <f t="shared" si="12"/>
        <v>1.6180000000000003</v>
      </c>
      <c r="AY112" s="14">
        <f t="shared" si="13"/>
        <v>1.774</v>
      </c>
      <c r="BA112" s="15">
        <v>38269</v>
      </c>
      <c r="BB112" s="14">
        <v>1.1000000000000001</v>
      </c>
      <c r="BD112" s="15">
        <v>40095</v>
      </c>
      <c r="BE112" s="14" t="s">
        <v>213</v>
      </c>
      <c r="BG112" s="15">
        <v>40095</v>
      </c>
      <c r="BH112" s="14">
        <v>8.75</v>
      </c>
      <c r="BJ112" s="15">
        <v>38999</v>
      </c>
      <c r="BK112" s="14">
        <v>201.3612</v>
      </c>
      <c r="BM112" s="15">
        <v>40095</v>
      </c>
      <c r="BN112" s="14" t="s">
        <v>213</v>
      </c>
    </row>
    <row r="113" spans="2:66" x14ac:dyDescent="0.2">
      <c r="B113" s="15">
        <v>38270</v>
      </c>
      <c r="C113" s="14">
        <v>3.9470000000000001</v>
      </c>
      <c r="E113" s="15">
        <v>38270</v>
      </c>
      <c r="F113" s="14">
        <v>4.0049999999999999</v>
      </c>
      <c r="H113" s="15">
        <v>38270</v>
      </c>
      <c r="I113" s="14">
        <v>3.9580000000000002</v>
      </c>
      <c r="K113" s="15">
        <v>38270</v>
      </c>
      <c r="L113" s="14">
        <v>4.1139999999999999</v>
      </c>
      <c r="N113" s="15">
        <v>38270</v>
      </c>
      <c r="O113" s="14">
        <v>4.0220000000000002</v>
      </c>
      <c r="Q113" s="15">
        <v>38270</v>
      </c>
      <c r="R113" s="14">
        <v>3.9980000000000002</v>
      </c>
      <c r="T113" s="15">
        <v>38270</v>
      </c>
      <c r="U113" s="14">
        <v>3.9969999999999999</v>
      </c>
      <c r="W113" s="15">
        <v>38270</v>
      </c>
      <c r="X113" s="14">
        <v>4.024</v>
      </c>
      <c r="Z113" s="15">
        <v>38270</v>
      </c>
      <c r="AA113" s="14">
        <v>4.0389999999999997</v>
      </c>
      <c r="AC113" s="14">
        <f t="shared" si="7"/>
        <v>4.0043319944384361</v>
      </c>
      <c r="AE113" s="15">
        <v>38270</v>
      </c>
      <c r="AF113" s="14">
        <v>4.1285999999999996</v>
      </c>
      <c r="AH113" s="15">
        <v>38270</v>
      </c>
      <c r="AI113" s="14">
        <v>4.79</v>
      </c>
      <c r="AK113" s="15">
        <v>38270</v>
      </c>
      <c r="AL113" s="14">
        <v>2.34</v>
      </c>
      <c r="AM113" s="14">
        <f t="shared" si="9"/>
        <v>1.6643319944384363</v>
      </c>
      <c r="AN113" s="15">
        <v>38270</v>
      </c>
      <c r="AO113" s="14">
        <v>2.7149999999999999</v>
      </c>
      <c r="AP113" s="14">
        <f t="shared" si="10"/>
        <v>1.4135999999999997</v>
      </c>
      <c r="AQ113" s="15">
        <v>38270</v>
      </c>
      <c r="AR113" s="14">
        <v>2.96</v>
      </c>
      <c r="AS113" s="14">
        <f t="shared" si="11"/>
        <v>1.83</v>
      </c>
      <c r="AU113" s="14">
        <f t="shared" si="8"/>
        <v>1.6070000000000002</v>
      </c>
      <c r="AW113" s="14">
        <f t="shared" si="12"/>
        <v>1.6180000000000003</v>
      </c>
      <c r="AY113" s="14">
        <f t="shared" si="13"/>
        <v>1.774</v>
      </c>
      <c r="BA113" s="15">
        <v>38270</v>
      </c>
      <c r="BB113" s="14">
        <v>1.1000000000000001</v>
      </c>
      <c r="BD113" s="15">
        <v>40096</v>
      </c>
      <c r="BE113" s="14" t="s">
        <v>213</v>
      </c>
      <c r="BG113" s="15">
        <v>40096</v>
      </c>
      <c r="BH113" s="14">
        <v>8.75</v>
      </c>
      <c r="BJ113" s="15">
        <v>39000</v>
      </c>
      <c r="BK113" s="14">
        <v>201.97739999999999</v>
      </c>
      <c r="BM113" s="15">
        <v>40096</v>
      </c>
      <c r="BN113" s="14" t="s">
        <v>213</v>
      </c>
    </row>
    <row r="114" spans="2:66" x14ac:dyDescent="0.2">
      <c r="B114" s="15">
        <v>38271</v>
      </c>
      <c r="C114" s="14">
        <v>3.9550000000000001</v>
      </c>
      <c r="E114" s="15">
        <v>38271</v>
      </c>
      <c r="F114" s="14">
        <v>4.0149999999999997</v>
      </c>
      <c r="H114" s="15">
        <v>38271</v>
      </c>
      <c r="I114" s="14">
        <v>3.9649999999999999</v>
      </c>
      <c r="K114" s="15">
        <v>38271</v>
      </c>
      <c r="L114" s="14">
        <v>4.1219999999999999</v>
      </c>
      <c r="N114" s="15">
        <v>38271</v>
      </c>
      <c r="O114" s="14">
        <v>4.0309999999999997</v>
      </c>
      <c r="Q114" s="15">
        <v>38271</v>
      </c>
      <c r="R114" s="14">
        <v>4.0069999999999997</v>
      </c>
      <c r="T114" s="15">
        <v>38271</v>
      </c>
      <c r="U114" s="14">
        <v>4.0060000000000002</v>
      </c>
      <c r="W114" s="15">
        <v>38271</v>
      </c>
      <c r="X114" s="14">
        <v>4.032</v>
      </c>
      <c r="Z114" s="15">
        <v>38271</v>
      </c>
      <c r="AA114" s="14">
        <v>4.0469999999999997</v>
      </c>
      <c r="AC114" s="14">
        <f t="shared" si="7"/>
        <v>4.0127634790668925</v>
      </c>
      <c r="AE114" s="15">
        <v>38271</v>
      </c>
      <c r="AF114" s="14">
        <v>4.1304999999999996</v>
      </c>
      <c r="AH114" s="15">
        <v>38271</v>
      </c>
      <c r="AI114" s="14">
        <v>4.8</v>
      </c>
      <c r="AK114" s="15">
        <v>38271</v>
      </c>
      <c r="AL114" s="14">
        <v>2.33</v>
      </c>
      <c r="AM114" s="14">
        <f t="shared" si="9"/>
        <v>1.6827634790668924</v>
      </c>
      <c r="AN114" s="15">
        <v>38271</v>
      </c>
      <c r="AO114" s="14">
        <v>2.7149999999999999</v>
      </c>
      <c r="AP114" s="14">
        <f t="shared" si="10"/>
        <v>1.4154999999999998</v>
      </c>
      <c r="AQ114" s="15">
        <v>38271</v>
      </c>
      <c r="AR114" s="14">
        <v>2.96</v>
      </c>
      <c r="AS114" s="14">
        <f t="shared" si="11"/>
        <v>1.8399999999999999</v>
      </c>
      <c r="AU114" s="14">
        <f t="shared" si="8"/>
        <v>1.625</v>
      </c>
      <c r="AW114" s="14">
        <f t="shared" si="12"/>
        <v>1.6349999999999998</v>
      </c>
      <c r="AY114" s="14">
        <f t="shared" si="13"/>
        <v>1.7919999999999998</v>
      </c>
      <c r="BA114" s="15">
        <v>38271</v>
      </c>
      <c r="BB114" s="14">
        <v>1</v>
      </c>
      <c r="BD114" s="15">
        <v>40097</v>
      </c>
      <c r="BE114" s="14" t="s">
        <v>213</v>
      </c>
      <c r="BG114" s="15">
        <v>40097</v>
      </c>
      <c r="BH114" s="14">
        <v>8.75</v>
      </c>
      <c r="BJ114" s="15">
        <v>39001</v>
      </c>
      <c r="BK114" s="14">
        <v>202.36850000000001</v>
      </c>
      <c r="BM114" s="15">
        <v>40097</v>
      </c>
      <c r="BN114" s="14" t="s">
        <v>213</v>
      </c>
    </row>
    <row r="115" spans="2:66" x14ac:dyDescent="0.2">
      <c r="B115" s="15">
        <v>38272</v>
      </c>
      <c r="C115" s="14">
        <v>3.9130000000000003</v>
      </c>
      <c r="E115" s="15">
        <v>38272</v>
      </c>
      <c r="F115" s="14">
        <v>3.9710000000000001</v>
      </c>
      <c r="H115" s="15">
        <v>38272</v>
      </c>
      <c r="I115" s="14">
        <v>3.923</v>
      </c>
      <c r="K115" s="15">
        <v>38272</v>
      </c>
      <c r="L115" s="14">
        <v>4.0789999999999997</v>
      </c>
      <c r="N115" s="15">
        <v>38272</v>
      </c>
      <c r="O115" s="14">
        <v>3.9889999999999999</v>
      </c>
      <c r="Q115" s="15">
        <v>38272</v>
      </c>
      <c r="R115" s="14">
        <v>3.9649999999999999</v>
      </c>
      <c r="T115" s="15">
        <v>38272</v>
      </c>
      <c r="U115" s="14">
        <v>3.9649999999999999</v>
      </c>
      <c r="W115" s="15">
        <v>38272</v>
      </c>
      <c r="X115" s="14">
        <v>3.99</v>
      </c>
      <c r="Z115" s="15">
        <v>38272</v>
      </c>
      <c r="AA115" s="14">
        <v>4.0069999999999997</v>
      </c>
      <c r="AC115" s="14">
        <f t="shared" si="7"/>
        <v>3.9702043874555843</v>
      </c>
      <c r="AE115" s="15">
        <v>38272</v>
      </c>
      <c r="AF115" s="14">
        <v>4.0975999999999999</v>
      </c>
      <c r="AH115" s="15">
        <v>38272</v>
      </c>
      <c r="AI115" s="14">
        <v>4.7469999999999999</v>
      </c>
      <c r="AK115" s="15">
        <v>38272</v>
      </c>
      <c r="AL115" s="14">
        <v>2.34</v>
      </c>
      <c r="AM115" s="14">
        <f t="shared" si="9"/>
        <v>1.6302043874555845</v>
      </c>
      <c r="AN115" s="15">
        <v>38272</v>
      </c>
      <c r="AO115" s="14">
        <v>2.7149999999999999</v>
      </c>
      <c r="AP115" s="14">
        <f t="shared" si="10"/>
        <v>1.3826000000000001</v>
      </c>
      <c r="AQ115" s="15">
        <v>38272</v>
      </c>
      <c r="AR115" s="14">
        <v>2.96</v>
      </c>
      <c r="AS115" s="14">
        <f t="shared" si="11"/>
        <v>1.7869999999999999</v>
      </c>
      <c r="AU115" s="14">
        <f t="shared" si="8"/>
        <v>1.5730000000000004</v>
      </c>
      <c r="AW115" s="14">
        <f t="shared" si="12"/>
        <v>1.5830000000000002</v>
      </c>
      <c r="AY115" s="14">
        <f t="shared" si="13"/>
        <v>1.7389999999999999</v>
      </c>
      <c r="BA115" s="15">
        <v>38272</v>
      </c>
      <c r="BB115" s="14">
        <v>1</v>
      </c>
      <c r="BD115" s="15">
        <v>40098</v>
      </c>
      <c r="BE115" s="14" t="s">
        <v>213</v>
      </c>
      <c r="BG115" s="15">
        <v>40098</v>
      </c>
      <c r="BH115" s="14">
        <v>8.75</v>
      </c>
      <c r="BJ115" s="15">
        <v>39002</v>
      </c>
      <c r="BK115" s="14">
        <v>202.8835</v>
      </c>
      <c r="BM115" s="15">
        <v>40098</v>
      </c>
      <c r="BN115" s="14" t="s">
        <v>213</v>
      </c>
    </row>
    <row r="116" spans="2:66" x14ac:dyDescent="0.2">
      <c r="B116" s="15">
        <v>38273</v>
      </c>
      <c r="C116" s="14">
        <v>3.915</v>
      </c>
      <c r="E116" s="15">
        <v>38273</v>
      </c>
      <c r="F116" s="14">
        <v>3.972</v>
      </c>
      <c r="H116" s="15">
        <v>38273</v>
      </c>
      <c r="I116" s="14">
        <v>3.923</v>
      </c>
      <c r="K116" s="15">
        <v>38273</v>
      </c>
      <c r="L116" s="14">
        <v>4.0789999999999997</v>
      </c>
      <c r="N116" s="15">
        <v>38273</v>
      </c>
      <c r="O116" s="14">
        <v>3.9889999999999999</v>
      </c>
      <c r="Q116" s="15">
        <v>38273</v>
      </c>
      <c r="R116" s="14">
        <v>3.964</v>
      </c>
      <c r="T116" s="15">
        <v>38273</v>
      </c>
      <c r="U116" s="14">
        <v>3.9630000000000001</v>
      </c>
      <c r="W116" s="15">
        <v>38273</v>
      </c>
      <c r="X116" s="14">
        <v>3.99</v>
      </c>
      <c r="Z116" s="15">
        <v>38273</v>
      </c>
      <c r="AA116" s="14">
        <v>4.0069999999999997</v>
      </c>
      <c r="AC116" s="14">
        <f t="shared" si="7"/>
        <v>3.9708567897420055</v>
      </c>
      <c r="AE116" s="15">
        <v>38273</v>
      </c>
      <c r="AF116" s="14">
        <v>4.0552000000000001</v>
      </c>
      <c r="AH116" s="15">
        <v>38273</v>
      </c>
      <c r="AI116" s="14">
        <v>4.7530000000000001</v>
      </c>
      <c r="AK116" s="15">
        <v>38273</v>
      </c>
      <c r="AL116" s="14">
        <v>2.34</v>
      </c>
      <c r="AM116" s="14">
        <f t="shared" si="9"/>
        <v>1.6308567897420057</v>
      </c>
      <c r="AN116" s="15">
        <v>38273</v>
      </c>
      <c r="AO116" s="14">
        <v>2.7149999999999999</v>
      </c>
      <c r="AP116" s="14">
        <f t="shared" si="10"/>
        <v>1.3402000000000003</v>
      </c>
      <c r="AQ116" s="15">
        <v>38273</v>
      </c>
      <c r="AR116" s="14">
        <v>2.96</v>
      </c>
      <c r="AS116" s="14">
        <f t="shared" si="11"/>
        <v>1.7930000000000001</v>
      </c>
      <c r="AU116" s="14">
        <f t="shared" si="8"/>
        <v>1.5750000000000002</v>
      </c>
      <c r="AW116" s="14">
        <f t="shared" si="12"/>
        <v>1.5830000000000002</v>
      </c>
      <c r="AY116" s="14">
        <f t="shared" si="13"/>
        <v>1.7389999999999999</v>
      </c>
      <c r="BA116" s="15">
        <v>38273</v>
      </c>
      <c r="BB116" s="14">
        <v>0.8</v>
      </c>
      <c r="BD116" s="15">
        <v>40099</v>
      </c>
      <c r="BE116" s="14" t="s">
        <v>213</v>
      </c>
      <c r="BG116" s="15">
        <v>40099</v>
      </c>
      <c r="BH116" s="14">
        <v>8.75</v>
      </c>
      <c r="BJ116" s="15">
        <v>39003</v>
      </c>
      <c r="BK116" s="14">
        <v>203.60640000000001</v>
      </c>
      <c r="BM116" s="15">
        <v>40099</v>
      </c>
      <c r="BN116" s="14" t="s">
        <v>213</v>
      </c>
    </row>
    <row r="117" spans="2:66" x14ac:dyDescent="0.2">
      <c r="B117" s="15">
        <v>38274</v>
      </c>
      <c r="C117" s="14">
        <v>3.89</v>
      </c>
      <c r="E117" s="15">
        <v>38274</v>
      </c>
      <c r="F117" s="14">
        <v>3.9470000000000001</v>
      </c>
      <c r="H117" s="15">
        <v>38274</v>
      </c>
      <c r="I117" s="14">
        <v>3.8959999999999999</v>
      </c>
      <c r="K117" s="15">
        <v>38274</v>
      </c>
      <c r="L117" s="14">
        <v>4.0529999999999999</v>
      </c>
      <c r="N117" s="15">
        <v>38274</v>
      </c>
      <c r="O117" s="14">
        <v>3.9630000000000001</v>
      </c>
      <c r="Q117" s="15">
        <v>38274</v>
      </c>
      <c r="R117" s="14">
        <v>3.9390000000000001</v>
      </c>
      <c r="T117" s="15">
        <v>38274</v>
      </c>
      <c r="U117" s="14">
        <v>3.9379999999999997</v>
      </c>
      <c r="W117" s="15">
        <v>38274</v>
      </c>
      <c r="X117" s="14">
        <v>3.964</v>
      </c>
      <c r="Z117" s="15">
        <v>38274</v>
      </c>
      <c r="AA117" s="14">
        <v>3.9809999999999999</v>
      </c>
      <c r="AC117" s="14">
        <f t="shared" si="7"/>
        <v>3.9453091302332761</v>
      </c>
      <c r="AE117" s="15">
        <v>38274</v>
      </c>
      <c r="AF117" s="14">
        <v>4.0244</v>
      </c>
      <c r="AH117" s="15">
        <v>38274</v>
      </c>
      <c r="AI117" s="14">
        <v>4.7300000000000004</v>
      </c>
      <c r="AK117" s="15">
        <v>38274</v>
      </c>
      <c r="AL117" s="14">
        <v>2.34</v>
      </c>
      <c r="AM117" s="14">
        <f t="shared" si="9"/>
        <v>1.6053091302332763</v>
      </c>
      <c r="AN117" s="15">
        <v>38274</v>
      </c>
      <c r="AO117" s="14">
        <v>2.7149999999999999</v>
      </c>
      <c r="AP117" s="14">
        <f t="shared" si="10"/>
        <v>1.3094000000000001</v>
      </c>
      <c r="AQ117" s="15">
        <v>38274</v>
      </c>
      <c r="AR117" s="14">
        <v>2.96</v>
      </c>
      <c r="AS117" s="14">
        <f t="shared" si="11"/>
        <v>1.7700000000000005</v>
      </c>
      <c r="AU117" s="14">
        <f t="shared" si="8"/>
        <v>1.5500000000000003</v>
      </c>
      <c r="AW117" s="14">
        <f t="shared" si="12"/>
        <v>1.556</v>
      </c>
      <c r="AY117" s="14">
        <f t="shared" si="13"/>
        <v>1.7130000000000001</v>
      </c>
      <c r="BA117" s="15">
        <v>38274</v>
      </c>
      <c r="BB117" s="14">
        <v>0.6</v>
      </c>
      <c r="BD117" s="15">
        <v>40100</v>
      </c>
      <c r="BE117" s="14" t="s">
        <v>213</v>
      </c>
      <c r="BG117" s="15">
        <v>40100</v>
      </c>
      <c r="BH117" s="14">
        <v>8.75</v>
      </c>
      <c r="BJ117" s="15">
        <v>39004</v>
      </c>
      <c r="BK117" s="14">
        <v>203.60640000000001</v>
      </c>
      <c r="BM117" s="15">
        <v>40100</v>
      </c>
      <c r="BN117" s="14" t="s">
        <v>213</v>
      </c>
    </row>
    <row r="118" spans="2:66" x14ac:dyDescent="0.2">
      <c r="B118" s="15">
        <v>38275</v>
      </c>
      <c r="C118" s="14">
        <v>3.9</v>
      </c>
      <c r="E118" s="15">
        <v>38275</v>
      </c>
      <c r="F118" s="14">
        <v>3.9630000000000001</v>
      </c>
      <c r="H118" s="15">
        <v>38275</v>
      </c>
      <c r="I118" s="14">
        <v>3.91</v>
      </c>
      <c r="K118" s="15">
        <v>38275</v>
      </c>
      <c r="L118" s="14">
        <v>4.0640000000000001</v>
      </c>
      <c r="N118" s="15">
        <v>38275</v>
      </c>
      <c r="O118" s="14">
        <v>3.976</v>
      </c>
      <c r="Q118" s="15">
        <v>38275</v>
      </c>
      <c r="R118" s="14">
        <v>3.9539999999999997</v>
      </c>
      <c r="T118" s="15">
        <v>38275</v>
      </c>
      <c r="U118" s="14">
        <v>3.9489999999999998</v>
      </c>
      <c r="W118" s="15">
        <v>38275</v>
      </c>
      <c r="X118" s="14">
        <v>3.9779999999999998</v>
      </c>
      <c r="Z118" s="15">
        <v>38275</v>
      </c>
      <c r="AA118" s="14">
        <v>3.9910000000000001</v>
      </c>
      <c r="AC118" s="14">
        <f t="shared" si="7"/>
        <v>3.9579202842576851</v>
      </c>
      <c r="AE118" s="15">
        <v>38275</v>
      </c>
      <c r="AF118" s="14">
        <v>4.0530999999999997</v>
      </c>
      <c r="AH118" s="15">
        <v>38275</v>
      </c>
      <c r="AI118" s="14">
        <v>4.7370000000000001</v>
      </c>
      <c r="AK118" s="15">
        <v>38275</v>
      </c>
      <c r="AL118" s="14">
        <v>2.3125</v>
      </c>
      <c r="AM118" s="14">
        <f t="shared" si="9"/>
        <v>1.6454202842576851</v>
      </c>
      <c r="AN118" s="15">
        <v>38275</v>
      </c>
      <c r="AO118" s="14">
        <v>2.7149999999999999</v>
      </c>
      <c r="AP118" s="14">
        <f t="shared" si="10"/>
        <v>1.3380999999999998</v>
      </c>
      <c r="AQ118" s="15">
        <v>38275</v>
      </c>
      <c r="AR118" s="14">
        <v>2.84</v>
      </c>
      <c r="AS118" s="14">
        <f t="shared" si="11"/>
        <v>1.8970000000000002</v>
      </c>
      <c r="AU118" s="14">
        <f t="shared" si="8"/>
        <v>1.5874999999999999</v>
      </c>
      <c r="AW118" s="14">
        <f t="shared" si="12"/>
        <v>1.5975000000000001</v>
      </c>
      <c r="AY118" s="14">
        <f t="shared" si="13"/>
        <v>1.7515000000000001</v>
      </c>
      <c r="BA118" s="15">
        <v>38275</v>
      </c>
      <c r="BB118" s="14">
        <v>1</v>
      </c>
      <c r="BD118" s="15">
        <v>40101</v>
      </c>
      <c r="BE118" s="14" t="s">
        <v>213</v>
      </c>
      <c r="BG118" s="15">
        <v>40101</v>
      </c>
      <c r="BH118" s="14">
        <v>8.75</v>
      </c>
      <c r="BJ118" s="15">
        <v>39005</v>
      </c>
      <c r="BK118" s="14">
        <v>203.60640000000001</v>
      </c>
      <c r="BM118" s="15">
        <v>40101</v>
      </c>
      <c r="BN118" s="14" t="s">
        <v>213</v>
      </c>
    </row>
    <row r="119" spans="2:66" x14ac:dyDescent="0.2">
      <c r="B119" s="15">
        <v>38276</v>
      </c>
      <c r="C119" s="14">
        <v>3.9</v>
      </c>
      <c r="E119" s="15">
        <v>38276</v>
      </c>
      <c r="F119" s="14">
        <v>3.9630000000000001</v>
      </c>
      <c r="H119" s="15">
        <v>38276</v>
      </c>
      <c r="I119" s="14">
        <v>3.91</v>
      </c>
      <c r="K119" s="15">
        <v>38276</v>
      </c>
      <c r="L119" s="14">
        <v>4.0640000000000001</v>
      </c>
      <c r="N119" s="15">
        <v>38276</v>
      </c>
      <c r="O119" s="14">
        <v>3.976</v>
      </c>
      <c r="Q119" s="15">
        <v>38276</v>
      </c>
      <c r="R119" s="14">
        <v>3.9539999999999997</v>
      </c>
      <c r="T119" s="15">
        <v>38276</v>
      </c>
      <c r="U119" s="14">
        <v>3.9489999999999998</v>
      </c>
      <c r="W119" s="15">
        <v>38276</v>
      </c>
      <c r="X119" s="14">
        <v>3.9779999999999998</v>
      </c>
      <c r="Z119" s="15">
        <v>38276</v>
      </c>
      <c r="AA119" s="14">
        <v>3.9910000000000001</v>
      </c>
      <c r="AC119" s="14">
        <f t="shared" si="7"/>
        <v>3.9579202842576851</v>
      </c>
      <c r="AE119" s="15">
        <v>38276</v>
      </c>
      <c r="AF119" s="14">
        <v>4.0530999999999997</v>
      </c>
      <c r="AH119" s="15">
        <v>38276</v>
      </c>
      <c r="AI119" s="14">
        <v>4.7370000000000001</v>
      </c>
      <c r="AK119" s="15">
        <v>38276</v>
      </c>
      <c r="AL119" s="14">
        <v>2.3125</v>
      </c>
      <c r="AM119" s="14">
        <f t="shared" si="9"/>
        <v>1.6454202842576851</v>
      </c>
      <c r="AN119" s="15">
        <v>38276</v>
      </c>
      <c r="AO119" s="14">
        <v>2.7149999999999999</v>
      </c>
      <c r="AP119" s="14">
        <f t="shared" si="10"/>
        <v>1.3380999999999998</v>
      </c>
      <c r="AQ119" s="15">
        <v>38276</v>
      </c>
      <c r="AR119" s="14">
        <v>2.84</v>
      </c>
      <c r="AS119" s="14">
        <f t="shared" si="11"/>
        <v>1.8970000000000002</v>
      </c>
      <c r="AU119" s="14">
        <f t="shared" si="8"/>
        <v>1.5874999999999999</v>
      </c>
      <c r="AW119" s="14">
        <f t="shared" si="12"/>
        <v>1.5975000000000001</v>
      </c>
      <c r="AY119" s="14">
        <f t="shared" si="13"/>
        <v>1.7515000000000001</v>
      </c>
      <c r="BA119" s="15">
        <v>38276</v>
      </c>
      <c r="BB119" s="14">
        <v>1</v>
      </c>
      <c r="BD119" s="15">
        <v>40102</v>
      </c>
      <c r="BE119" s="14" t="s">
        <v>213</v>
      </c>
      <c r="BG119" s="15">
        <v>40102</v>
      </c>
      <c r="BH119" s="14">
        <v>8.75</v>
      </c>
      <c r="BJ119" s="15">
        <v>39006</v>
      </c>
      <c r="BK119" s="14">
        <v>203.5429</v>
      </c>
      <c r="BM119" s="15">
        <v>40102</v>
      </c>
      <c r="BN119" s="14" t="s">
        <v>213</v>
      </c>
    </row>
    <row r="120" spans="2:66" x14ac:dyDescent="0.2">
      <c r="B120" s="15">
        <v>38277</v>
      </c>
      <c r="C120" s="14">
        <v>3.9</v>
      </c>
      <c r="E120" s="15">
        <v>38277</v>
      </c>
      <c r="F120" s="14">
        <v>3.9630000000000001</v>
      </c>
      <c r="H120" s="15">
        <v>38277</v>
      </c>
      <c r="I120" s="14">
        <v>3.91</v>
      </c>
      <c r="K120" s="15">
        <v>38277</v>
      </c>
      <c r="L120" s="14">
        <v>4.0640000000000001</v>
      </c>
      <c r="N120" s="15">
        <v>38277</v>
      </c>
      <c r="O120" s="14">
        <v>3.976</v>
      </c>
      <c r="Q120" s="15">
        <v>38277</v>
      </c>
      <c r="R120" s="14">
        <v>3.9539999999999997</v>
      </c>
      <c r="T120" s="15">
        <v>38277</v>
      </c>
      <c r="U120" s="14">
        <v>3.9489999999999998</v>
      </c>
      <c r="W120" s="15">
        <v>38277</v>
      </c>
      <c r="X120" s="14">
        <v>3.9779999999999998</v>
      </c>
      <c r="Z120" s="15">
        <v>38277</v>
      </c>
      <c r="AA120" s="14">
        <v>3.9910000000000001</v>
      </c>
      <c r="AC120" s="14">
        <f t="shared" si="7"/>
        <v>3.9579202842576851</v>
      </c>
      <c r="AE120" s="15">
        <v>38277</v>
      </c>
      <c r="AF120" s="14">
        <v>4.0530999999999997</v>
      </c>
      <c r="AH120" s="15">
        <v>38277</v>
      </c>
      <c r="AI120" s="14">
        <v>4.7370000000000001</v>
      </c>
      <c r="AK120" s="15">
        <v>38277</v>
      </c>
      <c r="AL120" s="14">
        <v>2.3125</v>
      </c>
      <c r="AM120" s="14">
        <f t="shared" si="9"/>
        <v>1.6454202842576851</v>
      </c>
      <c r="AN120" s="15">
        <v>38277</v>
      </c>
      <c r="AO120" s="14">
        <v>2.7149999999999999</v>
      </c>
      <c r="AP120" s="14">
        <f t="shared" si="10"/>
        <v>1.3380999999999998</v>
      </c>
      <c r="AQ120" s="15">
        <v>38277</v>
      </c>
      <c r="AR120" s="14">
        <v>2.84</v>
      </c>
      <c r="AS120" s="14">
        <f t="shared" si="11"/>
        <v>1.8970000000000002</v>
      </c>
      <c r="AU120" s="14">
        <f t="shared" si="8"/>
        <v>1.5874999999999999</v>
      </c>
      <c r="AW120" s="14">
        <f t="shared" si="12"/>
        <v>1.5975000000000001</v>
      </c>
      <c r="AY120" s="14">
        <f t="shared" si="13"/>
        <v>1.7515000000000001</v>
      </c>
      <c r="BA120" s="15">
        <v>38277</v>
      </c>
      <c r="BB120" s="14">
        <v>1</v>
      </c>
      <c r="BD120" s="15">
        <v>40103</v>
      </c>
      <c r="BE120" s="14" t="s">
        <v>213</v>
      </c>
      <c r="BG120" s="15">
        <v>40103</v>
      </c>
      <c r="BH120" s="14">
        <v>8.75</v>
      </c>
      <c r="BJ120" s="15">
        <v>39007</v>
      </c>
      <c r="BK120" s="14">
        <v>203.2064</v>
      </c>
      <c r="BM120" s="15">
        <v>40103</v>
      </c>
      <c r="BN120" s="14" t="s">
        <v>213</v>
      </c>
    </row>
    <row r="121" spans="2:66" x14ac:dyDescent="0.2">
      <c r="B121" s="15">
        <v>38278</v>
      </c>
      <c r="C121" s="14">
        <v>3.89</v>
      </c>
      <c r="E121" s="15">
        <v>38278</v>
      </c>
      <c r="F121" s="14">
        <v>3.9510000000000001</v>
      </c>
      <c r="H121" s="15">
        <v>38278</v>
      </c>
      <c r="I121" s="14">
        <v>3.899</v>
      </c>
      <c r="K121" s="15">
        <v>38278</v>
      </c>
      <c r="L121" s="14">
        <v>4.0519999999999996</v>
      </c>
      <c r="N121" s="15">
        <v>38278</v>
      </c>
      <c r="O121" s="14">
        <v>3.9649999999999999</v>
      </c>
      <c r="Q121" s="15">
        <v>38278</v>
      </c>
      <c r="R121" s="14">
        <v>3.9420000000000002</v>
      </c>
      <c r="T121" s="15">
        <v>38278</v>
      </c>
      <c r="U121" s="14">
        <v>3.9390000000000001</v>
      </c>
      <c r="W121" s="15">
        <v>38278</v>
      </c>
      <c r="X121" s="14">
        <v>3.9670000000000001</v>
      </c>
      <c r="Z121" s="15">
        <v>38278</v>
      </c>
      <c r="AA121" s="14">
        <v>3.98</v>
      </c>
      <c r="AC121" s="14">
        <f t="shared" si="7"/>
        <v>3.9467576085277307</v>
      </c>
      <c r="AE121" s="15">
        <v>38278</v>
      </c>
      <c r="AF121" s="14">
        <v>4.0415000000000001</v>
      </c>
      <c r="AH121" s="15">
        <v>38278</v>
      </c>
      <c r="AI121" s="14">
        <v>4.7219999999999995</v>
      </c>
      <c r="AK121" s="15">
        <v>38278</v>
      </c>
      <c r="AL121" s="14">
        <v>2.3125</v>
      </c>
      <c r="AM121" s="14">
        <f t="shared" si="9"/>
        <v>1.6342576085277307</v>
      </c>
      <c r="AN121" s="15">
        <v>38278</v>
      </c>
      <c r="AO121" s="14">
        <v>2.7149999999999999</v>
      </c>
      <c r="AP121" s="14">
        <f t="shared" si="10"/>
        <v>1.3265000000000002</v>
      </c>
      <c r="AQ121" s="15">
        <v>38278</v>
      </c>
      <c r="AR121" s="14">
        <v>2.84</v>
      </c>
      <c r="AS121" s="14">
        <f t="shared" si="11"/>
        <v>1.8819999999999997</v>
      </c>
      <c r="AU121" s="14">
        <f t="shared" si="8"/>
        <v>1.5775000000000001</v>
      </c>
      <c r="AW121" s="14">
        <f t="shared" si="12"/>
        <v>1.5865</v>
      </c>
      <c r="AY121" s="14">
        <f t="shared" si="13"/>
        <v>1.7394999999999996</v>
      </c>
      <c r="BA121" s="15">
        <v>38278</v>
      </c>
      <c r="BB121" s="14">
        <v>0.9</v>
      </c>
      <c r="BD121" s="15">
        <v>40104</v>
      </c>
      <c r="BE121" s="14" t="s">
        <v>213</v>
      </c>
      <c r="BG121" s="15">
        <v>40104</v>
      </c>
      <c r="BH121" s="14">
        <v>8.75</v>
      </c>
      <c r="BJ121" s="15">
        <v>39008</v>
      </c>
      <c r="BK121" s="14">
        <v>203.51779999999999</v>
      </c>
      <c r="BM121" s="15">
        <v>40104</v>
      </c>
      <c r="BN121" s="14" t="s">
        <v>213</v>
      </c>
    </row>
    <row r="122" spans="2:66" x14ac:dyDescent="0.2">
      <c r="B122" s="15">
        <v>38279</v>
      </c>
      <c r="C122" s="14">
        <v>3.9119999999999999</v>
      </c>
      <c r="E122" s="15">
        <v>38279</v>
      </c>
      <c r="F122" s="14">
        <v>3.9740000000000002</v>
      </c>
      <c r="H122" s="15">
        <v>38279</v>
      </c>
      <c r="I122" s="14">
        <v>3.92</v>
      </c>
      <c r="K122" s="15">
        <v>38279</v>
      </c>
      <c r="L122" s="14">
        <v>4.0739999999999998</v>
      </c>
      <c r="N122" s="15">
        <v>38279</v>
      </c>
      <c r="O122" s="14">
        <v>3.9859999999999998</v>
      </c>
      <c r="Q122" s="15">
        <v>38279</v>
      </c>
      <c r="R122" s="14">
        <v>3.9630000000000001</v>
      </c>
      <c r="T122" s="15">
        <v>38279</v>
      </c>
      <c r="U122" s="14">
        <v>3.96</v>
      </c>
      <c r="W122" s="15">
        <v>38279</v>
      </c>
      <c r="X122" s="14">
        <v>3.99</v>
      </c>
      <c r="Z122" s="15">
        <v>38279</v>
      </c>
      <c r="AA122" s="14">
        <v>4.0010000000000003</v>
      </c>
      <c r="AC122" s="14">
        <f t="shared" si="7"/>
        <v>3.9687172871929546</v>
      </c>
      <c r="AE122" s="15">
        <v>38279</v>
      </c>
      <c r="AF122" s="14">
        <v>4.0317999999999996</v>
      </c>
      <c r="AH122" s="15">
        <v>38279</v>
      </c>
      <c r="AI122" s="14">
        <v>4.7519999999999998</v>
      </c>
      <c r="AK122" s="15">
        <v>38279</v>
      </c>
      <c r="AL122" s="14">
        <v>2.3125</v>
      </c>
      <c r="AM122" s="14">
        <f t="shared" si="9"/>
        <v>1.6562172871929546</v>
      </c>
      <c r="AN122" s="15">
        <v>38279</v>
      </c>
      <c r="AO122" s="14">
        <v>2.7149999999999999</v>
      </c>
      <c r="AP122" s="14">
        <f t="shared" si="10"/>
        <v>1.3167999999999997</v>
      </c>
      <c r="AQ122" s="15">
        <v>38279</v>
      </c>
      <c r="AR122" s="14">
        <v>2.84</v>
      </c>
      <c r="AS122" s="14">
        <f t="shared" si="11"/>
        <v>1.9119999999999999</v>
      </c>
      <c r="AU122" s="14">
        <f t="shared" si="8"/>
        <v>1.5994999999999999</v>
      </c>
      <c r="AW122" s="14">
        <f t="shared" si="12"/>
        <v>1.6074999999999999</v>
      </c>
      <c r="AY122" s="14">
        <f t="shared" si="13"/>
        <v>1.7614999999999998</v>
      </c>
      <c r="BA122" s="15">
        <v>38279</v>
      </c>
      <c r="BB122" s="14">
        <v>0.8</v>
      </c>
      <c r="BD122" s="15">
        <v>40105</v>
      </c>
      <c r="BE122" s="14" t="s">
        <v>213</v>
      </c>
      <c r="BG122" s="15">
        <v>40105</v>
      </c>
      <c r="BH122" s="14">
        <v>8.75</v>
      </c>
      <c r="BJ122" s="15">
        <v>39009</v>
      </c>
      <c r="BK122" s="14">
        <v>203.81389999999999</v>
      </c>
      <c r="BM122" s="15">
        <v>40105</v>
      </c>
      <c r="BN122" s="14" t="s">
        <v>213</v>
      </c>
    </row>
    <row r="123" spans="2:66" x14ac:dyDescent="0.2">
      <c r="B123" s="15">
        <v>38280</v>
      </c>
      <c r="C123" s="14">
        <v>3.8650000000000002</v>
      </c>
      <c r="E123" s="15">
        <v>38280</v>
      </c>
      <c r="F123" s="14">
        <v>3.9249999999999998</v>
      </c>
      <c r="H123" s="15">
        <v>38280</v>
      </c>
      <c r="I123" s="14">
        <v>3.8719999999999999</v>
      </c>
      <c r="K123" s="15">
        <v>38280</v>
      </c>
      <c r="L123" s="14">
        <v>4.024</v>
      </c>
      <c r="N123" s="15">
        <v>38280</v>
      </c>
      <c r="O123" s="14">
        <v>3.9379999999999997</v>
      </c>
      <c r="Q123" s="15">
        <v>38280</v>
      </c>
      <c r="R123" s="14">
        <v>3.9169999999999998</v>
      </c>
      <c r="T123" s="15">
        <v>38280</v>
      </c>
      <c r="U123" s="14">
        <v>3.9140000000000001</v>
      </c>
      <c r="W123" s="15">
        <v>38280</v>
      </c>
      <c r="X123" s="14">
        <v>3.94</v>
      </c>
      <c r="Z123" s="15">
        <v>38280</v>
      </c>
      <c r="AA123" s="14">
        <v>3.9539999999999997</v>
      </c>
      <c r="AC123" s="14">
        <f t="shared" si="7"/>
        <v>3.9205456511663832</v>
      </c>
      <c r="AE123" s="15">
        <v>38280</v>
      </c>
      <c r="AF123" s="14">
        <v>3.98</v>
      </c>
      <c r="AH123" s="15">
        <v>38280</v>
      </c>
      <c r="AI123" s="14">
        <v>4.6909999999999998</v>
      </c>
      <c r="AK123" s="15">
        <v>38280</v>
      </c>
      <c r="AL123" s="14">
        <v>2.33</v>
      </c>
      <c r="AM123" s="14">
        <f t="shared" si="9"/>
        <v>1.5905456511663831</v>
      </c>
      <c r="AN123" s="15">
        <v>38280</v>
      </c>
      <c r="AO123" s="14">
        <v>2.68</v>
      </c>
      <c r="AP123" s="14">
        <f t="shared" si="10"/>
        <v>1.2999999999999998</v>
      </c>
      <c r="AQ123" s="15">
        <v>38280</v>
      </c>
      <c r="AR123" s="14">
        <v>2.84</v>
      </c>
      <c r="AS123" s="14">
        <f t="shared" si="11"/>
        <v>1.851</v>
      </c>
      <c r="AU123" s="14">
        <f t="shared" si="8"/>
        <v>1.5350000000000001</v>
      </c>
      <c r="AW123" s="14">
        <f t="shared" si="12"/>
        <v>1.5419999999999998</v>
      </c>
      <c r="AY123" s="14">
        <f t="shared" si="13"/>
        <v>1.694</v>
      </c>
      <c r="BA123" s="15">
        <v>38280</v>
      </c>
      <c r="BB123" s="14">
        <v>0.7</v>
      </c>
      <c r="BD123" s="15">
        <v>40106</v>
      </c>
      <c r="BE123" s="14" t="s">
        <v>213</v>
      </c>
      <c r="BG123" s="15">
        <v>40106</v>
      </c>
      <c r="BH123" s="14">
        <v>8.75</v>
      </c>
      <c r="BJ123" s="15">
        <v>39010</v>
      </c>
      <c r="BK123" s="14">
        <v>203.73079999999999</v>
      </c>
      <c r="BM123" s="15">
        <v>40106</v>
      </c>
      <c r="BN123" s="14" t="s">
        <v>213</v>
      </c>
    </row>
    <row r="124" spans="2:66" x14ac:dyDescent="0.2">
      <c r="B124" s="15">
        <v>38281</v>
      </c>
      <c r="C124" s="14">
        <v>3.867</v>
      </c>
      <c r="E124" s="15">
        <v>38281</v>
      </c>
      <c r="F124" s="14">
        <v>3.9290000000000003</v>
      </c>
      <c r="H124" s="15">
        <v>38281</v>
      </c>
      <c r="I124" s="14">
        <v>3.875</v>
      </c>
      <c r="K124" s="15">
        <v>38281</v>
      </c>
      <c r="L124" s="14">
        <v>4.0279999999999996</v>
      </c>
      <c r="N124" s="15">
        <v>38281</v>
      </c>
      <c r="O124" s="14">
        <v>3.9420000000000002</v>
      </c>
      <c r="Q124" s="15">
        <v>38281</v>
      </c>
      <c r="R124" s="14">
        <v>3.9180000000000001</v>
      </c>
      <c r="T124" s="15">
        <v>38281</v>
      </c>
      <c r="U124" s="14">
        <v>3.9119999999999999</v>
      </c>
      <c r="W124" s="15">
        <v>38281</v>
      </c>
      <c r="X124" s="14">
        <v>3.9430000000000001</v>
      </c>
      <c r="Z124" s="15">
        <v>38281</v>
      </c>
      <c r="AA124" s="14">
        <v>3.9580000000000002</v>
      </c>
      <c r="AC124" s="14">
        <f t="shared" si="7"/>
        <v>3.9234592924455423</v>
      </c>
      <c r="AE124" s="15">
        <v>38281</v>
      </c>
      <c r="AF124" s="14">
        <v>3.9952000000000001</v>
      </c>
      <c r="AH124" s="15">
        <v>38281</v>
      </c>
      <c r="AI124" s="14">
        <v>4.7030000000000003</v>
      </c>
      <c r="AK124" s="15">
        <v>38281</v>
      </c>
      <c r="AL124" s="14">
        <v>2.3025000000000002</v>
      </c>
      <c r="AM124" s="14">
        <f t="shared" si="9"/>
        <v>1.620959292445542</v>
      </c>
      <c r="AN124" s="15">
        <v>38281</v>
      </c>
      <c r="AO124" s="14">
        <v>2.7050000000000001</v>
      </c>
      <c r="AP124" s="14">
        <f t="shared" si="10"/>
        <v>1.2902</v>
      </c>
      <c r="AQ124" s="15">
        <v>38281</v>
      </c>
      <c r="AR124" s="14">
        <v>2.84</v>
      </c>
      <c r="AS124" s="14">
        <f t="shared" si="11"/>
        <v>1.8630000000000004</v>
      </c>
      <c r="AU124" s="14">
        <f t="shared" si="8"/>
        <v>1.5644999999999998</v>
      </c>
      <c r="AW124" s="14">
        <f t="shared" si="12"/>
        <v>1.5724999999999998</v>
      </c>
      <c r="AY124" s="14">
        <f t="shared" si="13"/>
        <v>1.7254999999999994</v>
      </c>
      <c r="BA124" s="15">
        <v>38281</v>
      </c>
      <c r="BB124" s="14">
        <v>0.8</v>
      </c>
      <c r="BD124" s="15">
        <v>40107</v>
      </c>
      <c r="BE124" s="14" t="s">
        <v>213</v>
      </c>
      <c r="BG124" s="15">
        <v>40107</v>
      </c>
      <c r="BH124" s="14">
        <v>8.75</v>
      </c>
      <c r="BJ124" s="15">
        <v>39011</v>
      </c>
      <c r="BK124" s="14">
        <v>203.73079999999999</v>
      </c>
      <c r="BM124" s="15">
        <v>40107</v>
      </c>
      <c r="BN124" s="14" t="s">
        <v>213</v>
      </c>
    </row>
    <row r="125" spans="2:66" x14ac:dyDescent="0.2">
      <c r="B125" s="15">
        <v>38282</v>
      </c>
      <c r="C125" s="14">
        <v>3.8620000000000001</v>
      </c>
      <c r="E125" s="15">
        <v>38282</v>
      </c>
      <c r="F125" s="14">
        <v>3.9210000000000003</v>
      </c>
      <c r="H125" s="15">
        <v>38282</v>
      </c>
      <c r="I125" s="14">
        <v>3.8679999999999999</v>
      </c>
      <c r="K125" s="15">
        <v>38282</v>
      </c>
      <c r="L125" s="14">
        <v>4.0220000000000002</v>
      </c>
      <c r="N125" s="15">
        <v>38282</v>
      </c>
      <c r="O125" s="14">
        <v>3.9359999999999999</v>
      </c>
      <c r="Q125" s="15">
        <v>38282</v>
      </c>
      <c r="R125" s="14">
        <v>3.9119999999999999</v>
      </c>
      <c r="T125" s="15">
        <v>38282</v>
      </c>
      <c r="U125" s="14">
        <v>3.907</v>
      </c>
      <c r="W125" s="15">
        <v>38282</v>
      </c>
      <c r="X125" s="14">
        <v>3.9370000000000003</v>
      </c>
      <c r="Z125" s="15">
        <v>38282</v>
      </c>
      <c r="AA125" s="14">
        <v>3.9529999999999998</v>
      </c>
      <c r="AC125" s="14">
        <f t="shared" si="7"/>
        <v>3.9172124208249652</v>
      </c>
      <c r="AE125" s="15">
        <v>38282</v>
      </c>
      <c r="AF125" s="14">
        <v>3.9740000000000002</v>
      </c>
      <c r="AH125" s="15">
        <v>38282</v>
      </c>
      <c r="AI125" s="14">
        <v>4.7</v>
      </c>
      <c r="AK125" s="15">
        <v>38282</v>
      </c>
      <c r="AL125" s="14">
        <v>2.2999999999999998</v>
      </c>
      <c r="AM125" s="14">
        <f t="shared" si="9"/>
        <v>1.6172124208249654</v>
      </c>
      <c r="AN125" s="15">
        <v>38282</v>
      </c>
      <c r="AO125" s="14">
        <v>2.74</v>
      </c>
      <c r="AP125" s="14">
        <f t="shared" si="10"/>
        <v>1.234</v>
      </c>
      <c r="AQ125" s="15">
        <v>38282</v>
      </c>
      <c r="AR125" s="14">
        <v>2.84</v>
      </c>
      <c r="AS125" s="14">
        <f t="shared" si="11"/>
        <v>1.8600000000000003</v>
      </c>
      <c r="AU125" s="14">
        <f t="shared" si="8"/>
        <v>1.5620000000000003</v>
      </c>
      <c r="AW125" s="14">
        <f t="shared" si="12"/>
        <v>1.5680000000000001</v>
      </c>
      <c r="AY125" s="14">
        <f t="shared" si="13"/>
        <v>1.7220000000000004</v>
      </c>
      <c r="BA125" s="15">
        <v>38282</v>
      </c>
      <c r="BB125" s="14">
        <v>0.6</v>
      </c>
      <c r="BD125" s="15">
        <v>40108</v>
      </c>
      <c r="BE125" s="14" t="s">
        <v>213</v>
      </c>
      <c r="BG125" s="15">
        <v>40108</v>
      </c>
      <c r="BH125" s="14">
        <v>8.75</v>
      </c>
      <c r="BJ125" s="15">
        <v>39012</v>
      </c>
      <c r="BK125" s="14">
        <v>203.73079999999999</v>
      </c>
      <c r="BM125" s="15">
        <v>40108</v>
      </c>
      <c r="BN125" s="14" t="s">
        <v>213</v>
      </c>
    </row>
    <row r="126" spans="2:66" x14ac:dyDescent="0.2">
      <c r="B126" s="15">
        <v>38283</v>
      </c>
      <c r="C126" s="14">
        <v>3.8620000000000001</v>
      </c>
      <c r="E126" s="15">
        <v>38283</v>
      </c>
      <c r="F126" s="14">
        <v>3.9210000000000003</v>
      </c>
      <c r="H126" s="15">
        <v>38283</v>
      </c>
      <c r="I126" s="14">
        <v>3.8679999999999999</v>
      </c>
      <c r="K126" s="15">
        <v>38283</v>
      </c>
      <c r="L126" s="14">
        <v>4.0220000000000002</v>
      </c>
      <c r="N126" s="15">
        <v>38283</v>
      </c>
      <c r="O126" s="14">
        <v>3.9359999999999999</v>
      </c>
      <c r="Q126" s="15">
        <v>38283</v>
      </c>
      <c r="R126" s="14">
        <v>3.9119999999999999</v>
      </c>
      <c r="T126" s="15">
        <v>38283</v>
      </c>
      <c r="U126" s="14">
        <v>3.907</v>
      </c>
      <c r="W126" s="15">
        <v>38283</v>
      </c>
      <c r="X126" s="14">
        <v>3.9370000000000003</v>
      </c>
      <c r="Z126" s="15">
        <v>38283</v>
      </c>
      <c r="AA126" s="14">
        <v>3.9529999999999998</v>
      </c>
      <c r="AC126" s="14">
        <f t="shared" si="7"/>
        <v>3.9172124208249652</v>
      </c>
      <c r="AE126" s="15">
        <v>38283</v>
      </c>
      <c r="AF126" s="14">
        <v>3.9740000000000002</v>
      </c>
      <c r="AH126" s="15">
        <v>38283</v>
      </c>
      <c r="AI126" s="14">
        <v>4.7</v>
      </c>
      <c r="AK126" s="15">
        <v>38283</v>
      </c>
      <c r="AL126" s="14">
        <v>2.2999999999999998</v>
      </c>
      <c r="AM126" s="14">
        <f t="shared" si="9"/>
        <v>1.6172124208249654</v>
      </c>
      <c r="AN126" s="15">
        <v>38283</v>
      </c>
      <c r="AO126" s="14">
        <v>2.74</v>
      </c>
      <c r="AP126" s="14">
        <f t="shared" si="10"/>
        <v>1.234</v>
      </c>
      <c r="AQ126" s="15">
        <v>38283</v>
      </c>
      <c r="AR126" s="14">
        <v>2.84</v>
      </c>
      <c r="AS126" s="14">
        <f t="shared" si="11"/>
        <v>1.8600000000000003</v>
      </c>
      <c r="AU126" s="14">
        <f t="shared" si="8"/>
        <v>1.5620000000000003</v>
      </c>
      <c r="AW126" s="14">
        <f t="shared" si="12"/>
        <v>1.5680000000000001</v>
      </c>
      <c r="AY126" s="14">
        <f t="shared" si="13"/>
        <v>1.7220000000000004</v>
      </c>
      <c r="BA126" s="15">
        <v>38283</v>
      </c>
      <c r="BB126" s="14">
        <v>0.6</v>
      </c>
      <c r="BD126" s="15">
        <v>40109</v>
      </c>
      <c r="BE126" s="14" t="s">
        <v>213</v>
      </c>
      <c r="BG126" s="15">
        <v>40109</v>
      </c>
      <c r="BH126" s="14">
        <v>8.75</v>
      </c>
      <c r="BJ126" s="15">
        <v>39013</v>
      </c>
      <c r="BK126" s="14">
        <v>203.58019999999999</v>
      </c>
      <c r="BM126" s="15">
        <v>40109</v>
      </c>
      <c r="BN126" s="14" t="s">
        <v>213</v>
      </c>
    </row>
    <row r="127" spans="2:66" x14ac:dyDescent="0.2">
      <c r="B127" s="15">
        <v>38284</v>
      </c>
      <c r="C127" s="14">
        <v>3.8620000000000001</v>
      </c>
      <c r="E127" s="15">
        <v>38284</v>
      </c>
      <c r="F127" s="14">
        <v>3.9210000000000003</v>
      </c>
      <c r="H127" s="15">
        <v>38284</v>
      </c>
      <c r="I127" s="14">
        <v>3.8679999999999999</v>
      </c>
      <c r="K127" s="15">
        <v>38284</v>
      </c>
      <c r="L127" s="14">
        <v>4.0220000000000002</v>
      </c>
      <c r="N127" s="15">
        <v>38284</v>
      </c>
      <c r="O127" s="14">
        <v>3.9359999999999999</v>
      </c>
      <c r="Q127" s="15">
        <v>38284</v>
      </c>
      <c r="R127" s="14">
        <v>3.9119999999999999</v>
      </c>
      <c r="T127" s="15">
        <v>38284</v>
      </c>
      <c r="U127" s="14">
        <v>3.907</v>
      </c>
      <c r="W127" s="15">
        <v>38284</v>
      </c>
      <c r="X127" s="14">
        <v>3.9370000000000003</v>
      </c>
      <c r="Z127" s="15">
        <v>38284</v>
      </c>
      <c r="AA127" s="14">
        <v>3.9529999999999998</v>
      </c>
      <c r="AC127" s="14">
        <f t="shared" si="7"/>
        <v>3.9172124208249652</v>
      </c>
      <c r="AE127" s="15">
        <v>38284</v>
      </c>
      <c r="AF127" s="14">
        <v>3.9740000000000002</v>
      </c>
      <c r="AH127" s="15">
        <v>38284</v>
      </c>
      <c r="AI127" s="14">
        <v>4.7</v>
      </c>
      <c r="AK127" s="15">
        <v>38284</v>
      </c>
      <c r="AL127" s="14">
        <v>2.2999999999999998</v>
      </c>
      <c r="AM127" s="14">
        <f t="shared" si="9"/>
        <v>1.6172124208249654</v>
      </c>
      <c r="AN127" s="15">
        <v>38284</v>
      </c>
      <c r="AO127" s="14">
        <v>2.74</v>
      </c>
      <c r="AP127" s="14">
        <f t="shared" si="10"/>
        <v>1.234</v>
      </c>
      <c r="AQ127" s="15">
        <v>38284</v>
      </c>
      <c r="AR127" s="14">
        <v>2.84</v>
      </c>
      <c r="AS127" s="14">
        <f t="shared" si="11"/>
        <v>1.8600000000000003</v>
      </c>
      <c r="AU127" s="14">
        <f t="shared" si="8"/>
        <v>1.5620000000000003</v>
      </c>
      <c r="AW127" s="14">
        <f t="shared" si="12"/>
        <v>1.5680000000000001</v>
      </c>
      <c r="AY127" s="14">
        <f t="shared" si="13"/>
        <v>1.7220000000000004</v>
      </c>
      <c r="BA127" s="15">
        <v>38284</v>
      </c>
      <c r="BB127" s="14">
        <v>0.6</v>
      </c>
      <c r="BD127" s="15">
        <v>40110</v>
      </c>
      <c r="BE127" s="14" t="s">
        <v>213</v>
      </c>
      <c r="BG127" s="15">
        <v>40110</v>
      </c>
      <c r="BH127" s="14">
        <v>8.75</v>
      </c>
      <c r="BJ127" s="15">
        <v>39014</v>
      </c>
      <c r="BK127" s="14">
        <v>203.3854</v>
      </c>
      <c r="BM127" s="15">
        <v>40110</v>
      </c>
      <c r="BN127" s="14" t="s">
        <v>213</v>
      </c>
    </row>
    <row r="128" spans="2:66" x14ac:dyDescent="0.2">
      <c r="B128" s="15">
        <v>38285</v>
      </c>
      <c r="C128" s="14">
        <v>3.8250000000000002</v>
      </c>
      <c r="E128" s="15">
        <v>38285</v>
      </c>
      <c r="F128" s="14">
        <v>3.887</v>
      </c>
      <c r="H128" s="15">
        <v>38285</v>
      </c>
      <c r="I128" s="14">
        <v>3.8319999999999999</v>
      </c>
      <c r="K128" s="15">
        <v>38285</v>
      </c>
      <c r="L128" s="14">
        <v>3.9870000000000001</v>
      </c>
      <c r="N128" s="15">
        <v>38285</v>
      </c>
      <c r="O128" s="14">
        <v>3.9009999999999998</v>
      </c>
      <c r="Q128" s="15">
        <v>38285</v>
      </c>
      <c r="R128" s="14">
        <v>3.8759999999999999</v>
      </c>
      <c r="T128" s="15">
        <v>38285</v>
      </c>
      <c r="U128" s="14">
        <v>3.8740000000000001</v>
      </c>
      <c r="W128" s="15">
        <v>38285</v>
      </c>
      <c r="X128" s="14">
        <v>3.9009999999999998</v>
      </c>
      <c r="Z128" s="15">
        <v>38285</v>
      </c>
      <c r="AA128" s="14">
        <v>3.9169999999999998</v>
      </c>
      <c r="AC128" s="14">
        <f t="shared" si="7"/>
        <v>3.8816914877182138</v>
      </c>
      <c r="AE128" s="15">
        <v>38285</v>
      </c>
      <c r="AF128" s="14">
        <v>3.9701</v>
      </c>
      <c r="AH128" s="15">
        <v>38285</v>
      </c>
      <c r="AI128" s="14">
        <v>4.68</v>
      </c>
      <c r="AK128" s="15">
        <v>38285</v>
      </c>
      <c r="AL128" s="14">
        <v>2.2949999999999999</v>
      </c>
      <c r="AM128" s="14">
        <f t="shared" si="9"/>
        <v>1.5866914877182139</v>
      </c>
      <c r="AN128" s="15">
        <v>38285</v>
      </c>
      <c r="AO128" s="14">
        <v>2.7</v>
      </c>
      <c r="AP128" s="14">
        <f t="shared" si="10"/>
        <v>1.2700999999999998</v>
      </c>
      <c r="AQ128" s="15">
        <v>38285</v>
      </c>
      <c r="AR128" s="14">
        <v>2.84</v>
      </c>
      <c r="AS128" s="14">
        <f t="shared" si="11"/>
        <v>1.8399999999999999</v>
      </c>
      <c r="AU128" s="14">
        <f t="shared" si="8"/>
        <v>1.5300000000000002</v>
      </c>
      <c r="AW128" s="14">
        <f t="shared" si="12"/>
        <v>1.5369999999999999</v>
      </c>
      <c r="AY128" s="14">
        <f t="shared" si="13"/>
        <v>1.6920000000000002</v>
      </c>
      <c r="BA128" s="15">
        <v>38285</v>
      </c>
      <c r="BB128" s="14">
        <v>0.7</v>
      </c>
      <c r="BD128" s="15">
        <v>40111</v>
      </c>
      <c r="BE128" s="14" t="s">
        <v>213</v>
      </c>
      <c r="BG128" s="15">
        <v>40111</v>
      </c>
      <c r="BH128" s="14">
        <v>8.75</v>
      </c>
      <c r="BJ128" s="15">
        <v>39015</v>
      </c>
      <c r="BK128" s="14">
        <v>203.72450000000001</v>
      </c>
      <c r="BM128" s="15">
        <v>40111</v>
      </c>
      <c r="BN128" s="14" t="s">
        <v>213</v>
      </c>
    </row>
    <row r="129" spans="2:66" x14ac:dyDescent="0.2">
      <c r="B129" s="15">
        <v>38286</v>
      </c>
      <c r="C129" s="14">
        <v>3.8289999999999997</v>
      </c>
      <c r="E129" s="15">
        <v>38286</v>
      </c>
      <c r="F129" s="14">
        <v>3.887</v>
      </c>
      <c r="H129" s="15">
        <v>38286</v>
      </c>
      <c r="I129" s="14">
        <v>3.8359999999999999</v>
      </c>
      <c r="K129" s="15">
        <v>38286</v>
      </c>
      <c r="L129" s="14">
        <v>3.9889999999999999</v>
      </c>
      <c r="N129" s="15">
        <v>38286</v>
      </c>
      <c r="O129" s="14">
        <v>3.903</v>
      </c>
      <c r="Q129" s="15">
        <v>38286</v>
      </c>
      <c r="R129" s="14">
        <v>3.879</v>
      </c>
      <c r="T129" s="15">
        <v>38286</v>
      </c>
      <c r="U129" s="14">
        <v>3.8769999999999998</v>
      </c>
      <c r="W129" s="15">
        <v>38286</v>
      </c>
      <c r="X129" s="14">
        <v>3.9039999999999999</v>
      </c>
      <c r="Z129" s="15">
        <v>38286</v>
      </c>
      <c r="AA129" s="14">
        <v>3.919</v>
      </c>
      <c r="AC129" s="14">
        <f t="shared" si="7"/>
        <v>3.8842016066738756</v>
      </c>
      <c r="AE129" s="15">
        <v>38286</v>
      </c>
      <c r="AF129" s="14">
        <v>3.9988000000000001</v>
      </c>
      <c r="AH129" s="15">
        <v>38286</v>
      </c>
      <c r="AI129" s="14">
        <v>4.6909999999999998</v>
      </c>
      <c r="AK129" s="15">
        <v>38286</v>
      </c>
      <c r="AL129" s="14">
        <v>2.3149999999999999</v>
      </c>
      <c r="AM129" s="14">
        <f t="shared" si="9"/>
        <v>1.5692016066738756</v>
      </c>
      <c r="AN129" s="15">
        <v>38286</v>
      </c>
      <c r="AO129" s="14">
        <v>2.6850000000000001</v>
      </c>
      <c r="AP129" s="14">
        <f t="shared" si="10"/>
        <v>1.3138000000000001</v>
      </c>
      <c r="AQ129" s="15">
        <v>38286</v>
      </c>
      <c r="AR129" s="14">
        <v>2.84</v>
      </c>
      <c r="AS129" s="14">
        <f t="shared" si="11"/>
        <v>1.851</v>
      </c>
      <c r="AU129" s="14">
        <f t="shared" si="8"/>
        <v>1.5139999999999998</v>
      </c>
      <c r="AW129" s="14">
        <f t="shared" si="12"/>
        <v>1.5209999999999999</v>
      </c>
      <c r="AY129" s="14">
        <f t="shared" si="13"/>
        <v>1.6739999999999999</v>
      </c>
      <c r="BA129" s="15">
        <v>38286</v>
      </c>
      <c r="BB129" s="14">
        <v>0.7</v>
      </c>
      <c r="BD129" s="15">
        <v>40112</v>
      </c>
      <c r="BE129" s="14" t="s">
        <v>213</v>
      </c>
      <c r="BG129" s="15">
        <v>40112</v>
      </c>
      <c r="BH129" s="14">
        <v>8.75</v>
      </c>
      <c r="BJ129" s="15">
        <v>39016</v>
      </c>
      <c r="BK129" s="14">
        <v>204.16059999999999</v>
      </c>
      <c r="BM129" s="15">
        <v>40112</v>
      </c>
      <c r="BN129" s="14" t="s">
        <v>213</v>
      </c>
    </row>
    <row r="130" spans="2:66" x14ac:dyDescent="0.2">
      <c r="B130" s="15">
        <v>38287</v>
      </c>
      <c r="C130" s="14">
        <v>3.8449999999999998</v>
      </c>
      <c r="E130" s="15">
        <v>38287</v>
      </c>
      <c r="F130" s="14">
        <v>3.9050000000000002</v>
      </c>
      <c r="H130" s="15">
        <v>38287</v>
      </c>
      <c r="I130" s="14">
        <v>3.8540000000000001</v>
      </c>
      <c r="K130" s="15">
        <v>38287</v>
      </c>
      <c r="L130" s="14">
        <v>4.0049999999999999</v>
      </c>
      <c r="N130" s="15">
        <v>38287</v>
      </c>
      <c r="O130" s="14">
        <v>3.919</v>
      </c>
      <c r="Q130" s="15">
        <v>38287</v>
      </c>
      <c r="R130" s="14">
        <v>3.8970000000000002</v>
      </c>
      <c r="T130" s="15">
        <v>38287</v>
      </c>
      <c r="U130" s="14">
        <v>3.895</v>
      </c>
      <c r="W130" s="15">
        <v>38287</v>
      </c>
      <c r="X130" s="14">
        <v>3.92</v>
      </c>
      <c r="Z130" s="15">
        <v>38287</v>
      </c>
      <c r="AA130" s="14">
        <v>3.9329999999999998</v>
      </c>
      <c r="AC130" s="14">
        <f t="shared" si="7"/>
        <v>3.9010580874401355</v>
      </c>
      <c r="AE130" s="15">
        <v>38287</v>
      </c>
      <c r="AF130" s="14">
        <v>4.0815999999999999</v>
      </c>
      <c r="AH130" s="15">
        <v>38287</v>
      </c>
      <c r="AI130" s="14">
        <v>4.7140000000000004</v>
      </c>
      <c r="AK130" s="15">
        <v>38287</v>
      </c>
      <c r="AL130" s="14">
        <v>2.3149999999999999</v>
      </c>
      <c r="AM130" s="14">
        <f t="shared" si="9"/>
        <v>1.5860580874401355</v>
      </c>
      <c r="AN130" s="15">
        <v>38287</v>
      </c>
      <c r="AO130" s="14">
        <v>2.7050000000000001</v>
      </c>
      <c r="AP130" s="14">
        <f t="shared" si="10"/>
        <v>1.3765999999999998</v>
      </c>
      <c r="AQ130" s="15">
        <v>38287</v>
      </c>
      <c r="AR130" s="14">
        <v>2.84</v>
      </c>
      <c r="AS130" s="14">
        <f t="shared" si="11"/>
        <v>1.8740000000000006</v>
      </c>
      <c r="AU130" s="14">
        <f t="shared" si="8"/>
        <v>1.5299999999999998</v>
      </c>
      <c r="AW130" s="14">
        <f t="shared" si="12"/>
        <v>1.5390000000000001</v>
      </c>
      <c r="AY130" s="14">
        <f t="shared" si="13"/>
        <v>1.69</v>
      </c>
      <c r="BA130" s="15">
        <v>38287</v>
      </c>
      <c r="BB130" s="14">
        <v>0.9</v>
      </c>
      <c r="BD130" s="15">
        <v>40113</v>
      </c>
      <c r="BE130" s="14" t="s">
        <v>213</v>
      </c>
      <c r="BG130" s="15">
        <v>40113</v>
      </c>
      <c r="BH130" s="14">
        <v>8.75</v>
      </c>
      <c r="BJ130" s="15">
        <v>39017</v>
      </c>
      <c r="BK130" s="14">
        <v>204.1241</v>
      </c>
      <c r="BM130" s="15">
        <v>40113</v>
      </c>
      <c r="BN130" s="14" t="s">
        <v>213</v>
      </c>
    </row>
    <row r="131" spans="2:66" x14ac:dyDescent="0.2">
      <c r="B131" s="15">
        <v>38288</v>
      </c>
      <c r="C131" s="14">
        <v>3.89</v>
      </c>
      <c r="E131" s="15">
        <v>38288</v>
      </c>
      <c r="F131" s="14">
        <v>3.944</v>
      </c>
      <c r="H131" s="15">
        <v>38288</v>
      </c>
      <c r="I131" s="14">
        <v>3.8940000000000001</v>
      </c>
      <c r="K131" s="15">
        <v>38288</v>
      </c>
      <c r="L131" s="14">
        <v>4.05</v>
      </c>
      <c r="N131" s="15">
        <v>38288</v>
      </c>
      <c r="O131" s="14">
        <v>3.96</v>
      </c>
      <c r="Q131" s="15">
        <v>38288</v>
      </c>
      <c r="R131" s="14">
        <v>3.9329999999999998</v>
      </c>
      <c r="T131" s="15">
        <v>38288</v>
      </c>
      <c r="U131" s="14">
        <v>3.931</v>
      </c>
      <c r="W131" s="15">
        <v>38288</v>
      </c>
      <c r="X131" s="14">
        <v>3.9630000000000001</v>
      </c>
      <c r="Z131" s="15">
        <v>38288</v>
      </c>
      <c r="AA131" s="14">
        <v>3.9790000000000001</v>
      </c>
      <c r="AC131" s="14">
        <f t="shared" si="7"/>
        <v>3.9430460373860656</v>
      </c>
      <c r="AE131" s="15">
        <v>38288</v>
      </c>
      <c r="AF131" s="14">
        <v>4.0487000000000002</v>
      </c>
      <c r="AH131" s="15">
        <v>38288</v>
      </c>
      <c r="AI131" s="14">
        <v>4.7480000000000002</v>
      </c>
      <c r="AK131" s="15">
        <v>38288</v>
      </c>
      <c r="AL131" s="14">
        <v>2.3174999999999999</v>
      </c>
      <c r="AM131" s="14">
        <f t="shared" si="9"/>
        <v>1.6255460373860657</v>
      </c>
      <c r="AN131" s="15">
        <v>38288</v>
      </c>
      <c r="AO131" s="14">
        <v>2.7650000000000001</v>
      </c>
      <c r="AP131" s="14">
        <f t="shared" si="10"/>
        <v>1.2837000000000001</v>
      </c>
      <c r="AQ131" s="15">
        <v>38288</v>
      </c>
      <c r="AR131" s="14">
        <v>2.84</v>
      </c>
      <c r="AS131" s="14">
        <f t="shared" si="11"/>
        <v>1.9080000000000004</v>
      </c>
      <c r="AU131" s="14">
        <f t="shared" si="8"/>
        <v>1.5725000000000002</v>
      </c>
      <c r="AW131" s="14">
        <f t="shared" si="12"/>
        <v>1.5765000000000002</v>
      </c>
      <c r="AY131" s="14">
        <f t="shared" si="13"/>
        <v>1.7324999999999999</v>
      </c>
      <c r="BA131" s="15">
        <v>38288</v>
      </c>
      <c r="BB131" s="14">
        <v>0.4</v>
      </c>
      <c r="BD131" s="15">
        <v>40114</v>
      </c>
      <c r="BE131" s="14" t="s">
        <v>213</v>
      </c>
      <c r="BG131" s="15">
        <v>40114</v>
      </c>
      <c r="BH131" s="14">
        <v>8.75</v>
      </c>
      <c r="BJ131" s="15">
        <v>39018</v>
      </c>
      <c r="BK131" s="14">
        <v>204.1241</v>
      </c>
      <c r="BM131" s="15">
        <v>40114</v>
      </c>
      <c r="BN131" s="14" t="s">
        <v>213</v>
      </c>
    </row>
    <row r="132" spans="2:66" x14ac:dyDescent="0.2">
      <c r="B132" s="15">
        <v>38289</v>
      </c>
      <c r="C132" s="14">
        <v>3.8730000000000002</v>
      </c>
      <c r="E132" s="15">
        <v>38289</v>
      </c>
      <c r="F132" s="14">
        <v>3.93</v>
      </c>
      <c r="H132" s="15">
        <v>38289</v>
      </c>
      <c r="I132" s="14">
        <v>3.8780000000000001</v>
      </c>
      <c r="K132" s="15">
        <v>38289</v>
      </c>
      <c r="L132" s="14">
        <v>4.0350000000000001</v>
      </c>
      <c r="N132" s="15">
        <v>38289</v>
      </c>
      <c r="O132" s="14">
        <v>3.9459999999999997</v>
      </c>
      <c r="Q132" s="15">
        <v>38289</v>
      </c>
      <c r="R132" s="14">
        <v>3.919</v>
      </c>
      <c r="T132" s="15">
        <v>38289</v>
      </c>
      <c r="U132" s="14">
        <v>3.9169999999999998</v>
      </c>
      <c r="W132" s="15">
        <v>38289</v>
      </c>
      <c r="X132" s="14">
        <v>3.95</v>
      </c>
      <c r="Z132" s="15">
        <v>38289</v>
      </c>
      <c r="AA132" s="14">
        <v>3.9619999999999997</v>
      </c>
      <c r="AC132" s="14">
        <f t="shared" ref="AC132:AC195" si="14">((C132*$C$1)+(F132*$F$1)+(I132*$I$1)+(L132*$L$1)+(O132*$O$1)+(R132*$R$1)+(U132*$U$1)+(X132*$X$1)+(AA132*$AA$1))/($C$1+$F$1+$I$1+$L$1+$O$1+$R$1+$U$1+$X$1+$AA$1)</f>
        <v>3.9277179051444455</v>
      </c>
      <c r="AE132" s="15">
        <v>38289</v>
      </c>
      <c r="AF132" s="14">
        <v>4.0235000000000003</v>
      </c>
      <c r="AH132" s="15">
        <v>38289</v>
      </c>
      <c r="AI132" s="14">
        <v>4.7379999999999995</v>
      </c>
      <c r="AK132" s="15">
        <v>38289</v>
      </c>
      <c r="AL132" s="14">
        <v>2.35</v>
      </c>
      <c r="AM132" s="14">
        <f t="shared" si="9"/>
        <v>1.5777179051444454</v>
      </c>
      <c r="AN132" s="15">
        <v>38289</v>
      </c>
      <c r="AO132" s="14">
        <v>2.73</v>
      </c>
      <c r="AP132" s="14">
        <f t="shared" si="10"/>
        <v>1.2935000000000003</v>
      </c>
      <c r="AQ132" s="15">
        <v>38289</v>
      </c>
      <c r="AR132" s="14">
        <v>2.84</v>
      </c>
      <c r="AS132" s="14">
        <f t="shared" si="11"/>
        <v>1.8979999999999997</v>
      </c>
      <c r="AU132" s="14">
        <f t="shared" ref="AU132:AU195" si="15">C132-AL132</f>
        <v>1.5230000000000001</v>
      </c>
      <c r="AW132" s="14">
        <f t="shared" si="12"/>
        <v>1.528</v>
      </c>
      <c r="AY132" s="14">
        <f t="shared" si="13"/>
        <v>1.6850000000000001</v>
      </c>
      <c r="BA132" s="15">
        <v>38289</v>
      </c>
      <c r="BB132" s="14">
        <v>0.5</v>
      </c>
      <c r="BD132" s="15">
        <v>40115</v>
      </c>
      <c r="BE132" s="14" t="s">
        <v>213</v>
      </c>
      <c r="BG132" s="15">
        <v>40115</v>
      </c>
      <c r="BH132" s="14">
        <v>8.75</v>
      </c>
      <c r="BJ132" s="15">
        <v>39019</v>
      </c>
      <c r="BK132" s="14">
        <v>204.1241</v>
      </c>
      <c r="BM132" s="15">
        <v>40115</v>
      </c>
      <c r="BN132" s="14" t="s">
        <v>213</v>
      </c>
    </row>
    <row r="133" spans="2:66" x14ac:dyDescent="0.2">
      <c r="B133" s="15">
        <v>38290</v>
      </c>
      <c r="C133" s="14">
        <v>3.8730000000000002</v>
      </c>
      <c r="E133" s="15">
        <v>38290</v>
      </c>
      <c r="F133" s="14">
        <v>3.93</v>
      </c>
      <c r="H133" s="15">
        <v>38290</v>
      </c>
      <c r="I133" s="14">
        <v>3.8780000000000001</v>
      </c>
      <c r="K133" s="15">
        <v>38290</v>
      </c>
      <c r="L133" s="14">
        <v>4.0350000000000001</v>
      </c>
      <c r="N133" s="15">
        <v>38290</v>
      </c>
      <c r="O133" s="14">
        <v>3.9459999999999997</v>
      </c>
      <c r="Q133" s="15">
        <v>38290</v>
      </c>
      <c r="R133" s="14">
        <v>3.919</v>
      </c>
      <c r="T133" s="15">
        <v>38290</v>
      </c>
      <c r="U133" s="14">
        <v>3.9169999999999998</v>
      </c>
      <c r="W133" s="15">
        <v>38290</v>
      </c>
      <c r="X133" s="14">
        <v>3.95</v>
      </c>
      <c r="Z133" s="15">
        <v>38290</v>
      </c>
      <c r="AA133" s="14">
        <v>3.9619999999999997</v>
      </c>
      <c r="AC133" s="14">
        <f t="shared" si="14"/>
        <v>3.9277179051444455</v>
      </c>
      <c r="AE133" s="15">
        <v>38290</v>
      </c>
      <c r="AF133" s="14">
        <v>4.0235000000000003</v>
      </c>
      <c r="AH133" s="15">
        <v>38290</v>
      </c>
      <c r="AI133" s="14">
        <v>4.7379999999999995</v>
      </c>
      <c r="AK133" s="15">
        <v>38290</v>
      </c>
      <c r="AL133" s="14">
        <v>2.35</v>
      </c>
      <c r="AM133" s="14">
        <f t="shared" si="9"/>
        <v>1.5777179051444454</v>
      </c>
      <c r="AN133" s="15">
        <v>38290</v>
      </c>
      <c r="AO133" s="14">
        <v>2.73</v>
      </c>
      <c r="AP133" s="14">
        <f t="shared" si="10"/>
        <v>1.2935000000000003</v>
      </c>
      <c r="AQ133" s="15">
        <v>38290</v>
      </c>
      <c r="AR133" s="14">
        <v>2.84</v>
      </c>
      <c r="AS133" s="14">
        <f t="shared" si="11"/>
        <v>1.8979999999999997</v>
      </c>
      <c r="AU133" s="14">
        <f t="shared" si="15"/>
        <v>1.5230000000000001</v>
      </c>
      <c r="AW133" s="14">
        <f t="shared" si="12"/>
        <v>1.528</v>
      </c>
      <c r="AY133" s="14">
        <f t="shared" si="13"/>
        <v>1.6850000000000001</v>
      </c>
      <c r="BA133" s="15">
        <v>38290</v>
      </c>
      <c r="BB133" s="14">
        <v>0.5</v>
      </c>
      <c r="BD133" s="15">
        <v>40116</v>
      </c>
      <c r="BE133" s="14" t="s">
        <v>213</v>
      </c>
      <c r="BG133" s="15">
        <v>40116</v>
      </c>
      <c r="BH133" s="14">
        <v>8.75</v>
      </c>
      <c r="BJ133" s="15">
        <v>39020</v>
      </c>
      <c r="BK133" s="14">
        <v>203.55109999999999</v>
      </c>
      <c r="BM133" s="15">
        <v>40116</v>
      </c>
      <c r="BN133" s="14" t="s">
        <v>213</v>
      </c>
    </row>
    <row r="134" spans="2:66" x14ac:dyDescent="0.2">
      <c r="B134" s="15">
        <v>38291</v>
      </c>
      <c r="C134" s="14">
        <v>3.8730000000000002</v>
      </c>
      <c r="E134" s="15">
        <v>38291</v>
      </c>
      <c r="F134" s="14">
        <v>3.93</v>
      </c>
      <c r="H134" s="15">
        <v>38291</v>
      </c>
      <c r="I134" s="14">
        <v>3.8780000000000001</v>
      </c>
      <c r="K134" s="15">
        <v>38291</v>
      </c>
      <c r="L134" s="14">
        <v>4.0350000000000001</v>
      </c>
      <c r="N134" s="15">
        <v>38291</v>
      </c>
      <c r="O134" s="14">
        <v>3.9459999999999997</v>
      </c>
      <c r="Q134" s="15">
        <v>38291</v>
      </c>
      <c r="R134" s="14">
        <v>3.919</v>
      </c>
      <c r="T134" s="15">
        <v>38291</v>
      </c>
      <c r="U134" s="14">
        <v>3.9169999999999998</v>
      </c>
      <c r="W134" s="15">
        <v>38291</v>
      </c>
      <c r="X134" s="14">
        <v>3.95</v>
      </c>
      <c r="Z134" s="15">
        <v>38291</v>
      </c>
      <c r="AA134" s="14">
        <v>3.9619999999999997</v>
      </c>
      <c r="AC134" s="14">
        <f t="shared" si="14"/>
        <v>3.9277179051444455</v>
      </c>
      <c r="AE134" s="15">
        <v>38291</v>
      </c>
      <c r="AF134" s="14">
        <v>4.0235000000000003</v>
      </c>
      <c r="AH134" s="15">
        <v>38291</v>
      </c>
      <c r="AI134" s="14">
        <v>4.7379999999999995</v>
      </c>
      <c r="AK134" s="15">
        <v>38291</v>
      </c>
      <c r="AL134" s="14">
        <v>2.35</v>
      </c>
      <c r="AM134" s="14">
        <f t="shared" si="9"/>
        <v>1.5777179051444454</v>
      </c>
      <c r="AN134" s="15">
        <v>38291</v>
      </c>
      <c r="AO134" s="14">
        <v>2.73</v>
      </c>
      <c r="AP134" s="14">
        <f t="shared" si="10"/>
        <v>1.2935000000000003</v>
      </c>
      <c r="AQ134" s="15">
        <v>38291</v>
      </c>
      <c r="AR134" s="14">
        <v>2.84</v>
      </c>
      <c r="AS134" s="14">
        <f t="shared" si="11"/>
        <v>1.8979999999999997</v>
      </c>
      <c r="AU134" s="14">
        <f t="shared" si="15"/>
        <v>1.5230000000000001</v>
      </c>
      <c r="AW134" s="14">
        <f t="shared" si="12"/>
        <v>1.528</v>
      </c>
      <c r="AY134" s="14">
        <f t="shared" si="13"/>
        <v>1.6850000000000001</v>
      </c>
      <c r="BA134" s="15">
        <v>38291</v>
      </c>
      <c r="BB134" s="14">
        <v>0.5</v>
      </c>
      <c r="BD134" s="15">
        <v>40117</v>
      </c>
      <c r="BE134" s="14" t="s">
        <v>213</v>
      </c>
      <c r="BG134" s="15">
        <v>40117</v>
      </c>
      <c r="BH134" s="14">
        <v>8.75</v>
      </c>
      <c r="BJ134" s="15">
        <v>39021</v>
      </c>
      <c r="BK134" s="14">
        <v>203.7671</v>
      </c>
      <c r="BM134" s="15">
        <v>40117</v>
      </c>
      <c r="BN134" s="14" t="s">
        <v>213</v>
      </c>
    </row>
    <row r="135" spans="2:66" x14ac:dyDescent="0.2">
      <c r="B135" s="15">
        <v>38292</v>
      </c>
      <c r="C135" s="14">
        <v>3.8660000000000001</v>
      </c>
      <c r="E135" s="15">
        <v>38292</v>
      </c>
      <c r="F135" s="14">
        <v>3.9260000000000002</v>
      </c>
      <c r="H135" s="15">
        <v>38292</v>
      </c>
      <c r="I135" s="14">
        <v>3.8759999999999999</v>
      </c>
      <c r="K135" s="15">
        <v>38292</v>
      </c>
      <c r="L135" s="14">
        <v>4.0279999999999996</v>
      </c>
      <c r="N135" s="15">
        <v>38292</v>
      </c>
      <c r="O135" s="14">
        <v>3.9420000000000002</v>
      </c>
      <c r="Q135" s="15">
        <v>38292</v>
      </c>
      <c r="R135" s="14">
        <v>3.9180000000000001</v>
      </c>
      <c r="T135" s="15">
        <v>38292</v>
      </c>
      <c r="U135" s="14">
        <v>3.9130000000000003</v>
      </c>
      <c r="W135" s="15">
        <v>38292</v>
      </c>
      <c r="X135" s="14">
        <v>3.9459999999999997</v>
      </c>
      <c r="Z135" s="15">
        <v>38292</v>
      </c>
      <c r="AA135" s="14">
        <v>3.96</v>
      </c>
      <c r="AC135" s="14">
        <f t="shared" si="14"/>
        <v>3.922810752355939</v>
      </c>
      <c r="AE135" s="15">
        <v>38292</v>
      </c>
      <c r="AF135" s="14">
        <v>4.0697999999999999</v>
      </c>
      <c r="AH135" s="15">
        <v>38292</v>
      </c>
      <c r="AI135" s="14">
        <v>4.742</v>
      </c>
      <c r="AK135" s="15">
        <v>38292</v>
      </c>
      <c r="AL135" s="14">
        <v>2.335</v>
      </c>
      <c r="AM135" s="14">
        <f t="shared" si="9"/>
        <v>1.587810752355939</v>
      </c>
      <c r="AN135" s="15">
        <v>38292</v>
      </c>
      <c r="AO135" s="14">
        <v>2.76</v>
      </c>
      <c r="AP135" s="14">
        <f t="shared" si="10"/>
        <v>1.3098000000000001</v>
      </c>
      <c r="AQ135" s="15">
        <v>38292</v>
      </c>
      <c r="AR135" s="14">
        <v>2.91</v>
      </c>
      <c r="AS135" s="14">
        <f t="shared" si="11"/>
        <v>1.8319999999999999</v>
      </c>
      <c r="AU135" s="14">
        <f t="shared" si="15"/>
        <v>1.5310000000000001</v>
      </c>
      <c r="AW135" s="14">
        <f t="shared" si="12"/>
        <v>1.5409999999999999</v>
      </c>
      <c r="AY135" s="14">
        <f t="shared" si="13"/>
        <v>1.6929999999999996</v>
      </c>
      <c r="BA135" s="15">
        <v>38292</v>
      </c>
      <c r="BB135" s="14">
        <v>1</v>
      </c>
      <c r="BD135" s="15">
        <v>40118</v>
      </c>
      <c r="BE135" s="14" t="s">
        <v>213</v>
      </c>
      <c r="BG135" s="15">
        <v>40118</v>
      </c>
      <c r="BH135" s="14">
        <v>8.75</v>
      </c>
      <c r="BJ135" s="15">
        <v>39022</v>
      </c>
      <c r="BK135" s="14">
        <v>203.92359999999999</v>
      </c>
      <c r="BM135" s="15">
        <v>40118</v>
      </c>
      <c r="BN135" s="14" t="s">
        <v>213</v>
      </c>
    </row>
    <row r="136" spans="2:66" x14ac:dyDescent="0.2">
      <c r="B136" s="15">
        <v>38293</v>
      </c>
      <c r="C136" s="14">
        <v>3.9050000000000002</v>
      </c>
      <c r="E136" s="15">
        <v>38293</v>
      </c>
      <c r="F136" s="14">
        <v>3.9630000000000001</v>
      </c>
      <c r="H136" s="15">
        <v>38293</v>
      </c>
      <c r="I136" s="14">
        <v>3.911</v>
      </c>
      <c r="K136" s="15">
        <v>38293</v>
      </c>
      <c r="L136" s="14">
        <v>4.0679999999999996</v>
      </c>
      <c r="N136" s="15">
        <v>38293</v>
      </c>
      <c r="O136" s="14">
        <v>3.9779999999999998</v>
      </c>
      <c r="Q136" s="15">
        <v>38293</v>
      </c>
      <c r="R136" s="14">
        <v>3.952</v>
      </c>
      <c r="T136" s="15">
        <v>38293</v>
      </c>
      <c r="U136" s="14">
        <v>3.95</v>
      </c>
      <c r="W136" s="15">
        <v>38293</v>
      </c>
      <c r="X136" s="14">
        <v>3.9830000000000001</v>
      </c>
      <c r="Z136" s="15">
        <v>38293</v>
      </c>
      <c r="AA136" s="14">
        <v>3.996</v>
      </c>
      <c r="AC136" s="14">
        <f t="shared" si="14"/>
        <v>3.9604211339409847</v>
      </c>
      <c r="AE136" s="15">
        <v>38293</v>
      </c>
      <c r="AF136" s="14">
        <v>4.0465</v>
      </c>
      <c r="AH136" s="15">
        <v>38293</v>
      </c>
      <c r="AI136" s="14">
        <v>4.8090000000000002</v>
      </c>
      <c r="AK136" s="15">
        <v>38293</v>
      </c>
      <c r="AL136" s="14">
        <v>2.3199999999999998</v>
      </c>
      <c r="AM136" s="14">
        <f t="shared" si="9"/>
        <v>1.6404211339409849</v>
      </c>
      <c r="AN136" s="15">
        <v>38293</v>
      </c>
      <c r="AO136" s="14">
        <v>2.8050000000000002</v>
      </c>
      <c r="AP136" s="14">
        <f t="shared" si="10"/>
        <v>1.2414999999999998</v>
      </c>
      <c r="AQ136" s="15">
        <v>38293</v>
      </c>
      <c r="AR136" s="14">
        <v>2.84</v>
      </c>
      <c r="AS136" s="14">
        <f t="shared" si="11"/>
        <v>1.9690000000000003</v>
      </c>
      <c r="AU136" s="14">
        <f t="shared" si="15"/>
        <v>1.5850000000000004</v>
      </c>
      <c r="AW136" s="14">
        <f t="shared" si="12"/>
        <v>1.5910000000000002</v>
      </c>
      <c r="AY136" s="14">
        <f t="shared" si="13"/>
        <v>1.7479999999999998</v>
      </c>
      <c r="BA136" s="15">
        <v>38293</v>
      </c>
      <c r="BB136" s="14">
        <v>0.6</v>
      </c>
      <c r="BD136" s="15">
        <v>40119</v>
      </c>
      <c r="BE136" s="14" t="s">
        <v>213</v>
      </c>
      <c r="BG136" s="15">
        <v>40119</v>
      </c>
      <c r="BH136" s="14">
        <v>8.75</v>
      </c>
      <c r="BJ136" s="15">
        <v>39023</v>
      </c>
      <c r="BK136" s="14">
        <v>203.7038</v>
      </c>
      <c r="BM136" s="15">
        <v>40119</v>
      </c>
      <c r="BN136" s="14" t="s">
        <v>213</v>
      </c>
    </row>
    <row r="137" spans="2:66" x14ac:dyDescent="0.2">
      <c r="B137" s="15">
        <v>38294</v>
      </c>
      <c r="C137" s="14">
        <v>3.8940000000000001</v>
      </c>
      <c r="E137" s="15">
        <v>38294</v>
      </c>
      <c r="F137" s="14">
        <v>3.9489999999999998</v>
      </c>
      <c r="H137" s="15">
        <v>38294</v>
      </c>
      <c r="I137" s="14">
        <v>3.8980000000000001</v>
      </c>
      <c r="K137" s="15">
        <v>38294</v>
      </c>
      <c r="L137" s="14">
        <v>4.0570000000000004</v>
      </c>
      <c r="N137" s="15">
        <v>38294</v>
      </c>
      <c r="O137" s="14">
        <v>3.9660000000000002</v>
      </c>
      <c r="Q137" s="15">
        <v>38294</v>
      </c>
      <c r="R137" s="14">
        <v>3.9379999999999997</v>
      </c>
      <c r="T137" s="15">
        <v>38294</v>
      </c>
      <c r="U137" s="14">
        <v>3.94</v>
      </c>
      <c r="W137" s="15">
        <v>38294</v>
      </c>
      <c r="X137" s="14">
        <v>3.9710000000000001</v>
      </c>
      <c r="Z137" s="15">
        <v>38294</v>
      </c>
      <c r="AA137" s="14">
        <v>3.9849999999999999</v>
      </c>
      <c r="AC137" s="14">
        <f t="shared" si="14"/>
        <v>3.9482711262165915</v>
      </c>
      <c r="AE137" s="15">
        <v>38294</v>
      </c>
      <c r="AF137" s="14">
        <v>4.0735999999999999</v>
      </c>
      <c r="AH137" s="15">
        <v>38294</v>
      </c>
      <c r="AI137" s="14">
        <v>4.7910000000000004</v>
      </c>
      <c r="AK137" s="15">
        <v>38294</v>
      </c>
      <c r="AL137" s="14">
        <v>2.335</v>
      </c>
      <c r="AM137" s="14">
        <f t="shared" si="9"/>
        <v>1.6132711262165915</v>
      </c>
      <c r="AN137" s="15">
        <v>38294</v>
      </c>
      <c r="AO137" s="14">
        <v>2.83</v>
      </c>
      <c r="AP137" s="14">
        <f t="shared" si="10"/>
        <v>1.2435999999999998</v>
      </c>
      <c r="AQ137" s="15">
        <v>38294</v>
      </c>
      <c r="AR137" s="14">
        <v>2.84</v>
      </c>
      <c r="AS137" s="14">
        <f t="shared" si="11"/>
        <v>1.9510000000000005</v>
      </c>
      <c r="AU137" s="14">
        <f t="shared" si="15"/>
        <v>1.5590000000000002</v>
      </c>
      <c r="AW137" s="14">
        <f t="shared" si="12"/>
        <v>1.5630000000000002</v>
      </c>
      <c r="AY137" s="14">
        <f t="shared" si="13"/>
        <v>1.7220000000000004</v>
      </c>
      <c r="BA137" s="15">
        <v>38294</v>
      </c>
      <c r="BB137" s="14">
        <v>0.4</v>
      </c>
      <c r="BD137" s="15">
        <v>40120</v>
      </c>
      <c r="BE137" s="14" t="s">
        <v>213</v>
      </c>
      <c r="BG137" s="15">
        <v>40120</v>
      </c>
      <c r="BH137" s="14">
        <v>8.75</v>
      </c>
      <c r="BJ137" s="15">
        <v>39024</v>
      </c>
      <c r="BK137" s="14">
        <v>203.93709999999999</v>
      </c>
      <c r="BM137" s="15">
        <v>40120</v>
      </c>
      <c r="BN137" s="14" t="s">
        <v>213</v>
      </c>
    </row>
    <row r="138" spans="2:66" x14ac:dyDescent="0.2">
      <c r="B138" s="15">
        <v>38295</v>
      </c>
      <c r="C138" s="14">
        <v>3.843</v>
      </c>
      <c r="E138" s="15">
        <v>38295</v>
      </c>
      <c r="F138" s="14">
        <v>3.899</v>
      </c>
      <c r="H138" s="15">
        <v>38295</v>
      </c>
      <c r="I138" s="14">
        <v>3.847</v>
      </c>
      <c r="K138" s="15">
        <v>38295</v>
      </c>
      <c r="L138" s="14">
        <v>4.0030000000000001</v>
      </c>
      <c r="N138" s="15">
        <v>38295</v>
      </c>
      <c r="O138" s="14">
        <v>3.9130000000000003</v>
      </c>
      <c r="Q138" s="15">
        <v>38295</v>
      </c>
      <c r="R138" s="14">
        <v>3.89</v>
      </c>
      <c r="T138" s="15">
        <v>38295</v>
      </c>
      <c r="U138" s="14">
        <v>3.891</v>
      </c>
      <c r="W138" s="15">
        <v>38295</v>
      </c>
      <c r="X138" s="14">
        <v>3.919</v>
      </c>
      <c r="Z138" s="15">
        <v>38295</v>
      </c>
      <c r="AA138" s="14">
        <v>3.9329999999999998</v>
      </c>
      <c r="AC138" s="14">
        <f t="shared" si="14"/>
        <v>3.8970429476286106</v>
      </c>
      <c r="AE138" s="15">
        <v>38295</v>
      </c>
      <c r="AF138" s="14">
        <v>4.0716000000000001</v>
      </c>
      <c r="AH138" s="15">
        <v>38295</v>
      </c>
      <c r="AI138" s="14">
        <v>4.74</v>
      </c>
      <c r="AK138" s="15">
        <v>38295</v>
      </c>
      <c r="AL138" s="14">
        <v>2.3275000000000001</v>
      </c>
      <c r="AM138" s="14">
        <f t="shared" si="9"/>
        <v>1.5695429476286105</v>
      </c>
      <c r="AN138" s="15">
        <v>38295</v>
      </c>
      <c r="AO138" s="14">
        <v>2.8050000000000002</v>
      </c>
      <c r="AP138" s="14">
        <f t="shared" si="10"/>
        <v>1.2665999999999999</v>
      </c>
      <c r="AQ138" s="15">
        <v>38295</v>
      </c>
      <c r="AR138" s="14">
        <v>2.84</v>
      </c>
      <c r="AS138" s="14">
        <f t="shared" si="11"/>
        <v>1.9000000000000004</v>
      </c>
      <c r="AU138" s="14">
        <f t="shared" si="15"/>
        <v>1.5154999999999998</v>
      </c>
      <c r="AW138" s="14">
        <f t="shared" si="12"/>
        <v>1.5194999999999999</v>
      </c>
      <c r="AY138" s="14">
        <f t="shared" si="13"/>
        <v>1.6755</v>
      </c>
      <c r="BA138" s="15">
        <v>38295</v>
      </c>
      <c r="BB138" s="14">
        <v>0.4</v>
      </c>
      <c r="BD138" s="15">
        <v>40121</v>
      </c>
      <c r="BE138" s="14" t="s">
        <v>213</v>
      </c>
      <c r="BG138" s="15">
        <v>40121</v>
      </c>
      <c r="BH138" s="14">
        <v>8.75</v>
      </c>
      <c r="BJ138" s="15">
        <v>39025</v>
      </c>
      <c r="BK138" s="14">
        <v>203.93709999999999</v>
      </c>
      <c r="BM138" s="15">
        <v>40121</v>
      </c>
      <c r="BN138" s="14" t="s">
        <v>213</v>
      </c>
    </row>
    <row r="139" spans="2:66" x14ac:dyDescent="0.2">
      <c r="B139" s="15">
        <v>38296</v>
      </c>
      <c r="C139" s="14">
        <v>3.903</v>
      </c>
      <c r="E139" s="15">
        <v>38296</v>
      </c>
      <c r="F139" s="14">
        <v>3.96</v>
      </c>
      <c r="H139" s="15">
        <v>38296</v>
      </c>
      <c r="I139" s="14">
        <v>3.907</v>
      </c>
      <c r="K139" s="15">
        <v>38296</v>
      </c>
      <c r="L139" s="14">
        <v>4.0629999999999997</v>
      </c>
      <c r="N139" s="15">
        <v>38296</v>
      </c>
      <c r="O139" s="14">
        <v>3.9729999999999999</v>
      </c>
      <c r="Q139" s="15">
        <v>38296</v>
      </c>
      <c r="R139" s="14">
        <v>3.9510000000000001</v>
      </c>
      <c r="T139" s="15">
        <v>38296</v>
      </c>
      <c r="U139" s="14">
        <v>3.9449999999999998</v>
      </c>
      <c r="W139" s="15">
        <v>38296</v>
      </c>
      <c r="X139" s="14">
        <v>3.9769999999999999</v>
      </c>
      <c r="Z139" s="15">
        <v>38296</v>
      </c>
      <c r="AA139" s="14">
        <v>3.9929999999999999</v>
      </c>
      <c r="AC139" s="14">
        <f t="shared" si="14"/>
        <v>3.9570882125753122</v>
      </c>
      <c r="AE139" s="15">
        <v>38296</v>
      </c>
      <c r="AF139" s="14">
        <v>4.1726999999999999</v>
      </c>
      <c r="AH139" s="15">
        <v>38296</v>
      </c>
      <c r="AI139" s="14">
        <v>4.7969999999999997</v>
      </c>
      <c r="AK139" s="15">
        <v>38296</v>
      </c>
      <c r="AL139" s="14">
        <v>2.3224999999999998</v>
      </c>
      <c r="AM139" s="14">
        <f t="shared" si="9"/>
        <v>1.6345882125753124</v>
      </c>
      <c r="AN139" s="15">
        <v>38296</v>
      </c>
      <c r="AO139" s="14">
        <v>2.8149999999999999</v>
      </c>
      <c r="AP139" s="14">
        <f t="shared" si="10"/>
        <v>1.3576999999999999</v>
      </c>
      <c r="AQ139" s="15">
        <v>38296</v>
      </c>
      <c r="AR139" s="14">
        <v>2.84</v>
      </c>
      <c r="AS139" s="14">
        <f t="shared" si="11"/>
        <v>1.9569999999999999</v>
      </c>
      <c r="AU139" s="14">
        <f t="shared" si="15"/>
        <v>1.5805000000000002</v>
      </c>
      <c r="AW139" s="14">
        <f t="shared" si="12"/>
        <v>1.5845000000000002</v>
      </c>
      <c r="AY139" s="14">
        <f t="shared" si="13"/>
        <v>1.7404999999999999</v>
      </c>
      <c r="BA139" s="15">
        <v>38296</v>
      </c>
      <c r="BB139" s="14">
        <v>0.4</v>
      </c>
      <c r="BD139" s="15">
        <v>40122</v>
      </c>
      <c r="BE139" s="14" t="s">
        <v>213</v>
      </c>
      <c r="BG139" s="15">
        <v>40122</v>
      </c>
      <c r="BH139" s="14">
        <v>8.75</v>
      </c>
      <c r="BJ139" s="15">
        <v>39026</v>
      </c>
      <c r="BK139" s="14">
        <v>203.93709999999999</v>
      </c>
      <c r="BM139" s="15">
        <v>40122</v>
      </c>
      <c r="BN139" s="14" t="s">
        <v>213</v>
      </c>
    </row>
    <row r="140" spans="2:66" x14ac:dyDescent="0.2">
      <c r="B140" s="15">
        <v>38297</v>
      </c>
      <c r="C140" s="14">
        <v>3.903</v>
      </c>
      <c r="E140" s="15">
        <v>38297</v>
      </c>
      <c r="F140" s="14">
        <v>3.96</v>
      </c>
      <c r="H140" s="15">
        <v>38297</v>
      </c>
      <c r="I140" s="14">
        <v>3.907</v>
      </c>
      <c r="K140" s="15">
        <v>38297</v>
      </c>
      <c r="L140" s="14">
        <v>4.0629999999999997</v>
      </c>
      <c r="N140" s="15">
        <v>38297</v>
      </c>
      <c r="O140" s="14">
        <v>3.9729999999999999</v>
      </c>
      <c r="Q140" s="15">
        <v>38297</v>
      </c>
      <c r="R140" s="14">
        <v>3.9510000000000001</v>
      </c>
      <c r="T140" s="15">
        <v>38297</v>
      </c>
      <c r="U140" s="14">
        <v>3.9449999999999998</v>
      </c>
      <c r="W140" s="15">
        <v>38297</v>
      </c>
      <c r="X140" s="14">
        <v>3.9769999999999999</v>
      </c>
      <c r="Z140" s="15">
        <v>38297</v>
      </c>
      <c r="AA140" s="14">
        <v>3.9929999999999999</v>
      </c>
      <c r="AC140" s="14">
        <f t="shared" si="14"/>
        <v>3.9570882125753122</v>
      </c>
      <c r="AE140" s="15">
        <v>38297</v>
      </c>
      <c r="AF140" s="14">
        <v>4.1726999999999999</v>
      </c>
      <c r="AH140" s="15">
        <v>38297</v>
      </c>
      <c r="AI140" s="14">
        <v>4.7969999999999997</v>
      </c>
      <c r="AK140" s="15">
        <v>38297</v>
      </c>
      <c r="AL140" s="14">
        <v>2.3224999999999998</v>
      </c>
      <c r="AM140" s="14">
        <f t="shared" si="9"/>
        <v>1.6345882125753124</v>
      </c>
      <c r="AN140" s="15">
        <v>38297</v>
      </c>
      <c r="AO140" s="14">
        <v>2.8149999999999999</v>
      </c>
      <c r="AP140" s="14">
        <f t="shared" si="10"/>
        <v>1.3576999999999999</v>
      </c>
      <c r="AQ140" s="15">
        <v>38297</v>
      </c>
      <c r="AR140" s="14">
        <v>2.84</v>
      </c>
      <c r="AS140" s="14">
        <f t="shared" si="11"/>
        <v>1.9569999999999999</v>
      </c>
      <c r="AU140" s="14">
        <f t="shared" si="15"/>
        <v>1.5805000000000002</v>
      </c>
      <c r="AW140" s="14">
        <f t="shared" si="12"/>
        <v>1.5845000000000002</v>
      </c>
      <c r="AY140" s="14">
        <f t="shared" si="13"/>
        <v>1.7404999999999999</v>
      </c>
      <c r="BA140" s="15">
        <v>38297</v>
      </c>
      <c r="BB140" s="14">
        <v>0.4</v>
      </c>
      <c r="BD140" s="15">
        <v>40123</v>
      </c>
      <c r="BE140" s="14" t="s">
        <v>213</v>
      </c>
      <c r="BG140" s="15">
        <v>40123</v>
      </c>
      <c r="BH140" s="14">
        <v>8.75</v>
      </c>
      <c r="BJ140" s="15">
        <v>39027</v>
      </c>
      <c r="BK140" s="14">
        <v>204.33879999999999</v>
      </c>
      <c r="BM140" s="15">
        <v>40123</v>
      </c>
      <c r="BN140" s="14" t="s">
        <v>213</v>
      </c>
    </row>
    <row r="141" spans="2:66" x14ac:dyDescent="0.2">
      <c r="B141" s="15">
        <v>38298</v>
      </c>
      <c r="C141" s="14">
        <v>3.903</v>
      </c>
      <c r="E141" s="15">
        <v>38298</v>
      </c>
      <c r="F141" s="14">
        <v>3.96</v>
      </c>
      <c r="H141" s="15">
        <v>38298</v>
      </c>
      <c r="I141" s="14">
        <v>3.907</v>
      </c>
      <c r="K141" s="15">
        <v>38298</v>
      </c>
      <c r="L141" s="14">
        <v>4.0629999999999997</v>
      </c>
      <c r="N141" s="15">
        <v>38298</v>
      </c>
      <c r="O141" s="14">
        <v>3.9729999999999999</v>
      </c>
      <c r="Q141" s="15">
        <v>38298</v>
      </c>
      <c r="R141" s="14">
        <v>3.9510000000000001</v>
      </c>
      <c r="T141" s="15">
        <v>38298</v>
      </c>
      <c r="U141" s="14">
        <v>3.9449999999999998</v>
      </c>
      <c r="W141" s="15">
        <v>38298</v>
      </c>
      <c r="X141" s="14">
        <v>3.9769999999999999</v>
      </c>
      <c r="Z141" s="15">
        <v>38298</v>
      </c>
      <c r="AA141" s="14">
        <v>3.9929999999999999</v>
      </c>
      <c r="AC141" s="14">
        <f t="shared" si="14"/>
        <v>3.9570882125753122</v>
      </c>
      <c r="AE141" s="15">
        <v>38298</v>
      </c>
      <c r="AF141" s="14">
        <v>4.1726999999999999</v>
      </c>
      <c r="AH141" s="15">
        <v>38298</v>
      </c>
      <c r="AI141" s="14">
        <v>4.7969999999999997</v>
      </c>
      <c r="AK141" s="15">
        <v>38298</v>
      </c>
      <c r="AL141" s="14">
        <v>2.3224999999999998</v>
      </c>
      <c r="AM141" s="14">
        <f t="shared" si="9"/>
        <v>1.6345882125753124</v>
      </c>
      <c r="AN141" s="15">
        <v>38298</v>
      </c>
      <c r="AO141" s="14">
        <v>2.8149999999999999</v>
      </c>
      <c r="AP141" s="14">
        <f t="shared" si="10"/>
        <v>1.3576999999999999</v>
      </c>
      <c r="AQ141" s="15">
        <v>38298</v>
      </c>
      <c r="AR141" s="14">
        <v>2.84</v>
      </c>
      <c r="AS141" s="14">
        <f t="shared" si="11"/>
        <v>1.9569999999999999</v>
      </c>
      <c r="AU141" s="14">
        <f t="shared" si="15"/>
        <v>1.5805000000000002</v>
      </c>
      <c r="AW141" s="14">
        <f t="shared" si="12"/>
        <v>1.5845000000000002</v>
      </c>
      <c r="AY141" s="14">
        <f t="shared" si="13"/>
        <v>1.7404999999999999</v>
      </c>
      <c r="BA141" s="15">
        <v>38298</v>
      </c>
      <c r="BB141" s="14">
        <v>0.4</v>
      </c>
      <c r="BD141" s="15">
        <v>40124</v>
      </c>
      <c r="BE141" s="14" t="s">
        <v>213</v>
      </c>
      <c r="BG141" s="15">
        <v>40124</v>
      </c>
      <c r="BH141" s="14">
        <v>8.75</v>
      </c>
      <c r="BJ141" s="15">
        <v>39028</v>
      </c>
      <c r="BK141" s="14">
        <v>204.16069999999999</v>
      </c>
      <c r="BM141" s="15">
        <v>40124</v>
      </c>
      <c r="BN141" s="14" t="s">
        <v>213</v>
      </c>
    </row>
    <row r="142" spans="2:66" x14ac:dyDescent="0.2">
      <c r="B142" s="15">
        <v>38299</v>
      </c>
      <c r="C142" s="14">
        <v>3.8980000000000001</v>
      </c>
      <c r="E142" s="15">
        <v>38299</v>
      </c>
      <c r="F142" s="14">
        <v>3.9510000000000001</v>
      </c>
      <c r="H142" s="15">
        <v>38299</v>
      </c>
      <c r="I142" s="14">
        <v>3.9</v>
      </c>
      <c r="K142" s="15">
        <v>38299</v>
      </c>
      <c r="L142" s="14">
        <v>4.05</v>
      </c>
      <c r="N142" s="15">
        <v>38299</v>
      </c>
      <c r="O142" s="14">
        <v>3.9660000000000002</v>
      </c>
      <c r="Q142" s="15">
        <v>38299</v>
      </c>
      <c r="R142" s="14">
        <v>3.9430000000000001</v>
      </c>
      <c r="T142" s="15">
        <v>38299</v>
      </c>
      <c r="U142" s="14">
        <v>3.94</v>
      </c>
      <c r="W142" s="15">
        <v>38299</v>
      </c>
      <c r="X142" s="14">
        <v>3.9670000000000001</v>
      </c>
      <c r="Z142" s="15">
        <v>38299</v>
      </c>
      <c r="AA142" s="14">
        <v>3.9870000000000001</v>
      </c>
      <c r="AC142" s="14">
        <f t="shared" si="14"/>
        <v>3.9490026262938351</v>
      </c>
      <c r="AE142" s="15">
        <v>38299</v>
      </c>
      <c r="AF142" s="14">
        <v>4.2157999999999998</v>
      </c>
      <c r="AH142" s="15">
        <v>38299</v>
      </c>
      <c r="AI142" s="14">
        <v>4.7830000000000004</v>
      </c>
      <c r="AK142" s="15">
        <v>38299</v>
      </c>
      <c r="AL142" s="14">
        <v>2.3199999999999998</v>
      </c>
      <c r="AM142" s="14">
        <f t="shared" si="9"/>
        <v>1.6290026262938353</v>
      </c>
      <c r="AN142" s="15">
        <v>38299</v>
      </c>
      <c r="AO142" s="14">
        <v>2.8449999999999998</v>
      </c>
      <c r="AP142" s="14">
        <f t="shared" si="10"/>
        <v>1.3708</v>
      </c>
      <c r="AQ142" s="15">
        <v>38299</v>
      </c>
      <c r="AR142" s="14">
        <v>2.85</v>
      </c>
      <c r="AS142" s="14">
        <f t="shared" si="11"/>
        <v>1.9330000000000003</v>
      </c>
      <c r="AU142" s="14">
        <f t="shared" si="15"/>
        <v>1.5780000000000003</v>
      </c>
      <c r="AW142" s="14">
        <f t="shared" si="12"/>
        <v>1.58</v>
      </c>
      <c r="AY142" s="14">
        <f t="shared" si="13"/>
        <v>1.73</v>
      </c>
      <c r="BA142" s="15">
        <v>38299</v>
      </c>
      <c r="BB142" s="14">
        <v>0.2</v>
      </c>
      <c r="BD142" s="15">
        <v>40125</v>
      </c>
      <c r="BE142" s="14" t="s">
        <v>213</v>
      </c>
      <c r="BG142" s="15">
        <v>40125</v>
      </c>
      <c r="BH142" s="14">
        <v>8.75</v>
      </c>
      <c r="BJ142" s="15">
        <v>39029</v>
      </c>
      <c r="BK142" s="14">
        <v>204.04580000000001</v>
      </c>
      <c r="BM142" s="15">
        <v>40125</v>
      </c>
      <c r="BN142" s="14" t="s">
        <v>213</v>
      </c>
    </row>
    <row r="143" spans="2:66" x14ac:dyDescent="0.2">
      <c r="B143" s="15">
        <v>38300</v>
      </c>
      <c r="C143" s="14">
        <v>3.8620000000000001</v>
      </c>
      <c r="E143" s="15">
        <v>38300</v>
      </c>
      <c r="F143" s="14">
        <v>3.9130000000000003</v>
      </c>
      <c r="H143" s="15">
        <v>38300</v>
      </c>
      <c r="I143" s="14">
        <v>3.8620000000000001</v>
      </c>
      <c r="K143" s="15">
        <v>38300</v>
      </c>
      <c r="L143" s="14">
        <v>4.0129999999999999</v>
      </c>
      <c r="N143" s="15">
        <v>38300</v>
      </c>
      <c r="O143" s="14">
        <v>3.9279999999999999</v>
      </c>
      <c r="Q143" s="15">
        <v>38300</v>
      </c>
      <c r="R143" s="14">
        <v>3.9020000000000001</v>
      </c>
      <c r="T143" s="15">
        <v>38300</v>
      </c>
      <c r="U143" s="14">
        <v>3.9060000000000001</v>
      </c>
      <c r="W143" s="15">
        <v>38300</v>
      </c>
      <c r="X143" s="14">
        <v>3.9279999999999999</v>
      </c>
      <c r="Z143" s="15">
        <v>38300</v>
      </c>
      <c r="AA143" s="14">
        <v>3.952</v>
      </c>
      <c r="AC143" s="14">
        <f t="shared" si="14"/>
        <v>3.9117154333384825</v>
      </c>
      <c r="AE143" s="15">
        <v>38300</v>
      </c>
      <c r="AF143" s="14">
        <v>4.2256999999999998</v>
      </c>
      <c r="AH143" s="15">
        <v>38300</v>
      </c>
      <c r="AI143" s="14">
        <v>4.7549999999999999</v>
      </c>
      <c r="AK143" s="15">
        <v>38300</v>
      </c>
      <c r="AL143" s="14">
        <v>2.3250000000000002</v>
      </c>
      <c r="AM143" s="14">
        <f t="shared" si="9"/>
        <v>1.5867154333384823</v>
      </c>
      <c r="AN143" s="15">
        <v>38300</v>
      </c>
      <c r="AO143" s="14">
        <v>2.85</v>
      </c>
      <c r="AP143" s="14">
        <f t="shared" si="10"/>
        <v>1.3756999999999997</v>
      </c>
      <c r="AQ143" s="15">
        <v>38300</v>
      </c>
      <c r="AR143" s="14">
        <v>2.85</v>
      </c>
      <c r="AS143" s="14">
        <f t="shared" si="11"/>
        <v>1.9049999999999998</v>
      </c>
      <c r="AU143" s="14">
        <f t="shared" si="15"/>
        <v>1.5369999999999999</v>
      </c>
      <c r="AW143" s="14">
        <f t="shared" si="12"/>
        <v>1.5369999999999999</v>
      </c>
      <c r="AY143" s="14">
        <f t="shared" si="13"/>
        <v>1.6879999999999997</v>
      </c>
      <c r="BA143" s="15">
        <v>38300</v>
      </c>
      <c r="BB143" s="14">
        <v>0</v>
      </c>
      <c r="BD143" s="15">
        <v>40126</v>
      </c>
      <c r="BE143" s="14" t="s">
        <v>213</v>
      </c>
      <c r="BG143" s="15">
        <v>40126</v>
      </c>
      <c r="BH143" s="14">
        <v>8.75</v>
      </c>
      <c r="BJ143" s="15">
        <v>39030</v>
      </c>
      <c r="BK143" s="14">
        <v>204.5266</v>
      </c>
      <c r="BM143" s="15">
        <v>40126</v>
      </c>
      <c r="BN143" s="14" t="s">
        <v>213</v>
      </c>
    </row>
    <row r="144" spans="2:66" x14ac:dyDescent="0.2">
      <c r="B144" s="15">
        <v>38301</v>
      </c>
      <c r="C144" s="14">
        <v>3.8660000000000001</v>
      </c>
      <c r="E144" s="15">
        <v>38301</v>
      </c>
      <c r="F144" s="14">
        <v>3.92</v>
      </c>
      <c r="H144" s="15">
        <v>38301</v>
      </c>
      <c r="I144" s="14">
        <v>3.8679999999999999</v>
      </c>
      <c r="K144" s="15">
        <v>38301</v>
      </c>
      <c r="L144" s="14">
        <v>4.016</v>
      </c>
      <c r="N144" s="15">
        <v>38301</v>
      </c>
      <c r="O144" s="14">
        <v>3.931</v>
      </c>
      <c r="Q144" s="15">
        <v>38301</v>
      </c>
      <c r="R144" s="14">
        <v>3.9079999999999999</v>
      </c>
      <c r="T144" s="15">
        <v>38301</v>
      </c>
      <c r="U144" s="14">
        <v>3.9079999999999999</v>
      </c>
      <c r="W144" s="15">
        <v>38301</v>
      </c>
      <c r="X144" s="14">
        <v>3.9260000000000002</v>
      </c>
      <c r="Z144" s="15">
        <v>38301</v>
      </c>
      <c r="AA144" s="14">
        <v>3.9539999999999997</v>
      </c>
      <c r="AC144" s="14">
        <f t="shared" si="14"/>
        <v>3.916280086513209</v>
      </c>
      <c r="AE144" s="15">
        <v>38301</v>
      </c>
      <c r="AF144" s="14">
        <v>4.2393999999999998</v>
      </c>
      <c r="AH144" s="15">
        <v>38301</v>
      </c>
      <c r="AI144" s="14">
        <v>4.7489999999999997</v>
      </c>
      <c r="AK144" s="15">
        <v>38301</v>
      </c>
      <c r="AL144" s="14">
        <v>2.3199999999999998</v>
      </c>
      <c r="AM144" s="14">
        <f t="shared" si="9"/>
        <v>1.5962800865132092</v>
      </c>
      <c r="AN144" s="15">
        <v>38301</v>
      </c>
      <c r="AO144" s="14">
        <v>2.835</v>
      </c>
      <c r="AP144" s="14">
        <f t="shared" si="10"/>
        <v>1.4043999999999999</v>
      </c>
      <c r="AQ144" s="15">
        <v>38301</v>
      </c>
      <c r="AR144" s="14">
        <v>2.84</v>
      </c>
      <c r="AS144" s="14">
        <f t="shared" si="11"/>
        <v>1.9089999999999998</v>
      </c>
      <c r="AU144" s="14">
        <f t="shared" si="15"/>
        <v>1.5460000000000003</v>
      </c>
      <c r="AW144" s="14">
        <f t="shared" si="12"/>
        <v>1.548</v>
      </c>
      <c r="AY144" s="14">
        <f t="shared" si="13"/>
        <v>1.6960000000000002</v>
      </c>
      <c r="BA144" s="15">
        <v>38301</v>
      </c>
      <c r="BB144" s="14">
        <v>0.2</v>
      </c>
      <c r="BD144" s="15">
        <v>40127</v>
      </c>
      <c r="BE144" s="14" t="s">
        <v>213</v>
      </c>
      <c r="BG144" s="15">
        <v>40127</v>
      </c>
      <c r="BH144" s="14">
        <v>8.75</v>
      </c>
      <c r="BJ144" s="15">
        <v>39031</v>
      </c>
      <c r="BK144" s="14">
        <v>204.30279999999999</v>
      </c>
      <c r="BM144" s="15">
        <v>40127</v>
      </c>
      <c r="BN144" s="14" t="s">
        <v>213</v>
      </c>
    </row>
    <row r="145" spans="2:66" x14ac:dyDescent="0.2">
      <c r="B145" s="15">
        <v>38302</v>
      </c>
      <c r="C145" s="14">
        <v>3.8170000000000002</v>
      </c>
      <c r="E145" s="15">
        <v>38302</v>
      </c>
      <c r="F145" s="14">
        <v>3.867</v>
      </c>
      <c r="H145" s="15">
        <v>38302</v>
      </c>
      <c r="I145" s="14">
        <v>3.8170000000000002</v>
      </c>
      <c r="K145" s="15">
        <v>38302</v>
      </c>
      <c r="L145" s="14">
        <v>3.964</v>
      </c>
      <c r="N145" s="15">
        <v>38302</v>
      </c>
      <c r="O145" s="14">
        <v>3.879</v>
      </c>
      <c r="Q145" s="15">
        <v>38302</v>
      </c>
      <c r="R145" s="14">
        <v>3.855</v>
      </c>
      <c r="T145" s="15">
        <v>38302</v>
      </c>
      <c r="U145" s="14">
        <v>3.859</v>
      </c>
      <c r="W145" s="15">
        <v>38302</v>
      </c>
      <c r="X145" s="14">
        <v>3.8769999999999998</v>
      </c>
      <c r="Z145" s="15">
        <v>38302</v>
      </c>
      <c r="AA145" s="14">
        <v>3.9039999999999999</v>
      </c>
      <c r="AC145" s="14">
        <f t="shared" si="14"/>
        <v>3.8651798238838246</v>
      </c>
      <c r="AE145" s="15">
        <v>38302</v>
      </c>
      <c r="AF145" s="14">
        <v>4.2519</v>
      </c>
      <c r="AH145" s="15">
        <v>38302</v>
      </c>
      <c r="AI145" s="14">
        <v>4.694</v>
      </c>
      <c r="AK145" s="15">
        <v>38302</v>
      </c>
      <c r="AL145" s="14">
        <v>2.31</v>
      </c>
      <c r="AM145" s="14">
        <f t="shared" si="9"/>
        <v>1.5551798238838246</v>
      </c>
      <c r="AN145" s="15">
        <v>38302</v>
      </c>
      <c r="AO145" s="14">
        <v>2.85</v>
      </c>
      <c r="AP145" s="14">
        <f t="shared" si="10"/>
        <v>1.4018999999999999</v>
      </c>
      <c r="AQ145" s="15">
        <v>38302</v>
      </c>
      <c r="AR145" s="14">
        <v>2.81</v>
      </c>
      <c r="AS145" s="14">
        <f t="shared" si="11"/>
        <v>1.8839999999999999</v>
      </c>
      <c r="AU145" s="14">
        <f t="shared" si="15"/>
        <v>1.5070000000000001</v>
      </c>
      <c r="AW145" s="14">
        <f t="shared" si="12"/>
        <v>1.5070000000000001</v>
      </c>
      <c r="AY145" s="14">
        <f t="shared" si="13"/>
        <v>1.6539999999999999</v>
      </c>
      <c r="BA145" s="15">
        <v>38302</v>
      </c>
      <c r="BB145" s="14">
        <v>0</v>
      </c>
      <c r="BD145" s="15">
        <v>40128</v>
      </c>
      <c r="BE145" s="14" t="s">
        <v>213</v>
      </c>
      <c r="BG145" s="15">
        <v>40128</v>
      </c>
      <c r="BH145" s="14">
        <v>8.75</v>
      </c>
      <c r="BJ145" s="15">
        <v>39032</v>
      </c>
      <c r="BK145" s="14">
        <v>204.30279999999999</v>
      </c>
      <c r="BM145" s="15">
        <v>40128</v>
      </c>
      <c r="BN145" s="14" t="s">
        <v>213</v>
      </c>
    </row>
    <row r="146" spans="2:66" x14ac:dyDescent="0.2">
      <c r="B146" s="15">
        <v>38303</v>
      </c>
      <c r="C146" s="14">
        <v>3.778</v>
      </c>
      <c r="E146" s="15">
        <v>38303</v>
      </c>
      <c r="F146" s="14">
        <v>3.8260000000000001</v>
      </c>
      <c r="H146" s="15">
        <v>38303</v>
      </c>
      <c r="I146" s="14">
        <v>3.7759999999999998</v>
      </c>
      <c r="K146" s="15">
        <v>38303</v>
      </c>
      <c r="L146" s="14">
        <v>3.9220000000000002</v>
      </c>
      <c r="N146" s="15">
        <v>38303</v>
      </c>
      <c r="O146" s="14">
        <v>3.8369999999999997</v>
      </c>
      <c r="Q146" s="15">
        <v>38303</v>
      </c>
      <c r="R146" s="14">
        <v>3.8149999999999999</v>
      </c>
      <c r="T146" s="15">
        <v>38303</v>
      </c>
      <c r="U146" s="14">
        <v>3.8159999999999998</v>
      </c>
      <c r="W146" s="15">
        <v>38303</v>
      </c>
      <c r="X146" s="14">
        <v>3.8260000000000001</v>
      </c>
      <c r="Z146" s="15">
        <v>38303</v>
      </c>
      <c r="AA146" s="14">
        <v>3.863</v>
      </c>
      <c r="AC146" s="14">
        <f t="shared" si="14"/>
        <v>3.8242397651784326</v>
      </c>
      <c r="AE146" s="15">
        <v>38303</v>
      </c>
      <c r="AF146" s="14">
        <v>4.1786000000000003</v>
      </c>
      <c r="AH146" s="15">
        <v>38303</v>
      </c>
      <c r="AI146" s="14">
        <v>4.6539999999999999</v>
      </c>
      <c r="AK146" s="15">
        <v>38303</v>
      </c>
      <c r="AL146" s="14">
        <v>2.2974999999999999</v>
      </c>
      <c r="AM146" s="14">
        <f t="shared" si="9"/>
        <v>1.5267397651784327</v>
      </c>
      <c r="AN146" s="15">
        <v>38303</v>
      </c>
      <c r="AO146" s="14">
        <v>2.855</v>
      </c>
      <c r="AP146" s="14">
        <f t="shared" si="10"/>
        <v>1.3236000000000003</v>
      </c>
      <c r="AQ146" s="15">
        <v>38303</v>
      </c>
      <c r="AR146" s="14">
        <v>2.81</v>
      </c>
      <c r="AS146" s="14">
        <f t="shared" si="11"/>
        <v>1.8439999999999999</v>
      </c>
      <c r="AU146" s="14">
        <f t="shared" si="15"/>
        <v>1.4805000000000001</v>
      </c>
      <c r="AW146" s="14">
        <f t="shared" si="12"/>
        <v>1.4784999999999999</v>
      </c>
      <c r="AY146" s="14">
        <f t="shared" si="13"/>
        <v>1.6245000000000003</v>
      </c>
      <c r="BA146" s="15">
        <v>38303</v>
      </c>
      <c r="BB146" s="14">
        <v>-0.2</v>
      </c>
      <c r="BD146" s="15">
        <v>40129</v>
      </c>
      <c r="BE146" s="14" t="s">
        <v>213</v>
      </c>
      <c r="BG146" s="15">
        <v>40129</v>
      </c>
      <c r="BH146" s="14">
        <v>8.75</v>
      </c>
      <c r="BJ146" s="15">
        <v>39033</v>
      </c>
      <c r="BK146" s="14">
        <v>204.30279999999999</v>
      </c>
      <c r="BM146" s="15">
        <v>40129</v>
      </c>
      <c r="BN146" s="14" t="s">
        <v>213</v>
      </c>
    </row>
    <row r="147" spans="2:66" x14ac:dyDescent="0.2">
      <c r="B147" s="15">
        <v>38304</v>
      </c>
      <c r="C147" s="14">
        <v>3.778</v>
      </c>
      <c r="E147" s="15">
        <v>38304</v>
      </c>
      <c r="F147" s="14">
        <v>3.8260000000000001</v>
      </c>
      <c r="H147" s="15">
        <v>38304</v>
      </c>
      <c r="I147" s="14">
        <v>3.7759999999999998</v>
      </c>
      <c r="K147" s="15">
        <v>38304</v>
      </c>
      <c r="L147" s="14">
        <v>3.9220000000000002</v>
      </c>
      <c r="N147" s="15">
        <v>38304</v>
      </c>
      <c r="O147" s="14">
        <v>3.8369999999999997</v>
      </c>
      <c r="Q147" s="15">
        <v>38304</v>
      </c>
      <c r="R147" s="14">
        <v>3.8149999999999999</v>
      </c>
      <c r="T147" s="15">
        <v>38304</v>
      </c>
      <c r="U147" s="14">
        <v>3.8159999999999998</v>
      </c>
      <c r="W147" s="15">
        <v>38304</v>
      </c>
      <c r="X147" s="14">
        <v>3.8260000000000001</v>
      </c>
      <c r="Z147" s="15">
        <v>38304</v>
      </c>
      <c r="AA147" s="14">
        <v>3.863</v>
      </c>
      <c r="AC147" s="14">
        <f t="shared" si="14"/>
        <v>3.8242397651784326</v>
      </c>
      <c r="AE147" s="15">
        <v>38304</v>
      </c>
      <c r="AF147" s="14">
        <v>4.1786000000000003</v>
      </c>
      <c r="AH147" s="15">
        <v>38304</v>
      </c>
      <c r="AI147" s="14">
        <v>4.6539999999999999</v>
      </c>
      <c r="AK147" s="15">
        <v>38304</v>
      </c>
      <c r="AL147" s="14">
        <v>2.2974999999999999</v>
      </c>
      <c r="AM147" s="14">
        <f t="shared" si="9"/>
        <v>1.5267397651784327</v>
      </c>
      <c r="AN147" s="15">
        <v>38304</v>
      </c>
      <c r="AO147" s="14">
        <v>2.855</v>
      </c>
      <c r="AP147" s="14">
        <f t="shared" si="10"/>
        <v>1.3236000000000003</v>
      </c>
      <c r="AQ147" s="15">
        <v>38304</v>
      </c>
      <c r="AR147" s="14">
        <v>2.81</v>
      </c>
      <c r="AS147" s="14">
        <f t="shared" si="11"/>
        <v>1.8439999999999999</v>
      </c>
      <c r="AU147" s="14">
        <f t="shared" si="15"/>
        <v>1.4805000000000001</v>
      </c>
      <c r="AW147" s="14">
        <f t="shared" si="12"/>
        <v>1.4784999999999999</v>
      </c>
      <c r="AY147" s="14">
        <f t="shared" si="13"/>
        <v>1.6245000000000003</v>
      </c>
      <c r="BA147" s="15">
        <v>38304</v>
      </c>
      <c r="BB147" s="14">
        <v>-0.2</v>
      </c>
      <c r="BD147" s="15">
        <v>40130</v>
      </c>
      <c r="BE147" s="14" t="s">
        <v>213</v>
      </c>
      <c r="BG147" s="15">
        <v>40130</v>
      </c>
      <c r="BH147" s="14">
        <v>8.75</v>
      </c>
      <c r="BJ147" s="15">
        <v>39034</v>
      </c>
      <c r="BK147" s="14">
        <v>204.0121</v>
      </c>
      <c r="BM147" s="15">
        <v>40130</v>
      </c>
      <c r="BN147" s="14" t="s">
        <v>213</v>
      </c>
    </row>
    <row r="148" spans="2:66" x14ac:dyDescent="0.2">
      <c r="B148" s="15">
        <v>38305</v>
      </c>
      <c r="C148" s="14">
        <v>3.778</v>
      </c>
      <c r="E148" s="15">
        <v>38305</v>
      </c>
      <c r="F148" s="14">
        <v>3.8260000000000001</v>
      </c>
      <c r="H148" s="15">
        <v>38305</v>
      </c>
      <c r="I148" s="14">
        <v>3.7759999999999998</v>
      </c>
      <c r="K148" s="15">
        <v>38305</v>
      </c>
      <c r="L148" s="14">
        <v>3.9220000000000002</v>
      </c>
      <c r="N148" s="15">
        <v>38305</v>
      </c>
      <c r="O148" s="14">
        <v>3.8369999999999997</v>
      </c>
      <c r="Q148" s="15">
        <v>38305</v>
      </c>
      <c r="R148" s="14">
        <v>3.8149999999999999</v>
      </c>
      <c r="T148" s="15">
        <v>38305</v>
      </c>
      <c r="U148" s="14">
        <v>3.8159999999999998</v>
      </c>
      <c r="W148" s="15">
        <v>38305</v>
      </c>
      <c r="X148" s="14">
        <v>3.8260000000000001</v>
      </c>
      <c r="Z148" s="15">
        <v>38305</v>
      </c>
      <c r="AA148" s="14">
        <v>3.863</v>
      </c>
      <c r="AC148" s="14">
        <f t="shared" si="14"/>
        <v>3.8242397651784326</v>
      </c>
      <c r="AE148" s="15">
        <v>38305</v>
      </c>
      <c r="AF148" s="14">
        <v>4.1786000000000003</v>
      </c>
      <c r="AH148" s="15">
        <v>38305</v>
      </c>
      <c r="AI148" s="14">
        <v>4.6539999999999999</v>
      </c>
      <c r="AK148" s="15">
        <v>38305</v>
      </c>
      <c r="AL148" s="14">
        <v>2.2974999999999999</v>
      </c>
      <c r="AM148" s="14">
        <f t="shared" si="9"/>
        <v>1.5267397651784327</v>
      </c>
      <c r="AN148" s="15">
        <v>38305</v>
      </c>
      <c r="AO148" s="14">
        <v>2.855</v>
      </c>
      <c r="AP148" s="14">
        <f t="shared" si="10"/>
        <v>1.3236000000000003</v>
      </c>
      <c r="AQ148" s="15">
        <v>38305</v>
      </c>
      <c r="AR148" s="14">
        <v>2.81</v>
      </c>
      <c r="AS148" s="14">
        <f t="shared" si="11"/>
        <v>1.8439999999999999</v>
      </c>
      <c r="AU148" s="14">
        <f t="shared" si="15"/>
        <v>1.4805000000000001</v>
      </c>
      <c r="AW148" s="14">
        <f t="shared" si="12"/>
        <v>1.4784999999999999</v>
      </c>
      <c r="AY148" s="14">
        <f t="shared" si="13"/>
        <v>1.6245000000000003</v>
      </c>
      <c r="BA148" s="15">
        <v>38305</v>
      </c>
      <c r="BB148" s="14">
        <v>-0.2</v>
      </c>
      <c r="BD148" s="15">
        <v>40131</v>
      </c>
      <c r="BE148" s="14" t="s">
        <v>213</v>
      </c>
      <c r="BG148" s="15">
        <v>40131</v>
      </c>
      <c r="BH148" s="14">
        <v>8.75</v>
      </c>
      <c r="BJ148" s="15">
        <v>39035</v>
      </c>
      <c r="BK148" s="14">
        <v>204.2056</v>
      </c>
      <c r="BM148" s="15">
        <v>40131</v>
      </c>
      <c r="BN148" s="14" t="s">
        <v>213</v>
      </c>
    </row>
    <row r="149" spans="2:66" x14ac:dyDescent="0.2">
      <c r="B149" s="15">
        <v>38306</v>
      </c>
      <c r="C149" s="14">
        <v>3.7720000000000002</v>
      </c>
      <c r="E149" s="15">
        <v>38306</v>
      </c>
      <c r="F149" s="14">
        <v>3.8260000000000001</v>
      </c>
      <c r="H149" s="15">
        <v>38306</v>
      </c>
      <c r="I149" s="14">
        <v>3.7749999999999999</v>
      </c>
      <c r="K149" s="15">
        <v>38306</v>
      </c>
      <c r="L149" s="14">
        <v>3.9180000000000001</v>
      </c>
      <c r="N149" s="15">
        <v>38306</v>
      </c>
      <c r="O149" s="14">
        <v>3.8330000000000002</v>
      </c>
      <c r="Q149" s="15">
        <v>38306</v>
      </c>
      <c r="R149" s="14">
        <v>3.8129999999999997</v>
      </c>
      <c r="T149" s="15">
        <v>38306</v>
      </c>
      <c r="U149" s="14">
        <v>3.81</v>
      </c>
      <c r="W149" s="15">
        <v>38306</v>
      </c>
      <c r="X149" s="14">
        <v>3.8209999999999997</v>
      </c>
      <c r="Z149" s="15">
        <v>38306</v>
      </c>
      <c r="AA149" s="14">
        <v>3.86</v>
      </c>
      <c r="AC149" s="14">
        <f t="shared" si="14"/>
        <v>3.8210247180596322</v>
      </c>
      <c r="AE149" s="15">
        <v>38306</v>
      </c>
      <c r="AF149" s="14">
        <v>4.1863000000000001</v>
      </c>
      <c r="AH149" s="15">
        <v>38306</v>
      </c>
      <c r="AI149" s="14">
        <v>4.6379999999999999</v>
      </c>
      <c r="AK149" s="15">
        <v>38306</v>
      </c>
      <c r="AL149" s="14">
        <v>2.2949999999999999</v>
      </c>
      <c r="AM149" s="14">
        <f t="shared" si="9"/>
        <v>1.5260247180596322</v>
      </c>
      <c r="AN149" s="15">
        <v>38306</v>
      </c>
      <c r="AO149" s="14">
        <v>2.86</v>
      </c>
      <c r="AP149" s="14">
        <f t="shared" si="10"/>
        <v>1.3263000000000003</v>
      </c>
      <c r="AQ149" s="15">
        <v>38306</v>
      </c>
      <c r="AR149" s="14">
        <v>2.8</v>
      </c>
      <c r="AS149" s="14">
        <f t="shared" si="11"/>
        <v>1.8380000000000001</v>
      </c>
      <c r="AU149" s="14">
        <f t="shared" si="15"/>
        <v>1.4770000000000003</v>
      </c>
      <c r="AW149" s="14">
        <f t="shared" si="12"/>
        <v>1.48</v>
      </c>
      <c r="AY149" s="14">
        <f t="shared" si="13"/>
        <v>1.6230000000000002</v>
      </c>
      <c r="BA149" s="15">
        <v>38306</v>
      </c>
      <c r="BB149" s="14">
        <v>0.3</v>
      </c>
      <c r="BD149" s="15">
        <v>40132</v>
      </c>
      <c r="BE149" s="14" t="s">
        <v>213</v>
      </c>
      <c r="BG149" s="15">
        <v>40132</v>
      </c>
      <c r="BH149" s="14">
        <v>8.75</v>
      </c>
      <c r="BJ149" s="15">
        <v>39036</v>
      </c>
      <c r="BK149" s="14">
        <v>204.2722</v>
      </c>
      <c r="BM149" s="15">
        <v>40132</v>
      </c>
      <c r="BN149" s="14" t="s">
        <v>213</v>
      </c>
    </row>
    <row r="150" spans="2:66" x14ac:dyDescent="0.2">
      <c r="B150" s="15">
        <v>38307</v>
      </c>
      <c r="C150" s="14">
        <v>3.7469999999999999</v>
      </c>
      <c r="E150" s="15">
        <v>38307</v>
      </c>
      <c r="F150" s="14">
        <v>3.8010000000000002</v>
      </c>
      <c r="H150" s="15">
        <v>38307</v>
      </c>
      <c r="I150" s="14">
        <v>3.75</v>
      </c>
      <c r="K150" s="15">
        <v>38307</v>
      </c>
      <c r="L150" s="14">
        <v>3.891</v>
      </c>
      <c r="N150" s="15">
        <v>38307</v>
      </c>
      <c r="O150" s="14">
        <v>3.8079999999999998</v>
      </c>
      <c r="Q150" s="15">
        <v>38307</v>
      </c>
      <c r="R150" s="14">
        <v>3.786</v>
      </c>
      <c r="T150" s="15">
        <v>38307</v>
      </c>
      <c r="U150" s="14">
        <v>3.7839999999999998</v>
      </c>
      <c r="W150" s="15">
        <v>38307</v>
      </c>
      <c r="X150" s="14">
        <v>3.7960000000000003</v>
      </c>
      <c r="Z150" s="15">
        <v>38307</v>
      </c>
      <c r="AA150" s="14">
        <v>3.8340000000000001</v>
      </c>
      <c r="AC150" s="14">
        <f t="shared" si="14"/>
        <v>3.7954711880117409</v>
      </c>
      <c r="AE150" s="15">
        <v>38307</v>
      </c>
      <c r="AF150" s="14">
        <v>4.2056000000000004</v>
      </c>
      <c r="AH150" s="15">
        <v>38307</v>
      </c>
      <c r="AI150" s="14">
        <v>4.6230000000000002</v>
      </c>
      <c r="AK150" s="15">
        <v>38307</v>
      </c>
      <c r="AL150" s="14">
        <v>2.2800000000000002</v>
      </c>
      <c r="AM150" s="14">
        <f t="shared" si="9"/>
        <v>1.5154711880117406</v>
      </c>
      <c r="AN150" s="15">
        <v>38307</v>
      </c>
      <c r="AO150" s="14">
        <v>2.915</v>
      </c>
      <c r="AP150" s="14">
        <f t="shared" si="10"/>
        <v>1.2906000000000004</v>
      </c>
      <c r="AQ150" s="15">
        <v>38307</v>
      </c>
      <c r="AR150" s="14">
        <v>2.7800000000000002</v>
      </c>
      <c r="AS150" s="14">
        <f t="shared" si="11"/>
        <v>1.843</v>
      </c>
      <c r="AU150" s="14">
        <f t="shared" si="15"/>
        <v>1.4669999999999996</v>
      </c>
      <c r="AW150" s="14">
        <f t="shared" si="12"/>
        <v>1.4699999999999998</v>
      </c>
      <c r="AY150" s="14">
        <f t="shared" si="13"/>
        <v>1.6109999999999998</v>
      </c>
      <c r="BA150" s="15">
        <v>38307</v>
      </c>
      <c r="BB150" s="14">
        <v>0.3</v>
      </c>
      <c r="BD150" s="15">
        <v>40133</v>
      </c>
      <c r="BE150" s="14" t="s">
        <v>213</v>
      </c>
      <c r="BG150" s="15">
        <v>40133</v>
      </c>
      <c r="BH150" s="14">
        <v>8.75</v>
      </c>
      <c r="BJ150" s="15">
        <v>39037</v>
      </c>
      <c r="BK150" s="14">
        <v>204.80690000000001</v>
      </c>
      <c r="BM150" s="15">
        <v>40133</v>
      </c>
      <c r="BN150" s="14" t="s">
        <v>213</v>
      </c>
    </row>
    <row r="151" spans="2:66" x14ac:dyDescent="0.2">
      <c r="B151" s="15">
        <v>38308</v>
      </c>
      <c r="C151" s="14">
        <v>3.7629999999999999</v>
      </c>
      <c r="E151" s="15">
        <v>38308</v>
      </c>
      <c r="F151" s="14">
        <v>3.8159999999999998</v>
      </c>
      <c r="H151" s="15">
        <v>38308</v>
      </c>
      <c r="I151" s="14">
        <v>3.7640000000000002</v>
      </c>
      <c r="K151" s="15">
        <v>38308</v>
      </c>
      <c r="L151" s="14">
        <v>3.9119999999999999</v>
      </c>
      <c r="N151" s="15">
        <v>38308</v>
      </c>
      <c r="O151" s="14">
        <v>3.8239999999999998</v>
      </c>
      <c r="Q151" s="15">
        <v>38308</v>
      </c>
      <c r="R151" s="14">
        <v>3.802</v>
      </c>
      <c r="T151" s="15">
        <v>38308</v>
      </c>
      <c r="U151" s="14">
        <v>3.798</v>
      </c>
      <c r="W151" s="15">
        <v>38308</v>
      </c>
      <c r="X151" s="14">
        <v>3.8120000000000003</v>
      </c>
      <c r="Z151" s="15">
        <v>38308</v>
      </c>
      <c r="AA151" s="14">
        <v>3.85</v>
      </c>
      <c r="AC151" s="14">
        <f t="shared" si="14"/>
        <v>3.8118694577475662</v>
      </c>
      <c r="AE151" s="15">
        <v>38308</v>
      </c>
      <c r="AF151" s="14">
        <v>4.1287000000000003</v>
      </c>
      <c r="AH151" s="15">
        <v>38308</v>
      </c>
      <c r="AI151" s="14">
        <v>4.6559999999999997</v>
      </c>
      <c r="AK151" s="15">
        <v>38308</v>
      </c>
      <c r="AL151" s="14">
        <v>2.2999999999999998</v>
      </c>
      <c r="AM151" s="14">
        <f t="shared" si="9"/>
        <v>1.5118694577475664</v>
      </c>
      <c r="AN151" s="15">
        <v>38308</v>
      </c>
      <c r="AO151" s="14">
        <v>2.92</v>
      </c>
      <c r="AP151" s="14">
        <f t="shared" si="10"/>
        <v>1.2087000000000003</v>
      </c>
      <c r="AQ151" s="15">
        <v>38308</v>
      </c>
      <c r="AR151" s="14">
        <v>2.7800000000000002</v>
      </c>
      <c r="AS151" s="14">
        <f t="shared" si="11"/>
        <v>1.8759999999999994</v>
      </c>
      <c r="AU151" s="14">
        <f t="shared" si="15"/>
        <v>1.4630000000000001</v>
      </c>
      <c r="AW151" s="14">
        <f t="shared" si="12"/>
        <v>1.4640000000000004</v>
      </c>
      <c r="AY151" s="14">
        <f t="shared" si="13"/>
        <v>1.6120000000000001</v>
      </c>
      <c r="BA151" s="15">
        <v>38308</v>
      </c>
      <c r="BB151" s="14">
        <v>0.1</v>
      </c>
      <c r="BD151" s="15">
        <v>40134</v>
      </c>
      <c r="BE151" s="14" t="s">
        <v>213</v>
      </c>
      <c r="BG151" s="15">
        <v>40134</v>
      </c>
      <c r="BH151" s="14">
        <v>8.75</v>
      </c>
      <c r="BJ151" s="15">
        <v>39038</v>
      </c>
      <c r="BK151" s="14">
        <v>204.18219999999999</v>
      </c>
      <c r="BM151" s="15">
        <v>40134</v>
      </c>
      <c r="BN151" s="14" t="s">
        <v>213</v>
      </c>
    </row>
    <row r="152" spans="2:66" x14ac:dyDescent="0.2">
      <c r="B152" s="15">
        <v>38309</v>
      </c>
      <c r="C152" s="14">
        <v>3.8079999999999998</v>
      </c>
      <c r="E152" s="15">
        <v>38309</v>
      </c>
      <c r="F152" s="14">
        <v>3.8639999999999999</v>
      </c>
      <c r="H152" s="15">
        <v>38309</v>
      </c>
      <c r="I152" s="14">
        <v>3.81</v>
      </c>
      <c r="K152" s="15">
        <v>38309</v>
      </c>
      <c r="L152" s="14">
        <v>3.956</v>
      </c>
      <c r="N152" s="15">
        <v>38309</v>
      </c>
      <c r="O152" s="14">
        <v>3.87</v>
      </c>
      <c r="Q152" s="15">
        <v>38309</v>
      </c>
      <c r="R152" s="14">
        <v>3.8479999999999999</v>
      </c>
      <c r="T152" s="15">
        <v>38309</v>
      </c>
      <c r="U152" s="14">
        <v>3.8420000000000001</v>
      </c>
      <c r="W152" s="15">
        <v>38309</v>
      </c>
      <c r="X152" s="14">
        <v>3.8570000000000002</v>
      </c>
      <c r="Z152" s="15">
        <v>38309</v>
      </c>
      <c r="AA152" s="14">
        <v>3.8959999999999999</v>
      </c>
      <c r="AC152" s="14">
        <f t="shared" si="14"/>
        <v>3.8575615634172711</v>
      </c>
      <c r="AE152" s="15">
        <v>38309</v>
      </c>
      <c r="AF152" s="14">
        <v>4.1134000000000004</v>
      </c>
      <c r="AH152" s="15">
        <v>38309</v>
      </c>
      <c r="AI152" s="14">
        <v>4.7059999999999995</v>
      </c>
      <c r="AK152" s="15">
        <v>38309</v>
      </c>
      <c r="AL152" s="14">
        <v>2.3325</v>
      </c>
      <c r="AM152" s="14">
        <f t="shared" si="9"/>
        <v>1.5250615634172711</v>
      </c>
      <c r="AN152" s="15">
        <v>38309</v>
      </c>
      <c r="AO152" s="14">
        <v>2.915</v>
      </c>
      <c r="AP152" s="14">
        <f t="shared" si="10"/>
        <v>1.1984000000000004</v>
      </c>
      <c r="AQ152" s="15">
        <v>38309</v>
      </c>
      <c r="AR152" s="14">
        <v>2.81</v>
      </c>
      <c r="AS152" s="14">
        <f t="shared" si="11"/>
        <v>1.8959999999999995</v>
      </c>
      <c r="AU152" s="14">
        <f t="shared" si="15"/>
        <v>1.4754999999999998</v>
      </c>
      <c r="AW152" s="14">
        <f t="shared" si="12"/>
        <v>1.4775</v>
      </c>
      <c r="AY152" s="14">
        <f t="shared" si="13"/>
        <v>1.6234999999999999</v>
      </c>
      <c r="BA152" s="15">
        <v>38309</v>
      </c>
      <c r="BB152" s="14">
        <v>0.2</v>
      </c>
      <c r="BD152" s="15">
        <v>40135</v>
      </c>
      <c r="BE152" s="14" t="s">
        <v>213</v>
      </c>
      <c r="BG152" s="15">
        <v>40135</v>
      </c>
      <c r="BH152" s="14">
        <v>8.75</v>
      </c>
      <c r="BJ152" s="15">
        <v>39039</v>
      </c>
      <c r="BK152" s="14">
        <v>204.18219999999999</v>
      </c>
      <c r="BM152" s="15">
        <v>40135</v>
      </c>
      <c r="BN152" s="14" t="s">
        <v>213</v>
      </c>
    </row>
    <row r="153" spans="2:66" x14ac:dyDescent="0.2">
      <c r="B153" s="15">
        <v>38310</v>
      </c>
      <c r="C153" s="14">
        <v>3.7850000000000001</v>
      </c>
      <c r="E153" s="15">
        <v>38310</v>
      </c>
      <c r="F153" s="14">
        <v>3.8369999999999997</v>
      </c>
      <c r="H153" s="15">
        <v>38310</v>
      </c>
      <c r="I153" s="14">
        <v>3.7850000000000001</v>
      </c>
      <c r="K153" s="15">
        <v>38310</v>
      </c>
      <c r="L153" s="14">
        <v>3.9319999999999999</v>
      </c>
      <c r="N153" s="15">
        <v>38310</v>
      </c>
      <c r="O153" s="14">
        <v>3.847</v>
      </c>
      <c r="Q153" s="15">
        <v>38310</v>
      </c>
      <c r="R153" s="14">
        <v>3.8220000000000001</v>
      </c>
      <c r="T153" s="15">
        <v>38310</v>
      </c>
      <c r="U153" s="14">
        <v>3.823</v>
      </c>
      <c r="W153" s="15">
        <v>38310</v>
      </c>
      <c r="X153" s="14">
        <v>3.8340000000000001</v>
      </c>
      <c r="Z153" s="15">
        <v>38310</v>
      </c>
      <c r="AA153" s="14">
        <v>3.871</v>
      </c>
      <c r="AC153" s="14">
        <f t="shared" si="14"/>
        <v>3.8331197281013436</v>
      </c>
      <c r="AE153" s="15">
        <v>38310</v>
      </c>
      <c r="AF153" s="14">
        <v>4.2035</v>
      </c>
      <c r="AH153" s="15">
        <v>38310</v>
      </c>
      <c r="AI153" s="14">
        <v>4.6820000000000004</v>
      </c>
      <c r="AK153" s="15">
        <v>38310</v>
      </c>
      <c r="AL153" s="14">
        <v>2.335</v>
      </c>
      <c r="AM153" s="14">
        <f t="shared" si="9"/>
        <v>1.4981197281013436</v>
      </c>
      <c r="AN153" s="15">
        <v>38310</v>
      </c>
      <c r="AO153" s="14">
        <v>2.94</v>
      </c>
      <c r="AP153" s="14">
        <f t="shared" si="10"/>
        <v>1.2635000000000001</v>
      </c>
      <c r="AQ153" s="15">
        <v>38310</v>
      </c>
      <c r="AR153" s="14">
        <v>2.81</v>
      </c>
      <c r="AS153" s="14">
        <f t="shared" si="11"/>
        <v>1.8720000000000003</v>
      </c>
      <c r="AU153" s="14">
        <f t="shared" si="15"/>
        <v>1.4500000000000002</v>
      </c>
      <c r="AW153" s="14">
        <f t="shared" si="12"/>
        <v>1.4500000000000002</v>
      </c>
      <c r="AY153" s="14">
        <f t="shared" si="13"/>
        <v>1.597</v>
      </c>
      <c r="BA153" s="15">
        <v>38310</v>
      </c>
      <c r="BB153" s="14">
        <v>0</v>
      </c>
      <c r="BD153" s="15">
        <v>40136</v>
      </c>
      <c r="BE153" s="14" t="s">
        <v>213</v>
      </c>
      <c r="BG153" s="15">
        <v>40136</v>
      </c>
      <c r="BH153" s="14">
        <v>8.75</v>
      </c>
      <c r="BJ153" s="15">
        <v>39040</v>
      </c>
      <c r="BK153" s="14">
        <v>204.18219999999999</v>
      </c>
      <c r="BM153" s="15">
        <v>40136</v>
      </c>
      <c r="BN153" s="14" t="s">
        <v>213</v>
      </c>
    </row>
    <row r="154" spans="2:66" x14ac:dyDescent="0.2">
      <c r="B154" s="15">
        <v>38311</v>
      </c>
      <c r="C154" s="14">
        <v>3.7850000000000001</v>
      </c>
      <c r="E154" s="15">
        <v>38311</v>
      </c>
      <c r="F154" s="14">
        <v>3.8369999999999997</v>
      </c>
      <c r="H154" s="15">
        <v>38311</v>
      </c>
      <c r="I154" s="14">
        <v>3.7850000000000001</v>
      </c>
      <c r="K154" s="15">
        <v>38311</v>
      </c>
      <c r="L154" s="14">
        <v>3.9319999999999999</v>
      </c>
      <c r="N154" s="15">
        <v>38311</v>
      </c>
      <c r="O154" s="14">
        <v>3.847</v>
      </c>
      <c r="Q154" s="15">
        <v>38311</v>
      </c>
      <c r="R154" s="14">
        <v>3.8220000000000001</v>
      </c>
      <c r="T154" s="15">
        <v>38311</v>
      </c>
      <c r="U154" s="14">
        <v>3.823</v>
      </c>
      <c r="W154" s="15">
        <v>38311</v>
      </c>
      <c r="X154" s="14">
        <v>3.8340000000000001</v>
      </c>
      <c r="Z154" s="15">
        <v>38311</v>
      </c>
      <c r="AA154" s="14">
        <v>3.871</v>
      </c>
      <c r="AC154" s="14">
        <f t="shared" si="14"/>
        <v>3.8331197281013436</v>
      </c>
      <c r="AE154" s="15">
        <v>38311</v>
      </c>
      <c r="AF154" s="14">
        <v>4.2035</v>
      </c>
      <c r="AH154" s="15">
        <v>38311</v>
      </c>
      <c r="AI154" s="14">
        <v>4.6820000000000004</v>
      </c>
      <c r="AK154" s="15">
        <v>38311</v>
      </c>
      <c r="AL154" s="14">
        <v>2.335</v>
      </c>
      <c r="AM154" s="14">
        <f t="shared" si="9"/>
        <v>1.4981197281013436</v>
      </c>
      <c r="AN154" s="15">
        <v>38311</v>
      </c>
      <c r="AO154" s="14">
        <v>2.94</v>
      </c>
      <c r="AP154" s="14">
        <f t="shared" si="10"/>
        <v>1.2635000000000001</v>
      </c>
      <c r="AQ154" s="15">
        <v>38311</v>
      </c>
      <c r="AR154" s="14">
        <v>2.81</v>
      </c>
      <c r="AS154" s="14">
        <f t="shared" si="11"/>
        <v>1.8720000000000003</v>
      </c>
      <c r="AU154" s="14">
        <f t="shared" si="15"/>
        <v>1.4500000000000002</v>
      </c>
      <c r="AW154" s="14">
        <f t="shared" si="12"/>
        <v>1.4500000000000002</v>
      </c>
      <c r="AY154" s="14">
        <f t="shared" si="13"/>
        <v>1.597</v>
      </c>
      <c r="BA154" s="15">
        <v>38311</v>
      </c>
      <c r="BB154" s="14">
        <v>0</v>
      </c>
      <c r="BD154" s="15">
        <v>40137</v>
      </c>
      <c r="BE154" s="14" t="s">
        <v>213</v>
      </c>
      <c r="BG154" s="15">
        <v>40137</v>
      </c>
      <c r="BH154" s="14">
        <v>8.75</v>
      </c>
      <c r="BJ154" s="15">
        <v>39041</v>
      </c>
      <c r="BK154" s="14">
        <v>204.3177</v>
      </c>
      <c r="BM154" s="15">
        <v>40137</v>
      </c>
      <c r="BN154" s="14" t="s">
        <v>213</v>
      </c>
    </row>
    <row r="155" spans="2:66" x14ac:dyDescent="0.2">
      <c r="B155" s="15">
        <v>38312</v>
      </c>
      <c r="C155" s="14">
        <v>3.7850000000000001</v>
      </c>
      <c r="E155" s="15">
        <v>38312</v>
      </c>
      <c r="F155" s="14">
        <v>3.8369999999999997</v>
      </c>
      <c r="H155" s="15">
        <v>38312</v>
      </c>
      <c r="I155" s="14">
        <v>3.7850000000000001</v>
      </c>
      <c r="K155" s="15">
        <v>38312</v>
      </c>
      <c r="L155" s="14">
        <v>3.9319999999999999</v>
      </c>
      <c r="N155" s="15">
        <v>38312</v>
      </c>
      <c r="O155" s="14">
        <v>3.847</v>
      </c>
      <c r="Q155" s="15">
        <v>38312</v>
      </c>
      <c r="R155" s="14">
        <v>3.8220000000000001</v>
      </c>
      <c r="T155" s="15">
        <v>38312</v>
      </c>
      <c r="U155" s="14">
        <v>3.823</v>
      </c>
      <c r="W155" s="15">
        <v>38312</v>
      </c>
      <c r="X155" s="14">
        <v>3.8340000000000001</v>
      </c>
      <c r="Z155" s="15">
        <v>38312</v>
      </c>
      <c r="AA155" s="14">
        <v>3.871</v>
      </c>
      <c r="AC155" s="14">
        <f t="shared" si="14"/>
        <v>3.8331197281013436</v>
      </c>
      <c r="AE155" s="15">
        <v>38312</v>
      </c>
      <c r="AF155" s="14">
        <v>4.2035</v>
      </c>
      <c r="AH155" s="15">
        <v>38312</v>
      </c>
      <c r="AI155" s="14">
        <v>4.6820000000000004</v>
      </c>
      <c r="AK155" s="15">
        <v>38312</v>
      </c>
      <c r="AL155" s="14">
        <v>2.335</v>
      </c>
      <c r="AM155" s="14">
        <f t="shared" si="9"/>
        <v>1.4981197281013436</v>
      </c>
      <c r="AN155" s="15">
        <v>38312</v>
      </c>
      <c r="AO155" s="14">
        <v>2.94</v>
      </c>
      <c r="AP155" s="14">
        <f t="shared" si="10"/>
        <v>1.2635000000000001</v>
      </c>
      <c r="AQ155" s="15">
        <v>38312</v>
      </c>
      <c r="AR155" s="14">
        <v>2.81</v>
      </c>
      <c r="AS155" s="14">
        <f t="shared" si="11"/>
        <v>1.8720000000000003</v>
      </c>
      <c r="AU155" s="14">
        <f t="shared" si="15"/>
        <v>1.4500000000000002</v>
      </c>
      <c r="AW155" s="14">
        <f t="shared" si="12"/>
        <v>1.4500000000000002</v>
      </c>
      <c r="AY155" s="14">
        <f t="shared" si="13"/>
        <v>1.597</v>
      </c>
      <c r="BA155" s="15">
        <v>38312</v>
      </c>
      <c r="BB155" s="14">
        <v>0</v>
      </c>
      <c r="BD155" s="15">
        <v>40138</v>
      </c>
      <c r="BE155" s="14" t="s">
        <v>213</v>
      </c>
      <c r="BG155" s="15">
        <v>40138</v>
      </c>
      <c r="BH155" s="14">
        <v>8.75</v>
      </c>
      <c r="BJ155" s="15">
        <v>39042</v>
      </c>
      <c r="BK155" s="14">
        <v>204.1294</v>
      </c>
      <c r="BM155" s="15">
        <v>40138</v>
      </c>
      <c r="BN155" s="14" t="s">
        <v>213</v>
      </c>
    </row>
    <row r="156" spans="2:66" x14ac:dyDescent="0.2">
      <c r="B156" s="15">
        <v>38313</v>
      </c>
      <c r="C156" s="14">
        <v>3.76</v>
      </c>
      <c r="E156" s="15">
        <v>38313</v>
      </c>
      <c r="F156" s="14">
        <v>3.8120000000000003</v>
      </c>
      <c r="H156" s="15">
        <v>38313</v>
      </c>
      <c r="I156" s="14">
        <v>3.7610000000000001</v>
      </c>
      <c r="K156" s="15">
        <v>38313</v>
      </c>
      <c r="L156" s="14">
        <v>3.907</v>
      </c>
      <c r="N156" s="15">
        <v>38313</v>
      </c>
      <c r="O156" s="14">
        <v>3.823</v>
      </c>
      <c r="Q156" s="15">
        <v>38313</v>
      </c>
      <c r="R156" s="14">
        <v>3.7970000000000002</v>
      </c>
      <c r="T156" s="15">
        <v>38313</v>
      </c>
      <c r="U156" s="14">
        <v>3.798</v>
      </c>
      <c r="W156" s="15">
        <v>38313</v>
      </c>
      <c r="X156" s="14">
        <v>3.8109999999999999</v>
      </c>
      <c r="Z156" s="15">
        <v>38313</v>
      </c>
      <c r="AA156" s="14">
        <v>3.8460000000000001</v>
      </c>
      <c r="AC156" s="14">
        <f t="shared" si="14"/>
        <v>3.8083482156650699</v>
      </c>
      <c r="AE156" s="15">
        <v>38313</v>
      </c>
      <c r="AF156" s="14">
        <v>4.1783999999999999</v>
      </c>
      <c r="AH156" s="15">
        <v>38313</v>
      </c>
      <c r="AI156" s="14">
        <v>4.6399999999999997</v>
      </c>
      <c r="AK156" s="15">
        <v>38313</v>
      </c>
      <c r="AL156" s="14">
        <v>2.3050000000000002</v>
      </c>
      <c r="AM156" s="14">
        <f t="shared" si="9"/>
        <v>1.5033482156650697</v>
      </c>
      <c r="AN156" s="15">
        <v>38313</v>
      </c>
      <c r="AO156" s="14">
        <v>2.9050000000000002</v>
      </c>
      <c r="AP156" s="14">
        <f t="shared" si="10"/>
        <v>1.2733999999999996</v>
      </c>
      <c r="AQ156" s="15">
        <v>38313</v>
      </c>
      <c r="AR156" s="14">
        <v>2.8</v>
      </c>
      <c r="AS156" s="14">
        <f t="shared" si="11"/>
        <v>1.8399999999999999</v>
      </c>
      <c r="AU156" s="14">
        <f t="shared" si="15"/>
        <v>1.4549999999999996</v>
      </c>
      <c r="AW156" s="14">
        <f t="shared" si="12"/>
        <v>1.456</v>
      </c>
      <c r="AY156" s="14">
        <f t="shared" si="13"/>
        <v>1.6019999999999999</v>
      </c>
      <c r="BA156" s="15">
        <v>38313</v>
      </c>
      <c r="BB156" s="14">
        <v>0.1</v>
      </c>
      <c r="BD156" s="15">
        <v>40139</v>
      </c>
      <c r="BE156" s="14" t="s">
        <v>213</v>
      </c>
      <c r="BG156" s="15">
        <v>40139</v>
      </c>
      <c r="BH156" s="14">
        <v>8.75</v>
      </c>
      <c r="BJ156" s="15">
        <v>39043</v>
      </c>
      <c r="BK156" s="14">
        <v>203.69329999999999</v>
      </c>
      <c r="BM156" s="15">
        <v>40139</v>
      </c>
      <c r="BN156" s="14" t="s">
        <v>213</v>
      </c>
    </row>
    <row r="157" spans="2:66" x14ac:dyDescent="0.2">
      <c r="B157" s="15">
        <v>38314</v>
      </c>
      <c r="C157" s="14">
        <v>3.7890000000000001</v>
      </c>
      <c r="E157" s="15">
        <v>38314</v>
      </c>
      <c r="F157" s="14">
        <v>3.7949999999999999</v>
      </c>
      <c r="H157" s="15">
        <v>38314</v>
      </c>
      <c r="I157" s="14">
        <v>3.7429999999999999</v>
      </c>
      <c r="K157" s="15">
        <v>38314</v>
      </c>
      <c r="L157" s="14">
        <v>3.89</v>
      </c>
      <c r="N157" s="15">
        <v>38314</v>
      </c>
      <c r="O157" s="14">
        <v>3.806</v>
      </c>
      <c r="Q157" s="15">
        <v>38314</v>
      </c>
      <c r="R157" s="14">
        <v>3.7789999999999999</v>
      </c>
      <c r="T157" s="15">
        <v>38314</v>
      </c>
      <c r="U157" s="14">
        <v>3.7810000000000001</v>
      </c>
      <c r="W157" s="15">
        <v>38314</v>
      </c>
      <c r="X157" s="14">
        <v>3.7930000000000001</v>
      </c>
      <c r="Z157" s="15">
        <v>38314</v>
      </c>
      <c r="AA157" s="14">
        <v>3.8289999999999997</v>
      </c>
      <c r="AC157" s="14">
        <f t="shared" si="14"/>
        <v>3.803907461764251</v>
      </c>
      <c r="AE157" s="15">
        <v>38314</v>
      </c>
      <c r="AF157" s="14">
        <v>4.1822999999999997</v>
      </c>
      <c r="AH157" s="15">
        <v>38314</v>
      </c>
      <c r="AI157" s="14">
        <v>4.6189999999999998</v>
      </c>
      <c r="AK157" s="15">
        <v>38314</v>
      </c>
      <c r="AL157" s="14">
        <v>2.2800000000000002</v>
      </c>
      <c r="AM157" s="14">
        <f t="shared" si="9"/>
        <v>1.5239074617642507</v>
      </c>
      <c r="AN157" s="15">
        <v>38314</v>
      </c>
      <c r="AO157" s="14">
        <v>2.92</v>
      </c>
      <c r="AP157" s="14">
        <f t="shared" si="10"/>
        <v>1.2622999999999998</v>
      </c>
      <c r="AQ157" s="15">
        <v>38314</v>
      </c>
      <c r="AR157" s="14">
        <v>2.8</v>
      </c>
      <c r="AS157" s="14">
        <f t="shared" si="11"/>
        <v>1.819</v>
      </c>
      <c r="AU157" s="14">
        <f t="shared" si="15"/>
        <v>1.5089999999999999</v>
      </c>
      <c r="AW157" s="14">
        <f t="shared" si="12"/>
        <v>1.4629999999999996</v>
      </c>
      <c r="AY157" s="14">
        <f t="shared" si="13"/>
        <v>1.6099999999999999</v>
      </c>
      <c r="BA157" s="15">
        <v>38314</v>
      </c>
      <c r="BB157" s="14">
        <v>-4.5999999999999996</v>
      </c>
      <c r="BD157" s="15">
        <v>40140</v>
      </c>
      <c r="BE157" s="14" t="s">
        <v>213</v>
      </c>
      <c r="BG157" s="15">
        <v>40140</v>
      </c>
      <c r="BH157" s="14">
        <v>8.75</v>
      </c>
      <c r="BJ157" s="15">
        <v>39044</v>
      </c>
      <c r="BK157" s="14">
        <v>203.27180000000001</v>
      </c>
      <c r="BM157" s="15">
        <v>40140</v>
      </c>
      <c r="BN157" s="14" t="s">
        <v>213</v>
      </c>
    </row>
    <row r="158" spans="2:66" x14ac:dyDescent="0.2">
      <c r="B158" s="15">
        <v>38315</v>
      </c>
      <c r="C158" s="14">
        <v>3.798</v>
      </c>
      <c r="E158" s="15">
        <v>38315</v>
      </c>
      <c r="F158" s="14">
        <v>3.7960000000000003</v>
      </c>
      <c r="H158" s="15">
        <v>38315</v>
      </c>
      <c r="I158" s="14">
        <v>3.742</v>
      </c>
      <c r="K158" s="15">
        <v>38315</v>
      </c>
      <c r="L158" s="14">
        <v>3.8879999999999999</v>
      </c>
      <c r="N158" s="15">
        <v>38315</v>
      </c>
      <c r="O158" s="14">
        <v>3.8040000000000003</v>
      </c>
      <c r="Q158" s="15">
        <v>38315</v>
      </c>
      <c r="R158" s="14">
        <v>3.778</v>
      </c>
      <c r="T158" s="15">
        <v>38315</v>
      </c>
      <c r="U158" s="14">
        <v>3.7789999999999999</v>
      </c>
      <c r="W158" s="15">
        <v>38315</v>
      </c>
      <c r="X158" s="14">
        <v>3.79</v>
      </c>
      <c r="Z158" s="15">
        <v>38315</v>
      </c>
      <c r="AA158" s="14">
        <v>3.827</v>
      </c>
      <c r="AC158" s="14">
        <f t="shared" si="14"/>
        <v>3.8057928317627057</v>
      </c>
      <c r="AE158" s="15">
        <v>38315</v>
      </c>
      <c r="AF158" s="14">
        <v>4.1975999999999996</v>
      </c>
      <c r="AH158" s="15">
        <v>38315</v>
      </c>
      <c r="AI158" s="14">
        <v>4.6139999999999999</v>
      </c>
      <c r="AK158" s="15">
        <v>38315</v>
      </c>
      <c r="AL158" s="14">
        <v>2.2999999999999998</v>
      </c>
      <c r="AM158" s="14">
        <f t="shared" si="9"/>
        <v>1.5057928317627058</v>
      </c>
      <c r="AN158" s="15">
        <v>38315</v>
      </c>
      <c r="AO158" s="14">
        <v>2.92</v>
      </c>
      <c r="AP158" s="14">
        <f t="shared" si="10"/>
        <v>1.2775999999999996</v>
      </c>
      <c r="AQ158" s="15">
        <v>38315</v>
      </c>
      <c r="AR158" s="14">
        <v>2.81</v>
      </c>
      <c r="AS158" s="14">
        <f t="shared" si="11"/>
        <v>1.8039999999999998</v>
      </c>
      <c r="AU158" s="14">
        <f t="shared" si="15"/>
        <v>1.4980000000000002</v>
      </c>
      <c r="AW158" s="14">
        <f t="shared" si="12"/>
        <v>1.4420000000000002</v>
      </c>
      <c r="AY158" s="14">
        <f t="shared" si="13"/>
        <v>1.5880000000000001</v>
      </c>
      <c r="BA158" s="15">
        <v>38315</v>
      </c>
      <c r="BB158" s="14">
        <v>-5.6</v>
      </c>
      <c r="BD158" s="15">
        <v>40141</v>
      </c>
      <c r="BE158" s="14" t="s">
        <v>213</v>
      </c>
      <c r="BG158" s="15">
        <v>40141</v>
      </c>
      <c r="BH158" s="14">
        <v>8.75</v>
      </c>
      <c r="BJ158" s="15">
        <v>39045</v>
      </c>
      <c r="BK158" s="14">
        <v>203.1336</v>
      </c>
      <c r="BM158" s="15">
        <v>40141</v>
      </c>
      <c r="BN158" s="14" t="s">
        <v>213</v>
      </c>
    </row>
    <row r="159" spans="2:66" x14ac:dyDescent="0.2">
      <c r="B159" s="15">
        <v>38316</v>
      </c>
      <c r="C159" s="14">
        <v>3.774</v>
      </c>
      <c r="E159" s="15">
        <v>38316</v>
      </c>
      <c r="F159" s="14">
        <v>3.7679999999999998</v>
      </c>
      <c r="H159" s="15">
        <v>38316</v>
      </c>
      <c r="I159" s="14">
        <v>3.7149999999999999</v>
      </c>
      <c r="K159" s="15">
        <v>38316</v>
      </c>
      <c r="L159" s="14">
        <v>3.86</v>
      </c>
      <c r="N159" s="15">
        <v>38316</v>
      </c>
      <c r="O159" s="14">
        <v>3.7759999999999998</v>
      </c>
      <c r="Q159" s="15">
        <v>38316</v>
      </c>
      <c r="R159" s="14">
        <v>3.7509999999999999</v>
      </c>
      <c r="T159" s="15">
        <v>38316</v>
      </c>
      <c r="U159" s="14">
        <v>3.754</v>
      </c>
      <c r="W159" s="15">
        <v>38316</v>
      </c>
      <c r="X159" s="14">
        <v>3.762</v>
      </c>
      <c r="Z159" s="15">
        <v>38316</v>
      </c>
      <c r="AA159" s="14">
        <v>3.8</v>
      </c>
      <c r="AC159" s="14">
        <f t="shared" si="14"/>
        <v>3.7792130387764553</v>
      </c>
      <c r="AE159" s="15">
        <v>38316</v>
      </c>
      <c r="AF159" s="14">
        <v>4.1936999999999998</v>
      </c>
      <c r="AH159" s="15">
        <v>38316</v>
      </c>
      <c r="AI159" s="14">
        <v>4.5759999999999996</v>
      </c>
      <c r="AK159" s="15">
        <v>38316</v>
      </c>
      <c r="AL159" s="14">
        <v>2.3050000000000002</v>
      </c>
      <c r="AM159" s="14">
        <f t="shared" si="9"/>
        <v>1.4742130387764552</v>
      </c>
      <c r="AN159" s="15">
        <v>38316</v>
      </c>
      <c r="AO159" s="14">
        <v>2.92</v>
      </c>
      <c r="AP159" s="14">
        <f t="shared" si="10"/>
        <v>1.2736999999999998</v>
      </c>
      <c r="AQ159" s="15">
        <v>38316</v>
      </c>
      <c r="AR159" s="14">
        <v>2.81</v>
      </c>
      <c r="AS159" s="14">
        <f t="shared" si="11"/>
        <v>1.7659999999999996</v>
      </c>
      <c r="AU159" s="14">
        <f t="shared" si="15"/>
        <v>1.4689999999999999</v>
      </c>
      <c r="AW159" s="14">
        <f t="shared" si="12"/>
        <v>1.4099999999999997</v>
      </c>
      <c r="AY159" s="14">
        <f t="shared" si="13"/>
        <v>1.5549999999999997</v>
      </c>
      <c r="BA159" s="15">
        <v>38316</v>
      </c>
      <c r="BB159" s="14">
        <v>-5.9</v>
      </c>
      <c r="BD159" s="15">
        <v>40142</v>
      </c>
      <c r="BE159" s="14" t="s">
        <v>213</v>
      </c>
      <c r="BG159" s="15">
        <v>40142</v>
      </c>
      <c r="BH159" s="14">
        <v>8.75</v>
      </c>
      <c r="BJ159" s="15">
        <v>39046</v>
      </c>
      <c r="BK159" s="14">
        <v>203.1336</v>
      </c>
      <c r="BM159" s="15">
        <v>40142</v>
      </c>
      <c r="BN159" s="14" t="s">
        <v>213</v>
      </c>
    </row>
    <row r="160" spans="2:66" x14ac:dyDescent="0.2">
      <c r="B160" s="15">
        <v>38317</v>
      </c>
      <c r="C160" s="14">
        <v>3.7730000000000001</v>
      </c>
      <c r="E160" s="15">
        <v>38317</v>
      </c>
      <c r="F160" s="14">
        <v>3.7690000000000001</v>
      </c>
      <c r="H160" s="15">
        <v>38317</v>
      </c>
      <c r="I160" s="14">
        <v>3.7160000000000002</v>
      </c>
      <c r="K160" s="15">
        <v>38317</v>
      </c>
      <c r="L160" s="14">
        <v>3.86</v>
      </c>
      <c r="N160" s="15">
        <v>38317</v>
      </c>
      <c r="O160" s="14">
        <v>3.7770000000000001</v>
      </c>
      <c r="Q160" s="15">
        <v>38317</v>
      </c>
      <c r="R160" s="14">
        <v>3.7509999999999999</v>
      </c>
      <c r="T160" s="15">
        <v>38317</v>
      </c>
      <c r="U160" s="14">
        <v>3.7530000000000001</v>
      </c>
      <c r="W160" s="15">
        <v>38317</v>
      </c>
      <c r="X160" s="14">
        <v>3.7610000000000001</v>
      </c>
      <c r="Z160" s="15">
        <v>38317</v>
      </c>
      <c r="AA160" s="14">
        <v>3.8</v>
      </c>
      <c r="AC160" s="14">
        <f t="shared" si="14"/>
        <v>3.7792715896802096</v>
      </c>
      <c r="AE160" s="15">
        <v>38317</v>
      </c>
      <c r="AF160" s="14">
        <v>4.2458999999999998</v>
      </c>
      <c r="AH160" s="15">
        <v>38317</v>
      </c>
      <c r="AI160" s="14">
        <v>4.5759999999999996</v>
      </c>
      <c r="AK160" s="15">
        <v>38317</v>
      </c>
      <c r="AL160" s="14">
        <v>2.2850000000000001</v>
      </c>
      <c r="AM160" s="14">
        <f t="shared" si="9"/>
        <v>1.4942715896802095</v>
      </c>
      <c r="AN160" s="15">
        <v>38317</v>
      </c>
      <c r="AO160" s="14">
        <v>2.92</v>
      </c>
      <c r="AP160" s="14">
        <f t="shared" si="10"/>
        <v>1.3258999999999999</v>
      </c>
      <c r="AQ160" s="15">
        <v>38317</v>
      </c>
      <c r="AR160" s="14">
        <v>2.77</v>
      </c>
      <c r="AS160" s="14">
        <f t="shared" si="11"/>
        <v>1.8059999999999996</v>
      </c>
      <c r="AU160" s="14">
        <f t="shared" si="15"/>
        <v>1.488</v>
      </c>
      <c r="AW160" s="14">
        <f t="shared" si="12"/>
        <v>1.431</v>
      </c>
      <c r="AY160" s="14">
        <f t="shared" si="13"/>
        <v>1.5749999999999997</v>
      </c>
      <c r="BA160" s="15">
        <v>38317</v>
      </c>
      <c r="BB160" s="14">
        <v>-5.7</v>
      </c>
      <c r="BD160" s="15">
        <v>40143</v>
      </c>
      <c r="BE160" s="14" t="s">
        <v>213</v>
      </c>
      <c r="BG160" s="15">
        <v>40143</v>
      </c>
      <c r="BH160" s="14">
        <v>8.75</v>
      </c>
      <c r="BJ160" s="15">
        <v>39047</v>
      </c>
      <c r="BK160" s="14">
        <v>203.1336</v>
      </c>
      <c r="BM160" s="15">
        <v>40143</v>
      </c>
      <c r="BN160" s="14" t="s">
        <v>213</v>
      </c>
    </row>
    <row r="161" spans="2:66" x14ac:dyDescent="0.2">
      <c r="B161" s="15">
        <v>38318</v>
      </c>
      <c r="C161" s="14">
        <v>3.7730000000000001</v>
      </c>
      <c r="E161" s="15">
        <v>38318</v>
      </c>
      <c r="F161" s="14">
        <v>3.7690000000000001</v>
      </c>
      <c r="H161" s="15">
        <v>38318</v>
      </c>
      <c r="I161" s="14">
        <v>3.7160000000000002</v>
      </c>
      <c r="K161" s="15">
        <v>38318</v>
      </c>
      <c r="L161" s="14">
        <v>3.86</v>
      </c>
      <c r="N161" s="15">
        <v>38318</v>
      </c>
      <c r="O161" s="14">
        <v>3.7770000000000001</v>
      </c>
      <c r="Q161" s="15">
        <v>38318</v>
      </c>
      <c r="R161" s="14">
        <v>3.7509999999999999</v>
      </c>
      <c r="T161" s="15">
        <v>38318</v>
      </c>
      <c r="U161" s="14">
        <v>3.7530000000000001</v>
      </c>
      <c r="W161" s="15">
        <v>38318</v>
      </c>
      <c r="X161" s="14">
        <v>3.7610000000000001</v>
      </c>
      <c r="Z161" s="15">
        <v>38318</v>
      </c>
      <c r="AA161" s="14">
        <v>3.8</v>
      </c>
      <c r="AC161" s="14">
        <f t="shared" si="14"/>
        <v>3.7792715896802096</v>
      </c>
      <c r="AE161" s="15">
        <v>38318</v>
      </c>
      <c r="AF161" s="14">
        <v>4.2458999999999998</v>
      </c>
      <c r="AH161" s="15">
        <v>38318</v>
      </c>
      <c r="AI161" s="14">
        <v>4.5759999999999996</v>
      </c>
      <c r="AK161" s="15">
        <v>38318</v>
      </c>
      <c r="AL161" s="14">
        <v>2.2850000000000001</v>
      </c>
      <c r="AM161" s="14">
        <f t="shared" ref="AM161:AM224" si="16">AC161-AL161</f>
        <v>1.4942715896802095</v>
      </c>
      <c r="AN161" s="15">
        <v>38318</v>
      </c>
      <c r="AO161" s="14">
        <v>2.92</v>
      </c>
      <c r="AP161" s="14">
        <f t="shared" ref="AP161:AP224" si="17">AF161-AO161</f>
        <v>1.3258999999999999</v>
      </c>
      <c r="AQ161" s="15">
        <v>38318</v>
      </c>
      <c r="AR161" s="14">
        <v>2.77</v>
      </c>
      <c r="AS161" s="14">
        <f t="shared" ref="AS161:AS224" si="18">AI161-AR161</f>
        <v>1.8059999999999996</v>
      </c>
      <c r="AU161" s="14">
        <f t="shared" si="15"/>
        <v>1.488</v>
      </c>
      <c r="AW161" s="14">
        <f t="shared" ref="AW161:AW224" si="19">I161-AL161</f>
        <v>1.431</v>
      </c>
      <c r="AY161" s="14">
        <f t="shared" ref="AY161:AY224" si="20">L161-AL161</f>
        <v>1.5749999999999997</v>
      </c>
      <c r="BA161" s="15">
        <v>38318</v>
      </c>
      <c r="BB161" s="14">
        <v>-5.7</v>
      </c>
      <c r="BD161" s="15">
        <v>40144</v>
      </c>
      <c r="BE161" s="14" t="s">
        <v>213</v>
      </c>
      <c r="BG161" s="15">
        <v>40144</v>
      </c>
      <c r="BH161" s="14">
        <v>8.75</v>
      </c>
      <c r="BJ161" s="15">
        <v>39048</v>
      </c>
      <c r="BK161" s="14">
        <v>203.3287</v>
      </c>
      <c r="BM161" s="15">
        <v>40144</v>
      </c>
      <c r="BN161" s="14" t="s">
        <v>213</v>
      </c>
    </row>
    <row r="162" spans="2:66" x14ac:dyDescent="0.2">
      <c r="B162" s="15">
        <v>38319</v>
      </c>
      <c r="C162" s="14">
        <v>3.7730000000000001</v>
      </c>
      <c r="E162" s="15">
        <v>38319</v>
      </c>
      <c r="F162" s="14">
        <v>3.7690000000000001</v>
      </c>
      <c r="H162" s="15">
        <v>38319</v>
      </c>
      <c r="I162" s="14">
        <v>3.7160000000000002</v>
      </c>
      <c r="K162" s="15">
        <v>38319</v>
      </c>
      <c r="L162" s="14">
        <v>3.86</v>
      </c>
      <c r="N162" s="15">
        <v>38319</v>
      </c>
      <c r="O162" s="14">
        <v>3.7770000000000001</v>
      </c>
      <c r="Q162" s="15">
        <v>38319</v>
      </c>
      <c r="R162" s="14">
        <v>3.7509999999999999</v>
      </c>
      <c r="T162" s="15">
        <v>38319</v>
      </c>
      <c r="U162" s="14">
        <v>3.7530000000000001</v>
      </c>
      <c r="W162" s="15">
        <v>38319</v>
      </c>
      <c r="X162" s="14">
        <v>3.7610000000000001</v>
      </c>
      <c r="Z162" s="15">
        <v>38319</v>
      </c>
      <c r="AA162" s="14">
        <v>3.8</v>
      </c>
      <c r="AC162" s="14">
        <f t="shared" si="14"/>
        <v>3.7792715896802096</v>
      </c>
      <c r="AE162" s="15">
        <v>38319</v>
      </c>
      <c r="AF162" s="14">
        <v>4.2458999999999998</v>
      </c>
      <c r="AH162" s="15">
        <v>38319</v>
      </c>
      <c r="AI162" s="14">
        <v>4.5759999999999996</v>
      </c>
      <c r="AK162" s="15">
        <v>38319</v>
      </c>
      <c r="AL162" s="14">
        <v>2.2850000000000001</v>
      </c>
      <c r="AM162" s="14">
        <f t="shared" si="16"/>
        <v>1.4942715896802095</v>
      </c>
      <c r="AN162" s="15">
        <v>38319</v>
      </c>
      <c r="AO162" s="14">
        <v>2.92</v>
      </c>
      <c r="AP162" s="14">
        <f t="shared" si="17"/>
        <v>1.3258999999999999</v>
      </c>
      <c r="AQ162" s="15">
        <v>38319</v>
      </c>
      <c r="AR162" s="14">
        <v>2.77</v>
      </c>
      <c r="AS162" s="14">
        <f t="shared" si="18"/>
        <v>1.8059999999999996</v>
      </c>
      <c r="AU162" s="14">
        <f t="shared" si="15"/>
        <v>1.488</v>
      </c>
      <c r="AW162" s="14">
        <f t="shared" si="19"/>
        <v>1.431</v>
      </c>
      <c r="AY162" s="14">
        <f t="shared" si="20"/>
        <v>1.5749999999999997</v>
      </c>
      <c r="BA162" s="15">
        <v>38319</v>
      </c>
      <c r="BB162" s="14">
        <v>-5.7</v>
      </c>
      <c r="BD162" s="15">
        <v>40145</v>
      </c>
      <c r="BE162" s="14" t="s">
        <v>213</v>
      </c>
      <c r="BG162" s="15">
        <v>40145</v>
      </c>
      <c r="BH162" s="14">
        <v>8.75</v>
      </c>
      <c r="BJ162" s="15">
        <v>39049</v>
      </c>
      <c r="BK162" s="14">
        <v>202.83</v>
      </c>
      <c r="BM162" s="15">
        <v>40145</v>
      </c>
      <c r="BN162" s="14" t="s">
        <v>213</v>
      </c>
    </row>
    <row r="163" spans="2:66" x14ac:dyDescent="0.2">
      <c r="B163" s="15">
        <v>38320</v>
      </c>
      <c r="C163" s="14">
        <v>3.8159999999999998</v>
      </c>
      <c r="E163" s="15">
        <v>38320</v>
      </c>
      <c r="F163" s="14">
        <v>3.8129999999999997</v>
      </c>
      <c r="H163" s="15">
        <v>38320</v>
      </c>
      <c r="I163" s="14">
        <v>3.76</v>
      </c>
      <c r="K163" s="15">
        <v>38320</v>
      </c>
      <c r="L163" s="14">
        <v>3.903</v>
      </c>
      <c r="N163" s="15">
        <v>38320</v>
      </c>
      <c r="O163" s="14">
        <v>3.82</v>
      </c>
      <c r="Q163" s="15">
        <v>38320</v>
      </c>
      <c r="R163" s="14">
        <v>3.7960000000000003</v>
      </c>
      <c r="T163" s="15">
        <v>38320</v>
      </c>
      <c r="U163" s="14">
        <v>3.794</v>
      </c>
      <c r="W163" s="15">
        <v>38320</v>
      </c>
      <c r="X163" s="14">
        <v>3.806</v>
      </c>
      <c r="Z163" s="15">
        <v>38320</v>
      </c>
      <c r="AA163" s="14">
        <v>3.8439999999999999</v>
      </c>
      <c r="AC163" s="14">
        <f t="shared" si="14"/>
        <v>3.8227631700911475</v>
      </c>
      <c r="AE163" s="15">
        <v>38320</v>
      </c>
      <c r="AF163" s="14">
        <v>4.3178999999999998</v>
      </c>
      <c r="AH163" s="15">
        <v>38320</v>
      </c>
      <c r="AI163" s="14">
        <v>4.5979999999999999</v>
      </c>
      <c r="AK163" s="15">
        <v>38320</v>
      </c>
      <c r="AL163" s="14">
        <v>2.2949999999999999</v>
      </c>
      <c r="AM163" s="14">
        <f t="shared" si="16"/>
        <v>1.5277631700911476</v>
      </c>
      <c r="AN163" s="15">
        <v>38320</v>
      </c>
      <c r="AO163" s="14">
        <v>2.92</v>
      </c>
      <c r="AP163" s="14">
        <f t="shared" si="17"/>
        <v>1.3978999999999999</v>
      </c>
      <c r="AQ163" s="15">
        <v>38320</v>
      </c>
      <c r="AR163" s="14">
        <v>2.79</v>
      </c>
      <c r="AS163" s="14">
        <f t="shared" si="18"/>
        <v>1.8079999999999998</v>
      </c>
      <c r="AU163" s="14">
        <f t="shared" si="15"/>
        <v>1.5209999999999999</v>
      </c>
      <c r="AW163" s="14">
        <f t="shared" si="19"/>
        <v>1.4649999999999999</v>
      </c>
      <c r="AY163" s="14">
        <f t="shared" si="20"/>
        <v>1.6080000000000001</v>
      </c>
      <c r="BA163" s="15">
        <v>38320</v>
      </c>
      <c r="BB163" s="14">
        <v>-5.6</v>
      </c>
      <c r="BD163" s="15">
        <v>40146</v>
      </c>
      <c r="BE163" s="14" t="s">
        <v>213</v>
      </c>
      <c r="BG163" s="15">
        <v>40146</v>
      </c>
      <c r="BH163" s="14">
        <v>8.75</v>
      </c>
      <c r="BJ163" s="15">
        <v>39050</v>
      </c>
      <c r="BK163" s="14">
        <v>203.24260000000001</v>
      </c>
      <c r="BM163" s="15">
        <v>40146</v>
      </c>
      <c r="BN163" s="14" t="s">
        <v>213</v>
      </c>
    </row>
    <row r="164" spans="2:66" x14ac:dyDescent="0.2">
      <c r="B164" s="15">
        <v>38321</v>
      </c>
      <c r="C164" s="14">
        <v>3.7930000000000001</v>
      </c>
      <c r="E164" s="15">
        <v>38321</v>
      </c>
      <c r="F164" s="14">
        <v>3.7909999999999999</v>
      </c>
      <c r="H164" s="15">
        <v>38321</v>
      </c>
      <c r="I164" s="14">
        <v>3.74</v>
      </c>
      <c r="K164" s="15">
        <v>38321</v>
      </c>
      <c r="L164" s="14">
        <v>3.88</v>
      </c>
      <c r="N164" s="15">
        <v>38321</v>
      </c>
      <c r="O164" s="14">
        <v>3.8010000000000002</v>
      </c>
      <c r="Q164" s="15">
        <v>38321</v>
      </c>
      <c r="R164" s="14">
        <v>3.774</v>
      </c>
      <c r="T164" s="15">
        <v>38321</v>
      </c>
      <c r="U164" s="14">
        <v>3.7770000000000001</v>
      </c>
      <c r="W164" s="15">
        <v>38321</v>
      </c>
      <c r="X164" s="14">
        <v>3.7850000000000001</v>
      </c>
      <c r="Z164" s="15">
        <v>38321</v>
      </c>
      <c r="AA164" s="14">
        <v>3.8220000000000001</v>
      </c>
      <c r="AC164" s="14">
        <f t="shared" si="14"/>
        <v>3.8008609609145685</v>
      </c>
      <c r="AE164" s="15">
        <v>38321</v>
      </c>
      <c r="AF164" s="14">
        <v>4.3491999999999997</v>
      </c>
      <c r="AH164" s="15">
        <v>38321</v>
      </c>
      <c r="AI164" s="14">
        <v>4.5960000000000001</v>
      </c>
      <c r="AK164" s="15">
        <v>38321</v>
      </c>
      <c r="AL164" s="14">
        <v>2.2824999999999998</v>
      </c>
      <c r="AM164" s="14">
        <f t="shared" si="16"/>
        <v>1.5183609609145687</v>
      </c>
      <c r="AN164" s="15">
        <v>38321</v>
      </c>
      <c r="AO164" s="14">
        <v>2.92</v>
      </c>
      <c r="AP164" s="14">
        <f t="shared" si="17"/>
        <v>1.4291999999999998</v>
      </c>
      <c r="AQ164" s="15">
        <v>38321</v>
      </c>
      <c r="AR164" s="14">
        <v>2.79</v>
      </c>
      <c r="AS164" s="14">
        <f t="shared" si="18"/>
        <v>1.806</v>
      </c>
      <c r="AU164" s="14">
        <f t="shared" si="15"/>
        <v>1.5105000000000004</v>
      </c>
      <c r="AW164" s="14">
        <f t="shared" si="19"/>
        <v>1.4575000000000005</v>
      </c>
      <c r="AY164" s="14">
        <f t="shared" si="20"/>
        <v>1.5975000000000001</v>
      </c>
      <c r="BA164" s="15">
        <v>38321</v>
      </c>
      <c r="BB164" s="14">
        <v>-5.3</v>
      </c>
      <c r="BD164" s="15">
        <v>40147</v>
      </c>
      <c r="BE164" s="14" t="s">
        <v>213</v>
      </c>
      <c r="BG164" s="15">
        <v>40147</v>
      </c>
      <c r="BH164" s="14">
        <v>8.75</v>
      </c>
      <c r="BJ164" s="15">
        <v>39051</v>
      </c>
      <c r="BK164" s="14">
        <v>203.20429999999999</v>
      </c>
      <c r="BM164" s="15">
        <v>40147</v>
      </c>
      <c r="BN164" s="14" t="s">
        <v>213</v>
      </c>
    </row>
    <row r="165" spans="2:66" x14ac:dyDescent="0.2">
      <c r="B165" s="15">
        <v>38322</v>
      </c>
      <c r="C165" s="14">
        <v>3.7759999999999998</v>
      </c>
      <c r="E165" s="15">
        <v>38322</v>
      </c>
      <c r="F165" s="14">
        <v>3.774</v>
      </c>
      <c r="H165" s="15">
        <v>38322</v>
      </c>
      <c r="I165" s="14">
        <v>3.722</v>
      </c>
      <c r="K165" s="15">
        <v>38322</v>
      </c>
      <c r="L165" s="14">
        <v>3.863</v>
      </c>
      <c r="N165" s="15">
        <v>38322</v>
      </c>
      <c r="O165" s="14">
        <v>3.7850000000000001</v>
      </c>
      <c r="Q165" s="15">
        <v>38322</v>
      </c>
      <c r="R165" s="14">
        <v>3.7570000000000001</v>
      </c>
      <c r="T165" s="15">
        <v>38322</v>
      </c>
      <c r="U165" s="14">
        <v>3.7610000000000001</v>
      </c>
      <c r="W165" s="15">
        <v>38322</v>
      </c>
      <c r="X165" s="14">
        <v>3.7690000000000001</v>
      </c>
      <c r="Z165" s="15">
        <v>38322</v>
      </c>
      <c r="AA165" s="14">
        <v>3.8050000000000002</v>
      </c>
      <c r="AC165" s="14">
        <f t="shared" si="14"/>
        <v>3.7838197126525559</v>
      </c>
      <c r="AE165" s="15">
        <v>38322</v>
      </c>
      <c r="AF165" s="14">
        <v>4.3649000000000004</v>
      </c>
      <c r="AH165" s="15">
        <v>38322</v>
      </c>
      <c r="AI165" s="14">
        <v>4.6260000000000003</v>
      </c>
      <c r="AK165" s="15">
        <v>38322</v>
      </c>
      <c r="AL165" s="14">
        <v>2.2999999999999998</v>
      </c>
      <c r="AM165" s="14">
        <f t="shared" si="16"/>
        <v>1.4838197126525561</v>
      </c>
      <c r="AN165" s="15">
        <v>38322</v>
      </c>
      <c r="AO165" s="14">
        <v>2.96</v>
      </c>
      <c r="AP165" s="14">
        <f t="shared" si="17"/>
        <v>1.4049000000000005</v>
      </c>
      <c r="AQ165" s="15">
        <v>38322</v>
      </c>
      <c r="AR165" s="14">
        <v>2.79</v>
      </c>
      <c r="AS165" s="14">
        <f t="shared" si="18"/>
        <v>1.8360000000000003</v>
      </c>
      <c r="AU165" s="14">
        <f t="shared" si="15"/>
        <v>1.476</v>
      </c>
      <c r="AW165" s="14">
        <f t="shared" si="19"/>
        <v>1.4220000000000002</v>
      </c>
      <c r="AY165" s="14">
        <f t="shared" si="20"/>
        <v>1.5630000000000002</v>
      </c>
      <c r="BA165" s="15">
        <v>38322</v>
      </c>
      <c r="BB165" s="14">
        <v>-5.4</v>
      </c>
      <c r="BD165" s="15">
        <v>40148</v>
      </c>
      <c r="BE165" s="14" t="s">
        <v>213</v>
      </c>
      <c r="BG165" s="15">
        <v>40148</v>
      </c>
      <c r="BH165" s="14">
        <v>8.75</v>
      </c>
      <c r="BJ165" s="15">
        <v>39052</v>
      </c>
      <c r="BK165" s="14">
        <v>202.97239999999999</v>
      </c>
      <c r="BM165" s="15">
        <v>40148</v>
      </c>
      <c r="BN165" s="14" t="s">
        <v>213</v>
      </c>
    </row>
    <row r="166" spans="2:66" x14ac:dyDescent="0.2">
      <c r="B166" s="15">
        <v>38323</v>
      </c>
      <c r="C166" s="14">
        <v>3.827</v>
      </c>
      <c r="E166" s="15">
        <v>38323</v>
      </c>
      <c r="F166" s="14">
        <v>3.8260000000000001</v>
      </c>
      <c r="H166" s="15">
        <v>38323</v>
      </c>
      <c r="I166" s="14">
        <v>3.7749999999999999</v>
      </c>
      <c r="K166" s="15">
        <v>38323</v>
      </c>
      <c r="L166" s="14">
        <v>3.9159999999999999</v>
      </c>
      <c r="N166" s="15">
        <v>38323</v>
      </c>
      <c r="O166" s="14">
        <v>3.8359999999999999</v>
      </c>
      <c r="Q166" s="15">
        <v>38323</v>
      </c>
      <c r="R166" s="14">
        <v>3.8120000000000003</v>
      </c>
      <c r="T166" s="15">
        <v>38323</v>
      </c>
      <c r="U166" s="14">
        <v>3.81</v>
      </c>
      <c r="W166" s="15">
        <v>38323</v>
      </c>
      <c r="X166" s="14">
        <v>3.82</v>
      </c>
      <c r="Z166" s="15">
        <v>38323</v>
      </c>
      <c r="AA166" s="14">
        <v>3.8580000000000001</v>
      </c>
      <c r="AC166" s="14">
        <f t="shared" si="14"/>
        <v>3.8359173489881044</v>
      </c>
      <c r="AE166" s="15">
        <v>38323</v>
      </c>
      <c r="AF166" s="14">
        <v>4.4062999999999999</v>
      </c>
      <c r="AH166" s="15">
        <v>38323</v>
      </c>
      <c r="AI166" s="14">
        <v>4.681</v>
      </c>
      <c r="AK166" s="15">
        <v>38323</v>
      </c>
      <c r="AL166" s="14">
        <v>2.2850000000000001</v>
      </c>
      <c r="AM166" s="14">
        <f t="shared" si="16"/>
        <v>1.5509173489881043</v>
      </c>
      <c r="AN166" s="15">
        <v>38323</v>
      </c>
      <c r="AO166" s="14">
        <v>2.9449999999999998</v>
      </c>
      <c r="AP166" s="14">
        <f t="shared" si="17"/>
        <v>1.4613</v>
      </c>
      <c r="AQ166" s="15">
        <v>38323</v>
      </c>
      <c r="AR166" s="14">
        <v>2.81</v>
      </c>
      <c r="AS166" s="14">
        <f t="shared" si="18"/>
        <v>1.871</v>
      </c>
      <c r="AU166" s="14">
        <f t="shared" si="15"/>
        <v>1.5419999999999998</v>
      </c>
      <c r="AW166" s="14">
        <f t="shared" si="19"/>
        <v>1.4899999999999998</v>
      </c>
      <c r="AY166" s="14">
        <f t="shared" si="20"/>
        <v>1.6309999999999998</v>
      </c>
      <c r="BA166" s="15">
        <v>38323</v>
      </c>
      <c r="BB166" s="14">
        <v>-5.2</v>
      </c>
      <c r="BD166" s="15">
        <v>40149</v>
      </c>
      <c r="BE166" s="14" t="s">
        <v>213</v>
      </c>
      <c r="BG166" s="15">
        <v>40149</v>
      </c>
      <c r="BH166" s="14">
        <v>8.75</v>
      </c>
      <c r="BJ166" s="15">
        <v>39053</v>
      </c>
      <c r="BK166" s="14">
        <v>202.97239999999999</v>
      </c>
      <c r="BM166" s="15">
        <v>40149</v>
      </c>
      <c r="BN166" s="14" t="s">
        <v>213</v>
      </c>
    </row>
    <row r="167" spans="2:66" x14ac:dyDescent="0.2">
      <c r="B167" s="15">
        <v>38324</v>
      </c>
      <c r="C167" s="14">
        <v>3.7519999999999998</v>
      </c>
      <c r="E167" s="15">
        <v>38324</v>
      </c>
      <c r="F167" s="14">
        <v>3.7469999999999999</v>
      </c>
      <c r="H167" s="15">
        <v>38324</v>
      </c>
      <c r="I167" s="14">
        <v>3.6949999999999998</v>
      </c>
      <c r="K167" s="15">
        <v>38324</v>
      </c>
      <c r="L167" s="14">
        <v>3.8929999999999998</v>
      </c>
      <c r="N167" s="15">
        <v>38324</v>
      </c>
      <c r="O167" s="14">
        <v>3.7589999999999999</v>
      </c>
      <c r="Q167" s="15">
        <v>38324</v>
      </c>
      <c r="R167" s="14">
        <v>3.7330000000000001</v>
      </c>
      <c r="T167" s="15">
        <v>38324</v>
      </c>
      <c r="U167" s="14">
        <v>3.7429999999999999</v>
      </c>
      <c r="W167" s="15">
        <v>38324</v>
      </c>
      <c r="X167" s="14">
        <v>3.746</v>
      </c>
      <c r="Z167" s="15">
        <v>38324</v>
      </c>
      <c r="AA167" s="14">
        <v>3.7810000000000001</v>
      </c>
      <c r="AC167" s="14">
        <f t="shared" si="14"/>
        <v>3.7691549513363194</v>
      </c>
      <c r="AE167" s="15">
        <v>38324</v>
      </c>
      <c r="AF167" s="14">
        <v>4.2496999999999998</v>
      </c>
      <c r="AH167" s="15">
        <v>38324</v>
      </c>
      <c r="AI167" s="14">
        <v>4.6449999999999996</v>
      </c>
      <c r="AK167" s="15">
        <v>38324</v>
      </c>
      <c r="AL167" s="14">
        <v>2.2599999999999998</v>
      </c>
      <c r="AM167" s="14">
        <f t="shared" si="16"/>
        <v>1.5091549513363196</v>
      </c>
      <c r="AN167" s="15">
        <v>38324</v>
      </c>
      <c r="AO167" s="14">
        <v>2.9050000000000002</v>
      </c>
      <c r="AP167" s="14">
        <f t="shared" si="17"/>
        <v>1.3446999999999996</v>
      </c>
      <c r="AQ167" s="15">
        <v>38324</v>
      </c>
      <c r="AR167" s="14">
        <v>2.79</v>
      </c>
      <c r="AS167" s="14">
        <f t="shared" si="18"/>
        <v>1.8549999999999995</v>
      </c>
      <c r="AU167" s="14">
        <f t="shared" si="15"/>
        <v>1.492</v>
      </c>
      <c r="AW167" s="14">
        <f t="shared" si="19"/>
        <v>1.4350000000000001</v>
      </c>
      <c r="AY167" s="14">
        <f t="shared" si="20"/>
        <v>1.633</v>
      </c>
      <c r="BA167" s="15">
        <v>38324</v>
      </c>
      <c r="BB167" s="14">
        <v>-5.7</v>
      </c>
      <c r="BD167" s="15">
        <v>40150</v>
      </c>
      <c r="BE167" s="14" t="s">
        <v>213</v>
      </c>
      <c r="BG167" s="15">
        <v>40150</v>
      </c>
      <c r="BH167" s="14">
        <v>8.75</v>
      </c>
      <c r="BJ167" s="15">
        <v>39054</v>
      </c>
      <c r="BK167" s="14">
        <v>202.97239999999999</v>
      </c>
      <c r="BM167" s="15">
        <v>40150</v>
      </c>
      <c r="BN167" s="14" t="s">
        <v>213</v>
      </c>
    </row>
    <row r="168" spans="2:66" x14ac:dyDescent="0.2">
      <c r="B168" s="15">
        <v>38325</v>
      </c>
      <c r="C168" s="14">
        <v>3.7519999999999998</v>
      </c>
      <c r="E168" s="15">
        <v>38325</v>
      </c>
      <c r="F168" s="14">
        <v>3.7469999999999999</v>
      </c>
      <c r="H168" s="15">
        <v>38325</v>
      </c>
      <c r="I168" s="14">
        <v>3.6949999999999998</v>
      </c>
      <c r="K168" s="15">
        <v>38325</v>
      </c>
      <c r="L168" s="14">
        <v>3.8929999999999998</v>
      </c>
      <c r="N168" s="15">
        <v>38325</v>
      </c>
      <c r="O168" s="14">
        <v>3.7589999999999999</v>
      </c>
      <c r="Q168" s="15">
        <v>38325</v>
      </c>
      <c r="R168" s="14">
        <v>3.7330000000000001</v>
      </c>
      <c r="T168" s="15">
        <v>38325</v>
      </c>
      <c r="U168" s="14">
        <v>3.7429999999999999</v>
      </c>
      <c r="W168" s="15">
        <v>38325</v>
      </c>
      <c r="X168" s="14">
        <v>3.746</v>
      </c>
      <c r="Z168" s="15">
        <v>38325</v>
      </c>
      <c r="AA168" s="14">
        <v>3.7810000000000001</v>
      </c>
      <c r="AC168" s="14">
        <f t="shared" si="14"/>
        <v>3.7691549513363194</v>
      </c>
      <c r="AE168" s="15">
        <v>38325</v>
      </c>
      <c r="AF168" s="14">
        <v>4.2496999999999998</v>
      </c>
      <c r="AH168" s="15">
        <v>38325</v>
      </c>
      <c r="AI168" s="14">
        <v>4.6449999999999996</v>
      </c>
      <c r="AK168" s="15">
        <v>38325</v>
      </c>
      <c r="AL168" s="14">
        <v>2.2599999999999998</v>
      </c>
      <c r="AM168" s="14">
        <f t="shared" si="16"/>
        <v>1.5091549513363196</v>
      </c>
      <c r="AN168" s="15">
        <v>38325</v>
      </c>
      <c r="AO168" s="14">
        <v>2.9050000000000002</v>
      </c>
      <c r="AP168" s="14">
        <f t="shared" si="17"/>
        <v>1.3446999999999996</v>
      </c>
      <c r="AQ168" s="15">
        <v>38325</v>
      </c>
      <c r="AR168" s="14">
        <v>2.79</v>
      </c>
      <c r="AS168" s="14">
        <f t="shared" si="18"/>
        <v>1.8549999999999995</v>
      </c>
      <c r="AU168" s="14">
        <f t="shared" si="15"/>
        <v>1.492</v>
      </c>
      <c r="AW168" s="14">
        <f t="shared" si="19"/>
        <v>1.4350000000000001</v>
      </c>
      <c r="AY168" s="14">
        <f t="shared" si="20"/>
        <v>1.633</v>
      </c>
      <c r="BA168" s="15">
        <v>38325</v>
      </c>
      <c r="BB168" s="14">
        <v>-5.7</v>
      </c>
      <c r="BD168" s="15">
        <v>40151</v>
      </c>
      <c r="BE168" s="14" t="s">
        <v>213</v>
      </c>
      <c r="BG168" s="15">
        <v>40151</v>
      </c>
      <c r="BH168" s="14">
        <v>8.75</v>
      </c>
      <c r="BJ168" s="15">
        <v>39055</v>
      </c>
      <c r="BK168" s="14">
        <v>203.07560000000001</v>
      </c>
      <c r="BM168" s="15">
        <v>40151</v>
      </c>
      <c r="BN168" s="14" t="s">
        <v>213</v>
      </c>
    </row>
    <row r="169" spans="2:66" x14ac:dyDescent="0.2">
      <c r="B169" s="15">
        <v>38326</v>
      </c>
      <c r="C169" s="14">
        <v>3.7519999999999998</v>
      </c>
      <c r="E169" s="15">
        <v>38326</v>
      </c>
      <c r="F169" s="14">
        <v>3.7469999999999999</v>
      </c>
      <c r="H169" s="15">
        <v>38326</v>
      </c>
      <c r="I169" s="14">
        <v>3.6949999999999998</v>
      </c>
      <c r="K169" s="15">
        <v>38326</v>
      </c>
      <c r="L169" s="14">
        <v>3.8929999999999998</v>
      </c>
      <c r="N169" s="15">
        <v>38326</v>
      </c>
      <c r="O169" s="14">
        <v>3.7589999999999999</v>
      </c>
      <c r="Q169" s="15">
        <v>38326</v>
      </c>
      <c r="R169" s="14">
        <v>3.7330000000000001</v>
      </c>
      <c r="T169" s="15">
        <v>38326</v>
      </c>
      <c r="U169" s="14">
        <v>3.7429999999999999</v>
      </c>
      <c r="W169" s="15">
        <v>38326</v>
      </c>
      <c r="X169" s="14">
        <v>3.746</v>
      </c>
      <c r="Z169" s="15">
        <v>38326</v>
      </c>
      <c r="AA169" s="14">
        <v>3.7810000000000001</v>
      </c>
      <c r="AC169" s="14">
        <f t="shared" si="14"/>
        <v>3.7691549513363194</v>
      </c>
      <c r="AE169" s="15">
        <v>38326</v>
      </c>
      <c r="AF169" s="14">
        <v>4.2496999999999998</v>
      </c>
      <c r="AH169" s="15">
        <v>38326</v>
      </c>
      <c r="AI169" s="14">
        <v>4.6449999999999996</v>
      </c>
      <c r="AK169" s="15">
        <v>38326</v>
      </c>
      <c r="AL169" s="14">
        <v>2.2599999999999998</v>
      </c>
      <c r="AM169" s="14">
        <f t="shared" si="16"/>
        <v>1.5091549513363196</v>
      </c>
      <c r="AN169" s="15">
        <v>38326</v>
      </c>
      <c r="AO169" s="14">
        <v>2.9050000000000002</v>
      </c>
      <c r="AP169" s="14">
        <f t="shared" si="17"/>
        <v>1.3446999999999996</v>
      </c>
      <c r="AQ169" s="15">
        <v>38326</v>
      </c>
      <c r="AR169" s="14">
        <v>2.79</v>
      </c>
      <c r="AS169" s="14">
        <f t="shared" si="18"/>
        <v>1.8549999999999995</v>
      </c>
      <c r="AU169" s="14">
        <f t="shared" si="15"/>
        <v>1.492</v>
      </c>
      <c r="AW169" s="14">
        <f t="shared" si="19"/>
        <v>1.4350000000000001</v>
      </c>
      <c r="AY169" s="14">
        <f t="shared" si="20"/>
        <v>1.633</v>
      </c>
      <c r="BA169" s="15">
        <v>38326</v>
      </c>
      <c r="BB169" s="14">
        <v>-5.7</v>
      </c>
      <c r="BD169" s="15">
        <v>40152</v>
      </c>
      <c r="BE169" s="14" t="s">
        <v>213</v>
      </c>
      <c r="BG169" s="15">
        <v>40152</v>
      </c>
      <c r="BH169" s="14">
        <v>8.75</v>
      </c>
      <c r="BJ169" s="15">
        <v>39056</v>
      </c>
      <c r="BK169" s="14">
        <v>203.2551</v>
      </c>
      <c r="BM169" s="15">
        <v>40152</v>
      </c>
      <c r="BN169" s="14" t="s">
        <v>213</v>
      </c>
    </row>
    <row r="170" spans="2:66" x14ac:dyDescent="0.2">
      <c r="B170" s="15">
        <v>38327</v>
      </c>
      <c r="C170" s="14">
        <v>3.7109999999999999</v>
      </c>
      <c r="E170" s="15">
        <v>38327</v>
      </c>
      <c r="F170" s="14">
        <v>3.7039999999999997</v>
      </c>
      <c r="H170" s="15">
        <v>38327</v>
      </c>
      <c r="I170" s="14">
        <v>3.6539999999999999</v>
      </c>
      <c r="K170" s="15">
        <v>38327</v>
      </c>
      <c r="L170" s="14">
        <v>3.851</v>
      </c>
      <c r="N170" s="15">
        <v>38327</v>
      </c>
      <c r="O170" s="14">
        <v>3.718</v>
      </c>
      <c r="Q170" s="15">
        <v>38327</v>
      </c>
      <c r="R170" s="14">
        <v>3.6949999999999998</v>
      </c>
      <c r="T170" s="15">
        <v>38327</v>
      </c>
      <c r="U170" s="14">
        <v>3.6970000000000001</v>
      </c>
      <c r="W170" s="15">
        <v>38327</v>
      </c>
      <c r="X170" s="14">
        <v>3.7039999999999997</v>
      </c>
      <c r="Z170" s="15">
        <v>38327</v>
      </c>
      <c r="AA170" s="14">
        <v>3.742</v>
      </c>
      <c r="AC170" s="14">
        <f t="shared" si="14"/>
        <v>3.7275726865441059</v>
      </c>
      <c r="AE170" s="15">
        <v>38327</v>
      </c>
      <c r="AF170" s="14">
        <v>4.2206000000000001</v>
      </c>
      <c r="AH170" s="15">
        <v>38327</v>
      </c>
      <c r="AI170" s="14">
        <v>4.601</v>
      </c>
      <c r="AK170" s="15">
        <v>38327</v>
      </c>
      <c r="AL170" s="14">
        <v>2.3149999999999999</v>
      </c>
      <c r="AM170" s="14">
        <f t="shared" si="16"/>
        <v>1.4125726865441059</v>
      </c>
      <c r="AN170" s="15">
        <v>38327</v>
      </c>
      <c r="AO170" s="14">
        <v>2.83</v>
      </c>
      <c r="AP170" s="14">
        <f t="shared" si="17"/>
        <v>1.3906000000000001</v>
      </c>
      <c r="AQ170" s="15">
        <v>38327</v>
      </c>
      <c r="AR170" s="14">
        <v>2.82</v>
      </c>
      <c r="AS170" s="14">
        <f t="shared" si="18"/>
        <v>1.7810000000000001</v>
      </c>
      <c r="AU170" s="14">
        <f t="shared" si="15"/>
        <v>1.3959999999999999</v>
      </c>
      <c r="AW170" s="14">
        <f t="shared" si="19"/>
        <v>1.339</v>
      </c>
      <c r="AY170" s="14">
        <f t="shared" si="20"/>
        <v>1.536</v>
      </c>
      <c r="BA170" s="15">
        <v>38327</v>
      </c>
      <c r="BB170" s="14">
        <v>-5.7</v>
      </c>
      <c r="BD170" s="15">
        <v>40153</v>
      </c>
      <c r="BE170" s="14" t="s">
        <v>213</v>
      </c>
      <c r="BG170" s="15">
        <v>40153</v>
      </c>
      <c r="BH170" s="14">
        <v>8.75</v>
      </c>
      <c r="BJ170" s="15">
        <v>39057</v>
      </c>
      <c r="BK170" s="14">
        <v>203.45660000000001</v>
      </c>
      <c r="BM170" s="15">
        <v>40153</v>
      </c>
      <c r="BN170" s="14" t="s">
        <v>213</v>
      </c>
    </row>
    <row r="171" spans="2:66" x14ac:dyDescent="0.2">
      <c r="B171" s="15">
        <v>38328</v>
      </c>
      <c r="C171" s="14">
        <v>3.681</v>
      </c>
      <c r="E171" s="15">
        <v>38328</v>
      </c>
      <c r="F171" s="14">
        <v>3.6739999999999999</v>
      </c>
      <c r="H171" s="15">
        <v>38328</v>
      </c>
      <c r="I171" s="14">
        <v>3.625</v>
      </c>
      <c r="K171" s="15">
        <v>38328</v>
      </c>
      <c r="L171" s="14">
        <v>3.8279999999999998</v>
      </c>
      <c r="N171" s="15">
        <v>38328</v>
      </c>
      <c r="O171" s="14">
        <v>3.69</v>
      </c>
      <c r="Q171" s="15">
        <v>38328</v>
      </c>
      <c r="R171" s="14">
        <v>3.6640000000000001</v>
      </c>
      <c r="T171" s="15">
        <v>38328</v>
      </c>
      <c r="U171" s="14">
        <v>3.6680000000000001</v>
      </c>
      <c r="W171" s="15">
        <v>38328</v>
      </c>
      <c r="X171" s="14">
        <v>3.6749999999999998</v>
      </c>
      <c r="Z171" s="15">
        <v>38328</v>
      </c>
      <c r="AA171" s="14">
        <v>3.714</v>
      </c>
      <c r="AC171" s="14">
        <f t="shared" si="14"/>
        <v>3.6991507801637575</v>
      </c>
      <c r="AE171" s="15">
        <v>38328</v>
      </c>
      <c r="AF171" s="14">
        <v>4.2206000000000001</v>
      </c>
      <c r="AH171" s="15">
        <v>38328</v>
      </c>
      <c r="AI171" s="14">
        <v>4.5759999999999996</v>
      </c>
      <c r="AK171" s="15">
        <v>38328</v>
      </c>
      <c r="AL171" s="14">
        <v>2.3224999999999998</v>
      </c>
      <c r="AM171" s="14">
        <f t="shared" si="16"/>
        <v>1.3766507801637577</v>
      </c>
      <c r="AN171" s="15">
        <v>38328</v>
      </c>
      <c r="AO171" s="14">
        <v>2.8449999999999998</v>
      </c>
      <c r="AP171" s="14">
        <f t="shared" si="17"/>
        <v>1.3756000000000004</v>
      </c>
      <c r="AQ171" s="15">
        <v>38328</v>
      </c>
      <c r="AR171" s="14">
        <v>2.81</v>
      </c>
      <c r="AS171" s="14">
        <f t="shared" si="18"/>
        <v>1.7659999999999996</v>
      </c>
      <c r="AU171" s="14">
        <f t="shared" si="15"/>
        <v>1.3585000000000003</v>
      </c>
      <c r="AW171" s="14">
        <f t="shared" si="19"/>
        <v>1.3025000000000002</v>
      </c>
      <c r="AY171" s="14">
        <f t="shared" si="20"/>
        <v>1.5055000000000001</v>
      </c>
      <c r="BA171" s="15">
        <v>38328</v>
      </c>
      <c r="BB171" s="14">
        <v>-5.6</v>
      </c>
      <c r="BD171" s="15">
        <v>40154</v>
      </c>
      <c r="BE171" s="14" t="s">
        <v>213</v>
      </c>
      <c r="BG171" s="15">
        <v>40154</v>
      </c>
      <c r="BH171" s="14">
        <v>8.75</v>
      </c>
      <c r="BJ171" s="15">
        <v>39058</v>
      </c>
      <c r="BK171" s="14">
        <v>204.19499999999999</v>
      </c>
      <c r="BM171" s="15">
        <v>40154</v>
      </c>
      <c r="BN171" s="14" t="s">
        <v>213</v>
      </c>
    </row>
    <row r="172" spans="2:66" x14ac:dyDescent="0.2">
      <c r="B172" s="15">
        <v>38329</v>
      </c>
      <c r="C172" s="14">
        <v>3.6480000000000001</v>
      </c>
      <c r="E172" s="15">
        <v>38329</v>
      </c>
      <c r="F172" s="14">
        <v>3.6429999999999998</v>
      </c>
      <c r="H172" s="15">
        <v>38329</v>
      </c>
      <c r="I172" s="14">
        <v>3.5920000000000001</v>
      </c>
      <c r="K172" s="15">
        <v>38329</v>
      </c>
      <c r="L172" s="14">
        <v>3.7970000000000002</v>
      </c>
      <c r="N172" s="15">
        <v>38329</v>
      </c>
      <c r="O172" s="14">
        <v>3.657</v>
      </c>
      <c r="Q172" s="15">
        <v>38329</v>
      </c>
      <c r="R172" s="14">
        <v>3.63</v>
      </c>
      <c r="T172" s="15">
        <v>38329</v>
      </c>
      <c r="U172" s="14">
        <v>3.645</v>
      </c>
      <c r="W172" s="15">
        <v>38329</v>
      </c>
      <c r="X172" s="14">
        <v>3.6539999999999999</v>
      </c>
      <c r="Z172" s="15">
        <v>38329</v>
      </c>
      <c r="AA172" s="14">
        <v>3.681</v>
      </c>
      <c r="AC172" s="14">
        <f t="shared" si="14"/>
        <v>3.6675325196972035</v>
      </c>
      <c r="AE172" s="15">
        <v>38329</v>
      </c>
      <c r="AF172" s="14">
        <v>4.1182999999999996</v>
      </c>
      <c r="AH172" s="15">
        <v>38329</v>
      </c>
      <c r="AI172" s="14">
        <v>4.5519999999999996</v>
      </c>
      <c r="AK172" s="15">
        <v>38329</v>
      </c>
      <c r="AL172" s="14">
        <v>2.3224999999999998</v>
      </c>
      <c r="AM172" s="14">
        <f t="shared" si="16"/>
        <v>1.3450325196972037</v>
      </c>
      <c r="AN172" s="15">
        <v>38329</v>
      </c>
      <c r="AO172" s="14">
        <v>2.83</v>
      </c>
      <c r="AP172" s="14">
        <f t="shared" si="17"/>
        <v>1.2882999999999996</v>
      </c>
      <c r="AQ172" s="15">
        <v>38329</v>
      </c>
      <c r="AR172" s="14">
        <v>2.81</v>
      </c>
      <c r="AS172" s="14">
        <f t="shared" si="18"/>
        <v>1.7419999999999995</v>
      </c>
      <c r="AU172" s="14">
        <f t="shared" si="15"/>
        <v>1.3255000000000003</v>
      </c>
      <c r="AW172" s="14">
        <f t="shared" si="19"/>
        <v>1.2695000000000003</v>
      </c>
      <c r="AY172" s="14">
        <f t="shared" si="20"/>
        <v>1.4745000000000004</v>
      </c>
      <c r="BA172" s="15">
        <v>38329</v>
      </c>
      <c r="BB172" s="14">
        <v>-5.6</v>
      </c>
      <c r="BD172" s="15">
        <v>40155</v>
      </c>
      <c r="BE172" s="14" t="s">
        <v>213</v>
      </c>
      <c r="BG172" s="15">
        <v>40155</v>
      </c>
      <c r="BH172" s="14">
        <v>8.75</v>
      </c>
      <c r="BJ172" s="15">
        <v>39059</v>
      </c>
      <c r="BK172" s="14">
        <v>204.3768</v>
      </c>
      <c r="BM172" s="15">
        <v>40155</v>
      </c>
      <c r="BN172" s="14" t="s">
        <v>213</v>
      </c>
    </row>
    <row r="173" spans="2:66" x14ac:dyDescent="0.2">
      <c r="B173" s="15">
        <v>38330</v>
      </c>
      <c r="C173" s="14">
        <v>3.6230000000000002</v>
      </c>
      <c r="E173" s="15">
        <v>38330</v>
      </c>
      <c r="F173" s="14">
        <v>3.6160000000000001</v>
      </c>
      <c r="H173" s="15">
        <v>38330</v>
      </c>
      <c r="I173" s="14">
        <v>3.5659999999999998</v>
      </c>
      <c r="K173" s="15">
        <v>38330</v>
      </c>
      <c r="L173" s="14">
        <v>3.7709999999999999</v>
      </c>
      <c r="N173" s="15">
        <v>38330</v>
      </c>
      <c r="O173" s="14">
        <v>3.6310000000000002</v>
      </c>
      <c r="Q173" s="15">
        <v>38330</v>
      </c>
      <c r="R173" s="14">
        <v>3.6070000000000002</v>
      </c>
      <c r="T173" s="15">
        <v>38330</v>
      </c>
      <c r="U173" s="14">
        <v>3.6120000000000001</v>
      </c>
      <c r="W173" s="15">
        <v>38330</v>
      </c>
      <c r="X173" s="14">
        <v>3.6189999999999998</v>
      </c>
      <c r="Z173" s="15">
        <v>38330</v>
      </c>
      <c r="AA173" s="14">
        <v>3.6520000000000001</v>
      </c>
      <c r="AC173" s="14">
        <f t="shared" si="14"/>
        <v>3.641265101189556</v>
      </c>
      <c r="AE173" s="15">
        <v>38330</v>
      </c>
      <c r="AF173" s="14">
        <v>4.1664000000000003</v>
      </c>
      <c r="AH173" s="15">
        <v>38330</v>
      </c>
      <c r="AI173" s="14">
        <v>4.53</v>
      </c>
      <c r="AK173" s="15">
        <v>38330</v>
      </c>
      <c r="AL173" s="14">
        <v>2.3125</v>
      </c>
      <c r="AM173" s="14">
        <f t="shared" si="16"/>
        <v>1.328765101189556</v>
      </c>
      <c r="AN173" s="15">
        <v>38330</v>
      </c>
      <c r="AO173" s="14">
        <v>2.8250000000000002</v>
      </c>
      <c r="AP173" s="14">
        <f t="shared" si="17"/>
        <v>1.3414000000000001</v>
      </c>
      <c r="AQ173" s="15">
        <v>38330</v>
      </c>
      <c r="AR173" s="14">
        <v>2.81</v>
      </c>
      <c r="AS173" s="14">
        <f t="shared" si="18"/>
        <v>1.7200000000000002</v>
      </c>
      <c r="AU173" s="14">
        <f t="shared" si="15"/>
        <v>1.3105000000000002</v>
      </c>
      <c r="AW173" s="14">
        <f t="shared" si="19"/>
        <v>1.2534999999999998</v>
      </c>
      <c r="AY173" s="14">
        <f t="shared" si="20"/>
        <v>1.4584999999999999</v>
      </c>
      <c r="BA173" s="15">
        <v>38330</v>
      </c>
      <c r="BB173" s="14">
        <v>-5.7</v>
      </c>
      <c r="BD173" s="15">
        <v>40156</v>
      </c>
      <c r="BE173" s="14" t="s">
        <v>213</v>
      </c>
      <c r="BG173" s="15">
        <v>40156</v>
      </c>
      <c r="BH173" s="14">
        <v>8.75</v>
      </c>
      <c r="BJ173" s="15">
        <v>39060</v>
      </c>
      <c r="BK173" s="14">
        <v>204.3768</v>
      </c>
      <c r="BM173" s="15">
        <v>40156</v>
      </c>
      <c r="BN173" s="14" t="s">
        <v>213</v>
      </c>
    </row>
    <row r="174" spans="2:66" x14ac:dyDescent="0.2">
      <c r="B174" s="15">
        <v>38331</v>
      </c>
      <c r="C174" s="14">
        <v>3.6120000000000001</v>
      </c>
      <c r="E174" s="15">
        <v>38331</v>
      </c>
      <c r="F174" s="14">
        <v>3.605</v>
      </c>
      <c r="H174" s="15">
        <v>38331</v>
      </c>
      <c r="I174" s="14">
        <v>3.633</v>
      </c>
      <c r="K174" s="15">
        <v>38331</v>
      </c>
      <c r="L174" s="14">
        <v>3.7650000000000001</v>
      </c>
      <c r="N174" s="15">
        <v>38331</v>
      </c>
      <c r="O174" s="14">
        <v>3.6230000000000002</v>
      </c>
      <c r="Q174" s="15">
        <v>38331</v>
      </c>
      <c r="R174" s="14">
        <v>3.5979999999999999</v>
      </c>
      <c r="T174" s="15">
        <v>38331</v>
      </c>
      <c r="U174" s="14">
        <v>3.6</v>
      </c>
      <c r="W174" s="15">
        <v>38331</v>
      </c>
      <c r="X174" s="14">
        <v>3.609</v>
      </c>
      <c r="Z174" s="15">
        <v>38331</v>
      </c>
      <c r="AA174" s="14">
        <v>3.641</v>
      </c>
      <c r="AC174" s="14">
        <f t="shared" si="14"/>
        <v>3.6421028889232199</v>
      </c>
      <c r="AE174" s="15">
        <v>38331</v>
      </c>
      <c r="AF174" s="14">
        <v>4.1489000000000003</v>
      </c>
      <c r="AH174" s="15">
        <v>38331</v>
      </c>
      <c r="AI174" s="14">
        <v>4.524</v>
      </c>
      <c r="AK174" s="15">
        <v>38331</v>
      </c>
      <c r="AL174" s="14">
        <v>2.3050000000000002</v>
      </c>
      <c r="AM174" s="14">
        <f t="shared" si="16"/>
        <v>1.3371028889232197</v>
      </c>
      <c r="AN174" s="15">
        <v>38331</v>
      </c>
      <c r="AO174" s="14">
        <v>2.82</v>
      </c>
      <c r="AP174" s="14">
        <f t="shared" si="17"/>
        <v>1.3289000000000004</v>
      </c>
      <c r="AQ174" s="15">
        <v>38331</v>
      </c>
      <c r="AR174" s="14">
        <v>2.7949999999999999</v>
      </c>
      <c r="AS174" s="14">
        <f t="shared" si="18"/>
        <v>1.7290000000000001</v>
      </c>
      <c r="AU174" s="14">
        <f t="shared" si="15"/>
        <v>1.3069999999999999</v>
      </c>
      <c r="AW174" s="14">
        <f t="shared" si="19"/>
        <v>1.3279999999999998</v>
      </c>
      <c r="AY174" s="14">
        <f t="shared" si="20"/>
        <v>1.46</v>
      </c>
      <c r="BA174" s="15">
        <v>38331</v>
      </c>
      <c r="BB174" s="14">
        <v>2.1</v>
      </c>
      <c r="BD174" s="15">
        <v>40157</v>
      </c>
      <c r="BE174" s="14" t="s">
        <v>213</v>
      </c>
      <c r="BG174" s="15">
        <v>40157</v>
      </c>
      <c r="BH174" s="14">
        <v>8.75</v>
      </c>
      <c r="BJ174" s="15">
        <v>39061</v>
      </c>
      <c r="BK174" s="14">
        <v>204.3768</v>
      </c>
      <c r="BM174" s="15">
        <v>40157</v>
      </c>
      <c r="BN174" s="14" t="s">
        <v>213</v>
      </c>
    </row>
    <row r="175" spans="2:66" x14ac:dyDescent="0.2">
      <c r="B175" s="15">
        <v>38332</v>
      </c>
      <c r="C175" s="14">
        <v>3.6120000000000001</v>
      </c>
      <c r="E175" s="15">
        <v>38332</v>
      </c>
      <c r="F175" s="14">
        <v>3.605</v>
      </c>
      <c r="H175" s="15">
        <v>38332</v>
      </c>
      <c r="I175" s="14">
        <v>3.633</v>
      </c>
      <c r="K175" s="15">
        <v>38332</v>
      </c>
      <c r="L175" s="14">
        <v>3.7650000000000001</v>
      </c>
      <c r="N175" s="15">
        <v>38332</v>
      </c>
      <c r="O175" s="14">
        <v>3.6230000000000002</v>
      </c>
      <c r="Q175" s="15">
        <v>38332</v>
      </c>
      <c r="R175" s="14">
        <v>3.5979999999999999</v>
      </c>
      <c r="T175" s="15">
        <v>38332</v>
      </c>
      <c r="U175" s="14">
        <v>3.6</v>
      </c>
      <c r="W175" s="15">
        <v>38332</v>
      </c>
      <c r="X175" s="14">
        <v>3.609</v>
      </c>
      <c r="Z175" s="15">
        <v>38332</v>
      </c>
      <c r="AA175" s="14">
        <v>3.641</v>
      </c>
      <c r="AC175" s="14">
        <f t="shared" si="14"/>
        <v>3.6421028889232199</v>
      </c>
      <c r="AE175" s="15">
        <v>38332</v>
      </c>
      <c r="AF175" s="14">
        <v>4.1489000000000003</v>
      </c>
      <c r="AH175" s="15">
        <v>38332</v>
      </c>
      <c r="AI175" s="14">
        <v>4.524</v>
      </c>
      <c r="AK175" s="15">
        <v>38332</v>
      </c>
      <c r="AL175" s="14">
        <v>2.3050000000000002</v>
      </c>
      <c r="AM175" s="14">
        <f t="shared" si="16"/>
        <v>1.3371028889232197</v>
      </c>
      <c r="AN175" s="15">
        <v>38332</v>
      </c>
      <c r="AO175" s="14">
        <v>2.82</v>
      </c>
      <c r="AP175" s="14">
        <f t="shared" si="17"/>
        <v>1.3289000000000004</v>
      </c>
      <c r="AQ175" s="15">
        <v>38332</v>
      </c>
      <c r="AR175" s="14">
        <v>2.7949999999999999</v>
      </c>
      <c r="AS175" s="14">
        <f t="shared" si="18"/>
        <v>1.7290000000000001</v>
      </c>
      <c r="AU175" s="14">
        <f t="shared" si="15"/>
        <v>1.3069999999999999</v>
      </c>
      <c r="AW175" s="14">
        <f t="shared" si="19"/>
        <v>1.3279999999999998</v>
      </c>
      <c r="AY175" s="14">
        <f t="shared" si="20"/>
        <v>1.46</v>
      </c>
      <c r="BA175" s="15">
        <v>38332</v>
      </c>
      <c r="BB175" s="14">
        <v>2.1</v>
      </c>
      <c r="BD175" s="15">
        <v>40158</v>
      </c>
      <c r="BE175" s="14" t="s">
        <v>213</v>
      </c>
      <c r="BG175" s="15">
        <v>40158</v>
      </c>
      <c r="BH175" s="14">
        <v>8.75</v>
      </c>
      <c r="BJ175" s="15">
        <v>39062</v>
      </c>
      <c r="BK175" s="14">
        <v>204.95189999999999</v>
      </c>
      <c r="BM175" s="15">
        <v>40158</v>
      </c>
      <c r="BN175" s="14" t="s">
        <v>213</v>
      </c>
    </row>
    <row r="176" spans="2:66" x14ac:dyDescent="0.2">
      <c r="B176" s="15">
        <v>38333</v>
      </c>
      <c r="C176" s="14">
        <v>3.6120000000000001</v>
      </c>
      <c r="E176" s="15">
        <v>38333</v>
      </c>
      <c r="F176" s="14">
        <v>3.605</v>
      </c>
      <c r="H176" s="15">
        <v>38333</v>
      </c>
      <c r="I176" s="14">
        <v>3.633</v>
      </c>
      <c r="K176" s="15">
        <v>38333</v>
      </c>
      <c r="L176" s="14">
        <v>3.7650000000000001</v>
      </c>
      <c r="N176" s="15">
        <v>38333</v>
      </c>
      <c r="O176" s="14">
        <v>3.6230000000000002</v>
      </c>
      <c r="Q176" s="15">
        <v>38333</v>
      </c>
      <c r="R176" s="14">
        <v>3.5979999999999999</v>
      </c>
      <c r="T176" s="15">
        <v>38333</v>
      </c>
      <c r="U176" s="14">
        <v>3.6</v>
      </c>
      <c r="W176" s="15">
        <v>38333</v>
      </c>
      <c r="X176" s="14">
        <v>3.609</v>
      </c>
      <c r="Z176" s="15">
        <v>38333</v>
      </c>
      <c r="AA176" s="14">
        <v>3.641</v>
      </c>
      <c r="AC176" s="14">
        <f t="shared" si="14"/>
        <v>3.6421028889232199</v>
      </c>
      <c r="AE176" s="15">
        <v>38333</v>
      </c>
      <c r="AF176" s="14">
        <v>4.1489000000000003</v>
      </c>
      <c r="AH176" s="15">
        <v>38333</v>
      </c>
      <c r="AI176" s="14">
        <v>4.524</v>
      </c>
      <c r="AK176" s="15">
        <v>38333</v>
      </c>
      <c r="AL176" s="14">
        <v>2.3050000000000002</v>
      </c>
      <c r="AM176" s="14">
        <f t="shared" si="16"/>
        <v>1.3371028889232197</v>
      </c>
      <c r="AN176" s="15">
        <v>38333</v>
      </c>
      <c r="AO176" s="14">
        <v>2.82</v>
      </c>
      <c r="AP176" s="14">
        <f t="shared" si="17"/>
        <v>1.3289000000000004</v>
      </c>
      <c r="AQ176" s="15">
        <v>38333</v>
      </c>
      <c r="AR176" s="14">
        <v>2.7949999999999999</v>
      </c>
      <c r="AS176" s="14">
        <f t="shared" si="18"/>
        <v>1.7290000000000001</v>
      </c>
      <c r="AU176" s="14">
        <f t="shared" si="15"/>
        <v>1.3069999999999999</v>
      </c>
      <c r="AW176" s="14">
        <f t="shared" si="19"/>
        <v>1.3279999999999998</v>
      </c>
      <c r="AY176" s="14">
        <f t="shared" si="20"/>
        <v>1.46</v>
      </c>
      <c r="BA176" s="15">
        <v>38333</v>
      </c>
      <c r="BB176" s="14">
        <v>2.1</v>
      </c>
      <c r="BD176" s="15">
        <v>40159</v>
      </c>
      <c r="BE176" s="14" t="s">
        <v>213</v>
      </c>
      <c r="BG176" s="15">
        <v>40159</v>
      </c>
      <c r="BH176" s="14">
        <v>8.75</v>
      </c>
      <c r="BJ176" s="15">
        <v>39063</v>
      </c>
      <c r="BK176" s="14">
        <v>205.30510000000001</v>
      </c>
      <c r="BM176" s="15">
        <v>40159</v>
      </c>
      <c r="BN176" s="14" t="s">
        <v>213</v>
      </c>
    </row>
    <row r="177" spans="2:66" x14ac:dyDescent="0.2">
      <c r="B177" s="15">
        <v>38334</v>
      </c>
      <c r="C177" s="14">
        <v>3.597</v>
      </c>
      <c r="E177" s="15">
        <v>38334</v>
      </c>
      <c r="F177" s="14">
        <v>3.5880000000000001</v>
      </c>
      <c r="H177" s="15">
        <v>38334</v>
      </c>
      <c r="I177" s="14">
        <v>3.6160000000000001</v>
      </c>
      <c r="K177" s="15">
        <v>38334</v>
      </c>
      <c r="L177" s="14">
        <v>3.7469999999999999</v>
      </c>
      <c r="N177" s="15">
        <v>38334</v>
      </c>
      <c r="O177" s="14">
        <v>3.6070000000000002</v>
      </c>
      <c r="Q177" s="15">
        <v>38334</v>
      </c>
      <c r="R177" s="14">
        <v>3.5789999999999997</v>
      </c>
      <c r="T177" s="15">
        <v>38334</v>
      </c>
      <c r="U177" s="14">
        <v>3.585</v>
      </c>
      <c r="W177" s="15">
        <v>38334</v>
      </c>
      <c r="X177" s="14">
        <v>3.593</v>
      </c>
      <c r="Z177" s="15">
        <v>38334</v>
      </c>
      <c r="AA177" s="14">
        <v>3.617</v>
      </c>
      <c r="AC177" s="14">
        <f t="shared" si="14"/>
        <v>3.6253353931716363</v>
      </c>
      <c r="AE177" s="15">
        <v>38334</v>
      </c>
      <c r="AF177" s="14">
        <v>4.1470000000000002</v>
      </c>
      <c r="AH177" s="15">
        <v>38334</v>
      </c>
      <c r="AI177" s="14">
        <v>4.51</v>
      </c>
      <c r="AK177" s="15">
        <v>38334</v>
      </c>
      <c r="AL177" s="14">
        <v>2.31</v>
      </c>
      <c r="AM177" s="14">
        <f t="shared" si="16"/>
        <v>1.3153353931716363</v>
      </c>
      <c r="AN177" s="15">
        <v>38334</v>
      </c>
      <c r="AO177" s="14">
        <v>2.81</v>
      </c>
      <c r="AP177" s="14">
        <f t="shared" si="17"/>
        <v>1.3370000000000002</v>
      </c>
      <c r="AQ177" s="15">
        <v>38334</v>
      </c>
      <c r="AR177" s="14">
        <v>2.81</v>
      </c>
      <c r="AS177" s="14">
        <f t="shared" si="18"/>
        <v>1.6999999999999997</v>
      </c>
      <c r="AU177" s="14">
        <f t="shared" si="15"/>
        <v>1.2869999999999999</v>
      </c>
      <c r="AW177" s="14">
        <f t="shared" si="19"/>
        <v>1.306</v>
      </c>
      <c r="AY177" s="14">
        <f t="shared" si="20"/>
        <v>1.4369999999999998</v>
      </c>
      <c r="BA177" s="15">
        <v>38334</v>
      </c>
      <c r="BB177" s="14">
        <v>1.9</v>
      </c>
      <c r="BD177" s="15">
        <v>40160</v>
      </c>
      <c r="BE177" s="14" t="s">
        <v>213</v>
      </c>
      <c r="BG177" s="15">
        <v>40160</v>
      </c>
      <c r="BH177" s="14">
        <v>8.75</v>
      </c>
      <c r="BJ177" s="15">
        <v>39064</v>
      </c>
      <c r="BK177" s="14">
        <v>205.52549999999999</v>
      </c>
      <c r="BM177" s="15">
        <v>40160</v>
      </c>
      <c r="BN177" s="14" t="s">
        <v>213</v>
      </c>
    </row>
    <row r="178" spans="2:66" x14ac:dyDescent="0.2">
      <c r="B178" s="15">
        <v>38335</v>
      </c>
      <c r="C178" s="14">
        <v>3.5960000000000001</v>
      </c>
      <c r="E178" s="15">
        <v>38335</v>
      </c>
      <c r="F178" s="14">
        <v>3.589</v>
      </c>
      <c r="H178" s="15">
        <v>38335</v>
      </c>
      <c r="I178" s="14">
        <v>3.6160000000000001</v>
      </c>
      <c r="K178" s="15">
        <v>38335</v>
      </c>
      <c r="L178" s="14">
        <v>3.7429999999999999</v>
      </c>
      <c r="N178" s="15">
        <v>38335</v>
      </c>
      <c r="O178" s="14">
        <v>3.6059999999999999</v>
      </c>
      <c r="Q178" s="15">
        <v>38335</v>
      </c>
      <c r="R178" s="14">
        <v>3.5789999999999997</v>
      </c>
      <c r="T178" s="15">
        <v>38335</v>
      </c>
      <c r="U178" s="14">
        <v>3.585</v>
      </c>
      <c r="W178" s="15">
        <v>38335</v>
      </c>
      <c r="X178" s="14">
        <v>3.5920000000000001</v>
      </c>
      <c r="Z178" s="15">
        <v>38335</v>
      </c>
      <c r="AA178" s="14">
        <v>3.6179999999999999</v>
      </c>
      <c r="AC178" s="14">
        <f t="shared" si="14"/>
        <v>3.6244699521087598</v>
      </c>
      <c r="AE178" s="15">
        <v>38335</v>
      </c>
      <c r="AF178" s="14">
        <v>4.1219000000000001</v>
      </c>
      <c r="AH178" s="15">
        <v>38335</v>
      </c>
      <c r="AI178" s="14">
        <v>4.5090000000000003</v>
      </c>
      <c r="AK178" s="15">
        <v>38335</v>
      </c>
      <c r="AL178" s="14">
        <v>2.29</v>
      </c>
      <c r="AM178" s="14">
        <f t="shared" si="16"/>
        <v>1.3344699521087597</v>
      </c>
      <c r="AN178" s="15">
        <v>38335</v>
      </c>
      <c r="AO178" s="14">
        <v>2.8250000000000002</v>
      </c>
      <c r="AP178" s="14">
        <f t="shared" si="17"/>
        <v>1.2968999999999999</v>
      </c>
      <c r="AQ178" s="15">
        <v>38335</v>
      </c>
      <c r="AR178" s="14">
        <v>2.79</v>
      </c>
      <c r="AS178" s="14">
        <f t="shared" si="18"/>
        <v>1.7190000000000003</v>
      </c>
      <c r="AU178" s="14">
        <f t="shared" si="15"/>
        <v>1.306</v>
      </c>
      <c r="AW178" s="14">
        <f t="shared" si="19"/>
        <v>1.3260000000000001</v>
      </c>
      <c r="AY178" s="14">
        <f t="shared" si="20"/>
        <v>1.4529999999999998</v>
      </c>
      <c r="BA178" s="15">
        <v>38335</v>
      </c>
      <c r="BB178" s="14">
        <v>2</v>
      </c>
      <c r="BD178" s="15">
        <v>40161</v>
      </c>
      <c r="BE178" s="14" t="s">
        <v>213</v>
      </c>
      <c r="BG178" s="15">
        <v>40161</v>
      </c>
      <c r="BH178" s="14">
        <v>8.75</v>
      </c>
      <c r="BJ178" s="15">
        <v>39065</v>
      </c>
      <c r="BK178" s="14">
        <v>205.73910000000001</v>
      </c>
      <c r="BM178" s="15">
        <v>40161</v>
      </c>
      <c r="BN178" s="14" t="s">
        <v>213</v>
      </c>
    </row>
    <row r="179" spans="2:66" x14ac:dyDescent="0.2">
      <c r="B179" s="15">
        <v>38336</v>
      </c>
      <c r="C179" s="14">
        <v>3.5380000000000003</v>
      </c>
      <c r="E179" s="15">
        <v>38336</v>
      </c>
      <c r="F179" s="14">
        <v>3.5300000000000002</v>
      </c>
      <c r="H179" s="15">
        <v>38336</v>
      </c>
      <c r="I179" s="14">
        <v>3.5569999999999999</v>
      </c>
      <c r="K179" s="15">
        <v>38336</v>
      </c>
      <c r="L179" s="14">
        <v>3.6829999999999998</v>
      </c>
      <c r="N179" s="15">
        <v>38336</v>
      </c>
      <c r="O179" s="14">
        <v>3.5460000000000003</v>
      </c>
      <c r="Q179" s="15">
        <v>38336</v>
      </c>
      <c r="R179" s="14">
        <v>3.5179999999999998</v>
      </c>
      <c r="T179" s="15">
        <v>38336</v>
      </c>
      <c r="U179" s="14">
        <v>3.5300000000000002</v>
      </c>
      <c r="W179" s="15">
        <v>38336</v>
      </c>
      <c r="X179" s="14">
        <v>3.5339999999999998</v>
      </c>
      <c r="Z179" s="15">
        <v>38336</v>
      </c>
      <c r="AA179" s="14">
        <v>3.5569999999999999</v>
      </c>
      <c r="AC179" s="14">
        <f t="shared" si="14"/>
        <v>3.5655053298316082</v>
      </c>
      <c r="AE179" s="15">
        <v>38336</v>
      </c>
      <c r="AF179" s="14">
        <v>4.0739000000000001</v>
      </c>
      <c r="AH179" s="15">
        <v>38336</v>
      </c>
      <c r="AI179" s="14">
        <v>4.4580000000000002</v>
      </c>
      <c r="AK179" s="15">
        <v>38336</v>
      </c>
      <c r="AL179" s="14">
        <v>2.2949999999999999</v>
      </c>
      <c r="AM179" s="14">
        <f t="shared" si="16"/>
        <v>1.2705053298316082</v>
      </c>
      <c r="AN179" s="15">
        <v>38336</v>
      </c>
      <c r="AO179" s="14">
        <v>2.8050000000000002</v>
      </c>
      <c r="AP179" s="14">
        <f t="shared" si="17"/>
        <v>1.2688999999999999</v>
      </c>
      <c r="AQ179" s="15">
        <v>38336</v>
      </c>
      <c r="AR179" s="14">
        <v>2.77</v>
      </c>
      <c r="AS179" s="14">
        <f t="shared" si="18"/>
        <v>1.6880000000000002</v>
      </c>
      <c r="AU179" s="14">
        <f t="shared" si="15"/>
        <v>1.2430000000000003</v>
      </c>
      <c r="AW179" s="14">
        <f t="shared" si="19"/>
        <v>1.262</v>
      </c>
      <c r="AY179" s="14">
        <f t="shared" si="20"/>
        <v>1.3879999999999999</v>
      </c>
      <c r="BA179" s="15">
        <v>38336</v>
      </c>
      <c r="BB179" s="14">
        <v>1.9</v>
      </c>
      <c r="BD179" s="15">
        <v>40162</v>
      </c>
      <c r="BE179" s="14" t="s">
        <v>213</v>
      </c>
      <c r="BG179" s="15">
        <v>40162</v>
      </c>
      <c r="BH179" s="14">
        <v>8.75</v>
      </c>
      <c r="BJ179" s="15">
        <v>39066</v>
      </c>
      <c r="BK179" s="14">
        <v>205.93879999999999</v>
      </c>
      <c r="BM179" s="15">
        <v>40162</v>
      </c>
      <c r="BN179" s="14" t="s">
        <v>213</v>
      </c>
    </row>
    <row r="180" spans="2:66" x14ac:dyDescent="0.2">
      <c r="B180" s="15">
        <v>38337</v>
      </c>
      <c r="C180" s="14">
        <v>3.5739999999999998</v>
      </c>
      <c r="E180" s="15">
        <v>38337</v>
      </c>
      <c r="F180" s="14">
        <v>3.5659999999999998</v>
      </c>
      <c r="H180" s="15">
        <v>38337</v>
      </c>
      <c r="I180" s="14">
        <v>3.593</v>
      </c>
      <c r="K180" s="15">
        <v>38337</v>
      </c>
      <c r="L180" s="14">
        <v>3.714</v>
      </c>
      <c r="N180" s="15">
        <v>38337</v>
      </c>
      <c r="O180" s="14">
        <v>3.58</v>
      </c>
      <c r="Q180" s="15">
        <v>38337</v>
      </c>
      <c r="R180" s="14">
        <v>3.556</v>
      </c>
      <c r="T180" s="15">
        <v>38337</v>
      </c>
      <c r="U180" s="14">
        <v>3.5620000000000003</v>
      </c>
      <c r="W180" s="15">
        <v>38337</v>
      </c>
      <c r="X180" s="14">
        <v>3.569</v>
      </c>
      <c r="Z180" s="15">
        <v>38337</v>
      </c>
      <c r="AA180" s="14">
        <v>3.5910000000000002</v>
      </c>
      <c r="AC180" s="14">
        <f t="shared" si="14"/>
        <v>3.6004151089139493</v>
      </c>
      <c r="AE180" s="15">
        <v>38337</v>
      </c>
      <c r="AF180" s="14">
        <v>4.1836000000000002</v>
      </c>
      <c r="AH180" s="15">
        <v>38337</v>
      </c>
      <c r="AI180" s="14">
        <v>4.4710000000000001</v>
      </c>
      <c r="AK180" s="15">
        <v>38337</v>
      </c>
      <c r="AL180" s="14">
        <v>2.3025000000000002</v>
      </c>
      <c r="AM180" s="14">
        <f t="shared" si="16"/>
        <v>1.2979151089139491</v>
      </c>
      <c r="AN180" s="15">
        <v>38337</v>
      </c>
      <c r="AO180" s="14">
        <v>2.81</v>
      </c>
      <c r="AP180" s="14">
        <f t="shared" si="17"/>
        <v>1.3736000000000002</v>
      </c>
      <c r="AQ180" s="15">
        <v>38337</v>
      </c>
      <c r="AR180" s="14">
        <v>2.77</v>
      </c>
      <c r="AS180" s="14">
        <f t="shared" si="18"/>
        <v>1.7010000000000001</v>
      </c>
      <c r="AU180" s="14">
        <f t="shared" si="15"/>
        <v>1.2714999999999996</v>
      </c>
      <c r="AW180" s="14">
        <f t="shared" si="19"/>
        <v>1.2904999999999998</v>
      </c>
      <c r="AY180" s="14">
        <f t="shared" si="20"/>
        <v>1.4114999999999998</v>
      </c>
      <c r="BA180" s="15">
        <v>38337</v>
      </c>
      <c r="BB180" s="14">
        <v>1.9</v>
      </c>
      <c r="BD180" s="15">
        <v>40163</v>
      </c>
      <c r="BE180" s="14" t="s">
        <v>213</v>
      </c>
      <c r="BG180" s="15">
        <v>40163</v>
      </c>
      <c r="BH180" s="14">
        <v>8.75</v>
      </c>
      <c r="BJ180" s="15">
        <v>39067</v>
      </c>
      <c r="BK180" s="14">
        <v>205.93879999999999</v>
      </c>
      <c r="BM180" s="15">
        <v>40163</v>
      </c>
      <c r="BN180" s="14" t="s">
        <v>213</v>
      </c>
    </row>
    <row r="181" spans="2:66" x14ac:dyDescent="0.2">
      <c r="B181" s="15">
        <v>38338</v>
      </c>
      <c r="C181" s="14">
        <v>3.6189999999999998</v>
      </c>
      <c r="E181" s="15">
        <v>38338</v>
      </c>
      <c r="F181" s="14">
        <v>3.6109999999999998</v>
      </c>
      <c r="H181" s="15">
        <v>38338</v>
      </c>
      <c r="I181" s="14">
        <v>3.641</v>
      </c>
      <c r="K181" s="15">
        <v>38338</v>
      </c>
      <c r="L181" s="14">
        <v>3.7589999999999999</v>
      </c>
      <c r="N181" s="15">
        <v>38338</v>
      </c>
      <c r="O181" s="14">
        <v>3.6240000000000001</v>
      </c>
      <c r="Q181" s="15">
        <v>38338</v>
      </c>
      <c r="R181" s="14">
        <v>3.6019999999999999</v>
      </c>
      <c r="T181" s="15">
        <v>38338</v>
      </c>
      <c r="U181" s="14">
        <v>3.6040000000000001</v>
      </c>
      <c r="W181" s="15">
        <v>38338</v>
      </c>
      <c r="X181" s="14">
        <v>3.6139999999999999</v>
      </c>
      <c r="Z181" s="15">
        <v>38338</v>
      </c>
      <c r="AA181" s="14">
        <v>3.637</v>
      </c>
      <c r="AC181" s="14">
        <f t="shared" si="14"/>
        <v>3.6457769195118175</v>
      </c>
      <c r="AE181" s="15">
        <v>38338</v>
      </c>
      <c r="AF181" s="14">
        <v>4.1989999999999998</v>
      </c>
      <c r="AH181" s="15">
        <v>38338</v>
      </c>
      <c r="AI181" s="14">
        <v>4.492</v>
      </c>
      <c r="AK181" s="15">
        <v>38338</v>
      </c>
      <c r="AL181" s="14">
        <v>2.3163</v>
      </c>
      <c r="AM181" s="14">
        <f t="shared" si="16"/>
        <v>1.3294769195118175</v>
      </c>
      <c r="AN181" s="15">
        <v>38338</v>
      </c>
      <c r="AO181" s="14">
        <v>2.81</v>
      </c>
      <c r="AP181" s="14">
        <f t="shared" si="17"/>
        <v>1.3889999999999998</v>
      </c>
      <c r="AQ181" s="15">
        <v>38338</v>
      </c>
      <c r="AR181" s="14">
        <v>2.81</v>
      </c>
      <c r="AS181" s="14">
        <f t="shared" si="18"/>
        <v>1.6819999999999999</v>
      </c>
      <c r="AU181" s="14">
        <f t="shared" si="15"/>
        <v>1.3026999999999997</v>
      </c>
      <c r="AW181" s="14">
        <f t="shared" si="19"/>
        <v>1.3247</v>
      </c>
      <c r="AY181" s="14">
        <f t="shared" si="20"/>
        <v>1.4426999999999999</v>
      </c>
      <c r="BA181" s="15">
        <v>38338</v>
      </c>
      <c r="BB181" s="14">
        <v>2.2000000000000002</v>
      </c>
      <c r="BD181" s="15">
        <v>40164</v>
      </c>
      <c r="BE181" s="14" t="s">
        <v>213</v>
      </c>
      <c r="BG181" s="15">
        <v>40164</v>
      </c>
      <c r="BH181" s="14">
        <v>8.75</v>
      </c>
      <c r="BJ181" s="15">
        <v>39068</v>
      </c>
      <c r="BK181" s="14">
        <v>205.93879999999999</v>
      </c>
      <c r="BM181" s="15">
        <v>40164</v>
      </c>
      <c r="BN181" s="14" t="s">
        <v>213</v>
      </c>
    </row>
    <row r="182" spans="2:66" x14ac:dyDescent="0.2">
      <c r="B182" s="15">
        <v>38339</v>
      </c>
      <c r="C182" s="14">
        <v>3.6189999999999998</v>
      </c>
      <c r="E182" s="15">
        <v>38339</v>
      </c>
      <c r="F182" s="14">
        <v>3.6109999999999998</v>
      </c>
      <c r="H182" s="15">
        <v>38339</v>
      </c>
      <c r="I182" s="14">
        <v>3.641</v>
      </c>
      <c r="K182" s="15">
        <v>38339</v>
      </c>
      <c r="L182" s="14">
        <v>3.7589999999999999</v>
      </c>
      <c r="N182" s="15">
        <v>38339</v>
      </c>
      <c r="O182" s="14">
        <v>3.6240000000000001</v>
      </c>
      <c r="Q182" s="15">
        <v>38339</v>
      </c>
      <c r="R182" s="14">
        <v>3.6019999999999999</v>
      </c>
      <c r="T182" s="15">
        <v>38339</v>
      </c>
      <c r="U182" s="14">
        <v>3.6040000000000001</v>
      </c>
      <c r="W182" s="15">
        <v>38339</v>
      </c>
      <c r="X182" s="14">
        <v>3.6139999999999999</v>
      </c>
      <c r="Z182" s="15">
        <v>38339</v>
      </c>
      <c r="AA182" s="14">
        <v>3.637</v>
      </c>
      <c r="AC182" s="14">
        <f t="shared" si="14"/>
        <v>3.6457769195118175</v>
      </c>
      <c r="AE182" s="15">
        <v>38339</v>
      </c>
      <c r="AF182" s="14">
        <v>4.1989999999999998</v>
      </c>
      <c r="AH182" s="15">
        <v>38339</v>
      </c>
      <c r="AI182" s="14">
        <v>4.492</v>
      </c>
      <c r="AK182" s="15">
        <v>38339</v>
      </c>
      <c r="AL182" s="14">
        <v>2.3163</v>
      </c>
      <c r="AM182" s="14">
        <f t="shared" si="16"/>
        <v>1.3294769195118175</v>
      </c>
      <c r="AN182" s="15">
        <v>38339</v>
      </c>
      <c r="AO182" s="14">
        <v>2.81</v>
      </c>
      <c r="AP182" s="14">
        <f t="shared" si="17"/>
        <v>1.3889999999999998</v>
      </c>
      <c r="AQ182" s="15">
        <v>38339</v>
      </c>
      <c r="AR182" s="14">
        <v>2.81</v>
      </c>
      <c r="AS182" s="14">
        <f t="shared" si="18"/>
        <v>1.6819999999999999</v>
      </c>
      <c r="AU182" s="14">
        <f t="shared" si="15"/>
        <v>1.3026999999999997</v>
      </c>
      <c r="AW182" s="14">
        <f t="shared" si="19"/>
        <v>1.3247</v>
      </c>
      <c r="AY182" s="14">
        <f t="shared" si="20"/>
        <v>1.4426999999999999</v>
      </c>
      <c r="BA182" s="15">
        <v>38339</v>
      </c>
      <c r="BB182" s="14">
        <v>2.2000000000000002</v>
      </c>
      <c r="BD182" s="15">
        <v>40165</v>
      </c>
      <c r="BE182" s="14" t="s">
        <v>213</v>
      </c>
      <c r="BG182" s="15">
        <v>40165</v>
      </c>
      <c r="BH182" s="14">
        <v>8.75</v>
      </c>
      <c r="BJ182" s="15">
        <v>39069</v>
      </c>
      <c r="BK182" s="14">
        <v>206.02780000000001</v>
      </c>
      <c r="BM182" s="15">
        <v>40165</v>
      </c>
      <c r="BN182" s="14" t="s">
        <v>213</v>
      </c>
    </row>
    <row r="183" spans="2:66" x14ac:dyDescent="0.2">
      <c r="B183" s="15">
        <v>38340</v>
      </c>
      <c r="C183" s="14">
        <v>3.6189999999999998</v>
      </c>
      <c r="E183" s="15">
        <v>38340</v>
      </c>
      <c r="F183" s="14">
        <v>3.6109999999999998</v>
      </c>
      <c r="H183" s="15">
        <v>38340</v>
      </c>
      <c r="I183" s="14">
        <v>3.641</v>
      </c>
      <c r="K183" s="15">
        <v>38340</v>
      </c>
      <c r="L183" s="14">
        <v>3.7589999999999999</v>
      </c>
      <c r="N183" s="15">
        <v>38340</v>
      </c>
      <c r="O183" s="14">
        <v>3.6240000000000001</v>
      </c>
      <c r="Q183" s="15">
        <v>38340</v>
      </c>
      <c r="R183" s="14">
        <v>3.6019999999999999</v>
      </c>
      <c r="T183" s="15">
        <v>38340</v>
      </c>
      <c r="U183" s="14">
        <v>3.6040000000000001</v>
      </c>
      <c r="W183" s="15">
        <v>38340</v>
      </c>
      <c r="X183" s="14">
        <v>3.6139999999999999</v>
      </c>
      <c r="Z183" s="15">
        <v>38340</v>
      </c>
      <c r="AA183" s="14">
        <v>3.637</v>
      </c>
      <c r="AC183" s="14">
        <f t="shared" si="14"/>
        <v>3.6457769195118175</v>
      </c>
      <c r="AE183" s="15">
        <v>38340</v>
      </c>
      <c r="AF183" s="14">
        <v>4.1989999999999998</v>
      </c>
      <c r="AH183" s="15">
        <v>38340</v>
      </c>
      <c r="AI183" s="14">
        <v>4.492</v>
      </c>
      <c r="AK183" s="15">
        <v>38340</v>
      </c>
      <c r="AL183" s="14">
        <v>2.3163</v>
      </c>
      <c r="AM183" s="14">
        <f t="shared" si="16"/>
        <v>1.3294769195118175</v>
      </c>
      <c r="AN183" s="15">
        <v>38340</v>
      </c>
      <c r="AO183" s="14">
        <v>2.81</v>
      </c>
      <c r="AP183" s="14">
        <f t="shared" si="17"/>
        <v>1.3889999999999998</v>
      </c>
      <c r="AQ183" s="15">
        <v>38340</v>
      </c>
      <c r="AR183" s="14">
        <v>2.81</v>
      </c>
      <c r="AS183" s="14">
        <f t="shared" si="18"/>
        <v>1.6819999999999999</v>
      </c>
      <c r="AU183" s="14">
        <f t="shared" si="15"/>
        <v>1.3026999999999997</v>
      </c>
      <c r="AW183" s="14">
        <f t="shared" si="19"/>
        <v>1.3247</v>
      </c>
      <c r="AY183" s="14">
        <f t="shared" si="20"/>
        <v>1.4426999999999999</v>
      </c>
      <c r="BA183" s="15">
        <v>38340</v>
      </c>
      <c r="BB183" s="14">
        <v>2.2000000000000002</v>
      </c>
      <c r="BD183" s="15">
        <v>40166</v>
      </c>
      <c r="BE183" s="14" t="s">
        <v>213</v>
      </c>
      <c r="BG183" s="15">
        <v>40166</v>
      </c>
      <c r="BH183" s="14">
        <v>8.75</v>
      </c>
      <c r="BJ183" s="15">
        <v>39070</v>
      </c>
      <c r="BK183" s="14">
        <v>205.5359</v>
      </c>
      <c r="BM183" s="15">
        <v>40166</v>
      </c>
      <c r="BN183" s="14" t="s">
        <v>213</v>
      </c>
    </row>
    <row r="184" spans="2:66" x14ac:dyDescent="0.2">
      <c r="B184" s="15">
        <v>38341</v>
      </c>
      <c r="C184" s="14">
        <v>3.5979999999999999</v>
      </c>
      <c r="E184" s="15">
        <v>38341</v>
      </c>
      <c r="F184" s="14">
        <v>3.589</v>
      </c>
      <c r="H184" s="15">
        <v>38341</v>
      </c>
      <c r="I184" s="14">
        <v>3.6189999999999998</v>
      </c>
      <c r="K184" s="15">
        <v>38341</v>
      </c>
      <c r="L184" s="14">
        <v>3.738</v>
      </c>
      <c r="N184" s="15">
        <v>38341</v>
      </c>
      <c r="O184" s="14">
        <v>3.6029999999999998</v>
      </c>
      <c r="Q184" s="15">
        <v>38341</v>
      </c>
      <c r="R184" s="14">
        <v>3.5789999999999997</v>
      </c>
      <c r="T184" s="15">
        <v>38341</v>
      </c>
      <c r="U184" s="14">
        <v>3.5859999999999999</v>
      </c>
      <c r="W184" s="15">
        <v>38341</v>
      </c>
      <c r="X184" s="14">
        <v>3.5910000000000002</v>
      </c>
      <c r="Z184" s="15">
        <v>38341</v>
      </c>
      <c r="AA184" s="14">
        <v>3.6150000000000002</v>
      </c>
      <c r="AC184" s="14">
        <f t="shared" si="14"/>
        <v>3.62431561872393</v>
      </c>
      <c r="AE184" s="15">
        <v>38341</v>
      </c>
      <c r="AF184" s="14">
        <v>4.1835000000000004</v>
      </c>
      <c r="AH184" s="15">
        <v>38341</v>
      </c>
      <c r="AI184" s="14">
        <v>4.4690000000000003</v>
      </c>
      <c r="AK184" s="15">
        <v>38341</v>
      </c>
      <c r="AL184" s="14">
        <v>2.29</v>
      </c>
      <c r="AM184" s="14">
        <f t="shared" si="16"/>
        <v>1.33431561872393</v>
      </c>
      <c r="AN184" s="15">
        <v>38341</v>
      </c>
      <c r="AO184" s="14">
        <v>2.81</v>
      </c>
      <c r="AP184" s="14">
        <f t="shared" si="17"/>
        <v>1.3735000000000004</v>
      </c>
      <c r="AQ184" s="15">
        <v>38341</v>
      </c>
      <c r="AR184" s="14">
        <v>2.81</v>
      </c>
      <c r="AS184" s="14">
        <f t="shared" si="18"/>
        <v>1.6590000000000003</v>
      </c>
      <c r="AU184" s="14">
        <f t="shared" si="15"/>
        <v>1.3079999999999998</v>
      </c>
      <c r="AW184" s="14">
        <f t="shared" si="19"/>
        <v>1.3289999999999997</v>
      </c>
      <c r="AY184" s="14">
        <f t="shared" si="20"/>
        <v>1.448</v>
      </c>
      <c r="BA184" s="15">
        <v>38341</v>
      </c>
      <c r="BB184" s="14">
        <v>2.1</v>
      </c>
      <c r="BD184" s="15">
        <v>40167</v>
      </c>
      <c r="BE184" s="14" t="s">
        <v>213</v>
      </c>
      <c r="BG184" s="15">
        <v>40167</v>
      </c>
      <c r="BH184" s="14">
        <v>8.75</v>
      </c>
      <c r="BJ184" s="15">
        <v>39071</v>
      </c>
      <c r="BK184" s="14">
        <v>205.80340000000001</v>
      </c>
      <c r="BM184" s="15">
        <v>40167</v>
      </c>
      <c r="BN184" s="14" t="s">
        <v>213</v>
      </c>
    </row>
    <row r="185" spans="2:66" x14ac:dyDescent="0.2">
      <c r="B185" s="15">
        <v>38342</v>
      </c>
      <c r="C185" s="14">
        <v>3.625</v>
      </c>
      <c r="E185" s="15">
        <v>38342</v>
      </c>
      <c r="F185" s="14">
        <v>3.6179999999999999</v>
      </c>
      <c r="H185" s="15">
        <v>38342</v>
      </c>
      <c r="I185" s="14">
        <v>3.6480000000000001</v>
      </c>
      <c r="K185" s="15">
        <v>38342</v>
      </c>
      <c r="L185" s="14">
        <v>3.7690000000000001</v>
      </c>
      <c r="N185" s="15">
        <v>38342</v>
      </c>
      <c r="O185" s="14">
        <v>3.6310000000000002</v>
      </c>
      <c r="Q185" s="15">
        <v>38342</v>
      </c>
      <c r="R185" s="14">
        <v>3.6059999999999999</v>
      </c>
      <c r="T185" s="15">
        <v>38342</v>
      </c>
      <c r="U185" s="14">
        <v>3.6120000000000001</v>
      </c>
      <c r="W185" s="15">
        <v>38342</v>
      </c>
      <c r="X185" s="14">
        <v>3.617</v>
      </c>
      <c r="Z185" s="15">
        <v>38342</v>
      </c>
      <c r="AA185" s="14">
        <v>3.6419999999999999</v>
      </c>
      <c r="AC185" s="14">
        <f t="shared" si="14"/>
        <v>3.6527682681909468</v>
      </c>
      <c r="AE185" s="15">
        <v>38342</v>
      </c>
      <c r="AF185" s="14">
        <v>4.1622000000000003</v>
      </c>
      <c r="AH185" s="15">
        <v>38342</v>
      </c>
      <c r="AI185" s="14">
        <v>4.4879999999999995</v>
      </c>
      <c r="AK185" s="15">
        <v>38342</v>
      </c>
      <c r="AL185" s="14">
        <v>2.3025000000000002</v>
      </c>
      <c r="AM185" s="14">
        <f t="shared" si="16"/>
        <v>1.3502682681909466</v>
      </c>
      <c r="AN185" s="15">
        <v>38342</v>
      </c>
      <c r="AO185" s="14">
        <v>2.81</v>
      </c>
      <c r="AP185" s="14">
        <f t="shared" si="17"/>
        <v>1.3522000000000003</v>
      </c>
      <c r="AQ185" s="15">
        <v>38342</v>
      </c>
      <c r="AR185" s="14">
        <v>2.81</v>
      </c>
      <c r="AS185" s="14">
        <f t="shared" si="18"/>
        <v>1.6779999999999995</v>
      </c>
      <c r="AU185" s="14">
        <f t="shared" si="15"/>
        <v>1.3224999999999998</v>
      </c>
      <c r="AW185" s="14">
        <f t="shared" si="19"/>
        <v>1.3454999999999999</v>
      </c>
      <c r="AY185" s="14">
        <f t="shared" si="20"/>
        <v>1.4664999999999999</v>
      </c>
      <c r="BA185" s="15">
        <v>38342</v>
      </c>
      <c r="BB185" s="14">
        <v>2.2999999999999998</v>
      </c>
      <c r="BD185" s="15">
        <v>40168</v>
      </c>
      <c r="BE185" s="14" t="s">
        <v>213</v>
      </c>
      <c r="BG185" s="15">
        <v>40168</v>
      </c>
      <c r="BH185" s="14">
        <v>8.75</v>
      </c>
      <c r="BJ185" s="15">
        <v>39072</v>
      </c>
      <c r="BK185" s="14">
        <v>205.8246</v>
      </c>
      <c r="BM185" s="15">
        <v>40168</v>
      </c>
      <c r="BN185" s="14" t="s">
        <v>213</v>
      </c>
    </row>
    <row r="186" spans="2:66" x14ac:dyDescent="0.2">
      <c r="B186" s="15">
        <v>38343</v>
      </c>
      <c r="C186" s="14">
        <v>3.629</v>
      </c>
      <c r="E186" s="15">
        <v>38343</v>
      </c>
      <c r="F186" s="14">
        <v>3.6219999999999999</v>
      </c>
      <c r="H186" s="15">
        <v>38343</v>
      </c>
      <c r="I186" s="14">
        <v>3.6509999999999998</v>
      </c>
      <c r="K186" s="15">
        <v>38343</v>
      </c>
      <c r="L186" s="14">
        <v>3.7720000000000002</v>
      </c>
      <c r="N186" s="15">
        <v>38343</v>
      </c>
      <c r="O186" s="14">
        <v>3.6339999999999999</v>
      </c>
      <c r="Q186" s="15">
        <v>38343</v>
      </c>
      <c r="R186" s="14">
        <v>3.6080000000000001</v>
      </c>
      <c r="T186" s="15">
        <v>38343</v>
      </c>
      <c r="U186" s="14">
        <v>3.6160000000000001</v>
      </c>
      <c r="W186" s="15">
        <v>38343</v>
      </c>
      <c r="X186" s="14">
        <v>3.621</v>
      </c>
      <c r="Z186" s="15">
        <v>38343</v>
      </c>
      <c r="AA186" s="14">
        <v>3.6440000000000001</v>
      </c>
      <c r="AC186" s="14">
        <f t="shared" si="14"/>
        <v>3.6562411555692873</v>
      </c>
      <c r="AE186" s="15">
        <v>38343</v>
      </c>
      <c r="AF186" s="14">
        <v>4.1931000000000003</v>
      </c>
      <c r="AH186" s="15">
        <v>38343</v>
      </c>
      <c r="AI186" s="14">
        <v>4.4660000000000002</v>
      </c>
      <c r="AK186" s="15">
        <v>38343</v>
      </c>
      <c r="AL186" s="14">
        <v>2.2800000000000002</v>
      </c>
      <c r="AM186" s="14">
        <f t="shared" si="16"/>
        <v>1.3762411555692871</v>
      </c>
      <c r="AN186" s="15">
        <v>38343</v>
      </c>
      <c r="AO186" s="14">
        <v>2.8849999999999998</v>
      </c>
      <c r="AP186" s="14">
        <f t="shared" si="17"/>
        <v>1.3081000000000005</v>
      </c>
      <c r="AQ186" s="15">
        <v>38343</v>
      </c>
      <c r="AR186" s="14">
        <v>2.7650000000000001</v>
      </c>
      <c r="AS186" s="14">
        <f t="shared" si="18"/>
        <v>1.7010000000000001</v>
      </c>
      <c r="AU186" s="14">
        <f t="shared" si="15"/>
        <v>1.3489999999999998</v>
      </c>
      <c r="AW186" s="14">
        <f t="shared" si="19"/>
        <v>1.3709999999999996</v>
      </c>
      <c r="AY186" s="14">
        <f t="shared" si="20"/>
        <v>1.492</v>
      </c>
      <c r="BA186" s="15">
        <v>38343</v>
      </c>
      <c r="BB186" s="14">
        <v>2.2000000000000002</v>
      </c>
      <c r="BD186" s="15">
        <v>40169</v>
      </c>
      <c r="BE186" s="14" t="s">
        <v>213</v>
      </c>
      <c r="BG186" s="15">
        <v>40169</v>
      </c>
      <c r="BH186" s="14">
        <v>8.75</v>
      </c>
      <c r="BJ186" s="15">
        <v>39073</v>
      </c>
      <c r="BK186" s="14">
        <v>206.14599999999999</v>
      </c>
      <c r="BM186" s="15">
        <v>40169</v>
      </c>
      <c r="BN186" s="14" t="s">
        <v>213</v>
      </c>
    </row>
    <row r="187" spans="2:66" x14ac:dyDescent="0.2">
      <c r="B187" s="15">
        <v>38344</v>
      </c>
      <c r="C187" s="14">
        <v>3.5979999999999999</v>
      </c>
      <c r="E187" s="15">
        <v>38344</v>
      </c>
      <c r="F187" s="14">
        <v>3.589</v>
      </c>
      <c r="H187" s="15">
        <v>38344</v>
      </c>
      <c r="I187" s="14">
        <v>3.62</v>
      </c>
      <c r="K187" s="15">
        <v>38344</v>
      </c>
      <c r="L187" s="14">
        <v>3.7429999999999999</v>
      </c>
      <c r="N187" s="15">
        <v>38344</v>
      </c>
      <c r="O187" s="14">
        <v>3.601</v>
      </c>
      <c r="Q187" s="15">
        <v>38344</v>
      </c>
      <c r="R187" s="14">
        <v>3.5760000000000001</v>
      </c>
      <c r="T187" s="15">
        <v>38344</v>
      </c>
      <c r="U187" s="14">
        <v>3.5869999999999997</v>
      </c>
      <c r="W187" s="15">
        <v>38344</v>
      </c>
      <c r="X187" s="14">
        <v>3.589</v>
      </c>
      <c r="Z187" s="15">
        <v>38344</v>
      </c>
      <c r="AA187" s="14">
        <v>3.6139999999999999</v>
      </c>
      <c r="AC187" s="14">
        <f t="shared" si="14"/>
        <v>3.6250985632627835</v>
      </c>
      <c r="AE187" s="15">
        <v>38344</v>
      </c>
      <c r="AF187" s="14">
        <v>4.2241999999999997</v>
      </c>
      <c r="AH187" s="15">
        <v>38344</v>
      </c>
      <c r="AI187" s="14">
        <v>4.4550000000000001</v>
      </c>
      <c r="AK187" s="15">
        <v>38344</v>
      </c>
      <c r="AL187" s="14">
        <v>2.2999999999999998</v>
      </c>
      <c r="AM187" s="14">
        <f t="shared" si="16"/>
        <v>1.3250985632627836</v>
      </c>
      <c r="AN187" s="15">
        <v>38344</v>
      </c>
      <c r="AO187" s="14">
        <v>2.88</v>
      </c>
      <c r="AP187" s="14">
        <f t="shared" si="17"/>
        <v>1.3441999999999998</v>
      </c>
      <c r="AQ187" s="15">
        <v>38344</v>
      </c>
      <c r="AR187" s="14">
        <v>2.7749999999999999</v>
      </c>
      <c r="AS187" s="14">
        <f t="shared" si="18"/>
        <v>1.6800000000000002</v>
      </c>
      <c r="AU187" s="14">
        <f t="shared" si="15"/>
        <v>1.298</v>
      </c>
      <c r="AW187" s="14">
        <f t="shared" si="19"/>
        <v>1.3200000000000003</v>
      </c>
      <c r="AY187" s="14">
        <f t="shared" si="20"/>
        <v>1.4430000000000001</v>
      </c>
      <c r="BA187" s="15">
        <v>38344</v>
      </c>
      <c r="BB187" s="14">
        <v>2.2000000000000002</v>
      </c>
      <c r="BD187" s="15">
        <v>40170</v>
      </c>
      <c r="BE187" s="14" t="s">
        <v>213</v>
      </c>
      <c r="BG187" s="15">
        <v>40170</v>
      </c>
      <c r="BH187" s="14">
        <v>8.75</v>
      </c>
      <c r="BJ187" s="15">
        <v>39074</v>
      </c>
      <c r="BK187" s="14">
        <v>206.14599999999999</v>
      </c>
      <c r="BM187" s="15">
        <v>40170</v>
      </c>
      <c r="BN187" s="14" t="s">
        <v>213</v>
      </c>
    </row>
    <row r="188" spans="2:66" x14ac:dyDescent="0.2">
      <c r="B188" s="15">
        <v>38345</v>
      </c>
      <c r="C188" s="14">
        <v>3.601</v>
      </c>
      <c r="E188" s="15">
        <v>38345</v>
      </c>
      <c r="F188" s="14">
        <v>3.5920000000000001</v>
      </c>
      <c r="H188" s="15">
        <v>38345</v>
      </c>
      <c r="I188" s="14">
        <v>3.6240000000000001</v>
      </c>
      <c r="K188" s="15">
        <v>38345</v>
      </c>
      <c r="L188" s="14">
        <v>3.746</v>
      </c>
      <c r="N188" s="15">
        <v>38345</v>
      </c>
      <c r="O188" s="14">
        <v>3.6040000000000001</v>
      </c>
      <c r="Q188" s="15">
        <v>38345</v>
      </c>
      <c r="R188" s="14">
        <v>3.5789999999999997</v>
      </c>
      <c r="T188" s="15">
        <v>38345</v>
      </c>
      <c r="U188" s="14">
        <v>3.5869999999999997</v>
      </c>
      <c r="W188" s="15">
        <v>38345</v>
      </c>
      <c r="X188" s="14">
        <v>3.5920000000000001</v>
      </c>
      <c r="Z188" s="15">
        <v>38345</v>
      </c>
      <c r="AA188" s="14">
        <v>3.6160000000000001</v>
      </c>
      <c r="AC188" s="14">
        <f t="shared" si="14"/>
        <v>3.6281249806890159</v>
      </c>
      <c r="AE188" s="15">
        <v>38345</v>
      </c>
      <c r="AF188" s="14">
        <v>4.2144000000000004</v>
      </c>
      <c r="AH188" s="15">
        <v>38345</v>
      </c>
      <c r="AI188" s="14">
        <v>4.4580000000000002</v>
      </c>
      <c r="AK188" s="15">
        <v>38345</v>
      </c>
      <c r="AL188" s="14">
        <v>2.3050000000000002</v>
      </c>
      <c r="AM188" s="14">
        <f t="shared" si="16"/>
        <v>1.3231249806890157</v>
      </c>
      <c r="AN188" s="15">
        <v>38345</v>
      </c>
      <c r="AO188" s="14">
        <v>2.89</v>
      </c>
      <c r="AP188" s="14">
        <f t="shared" si="17"/>
        <v>1.3244000000000002</v>
      </c>
      <c r="AQ188" s="15">
        <v>38345</v>
      </c>
      <c r="AR188" s="14">
        <v>2.81</v>
      </c>
      <c r="AS188" s="14">
        <f t="shared" si="18"/>
        <v>1.6480000000000001</v>
      </c>
      <c r="AU188" s="14">
        <f t="shared" si="15"/>
        <v>1.2959999999999998</v>
      </c>
      <c r="AW188" s="14">
        <f t="shared" si="19"/>
        <v>1.319</v>
      </c>
      <c r="AY188" s="14">
        <f t="shared" si="20"/>
        <v>1.4409999999999998</v>
      </c>
      <c r="BA188" s="15">
        <v>38345</v>
      </c>
      <c r="BB188" s="14">
        <v>2.2999999999999998</v>
      </c>
      <c r="BD188" s="15">
        <v>40171</v>
      </c>
      <c r="BE188" s="14" t="s">
        <v>213</v>
      </c>
      <c r="BG188" s="15">
        <v>40171</v>
      </c>
      <c r="BH188" s="14">
        <v>8.75</v>
      </c>
      <c r="BJ188" s="15">
        <v>39075</v>
      </c>
      <c r="BK188" s="14">
        <v>206.14599999999999</v>
      </c>
      <c r="BM188" s="15">
        <v>40171</v>
      </c>
      <c r="BN188" s="14" t="s">
        <v>213</v>
      </c>
    </row>
    <row r="189" spans="2:66" x14ac:dyDescent="0.2">
      <c r="B189" s="15">
        <v>38346</v>
      </c>
      <c r="C189" s="14">
        <v>3.601</v>
      </c>
      <c r="E189" s="15">
        <v>38346</v>
      </c>
      <c r="F189" s="14">
        <v>3.5920000000000001</v>
      </c>
      <c r="H189" s="15">
        <v>38346</v>
      </c>
      <c r="I189" s="14">
        <v>3.6240000000000001</v>
      </c>
      <c r="K189" s="15">
        <v>38346</v>
      </c>
      <c r="L189" s="14">
        <v>3.746</v>
      </c>
      <c r="N189" s="15">
        <v>38346</v>
      </c>
      <c r="O189" s="14">
        <v>3.6040000000000001</v>
      </c>
      <c r="Q189" s="15">
        <v>38346</v>
      </c>
      <c r="R189" s="14">
        <v>3.5789999999999997</v>
      </c>
      <c r="T189" s="15">
        <v>38346</v>
      </c>
      <c r="U189" s="14">
        <v>3.5869999999999997</v>
      </c>
      <c r="W189" s="15">
        <v>38346</v>
      </c>
      <c r="X189" s="14">
        <v>3.5920000000000001</v>
      </c>
      <c r="Z189" s="15">
        <v>38346</v>
      </c>
      <c r="AA189" s="14">
        <v>3.6160000000000001</v>
      </c>
      <c r="AC189" s="14">
        <f t="shared" si="14"/>
        <v>3.6281249806890159</v>
      </c>
      <c r="AE189" s="15">
        <v>38346</v>
      </c>
      <c r="AF189" s="14">
        <v>4.2144000000000004</v>
      </c>
      <c r="AH189" s="15">
        <v>38346</v>
      </c>
      <c r="AI189" s="14">
        <v>4.4580000000000002</v>
      </c>
      <c r="AK189" s="15">
        <v>38346</v>
      </c>
      <c r="AL189" s="14">
        <v>2.3050000000000002</v>
      </c>
      <c r="AM189" s="14">
        <f t="shared" si="16"/>
        <v>1.3231249806890157</v>
      </c>
      <c r="AN189" s="15">
        <v>38346</v>
      </c>
      <c r="AO189" s="14">
        <v>2.89</v>
      </c>
      <c r="AP189" s="14">
        <f t="shared" si="17"/>
        <v>1.3244000000000002</v>
      </c>
      <c r="AQ189" s="15">
        <v>38346</v>
      </c>
      <c r="AR189" s="14">
        <v>2.81</v>
      </c>
      <c r="AS189" s="14">
        <f t="shared" si="18"/>
        <v>1.6480000000000001</v>
      </c>
      <c r="AU189" s="14">
        <f t="shared" si="15"/>
        <v>1.2959999999999998</v>
      </c>
      <c r="AW189" s="14">
        <f t="shared" si="19"/>
        <v>1.319</v>
      </c>
      <c r="AY189" s="14">
        <f t="shared" si="20"/>
        <v>1.4409999999999998</v>
      </c>
      <c r="BA189" s="15">
        <v>38346</v>
      </c>
      <c r="BB189" s="14">
        <v>2.2999999999999998</v>
      </c>
      <c r="BD189" s="15">
        <v>40172</v>
      </c>
      <c r="BE189" s="14" t="s">
        <v>213</v>
      </c>
      <c r="BG189" s="15">
        <v>40172</v>
      </c>
      <c r="BH189" s="14">
        <v>8.75</v>
      </c>
      <c r="BJ189" s="15">
        <v>39076</v>
      </c>
      <c r="BK189" s="14">
        <v>206.14599999999999</v>
      </c>
      <c r="BM189" s="15">
        <v>40172</v>
      </c>
      <c r="BN189" s="14" t="s">
        <v>213</v>
      </c>
    </row>
    <row r="190" spans="2:66" x14ac:dyDescent="0.2">
      <c r="B190" s="15">
        <v>38347</v>
      </c>
      <c r="C190" s="14">
        <v>3.601</v>
      </c>
      <c r="E190" s="15">
        <v>38347</v>
      </c>
      <c r="F190" s="14">
        <v>3.5920000000000001</v>
      </c>
      <c r="H190" s="15">
        <v>38347</v>
      </c>
      <c r="I190" s="14">
        <v>3.6240000000000001</v>
      </c>
      <c r="K190" s="15">
        <v>38347</v>
      </c>
      <c r="L190" s="14">
        <v>3.746</v>
      </c>
      <c r="N190" s="15">
        <v>38347</v>
      </c>
      <c r="O190" s="14">
        <v>3.6040000000000001</v>
      </c>
      <c r="Q190" s="15">
        <v>38347</v>
      </c>
      <c r="R190" s="14">
        <v>3.5789999999999997</v>
      </c>
      <c r="T190" s="15">
        <v>38347</v>
      </c>
      <c r="U190" s="14">
        <v>3.5869999999999997</v>
      </c>
      <c r="W190" s="15">
        <v>38347</v>
      </c>
      <c r="X190" s="14">
        <v>3.5920000000000001</v>
      </c>
      <c r="Z190" s="15">
        <v>38347</v>
      </c>
      <c r="AA190" s="14">
        <v>3.6160000000000001</v>
      </c>
      <c r="AC190" s="14">
        <f t="shared" si="14"/>
        <v>3.6281249806890159</v>
      </c>
      <c r="AE190" s="15">
        <v>38347</v>
      </c>
      <c r="AF190" s="14">
        <v>4.2144000000000004</v>
      </c>
      <c r="AH190" s="15">
        <v>38347</v>
      </c>
      <c r="AI190" s="14">
        <v>4.4580000000000002</v>
      </c>
      <c r="AK190" s="15">
        <v>38347</v>
      </c>
      <c r="AL190" s="14">
        <v>2.3050000000000002</v>
      </c>
      <c r="AM190" s="14">
        <f t="shared" si="16"/>
        <v>1.3231249806890157</v>
      </c>
      <c r="AN190" s="15">
        <v>38347</v>
      </c>
      <c r="AO190" s="14">
        <v>2.89</v>
      </c>
      <c r="AP190" s="14">
        <f t="shared" si="17"/>
        <v>1.3244000000000002</v>
      </c>
      <c r="AQ190" s="15">
        <v>38347</v>
      </c>
      <c r="AR190" s="14">
        <v>2.81</v>
      </c>
      <c r="AS190" s="14">
        <f t="shared" si="18"/>
        <v>1.6480000000000001</v>
      </c>
      <c r="AU190" s="14">
        <f t="shared" si="15"/>
        <v>1.2959999999999998</v>
      </c>
      <c r="AW190" s="14">
        <f t="shared" si="19"/>
        <v>1.319</v>
      </c>
      <c r="AY190" s="14">
        <f t="shared" si="20"/>
        <v>1.4409999999999998</v>
      </c>
      <c r="BA190" s="15">
        <v>38347</v>
      </c>
      <c r="BB190" s="14">
        <v>2.2999999999999998</v>
      </c>
      <c r="BD190" s="15">
        <v>40173</v>
      </c>
      <c r="BE190" s="14" t="s">
        <v>213</v>
      </c>
      <c r="BG190" s="15">
        <v>40173</v>
      </c>
      <c r="BH190" s="14">
        <v>8.75</v>
      </c>
      <c r="BJ190" s="15">
        <v>39077</v>
      </c>
      <c r="BK190" s="14">
        <v>206.14599999999999</v>
      </c>
      <c r="BM190" s="15">
        <v>40173</v>
      </c>
      <c r="BN190" s="14" t="s">
        <v>213</v>
      </c>
    </row>
    <row r="191" spans="2:66" x14ac:dyDescent="0.2">
      <c r="B191" s="15">
        <v>38348</v>
      </c>
      <c r="C191" s="14">
        <v>3.6189999999999998</v>
      </c>
      <c r="E191" s="15">
        <v>38348</v>
      </c>
      <c r="F191" s="14">
        <v>3.6120000000000001</v>
      </c>
      <c r="H191" s="15">
        <v>38348</v>
      </c>
      <c r="I191" s="14">
        <v>3.6429999999999998</v>
      </c>
      <c r="K191" s="15">
        <v>38348</v>
      </c>
      <c r="L191" s="14">
        <v>3.7650000000000001</v>
      </c>
      <c r="N191" s="15">
        <v>38348</v>
      </c>
      <c r="O191" s="14">
        <v>3.6219999999999999</v>
      </c>
      <c r="Q191" s="15">
        <v>38348</v>
      </c>
      <c r="R191" s="14">
        <v>3.597</v>
      </c>
      <c r="T191" s="15">
        <v>38348</v>
      </c>
      <c r="U191" s="14">
        <v>3.6040000000000001</v>
      </c>
      <c r="W191" s="15">
        <v>38348</v>
      </c>
      <c r="X191" s="14">
        <v>3.609</v>
      </c>
      <c r="Z191" s="15">
        <v>38348</v>
      </c>
      <c r="AA191" s="14">
        <v>3.6379999999999999</v>
      </c>
      <c r="AC191" s="14">
        <f t="shared" si="14"/>
        <v>3.646909624594469</v>
      </c>
      <c r="AE191" s="15">
        <v>38348</v>
      </c>
      <c r="AF191" s="14">
        <v>4.2965</v>
      </c>
      <c r="AH191" s="15">
        <v>38348</v>
      </c>
      <c r="AI191" s="14">
        <v>4.4560000000000004</v>
      </c>
      <c r="AK191" s="15">
        <v>38348</v>
      </c>
      <c r="AL191" s="14">
        <v>2.3050000000000002</v>
      </c>
      <c r="AM191" s="14">
        <f t="shared" si="16"/>
        <v>1.3419096245944688</v>
      </c>
      <c r="AN191" s="15">
        <v>38348</v>
      </c>
      <c r="AO191" s="14">
        <v>2.89</v>
      </c>
      <c r="AP191" s="14">
        <f t="shared" si="17"/>
        <v>1.4064999999999999</v>
      </c>
      <c r="AQ191" s="15">
        <v>38348</v>
      </c>
      <c r="AR191" s="14">
        <v>2.81</v>
      </c>
      <c r="AS191" s="14">
        <f t="shared" si="18"/>
        <v>1.6460000000000004</v>
      </c>
      <c r="AU191" s="14">
        <f t="shared" si="15"/>
        <v>1.3139999999999996</v>
      </c>
      <c r="AW191" s="14">
        <f t="shared" si="19"/>
        <v>1.3379999999999996</v>
      </c>
      <c r="AY191" s="14">
        <f t="shared" si="20"/>
        <v>1.46</v>
      </c>
      <c r="BA191" s="15">
        <v>38348</v>
      </c>
      <c r="BB191" s="14">
        <v>2.4</v>
      </c>
      <c r="BD191" s="15">
        <v>40174</v>
      </c>
      <c r="BE191" s="14" t="s">
        <v>213</v>
      </c>
      <c r="BG191" s="15">
        <v>40174</v>
      </c>
      <c r="BH191" s="14">
        <v>8.75</v>
      </c>
      <c r="BJ191" s="15">
        <v>39078</v>
      </c>
      <c r="BK191" s="14">
        <v>206.43700000000001</v>
      </c>
      <c r="BM191" s="15">
        <v>40174</v>
      </c>
      <c r="BN191" s="14" t="s">
        <v>213</v>
      </c>
    </row>
    <row r="192" spans="2:66" x14ac:dyDescent="0.2">
      <c r="B192" s="15">
        <v>38349</v>
      </c>
      <c r="C192" s="14">
        <v>3.677</v>
      </c>
      <c r="E192" s="15">
        <v>38349</v>
      </c>
      <c r="F192" s="14">
        <v>3.67</v>
      </c>
      <c r="H192" s="15">
        <v>38349</v>
      </c>
      <c r="I192" s="14">
        <v>3.702</v>
      </c>
      <c r="K192" s="15">
        <v>38349</v>
      </c>
      <c r="L192" s="14">
        <v>3.8239999999999998</v>
      </c>
      <c r="N192" s="15">
        <v>38349</v>
      </c>
      <c r="O192" s="14">
        <v>3.6819999999999999</v>
      </c>
      <c r="Q192" s="15">
        <v>38349</v>
      </c>
      <c r="R192" s="14">
        <v>3.6560000000000001</v>
      </c>
      <c r="T192" s="15">
        <v>38349</v>
      </c>
      <c r="U192" s="14">
        <v>3.65</v>
      </c>
      <c r="W192" s="15">
        <v>38349</v>
      </c>
      <c r="X192" s="14">
        <v>3.65</v>
      </c>
      <c r="Z192" s="15">
        <v>38349</v>
      </c>
      <c r="AA192" s="14">
        <v>3.694</v>
      </c>
      <c r="AC192" s="14">
        <f t="shared" si="14"/>
        <v>3.7045155260312059</v>
      </c>
      <c r="AE192" s="15">
        <v>38349</v>
      </c>
      <c r="AF192" s="14">
        <v>4.2906000000000004</v>
      </c>
      <c r="AH192" s="15">
        <v>38349</v>
      </c>
      <c r="AI192" s="14">
        <v>4.4560000000000004</v>
      </c>
      <c r="AK192" s="15">
        <v>38349</v>
      </c>
      <c r="AL192" s="14">
        <v>2.3050000000000002</v>
      </c>
      <c r="AM192" s="14">
        <f t="shared" si="16"/>
        <v>1.3995155260312058</v>
      </c>
      <c r="AN192" s="15">
        <v>38349</v>
      </c>
      <c r="AO192" s="14">
        <v>2.89</v>
      </c>
      <c r="AP192" s="14">
        <f t="shared" si="17"/>
        <v>1.4006000000000003</v>
      </c>
      <c r="AQ192" s="15">
        <v>38349</v>
      </c>
      <c r="AR192" s="14">
        <v>2.7749999999999999</v>
      </c>
      <c r="AS192" s="14">
        <f t="shared" si="18"/>
        <v>1.6810000000000005</v>
      </c>
      <c r="AU192" s="14">
        <f t="shared" si="15"/>
        <v>1.3719999999999999</v>
      </c>
      <c r="AW192" s="14">
        <f t="shared" si="19"/>
        <v>1.3969999999999998</v>
      </c>
      <c r="AY192" s="14">
        <f t="shared" si="20"/>
        <v>1.5189999999999997</v>
      </c>
      <c r="BA192" s="15">
        <v>38349</v>
      </c>
      <c r="BB192" s="14">
        <v>2.5</v>
      </c>
      <c r="BD192" s="15">
        <v>40175</v>
      </c>
      <c r="BE192" s="14" t="s">
        <v>213</v>
      </c>
      <c r="BG192" s="15">
        <v>40175</v>
      </c>
      <c r="BH192" s="14">
        <v>8.75</v>
      </c>
      <c r="BJ192" s="15">
        <v>39079</v>
      </c>
      <c r="BK192" s="14">
        <v>206.8107</v>
      </c>
      <c r="BM192" s="15">
        <v>40175</v>
      </c>
      <c r="BN192" s="14" t="s">
        <v>213</v>
      </c>
    </row>
    <row r="193" spans="2:66" x14ac:dyDescent="0.2">
      <c r="B193" s="15">
        <v>38350</v>
      </c>
      <c r="C193" s="14">
        <v>3.7119999999999997</v>
      </c>
      <c r="E193" s="15">
        <v>38350</v>
      </c>
      <c r="F193" s="14">
        <v>3.7090000000000001</v>
      </c>
      <c r="H193" s="15">
        <v>38350</v>
      </c>
      <c r="I193" s="14">
        <v>3.7370000000000001</v>
      </c>
      <c r="K193" s="15">
        <v>38350</v>
      </c>
      <c r="L193" s="14">
        <v>3.8620000000000001</v>
      </c>
      <c r="N193" s="15">
        <v>38350</v>
      </c>
      <c r="O193" s="14">
        <v>3.7189999999999999</v>
      </c>
      <c r="Q193" s="15">
        <v>38350</v>
      </c>
      <c r="R193" s="14">
        <v>3.694</v>
      </c>
      <c r="T193" s="15">
        <v>38350</v>
      </c>
      <c r="U193" s="14">
        <v>3.6970000000000001</v>
      </c>
      <c r="W193" s="15">
        <v>38350</v>
      </c>
      <c r="X193" s="14">
        <v>3.7050000000000001</v>
      </c>
      <c r="Z193" s="15">
        <v>38350</v>
      </c>
      <c r="AA193" s="14">
        <v>3.7290000000000001</v>
      </c>
      <c r="AC193" s="14">
        <f t="shared" si="14"/>
        <v>3.7421243627375249</v>
      </c>
      <c r="AE193" s="15">
        <v>38350</v>
      </c>
      <c r="AF193" s="14">
        <v>4.3220000000000001</v>
      </c>
      <c r="AH193" s="15">
        <v>38350</v>
      </c>
      <c r="AI193" s="14">
        <v>4.5789999999999997</v>
      </c>
      <c r="AK193" s="15">
        <v>38350</v>
      </c>
      <c r="AL193" s="14">
        <v>2.3050000000000002</v>
      </c>
      <c r="AM193" s="14">
        <f t="shared" si="16"/>
        <v>1.4371243627375248</v>
      </c>
      <c r="AN193" s="15">
        <v>38350</v>
      </c>
      <c r="AO193" s="14">
        <v>2.895</v>
      </c>
      <c r="AP193" s="14">
        <f t="shared" si="17"/>
        <v>1.427</v>
      </c>
      <c r="AQ193" s="15">
        <v>38350</v>
      </c>
      <c r="AR193" s="14">
        <v>2.81</v>
      </c>
      <c r="AS193" s="14">
        <f t="shared" si="18"/>
        <v>1.7689999999999997</v>
      </c>
      <c r="AU193" s="14">
        <f t="shared" si="15"/>
        <v>1.4069999999999996</v>
      </c>
      <c r="AW193" s="14">
        <f t="shared" si="19"/>
        <v>1.4319999999999999</v>
      </c>
      <c r="AY193" s="14">
        <f t="shared" si="20"/>
        <v>1.5569999999999999</v>
      </c>
      <c r="BA193" s="15">
        <v>38350</v>
      </c>
      <c r="BB193" s="14">
        <v>2.5</v>
      </c>
      <c r="BD193" s="15">
        <v>40176</v>
      </c>
      <c r="BE193" s="14" t="s">
        <v>213</v>
      </c>
      <c r="BG193" s="15">
        <v>40176</v>
      </c>
      <c r="BH193" s="14">
        <v>8.75</v>
      </c>
      <c r="BJ193" s="15">
        <v>39080</v>
      </c>
      <c r="BK193" s="14">
        <v>206.89080000000001</v>
      </c>
      <c r="BM193" s="15">
        <v>40176</v>
      </c>
      <c r="BN193" s="14" t="s">
        <v>213</v>
      </c>
    </row>
    <row r="194" spans="2:66" x14ac:dyDescent="0.2">
      <c r="B194" s="15">
        <v>38351</v>
      </c>
      <c r="C194" s="14">
        <v>3.6879999999999997</v>
      </c>
      <c r="E194" s="15">
        <v>38351</v>
      </c>
      <c r="F194" s="14">
        <v>3.6790000000000003</v>
      </c>
      <c r="H194" s="15">
        <v>38351</v>
      </c>
      <c r="I194" s="14">
        <v>3.7119999999999997</v>
      </c>
      <c r="K194" s="15">
        <v>38351</v>
      </c>
      <c r="L194" s="14">
        <v>3.8380000000000001</v>
      </c>
      <c r="N194" s="15">
        <v>38351</v>
      </c>
      <c r="O194" s="14">
        <v>3.6920000000000002</v>
      </c>
      <c r="Q194" s="15">
        <v>38351</v>
      </c>
      <c r="R194" s="14">
        <v>3.665</v>
      </c>
      <c r="T194" s="15">
        <v>38351</v>
      </c>
      <c r="U194" s="14">
        <v>3.6739999999999999</v>
      </c>
      <c r="W194" s="15">
        <v>38351</v>
      </c>
      <c r="X194" s="14">
        <v>3.68</v>
      </c>
      <c r="Z194" s="15">
        <v>38351</v>
      </c>
      <c r="AA194" s="14">
        <v>3.7039999999999997</v>
      </c>
      <c r="AC194" s="14">
        <f t="shared" si="14"/>
        <v>3.7162349760543787</v>
      </c>
      <c r="AE194" s="15">
        <v>38351</v>
      </c>
      <c r="AF194" s="14">
        <v>4.2534000000000001</v>
      </c>
      <c r="AH194" s="15">
        <v>38351</v>
      </c>
      <c r="AI194" s="14">
        <v>4.5789999999999997</v>
      </c>
      <c r="AK194" s="15">
        <v>38351</v>
      </c>
      <c r="AL194" s="14">
        <v>2.2599999999999998</v>
      </c>
      <c r="AM194" s="14">
        <f t="shared" si="16"/>
        <v>1.4562349760543789</v>
      </c>
      <c r="AN194" s="15">
        <v>38351</v>
      </c>
      <c r="AO194" s="14">
        <v>2.9</v>
      </c>
      <c r="AP194" s="14">
        <f t="shared" si="17"/>
        <v>1.3534000000000002</v>
      </c>
      <c r="AQ194" s="15">
        <v>38351</v>
      </c>
      <c r="AR194" s="14">
        <v>2.82</v>
      </c>
      <c r="AS194" s="14">
        <f t="shared" si="18"/>
        <v>1.7589999999999999</v>
      </c>
      <c r="AU194" s="14">
        <f t="shared" si="15"/>
        <v>1.4279999999999999</v>
      </c>
      <c r="AW194" s="14">
        <f t="shared" si="19"/>
        <v>1.452</v>
      </c>
      <c r="AY194" s="14">
        <f t="shared" si="20"/>
        <v>1.5780000000000003</v>
      </c>
      <c r="BA194" s="15">
        <v>38351</v>
      </c>
      <c r="BB194" s="14">
        <v>2.4</v>
      </c>
      <c r="BD194" s="15">
        <v>40177</v>
      </c>
      <c r="BE194" s="14" t="s">
        <v>213</v>
      </c>
      <c r="BG194" s="15">
        <v>40177</v>
      </c>
      <c r="BH194" s="14">
        <v>8.75</v>
      </c>
      <c r="BJ194" s="15">
        <v>39081</v>
      </c>
      <c r="BK194" s="14">
        <v>206.89080000000001</v>
      </c>
      <c r="BM194" s="15">
        <v>40177</v>
      </c>
      <c r="BN194" s="14" t="s">
        <v>213</v>
      </c>
    </row>
    <row r="195" spans="2:66" x14ac:dyDescent="0.2">
      <c r="B195" s="15">
        <v>38352</v>
      </c>
      <c r="C195" s="14">
        <v>3.6829999999999998</v>
      </c>
      <c r="E195" s="15">
        <v>38352</v>
      </c>
      <c r="F195" s="14">
        <v>3.677</v>
      </c>
      <c r="H195" s="15">
        <v>38352</v>
      </c>
      <c r="I195" s="14">
        <v>3.71</v>
      </c>
      <c r="K195" s="15">
        <v>38352</v>
      </c>
      <c r="L195" s="14">
        <v>3.8319999999999999</v>
      </c>
      <c r="N195" s="15">
        <v>38352</v>
      </c>
      <c r="O195" s="14">
        <v>3.6879999999999997</v>
      </c>
      <c r="Q195" s="15">
        <v>38352</v>
      </c>
      <c r="R195" s="14">
        <v>3.661</v>
      </c>
      <c r="T195" s="15">
        <v>38352</v>
      </c>
      <c r="U195" s="14">
        <v>3.67</v>
      </c>
      <c r="W195" s="15">
        <v>38352</v>
      </c>
      <c r="X195" s="14">
        <v>3.6760000000000002</v>
      </c>
      <c r="Z195" s="15">
        <v>38352</v>
      </c>
      <c r="AA195" s="14">
        <v>3.7</v>
      </c>
      <c r="AC195" s="14">
        <f t="shared" si="14"/>
        <v>3.7122876564189711</v>
      </c>
      <c r="AE195" s="15">
        <v>38352</v>
      </c>
      <c r="AF195" s="14">
        <v>4.2182000000000004</v>
      </c>
      <c r="AH195" s="15">
        <v>38352</v>
      </c>
      <c r="AI195" s="14">
        <v>4.5369999999999999</v>
      </c>
      <c r="AK195" s="15">
        <v>38352</v>
      </c>
      <c r="AL195" s="14">
        <v>2.3050000000000002</v>
      </c>
      <c r="AM195" s="14">
        <f t="shared" si="16"/>
        <v>1.4072876564189709</v>
      </c>
      <c r="AN195" s="15">
        <v>38352</v>
      </c>
      <c r="AO195" s="14">
        <v>2.9</v>
      </c>
      <c r="AP195" s="14">
        <f t="shared" si="17"/>
        <v>1.3182000000000005</v>
      </c>
      <c r="AQ195" s="15">
        <v>38352</v>
      </c>
      <c r="AR195" s="14">
        <v>2.81</v>
      </c>
      <c r="AS195" s="14">
        <f t="shared" si="18"/>
        <v>1.7269999999999999</v>
      </c>
      <c r="AU195" s="14">
        <f t="shared" si="15"/>
        <v>1.3779999999999997</v>
      </c>
      <c r="AW195" s="14">
        <f t="shared" si="19"/>
        <v>1.4049999999999998</v>
      </c>
      <c r="AY195" s="14">
        <f t="shared" si="20"/>
        <v>1.5269999999999997</v>
      </c>
      <c r="BA195" s="15">
        <v>38352</v>
      </c>
      <c r="BB195" s="14">
        <v>2.7</v>
      </c>
      <c r="BD195" s="15">
        <v>40178</v>
      </c>
      <c r="BE195" s="14" t="s">
        <v>213</v>
      </c>
      <c r="BG195" s="15">
        <v>40178</v>
      </c>
      <c r="BH195" s="14">
        <v>8.75</v>
      </c>
      <c r="BJ195" s="15">
        <v>39082</v>
      </c>
      <c r="BK195" s="14">
        <v>206.89080000000001</v>
      </c>
      <c r="BM195" s="15">
        <v>40178</v>
      </c>
      <c r="BN195" s="14" t="s">
        <v>213</v>
      </c>
    </row>
    <row r="196" spans="2:66" x14ac:dyDescent="0.2">
      <c r="B196" s="15">
        <v>38353</v>
      </c>
      <c r="C196" s="14">
        <v>3.6829999999999998</v>
      </c>
      <c r="E196" s="15">
        <v>38353</v>
      </c>
      <c r="F196" s="14">
        <v>3.677</v>
      </c>
      <c r="H196" s="15">
        <v>38353</v>
      </c>
      <c r="I196" s="14">
        <v>3.71</v>
      </c>
      <c r="K196" s="15">
        <v>38353</v>
      </c>
      <c r="L196" s="14">
        <v>3.8319999999999999</v>
      </c>
      <c r="N196" s="15">
        <v>38353</v>
      </c>
      <c r="O196" s="14">
        <v>3.6879999999999997</v>
      </c>
      <c r="Q196" s="15">
        <v>38353</v>
      </c>
      <c r="R196" s="14">
        <v>3.661</v>
      </c>
      <c r="T196" s="15">
        <v>38353</v>
      </c>
      <c r="U196" s="14">
        <v>3.67</v>
      </c>
      <c r="W196" s="15">
        <v>38353</v>
      </c>
      <c r="X196" s="14">
        <v>3.6760000000000002</v>
      </c>
      <c r="Z196" s="15">
        <v>38353</v>
      </c>
      <c r="AA196" s="14">
        <v>3.7</v>
      </c>
      <c r="AC196" s="14">
        <f t="shared" ref="AC196:AC259" si="21">((C196*$C$1)+(F196*$F$1)+(I196*$I$1)+(L196*$L$1)+(O196*$O$1)+(R196*$R$1)+(U196*$U$1)+(X196*$X$1)+(AA196*$AA$1))/($C$1+$F$1+$I$1+$L$1+$O$1+$R$1+$U$1+$X$1+$AA$1)</f>
        <v>3.7122876564189711</v>
      </c>
      <c r="AE196" s="15">
        <v>38353</v>
      </c>
      <c r="AF196" s="14">
        <v>4.2182000000000004</v>
      </c>
      <c r="AH196" s="15">
        <v>38353</v>
      </c>
      <c r="AI196" s="14">
        <v>4.5369999999999999</v>
      </c>
      <c r="AK196" s="15">
        <v>38353</v>
      </c>
      <c r="AL196" s="14">
        <v>2.3050000000000002</v>
      </c>
      <c r="AM196" s="14">
        <f t="shared" si="16"/>
        <v>1.4072876564189709</v>
      </c>
      <c r="AN196" s="15">
        <v>38353</v>
      </c>
      <c r="AO196" s="14">
        <v>2.9</v>
      </c>
      <c r="AP196" s="14">
        <f t="shared" si="17"/>
        <v>1.3182000000000005</v>
      </c>
      <c r="AQ196" s="15">
        <v>38353</v>
      </c>
      <c r="AR196" s="14">
        <v>2.81</v>
      </c>
      <c r="AS196" s="14">
        <f t="shared" si="18"/>
        <v>1.7269999999999999</v>
      </c>
      <c r="AU196" s="14">
        <f t="shared" ref="AU196:AU259" si="22">C196-AL196</f>
        <v>1.3779999999999997</v>
      </c>
      <c r="AW196" s="14">
        <f t="shared" si="19"/>
        <v>1.4049999999999998</v>
      </c>
      <c r="AY196" s="14">
        <f t="shared" si="20"/>
        <v>1.5269999999999997</v>
      </c>
      <c r="BA196" s="15">
        <v>38353</v>
      </c>
      <c r="BB196" s="14">
        <v>2.7</v>
      </c>
      <c r="BD196" s="15">
        <v>40179</v>
      </c>
      <c r="BE196" s="14" t="s">
        <v>213</v>
      </c>
      <c r="BG196" s="15">
        <v>40179</v>
      </c>
      <c r="BH196" s="14">
        <v>8.75</v>
      </c>
      <c r="BJ196" s="15">
        <v>39083</v>
      </c>
      <c r="BK196" s="14">
        <v>206.89080000000001</v>
      </c>
      <c r="BM196" s="15">
        <v>40179</v>
      </c>
      <c r="BN196" s="14" t="s">
        <v>213</v>
      </c>
    </row>
    <row r="197" spans="2:66" x14ac:dyDescent="0.2">
      <c r="B197" s="15">
        <v>38354</v>
      </c>
      <c r="C197" s="14">
        <v>3.6829999999999998</v>
      </c>
      <c r="E197" s="15">
        <v>38354</v>
      </c>
      <c r="F197" s="14">
        <v>3.677</v>
      </c>
      <c r="H197" s="15">
        <v>38354</v>
      </c>
      <c r="I197" s="14">
        <v>3.71</v>
      </c>
      <c r="K197" s="15">
        <v>38354</v>
      </c>
      <c r="L197" s="14">
        <v>3.8319999999999999</v>
      </c>
      <c r="N197" s="15">
        <v>38354</v>
      </c>
      <c r="O197" s="14">
        <v>3.6879999999999997</v>
      </c>
      <c r="Q197" s="15">
        <v>38354</v>
      </c>
      <c r="R197" s="14">
        <v>3.661</v>
      </c>
      <c r="T197" s="15">
        <v>38354</v>
      </c>
      <c r="U197" s="14">
        <v>3.67</v>
      </c>
      <c r="W197" s="15">
        <v>38354</v>
      </c>
      <c r="X197" s="14">
        <v>3.6760000000000002</v>
      </c>
      <c r="Z197" s="15">
        <v>38354</v>
      </c>
      <c r="AA197" s="14">
        <v>3.7</v>
      </c>
      <c r="AC197" s="14">
        <f t="shared" si="21"/>
        <v>3.7122876564189711</v>
      </c>
      <c r="AE197" s="15">
        <v>38354</v>
      </c>
      <c r="AF197" s="14">
        <v>4.2182000000000004</v>
      </c>
      <c r="AH197" s="15">
        <v>38354</v>
      </c>
      <c r="AI197" s="14">
        <v>4.5369999999999999</v>
      </c>
      <c r="AK197" s="15">
        <v>38354</v>
      </c>
      <c r="AL197" s="14">
        <v>2.3050000000000002</v>
      </c>
      <c r="AM197" s="14">
        <f t="shared" si="16"/>
        <v>1.4072876564189709</v>
      </c>
      <c r="AN197" s="15">
        <v>38354</v>
      </c>
      <c r="AO197" s="14">
        <v>2.9</v>
      </c>
      <c r="AP197" s="14">
        <f t="shared" si="17"/>
        <v>1.3182000000000005</v>
      </c>
      <c r="AQ197" s="15">
        <v>38354</v>
      </c>
      <c r="AR197" s="14">
        <v>2.81</v>
      </c>
      <c r="AS197" s="14">
        <f t="shared" si="18"/>
        <v>1.7269999999999999</v>
      </c>
      <c r="AU197" s="14">
        <f t="shared" si="22"/>
        <v>1.3779999999999997</v>
      </c>
      <c r="AW197" s="14">
        <f t="shared" si="19"/>
        <v>1.4049999999999998</v>
      </c>
      <c r="AY197" s="14">
        <f t="shared" si="20"/>
        <v>1.5269999999999997</v>
      </c>
      <c r="BA197" s="15">
        <v>38354</v>
      </c>
      <c r="BB197" s="14">
        <v>2.7</v>
      </c>
      <c r="BD197" s="15">
        <v>40180</v>
      </c>
      <c r="BE197" s="14" t="s">
        <v>213</v>
      </c>
      <c r="BG197" s="15">
        <v>40180</v>
      </c>
      <c r="BH197" s="14">
        <v>8.75</v>
      </c>
      <c r="BJ197" s="15">
        <v>39084</v>
      </c>
      <c r="BK197" s="14">
        <v>207.10839999999999</v>
      </c>
      <c r="BM197" s="15">
        <v>40180</v>
      </c>
      <c r="BN197" s="14" t="s">
        <v>213</v>
      </c>
    </row>
    <row r="198" spans="2:66" x14ac:dyDescent="0.2">
      <c r="B198" s="15">
        <v>38355</v>
      </c>
      <c r="C198" s="14">
        <v>3.6390000000000002</v>
      </c>
      <c r="E198" s="15">
        <v>38355</v>
      </c>
      <c r="F198" s="14">
        <v>3.6310000000000002</v>
      </c>
      <c r="H198" s="15">
        <v>38355</v>
      </c>
      <c r="I198" s="14">
        <v>3.6659999999999999</v>
      </c>
      <c r="K198" s="15">
        <v>38355</v>
      </c>
      <c r="L198" s="14">
        <v>3.79</v>
      </c>
      <c r="N198" s="15">
        <v>38355</v>
      </c>
      <c r="O198" s="14">
        <v>3.645</v>
      </c>
      <c r="Q198" s="15">
        <v>38355</v>
      </c>
      <c r="R198" s="14">
        <v>3.617</v>
      </c>
      <c r="T198" s="15">
        <v>38355</v>
      </c>
      <c r="U198" s="14">
        <v>3.6349999999999998</v>
      </c>
      <c r="W198" s="15">
        <v>38355</v>
      </c>
      <c r="X198" s="14">
        <v>3.6379999999999999</v>
      </c>
      <c r="Z198" s="15">
        <v>38355</v>
      </c>
      <c r="AA198" s="14">
        <v>3.6579999999999999</v>
      </c>
      <c r="AC198" s="14">
        <f t="shared" si="21"/>
        <v>3.6687407693496055</v>
      </c>
      <c r="AE198" s="15">
        <v>38355</v>
      </c>
      <c r="AF198" s="14">
        <v>4.2103999999999999</v>
      </c>
      <c r="AH198" s="15">
        <v>38355</v>
      </c>
      <c r="AI198" s="14">
        <v>4.55</v>
      </c>
      <c r="AK198" s="15">
        <v>38355</v>
      </c>
      <c r="AL198" s="14">
        <v>2.3050000000000002</v>
      </c>
      <c r="AM198" s="14">
        <f t="shared" si="16"/>
        <v>1.3637407693496053</v>
      </c>
      <c r="AN198" s="15">
        <v>38355</v>
      </c>
      <c r="AO198" s="14">
        <v>2.9</v>
      </c>
      <c r="AP198" s="14">
        <f t="shared" si="17"/>
        <v>1.3104</v>
      </c>
      <c r="AQ198" s="15">
        <v>38355</v>
      </c>
      <c r="AR198" s="14">
        <v>2.81</v>
      </c>
      <c r="AS198" s="14">
        <f t="shared" si="18"/>
        <v>1.7399999999999998</v>
      </c>
      <c r="AU198" s="14">
        <f t="shared" si="22"/>
        <v>1.3340000000000001</v>
      </c>
      <c r="AW198" s="14">
        <f t="shared" si="19"/>
        <v>1.3609999999999998</v>
      </c>
      <c r="AY198" s="14">
        <f t="shared" si="20"/>
        <v>1.4849999999999999</v>
      </c>
      <c r="BA198" s="15">
        <v>38355</v>
      </c>
      <c r="BB198" s="14">
        <v>2.7</v>
      </c>
      <c r="BD198" s="15">
        <v>40181</v>
      </c>
      <c r="BE198" s="14" t="s">
        <v>213</v>
      </c>
      <c r="BG198" s="15">
        <v>40181</v>
      </c>
      <c r="BH198" s="14">
        <v>8.75</v>
      </c>
      <c r="BJ198" s="15">
        <v>39085</v>
      </c>
      <c r="BK198" s="14">
        <v>207.4358</v>
      </c>
      <c r="BM198" s="15">
        <v>40181</v>
      </c>
      <c r="BN198" s="14" t="s">
        <v>213</v>
      </c>
    </row>
    <row r="199" spans="2:66" x14ac:dyDescent="0.2">
      <c r="B199" s="15">
        <v>38356</v>
      </c>
      <c r="C199" s="14">
        <v>3.653</v>
      </c>
      <c r="E199" s="15">
        <v>38356</v>
      </c>
      <c r="F199" s="14">
        <v>3.6459999999999999</v>
      </c>
      <c r="H199" s="15">
        <v>38356</v>
      </c>
      <c r="I199" s="14">
        <v>3.681</v>
      </c>
      <c r="K199" s="15">
        <v>38356</v>
      </c>
      <c r="L199" s="14">
        <v>3.8</v>
      </c>
      <c r="N199" s="15">
        <v>38356</v>
      </c>
      <c r="O199" s="14">
        <v>3.6589999999999998</v>
      </c>
      <c r="Q199" s="15">
        <v>38356</v>
      </c>
      <c r="R199" s="14">
        <v>3.6310000000000002</v>
      </c>
      <c r="T199" s="15">
        <v>38356</v>
      </c>
      <c r="U199" s="14">
        <v>3.6419999999999999</v>
      </c>
      <c r="W199" s="15">
        <v>38356</v>
      </c>
      <c r="X199" s="14">
        <v>3.6459999999999999</v>
      </c>
      <c r="Z199" s="15">
        <v>38356</v>
      </c>
      <c r="AA199" s="14">
        <v>3.67</v>
      </c>
      <c r="AC199" s="14">
        <f t="shared" si="21"/>
        <v>3.681923682990885</v>
      </c>
      <c r="AE199" s="15">
        <v>38356</v>
      </c>
      <c r="AF199" s="14">
        <v>4.2885999999999997</v>
      </c>
      <c r="AH199" s="15">
        <v>38356</v>
      </c>
      <c r="AI199" s="14">
        <v>4.53</v>
      </c>
      <c r="AK199" s="15">
        <v>38356</v>
      </c>
      <c r="AL199" s="14">
        <v>2.29</v>
      </c>
      <c r="AM199" s="14">
        <f t="shared" si="16"/>
        <v>1.391923682990885</v>
      </c>
      <c r="AN199" s="15">
        <v>38356</v>
      </c>
      <c r="AO199" s="14">
        <v>2.85</v>
      </c>
      <c r="AP199" s="14">
        <f t="shared" si="17"/>
        <v>1.4385999999999997</v>
      </c>
      <c r="AQ199" s="15">
        <v>38356</v>
      </c>
      <c r="AR199" s="14">
        <v>2.8250000000000002</v>
      </c>
      <c r="AS199" s="14">
        <f t="shared" si="18"/>
        <v>1.7050000000000001</v>
      </c>
      <c r="AU199" s="14">
        <f t="shared" si="22"/>
        <v>1.363</v>
      </c>
      <c r="AW199" s="14">
        <f t="shared" si="19"/>
        <v>1.391</v>
      </c>
      <c r="AY199" s="14">
        <f t="shared" si="20"/>
        <v>1.5099999999999998</v>
      </c>
      <c r="BA199" s="15">
        <v>38356</v>
      </c>
      <c r="BB199" s="14">
        <v>2.8</v>
      </c>
      <c r="BD199" s="15">
        <v>40182</v>
      </c>
      <c r="BE199" s="14" t="s">
        <v>213</v>
      </c>
      <c r="BG199" s="15">
        <v>40182</v>
      </c>
      <c r="BH199" s="14">
        <v>8.75</v>
      </c>
      <c r="BJ199" s="15">
        <v>39086</v>
      </c>
      <c r="BK199" s="14">
        <v>206.8005</v>
      </c>
      <c r="BM199" s="15">
        <v>40182</v>
      </c>
      <c r="BN199" s="14" t="s">
        <v>213</v>
      </c>
    </row>
    <row r="200" spans="2:66" x14ac:dyDescent="0.2">
      <c r="B200" s="15">
        <v>38357</v>
      </c>
      <c r="C200" s="14">
        <v>3.6539999999999999</v>
      </c>
      <c r="E200" s="15">
        <v>38357</v>
      </c>
      <c r="F200" s="14">
        <v>3.649</v>
      </c>
      <c r="H200" s="15">
        <v>38357</v>
      </c>
      <c r="I200" s="14">
        <v>3.6819999999999999</v>
      </c>
      <c r="K200" s="15">
        <v>38357</v>
      </c>
      <c r="L200" s="14">
        <v>3.8</v>
      </c>
      <c r="N200" s="15">
        <v>38357</v>
      </c>
      <c r="O200" s="14">
        <v>3.66</v>
      </c>
      <c r="Q200" s="15">
        <v>38357</v>
      </c>
      <c r="R200" s="14">
        <v>3.6320000000000001</v>
      </c>
      <c r="T200" s="15">
        <v>38357</v>
      </c>
      <c r="U200" s="14">
        <v>3.6419999999999999</v>
      </c>
      <c r="W200" s="15">
        <v>38357</v>
      </c>
      <c r="X200" s="14">
        <v>3.6480000000000001</v>
      </c>
      <c r="Z200" s="15">
        <v>38357</v>
      </c>
      <c r="AA200" s="14">
        <v>3.673</v>
      </c>
      <c r="AC200" s="14">
        <f t="shared" si="21"/>
        <v>3.683206550285802</v>
      </c>
      <c r="AE200" s="15">
        <v>38357</v>
      </c>
      <c r="AF200" s="14">
        <v>4.2808000000000002</v>
      </c>
      <c r="AH200" s="15">
        <v>38357</v>
      </c>
      <c r="AI200" s="14">
        <v>4.5469999999999997</v>
      </c>
      <c r="AK200" s="15">
        <v>38357</v>
      </c>
      <c r="AL200" s="14">
        <v>2.2999999999999998</v>
      </c>
      <c r="AM200" s="14">
        <f t="shared" si="16"/>
        <v>1.3832065502858022</v>
      </c>
      <c r="AN200" s="15">
        <v>38357</v>
      </c>
      <c r="AO200" s="14">
        <v>2.83</v>
      </c>
      <c r="AP200" s="14">
        <f t="shared" si="17"/>
        <v>1.4508000000000001</v>
      </c>
      <c r="AQ200" s="15">
        <v>38357</v>
      </c>
      <c r="AR200" s="14">
        <v>2.835</v>
      </c>
      <c r="AS200" s="14">
        <f t="shared" si="18"/>
        <v>1.7119999999999997</v>
      </c>
      <c r="AU200" s="14">
        <f t="shared" si="22"/>
        <v>1.3540000000000001</v>
      </c>
      <c r="AW200" s="14">
        <f t="shared" si="19"/>
        <v>1.3820000000000001</v>
      </c>
      <c r="AY200" s="14">
        <f t="shared" si="20"/>
        <v>1.5</v>
      </c>
      <c r="BA200" s="15">
        <v>38357</v>
      </c>
      <c r="BB200" s="14">
        <v>2.8</v>
      </c>
      <c r="BD200" s="15">
        <v>40183</v>
      </c>
      <c r="BE200" s="14" t="s">
        <v>213</v>
      </c>
      <c r="BG200" s="15">
        <v>40183</v>
      </c>
      <c r="BH200" s="14">
        <v>8.75</v>
      </c>
      <c r="BJ200" s="15">
        <v>39087</v>
      </c>
      <c r="BK200" s="14">
        <v>206.167</v>
      </c>
      <c r="BM200" s="15">
        <v>40183</v>
      </c>
      <c r="BN200" s="14" t="s">
        <v>213</v>
      </c>
    </row>
    <row r="201" spans="2:66" x14ac:dyDescent="0.2">
      <c r="B201" s="15">
        <v>38358</v>
      </c>
      <c r="C201" s="14">
        <v>3.625</v>
      </c>
      <c r="E201" s="15">
        <v>38358</v>
      </c>
      <c r="F201" s="14">
        <v>3.621</v>
      </c>
      <c r="H201" s="15">
        <v>38358</v>
      </c>
      <c r="I201" s="14">
        <v>3.649</v>
      </c>
      <c r="K201" s="15">
        <v>38358</v>
      </c>
      <c r="L201" s="14">
        <v>3.766</v>
      </c>
      <c r="N201" s="15">
        <v>38358</v>
      </c>
      <c r="O201" s="14">
        <v>3.629</v>
      </c>
      <c r="Q201" s="15">
        <v>38358</v>
      </c>
      <c r="R201" s="14">
        <v>3.6029999999999998</v>
      </c>
      <c r="T201" s="15">
        <v>38358</v>
      </c>
      <c r="U201" s="14">
        <v>3.613</v>
      </c>
      <c r="W201" s="15">
        <v>38358</v>
      </c>
      <c r="X201" s="14">
        <v>3.6150000000000002</v>
      </c>
      <c r="Z201" s="15">
        <v>38358</v>
      </c>
      <c r="AA201" s="14">
        <v>3.6419999999999999</v>
      </c>
      <c r="AC201" s="14">
        <f t="shared" si="21"/>
        <v>3.6527058550903746</v>
      </c>
      <c r="AE201" s="15">
        <v>38358</v>
      </c>
      <c r="AF201" s="14">
        <v>4.2611999999999997</v>
      </c>
      <c r="AH201" s="15">
        <v>38358</v>
      </c>
      <c r="AI201" s="14">
        <v>4.5209999999999999</v>
      </c>
      <c r="AK201" s="15">
        <v>38358</v>
      </c>
      <c r="AL201" s="14">
        <v>2.29</v>
      </c>
      <c r="AM201" s="14">
        <f t="shared" si="16"/>
        <v>1.3627058550903746</v>
      </c>
      <c r="AN201" s="15">
        <v>38358</v>
      </c>
      <c r="AO201" s="14">
        <v>2.81</v>
      </c>
      <c r="AP201" s="14">
        <f t="shared" si="17"/>
        <v>1.4511999999999996</v>
      </c>
      <c r="AQ201" s="15">
        <v>38358</v>
      </c>
      <c r="AR201" s="14">
        <v>2.82</v>
      </c>
      <c r="AS201" s="14">
        <f t="shared" si="18"/>
        <v>1.7010000000000001</v>
      </c>
      <c r="AU201" s="14">
        <f t="shared" si="22"/>
        <v>1.335</v>
      </c>
      <c r="AW201" s="14">
        <f t="shared" si="19"/>
        <v>1.359</v>
      </c>
      <c r="AY201" s="14">
        <f t="shared" si="20"/>
        <v>1.476</v>
      </c>
      <c r="BA201" s="15">
        <v>38358</v>
      </c>
      <c r="BB201" s="14">
        <v>2.4</v>
      </c>
      <c r="BD201" s="15">
        <v>40184</v>
      </c>
      <c r="BE201" s="14" t="s">
        <v>213</v>
      </c>
      <c r="BG201" s="15">
        <v>40184</v>
      </c>
      <c r="BH201" s="14">
        <v>8.75</v>
      </c>
      <c r="BJ201" s="15">
        <v>39088</v>
      </c>
      <c r="BK201" s="14">
        <v>206.167</v>
      </c>
      <c r="BM201" s="15">
        <v>40184</v>
      </c>
      <c r="BN201" s="14" t="s">
        <v>213</v>
      </c>
    </row>
    <row r="202" spans="2:66" x14ac:dyDescent="0.2">
      <c r="B202" s="15">
        <v>38359</v>
      </c>
      <c r="C202" s="14">
        <v>3.61</v>
      </c>
      <c r="E202" s="15">
        <v>38359</v>
      </c>
      <c r="F202" s="14">
        <v>3.6059999999999999</v>
      </c>
      <c r="H202" s="15">
        <v>38359</v>
      </c>
      <c r="I202" s="14">
        <v>3.6310000000000002</v>
      </c>
      <c r="K202" s="15">
        <v>38359</v>
      </c>
      <c r="L202" s="14">
        <v>3.7469999999999999</v>
      </c>
      <c r="N202" s="15">
        <v>38359</v>
      </c>
      <c r="O202" s="14">
        <v>3.6120000000000001</v>
      </c>
      <c r="Q202" s="15">
        <v>38359</v>
      </c>
      <c r="R202" s="14">
        <v>3.5880000000000001</v>
      </c>
      <c r="T202" s="15">
        <v>38359</v>
      </c>
      <c r="U202" s="14">
        <v>3.5949999999999998</v>
      </c>
      <c r="W202" s="15">
        <v>38359</v>
      </c>
      <c r="X202" s="14">
        <v>3.59</v>
      </c>
      <c r="Z202" s="15">
        <v>38359</v>
      </c>
      <c r="AA202" s="14">
        <v>3.625</v>
      </c>
      <c r="AC202" s="14">
        <f t="shared" si="21"/>
        <v>3.6360608682218443</v>
      </c>
      <c r="AE202" s="15">
        <v>38359</v>
      </c>
      <c r="AF202" s="14">
        <v>4.2690000000000001</v>
      </c>
      <c r="AH202" s="15">
        <v>38359</v>
      </c>
      <c r="AI202" s="14">
        <v>4.5149999999999997</v>
      </c>
      <c r="AK202" s="15">
        <v>38359</v>
      </c>
      <c r="AL202" s="14">
        <v>2.2599999999999998</v>
      </c>
      <c r="AM202" s="14">
        <f t="shared" si="16"/>
        <v>1.3760608682218445</v>
      </c>
      <c r="AN202" s="15">
        <v>38359</v>
      </c>
      <c r="AO202" s="14">
        <v>2.835</v>
      </c>
      <c r="AP202" s="14">
        <f t="shared" si="17"/>
        <v>1.4340000000000002</v>
      </c>
      <c r="AQ202" s="15">
        <v>38359</v>
      </c>
      <c r="AR202" s="14">
        <v>2.8149999999999999</v>
      </c>
      <c r="AS202" s="14">
        <f t="shared" si="18"/>
        <v>1.6999999999999997</v>
      </c>
      <c r="AU202" s="14">
        <f t="shared" si="22"/>
        <v>1.35</v>
      </c>
      <c r="AW202" s="14">
        <f t="shared" si="19"/>
        <v>1.3710000000000004</v>
      </c>
      <c r="AY202" s="14">
        <f t="shared" si="20"/>
        <v>1.4870000000000001</v>
      </c>
      <c r="BA202" s="15">
        <v>38359</v>
      </c>
      <c r="BB202" s="14">
        <v>2.1</v>
      </c>
      <c r="BD202" s="15">
        <v>40185</v>
      </c>
      <c r="BE202" s="14" t="s">
        <v>213</v>
      </c>
      <c r="BG202" s="15">
        <v>40185</v>
      </c>
      <c r="BH202" s="14">
        <v>8.75</v>
      </c>
      <c r="BJ202" s="15">
        <v>39089</v>
      </c>
      <c r="BK202" s="14">
        <v>206.167</v>
      </c>
      <c r="BM202" s="15">
        <v>40185</v>
      </c>
      <c r="BN202" s="14" t="s">
        <v>213</v>
      </c>
    </row>
    <row r="203" spans="2:66" x14ac:dyDescent="0.2">
      <c r="B203" s="15">
        <v>38360</v>
      </c>
      <c r="C203" s="14">
        <v>3.61</v>
      </c>
      <c r="E203" s="15">
        <v>38360</v>
      </c>
      <c r="F203" s="14">
        <v>3.6059999999999999</v>
      </c>
      <c r="H203" s="15">
        <v>38360</v>
      </c>
      <c r="I203" s="14">
        <v>3.6310000000000002</v>
      </c>
      <c r="K203" s="15">
        <v>38360</v>
      </c>
      <c r="L203" s="14">
        <v>3.7469999999999999</v>
      </c>
      <c r="N203" s="15">
        <v>38360</v>
      </c>
      <c r="O203" s="14">
        <v>3.6120000000000001</v>
      </c>
      <c r="Q203" s="15">
        <v>38360</v>
      </c>
      <c r="R203" s="14">
        <v>3.5880000000000001</v>
      </c>
      <c r="T203" s="15">
        <v>38360</v>
      </c>
      <c r="U203" s="14">
        <v>3.5949999999999998</v>
      </c>
      <c r="W203" s="15">
        <v>38360</v>
      </c>
      <c r="X203" s="14">
        <v>3.59</v>
      </c>
      <c r="Z203" s="15">
        <v>38360</v>
      </c>
      <c r="AA203" s="14">
        <v>3.625</v>
      </c>
      <c r="AC203" s="14">
        <f t="shared" si="21"/>
        <v>3.6360608682218443</v>
      </c>
      <c r="AE203" s="15">
        <v>38360</v>
      </c>
      <c r="AF203" s="14">
        <v>4.2690000000000001</v>
      </c>
      <c r="AH203" s="15">
        <v>38360</v>
      </c>
      <c r="AI203" s="14">
        <v>4.5149999999999997</v>
      </c>
      <c r="AK203" s="15">
        <v>38360</v>
      </c>
      <c r="AL203" s="14">
        <v>2.2599999999999998</v>
      </c>
      <c r="AM203" s="14">
        <f t="shared" si="16"/>
        <v>1.3760608682218445</v>
      </c>
      <c r="AN203" s="15">
        <v>38360</v>
      </c>
      <c r="AO203" s="14">
        <v>2.835</v>
      </c>
      <c r="AP203" s="14">
        <f t="shared" si="17"/>
        <v>1.4340000000000002</v>
      </c>
      <c r="AQ203" s="15">
        <v>38360</v>
      </c>
      <c r="AR203" s="14">
        <v>2.8149999999999999</v>
      </c>
      <c r="AS203" s="14">
        <f t="shared" si="18"/>
        <v>1.6999999999999997</v>
      </c>
      <c r="AU203" s="14">
        <f t="shared" si="22"/>
        <v>1.35</v>
      </c>
      <c r="AW203" s="14">
        <f t="shared" si="19"/>
        <v>1.3710000000000004</v>
      </c>
      <c r="AY203" s="14">
        <f t="shared" si="20"/>
        <v>1.4870000000000001</v>
      </c>
      <c r="BA203" s="15">
        <v>38360</v>
      </c>
      <c r="BB203" s="14">
        <v>2.1</v>
      </c>
      <c r="BD203" s="15">
        <v>40186</v>
      </c>
      <c r="BE203" s="14" t="s">
        <v>213</v>
      </c>
      <c r="BG203" s="15">
        <v>40186</v>
      </c>
      <c r="BH203" s="14">
        <v>8.75</v>
      </c>
      <c r="BJ203" s="15">
        <v>39090</v>
      </c>
      <c r="BK203" s="14">
        <v>206.06440000000001</v>
      </c>
      <c r="BM203" s="15">
        <v>40186</v>
      </c>
      <c r="BN203" s="14" t="s">
        <v>213</v>
      </c>
    </row>
    <row r="204" spans="2:66" x14ac:dyDescent="0.2">
      <c r="B204" s="15">
        <v>38361</v>
      </c>
      <c r="C204" s="14">
        <v>3.61</v>
      </c>
      <c r="E204" s="15">
        <v>38361</v>
      </c>
      <c r="F204" s="14">
        <v>3.6059999999999999</v>
      </c>
      <c r="H204" s="15">
        <v>38361</v>
      </c>
      <c r="I204" s="14">
        <v>3.6310000000000002</v>
      </c>
      <c r="K204" s="15">
        <v>38361</v>
      </c>
      <c r="L204" s="14">
        <v>3.7469999999999999</v>
      </c>
      <c r="N204" s="15">
        <v>38361</v>
      </c>
      <c r="O204" s="14">
        <v>3.6120000000000001</v>
      </c>
      <c r="Q204" s="15">
        <v>38361</v>
      </c>
      <c r="R204" s="14">
        <v>3.5880000000000001</v>
      </c>
      <c r="T204" s="15">
        <v>38361</v>
      </c>
      <c r="U204" s="14">
        <v>3.5949999999999998</v>
      </c>
      <c r="W204" s="15">
        <v>38361</v>
      </c>
      <c r="X204" s="14">
        <v>3.59</v>
      </c>
      <c r="Z204" s="15">
        <v>38361</v>
      </c>
      <c r="AA204" s="14">
        <v>3.625</v>
      </c>
      <c r="AC204" s="14">
        <f t="shared" si="21"/>
        <v>3.6360608682218443</v>
      </c>
      <c r="AE204" s="15">
        <v>38361</v>
      </c>
      <c r="AF204" s="14">
        <v>4.2690000000000001</v>
      </c>
      <c r="AH204" s="15">
        <v>38361</v>
      </c>
      <c r="AI204" s="14">
        <v>4.5149999999999997</v>
      </c>
      <c r="AK204" s="15">
        <v>38361</v>
      </c>
      <c r="AL204" s="14">
        <v>2.2599999999999998</v>
      </c>
      <c r="AM204" s="14">
        <f t="shared" si="16"/>
        <v>1.3760608682218445</v>
      </c>
      <c r="AN204" s="15">
        <v>38361</v>
      </c>
      <c r="AO204" s="14">
        <v>2.835</v>
      </c>
      <c r="AP204" s="14">
        <f t="shared" si="17"/>
        <v>1.4340000000000002</v>
      </c>
      <c r="AQ204" s="15">
        <v>38361</v>
      </c>
      <c r="AR204" s="14">
        <v>2.8149999999999999</v>
      </c>
      <c r="AS204" s="14">
        <f t="shared" si="18"/>
        <v>1.6999999999999997</v>
      </c>
      <c r="AU204" s="14">
        <f t="shared" si="22"/>
        <v>1.35</v>
      </c>
      <c r="AW204" s="14">
        <f t="shared" si="19"/>
        <v>1.3710000000000004</v>
      </c>
      <c r="AY204" s="14">
        <f t="shared" si="20"/>
        <v>1.4870000000000001</v>
      </c>
      <c r="BA204" s="15">
        <v>38361</v>
      </c>
      <c r="BB204" s="14">
        <v>2.1</v>
      </c>
      <c r="BD204" s="15">
        <v>40187</v>
      </c>
      <c r="BE204" s="14" t="s">
        <v>213</v>
      </c>
      <c r="BG204" s="15">
        <v>40187</v>
      </c>
      <c r="BH204" s="14">
        <v>8.75</v>
      </c>
      <c r="BJ204" s="15">
        <v>39091</v>
      </c>
      <c r="BK204" s="14">
        <v>206.25749999999999</v>
      </c>
      <c r="BM204" s="15">
        <v>40187</v>
      </c>
      <c r="BN204" s="14" t="s">
        <v>213</v>
      </c>
    </row>
    <row r="205" spans="2:66" x14ac:dyDescent="0.2">
      <c r="B205" s="15">
        <v>38362</v>
      </c>
      <c r="C205" s="14">
        <v>3.5920000000000001</v>
      </c>
      <c r="E205" s="15">
        <v>38362</v>
      </c>
      <c r="F205" s="14">
        <v>3.5880000000000001</v>
      </c>
      <c r="H205" s="15">
        <v>38362</v>
      </c>
      <c r="I205" s="14">
        <v>3.613</v>
      </c>
      <c r="K205" s="15">
        <v>38362</v>
      </c>
      <c r="L205" s="14">
        <v>3.7279999999999998</v>
      </c>
      <c r="N205" s="15">
        <v>38362</v>
      </c>
      <c r="O205" s="14">
        <v>3.5939999999999999</v>
      </c>
      <c r="Q205" s="15">
        <v>38362</v>
      </c>
      <c r="R205" s="14">
        <v>3.5720000000000001</v>
      </c>
      <c r="T205" s="15">
        <v>38362</v>
      </c>
      <c r="U205" s="14">
        <v>3.5779999999999998</v>
      </c>
      <c r="W205" s="15">
        <v>38362</v>
      </c>
      <c r="X205" s="14">
        <v>3.569</v>
      </c>
      <c r="Z205" s="15">
        <v>38362</v>
      </c>
      <c r="AA205" s="14">
        <v>3.6080000000000001</v>
      </c>
      <c r="AC205" s="14">
        <f t="shared" si="21"/>
        <v>3.6179632318862969</v>
      </c>
      <c r="AE205" s="15">
        <v>38362</v>
      </c>
      <c r="AF205" s="14">
        <v>4.2690000000000001</v>
      </c>
      <c r="AH205" s="15">
        <v>38362</v>
      </c>
      <c r="AI205" s="14">
        <v>4.5069999999999997</v>
      </c>
      <c r="AK205" s="15">
        <v>38362</v>
      </c>
      <c r="AL205" s="14">
        <v>2.25</v>
      </c>
      <c r="AM205" s="14">
        <f t="shared" si="16"/>
        <v>1.3679632318862969</v>
      </c>
      <c r="AN205" s="15">
        <v>38362</v>
      </c>
      <c r="AO205" s="14">
        <v>2.8149999999999999</v>
      </c>
      <c r="AP205" s="14">
        <f t="shared" si="17"/>
        <v>1.4540000000000002</v>
      </c>
      <c r="AQ205" s="15">
        <v>38362</v>
      </c>
      <c r="AR205" s="14">
        <v>2.8050000000000002</v>
      </c>
      <c r="AS205" s="14">
        <f t="shared" si="18"/>
        <v>1.7019999999999995</v>
      </c>
      <c r="AU205" s="14">
        <f t="shared" si="22"/>
        <v>1.3420000000000001</v>
      </c>
      <c r="AW205" s="14">
        <f t="shared" si="19"/>
        <v>1.363</v>
      </c>
      <c r="AY205" s="14">
        <f t="shared" si="20"/>
        <v>1.4779999999999998</v>
      </c>
      <c r="BA205" s="15">
        <v>38362</v>
      </c>
      <c r="BB205" s="14">
        <v>2.1</v>
      </c>
      <c r="BD205" s="15">
        <v>40188</v>
      </c>
      <c r="BE205" s="14" t="s">
        <v>213</v>
      </c>
      <c r="BG205" s="15">
        <v>40188</v>
      </c>
      <c r="BH205" s="14">
        <v>8.75</v>
      </c>
      <c r="BJ205" s="15">
        <v>39092</v>
      </c>
      <c r="BK205" s="14">
        <v>205.79230000000001</v>
      </c>
      <c r="BM205" s="15">
        <v>40188</v>
      </c>
      <c r="BN205" s="14" t="s">
        <v>213</v>
      </c>
    </row>
    <row r="206" spans="2:66" x14ac:dyDescent="0.2">
      <c r="B206" s="15">
        <v>38363</v>
      </c>
      <c r="C206" s="14">
        <v>3.5979999999999999</v>
      </c>
      <c r="E206" s="15">
        <v>38363</v>
      </c>
      <c r="F206" s="14">
        <v>3.5960000000000001</v>
      </c>
      <c r="H206" s="15">
        <v>38363</v>
      </c>
      <c r="I206" s="14">
        <v>3.62</v>
      </c>
      <c r="K206" s="15">
        <v>38363</v>
      </c>
      <c r="L206" s="14">
        <v>3.7330000000000001</v>
      </c>
      <c r="N206" s="15">
        <v>38363</v>
      </c>
      <c r="O206" s="14">
        <v>3.6</v>
      </c>
      <c r="Q206" s="15">
        <v>38363</v>
      </c>
      <c r="R206" s="14">
        <v>3.5789999999999997</v>
      </c>
      <c r="T206" s="15">
        <v>38363</v>
      </c>
      <c r="U206" s="14">
        <v>3.585</v>
      </c>
      <c r="W206" s="15">
        <v>38363</v>
      </c>
      <c r="X206" s="14">
        <v>3.5760000000000001</v>
      </c>
      <c r="Z206" s="15">
        <v>38363</v>
      </c>
      <c r="AA206" s="14">
        <v>3.6150000000000002</v>
      </c>
      <c r="AC206" s="14">
        <f t="shared" si="21"/>
        <v>3.6244857098717747</v>
      </c>
      <c r="AE206" s="15">
        <v>38363</v>
      </c>
      <c r="AF206" s="14">
        <v>4.2356999999999996</v>
      </c>
      <c r="AH206" s="15">
        <v>38363</v>
      </c>
      <c r="AI206" s="14">
        <v>4.5149999999999997</v>
      </c>
      <c r="AK206" s="15">
        <v>38363</v>
      </c>
      <c r="AL206" s="14">
        <v>2.2450000000000001</v>
      </c>
      <c r="AM206" s="14">
        <f t="shared" si="16"/>
        <v>1.3794857098717745</v>
      </c>
      <c r="AN206" s="15">
        <v>38363</v>
      </c>
      <c r="AO206" s="14">
        <v>2.8149999999999999</v>
      </c>
      <c r="AP206" s="14">
        <f t="shared" si="17"/>
        <v>1.4206999999999996</v>
      </c>
      <c r="AQ206" s="15">
        <v>38363</v>
      </c>
      <c r="AR206" s="14">
        <v>2.8050000000000002</v>
      </c>
      <c r="AS206" s="14">
        <f t="shared" si="18"/>
        <v>1.7099999999999995</v>
      </c>
      <c r="AU206" s="14">
        <f t="shared" si="22"/>
        <v>1.3529999999999998</v>
      </c>
      <c r="AW206" s="14">
        <f t="shared" si="19"/>
        <v>1.375</v>
      </c>
      <c r="AY206" s="14">
        <f t="shared" si="20"/>
        <v>1.488</v>
      </c>
      <c r="BA206" s="15">
        <v>38363</v>
      </c>
      <c r="BB206" s="14">
        <v>2.2000000000000002</v>
      </c>
      <c r="BD206" s="15">
        <v>40189</v>
      </c>
      <c r="BE206" s="14" t="s">
        <v>213</v>
      </c>
      <c r="BG206" s="15">
        <v>40189</v>
      </c>
      <c r="BH206" s="14">
        <v>8.75</v>
      </c>
      <c r="BJ206" s="15">
        <v>39093</v>
      </c>
      <c r="BK206" s="14">
        <v>206.76769999999999</v>
      </c>
      <c r="BM206" s="15">
        <v>40189</v>
      </c>
      <c r="BN206" s="14" t="s">
        <v>213</v>
      </c>
    </row>
    <row r="207" spans="2:66" x14ac:dyDescent="0.2">
      <c r="B207" s="15">
        <v>38364</v>
      </c>
      <c r="C207" s="14">
        <v>3.6019999999999999</v>
      </c>
      <c r="E207" s="15">
        <v>38364</v>
      </c>
      <c r="F207" s="14">
        <v>3.597</v>
      </c>
      <c r="H207" s="15">
        <v>38364</v>
      </c>
      <c r="I207" s="14">
        <v>3.621</v>
      </c>
      <c r="K207" s="15">
        <v>38364</v>
      </c>
      <c r="L207" s="14">
        <v>3.734</v>
      </c>
      <c r="N207" s="15">
        <v>38364</v>
      </c>
      <c r="O207" s="14">
        <v>3.601</v>
      </c>
      <c r="Q207" s="15">
        <v>38364</v>
      </c>
      <c r="R207" s="14">
        <v>3.581</v>
      </c>
      <c r="T207" s="15">
        <v>38364</v>
      </c>
      <c r="U207" s="14">
        <v>3.5830000000000002</v>
      </c>
      <c r="W207" s="15">
        <v>38364</v>
      </c>
      <c r="X207" s="14">
        <v>3.5750000000000002</v>
      </c>
      <c r="Z207" s="15">
        <v>38364</v>
      </c>
      <c r="AA207" s="14">
        <v>3.6160000000000001</v>
      </c>
      <c r="AC207" s="14">
        <f t="shared" si="21"/>
        <v>3.6262366754209792</v>
      </c>
      <c r="AE207" s="15">
        <v>38364</v>
      </c>
      <c r="AF207" s="14">
        <v>4.2336999999999998</v>
      </c>
      <c r="AH207" s="15">
        <v>38364</v>
      </c>
      <c r="AI207" s="14">
        <v>4.524</v>
      </c>
      <c r="AK207" s="15">
        <v>38364</v>
      </c>
      <c r="AL207" s="14">
        <v>2.2450000000000001</v>
      </c>
      <c r="AM207" s="14">
        <f t="shared" si="16"/>
        <v>1.3812366754209791</v>
      </c>
      <c r="AN207" s="15">
        <v>38364</v>
      </c>
      <c r="AO207" s="14">
        <v>2.8</v>
      </c>
      <c r="AP207" s="14">
        <f t="shared" si="17"/>
        <v>1.4337</v>
      </c>
      <c r="AQ207" s="15">
        <v>38364</v>
      </c>
      <c r="AR207" s="14">
        <v>2.81</v>
      </c>
      <c r="AS207" s="14">
        <f t="shared" si="18"/>
        <v>1.714</v>
      </c>
      <c r="AU207" s="14">
        <f t="shared" si="22"/>
        <v>1.3569999999999998</v>
      </c>
      <c r="AW207" s="14">
        <f t="shared" si="19"/>
        <v>1.3759999999999999</v>
      </c>
      <c r="AY207" s="14">
        <f t="shared" si="20"/>
        <v>1.4889999999999999</v>
      </c>
      <c r="BA207" s="15">
        <v>38364</v>
      </c>
      <c r="BB207" s="14">
        <v>1.9</v>
      </c>
      <c r="BD207" s="15">
        <v>40190</v>
      </c>
      <c r="BE207" s="14" t="s">
        <v>213</v>
      </c>
      <c r="BG207" s="15">
        <v>40190</v>
      </c>
      <c r="BH207" s="14">
        <v>8.75</v>
      </c>
      <c r="BJ207" s="15">
        <v>39094</v>
      </c>
      <c r="BK207" s="14">
        <v>206.90979999999999</v>
      </c>
      <c r="BM207" s="15">
        <v>40190</v>
      </c>
      <c r="BN207" s="14" t="s">
        <v>213</v>
      </c>
    </row>
    <row r="208" spans="2:66" x14ac:dyDescent="0.2">
      <c r="B208" s="15">
        <v>38365</v>
      </c>
      <c r="C208" s="14">
        <v>3.5609999999999999</v>
      </c>
      <c r="E208" s="15">
        <v>38365</v>
      </c>
      <c r="F208" s="14">
        <v>3.5569999999999999</v>
      </c>
      <c r="H208" s="15">
        <v>38365</v>
      </c>
      <c r="I208" s="14">
        <v>3.5789999999999997</v>
      </c>
      <c r="K208" s="15">
        <v>38365</v>
      </c>
      <c r="L208" s="14">
        <v>3.6970000000000001</v>
      </c>
      <c r="N208" s="15">
        <v>38365</v>
      </c>
      <c r="O208" s="14">
        <v>3.5620000000000003</v>
      </c>
      <c r="Q208" s="15">
        <v>38365</v>
      </c>
      <c r="R208" s="14">
        <v>3.54</v>
      </c>
      <c r="T208" s="15">
        <v>38365</v>
      </c>
      <c r="U208" s="14">
        <v>3.5449999999999999</v>
      </c>
      <c r="W208" s="15">
        <v>38365</v>
      </c>
      <c r="X208" s="14">
        <v>3.536</v>
      </c>
      <c r="Z208" s="15">
        <v>38365</v>
      </c>
      <c r="AA208" s="14">
        <v>3.5760000000000001</v>
      </c>
      <c r="AC208" s="14">
        <f t="shared" si="21"/>
        <v>3.5863199443843659</v>
      </c>
      <c r="AE208" s="15">
        <v>38365</v>
      </c>
      <c r="AF208" s="14">
        <v>4.1635</v>
      </c>
      <c r="AH208" s="15">
        <v>38365</v>
      </c>
      <c r="AI208" s="14">
        <v>4.4879999999999995</v>
      </c>
      <c r="AK208" s="15">
        <v>38365</v>
      </c>
      <c r="AL208" s="14">
        <v>2.2200000000000002</v>
      </c>
      <c r="AM208" s="14">
        <f t="shared" si="16"/>
        <v>1.3663199443843657</v>
      </c>
      <c r="AN208" s="15">
        <v>38365</v>
      </c>
      <c r="AO208" s="14">
        <v>2.8</v>
      </c>
      <c r="AP208" s="14">
        <f t="shared" si="17"/>
        <v>1.3635000000000002</v>
      </c>
      <c r="AQ208" s="15">
        <v>38365</v>
      </c>
      <c r="AR208" s="14">
        <v>2.8250000000000002</v>
      </c>
      <c r="AS208" s="14">
        <f t="shared" si="18"/>
        <v>1.6629999999999994</v>
      </c>
      <c r="AU208" s="14">
        <f t="shared" si="22"/>
        <v>1.3409999999999997</v>
      </c>
      <c r="AW208" s="14">
        <f t="shared" si="19"/>
        <v>1.3589999999999995</v>
      </c>
      <c r="AY208" s="14">
        <f t="shared" si="20"/>
        <v>1.4769999999999999</v>
      </c>
      <c r="BA208" s="15">
        <v>38365</v>
      </c>
      <c r="BB208" s="14">
        <v>1.8</v>
      </c>
      <c r="BD208" s="15">
        <v>40191</v>
      </c>
      <c r="BE208" s="14" t="s">
        <v>213</v>
      </c>
      <c r="BG208" s="15">
        <v>40191</v>
      </c>
      <c r="BH208" s="14">
        <v>8.75</v>
      </c>
      <c r="BJ208" s="15">
        <v>39095</v>
      </c>
      <c r="BK208" s="14">
        <v>206.90979999999999</v>
      </c>
      <c r="BM208" s="15">
        <v>40191</v>
      </c>
      <c r="BN208" s="14" t="s">
        <v>213</v>
      </c>
    </row>
    <row r="209" spans="2:66" x14ac:dyDescent="0.2">
      <c r="B209" s="15">
        <v>38366</v>
      </c>
      <c r="C209" s="14">
        <v>3.56</v>
      </c>
      <c r="E209" s="15">
        <v>38366</v>
      </c>
      <c r="F209" s="14">
        <v>3.5550000000000002</v>
      </c>
      <c r="H209" s="15">
        <v>38366</v>
      </c>
      <c r="I209" s="14">
        <v>3.577</v>
      </c>
      <c r="K209" s="15">
        <v>38366</v>
      </c>
      <c r="L209" s="14">
        <v>3.6930000000000001</v>
      </c>
      <c r="N209" s="15">
        <v>38366</v>
      </c>
      <c r="O209" s="14">
        <v>3.56</v>
      </c>
      <c r="Q209" s="15">
        <v>38366</v>
      </c>
      <c r="R209" s="14">
        <v>3.536</v>
      </c>
      <c r="T209" s="15">
        <v>38366</v>
      </c>
      <c r="U209" s="14">
        <v>3.5409999999999999</v>
      </c>
      <c r="W209" s="15">
        <v>38366</v>
      </c>
      <c r="X209" s="14">
        <v>3.5339999999999998</v>
      </c>
      <c r="Z209" s="15">
        <v>38366</v>
      </c>
      <c r="AA209" s="14">
        <v>3.573</v>
      </c>
      <c r="AC209" s="14">
        <f t="shared" si="21"/>
        <v>3.5840140583964155</v>
      </c>
      <c r="AE209" s="15">
        <v>38366</v>
      </c>
      <c r="AF209" s="14">
        <v>4.2080000000000002</v>
      </c>
      <c r="AH209" s="15">
        <v>38366</v>
      </c>
      <c r="AI209" s="14">
        <v>4.4960000000000004</v>
      </c>
      <c r="AK209" s="15">
        <v>38366</v>
      </c>
      <c r="AL209" s="14">
        <v>2.2225000000000001</v>
      </c>
      <c r="AM209" s="14">
        <f t="shared" si="16"/>
        <v>1.3615140583964154</v>
      </c>
      <c r="AN209" s="15">
        <v>38366</v>
      </c>
      <c r="AO209" s="14">
        <v>2.81</v>
      </c>
      <c r="AP209" s="14">
        <f t="shared" si="17"/>
        <v>1.3980000000000001</v>
      </c>
      <c r="AQ209" s="15">
        <v>38366</v>
      </c>
      <c r="AR209" s="14">
        <v>2.8149999999999999</v>
      </c>
      <c r="AS209" s="14">
        <f t="shared" si="18"/>
        <v>1.6810000000000005</v>
      </c>
      <c r="AU209" s="14">
        <f t="shared" si="22"/>
        <v>1.3374999999999999</v>
      </c>
      <c r="AW209" s="14">
        <f t="shared" si="19"/>
        <v>1.3544999999999998</v>
      </c>
      <c r="AY209" s="14">
        <f t="shared" si="20"/>
        <v>1.4704999999999999</v>
      </c>
      <c r="BA209" s="15">
        <v>38366</v>
      </c>
      <c r="BB209" s="14">
        <v>1.7</v>
      </c>
      <c r="BD209" s="15">
        <v>40192</v>
      </c>
      <c r="BE209" s="14" t="s">
        <v>213</v>
      </c>
      <c r="BG209" s="15">
        <v>40192</v>
      </c>
      <c r="BH209" s="14">
        <v>8.75</v>
      </c>
      <c r="BJ209" s="15">
        <v>39096</v>
      </c>
      <c r="BK209" s="14">
        <v>206.90979999999999</v>
      </c>
      <c r="BM209" s="15">
        <v>40192</v>
      </c>
      <c r="BN209" s="14" t="s">
        <v>213</v>
      </c>
    </row>
    <row r="210" spans="2:66" x14ac:dyDescent="0.2">
      <c r="B210" s="15">
        <v>38367</v>
      </c>
      <c r="C210" s="14">
        <v>3.56</v>
      </c>
      <c r="E210" s="15">
        <v>38367</v>
      </c>
      <c r="F210" s="14">
        <v>3.5550000000000002</v>
      </c>
      <c r="H210" s="15">
        <v>38367</v>
      </c>
      <c r="I210" s="14">
        <v>3.577</v>
      </c>
      <c r="K210" s="15">
        <v>38367</v>
      </c>
      <c r="L210" s="14">
        <v>3.6930000000000001</v>
      </c>
      <c r="N210" s="15">
        <v>38367</v>
      </c>
      <c r="O210" s="14">
        <v>3.56</v>
      </c>
      <c r="Q210" s="15">
        <v>38367</v>
      </c>
      <c r="R210" s="14">
        <v>3.536</v>
      </c>
      <c r="T210" s="15">
        <v>38367</v>
      </c>
      <c r="U210" s="14">
        <v>3.5409999999999999</v>
      </c>
      <c r="W210" s="15">
        <v>38367</v>
      </c>
      <c r="X210" s="14">
        <v>3.5339999999999998</v>
      </c>
      <c r="Z210" s="15">
        <v>38367</v>
      </c>
      <c r="AA210" s="14">
        <v>3.573</v>
      </c>
      <c r="AC210" s="14">
        <f t="shared" si="21"/>
        <v>3.5840140583964155</v>
      </c>
      <c r="AE210" s="15">
        <v>38367</v>
      </c>
      <c r="AF210" s="14">
        <v>4.2080000000000002</v>
      </c>
      <c r="AH210" s="15">
        <v>38367</v>
      </c>
      <c r="AI210" s="14">
        <v>4.4960000000000004</v>
      </c>
      <c r="AK210" s="15">
        <v>38367</v>
      </c>
      <c r="AL210" s="14">
        <v>2.2225000000000001</v>
      </c>
      <c r="AM210" s="14">
        <f t="shared" si="16"/>
        <v>1.3615140583964154</v>
      </c>
      <c r="AN210" s="15">
        <v>38367</v>
      </c>
      <c r="AO210" s="14">
        <v>2.81</v>
      </c>
      <c r="AP210" s="14">
        <f t="shared" si="17"/>
        <v>1.3980000000000001</v>
      </c>
      <c r="AQ210" s="15">
        <v>38367</v>
      </c>
      <c r="AR210" s="14">
        <v>2.8149999999999999</v>
      </c>
      <c r="AS210" s="14">
        <f t="shared" si="18"/>
        <v>1.6810000000000005</v>
      </c>
      <c r="AU210" s="14">
        <f t="shared" si="22"/>
        <v>1.3374999999999999</v>
      </c>
      <c r="AW210" s="14">
        <f t="shared" si="19"/>
        <v>1.3544999999999998</v>
      </c>
      <c r="AY210" s="14">
        <f t="shared" si="20"/>
        <v>1.4704999999999999</v>
      </c>
      <c r="BA210" s="15">
        <v>38367</v>
      </c>
      <c r="BB210" s="14">
        <v>1.7</v>
      </c>
      <c r="BD210" s="15">
        <v>40193</v>
      </c>
      <c r="BE210" s="14" t="s">
        <v>213</v>
      </c>
      <c r="BG210" s="15">
        <v>40193</v>
      </c>
      <c r="BH210" s="14">
        <v>8.75</v>
      </c>
      <c r="BJ210" s="15">
        <v>39097</v>
      </c>
      <c r="BK210" s="14">
        <v>207.20359999999999</v>
      </c>
      <c r="BM210" s="15">
        <v>40193</v>
      </c>
      <c r="BN210" s="14" t="s">
        <v>213</v>
      </c>
    </row>
    <row r="211" spans="2:66" x14ac:dyDescent="0.2">
      <c r="B211" s="15">
        <v>38368</v>
      </c>
      <c r="C211" s="14">
        <v>3.56</v>
      </c>
      <c r="E211" s="15">
        <v>38368</v>
      </c>
      <c r="F211" s="14">
        <v>3.5550000000000002</v>
      </c>
      <c r="H211" s="15">
        <v>38368</v>
      </c>
      <c r="I211" s="14">
        <v>3.577</v>
      </c>
      <c r="K211" s="15">
        <v>38368</v>
      </c>
      <c r="L211" s="14">
        <v>3.6930000000000001</v>
      </c>
      <c r="N211" s="15">
        <v>38368</v>
      </c>
      <c r="O211" s="14">
        <v>3.56</v>
      </c>
      <c r="Q211" s="15">
        <v>38368</v>
      </c>
      <c r="R211" s="14">
        <v>3.536</v>
      </c>
      <c r="T211" s="15">
        <v>38368</v>
      </c>
      <c r="U211" s="14">
        <v>3.5409999999999999</v>
      </c>
      <c r="W211" s="15">
        <v>38368</v>
      </c>
      <c r="X211" s="14">
        <v>3.5339999999999998</v>
      </c>
      <c r="Z211" s="15">
        <v>38368</v>
      </c>
      <c r="AA211" s="14">
        <v>3.573</v>
      </c>
      <c r="AC211" s="14">
        <f t="shared" si="21"/>
        <v>3.5840140583964155</v>
      </c>
      <c r="AE211" s="15">
        <v>38368</v>
      </c>
      <c r="AF211" s="14">
        <v>4.2080000000000002</v>
      </c>
      <c r="AH211" s="15">
        <v>38368</v>
      </c>
      <c r="AI211" s="14">
        <v>4.4960000000000004</v>
      </c>
      <c r="AK211" s="15">
        <v>38368</v>
      </c>
      <c r="AL211" s="14">
        <v>2.2225000000000001</v>
      </c>
      <c r="AM211" s="14">
        <f t="shared" si="16"/>
        <v>1.3615140583964154</v>
      </c>
      <c r="AN211" s="15">
        <v>38368</v>
      </c>
      <c r="AO211" s="14">
        <v>2.81</v>
      </c>
      <c r="AP211" s="14">
        <f t="shared" si="17"/>
        <v>1.3980000000000001</v>
      </c>
      <c r="AQ211" s="15">
        <v>38368</v>
      </c>
      <c r="AR211" s="14">
        <v>2.8149999999999999</v>
      </c>
      <c r="AS211" s="14">
        <f t="shared" si="18"/>
        <v>1.6810000000000005</v>
      </c>
      <c r="AU211" s="14">
        <f t="shared" si="22"/>
        <v>1.3374999999999999</v>
      </c>
      <c r="AW211" s="14">
        <f t="shared" si="19"/>
        <v>1.3544999999999998</v>
      </c>
      <c r="AY211" s="14">
        <f t="shared" si="20"/>
        <v>1.4704999999999999</v>
      </c>
      <c r="BA211" s="15">
        <v>38368</v>
      </c>
      <c r="BB211" s="14">
        <v>1.7</v>
      </c>
      <c r="BD211" s="15">
        <v>40194</v>
      </c>
      <c r="BE211" s="14" t="s">
        <v>213</v>
      </c>
      <c r="BG211" s="15">
        <v>40194</v>
      </c>
      <c r="BH211" s="14">
        <v>8.75</v>
      </c>
      <c r="BJ211" s="15">
        <v>39098</v>
      </c>
      <c r="BK211" s="14">
        <v>207.16210000000001</v>
      </c>
      <c r="BM211" s="15">
        <v>40194</v>
      </c>
      <c r="BN211" s="14" t="s">
        <v>213</v>
      </c>
    </row>
    <row r="212" spans="2:66" x14ac:dyDescent="0.2">
      <c r="B212" s="15">
        <v>38369</v>
      </c>
      <c r="C212" s="14">
        <v>3.5449999999999999</v>
      </c>
      <c r="E212" s="15">
        <v>38369</v>
      </c>
      <c r="F212" s="14">
        <v>3.5409999999999999</v>
      </c>
      <c r="H212" s="15">
        <v>38369</v>
      </c>
      <c r="I212" s="14">
        <v>3.5629999999999997</v>
      </c>
      <c r="K212" s="15">
        <v>38369</v>
      </c>
      <c r="L212" s="14">
        <v>3.6779999999999999</v>
      </c>
      <c r="N212" s="15">
        <v>38369</v>
      </c>
      <c r="O212" s="14">
        <v>3.5460000000000003</v>
      </c>
      <c r="Q212" s="15">
        <v>38369</v>
      </c>
      <c r="R212" s="14">
        <v>3.5220000000000002</v>
      </c>
      <c r="T212" s="15">
        <v>38369</v>
      </c>
      <c r="U212" s="14">
        <v>3.5259999999999998</v>
      </c>
      <c r="W212" s="15">
        <v>38369</v>
      </c>
      <c r="X212" s="14">
        <v>3.5190000000000001</v>
      </c>
      <c r="Z212" s="15">
        <v>38369</v>
      </c>
      <c r="AA212" s="14">
        <v>3.556</v>
      </c>
      <c r="AC212" s="14">
        <f t="shared" si="21"/>
        <v>3.5694308666769654</v>
      </c>
      <c r="AE212" s="15">
        <v>38369</v>
      </c>
      <c r="AF212" s="14">
        <v>4.2081999999999997</v>
      </c>
      <c r="AH212" s="15">
        <v>38369</v>
      </c>
      <c r="AI212" s="14">
        <v>4.49</v>
      </c>
      <c r="AK212" s="15">
        <v>38369</v>
      </c>
      <c r="AL212" s="14">
        <v>2.2275</v>
      </c>
      <c r="AM212" s="14">
        <f t="shared" si="16"/>
        <v>1.3419308666769654</v>
      </c>
      <c r="AN212" s="15">
        <v>38369</v>
      </c>
      <c r="AO212" s="14">
        <v>2.81</v>
      </c>
      <c r="AP212" s="14">
        <f t="shared" si="17"/>
        <v>1.3981999999999997</v>
      </c>
      <c r="AQ212" s="15">
        <v>38369</v>
      </c>
      <c r="AR212" s="14">
        <v>2.8050000000000002</v>
      </c>
      <c r="AS212" s="14">
        <f t="shared" si="18"/>
        <v>1.6850000000000001</v>
      </c>
      <c r="AU212" s="14">
        <f t="shared" si="22"/>
        <v>1.3174999999999999</v>
      </c>
      <c r="AW212" s="14">
        <f t="shared" si="19"/>
        <v>1.3354999999999997</v>
      </c>
      <c r="AY212" s="14">
        <f t="shared" si="20"/>
        <v>1.4504999999999999</v>
      </c>
      <c r="BA212" s="15">
        <v>38369</v>
      </c>
      <c r="BB212" s="14">
        <v>1.8</v>
      </c>
      <c r="BD212" s="15">
        <v>40195</v>
      </c>
      <c r="BE212" s="14" t="s">
        <v>213</v>
      </c>
      <c r="BG212" s="15">
        <v>40195</v>
      </c>
      <c r="BH212" s="14">
        <v>8.75</v>
      </c>
      <c r="BJ212" s="15">
        <v>39099</v>
      </c>
      <c r="BK212" s="14">
        <v>207.36789999999999</v>
      </c>
      <c r="BM212" s="15">
        <v>40195</v>
      </c>
      <c r="BN212" s="14" t="s">
        <v>213</v>
      </c>
    </row>
    <row r="213" spans="2:66" x14ac:dyDescent="0.2">
      <c r="B213" s="15">
        <v>38370</v>
      </c>
      <c r="C213" s="14">
        <v>3.5419999999999998</v>
      </c>
      <c r="E213" s="15">
        <v>38370</v>
      </c>
      <c r="F213" s="14">
        <v>3.5369999999999999</v>
      </c>
      <c r="H213" s="15">
        <v>38370</v>
      </c>
      <c r="I213" s="14">
        <v>3.5609999999999999</v>
      </c>
      <c r="K213" s="15">
        <v>38370</v>
      </c>
      <c r="L213" s="14">
        <v>3.673</v>
      </c>
      <c r="N213" s="15">
        <v>38370</v>
      </c>
      <c r="O213" s="14">
        <v>3.5409999999999999</v>
      </c>
      <c r="Q213" s="15">
        <v>38370</v>
      </c>
      <c r="R213" s="14">
        <v>3.5190000000000001</v>
      </c>
      <c r="T213" s="15">
        <v>38370</v>
      </c>
      <c r="U213" s="14">
        <v>3.5220000000000002</v>
      </c>
      <c r="W213" s="15">
        <v>38370</v>
      </c>
      <c r="X213" s="14">
        <v>3.5169999999999999</v>
      </c>
      <c r="Z213" s="15">
        <v>38370</v>
      </c>
      <c r="AA213" s="14">
        <v>3.5540000000000003</v>
      </c>
      <c r="AC213" s="14">
        <f t="shared" si="21"/>
        <v>3.5659077707399969</v>
      </c>
      <c r="AE213" s="15">
        <v>38370</v>
      </c>
      <c r="AF213" s="14">
        <v>4.1848000000000001</v>
      </c>
      <c r="AH213" s="15">
        <v>38370</v>
      </c>
      <c r="AI213" s="14">
        <v>4.548</v>
      </c>
      <c r="AK213" s="15">
        <v>38370</v>
      </c>
      <c r="AL213" s="14">
        <v>2.2124999999999999</v>
      </c>
      <c r="AM213" s="14">
        <f t="shared" si="16"/>
        <v>1.353407770739997</v>
      </c>
      <c r="AN213" s="15">
        <v>38370</v>
      </c>
      <c r="AO213" s="14">
        <v>2.81</v>
      </c>
      <c r="AP213" s="14">
        <f t="shared" si="17"/>
        <v>1.3748</v>
      </c>
      <c r="AQ213" s="15">
        <v>38370</v>
      </c>
      <c r="AR213" s="14">
        <v>2.8050000000000002</v>
      </c>
      <c r="AS213" s="14">
        <f t="shared" si="18"/>
        <v>1.7429999999999999</v>
      </c>
      <c r="AU213" s="14">
        <f t="shared" si="22"/>
        <v>1.3294999999999999</v>
      </c>
      <c r="AW213" s="14">
        <f t="shared" si="19"/>
        <v>1.3485</v>
      </c>
      <c r="AY213" s="14">
        <f t="shared" si="20"/>
        <v>1.4605000000000001</v>
      </c>
      <c r="BA213" s="15">
        <v>38370</v>
      </c>
      <c r="BB213" s="14">
        <v>1.9</v>
      </c>
      <c r="BD213" s="15">
        <v>40196</v>
      </c>
      <c r="BE213" s="14" t="s">
        <v>213</v>
      </c>
      <c r="BG213" s="15">
        <v>40196</v>
      </c>
      <c r="BH213" s="14">
        <v>8.75</v>
      </c>
      <c r="BJ213" s="15">
        <v>39100</v>
      </c>
      <c r="BK213" s="14">
        <v>207.88829999999999</v>
      </c>
      <c r="BM213" s="15">
        <v>40196</v>
      </c>
      <c r="BN213" s="14" t="s">
        <v>213</v>
      </c>
    </row>
    <row r="214" spans="2:66" x14ac:dyDescent="0.2">
      <c r="B214" s="15">
        <v>38371</v>
      </c>
      <c r="C214" s="14">
        <v>3.5230000000000001</v>
      </c>
      <c r="E214" s="15">
        <v>38371</v>
      </c>
      <c r="F214" s="14">
        <v>3.5179999999999998</v>
      </c>
      <c r="H214" s="15">
        <v>38371</v>
      </c>
      <c r="I214" s="14">
        <v>3.5419999999999998</v>
      </c>
      <c r="K214" s="15">
        <v>38371</v>
      </c>
      <c r="L214" s="14">
        <v>3.6520000000000001</v>
      </c>
      <c r="N214" s="15">
        <v>38371</v>
      </c>
      <c r="O214" s="14">
        <v>3.5220000000000002</v>
      </c>
      <c r="Q214" s="15">
        <v>38371</v>
      </c>
      <c r="R214" s="14">
        <v>3.5</v>
      </c>
      <c r="T214" s="15">
        <v>38371</v>
      </c>
      <c r="U214" s="14">
        <v>3.504</v>
      </c>
      <c r="W214" s="15">
        <v>38371</v>
      </c>
      <c r="X214" s="14">
        <v>3.4980000000000002</v>
      </c>
      <c r="Z214" s="15">
        <v>38371</v>
      </c>
      <c r="AA214" s="14">
        <v>3.5339999999999998</v>
      </c>
      <c r="AC214" s="14">
        <f t="shared" si="21"/>
        <v>3.5465383902363659</v>
      </c>
      <c r="AE214" s="15">
        <v>38371</v>
      </c>
      <c r="AF214" s="14">
        <v>4.1711</v>
      </c>
      <c r="AH214" s="15">
        <v>38371</v>
      </c>
      <c r="AI214" s="14">
        <v>4.5679999999999996</v>
      </c>
      <c r="AK214" s="15">
        <v>38371</v>
      </c>
      <c r="AL214" s="14">
        <v>2.2000000000000002</v>
      </c>
      <c r="AM214" s="14">
        <f t="shared" si="16"/>
        <v>1.3465383902363657</v>
      </c>
      <c r="AN214" s="15">
        <v>38371</v>
      </c>
      <c r="AO214" s="14">
        <v>2.8250000000000002</v>
      </c>
      <c r="AP214" s="14">
        <f t="shared" si="17"/>
        <v>1.3460999999999999</v>
      </c>
      <c r="AQ214" s="15">
        <v>38371</v>
      </c>
      <c r="AR214" s="14">
        <v>2.8250000000000002</v>
      </c>
      <c r="AS214" s="14">
        <f t="shared" si="18"/>
        <v>1.7429999999999994</v>
      </c>
      <c r="AU214" s="14">
        <f t="shared" si="22"/>
        <v>1.323</v>
      </c>
      <c r="AW214" s="14">
        <f t="shared" si="19"/>
        <v>1.3419999999999996</v>
      </c>
      <c r="AY214" s="14">
        <f t="shared" si="20"/>
        <v>1.452</v>
      </c>
      <c r="BA214" s="15">
        <v>38371</v>
      </c>
      <c r="BB214" s="14">
        <v>1.9</v>
      </c>
      <c r="BD214" s="15">
        <v>40197</v>
      </c>
      <c r="BE214" s="14" t="s">
        <v>213</v>
      </c>
      <c r="BG214" s="15">
        <v>40197</v>
      </c>
      <c r="BH214" s="14">
        <v>8.75</v>
      </c>
      <c r="BJ214" s="15">
        <v>39101</v>
      </c>
      <c r="BK214" s="14">
        <v>208.06219999999999</v>
      </c>
      <c r="BM214" s="15">
        <v>40197</v>
      </c>
      <c r="BN214" s="14" t="s">
        <v>213</v>
      </c>
    </row>
    <row r="215" spans="2:66" x14ac:dyDescent="0.2">
      <c r="B215" s="15">
        <v>38372</v>
      </c>
      <c r="C215" s="14">
        <v>3.5739999999999998</v>
      </c>
      <c r="E215" s="15">
        <v>38372</v>
      </c>
      <c r="F215" s="14">
        <v>3.569</v>
      </c>
      <c r="H215" s="15">
        <v>38372</v>
      </c>
      <c r="I215" s="14">
        <v>3.5910000000000002</v>
      </c>
      <c r="K215" s="15">
        <v>38372</v>
      </c>
      <c r="L215" s="14">
        <v>3.702</v>
      </c>
      <c r="N215" s="15">
        <v>38372</v>
      </c>
      <c r="O215" s="14">
        <v>3.573</v>
      </c>
      <c r="Q215" s="15">
        <v>38372</v>
      </c>
      <c r="R215" s="14">
        <v>3.5489999999999999</v>
      </c>
      <c r="T215" s="15">
        <v>38372</v>
      </c>
      <c r="U215" s="14">
        <v>3.552</v>
      </c>
      <c r="W215" s="15">
        <v>38372</v>
      </c>
      <c r="X215" s="14">
        <v>3.5489999999999999</v>
      </c>
      <c r="Z215" s="15">
        <v>38372</v>
      </c>
      <c r="AA215" s="14">
        <v>3.5859999999999999</v>
      </c>
      <c r="AC215" s="14">
        <f t="shared" si="21"/>
        <v>3.5968799629229098</v>
      </c>
      <c r="AE215" s="15">
        <v>38372</v>
      </c>
      <c r="AF215" s="14">
        <v>4.1614000000000004</v>
      </c>
      <c r="AH215" s="15">
        <v>38372</v>
      </c>
      <c r="AI215" s="14">
        <v>4.6059999999999999</v>
      </c>
      <c r="AK215" s="15">
        <v>38372</v>
      </c>
      <c r="AL215" s="14">
        <v>2.2050000000000001</v>
      </c>
      <c r="AM215" s="14">
        <f t="shared" si="16"/>
        <v>1.3918799629229097</v>
      </c>
      <c r="AN215" s="15">
        <v>38372</v>
      </c>
      <c r="AO215" s="14">
        <v>2.79</v>
      </c>
      <c r="AP215" s="14">
        <f t="shared" si="17"/>
        <v>1.3714000000000004</v>
      </c>
      <c r="AQ215" s="15">
        <v>38372</v>
      </c>
      <c r="AR215" s="14">
        <v>2.8250000000000002</v>
      </c>
      <c r="AS215" s="14">
        <f t="shared" si="18"/>
        <v>1.7809999999999997</v>
      </c>
      <c r="AU215" s="14">
        <f t="shared" si="22"/>
        <v>1.3689999999999998</v>
      </c>
      <c r="AW215" s="14">
        <f t="shared" si="19"/>
        <v>1.3860000000000001</v>
      </c>
      <c r="AY215" s="14">
        <f t="shared" si="20"/>
        <v>1.4969999999999999</v>
      </c>
      <c r="BA215" s="15">
        <v>38372</v>
      </c>
      <c r="BB215" s="14">
        <v>1.7</v>
      </c>
      <c r="BD215" s="15">
        <v>40198</v>
      </c>
      <c r="BE215" s="14" t="s">
        <v>213</v>
      </c>
      <c r="BG215" s="15">
        <v>40198</v>
      </c>
      <c r="BH215" s="14">
        <v>8.75</v>
      </c>
      <c r="BJ215" s="15">
        <v>39102</v>
      </c>
      <c r="BK215" s="14">
        <v>208.06219999999999</v>
      </c>
      <c r="BM215" s="15">
        <v>40198</v>
      </c>
      <c r="BN215" s="14" t="s">
        <v>213</v>
      </c>
    </row>
    <row r="216" spans="2:66" x14ac:dyDescent="0.2">
      <c r="B216" s="15">
        <v>38373</v>
      </c>
      <c r="C216" s="14">
        <v>3.573</v>
      </c>
      <c r="E216" s="15">
        <v>38373</v>
      </c>
      <c r="F216" s="14">
        <v>3.5670000000000002</v>
      </c>
      <c r="H216" s="15">
        <v>38373</v>
      </c>
      <c r="I216" s="14">
        <v>3.589</v>
      </c>
      <c r="K216" s="15">
        <v>38373</v>
      </c>
      <c r="L216" s="14">
        <v>3.698</v>
      </c>
      <c r="N216" s="15">
        <v>38373</v>
      </c>
      <c r="O216" s="14">
        <v>3.54</v>
      </c>
      <c r="Q216" s="15">
        <v>38373</v>
      </c>
      <c r="R216" s="14">
        <v>3.548</v>
      </c>
      <c r="T216" s="15">
        <v>38373</v>
      </c>
      <c r="U216" s="14">
        <v>3.5510000000000002</v>
      </c>
      <c r="W216" s="15">
        <v>38373</v>
      </c>
      <c r="X216" s="14">
        <v>3.548</v>
      </c>
      <c r="Z216" s="15">
        <v>38373</v>
      </c>
      <c r="AA216" s="14">
        <v>3.5840000000000001</v>
      </c>
      <c r="AC216" s="14">
        <f t="shared" si="21"/>
        <v>3.5937135794840098</v>
      </c>
      <c r="AE216" s="15">
        <v>38373</v>
      </c>
      <c r="AF216" s="14">
        <v>4.1398999999999999</v>
      </c>
      <c r="AH216" s="15">
        <v>38373</v>
      </c>
      <c r="AI216" s="14">
        <v>4.6020000000000003</v>
      </c>
      <c r="AK216" s="15">
        <v>38373</v>
      </c>
      <c r="AL216" s="14">
        <v>2.2275</v>
      </c>
      <c r="AM216" s="14">
        <f t="shared" si="16"/>
        <v>1.3662135794840098</v>
      </c>
      <c r="AN216" s="15">
        <v>38373</v>
      </c>
      <c r="AO216" s="14">
        <v>2.7850000000000001</v>
      </c>
      <c r="AP216" s="14">
        <f t="shared" si="17"/>
        <v>1.3548999999999998</v>
      </c>
      <c r="AQ216" s="15">
        <v>38373</v>
      </c>
      <c r="AR216" s="14">
        <v>2.8149999999999999</v>
      </c>
      <c r="AS216" s="14">
        <f t="shared" si="18"/>
        <v>1.7870000000000004</v>
      </c>
      <c r="AU216" s="14">
        <f t="shared" si="22"/>
        <v>1.3454999999999999</v>
      </c>
      <c r="AW216" s="14">
        <f t="shared" si="19"/>
        <v>1.3614999999999999</v>
      </c>
      <c r="AY216" s="14">
        <f t="shared" si="20"/>
        <v>1.4704999999999999</v>
      </c>
      <c r="BA216" s="15">
        <v>38373</v>
      </c>
      <c r="BB216" s="14">
        <v>1.6</v>
      </c>
      <c r="BD216" s="15">
        <v>40199</v>
      </c>
      <c r="BE216" s="14" t="s">
        <v>213</v>
      </c>
      <c r="BG216" s="15">
        <v>40199</v>
      </c>
      <c r="BH216" s="14">
        <v>8.75</v>
      </c>
      <c r="BJ216" s="15">
        <v>39103</v>
      </c>
      <c r="BK216" s="14">
        <v>208.06219999999999</v>
      </c>
      <c r="BM216" s="15">
        <v>40199</v>
      </c>
      <c r="BN216" s="14" t="s">
        <v>213</v>
      </c>
    </row>
    <row r="217" spans="2:66" x14ac:dyDescent="0.2">
      <c r="B217" s="15">
        <v>38374</v>
      </c>
      <c r="C217" s="14">
        <v>3.573</v>
      </c>
      <c r="E217" s="15">
        <v>38374</v>
      </c>
      <c r="F217" s="14">
        <v>3.5670000000000002</v>
      </c>
      <c r="H217" s="15">
        <v>38374</v>
      </c>
      <c r="I217" s="14">
        <v>3.589</v>
      </c>
      <c r="K217" s="15">
        <v>38374</v>
      </c>
      <c r="L217" s="14">
        <v>3.698</v>
      </c>
      <c r="N217" s="15">
        <v>38374</v>
      </c>
      <c r="O217" s="14">
        <v>3.54</v>
      </c>
      <c r="Q217" s="15">
        <v>38374</v>
      </c>
      <c r="R217" s="14">
        <v>3.548</v>
      </c>
      <c r="T217" s="15">
        <v>38374</v>
      </c>
      <c r="U217" s="14">
        <v>3.5510000000000002</v>
      </c>
      <c r="W217" s="15">
        <v>38374</v>
      </c>
      <c r="X217" s="14">
        <v>3.548</v>
      </c>
      <c r="Z217" s="15">
        <v>38374</v>
      </c>
      <c r="AA217" s="14">
        <v>3.5840000000000001</v>
      </c>
      <c r="AC217" s="14">
        <f t="shared" si="21"/>
        <v>3.5937135794840098</v>
      </c>
      <c r="AE217" s="15">
        <v>38374</v>
      </c>
      <c r="AF217" s="14">
        <v>4.1398999999999999</v>
      </c>
      <c r="AH217" s="15">
        <v>38374</v>
      </c>
      <c r="AI217" s="14">
        <v>4.6020000000000003</v>
      </c>
      <c r="AK217" s="15">
        <v>38374</v>
      </c>
      <c r="AL217" s="14">
        <v>2.2275</v>
      </c>
      <c r="AM217" s="14">
        <f t="shared" si="16"/>
        <v>1.3662135794840098</v>
      </c>
      <c r="AN217" s="15">
        <v>38374</v>
      </c>
      <c r="AO217" s="14">
        <v>2.7850000000000001</v>
      </c>
      <c r="AP217" s="14">
        <f t="shared" si="17"/>
        <v>1.3548999999999998</v>
      </c>
      <c r="AQ217" s="15">
        <v>38374</v>
      </c>
      <c r="AR217" s="14">
        <v>2.8149999999999999</v>
      </c>
      <c r="AS217" s="14">
        <f t="shared" si="18"/>
        <v>1.7870000000000004</v>
      </c>
      <c r="AU217" s="14">
        <f t="shared" si="22"/>
        <v>1.3454999999999999</v>
      </c>
      <c r="AW217" s="14">
        <f t="shared" si="19"/>
        <v>1.3614999999999999</v>
      </c>
      <c r="AY217" s="14">
        <f t="shared" si="20"/>
        <v>1.4704999999999999</v>
      </c>
      <c r="BA217" s="15">
        <v>38374</v>
      </c>
      <c r="BB217" s="14">
        <v>1.6</v>
      </c>
      <c r="BD217" s="15">
        <v>40200</v>
      </c>
      <c r="BE217" s="14" t="s">
        <v>213</v>
      </c>
      <c r="BG217" s="15">
        <v>40200</v>
      </c>
      <c r="BH217" s="14">
        <v>8.75</v>
      </c>
      <c r="BJ217" s="15">
        <v>39104</v>
      </c>
      <c r="BK217" s="14">
        <v>208.42169999999999</v>
      </c>
      <c r="BM217" s="15">
        <v>40200</v>
      </c>
      <c r="BN217" s="14" t="s">
        <v>213</v>
      </c>
    </row>
    <row r="218" spans="2:66" x14ac:dyDescent="0.2">
      <c r="B218" s="15">
        <v>38375</v>
      </c>
      <c r="C218" s="14">
        <v>3.573</v>
      </c>
      <c r="E218" s="15">
        <v>38375</v>
      </c>
      <c r="F218" s="14">
        <v>3.5670000000000002</v>
      </c>
      <c r="H218" s="15">
        <v>38375</v>
      </c>
      <c r="I218" s="14">
        <v>3.589</v>
      </c>
      <c r="K218" s="15">
        <v>38375</v>
      </c>
      <c r="L218" s="14">
        <v>3.698</v>
      </c>
      <c r="N218" s="15">
        <v>38375</v>
      </c>
      <c r="O218" s="14">
        <v>3.54</v>
      </c>
      <c r="Q218" s="15">
        <v>38375</v>
      </c>
      <c r="R218" s="14">
        <v>3.548</v>
      </c>
      <c r="T218" s="15">
        <v>38375</v>
      </c>
      <c r="U218" s="14">
        <v>3.5510000000000002</v>
      </c>
      <c r="W218" s="15">
        <v>38375</v>
      </c>
      <c r="X218" s="14">
        <v>3.548</v>
      </c>
      <c r="Z218" s="15">
        <v>38375</v>
      </c>
      <c r="AA218" s="14">
        <v>3.5840000000000001</v>
      </c>
      <c r="AC218" s="14">
        <f t="shared" si="21"/>
        <v>3.5937135794840098</v>
      </c>
      <c r="AE218" s="15">
        <v>38375</v>
      </c>
      <c r="AF218" s="14">
        <v>4.1398999999999999</v>
      </c>
      <c r="AH218" s="15">
        <v>38375</v>
      </c>
      <c r="AI218" s="14">
        <v>4.6020000000000003</v>
      </c>
      <c r="AK218" s="15">
        <v>38375</v>
      </c>
      <c r="AL218" s="14">
        <v>2.2275</v>
      </c>
      <c r="AM218" s="14">
        <f t="shared" si="16"/>
        <v>1.3662135794840098</v>
      </c>
      <c r="AN218" s="15">
        <v>38375</v>
      </c>
      <c r="AO218" s="14">
        <v>2.7850000000000001</v>
      </c>
      <c r="AP218" s="14">
        <f t="shared" si="17"/>
        <v>1.3548999999999998</v>
      </c>
      <c r="AQ218" s="15">
        <v>38375</v>
      </c>
      <c r="AR218" s="14">
        <v>2.8149999999999999</v>
      </c>
      <c r="AS218" s="14">
        <f t="shared" si="18"/>
        <v>1.7870000000000004</v>
      </c>
      <c r="AU218" s="14">
        <f t="shared" si="22"/>
        <v>1.3454999999999999</v>
      </c>
      <c r="AW218" s="14">
        <f t="shared" si="19"/>
        <v>1.3614999999999999</v>
      </c>
      <c r="AY218" s="14">
        <f t="shared" si="20"/>
        <v>1.4704999999999999</v>
      </c>
      <c r="BA218" s="15">
        <v>38375</v>
      </c>
      <c r="BB218" s="14">
        <v>1.6</v>
      </c>
      <c r="BD218" s="15">
        <v>40201</v>
      </c>
      <c r="BE218" s="14" t="s">
        <v>213</v>
      </c>
      <c r="BG218" s="15">
        <v>40201</v>
      </c>
      <c r="BH218" s="14">
        <v>8.75</v>
      </c>
      <c r="BJ218" s="15">
        <v>39105</v>
      </c>
      <c r="BK218" s="14">
        <v>208.2251</v>
      </c>
      <c r="BM218" s="15">
        <v>40201</v>
      </c>
      <c r="BN218" s="14" t="s">
        <v>213</v>
      </c>
    </row>
    <row r="219" spans="2:66" x14ac:dyDescent="0.2">
      <c r="B219" s="15">
        <v>38376</v>
      </c>
      <c r="C219" s="14">
        <v>3.5460000000000003</v>
      </c>
      <c r="E219" s="15">
        <v>38376</v>
      </c>
      <c r="F219" s="14">
        <v>3.5409999999999999</v>
      </c>
      <c r="H219" s="15">
        <v>38376</v>
      </c>
      <c r="I219" s="14">
        <v>3.5629999999999997</v>
      </c>
      <c r="K219" s="15">
        <v>38376</v>
      </c>
      <c r="L219" s="14">
        <v>3.6710000000000003</v>
      </c>
      <c r="N219" s="15">
        <v>38376</v>
      </c>
      <c r="O219" s="14">
        <v>3.5150000000000001</v>
      </c>
      <c r="Q219" s="15">
        <v>38376</v>
      </c>
      <c r="R219" s="14">
        <v>3.5230000000000001</v>
      </c>
      <c r="T219" s="15">
        <v>38376</v>
      </c>
      <c r="U219" s="14">
        <v>3.5270000000000001</v>
      </c>
      <c r="W219" s="15">
        <v>38376</v>
      </c>
      <c r="X219" s="14">
        <v>3.5220000000000002</v>
      </c>
      <c r="Z219" s="15">
        <v>38376</v>
      </c>
      <c r="AA219" s="14">
        <v>3.5569999999999999</v>
      </c>
      <c r="AC219" s="14">
        <f t="shared" si="21"/>
        <v>3.5673866831453731</v>
      </c>
      <c r="AE219" s="15">
        <v>38376</v>
      </c>
      <c r="AF219" s="14">
        <v>4.1204000000000001</v>
      </c>
      <c r="AH219" s="15">
        <v>38376</v>
      </c>
      <c r="AI219" s="14">
        <v>4.5940000000000003</v>
      </c>
      <c r="AK219" s="15">
        <v>38376</v>
      </c>
      <c r="AL219" s="14">
        <v>2.2275</v>
      </c>
      <c r="AM219" s="14">
        <f t="shared" si="16"/>
        <v>1.3398866831453731</v>
      </c>
      <c r="AN219" s="15">
        <v>38376</v>
      </c>
      <c r="AO219" s="14">
        <v>2.7749999999999999</v>
      </c>
      <c r="AP219" s="14">
        <f t="shared" si="17"/>
        <v>1.3454000000000002</v>
      </c>
      <c r="AQ219" s="15">
        <v>38376</v>
      </c>
      <c r="AR219" s="14">
        <v>2.835</v>
      </c>
      <c r="AS219" s="14">
        <f t="shared" si="18"/>
        <v>1.7590000000000003</v>
      </c>
      <c r="AU219" s="14">
        <f t="shared" si="22"/>
        <v>1.3185000000000002</v>
      </c>
      <c r="AW219" s="14">
        <f t="shared" si="19"/>
        <v>1.3354999999999997</v>
      </c>
      <c r="AY219" s="14">
        <f t="shared" si="20"/>
        <v>1.4435000000000002</v>
      </c>
      <c r="BA219" s="15">
        <v>38376</v>
      </c>
      <c r="BB219" s="14">
        <v>1.7</v>
      </c>
      <c r="BD219" s="15">
        <v>40202</v>
      </c>
      <c r="BE219" s="14" t="s">
        <v>213</v>
      </c>
      <c r="BG219" s="15">
        <v>40202</v>
      </c>
      <c r="BH219" s="14">
        <v>8.75</v>
      </c>
      <c r="BJ219" s="15">
        <v>39106</v>
      </c>
      <c r="BK219" s="14">
        <v>208.1499</v>
      </c>
      <c r="BM219" s="15">
        <v>40202</v>
      </c>
      <c r="BN219" s="14" t="s">
        <v>213</v>
      </c>
    </row>
    <row r="220" spans="2:66" x14ac:dyDescent="0.2">
      <c r="B220" s="15">
        <v>38377</v>
      </c>
      <c r="C220" s="14">
        <v>3.5540000000000003</v>
      </c>
      <c r="E220" s="15">
        <v>38377</v>
      </c>
      <c r="F220" s="14">
        <v>3.5470000000000002</v>
      </c>
      <c r="H220" s="15">
        <v>38377</v>
      </c>
      <c r="I220" s="14">
        <v>3.57</v>
      </c>
      <c r="K220" s="15">
        <v>38377</v>
      </c>
      <c r="L220" s="14">
        <v>3.6760000000000002</v>
      </c>
      <c r="N220" s="15">
        <v>38377</v>
      </c>
      <c r="O220" s="14">
        <v>3.5209999999999999</v>
      </c>
      <c r="Q220" s="15">
        <v>38377</v>
      </c>
      <c r="R220" s="14">
        <v>3.5300000000000002</v>
      </c>
      <c r="T220" s="15">
        <v>38377</v>
      </c>
      <c r="U220" s="14">
        <v>3.532</v>
      </c>
      <c r="W220" s="15">
        <v>38377</v>
      </c>
      <c r="X220" s="14">
        <v>3.5259999999999998</v>
      </c>
      <c r="Z220" s="15">
        <v>38377</v>
      </c>
      <c r="AA220" s="14">
        <v>3.5629999999999997</v>
      </c>
      <c r="AC220" s="14">
        <f t="shared" si="21"/>
        <v>3.5738666769658578</v>
      </c>
      <c r="AE220" s="15">
        <v>38377</v>
      </c>
      <c r="AF220" s="14">
        <v>4.1924999999999999</v>
      </c>
      <c r="AH220" s="15">
        <v>38377</v>
      </c>
      <c r="AI220" s="14">
        <v>4.5869999999999997</v>
      </c>
      <c r="AK220" s="15">
        <v>38377</v>
      </c>
      <c r="AL220" s="14">
        <v>2.1949999999999998</v>
      </c>
      <c r="AM220" s="14">
        <f t="shared" si="16"/>
        <v>1.378866676965858</v>
      </c>
      <c r="AN220" s="15">
        <v>38377</v>
      </c>
      <c r="AO220" s="14">
        <v>2.7450000000000001</v>
      </c>
      <c r="AP220" s="14">
        <f t="shared" si="17"/>
        <v>1.4474999999999998</v>
      </c>
      <c r="AQ220" s="15">
        <v>38377</v>
      </c>
      <c r="AR220" s="14">
        <v>2.8250000000000002</v>
      </c>
      <c r="AS220" s="14">
        <f t="shared" si="18"/>
        <v>1.7619999999999996</v>
      </c>
      <c r="AU220" s="14">
        <f t="shared" si="22"/>
        <v>1.3590000000000004</v>
      </c>
      <c r="AW220" s="14">
        <f t="shared" si="19"/>
        <v>1.375</v>
      </c>
      <c r="AY220" s="14">
        <f t="shared" si="20"/>
        <v>1.4810000000000003</v>
      </c>
      <c r="BA220" s="15">
        <v>38377</v>
      </c>
      <c r="BB220" s="14">
        <v>1.6</v>
      </c>
      <c r="BD220" s="15">
        <v>40203</v>
      </c>
      <c r="BE220" s="14" t="s">
        <v>213</v>
      </c>
      <c r="BG220" s="15">
        <v>40203</v>
      </c>
      <c r="BH220" s="14">
        <v>8.75</v>
      </c>
      <c r="BJ220" s="15">
        <v>39107</v>
      </c>
      <c r="BK220" s="14">
        <v>207.8329</v>
      </c>
      <c r="BM220" s="15">
        <v>40203</v>
      </c>
      <c r="BN220" s="14" t="s">
        <v>213</v>
      </c>
    </row>
    <row r="221" spans="2:66" x14ac:dyDescent="0.2">
      <c r="B221" s="15">
        <v>38378</v>
      </c>
      <c r="C221" s="14">
        <v>3.5649999999999999</v>
      </c>
      <c r="E221" s="15">
        <v>38378</v>
      </c>
      <c r="F221" s="14">
        <v>3.5579999999999998</v>
      </c>
      <c r="H221" s="15">
        <v>38378</v>
      </c>
      <c r="I221" s="14">
        <v>3.581</v>
      </c>
      <c r="K221" s="15">
        <v>38378</v>
      </c>
      <c r="L221" s="14">
        <v>3.6890000000000001</v>
      </c>
      <c r="N221" s="15">
        <v>38378</v>
      </c>
      <c r="O221" s="14">
        <v>3.532</v>
      </c>
      <c r="Q221" s="15">
        <v>38378</v>
      </c>
      <c r="R221" s="14">
        <v>3.5409999999999999</v>
      </c>
      <c r="T221" s="15">
        <v>38378</v>
      </c>
      <c r="U221" s="14">
        <v>3.5430000000000001</v>
      </c>
      <c r="W221" s="15">
        <v>38378</v>
      </c>
      <c r="X221" s="14">
        <v>3.5419999999999998</v>
      </c>
      <c r="Z221" s="15">
        <v>38378</v>
      </c>
      <c r="AA221" s="14">
        <v>3.573</v>
      </c>
      <c r="AC221" s="14">
        <f t="shared" si="21"/>
        <v>3.5853621195736127</v>
      </c>
      <c r="AE221" s="15">
        <v>38378</v>
      </c>
      <c r="AF221" s="14">
        <v>4.1963999999999997</v>
      </c>
      <c r="AH221" s="15">
        <v>38378</v>
      </c>
      <c r="AI221" s="14">
        <v>4.5990000000000002</v>
      </c>
      <c r="AK221" s="15">
        <v>38378</v>
      </c>
      <c r="AL221" s="14">
        <v>2.2050000000000001</v>
      </c>
      <c r="AM221" s="14">
        <f t="shared" si="16"/>
        <v>1.3803621195736127</v>
      </c>
      <c r="AN221" s="15">
        <v>38378</v>
      </c>
      <c r="AO221" s="14">
        <v>2.7450000000000001</v>
      </c>
      <c r="AP221" s="14">
        <f t="shared" si="17"/>
        <v>1.4513999999999996</v>
      </c>
      <c r="AQ221" s="15">
        <v>38378</v>
      </c>
      <c r="AR221" s="14">
        <v>2.8250000000000002</v>
      </c>
      <c r="AS221" s="14">
        <f t="shared" si="18"/>
        <v>1.774</v>
      </c>
      <c r="AU221" s="14">
        <f t="shared" si="22"/>
        <v>1.3599999999999999</v>
      </c>
      <c r="AW221" s="14">
        <f t="shared" si="19"/>
        <v>1.3759999999999999</v>
      </c>
      <c r="AY221" s="14">
        <f t="shared" si="20"/>
        <v>1.484</v>
      </c>
      <c r="BA221" s="15">
        <v>38378</v>
      </c>
      <c r="BB221" s="14">
        <v>1.6</v>
      </c>
      <c r="BD221" s="15">
        <v>40204</v>
      </c>
      <c r="BE221" s="14" t="s">
        <v>213</v>
      </c>
      <c r="BG221" s="15">
        <v>40204</v>
      </c>
      <c r="BH221" s="14">
        <v>8.75</v>
      </c>
      <c r="BJ221" s="15">
        <v>39108</v>
      </c>
      <c r="BK221" s="14">
        <v>207.62</v>
      </c>
      <c r="BM221" s="15">
        <v>40204</v>
      </c>
      <c r="BN221" s="14" t="s">
        <v>213</v>
      </c>
    </row>
    <row r="222" spans="2:66" x14ac:dyDescent="0.2">
      <c r="B222" s="15">
        <v>38379</v>
      </c>
      <c r="C222" s="14">
        <v>3.593</v>
      </c>
      <c r="E222" s="15">
        <v>38379</v>
      </c>
      <c r="F222" s="14">
        <v>3.5840000000000001</v>
      </c>
      <c r="H222" s="15">
        <v>38379</v>
      </c>
      <c r="I222" s="14">
        <v>3.6080000000000001</v>
      </c>
      <c r="K222" s="15">
        <v>38379</v>
      </c>
      <c r="L222" s="14">
        <v>3.7149999999999999</v>
      </c>
      <c r="N222" s="15">
        <v>38379</v>
      </c>
      <c r="O222" s="14">
        <v>3.5579999999999998</v>
      </c>
      <c r="Q222" s="15">
        <v>38379</v>
      </c>
      <c r="R222" s="14">
        <v>3.5680000000000001</v>
      </c>
      <c r="T222" s="15">
        <v>38379</v>
      </c>
      <c r="U222" s="14">
        <v>3.569</v>
      </c>
      <c r="W222" s="15">
        <v>38379</v>
      </c>
      <c r="X222" s="14">
        <v>3.569</v>
      </c>
      <c r="Z222" s="15">
        <v>38379</v>
      </c>
      <c r="AA222" s="14">
        <v>3.6</v>
      </c>
      <c r="AC222" s="14">
        <f t="shared" si="21"/>
        <v>3.6121625212420825</v>
      </c>
      <c r="AE222" s="15">
        <v>38379</v>
      </c>
      <c r="AF222" s="14">
        <v>4.2179000000000002</v>
      </c>
      <c r="AH222" s="15">
        <v>38379</v>
      </c>
      <c r="AI222" s="14">
        <v>4.6319999999999997</v>
      </c>
      <c r="AK222" s="15">
        <v>38379</v>
      </c>
      <c r="AL222" s="14">
        <v>2.2174999999999998</v>
      </c>
      <c r="AM222" s="14">
        <f t="shared" si="16"/>
        <v>1.3946625212420827</v>
      </c>
      <c r="AN222" s="15">
        <v>38379</v>
      </c>
      <c r="AO222" s="14">
        <v>2.7850000000000001</v>
      </c>
      <c r="AP222" s="14">
        <f t="shared" si="17"/>
        <v>1.4329000000000001</v>
      </c>
      <c r="AQ222" s="15">
        <v>38379</v>
      </c>
      <c r="AR222" s="14">
        <v>2.8250000000000002</v>
      </c>
      <c r="AS222" s="14">
        <f t="shared" si="18"/>
        <v>1.8069999999999995</v>
      </c>
      <c r="AU222" s="14">
        <f t="shared" si="22"/>
        <v>1.3755000000000002</v>
      </c>
      <c r="AW222" s="14">
        <f t="shared" si="19"/>
        <v>1.3905000000000003</v>
      </c>
      <c r="AY222" s="14">
        <f t="shared" si="20"/>
        <v>1.4975000000000001</v>
      </c>
      <c r="BA222" s="15">
        <v>38379</v>
      </c>
      <c r="BB222" s="14">
        <v>1.5</v>
      </c>
      <c r="BD222" s="15">
        <v>40205</v>
      </c>
      <c r="BE222" s="14" t="s">
        <v>213</v>
      </c>
      <c r="BG222" s="15">
        <v>40205</v>
      </c>
      <c r="BH222" s="14">
        <v>8.75</v>
      </c>
      <c r="BJ222" s="15">
        <v>39109</v>
      </c>
      <c r="BK222" s="14">
        <v>207.62</v>
      </c>
      <c r="BM222" s="15">
        <v>40205</v>
      </c>
      <c r="BN222" s="14" t="s">
        <v>213</v>
      </c>
    </row>
    <row r="223" spans="2:66" x14ac:dyDescent="0.2">
      <c r="B223" s="15">
        <v>38380</v>
      </c>
      <c r="C223" s="14">
        <v>3.5489999999999999</v>
      </c>
      <c r="E223" s="15">
        <v>38380</v>
      </c>
      <c r="F223" s="14">
        <v>3.5409999999999999</v>
      </c>
      <c r="H223" s="15">
        <v>38380</v>
      </c>
      <c r="I223" s="14">
        <v>3.5629999999999997</v>
      </c>
      <c r="K223" s="15">
        <v>38380</v>
      </c>
      <c r="L223" s="14">
        <v>3.669</v>
      </c>
      <c r="N223" s="15">
        <v>38380</v>
      </c>
      <c r="O223" s="14">
        <v>3.5140000000000002</v>
      </c>
      <c r="Q223" s="15">
        <v>38380</v>
      </c>
      <c r="R223" s="14">
        <v>3.524</v>
      </c>
      <c r="T223" s="15">
        <v>38380</v>
      </c>
      <c r="U223" s="14">
        <v>3.5310000000000001</v>
      </c>
      <c r="W223" s="15">
        <v>38380</v>
      </c>
      <c r="X223" s="14">
        <v>3.5270000000000001</v>
      </c>
      <c r="Z223" s="15">
        <v>38380</v>
      </c>
      <c r="AA223" s="14">
        <v>3.556</v>
      </c>
      <c r="AC223" s="14">
        <f t="shared" si="21"/>
        <v>3.568099953653638</v>
      </c>
      <c r="AE223" s="15">
        <v>38380</v>
      </c>
      <c r="AF223" s="14">
        <v>4.1397000000000004</v>
      </c>
      <c r="AH223" s="15">
        <v>38380</v>
      </c>
      <c r="AI223" s="14">
        <v>4.6059999999999999</v>
      </c>
      <c r="AK223" s="15">
        <v>38380</v>
      </c>
      <c r="AL223" s="14">
        <v>2.2000000000000002</v>
      </c>
      <c r="AM223" s="14">
        <f t="shared" si="16"/>
        <v>1.3680999536536378</v>
      </c>
      <c r="AN223" s="15">
        <v>38380</v>
      </c>
      <c r="AO223" s="14">
        <v>2.77</v>
      </c>
      <c r="AP223" s="14">
        <f t="shared" si="17"/>
        <v>1.3697000000000004</v>
      </c>
      <c r="AQ223" s="15">
        <v>38380</v>
      </c>
      <c r="AR223" s="14">
        <v>2.8149999999999999</v>
      </c>
      <c r="AS223" s="14">
        <f t="shared" si="18"/>
        <v>1.7909999999999999</v>
      </c>
      <c r="AU223" s="14">
        <f t="shared" si="22"/>
        <v>1.3489999999999998</v>
      </c>
      <c r="AW223" s="14">
        <f t="shared" si="19"/>
        <v>1.3629999999999995</v>
      </c>
      <c r="AY223" s="14">
        <f t="shared" si="20"/>
        <v>1.4689999999999999</v>
      </c>
      <c r="BA223" s="15">
        <v>38380</v>
      </c>
      <c r="BB223" s="14">
        <v>1.4</v>
      </c>
      <c r="BD223" s="15">
        <v>40206</v>
      </c>
      <c r="BE223" s="14" t="s">
        <v>213</v>
      </c>
      <c r="BG223" s="15">
        <v>40206</v>
      </c>
      <c r="BH223" s="14">
        <v>8.75</v>
      </c>
      <c r="BJ223" s="15">
        <v>39110</v>
      </c>
      <c r="BK223" s="14">
        <v>207.62</v>
      </c>
      <c r="BM223" s="15">
        <v>40206</v>
      </c>
      <c r="BN223" s="14" t="s">
        <v>213</v>
      </c>
    </row>
    <row r="224" spans="2:66" x14ac:dyDescent="0.2">
      <c r="B224" s="15">
        <v>38381</v>
      </c>
      <c r="C224" s="14">
        <v>3.5489999999999999</v>
      </c>
      <c r="E224" s="15">
        <v>38381</v>
      </c>
      <c r="F224" s="14">
        <v>3.5409999999999999</v>
      </c>
      <c r="H224" s="15">
        <v>38381</v>
      </c>
      <c r="I224" s="14">
        <v>3.5629999999999997</v>
      </c>
      <c r="K224" s="15">
        <v>38381</v>
      </c>
      <c r="L224" s="14">
        <v>3.669</v>
      </c>
      <c r="N224" s="15">
        <v>38381</v>
      </c>
      <c r="O224" s="14">
        <v>3.5140000000000002</v>
      </c>
      <c r="Q224" s="15">
        <v>38381</v>
      </c>
      <c r="R224" s="14">
        <v>3.524</v>
      </c>
      <c r="T224" s="15">
        <v>38381</v>
      </c>
      <c r="U224" s="14">
        <v>3.5310000000000001</v>
      </c>
      <c r="W224" s="15">
        <v>38381</v>
      </c>
      <c r="X224" s="14">
        <v>3.5270000000000001</v>
      </c>
      <c r="Z224" s="15">
        <v>38381</v>
      </c>
      <c r="AA224" s="14">
        <v>3.556</v>
      </c>
      <c r="AC224" s="14">
        <f t="shared" si="21"/>
        <v>3.568099953653638</v>
      </c>
      <c r="AE224" s="15">
        <v>38381</v>
      </c>
      <c r="AF224" s="14">
        <v>4.1397000000000004</v>
      </c>
      <c r="AH224" s="15">
        <v>38381</v>
      </c>
      <c r="AI224" s="14">
        <v>4.6059999999999999</v>
      </c>
      <c r="AK224" s="15">
        <v>38381</v>
      </c>
      <c r="AL224" s="14">
        <v>2.2000000000000002</v>
      </c>
      <c r="AM224" s="14">
        <f t="shared" si="16"/>
        <v>1.3680999536536378</v>
      </c>
      <c r="AN224" s="15">
        <v>38381</v>
      </c>
      <c r="AO224" s="14">
        <v>2.77</v>
      </c>
      <c r="AP224" s="14">
        <f t="shared" si="17"/>
        <v>1.3697000000000004</v>
      </c>
      <c r="AQ224" s="15">
        <v>38381</v>
      </c>
      <c r="AR224" s="14">
        <v>2.8149999999999999</v>
      </c>
      <c r="AS224" s="14">
        <f t="shared" si="18"/>
        <v>1.7909999999999999</v>
      </c>
      <c r="AU224" s="14">
        <f t="shared" si="22"/>
        <v>1.3489999999999998</v>
      </c>
      <c r="AW224" s="14">
        <f t="shared" si="19"/>
        <v>1.3629999999999995</v>
      </c>
      <c r="AY224" s="14">
        <f t="shared" si="20"/>
        <v>1.4689999999999999</v>
      </c>
      <c r="BA224" s="15">
        <v>38381</v>
      </c>
      <c r="BB224" s="14">
        <v>1.4</v>
      </c>
      <c r="BD224" s="15">
        <v>40207</v>
      </c>
      <c r="BE224" s="14" t="s">
        <v>213</v>
      </c>
      <c r="BG224" s="15">
        <v>40207</v>
      </c>
      <c r="BH224" s="14">
        <v>8.75</v>
      </c>
      <c r="BJ224" s="15">
        <v>39111</v>
      </c>
      <c r="BK224" s="14">
        <v>207.7921</v>
      </c>
      <c r="BM224" s="15">
        <v>40207</v>
      </c>
      <c r="BN224" s="14" t="s">
        <v>213</v>
      </c>
    </row>
    <row r="225" spans="2:66" x14ac:dyDescent="0.2">
      <c r="B225" s="15">
        <v>38382</v>
      </c>
      <c r="C225" s="14">
        <v>3.5489999999999999</v>
      </c>
      <c r="E225" s="15">
        <v>38382</v>
      </c>
      <c r="F225" s="14">
        <v>3.5409999999999999</v>
      </c>
      <c r="H225" s="15">
        <v>38382</v>
      </c>
      <c r="I225" s="14">
        <v>3.5629999999999997</v>
      </c>
      <c r="K225" s="15">
        <v>38382</v>
      </c>
      <c r="L225" s="14">
        <v>3.669</v>
      </c>
      <c r="N225" s="15">
        <v>38382</v>
      </c>
      <c r="O225" s="14">
        <v>3.5140000000000002</v>
      </c>
      <c r="Q225" s="15">
        <v>38382</v>
      </c>
      <c r="R225" s="14">
        <v>3.524</v>
      </c>
      <c r="T225" s="15">
        <v>38382</v>
      </c>
      <c r="U225" s="14">
        <v>3.5310000000000001</v>
      </c>
      <c r="W225" s="15">
        <v>38382</v>
      </c>
      <c r="X225" s="14">
        <v>3.5270000000000001</v>
      </c>
      <c r="Z225" s="15">
        <v>38382</v>
      </c>
      <c r="AA225" s="14">
        <v>3.556</v>
      </c>
      <c r="AC225" s="14">
        <f t="shared" si="21"/>
        <v>3.568099953653638</v>
      </c>
      <c r="AE225" s="15">
        <v>38382</v>
      </c>
      <c r="AF225" s="14">
        <v>4.1397000000000004</v>
      </c>
      <c r="AH225" s="15">
        <v>38382</v>
      </c>
      <c r="AI225" s="14">
        <v>4.6059999999999999</v>
      </c>
      <c r="AK225" s="15">
        <v>38382</v>
      </c>
      <c r="AL225" s="14">
        <v>2.2000000000000002</v>
      </c>
      <c r="AM225" s="14">
        <f t="shared" ref="AM225:AM288" si="23">AC225-AL225</f>
        <v>1.3680999536536378</v>
      </c>
      <c r="AN225" s="15">
        <v>38382</v>
      </c>
      <c r="AO225" s="14">
        <v>2.77</v>
      </c>
      <c r="AP225" s="14">
        <f t="shared" ref="AP225:AP288" si="24">AF225-AO225</f>
        <v>1.3697000000000004</v>
      </c>
      <c r="AQ225" s="15">
        <v>38382</v>
      </c>
      <c r="AR225" s="14">
        <v>2.8149999999999999</v>
      </c>
      <c r="AS225" s="14">
        <f t="shared" ref="AS225:AS288" si="25">AI225-AR225</f>
        <v>1.7909999999999999</v>
      </c>
      <c r="AU225" s="14">
        <f t="shared" si="22"/>
        <v>1.3489999999999998</v>
      </c>
      <c r="AW225" s="14">
        <f t="shared" ref="AW225:AW288" si="26">I225-AL225</f>
        <v>1.3629999999999995</v>
      </c>
      <c r="AY225" s="14">
        <f t="shared" ref="AY225:AY288" si="27">L225-AL225</f>
        <v>1.4689999999999999</v>
      </c>
      <c r="BA225" s="15">
        <v>38382</v>
      </c>
      <c r="BB225" s="14">
        <v>1.4</v>
      </c>
      <c r="BD225" s="15">
        <v>40208</v>
      </c>
      <c r="BE225" s="14" t="s">
        <v>213</v>
      </c>
      <c r="BG225" s="15">
        <v>40208</v>
      </c>
      <c r="BH225" s="14">
        <v>8.75</v>
      </c>
      <c r="BJ225" s="15">
        <v>39112</v>
      </c>
      <c r="BK225" s="14">
        <v>207.6326</v>
      </c>
      <c r="BM225" s="15">
        <v>40208</v>
      </c>
      <c r="BN225" s="14" t="s">
        <v>213</v>
      </c>
    </row>
    <row r="226" spans="2:66" x14ac:dyDescent="0.2">
      <c r="B226" s="15">
        <v>38383</v>
      </c>
      <c r="C226" s="14">
        <v>3.5470000000000002</v>
      </c>
      <c r="E226" s="15">
        <v>38383</v>
      </c>
      <c r="F226" s="14">
        <v>3.5380000000000003</v>
      </c>
      <c r="H226" s="15">
        <v>38383</v>
      </c>
      <c r="I226" s="14">
        <v>3.56</v>
      </c>
      <c r="K226" s="15">
        <v>38383</v>
      </c>
      <c r="L226" s="14">
        <v>3.665</v>
      </c>
      <c r="N226" s="15">
        <v>38383</v>
      </c>
      <c r="O226" s="14">
        <v>3.5430000000000001</v>
      </c>
      <c r="Q226" s="15">
        <v>38383</v>
      </c>
      <c r="R226" s="14">
        <v>3.524</v>
      </c>
      <c r="T226" s="15">
        <v>38383</v>
      </c>
      <c r="U226" s="14">
        <v>3.5249999999999999</v>
      </c>
      <c r="W226" s="15">
        <v>38383</v>
      </c>
      <c r="X226" s="14">
        <v>3.5230000000000001</v>
      </c>
      <c r="Z226" s="15">
        <v>38383</v>
      </c>
      <c r="AA226" s="14">
        <v>3.5510000000000002</v>
      </c>
      <c r="AC226" s="14">
        <f t="shared" si="21"/>
        <v>3.566437818631238</v>
      </c>
      <c r="AE226" s="15">
        <v>38383</v>
      </c>
      <c r="AF226" s="14">
        <v>4.1280000000000001</v>
      </c>
      <c r="AH226" s="15">
        <v>38383</v>
      </c>
      <c r="AI226" s="14">
        <v>4.6059999999999999</v>
      </c>
      <c r="AK226" s="15">
        <v>38383</v>
      </c>
      <c r="AL226" s="14">
        <v>2.1949999999999998</v>
      </c>
      <c r="AM226" s="14">
        <f t="shared" si="23"/>
        <v>1.3714378186312381</v>
      </c>
      <c r="AN226" s="15">
        <v>38383</v>
      </c>
      <c r="AO226" s="14">
        <v>2.74</v>
      </c>
      <c r="AP226" s="14">
        <f t="shared" si="24"/>
        <v>1.3879999999999999</v>
      </c>
      <c r="AQ226" s="15">
        <v>38383</v>
      </c>
      <c r="AR226" s="14">
        <v>2.8250000000000002</v>
      </c>
      <c r="AS226" s="14">
        <f t="shared" si="25"/>
        <v>1.7809999999999997</v>
      </c>
      <c r="AU226" s="14">
        <f t="shared" si="22"/>
        <v>1.3520000000000003</v>
      </c>
      <c r="AW226" s="14">
        <f t="shared" si="26"/>
        <v>1.3650000000000002</v>
      </c>
      <c r="AY226" s="14">
        <f t="shared" si="27"/>
        <v>1.4700000000000002</v>
      </c>
      <c r="BA226" s="15">
        <v>38383</v>
      </c>
      <c r="BB226" s="14">
        <v>1.3</v>
      </c>
      <c r="BD226" s="15">
        <v>40209</v>
      </c>
      <c r="BE226" s="14" t="s">
        <v>213</v>
      </c>
      <c r="BG226" s="15">
        <v>40209</v>
      </c>
      <c r="BH226" s="14">
        <v>8.75</v>
      </c>
      <c r="BJ226" s="15">
        <v>39113</v>
      </c>
      <c r="BK226" s="14">
        <v>207.934</v>
      </c>
      <c r="BM226" s="15">
        <v>40209</v>
      </c>
      <c r="BN226" s="14" t="s">
        <v>213</v>
      </c>
    </row>
    <row r="227" spans="2:66" x14ac:dyDescent="0.2">
      <c r="B227" s="15">
        <v>38384</v>
      </c>
      <c r="C227" s="14">
        <v>3.5339999999999998</v>
      </c>
      <c r="E227" s="15">
        <v>38384</v>
      </c>
      <c r="F227" s="14">
        <v>3.5289999999999999</v>
      </c>
      <c r="H227" s="15">
        <v>38384</v>
      </c>
      <c r="I227" s="14">
        <v>3.5489999999999999</v>
      </c>
      <c r="K227" s="15">
        <v>38384</v>
      </c>
      <c r="L227" s="14">
        <v>3.653</v>
      </c>
      <c r="N227" s="15">
        <v>38384</v>
      </c>
      <c r="O227" s="14">
        <v>3.532</v>
      </c>
      <c r="Q227" s="15">
        <v>38384</v>
      </c>
      <c r="R227" s="14">
        <v>3.51</v>
      </c>
      <c r="T227" s="15">
        <v>38384</v>
      </c>
      <c r="U227" s="14">
        <v>3.5150000000000001</v>
      </c>
      <c r="W227" s="15">
        <v>38384</v>
      </c>
      <c r="X227" s="14">
        <v>3.51</v>
      </c>
      <c r="Z227" s="15">
        <v>38384</v>
      </c>
      <c r="AA227" s="14">
        <v>3.536</v>
      </c>
      <c r="AC227" s="14">
        <f t="shared" si="21"/>
        <v>3.554843503784952</v>
      </c>
      <c r="AE227" s="15">
        <v>38384</v>
      </c>
      <c r="AF227" s="14">
        <v>4.1376999999999997</v>
      </c>
      <c r="AH227" s="15">
        <v>38384</v>
      </c>
      <c r="AI227" s="14">
        <v>4.5890000000000004</v>
      </c>
      <c r="AK227" s="15">
        <v>38384</v>
      </c>
      <c r="AL227" s="14">
        <v>2.2275</v>
      </c>
      <c r="AM227" s="14">
        <f t="shared" si="23"/>
        <v>1.3273435037849519</v>
      </c>
      <c r="AN227" s="15">
        <v>38384</v>
      </c>
      <c r="AO227" s="14">
        <v>2.7850000000000001</v>
      </c>
      <c r="AP227" s="14">
        <f t="shared" si="24"/>
        <v>1.3526999999999996</v>
      </c>
      <c r="AQ227" s="15">
        <v>38384</v>
      </c>
      <c r="AR227" s="14">
        <v>2.8050000000000002</v>
      </c>
      <c r="AS227" s="14">
        <f t="shared" si="25"/>
        <v>1.7840000000000003</v>
      </c>
      <c r="AU227" s="14">
        <f t="shared" si="22"/>
        <v>1.3064999999999998</v>
      </c>
      <c r="AW227" s="14">
        <f t="shared" si="26"/>
        <v>1.3214999999999999</v>
      </c>
      <c r="AY227" s="14">
        <f t="shared" si="27"/>
        <v>1.4255</v>
      </c>
      <c r="BA227" s="15">
        <v>38384</v>
      </c>
      <c r="BB227" s="14">
        <v>1.5</v>
      </c>
      <c r="BD227" s="15">
        <v>40210</v>
      </c>
      <c r="BE227" s="14" t="s">
        <v>213</v>
      </c>
      <c r="BG227" s="15">
        <v>40210</v>
      </c>
      <c r="BH227" s="14">
        <v>8.75</v>
      </c>
      <c r="BJ227" s="15">
        <v>39114</v>
      </c>
      <c r="BK227" s="14">
        <v>208.22669999999999</v>
      </c>
      <c r="BM227" s="15">
        <v>40210</v>
      </c>
      <c r="BN227" s="14" t="s">
        <v>213</v>
      </c>
    </row>
    <row r="228" spans="2:66" x14ac:dyDescent="0.2">
      <c r="B228" s="15">
        <v>38385</v>
      </c>
      <c r="C228" s="14">
        <v>3.548</v>
      </c>
      <c r="E228" s="15">
        <v>38385</v>
      </c>
      <c r="F228" s="14">
        <v>3.5449999999999999</v>
      </c>
      <c r="H228" s="15">
        <v>38385</v>
      </c>
      <c r="I228" s="14">
        <v>3.5620000000000003</v>
      </c>
      <c r="K228" s="15">
        <v>38385</v>
      </c>
      <c r="L228" s="14">
        <v>3.6659999999999999</v>
      </c>
      <c r="N228" s="15">
        <v>38385</v>
      </c>
      <c r="O228" s="14">
        <v>3.5470000000000002</v>
      </c>
      <c r="Q228" s="15">
        <v>38385</v>
      </c>
      <c r="R228" s="14">
        <v>3.5259999999999998</v>
      </c>
      <c r="T228" s="15">
        <v>38385</v>
      </c>
      <c r="U228" s="14">
        <v>3.5289999999999999</v>
      </c>
      <c r="W228" s="15">
        <v>38385</v>
      </c>
      <c r="X228" s="14">
        <v>3.5259999999999998</v>
      </c>
      <c r="Z228" s="15">
        <v>38385</v>
      </c>
      <c r="AA228" s="14">
        <v>3.5510000000000002</v>
      </c>
      <c r="AC228" s="14">
        <f t="shared" si="21"/>
        <v>3.5691894021319328</v>
      </c>
      <c r="AE228" s="15">
        <v>38385</v>
      </c>
      <c r="AF228" s="14">
        <v>4.1395999999999997</v>
      </c>
      <c r="AH228" s="15">
        <v>38385</v>
      </c>
      <c r="AI228" s="14">
        <v>4.593</v>
      </c>
      <c r="AK228" s="15">
        <v>38385</v>
      </c>
      <c r="AL228" s="14">
        <v>2.1924999999999999</v>
      </c>
      <c r="AM228" s="14">
        <f t="shared" si="23"/>
        <v>1.3766894021319329</v>
      </c>
      <c r="AN228" s="15">
        <v>38385</v>
      </c>
      <c r="AO228" s="14">
        <v>2.7450000000000001</v>
      </c>
      <c r="AP228" s="14">
        <f t="shared" si="24"/>
        <v>1.3945999999999996</v>
      </c>
      <c r="AQ228" s="15">
        <v>38385</v>
      </c>
      <c r="AR228" s="14">
        <v>2.8050000000000002</v>
      </c>
      <c r="AS228" s="14">
        <f t="shared" si="25"/>
        <v>1.7879999999999998</v>
      </c>
      <c r="AU228" s="14">
        <f t="shared" si="22"/>
        <v>1.3555000000000001</v>
      </c>
      <c r="AW228" s="14">
        <f t="shared" si="26"/>
        <v>1.3695000000000004</v>
      </c>
      <c r="AY228" s="14">
        <f t="shared" si="27"/>
        <v>1.4735</v>
      </c>
      <c r="BA228" s="15">
        <v>38385</v>
      </c>
      <c r="BB228" s="14">
        <v>1.4</v>
      </c>
      <c r="BD228" s="15">
        <v>40211</v>
      </c>
      <c r="BE228" s="14" t="s">
        <v>213</v>
      </c>
      <c r="BG228" s="15">
        <v>40211</v>
      </c>
      <c r="BH228" s="14">
        <v>8.75</v>
      </c>
      <c r="BJ228" s="15">
        <v>39115</v>
      </c>
      <c r="BK228" s="14">
        <v>208.5771</v>
      </c>
      <c r="BM228" s="15">
        <v>40211</v>
      </c>
      <c r="BN228" s="14" t="s">
        <v>213</v>
      </c>
    </row>
    <row r="229" spans="2:66" x14ac:dyDescent="0.2">
      <c r="B229" s="15">
        <v>38386</v>
      </c>
      <c r="C229" s="14">
        <v>3.5609999999999999</v>
      </c>
      <c r="E229" s="15">
        <v>38386</v>
      </c>
      <c r="F229" s="14">
        <v>3.5569999999999999</v>
      </c>
      <c r="H229" s="15">
        <v>38386</v>
      </c>
      <c r="I229" s="14">
        <v>3.5739999999999998</v>
      </c>
      <c r="K229" s="15">
        <v>38386</v>
      </c>
      <c r="L229" s="14">
        <v>3.6790000000000003</v>
      </c>
      <c r="N229" s="15">
        <v>38386</v>
      </c>
      <c r="O229" s="14">
        <v>3.5590000000000002</v>
      </c>
      <c r="Q229" s="15">
        <v>38386</v>
      </c>
      <c r="R229" s="14">
        <v>3.5380000000000003</v>
      </c>
      <c r="T229" s="15">
        <v>38386</v>
      </c>
      <c r="U229" s="14">
        <v>3.5409999999999999</v>
      </c>
      <c r="W229" s="15">
        <v>38386</v>
      </c>
      <c r="X229" s="14">
        <v>3.54</v>
      </c>
      <c r="Z229" s="15">
        <v>38386</v>
      </c>
      <c r="AA229" s="14">
        <v>3.5629999999999997</v>
      </c>
      <c r="AC229" s="14">
        <f t="shared" si="21"/>
        <v>3.58171126216592</v>
      </c>
      <c r="AE229" s="15">
        <v>38386</v>
      </c>
      <c r="AF229" s="14">
        <v>4.1630000000000003</v>
      </c>
      <c r="AH229" s="15">
        <v>38386</v>
      </c>
      <c r="AI229" s="14">
        <v>4.6070000000000002</v>
      </c>
      <c r="AK229" s="15">
        <v>38386</v>
      </c>
      <c r="AL229" s="14">
        <v>2.1949999999999998</v>
      </c>
      <c r="AM229" s="14">
        <f t="shared" si="23"/>
        <v>1.3867112621659201</v>
      </c>
      <c r="AN229" s="15">
        <v>38386</v>
      </c>
      <c r="AO229" s="14">
        <v>2.7549999999999999</v>
      </c>
      <c r="AP229" s="14">
        <f t="shared" si="24"/>
        <v>1.4080000000000004</v>
      </c>
      <c r="AQ229" s="15">
        <v>38386</v>
      </c>
      <c r="AR229" s="14">
        <v>2.8149999999999999</v>
      </c>
      <c r="AS229" s="14">
        <f t="shared" si="25"/>
        <v>1.7920000000000003</v>
      </c>
      <c r="AU229" s="14">
        <f t="shared" si="22"/>
        <v>1.3660000000000001</v>
      </c>
      <c r="AW229" s="14">
        <f t="shared" si="26"/>
        <v>1.379</v>
      </c>
      <c r="AY229" s="14">
        <f t="shared" si="27"/>
        <v>1.4840000000000004</v>
      </c>
      <c r="BA229" s="15">
        <v>38386</v>
      </c>
      <c r="BB229" s="14">
        <v>1.3</v>
      </c>
      <c r="BD229" s="15">
        <v>40212</v>
      </c>
      <c r="BE229" s="14" t="s">
        <v>213</v>
      </c>
      <c r="BG229" s="15">
        <v>40212</v>
      </c>
      <c r="BH229" s="14">
        <v>8.75</v>
      </c>
      <c r="BJ229" s="15">
        <v>39116</v>
      </c>
      <c r="BK229" s="14">
        <v>208.5771</v>
      </c>
      <c r="BM229" s="15">
        <v>40212</v>
      </c>
      <c r="BN229" s="14" t="s">
        <v>213</v>
      </c>
    </row>
    <row r="230" spans="2:66" x14ac:dyDescent="0.2">
      <c r="B230" s="15">
        <v>38387</v>
      </c>
      <c r="C230" s="14">
        <v>3.4969999999999999</v>
      </c>
      <c r="E230" s="15">
        <v>38387</v>
      </c>
      <c r="F230" s="14">
        <v>3.49</v>
      </c>
      <c r="H230" s="15">
        <v>38387</v>
      </c>
      <c r="I230" s="14">
        <v>3.5070000000000001</v>
      </c>
      <c r="K230" s="15">
        <v>38387</v>
      </c>
      <c r="L230" s="14">
        <v>3.613</v>
      </c>
      <c r="N230" s="15">
        <v>38387</v>
      </c>
      <c r="O230" s="14">
        <v>3.4950000000000001</v>
      </c>
      <c r="Q230" s="15">
        <v>38387</v>
      </c>
      <c r="R230" s="14">
        <v>3.4740000000000002</v>
      </c>
      <c r="T230" s="15">
        <v>38387</v>
      </c>
      <c r="U230" s="14">
        <v>3.4790000000000001</v>
      </c>
      <c r="W230" s="15">
        <v>38387</v>
      </c>
      <c r="X230" s="14">
        <v>3.476</v>
      </c>
      <c r="Z230" s="15">
        <v>38387</v>
      </c>
      <c r="AA230" s="14">
        <v>3.4980000000000002</v>
      </c>
      <c r="AC230" s="14">
        <f t="shared" si="21"/>
        <v>3.5163057315000774</v>
      </c>
      <c r="AE230" s="15">
        <v>38387</v>
      </c>
      <c r="AF230" s="14">
        <v>4.0753000000000004</v>
      </c>
      <c r="AH230" s="15">
        <v>38387</v>
      </c>
      <c r="AI230" s="14">
        <v>4.524</v>
      </c>
      <c r="AK230" s="15">
        <v>38387</v>
      </c>
      <c r="AL230" s="14">
        <v>2.19</v>
      </c>
      <c r="AM230" s="14">
        <f t="shared" si="23"/>
        <v>1.3263057315000775</v>
      </c>
      <c r="AN230" s="15">
        <v>38387</v>
      </c>
      <c r="AO230" s="14">
        <v>2.7250000000000001</v>
      </c>
      <c r="AP230" s="14">
        <f t="shared" si="24"/>
        <v>1.3503000000000003</v>
      </c>
      <c r="AQ230" s="15">
        <v>38387</v>
      </c>
      <c r="AR230" s="14">
        <v>2.8149999999999999</v>
      </c>
      <c r="AS230" s="14">
        <f t="shared" si="25"/>
        <v>1.7090000000000001</v>
      </c>
      <c r="AU230" s="14">
        <f t="shared" si="22"/>
        <v>1.3069999999999999</v>
      </c>
      <c r="AW230" s="14">
        <f t="shared" si="26"/>
        <v>1.3170000000000002</v>
      </c>
      <c r="AY230" s="14">
        <f t="shared" si="27"/>
        <v>1.423</v>
      </c>
      <c r="BA230" s="15">
        <v>38387</v>
      </c>
      <c r="BB230" s="14">
        <v>1</v>
      </c>
      <c r="BD230" s="15">
        <v>40213</v>
      </c>
      <c r="BE230" s="14" t="s">
        <v>213</v>
      </c>
      <c r="BG230" s="15">
        <v>40213</v>
      </c>
      <c r="BH230" s="14">
        <v>8.75</v>
      </c>
      <c r="BJ230" s="15">
        <v>39117</v>
      </c>
      <c r="BK230" s="14">
        <v>208.5771</v>
      </c>
      <c r="BM230" s="15">
        <v>40213</v>
      </c>
      <c r="BN230" s="14" t="s">
        <v>213</v>
      </c>
    </row>
    <row r="231" spans="2:66" x14ac:dyDescent="0.2">
      <c r="B231" s="15">
        <v>38388</v>
      </c>
      <c r="C231" s="14">
        <v>3.4969999999999999</v>
      </c>
      <c r="E231" s="15">
        <v>38388</v>
      </c>
      <c r="F231" s="14">
        <v>3.49</v>
      </c>
      <c r="H231" s="15">
        <v>38388</v>
      </c>
      <c r="I231" s="14">
        <v>3.5070000000000001</v>
      </c>
      <c r="K231" s="15">
        <v>38388</v>
      </c>
      <c r="L231" s="14">
        <v>3.613</v>
      </c>
      <c r="N231" s="15">
        <v>38388</v>
      </c>
      <c r="O231" s="14">
        <v>3.4950000000000001</v>
      </c>
      <c r="Q231" s="15">
        <v>38388</v>
      </c>
      <c r="R231" s="14">
        <v>3.4740000000000002</v>
      </c>
      <c r="T231" s="15">
        <v>38388</v>
      </c>
      <c r="U231" s="14">
        <v>3.4790000000000001</v>
      </c>
      <c r="W231" s="15">
        <v>38388</v>
      </c>
      <c r="X231" s="14">
        <v>3.476</v>
      </c>
      <c r="Z231" s="15">
        <v>38388</v>
      </c>
      <c r="AA231" s="14">
        <v>3.4980000000000002</v>
      </c>
      <c r="AC231" s="14">
        <f t="shared" si="21"/>
        <v>3.5163057315000774</v>
      </c>
      <c r="AE231" s="15">
        <v>38388</v>
      </c>
      <c r="AF231" s="14">
        <v>4.0753000000000004</v>
      </c>
      <c r="AH231" s="15">
        <v>38388</v>
      </c>
      <c r="AI231" s="14">
        <v>4.524</v>
      </c>
      <c r="AK231" s="15">
        <v>38388</v>
      </c>
      <c r="AL231" s="14">
        <v>2.19</v>
      </c>
      <c r="AM231" s="14">
        <f t="shared" si="23"/>
        <v>1.3263057315000775</v>
      </c>
      <c r="AN231" s="15">
        <v>38388</v>
      </c>
      <c r="AO231" s="14">
        <v>2.7250000000000001</v>
      </c>
      <c r="AP231" s="14">
        <f t="shared" si="24"/>
        <v>1.3503000000000003</v>
      </c>
      <c r="AQ231" s="15">
        <v>38388</v>
      </c>
      <c r="AR231" s="14">
        <v>2.8149999999999999</v>
      </c>
      <c r="AS231" s="14">
        <f t="shared" si="25"/>
        <v>1.7090000000000001</v>
      </c>
      <c r="AU231" s="14">
        <f t="shared" si="22"/>
        <v>1.3069999999999999</v>
      </c>
      <c r="AW231" s="14">
        <f t="shared" si="26"/>
        <v>1.3170000000000002</v>
      </c>
      <c r="AY231" s="14">
        <f t="shared" si="27"/>
        <v>1.423</v>
      </c>
      <c r="BA231" s="15">
        <v>38388</v>
      </c>
      <c r="BB231" s="14">
        <v>1</v>
      </c>
      <c r="BD231" s="15">
        <v>40214</v>
      </c>
      <c r="BE231" s="14" t="s">
        <v>213</v>
      </c>
      <c r="BG231" s="15">
        <v>40214</v>
      </c>
      <c r="BH231" s="14">
        <v>8.75</v>
      </c>
      <c r="BJ231" s="15">
        <v>39118</v>
      </c>
      <c r="BK231" s="14">
        <v>208.52109999999999</v>
      </c>
      <c r="BM231" s="15">
        <v>40214</v>
      </c>
      <c r="BN231" s="14" t="s">
        <v>213</v>
      </c>
    </row>
    <row r="232" spans="2:66" x14ac:dyDescent="0.2">
      <c r="B232" s="15">
        <v>38389</v>
      </c>
      <c r="C232" s="14">
        <v>3.4969999999999999</v>
      </c>
      <c r="E232" s="15">
        <v>38389</v>
      </c>
      <c r="F232" s="14">
        <v>3.49</v>
      </c>
      <c r="H232" s="15">
        <v>38389</v>
      </c>
      <c r="I232" s="14">
        <v>3.5070000000000001</v>
      </c>
      <c r="K232" s="15">
        <v>38389</v>
      </c>
      <c r="L232" s="14">
        <v>3.613</v>
      </c>
      <c r="N232" s="15">
        <v>38389</v>
      </c>
      <c r="O232" s="14">
        <v>3.4950000000000001</v>
      </c>
      <c r="Q232" s="15">
        <v>38389</v>
      </c>
      <c r="R232" s="14">
        <v>3.4740000000000002</v>
      </c>
      <c r="T232" s="15">
        <v>38389</v>
      </c>
      <c r="U232" s="14">
        <v>3.4790000000000001</v>
      </c>
      <c r="W232" s="15">
        <v>38389</v>
      </c>
      <c r="X232" s="14">
        <v>3.476</v>
      </c>
      <c r="Z232" s="15">
        <v>38389</v>
      </c>
      <c r="AA232" s="14">
        <v>3.4980000000000002</v>
      </c>
      <c r="AC232" s="14">
        <f t="shared" si="21"/>
        <v>3.5163057315000774</v>
      </c>
      <c r="AE232" s="15">
        <v>38389</v>
      </c>
      <c r="AF232" s="14">
        <v>4.0753000000000004</v>
      </c>
      <c r="AH232" s="15">
        <v>38389</v>
      </c>
      <c r="AI232" s="14">
        <v>4.524</v>
      </c>
      <c r="AK232" s="15">
        <v>38389</v>
      </c>
      <c r="AL232" s="14">
        <v>2.19</v>
      </c>
      <c r="AM232" s="14">
        <f t="shared" si="23"/>
        <v>1.3263057315000775</v>
      </c>
      <c r="AN232" s="15">
        <v>38389</v>
      </c>
      <c r="AO232" s="14">
        <v>2.7250000000000001</v>
      </c>
      <c r="AP232" s="14">
        <f t="shared" si="24"/>
        <v>1.3503000000000003</v>
      </c>
      <c r="AQ232" s="15">
        <v>38389</v>
      </c>
      <c r="AR232" s="14">
        <v>2.8149999999999999</v>
      </c>
      <c r="AS232" s="14">
        <f t="shared" si="25"/>
        <v>1.7090000000000001</v>
      </c>
      <c r="AU232" s="14">
        <f t="shared" si="22"/>
        <v>1.3069999999999999</v>
      </c>
      <c r="AW232" s="14">
        <f t="shared" si="26"/>
        <v>1.3170000000000002</v>
      </c>
      <c r="AY232" s="14">
        <f t="shared" si="27"/>
        <v>1.423</v>
      </c>
      <c r="BA232" s="15">
        <v>38389</v>
      </c>
      <c r="BB232" s="14">
        <v>1</v>
      </c>
      <c r="BD232" s="15">
        <v>40215</v>
      </c>
      <c r="BE232" s="14" t="s">
        <v>213</v>
      </c>
      <c r="BG232" s="15">
        <v>40215</v>
      </c>
      <c r="BH232" s="14">
        <v>8.75</v>
      </c>
      <c r="BJ232" s="15">
        <v>39119</v>
      </c>
      <c r="BK232" s="14">
        <v>208.8869</v>
      </c>
      <c r="BM232" s="15">
        <v>40215</v>
      </c>
      <c r="BN232" s="14" t="s">
        <v>213</v>
      </c>
    </row>
    <row r="233" spans="2:66" x14ac:dyDescent="0.2">
      <c r="B233" s="15">
        <v>38390</v>
      </c>
      <c r="C233" s="14">
        <v>3.4820000000000002</v>
      </c>
      <c r="E233" s="15">
        <v>38390</v>
      </c>
      <c r="F233" s="14">
        <v>3.4779999999999998</v>
      </c>
      <c r="H233" s="15">
        <v>38390</v>
      </c>
      <c r="I233" s="14">
        <v>3.4950000000000001</v>
      </c>
      <c r="K233" s="15">
        <v>38390</v>
      </c>
      <c r="L233" s="14">
        <v>3.5990000000000002</v>
      </c>
      <c r="N233" s="15">
        <v>38390</v>
      </c>
      <c r="O233" s="14">
        <v>3.4830000000000001</v>
      </c>
      <c r="Q233" s="15">
        <v>38390</v>
      </c>
      <c r="R233" s="14">
        <v>3.4609999999999999</v>
      </c>
      <c r="T233" s="15">
        <v>38390</v>
      </c>
      <c r="U233" s="14">
        <v>3.4660000000000002</v>
      </c>
      <c r="W233" s="15">
        <v>38390</v>
      </c>
      <c r="X233" s="14">
        <v>3.4649999999999999</v>
      </c>
      <c r="Z233" s="15">
        <v>38390</v>
      </c>
      <c r="AA233" s="14">
        <v>3.4820000000000002</v>
      </c>
      <c r="AC233" s="14">
        <f t="shared" si="21"/>
        <v>3.5029491734898812</v>
      </c>
      <c r="AE233" s="15">
        <v>38390</v>
      </c>
      <c r="AF233" s="14">
        <v>4.0500999999999996</v>
      </c>
      <c r="AH233" s="15">
        <v>38390</v>
      </c>
      <c r="AI233" s="14">
        <v>4.5039999999999996</v>
      </c>
      <c r="AK233" s="15">
        <v>38390</v>
      </c>
      <c r="AL233" s="14">
        <v>2.2000000000000002</v>
      </c>
      <c r="AM233" s="14">
        <f t="shared" si="23"/>
        <v>1.302949173489881</v>
      </c>
      <c r="AN233" s="15">
        <v>38390</v>
      </c>
      <c r="AO233" s="14">
        <v>2.7250000000000001</v>
      </c>
      <c r="AP233" s="14">
        <f t="shared" si="24"/>
        <v>1.3250999999999995</v>
      </c>
      <c r="AQ233" s="15">
        <v>38390</v>
      </c>
      <c r="AR233" s="14">
        <v>2.8050000000000002</v>
      </c>
      <c r="AS233" s="14">
        <f t="shared" si="25"/>
        <v>1.6989999999999994</v>
      </c>
      <c r="AU233" s="14">
        <f t="shared" si="22"/>
        <v>1.282</v>
      </c>
      <c r="AW233" s="14">
        <f t="shared" si="26"/>
        <v>1.2949999999999999</v>
      </c>
      <c r="AY233" s="14">
        <f t="shared" si="27"/>
        <v>1.399</v>
      </c>
      <c r="BA233" s="15">
        <v>38390</v>
      </c>
      <c r="BB233" s="14">
        <v>1.3</v>
      </c>
      <c r="BD233" s="15">
        <v>40216</v>
      </c>
      <c r="BE233" s="14" t="s">
        <v>213</v>
      </c>
      <c r="BG233" s="15">
        <v>40216</v>
      </c>
      <c r="BH233" s="14">
        <v>8.75</v>
      </c>
      <c r="BJ233" s="15">
        <v>39120</v>
      </c>
      <c r="BK233" s="14">
        <v>208.98500000000001</v>
      </c>
      <c r="BM233" s="15">
        <v>40216</v>
      </c>
      <c r="BN233" s="14" t="s">
        <v>213</v>
      </c>
    </row>
    <row r="234" spans="2:66" x14ac:dyDescent="0.2">
      <c r="B234" s="15">
        <v>38391</v>
      </c>
      <c r="C234" s="14">
        <v>3.4630000000000001</v>
      </c>
      <c r="E234" s="15">
        <v>38391</v>
      </c>
      <c r="F234" s="14">
        <v>3.5030000000000001</v>
      </c>
      <c r="H234" s="15">
        <v>38391</v>
      </c>
      <c r="I234" s="14">
        <v>3.476</v>
      </c>
      <c r="K234" s="15">
        <v>38391</v>
      </c>
      <c r="L234" s="14">
        <v>3.58</v>
      </c>
      <c r="N234" s="15">
        <v>38391</v>
      </c>
      <c r="O234" s="14">
        <v>3.464</v>
      </c>
      <c r="Q234" s="15">
        <v>38391</v>
      </c>
      <c r="R234" s="14">
        <v>3.4390000000000001</v>
      </c>
      <c r="T234" s="15">
        <v>38391</v>
      </c>
      <c r="U234" s="14">
        <v>3.4510000000000001</v>
      </c>
      <c r="W234" s="15">
        <v>38391</v>
      </c>
      <c r="X234" s="14">
        <v>3.4470000000000001</v>
      </c>
      <c r="Z234" s="15">
        <v>38391</v>
      </c>
      <c r="AA234" s="14">
        <v>3.4620000000000002</v>
      </c>
      <c r="AC234" s="14">
        <f t="shared" si="21"/>
        <v>3.4935244863278228</v>
      </c>
      <c r="AE234" s="15">
        <v>38391</v>
      </c>
      <c r="AF234" s="14">
        <v>4.0152999999999999</v>
      </c>
      <c r="AH234" s="15">
        <v>38391</v>
      </c>
      <c r="AI234" s="14">
        <v>4.4969999999999999</v>
      </c>
      <c r="AK234" s="15">
        <v>38391</v>
      </c>
      <c r="AL234" s="14">
        <v>2.2000000000000002</v>
      </c>
      <c r="AM234" s="14">
        <f t="shared" si="23"/>
        <v>1.2935244863278226</v>
      </c>
      <c r="AN234" s="15">
        <v>38391</v>
      </c>
      <c r="AO234" s="14">
        <v>2.7349999999999999</v>
      </c>
      <c r="AP234" s="14">
        <f t="shared" si="24"/>
        <v>1.2803</v>
      </c>
      <c r="AQ234" s="15">
        <v>38391</v>
      </c>
      <c r="AR234" s="14">
        <v>2.8050000000000002</v>
      </c>
      <c r="AS234" s="14">
        <f t="shared" si="25"/>
        <v>1.6919999999999997</v>
      </c>
      <c r="AU234" s="14">
        <f t="shared" si="22"/>
        <v>1.2629999999999999</v>
      </c>
      <c r="AW234" s="14">
        <f t="shared" si="26"/>
        <v>1.2759999999999998</v>
      </c>
      <c r="AY234" s="14">
        <f t="shared" si="27"/>
        <v>1.38</v>
      </c>
      <c r="BA234" s="15">
        <v>38391</v>
      </c>
      <c r="BB234" s="14">
        <v>1.3</v>
      </c>
      <c r="BD234" s="15">
        <v>40217</v>
      </c>
      <c r="BE234" s="14" t="s">
        <v>213</v>
      </c>
      <c r="BG234" s="15">
        <v>40217</v>
      </c>
      <c r="BH234" s="14">
        <v>8.75</v>
      </c>
      <c r="BJ234" s="15">
        <v>39121</v>
      </c>
      <c r="BK234" s="14">
        <v>209.20779999999999</v>
      </c>
      <c r="BM234" s="15">
        <v>40217</v>
      </c>
      <c r="BN234" s="14" t="s">
        <v>213</v>
      </c>
    </row>
    <row r="235" spans="2:66" x14ac:dyDescent="0.2">
      <c r="B235" s="15">
        <v>38392</v>
      </c>
      <c r="C235" s="14">
        <v>3.444</v>
      </c>
      <c r="E235" s="15">
        <v>38392</v>
      </c>
      <c r="F235" s="14">
        <v>3.4830000000000001</v>
      </c>
      <c r="H235" s="15">
        <v>38392</v>
      </c>
      <c r="I235" s="14">
        <v>3.4580000000000002</v>
      </c>
      <c r="K235" s="15">
        <v>38392</v>
      </c>
      <c r="L235" s="14">
        <v>3.5620000000000003</v>
      </c>
      <c r="N235" s="15">
        <v>38392</v>
      </c>
      <c r="O235" s="14">
        <v>3.4449999999999998</v>
      </c>
      <c r="Q235" s="15">
        <v>38392</v>
      </c>
      <c r="R235" s="14">
        <v>3.4249999999999998</v>
      </c>
      <c r="T235" s="15">
        <v>38392</v>
      </c>
      <c r="U235" s="14">
        <v>3.4319999999999999</v>
      </c>
      <c r="W235" s="15">
        <v>38392</v>
      </c>
      <c r="X235" s="14">
        <v>3.431</v>
      </c>
      <c r="Z235" s="15">
        <v>38392</v>
      </c>
      <c r="AA235" s="14">
        <v>3.4420000000000002</v>
      </c>
      <c r="AC235" s="14">
        <f t="shared" si="21"/>
        <v>3.4750026262938358</v>
      </c>
      <c r="AE235" s="15">
        <v>38392</v>
      </c>
      <c r="AF235" s="14">
        <v>3.9790000000000001</v>
      </c>
      <c r="AH235" s="15">
        <v>38392</v>
      </c>
      <c r="AI235" s="14">
        <v>4.4889999999999999</v>
      </c>
      <c r="AK235" s="15">
        <v>38392</v>
      </c>
      <c r="AL235" s="14">
        <v>2.1825000000000001</v>
      </c>
      <c r="AM235" s="14">
        <f t="shared" si="23"/>
        <v>1.2925026262938357</v>
      </c>
      <c r="AN235" s="15">
        <v>38392</v>
      </c>
      <c r="AO235" s="14">
        <v>2.7850000000000001</v>
      </c>
      <c r="AP235" s="14">
        <f t="shared" si="24"/>
        <v>1.194</v>
      </c>
      <c r="AQ235" s="15">
        <v>38392</v>
      </c>
      <c r="AR235" s="14">
        <v>2.7949999999999999</v>
      </c>
      <c r="AS235" s="14">
        <f t="shared" si="25"/>
        <v>1.694</v>
      </c>
      <c r="AU235" s="14">
        <f t="shared" si="22"/>
        <v>1.2614999999999998</v>
      </c>
      <c r="AW235" s="14">
        <f t="shared" si="26"/>
        <v>1.2755000000000001</v>
      </c>
      <c r="AY235" s="14">
        <f t="shared" si="27"/>
        <v>1.3795000000000002</v>
      </c>
      <c r="BA235" s="15">
        <v>38392</v>
      </c>
      <c r="BB235" s="14">
        <v>1.4</v>
      </c>
      <c r="BD235" s="15">
        <v>40218</v>
      </c>
      <c r="BE235" s="14" t="s">
        <v>213</v>
      </c>
      <c r="BG235" s="15">
        <v>40218</v>
      </c>
      <c r="BH235" s="14">
        <v>8.75</v>
      </c>
      <c r="BJ235" s="15">
        <v>39122</v>
      </c>
      <c r="BK235" s="14">
        <v>209.44069999999999</v>
      </c>
      <c r="BM235" s="15">
        <v>40218</v>
      </c>
      <c r="BN235" s="14" t="s">
        <v>213</v>
      </c>
    </row>
    <row r="236" spans="2:66" x14ac:dyDescent="0.2">
      <c r="B236" s="15">
        <v>38393</v>
      </c>
      <c r="C236" s="14">
        <v>3.4449999999999998</v>
      </c>
      <c r="E236" s="15">
        <v>38393</v>
      </c>
      <c r="F236" s="14">
        <v>3.484</v>
      </c>
      <c r="H236" s="15">
        <v>38393</v>
      </c>
      <c r="I236" s="14">
        <v>3.4609999999999999</v>
      </c>
      <c r="K236" s="15">
        <v>38393</v>
      </c>
      <c r="L236" s="14">
        <v>3.5659999999999998</v>
      </c>
      <c r="N236" s="15">
        <v>38393</v>
      </c>
      <c r="O236" s="14">
        <v>3.4460000000000002</v>
      </c>
      <c r="Q236" s="15">
        <v>38393</v>
      </c>
      <c r="R236" s="14">
        <v>3.4279999999999999</v>
      </c>
      <c r="T236" s="15">
        <v>38393</v>
      </c>
      <c r="U236" s="14">
        <v>3.4329999999999998</v>
      </c>
      <c r="W236" s="15">
        <v>38393</v>
      </c>
      <c r="X236" s="14">
        <v>3.43</v>
      </c>
      <c r="Z236" s="15">
        <v>38393</v>
      </c>
      <c r="AA236" s="14">
        <v>3.4430000000000001</v>
      </c>
      <c r="AC236" s="14">
        <f t="shared" si="21"/>
        <v>3.4769161130851223</v>
      </c>
      <c r="AE236" s="15">
        <v>38393</v>
      </c>
      <c r="AF236" s="14">
        <v>4.0888</v>
      </c>
      <c r="AH236" s="15">
        <v>38393</v>
      </c>
      <c r="AI236" s="14">
        <v>4.5069999999999997</v>
      </c>
      <c r="AK236" s="15">
        <v>38393</v>
      </c>
      <c r="AL236" s="14">
        <v>2.1800000000000002</v>
      </c>
      <c r="AM236" s="14">
        <f t="shared" si="23"/>
        <v>1.2969161130851221</v>
      </c>
      <c r="AN236" s="15">
        <v>38393</v>
      </c>
      <c r="AO236" s="14">
        <v>2.7800000000000002</v>
      </c>
      <c r="AP236" s="14">
        <f t="shared" si="24"/>
        <v>1.3087999999999997</v>
      </c>
      <c r="AQ236" s="15">
        <v>38393</v>
      </c>
      <c r="AR236" s="14">
        <v>2.7949999999999999</v>
      </c>
      <c r="AS236" s="14">
        <f t="shared" si="25"/>
        <v>1.7119999999999997</v>
      </c>
      <c r="AU236" s="14">
        <f t="shared" si="22"/>
        <v>1.2649999999999997</v>
      </c>
      <c r="AW236" s="14">
        <f t="shared" si="26"/>
        <v>1.2809999999999997</v>
      </c>
      <c r="AY236" s="14">
        <f t="shared" si="27"/>
        <v>1.3859999999999997</v>
      </c>
      <c r="BA236" s="15">
        <v>38393</v>
      </c>
      <c r="BB236" s="14">
        <v>1.6</v>
      </c>
      <c r="BD236" s="15">
        <v>40219</v>
      </c>
      <c r="BE236" s="14" t="s">
        <v>213</v>
      </c>
      <c r="BG236" s="15">
        <v>40219</v>
      </c>
      <c r="BH236" s="14">
        <v>8.75</v>
      </c>
      <c r="BJ236" s="15">
        <v>39123</v>
      </c>
      <c r="BK236" s="14">
        <v>209.44069999999999</v>
      </c>
      <c r="BM236" s="15">
        <v>40219</v>
      </c>
      <c r="BN236" s="14" t="s">
        <v>213</v>
      </c>
    </row>
    <row r="237" spans="2:66" x14ac:dyDescent="0.2">
      <c r="B237" s="15">
        <v>38394</v>
      </c>
      <c r="C237" s="14">
        <v>3.4630000000000001</v>
      </c>
      <c r="E237" s="15">
        <v>38394</v>
      </c>
      <c r="F237" s="14">
        <v>3.5</v>
      </c>
      <c r="H237" s="15">
        <v>38394</v>
      </c>
      <c r="I237" s="14">
        <v>3.476</v>
      </c>
      <c r="K237" s="15">
        <v>38394</v>
      </c>
      <c r="L237" s="14">
        <v>3.585</v>
      </c>
      <c r="N237" s="15">
        <v>38394</v>
      </c>
      <c r="O237" s="14">
        <v>3.4609999999999999</v>
      </c>
      <c r="Q237" s="15">
        <v>38394</v>
      </c>
      <c r="R237" s="14">
        <v>3.44</v>
      </c>
      <c r="T237" s="15">
        <v>38394</v>
      </c>
      <c r="U237" s="14">
        <v>3.4449999999999998</v>
      </c>
      <c r="W237" s="15">
        <v>38394</v>
      </c>
      <c r="X237" s="14">
        <v>3.4449999999999998</v>
      </c>
      <c r="Z237" s="15">
        <v>38394</v>
      </c>
      <c r="AA237" s="14">
        <v>3.4590000000000001</v>
      </c>
      <c r="AC237" s="14">
        <f t="shared" si="21"/>
        <v>3.4934725784025944</v>
      </c>
      <c r="AE237" s="15">
        <v>38394</v>
      </c>
      <c r="AF237" s="14">
        <v>4.0843999999999996</v>
      </c>
      <c r="AH237" s="15">
        <v>38394</v>
      </c>
      <c r="AI237" s="14">
        <v>4.5339999999999998</v>
      </c>
      <c r="AK237" s="15">
        <v>38394</v>
      </c>
      <c r="AL237" s="14">
        <v>2.1924999999999999</v>
      </c>
      <c r="AM237" s="14">
        <f t="shared" si="23"/>
        <v>1.3009725784025945</v>
      </c>
      <c r="AN237" s="15">
        <v>38394</v>
      </c>
      <c r="AO237" s="14">
        <v>2.7749999999999999</v>
      </c>
      <c r="AP237" s="14">
        <f t="shared" si="24"/>
        <v>1.3093999999999997</v>
      </c>
      <c r="AQ237" s="15">
        <v>38394</v>
      </c>
      <c r="AR237" s="14">
        <v>2.7850000000000001</v>
      </c>
      <c r="AS237" s="14">
        <f t="shared" si="25"/>
        <v>1.7489999999999997</v>
      </c>
      <c r="AU237" s="14">
        <f t="shared" si="22"/>
        <v>1.2705000000000002</v>
      </c>
      <c r="AW237" s="14">
        <f t="shared" si="26"/>
        <v>1.2835000000000001</v>
      </c>
      <c r="AY237" s="14">
        <f t="shared" si="27"/>
        <v>1.3925000000000001</v>
      </c>
      <c r="BA237" s="15">
        <v>38394</v>
      </c>
      <c r="BB237" s="14">
        <v>1.3</v>
      </c>
      <c r="BD237" s="15">
        <v>40220</v>
      </c>
      <c r="BE237" s="14" t="s">
        <v>213</v>
      </c>
      <c r="BG237" s="15">
        <v>40220</v>
      </c>
      <c r="BH237" s="14">
        <v>8.75</v>
      </c>
      <c r="BJ237" s="15">
        <v>39124</v>
      </c>
      <c r="BK237" s="14">
        <v>209.44069999999999</v>
      </c>
      <c r="BM237" s="15">
        <v>40220</v>
      </c>
      <c r="BN237" s="14" t="s">
        <v>213</v>
      </c>
    </row>
    <row r="238" spans="2:66" x14ac:dyDescent="0.2">
      <c r="B238" s="15">
        <v>38395</v>
      </c>
      <c r="C238" s="14">
        <v>3.4630000000000001</v>
      </c>
      <c r="E238" s="15">
        <v>38395</v>
      </c>
      <c r="F238" s="14">
        <v>3.5</v>
      </c>
      <c r="H238" s="15">
        <v>38395</v>
      </c>
      <c r="I238" s="14">
        <v>3.476</v>
      </c>
      <c r="K238" s="15">
        <v>38395</v>
      </c>
      <c r="L238" s="14">
        <v>3.585</v>
      </c>
      <c r="N238" s="15">
        <v>38395</v>
      </c>
      <c r="O238" s="14">
        <v>3.4609999999999999</v>
      </c>
      <c r="Q238" s="15">
        <v>38395</v>
      </c>
      <c r="R238" s="14">
        <v>3.44</v>
      </c>
      <c r="T238" s="15">
        <v>38395</v>
      </c>
      <c r="U238" s="14">
        <v>3.4449999999999998</v>
      </c>
      <c r="W238" s="15">
        <v>38395</v>
      </c>
      <c r="X238" s="14">
        <v>3.4449999999999998</v>
      </c>
      <c r="Z238" s="15">
        <v>38395</v>
      </c>
      <c r="AA238" s="14">
        <v>3.4590000000000001</v>
      </c>
      <c r="AC238" s="14">
        <f t="shared" si="21"/>
        <v>3.4934725784025944</v>
      </c>
      <c r="AE238" s="15">
        <v>38395</v>
      </c>
      <c r="AF238" s="14">
        <v>4.0843999999999996</v>
      </c>
      <c r="AH238" s="15">
        <v>38395</v>
      </c>
      <c r="AI238" s="14">
        <v>4.5339999999999998</v>
      </c>
      <c r="AK238" s="15">
        <v>38395</v>
      </c>
      <c r="AL238" s="14">
        <v>2.1924999999999999</v>
      </c>
      <c r="AM238" s="14">
        <f t="shared" si="23"/>
        <v>1.3009725784025945</v>
      </c>
      <c r="AN238" s="15">
        <v>38395</v>
      </c>
      <c r="AO238" s="14">
        <v>2.7749999999999999</v>
      </c>
      <c r="AP238" s="14">
        <f t="shared" si="24"/>
        <v>1.3093999999999997</v>
      </c>
      <c r="AQ238" s="15">
        <v>38395</v>
      </c>
      <c r="AR238" s="14">
        <v>2.7850000000000001</v>
      </c>
      <c r="AS238" s="14">
        <f t="shared" si="25"/>
        <v>1.7489999999999997</v>
      </c>
      <c r="AU238" s="14">
        <f t="shared" si="22"/>
        <v>1.2705000000000002</v>
      </c>
      <c r="AW238" s="14">
        <f t="shared" si="26"/>
        <v>1.2835000000000001</v>
      </c>
      <c r="AY238" s="14">
        <f t="shared" si="27"/>
        <v>1.3925000000000001</v>
      </c>
      <c r="BA238" s="15">
        <v>38395</v>
      </c>
      <c r="BB238" s="14">
        <v>1.3</v>
      </c>
      <c r="BD238" s="15">
        <v>40221</v>
      </c>
      <c r="BE238" s="14" t="s">
        <v>213</v>
      </c>
      <c r="BG238" s="15">
        <v>40221</v>
      </c>
      <c r="BH238" s="14">
        <v>8.75</v>
      </c>
      <c r="BJ238" s="15">
        <v>39125</v>
      </c>
      <c r="BK238" s="14">
        <v>208.82980000000001</v>
      </c>
      <c r="BM238" s="15">
        <v>40221</v>
      </c>
      <c r="BN238" s="14" t="s">
        <v>213</v>
      </c>
    </row>
    <row r="239" spans="2:66" x14ac:dyDescent="0.2">
      <c r="B239" s="15">
        <v>38396</v>
      </c>
      <c r="C239" s="14">
        <v>3.4630000000000001</v>
      </c>
      <c r="E239" s="15">
        <v>38396</v>
      </c>
      <c r="F239" s="14">
        <v>3.5</v>
      </c>
      <c r="H239" s="15">
        <v>38396</v>
      </c>
      <c r="I239" s="14">
        <v>3.476</v>
      </c>
      <c r="K239" s="15">
        <v>38396</v>
      </c>
      <c r="L239" s="14">
        <v>3.585</v>
      </c>
      <c r="N239" s="15">
        <v>38396</v>
      </c>
      <c r="O239" s="14">
        <v>3.4609999999999999</v>
      </c>
      <c r="Q239" s="15">
        <v>38396</v>
      </c>
      <c r="R239" s="14">
        <v>3.44</v>
      </c>
      <c r="T239" s="15">
        <v>38396</v>
      </c>
      <c r="U239" s="14">
        <v>3.4449999999999998</v>
      </c>
      <c r="W239" s="15">
        <v>38396</v>
      </c>
      <c r="X239" s="14">
        <v>3.4449999999999998</v>
      </c>
      <c r="Z239" s="15">
        <v>38396</v>
      </c>
      <c r="AA239" s="14">
        <v>3.4590000000000001</v>
      </c>
      <c r="AC239" s="14">
        <f t="shared" si="21"/>
        <v>3.4934725784025944</v>
      </c>
      <c r="AE239" s="15">
        <v>38396</v>
      </c>
      <c r="AF239" s="14">
        <v>4.0843999999999996</v>
      </c>
      <c r="AH239" s="15">
        <v>38396</v>
      </c>
      <c r="AI239" s="14">
        <v>4.5339999999999998</v>
      </c>
      <c r="AK239" s="15">
        <v>38396</v>
      </c>
      <c r="AL239" s="14">
        <v>2.1924999999999999</v>
      </c>
      <c r="AM239" s="14">
        <f t="shared" si="23"/>
        <v>1.3009725784025945</v>
      </c>
      <c r="AN239" s="15">
        <v>38396</v>
      </c>
      <c r="AO239" s="14">
        <v>2.7749999999999999</v>
      </c>
      <c r="AP239" s="14">
        <f t="shared" si="24"/>
        <v>1.3093999999999997</v>
      </c>
      <c r="AQ239" s="15">
        <v>38396</v>
      </c>
      <c r="AR239" s="14">
        <v>2.7850000000000001</v>
      </c>
      <c r="AS239" s="14">
        <f t="shared" si="25"/>
        <v>1.7489999999999997</v>
      </c>
      <c r="AU239" s="14">
        <f t="shared" si="22"/>
        <v>1.2705000000000002</v>
      </c>
      <c r="AW239" s="14">
        <f t="shared" si="26"/>
        <v>1.2835000000000001</v>
      </c>
      <c r="AY239" s="14">
        <f t="shared" si="27"/>
        <v>1.3925000000000001</v>
      </c>
      <c r="BA239" s="15">
        <v>38396</v>
      </c>
      <c r="BB239" s="14">
        <v>1.3</v>
      </c>
      <c r="BD239" s="15">
        <v>40222</v>
      </c>
      <c r="BE239" s="14" t="s">
        <v>213</v>
      </c>
      <c r="BG239" s="15">
        <v>40222</v>
      </c>
      <c r="BH239" s="14">
        <v>8.75</v>
      </c>
      <c r="BJ239" s="15">
        <v>39126</v>
      </c>
      <c r="BK239" s="14">
        <v>208.91800000000001</v>
      </c>
      <c r="BM239" s="15">
        <v>40222</v>
      </c>
      <c r="BN239" s="14" t="s">
        <v>213</v>
      </c>
    </row>
    <row r="240" spans="2:66" x14ac:dyDescent="0.2">
      <c r="B240" s="15">
        <v>38397</v>
      </c>
      <c r="C240" s="14">
        <v>3.488</v>
      </c>
      <c r="E240" s="15">
        <v>38397</v>
      </c>
      <c r="F240" s="14">
        <v>3.5249999999999999</v>
      </c>
      <c r="H240" s="15">
        <v>38397</v>
      </c>
      <c r="I240" s="14">
        <v>3.5009999999999999</v>
      </c>
      <c r="K240" s="15">
        <v>38397</v>
      </c>
      <c r="L240" s="14">
        <v>3.61</v>
      </c>
      <c r="N240" s="15">
        <v>38397</v>
      </c>
      <c r="O240" s="14">
        <v>3.4849999999999999</v>
      </c>
      <c r="Q240" s="15">
        <v>38397</v>
      </c>
      <c r="R240" s="14">
        <v>3.4660000000000002</v>
      </c>
      <c r="T240" s="15">
        <v>38397</v>
      </c>
      <c r="U240" s="14">
        <v>3.468</v>
      </c>
      <c r="W240" s="15">
        <v>38397</v>
      </c>
      <c r="X240" s="14">
        <v>3.4710000000000001</v>
      </c>
      <c r="Z240" s="15">
        <v>38397</v>
      </c>
      <c r="AA240" s="14">
        <v>3.4849999999999999</v>
      </c>
      <c r="AC240" s="14">
        <f t="shared" si="21"/>
        <v>3.5184818476749569</v>
      </c>
      <c r="AE240" s="15">
        <v>38397</v>
      </c>
      <c r="AF240" s="14">
        <v>4.069</v>
      </c>
      <c r="AH240" s="15">
        <v>38397</v>
      </c>
      <c r="AI240" s="14">
        <v>4.5789999999999997</v>
      </c>
      <c r="AK240" s="15">
        <v>38397</v>
      </c>
      <c r="AL240" s="14">
        <v>2.2025000000000001</v>
      </c>
      <c r="AM240" s="14">
        <f t="shared" si="23"/>
        <v>1.3159818476749567</v>
      </c>
      <c r="AN240" s="15">
        <v>38397</v>
      </c>
      <c r="AO240" s="14">
        <v>2.7749999999999999</v>
      </c>
      <c r="AP240" s="14">
        <f t="shared" si="24"/>
        <v>1.294</v>
      </c>
      <c r="AQ240" s="15">
        <v>38397</v>
      </c>
      <c r="AR240" s="14">
        <v>2.8050000000000002</v>
      </c>
      <c r="AS240" s="14">
        <f t="shared" si="25"/>
        <v>1.7739999999999996</v>
      </c>
      <c r="AU240" s="14">
        <f t="shared" si="22"/>
        <v>1.2854999999999999</v>
      </c>
      <c r="AW240" s="14">
        <f t="shared" si="26"/>
        <v>1.2984999999999998</v>
      </c>
      <c r="AY240" s="14">
        <f t="shared" si="27"/>
        <v>1.4074999999999998</v>
      </c>
      <c r="BA240" s="15">
        <v>38397</v>
      </c>
      <c r="BB240" s="14">
        <v>1.3</v>
      </c>
      <c r="BD240" s="15">
        <v>40223</v>
      </c>
      <c r="BE240" s="14" t="s">
        <v>213</v>
      </c>
      <c r="BG240" s="15">
        <v>40223</v>
      </c>
      <c r="BH240" s="14">
        <v>8.75</v>
      </c>
      <c r="BJ240" s="15">
        <v>39127</v>
      </c>
      <c r="BK240" s="14">
        <v>209.25970000000001</v>
      </c>
      <c r="BM240" s="15">
        <v>40223</v>
      </c>
      <c r="BN240" s="14" t="s">
        <v>213</v>
      </c>
    </row>
    <row r="241" spans="2:66" x14ac:dyDescent="0.2">
      <c r="B241" s="15">
        <v>38398</v>
      </c>
      <c r="C241" s="14">
        <v>3.5129999999999999</v>
      </c>
      <c r="E241" s="15">
        <v>38398</v>
      </c>
      <c r="F241" s="14">
        <v>3.5489999999999999</v>
      </c>
      <c r="H241" s="15">
        <v>38398</v>
      </c>
      <c r="I241" s="14">
        <v>3.5259999999999998</v>
      </c>
      <c r="K241" s="15">
        <v>38398</v>
      </c>
      <c r="L241" s="14">
        <v>3.6349999999999998</v>
      </c>
      <c r="N241" s="15">
        <v>38398</v>
      </c>
      <c r="O241" s="14">
        <v>3.51</v>
      </c>
      <c r="Q241" s="15">
        <v>38398</v>
      </c>
      <c r="R241" s="14">
        <v>3.492</v>
      </c>
      <c r="T241" s="15">
        <v>38398</v>
      </c>
      <c r="U241" s="14">
        <v>3.492</v>
      </c>
      <c r="W241" s="15">
        <v>38398</v>
      </c>
      <c r="X241" s="14">
        <v>3.496</v>
      </c>
      <c r="Z241" s="15">
        <v>38398</v>
      </c>
      <c r="AA241" s="14">
        <v>3.508</v>
      </c>
      <c r="AC241" s="14">
        <f t="shared" si="21"/>
        <v>3.5432558319171945</v>
      </c>
      <c r="AE241" s="15">
        <v>38398</v>
      </c>
      <c r="AF241" s="14">
        <v>4.0960000000000001</v>
      </c>
      <c r="AH241" s="15">
        <v>38398</v>
      </c>
      <c r="AI241" s="14">
        <v>4.5869999999999997</v>
      </c>
      <c r="AK241" s="15">
        <v>38398</v>
      </c>
      <c r="AL241" s="14">
        <v>2.2058</v>
      </c>
      <c r="AM241" s="14">
        <f t="shared" si="23"/>
        <v>1.3374558319171945</v>
      </c>
      <c r="AN241" s="15">
        <v>38398</v>
      </c>
      <c r="AO241" s="14">
        <v>2.77</v>
      </c>
      <c r="AP241" s="14">
        <f t="shared" si="24"/>
        <v>1.3260000000000001</v>
      </c>
      <c r="AQ241" s="15">
        <v>38398</v>
      </c>
      <c r="AR241" s="14">
        <v>2.8</v>
      </c>
      <c r="AS241" s="14">
        <f t="shared" si="25"/>
        <v>1.7869999999999999</v>
      </c>
      <c r="AU241" s="14">
        <f t="shared" si="22"/>
        <v>1.3071999999999999</v>
      </c>
      <c r="AW241" s="14">
        <f t="shared" si="26"/>
        <v>1.3201999999999998</v>
      </c>
      <c r="AY241" s="14">
        <f t="shared" si="27"/>
        <v>1.4291999999999998</v>
      </c>
      <c r="BA241" s="15">
        <v>38398</v>
      </c>
      <c r="BB241" s="14">
        <v>1.3</v>
      </c>
      <c r="BD241" s="15">
        <v>40224</v>
      </c>
      <c r="BE241" s="14" t="s">
        <v>213</v>
      </c>
      <c r="BG241" s="15">
        <v>40224</v>
      </c>
      <c r="BH241" s="14">
        <v>8.75</v>
      </c>
      <c r="BJ241" s="15">
        <v>39128</v>
      </c>
      <c r="BK241" s="14">
        <v>209.2372</v>
      </c>
      <c r="BM241" s="15">
        <v>40224</v>
      </c>
      <c r="BN241" s="14" t="s">
        <v>213</v>
      </c>
    </row>
    <row r="242" spans="2:66" x14ac:dyDescent="0.2">
      <c r="B242" s="15">
        <v>38399</v>
      </c>
      <c r="C242" s="14">
        <v>3.548</v>
      </c>
      <c r="E242" s="15">
        <v>38399</v>
      </c>
      <c r="F242" s="14">
        <v>3.5830000000000002</v>
      </c>
      <c r="H242" s="15">
        <v>38399</v>
      </c>
      <c r="I242" s="14">
        <v>3.5620000000000003</v>
      </c>
      <c r="K242" s="15">
        <v>38399</v>
      </c>
      <c r="L242" s="14">
        <v>3.669</v>
      </c>
      <c r="N242" s="15">
        <v>38399</v>
      </c>
      <c r="O242" s="14">
        <v>3.5470000000000002</v>
      </c>
      <c r="Q242" s="15">
        <v>38399</v>
      </c>
      <c r="R242" s="14">
        <v>3.528</v>
      </c>
      <c r="T242" s="15">
        <v>38399</v>
      </c>
      <c r="U242" s="14">
        <v>3.5249999999999999</v>
      </c>
      <c r="W242" s="15">
        <v>38399</v>
      </c>
      <c r="X242" s="14">
        <v>3.5259999999999998</v>
      </c>
      <c r="Z242" s="15">
        <v>38399</v>
      </c>
      <c r="AA242" s="14">
        <v>3.5430000000000001</v>
      </c>
      <c r="AC242" s="14">
        <f t="shared" si="21"/>
        <v>3.5779264637725934</v>
      </c>
      <c r="AE242" s="15">
        <v>38399</v>
      </c>
      <c r="AF242" s="14">
        <v>4.1520999999999999</v>
      </c>
      <c r="AH242" s="15">
        <v>38399</v>
      </c>
      <c r="AI242" s="14">
        <v>4.5969999999999995</v>
      </c>
      <c r="AK242" s="15">
        <v>38399</v>
      </c>
      <c r="AL242" s="14">
        <v>2.1850000000000001</v>
      </c>
      <c r="AM242" s="14">
        <f t="shared" si="23"/>
        <v>1.3929264637725933</v>
      </c>
      <c r="AN242" s="15">
        <v>38399</v>
      </c>
      <c r="AO242" s="14">
        <v>2.77</v>
      </c>
      <c r="AP242" s="14">
        <f t="shared" si="24"/>
        <v>1.3820999999999999</v>
      </c>
      <c r="AQ242" s="15">
        <v>38399</v>
      </c>
      <c r="AR242" s="14">
        <v>2.8</v>
      </c>
      <c r="AS242" s="14">
        <f t="shared" si="25"/>
        <v>1.7969999999999997</v>
      </c>
      <c r="AU242" s="14">
        <f t="shared" si="22"/>
        <v>1.363</v>
      </c>
      <c r="AW242" s="14">
        <f t="shared" si="26"/>
        <v>1.3770000000000002</v>
      </c>
      <c r="AY242" s="14">
        <f t="shared" si="27"/>
        <v>1.484</v>
      </c>
      <c r="BA242" s="15">
        <v>38399</v>
      </c>
      <c r="BB242" s="14">
        <v>1.4</v>
      </c>
      <c r="BD242" s="15">
        <v>40225</v>
      </c>
      <c r="BE242" s="14" t="s">
        <v>213</v>
      </c>
      <c r="BG242" s="15">
        <v>40225</v>
      </c>
      <c r="BH242" s="14">
        <v>8.75</v>
      </c>
      <c r="BJ242" s="15">
        <v>39129</v>
      </c>
      <c r="BK242" s="14">
        <v>209.2895</v>
      </c>
      <c r="BM242" s="15">
        <v>40225</v>
      </c>
      <c r="BN242" s="14" t="s">
        <v>213</v>
      </c>
    </row>
    <row r="243" spans="2:66" x14ac:dyDescent="0.2">
      <c r="B243" s="15">
        <v>38400</v>
      </c>
      <c r="C243" s="14">
        <v>3.573</v>
      </c>
      <c r="E243" s="15">
        <v>38400</v>
      </c>
      <c r="F243" s="14">
        <v>3.6080000000000001</v>
      </c>
      <c r="H243" s="15">
        <v>38400</v>
      </c>
      <c r="I243" s="14">
        <v>3.5869999999999997</v>
      </c>
      <c r="K243" s="15">
        <v>38400</v>
      </c>
      <c r="L243" s="14">
        <v>3.694</v>
      </c>
      <c r="N243" s="15">
        <v>38400</v>
      </c>
      <c r="O243" s="14">
        <v>3.5720000000000001</v>
      </c>
      <c r="Q243" s="15">
        <v>38400</v>
      </c>
      <c r="R243" s="14">
        <v>3.5510000000000002</v>
      </c>
      <c r="T243" s="15">
        <v>38400</v>
      </c>
      <c r="U243" s="14">
        <v>3.552</v>
      </c>
      <c r="W243" s="15">
        <v>38400</v>
      </c>
      <c r="X243" s="14">
        <v>3.5579999999999998</v>
      </c>
      <c r="Z243" s="15">
        <v>38400</v>
      </c>
      <c r="AA243" s="14">
        <v>3.57</v>
      </c>
      <c r="AC243" s="14">
        <f t="shared" si="21"/>
        <v>3.6030902209176578</v>
      </c>
      <c r="AE243" s="15">
        <v>38400</v>
      </c>
      <c r="AF243" s="14">
        <v>4.1794000000000002</v>
      </c>
      <c r="AH243" s="15">
        <v>38400</v>
      </c>
      <c r="AI243" s="14">
        <v>4.63</v>
      </c>
      <c r="AK243" s="15">
        <v>38400</v>
      </c>
      <c r="AL243" s="14">
        <v>2.1775000000000002</v>
      </c>
      <c r="AM243" s="14">
        <f t="shared" si="23"/>
        <v>1.4255902209176576</v>
      </c>
      <c r="AN243" s="15">
        <v>38400</v>
      </c>
      <c r="AO243" s="14">
        <v>2.77</v>
      </c>
      <c r="AP243" s="14">
        <f t="shared" si="24"/>
        <v>1.4094000000000002</v>
      </c>
      <c r="AQ243" s="15">
        <v>38400</v>
      </c>
      <c r="AR243" s="14">
        <v>2.79</v>
      </c>
      <c r="AS243" s="14">
        <f t="shared" si="25"/>
        <v>1.8399999999999999</v>
      </c>
      <c r="AU243" s="14">
        <f t="shared" si="22"/>
        <v>1.3954999999999997</v>
      </c>
      <c r="AW243" s="14">
        <f t="shared" si="26"/>
        <v>1.4094999999999995</v>
      </c>
      <c r="AY243" s="14">
        <f t="shared" si="27"/>
        <v>1.5164999999999997</v>
      </c>
      <c r="BA243" s="15">
        <v>38400</v>
      </c>
      <c r="BB243" s="14">
        <v>1.4</v>
      </c>
      <c r="BD243" s="15">
        <v>40226</v>
      </c>
      <c r="BE243" s="14" t="s">
        <v>213</v>
      </c>
      <c r="BG243" s="15">
        <v>40226</v>
      </c>
      <c r="BH243" s="14">
        <v>8.75</v>
      </c>
      <c r="BJ243" s="15">
        <v>39130</v>
      </c>
      <c r="BK243" s="14">
        <v>209.2895</v>
      </c>
      <c r="BM243" s="15">
        <v>40226</v>
      </c>
      <c r="BN243" s="14" t="s">
        <v>213</v>
      </c>
    </row>
    <row r="244" spans="2:66" x14ac:dyDescent="0.2">
      <c r="B244" s="15">
        <v>38401</v>
      </c>
      <c r="C244" s="14">
        <v>3.6640000000000001</v>
      </c>
      <c r="E244" s="15">
        <v>38401</v>
      </c>
      <c r="F244" s="14">
        <v>3.702</v>
      </c>
      <c r="H244" s="15">
        <v>38401</v>
      </c>
      <c r="I244" s="14">
        <v>3.6779999999999999</v>
      </c>
      <c r="K244" s="15">
        <v>38401</v>
      </c>
      <c r="L244" s="14">
        <v>3.782</v>
      </c>
      <c r="N244" s="15">
        <v>38401</v>
      </c>
      <c r="O244" s="14">
        <v>3.6630000000000003</v>
      </c>
      <c r="Q244" s="15">
        <v>38401</v>
      </c>
      <c r="R244" s="14">
        <v>3.6429999999999998</v>
      </c>
      <c r="T244" s="15">
        <v>38401</v>
      </c>
      <c r="U244" s="14">
        <v>3.6379999999999999</v>
      </c>
      <c r="W244" s="15">
        <v>38401</v>
      </c>
      <c r="X244" s="14">
        <v>3.649</v>
      </c>
      <c r="Z244" s="15">
        <v>38401</v>
      </c>
      <c r="AA244" s="14">
        <v>3.6589999999999998</v>
      </c>
      <c r="AC244" s="14">
        <f t="shared" si="21"/>
        <v>3.6940482002162822</v>
      </c>
      <c r="AE244" s="15">
        <v>38401</v>
      </c>
      <c r="AF244" s="14">
        <v>4.2655000000000003</v>
      </c>
      <c r="AH244" s="15">
        <v>38401</v>
      </c>
      <c r="AI244" s="14">
        <v>4.6909999999999998</v>
      </c>
      <c r="AK244" s="15">
        <v>38401</v>
      </c>
      <c r="AL244" s="14">
        <v>2.1775000000000002</v>
      </c>
      <c r="AM244" s="14">
        <f t="shared" si="23"/>
        <v>1.516548200216282</v>
      </c>
      <c r="AN244" s="15">
        <v>38401</v>
      </c>
      <c r="AO244" s="14">
        <v>2.8650000000000002</v>
      </c>
      <c r="AP244" s="14">
        <f t="shared" si="24"/>
        <v>1.4005000000000001</v>
      </c>
      <c r="AQ244" s="15">
        <v>38401</v>
      </c>
      <c r="AR244" s="14">
        <v>2.81</v>
      </c>
      <c r="AS244" s="14">
        <f t="shared" si="25"/>
        <v>1.8809999999999998</v>
      </c>
      <c r="AU244" s="14">
        <f t="shared" si="22"/>
        <v>1.4864999999999999</v>
      </c>
      <c r="AW244" s="14">
        <f t="shared" si="26"/>
        <v>1.5004999999999997</v>
      </c>
      <c r="AY244" s="14">
        <f t="shared" si="27"/>
        <v>1.6044999999999998</v>
      </c>
      <c r="BA244" s="15">
        <v>38401</v>
      </c>
      <c r="BB244" s="14">
        <v>1.4</v>
      </c>
      <c r="BD244" s="15">
        <v>40227</v>
      </c>
      <c r="BE244" s="14" t="s">
        <v>213</v>
      </c>
      <c r="BG244" s="15">
        <v>40227</v>
      </c>
      <c r="BH244" s="14">
        <v>8.75</v>
      </c>
      <c r="BJ244" s="15">
        <v>39131</v>
      </c>
      <c r="BK244" s="14">
        <v>209.2895</v>
      </c>
      <c r="BM244" s="15">
        <v>40227</v>
      </c>
      <c r="BN244" s="14" t="s">
        <v>213</v>
      </c>
    </row>
    <row r="245" spans="2:66" x14ac:dyDescent="0.2">
      <c r="B245" s="15">
        <v>38402</v>
      </c>
      <c r="C245" s="14">
        <v>3.6640000000000001</v>
      </c>
      <c r="E245" s="15">
        <v>38402</v>
      </c>
      <c r="F245" s="14">
        <v>3.702</v>
      </c>
      <c r="H245" s="15">
        <v>38402</v>
      </c>
      <c r="I245" s="14">
        <v>3.6779999999999999</v>
      </c>
      <c r="K245" s="15">
        <v>38402</v>
      </c>
      <c r="L245" s="14">
        <v>3.782</v>
      </c>
      <c r="N245" s="15">
        <v>38402</v>
      </c>
      <c r="O245" s="14">
        <v>3.6630000000000003</v>
      </c>
      <c r="Q245" s="15">
        <v>38402</v>
      </c>
      <c r="R245" s="14">
        <v>3.6429999999999998</v>
      </c>
      <c r="T245" s="15">
        <v>38402</v>
      </c>
      <c r="U245" s="14">
        <v>3.6379999999999999</v>
      </c>
      <c r="W245" s="15">
        <v>38402</v>
      </c>
      <c r="X245" s="14">
        <v>3.649</v>
      </c>
      <c r="Z245" s="15">
        <v>38402</v>
      </c>
      <c r="AA245" s="14">
        <v>3.6589999999999998</v>
      </c>
      <c r="AC245" s="14">
        <f t="shared" si="21"/>
        <v>3.6940482002162822</v>
      </c>
      <c r="AE245" s="15">
        <v>38402</v>
      </c>
      <c r="AF245" s="14">
        <v>4.2655000000000003</v>
      </c>
      <c r="AH245" s="15">
        <v>38402</v>
      </c>
      <c r="AI245" s="14">
        <v>4.6909999999999998</v>
      </c>
      <c r="AK245" s="15">
        <v>38402</v>
      </c>
      <c r="AL245" s="14">
        <v>2.1775000000000002</v>
      </c>
      <c r="AM245" s="14">
        <f t="shared" si="23"/>
        <v>1.516548200216282</v>
      </c>
      <c r="AN245" s="15">
        <v>38402</v>
      </c>
      <c r="AO245" s="14">
        <v>2.8650000000000002</v>
      </c>
      <c r="AP245" s="14">
        <f t="shared" si="24"/>
        <v>1.4005000000000001</v>
      </c>
      <c r="AQ245" s="15">
        <v>38402</v>
      </c>
      <c r="AR245" s="14">
        <v>2.81</v>
      </c>
      <c r="AS245" s="14">
        <f t="shared" si="25"/>
        <v>1.8809999999999998</v>
      </c>
      <c r="AU245" s="14">
        <f t="shared" si="22"/>
        <v>1.4864999999999999</v>
      </c>
      <c r="AW245" s="14">
        <f t="shared" si="26"/>
        <v>1.5004999999999997</v>
      </c>
      <c r="AY245" s="14">
        <f t="shared" si="27"/>
        <v>1.6044999999999998</v>
      </c>
      <c r="BA245" s="15">
        <v>38402</v>
      </c>
      <c r="BB245" s="14">
        <v>1.4</v>
      </c>
      <c r="BD245" s="15">
        <v>40228</v>
      </c>
      <c r="BE245" s="14" t="s">
        <v>213</v>
      </c>
      <c r="BG245" s="15">
        <v>40228</v>
      </c>
      <c r="BH245" s="14">
        <v>8.75</v>
      </c>
      <c r="BJ245" s="15">
        <v>39132</v>
      </c>
      <c r="BK245" s="14">
        <v>209.60329999999999</v>
      </c>
      <c r="BM245" s="15">
        <v>40228</v>
      </c>
      <c r="BN245" s="14" t="s">
        <v>213</v>
      </c>
    </row>
    <row r="246" spans="2:66" x14ac:dyDescent="0.2">
      <c r="B246" s="15">
        <v>38403</v>
      </c>
      <c r="C246" s="14">
        <v>3.6640000000000001</v>
      </c>
      <c r="E246" s="15">
        <v>38403</v>
      </c>
      <c r="F246" s="14">
        <v>3.702</v>
      </c>
      <c r="H246" s="15">
        <v>38403</v>
      </c>
      <c r="I246" s="14">
        <v>3.6779999999999999</v>
      </c>
      <c r="K246" s="15">
        <v>38403</v>
      </c>
      <c r="L246" s="14">
        <v>3.782</v>
      </c>
      <c r="N246" s="15">
        <v>38403</v>
      </c>
      <c r="O246" s="14">
        <v>3.6630000000000003</v>
      </c>
      <c r="Q246" s="15">
        <v>38403</v>
      </c>
      <c r="R246" s="14">
        <v>3.6429999999999998</v>
      </c>
      <c r="T246" s="15">
        <v>38403</v>
      </c>
      <c r="U246" s="14">
        <v>3.6379999999999999</v>
      </c>
      <c r="W246" s="15">
        <v>38403</v>
      </c>
      <c r="X246" s="14">
        <v>3.649</v>
      </c>
      <c r="Z246" s="15">
        <v>38403</v>
      </c>
      <c r="AA246" s="14">
        <v>3.6589999999999998</v>
      </c>
      <c r="AC246" s="14">
        <f t="shared" si="21"/>
        <v>3.6940482002162822</v>
      </c>
      <c r="AE246" s="15">
        <v>38403</v>
      </c>
      <c r="AF246" s="14">
        <v>4.2655000000000003</v>
      </c>
      <c r="AH246" s="15">
        <v>38403</v>
      </c>
      <c r="AI246" s="14">
        <v>4.6909999999999998</v>
      </c>
      <c r="AK246" s="15">
        <v>38403</v>
      </c>
      <c r="AL246" s="14">
        <v>2.1775000000000002</v>
      </c>
      <c r="AM246" s="14">
        <f t="shared" si="23"/>
        <v>1.516548200216282</v>
      </c>
      <c r="AN246" s="15">
        <v>38403</v>
      </c>
      <c r="AO246" s="14">
        <v>2.8650000000000002</v>
      </c>
      <c r="AP246" s="14">
        <f t="shared" si="24"/>
        <v>1.4005000000000001</v>
      </c>
      <c r="AQ246" s="15">
        <v>38403</v>
      </c>
      <c r="AR246" s="14">
        <v>2.81</v>
      </c>
      <c r="AS246" s="14">
        <f t="shared" si="25"/>
        <v>1.8809999999999998</v>
      </c>
      <c r="AU246" s="14">
        <f t="shared" si="22"/>
        <v>1.4864999999999999</v>
      </c>
      <c r="AW246" s="14">
        <f t="shared" si="26"/>
        <v>1.5004999999999997</v>
      </c>
      <c r="AY246" s="14">
        <f t="shared" si="27"/>
        <v>1.6044999999999998</v>
      </c>
      <c r="BA246" s="15">
        <v>38403</v>
      </c>
      <c r="BB246" s="14">
        <v>1.4</v>
      </c>
      <c r="BD246" s="15">
        <v>40229</v>
      </c>
      <c r="BE246" s="14" t="s">
        <v>213</v>
      </c>
      <c r="BG246" s="15">
        <v>40229</v>
      </c>
      <c r="BH246" s="14">
        <v>8.75</v>
      </c>
      <c r="BJ246" s="15">
        <v>39133</v>
      </c>
      <c r="BK246" s="14">
        <v>209.55279999999999</v>
      </c>
      <c r="BM246" s="15">
        <v>40229</v>
      </c>
      <c r="BN246" s="14" t="s">
        <v>213</v>
      </c>
    </row>
    <row r="247" spans="2:66" x14ac:dyDescent="0.2">
      <c r="B247" s="15">
        <v>38404</v>
      </c>
      <c r="C247" s="14">
        <v>3.7</v>
      </c>
      <c r="E247" s="15">
        <v>38404</v>
      </c>
      <c r="F247" s="14">
        <v>3.738</v>
      </c>
      <c r="H247" s="15">
        <v>38404</v>
      </c>
      <c r="I247" s="14">
        <v>3.7130000000000001</v>
      </c>
      <c r="K247" s="15">
        <v>38404</v>
      </c>
      <c r="L247" s="14">
        <v>3.8159999999999998</v>
      </c>
      <c r="N247" s="15">
        <v>38404</v>
      </c>
      <c r="O247" s="14">
        <v>3.698</v>
      </c>
      <c r="Q247" s="15">
        <v>38404</v>
      </c>
      <c r="R247" s="14">
        <v>3.6779999999999999</v>
      </c>
      <c r="T247" s="15">
        <v>38404</v>
      </c>
      <c r="U247" s="14">
        <v>3.6790000000000003</v>
      </c>
      <c r="W247" s="15">
        <v>38404</v>
      </c>
      <c r="X247" s="14">
        <v>3.6819999999999999</v>
      </c>
      <c r="Z247" s="15">
        <v>38404</v>
      </c>
      <c r="AA247" s="14">
        <v>3.6970000000000001</v>
      </c>
      <c r="AC247" s="14">
        <f t="shared" si="21"/>
        <v>3.7295407075544569</v>
      </c>
      <c r="AE247" s="15">
        <v>38404</v>
      </c>
      <c r="AF247" s="14">
        <v>4.2615999999999996</v>
      </c>
      <c r="AH247" s="15">
        <v>38404</v>
      </c>
      <c r="AI247" s="14">
        <v>4.7300000000000004</v>
      </c>
      <c r="AK247" s="15">
        <v>38404</v>
      </c>
      <c r="AL247" s="14">
        <v>2.1749999999999998</v>
      </c>
      <c r="AM247" s="14">
        <f t="shared" si="23"/>
        <v>1.5545407075544571</v>
      </c>
      <c r="AN247" s="15">
        <v>38404</v>
      </c>
      <c r="AO247" s="14">
        <v>2.87</v>
      </c>
      <c r="AP247" s="14">
        <f t="shared" si="24"/>
        <v>1.3915999999999995</v>
      </c>
      <c r="AQ247" s="15">
        <v>38404</v>
      </c>
      <c r="AR247" s="14">
        <v>2.81</v>
      </c>
      <c r="AS247" s="14">
        <f t="shared" si="25"/>
        <v>1.9200000000000004</v>
      </c>
      <c r="AU247" s="14">
        <f t="shared" si="22"/>
        <v>1.5250000000000004</v>
      </c>
      <c r="AW247" s="14">
        <f t="shared" si="26"/>
        <v>1.5380000000000003</v>
      </c>
      <c r="AY247" s="14">
        <f t="shared" si="27"/>
        <v>1.641</v>
      </c>
      <c r="BA247" s="15">
        <v>38404</v>
      </c>
      <c r="BB247" s="14">
        <v>1.3</v>
      </c>
      <c r="BD247" s="15">
        <v>40230</v>
      </c>
      <c r="BE247" s="14" t="s">
        <v>213</v>
      </c>
      <c r="BG247" s="15">
        <v>40230</v>
      </c>
      <c r="BH247" s="14">
        <v>8.75</v>
      </c>
      <c r="BJ247" s="15">
        <v>39134</v>
      </c>
      <c r="BK247" s="14">
        <v>210.0094</v>
      </c>
      <c r="BM247" s="15">
        <v>40230</v>
      </c>
      <c r="BN247" s="14" t="s">
        <v>213</v>
      </c>
    </row>
    <row r="248" spans="2:66" x14ac:dyDescent="0.2">
      <c r="B248" s="15">
        <v>38405</v>
      </c>
      <c r="C248" s="14">
        <v>3.6959999999999997</v>
      </c>
      <c r="E248" s="15">
        <v>38405</v>
      </c>
      <c r="F248" s="14">
        <v>3.7330000000000001</v>
      </c>
      <c r="H248" s="15">
        <v>38405</v>
      </c>
      <c r="I248" s="14">
        <v>3.7069999999999999</v>
      </c>
      <c r="K248" s="15">
        <v>38405</v>
      </c>
      <c r="L248" s="14">
        <v>3.8109999999999999</v>
      </c>
      <c r="N248" s="15">
        <v>38405</v>
      </c>
      <c r="O248" s="14">
        <v>3.694</v>
      </c>
      <c r="Q248" s="15">
        <v>38405</v>
      </c>
      <c r="R248" s="14">
        <v>3.6720000000000002</v>
      </c>
      <c r="T248" s="15">
        <v>38405</v>
      </c>
      <c r="U248" s="14">
        <v>3.6760000000000002</v>
      </c>
      <c r="W248" s="15">
        <v>38405</v>
      </c>
      <c r="X248" s="14">
        <v>3.677</v>
      </c>
      <c r="Z248" s="15">
        <v>38405</v>
      </c>
      <c r="AA248" s="14">
        <v>3.6909999999999998</v>
      </c>
      <c r="AC248" s="14">
        <f t="shared" si="21"/>
        <v>3.7246996755754664</v>
      </c>
      <c r="AE248" s="15">
        <v>38405</v>
      </c>
      <c r="AF248" s="14">
        <v>4.2853000000000003</v>
      </c>
      <c r="AH248" s="15">
        <v>38405</v>
      </c>
      <c r="AI248" s="14">
        <v>4.7309999999999999</v>
      </c>
      <c r="AK248" s="15">
        <v>38405</v>
      </c>
      <c r="AL248" s="14">
        <v>2.16</v>
      </c>
      <c r="AM248" s="14">
        <f t="shared" si="23"/>
        <v>1.5646996755754663</v>
      </c>
      <c r="AN248" s="15">
        <v>38405</v>
      </c>
      <c r="AO248" s="14">
        <v>2.87</v>
      </c>
      <c r="AP248" s="14">
        <f t="shared" si="24"/>
        <v>1.4153000000000002</v>
      </c>
      <c r="AQ248" s="15">
        <v>38405</v>
      </c>
      <c r="AR248" s="14">
        <v>2.8</v>
      </c>
      <c r="AS248" s="14">
        <f t="shared" si="25"/>
        <v>1.931</v>
      </c>
      <c r="AU248" s="14">
        <f t="shared" si="22"/>
        <v>1.5359999999999996</v>
      </c>
      <c r="AW248" s="14">
        <f t="shared" si="26"/>
        <v>1.5469999999999997</v>
      </c>
      <c r="AY248" s="14">
        <f t="shared" si="27"/>
        <v>1.6509999999999998</v>
      </c>
      <c r="BA248" s="15">
        <v>38405</v>
      </c>
      <c r="BB248" s="14">
        <v>1.1000000000000001</v>
      </c>
      <c r="BD248" s="15">
        <v>40231</v>
      </c>
      <c r="BE248" s="14" t="s">
        <v>213</v>
      </c>
      <c r="BG248" s="15">
        <v>40231</v>
      </c>
      <c r="BH248" s="14">
        <v>8.75</v>
      </c>
      <c r="BJ248" s="15">
        <v>39135</v>
      </c>
      <c r="BK248" s="14">
        <v>210.49770000000001</v>
      </c>
      <c r="BM248" s="15">
        <v>40231</v>
      </c>
      <c r="BN248" s="14" t="s">
        <v>213</v>
      </c>
    </row>
    <row r="249" spans="2:66" x14ac:dyDescent="0.2">
      <c r="B249" s="15">
        <v>38406</v>
      </c>
      <c r="C249" s="14">
        <v>3.6949999999999998</v>
      </c>
      <c r="E249" s="15">
        <v>38406</v>
      </c>
      <c r="F249" s="14">
        <v>3.7309999999999999</v>
      </c>
      <c r="H249" s="15">
        <v>38406</v>
      </c>
      <c r="I249" s="14">
        <v>3.7090000000000001</v>
      </c>
      <c r="K249" s="15">
        <v>38406</v>
      </c>
      <c r="L249" s="14">
        <v>3.806</v>
      </c>
      <c r="N249" s="15">
        <v>38406</v>
      </c>
      <c r="O249" s="14">
        <v>3.6930000000000001</v>
      </c>
      <c r="Q249" s="15">
        <v>38406</v>
      </c>
      <c r="R249" s="14">
        <v>3.6720000000000002</v>
      </c>
      <c r="T249" s="15">
        <v>38406</v>
      </c>
      <c r="U249" s="14">
        <v>3.6720000000000002</v>
      </c>
      <c r="W249" s="15">
        <v>38406</v>
      </c>
      <c r="X249" s="14">
        <v>3.6710000000000003</v>
      </c>
      <c r="Z249" s="15">
        <v>38406</v>
      </c>
      <c r="AA249" s="14">
        <v>3.69</v>
      </c>
      <c r="AC249" s="14">
        <f t="shared" si="21"/>
        <v>3.7229663216437507</v>
      </c>
      <c r="AE249" s="15">
        <v>38406</v>
      </c>
      <c r="AF249" s="14">
        <v>4.2617000000000003</v>
      </c>
      <c r="AH249" s="15">
        <v>38406</v>
      </c>
      <c r="AI249" s="14">
        <v>4.7549999999999999</v>
      </c>
      <c r="AK249" s="15">
        <v>38406</v>
      </c>
      <c r="AL249" s="14">
        <v>2.1575000000000002</v>
      </c>
      <c r="AM249" s="14">
        <f t="shared" si="23"/>
        <v>1.5654663216437505</v>
      </c>
      <c r="AN249" s="15">
        <v>38406</v>
      </c>
      <c r="AO249" s="14">
        <v>2.87</v>
      </c>
      <c r="AP249" s="14">
        <f t="shared" si="24"/>
        <v>1.3917000000000002</v>
      </c>
      <c r="AQ249" s="15">
        <v>38406</v>
      </c>
      <c r="AR249" s="14">
        <v>2.81</v>
      </c>
      <c r="AS249" s="14">
        <f t="shared" si="25"/>
        <v>1.9449999999999998</v>
      </c>
      <c r="AU249" s="14">
        <f t="shared" si="22"/>
        <v>1.5374999999999996</v>
      </c>
      <c r="AW249" s="14">
        <f t="shared" si="26"/>
        <v>1.5514999999999999</v>
      </c>
      <c r="AY249" s="14">
        <f t="shared" si="27"/>
        <v>1.6484999999999999</v>
      </c>
      <c r="BA249" s="15">
        <v>38406</v>
      </c>
      <c r="BB249" s="14">
        <v>1.4</v>
      </c>
      <c r="BD249" s="15">
        <v>40232</v>
      </c>
      <c r="BE249" s="14" t="s">
        <v>213</v>
      </c>
      <c r="BG249" s="15">
        <v>40232</v>
      </c>
      <c r="BH249" s="14">
        <v>8.75</v>
      </c>
      <c r="BJ249" s="15">
        <v>39136</v>
      </c>
      <c r="BK249" s="14">
        <v>210.15119999999999</v>
      </c>
      <c r="BM249" s="15">
        <v>40232</v>
      </c>
      <c r="BN249" s="14" t="s">
        <v>213</v>
      </c>
    </row>
    <row r="250" spans="2:66" x14ac:dyDescent="0.2">
      <c r="B250" s="15">
        <v>38407</v>
      </c>
      <c r="C250" s="14">
        <v>3.7240000000000002</v>
      </c>
      <c r="E250" s="15">
        <v>38407</v>
      </c>
      <c r="F250" s="14">
        <v>3.76</v>
      </c>
      <c r="H250" s="15">
        <v>38407</v>
      </c>
      <c r="I250" s="14">
        <v>3.7330000000000001</v>
      </c>
      <c r="K250" s="15">
        <v>38407</v>
      </c>
      <c r="L250" s="14">
        <v>3.8380000000000001</v>
      </c>
      <c r="N250" s="15">
        <v>38407</v>
      </c>
      <c r="O250" s="14">
        <v>3.7210000000000001</v>
      </c>
      <c r="Q250" s="15">
        <v>38407</v>
      </c>
      <c r="R250" s="14">
        <v>3.6959999999999997</v>
      </c>
      <c r="T250" s="15">
        <v>38407</v>
      </c>
      <c r="U250" s="14">
        <v>3.698</v>
      </c>
      <c r="W250" s="15">
        <v>38407</v>
      </c>
      <c r="X250" s="14">
        <v>3.698</v>
      </c>
      <c r="Z250" s="15">
        <v>38407</v>
      </c>
      <c r="AA250" s="14">
        <v>3.7149999999999999</v>
      </c>
      <c r="AC250" s="14">
        <f t="shared" si="21"/>
        <v>3.7512850301251341</v>
      </c>
      <c r="AE250" s="15">
        <v>38407</v>
      </c>
      <c r="AF250" s="14">
        <v>4.2832999999999997</v>
      </c>
      <c r="AH250" s="15">
        <v>38407</v>
      </c>
      <c r="AI250" s="14">
        <v>4.79</v>
      </c>
      <c r="AK250" s="15">
        <v>38407</v>
      </c>
      <c r="AL250" s="14">
        <v>2.1575000000000002</v>
      </c>
      <c r="AM250" s="14">
        <f t="shared" si="23"/>
        <v>1.593785030125134</v>
      </c>
      <c r="AN250" s="15">
        <v>38407</v>
      </c>
      <c r="AO250" s="14">
        <v>2.87</v>
      </c>
      <c r="AP250" s="14">
        <f t="shared" si="24"/>
        <v>1.4132999999999996</v>
      </c>
      <c r="AQ250" s="15">
        <v>38407</v>
      </c>
      <c r="AR250" s="14">
        <v>2.81</v>
      </c>
      <c r="AS250" s="14">
        <f t="shared" si="25"/>
        <v>1.98</v>
      </c>
      <c r="AU250" s="14">
        <f t="shared" si="22"/>
        <v>1.5665</v>
      </c>
      <c r="AW250" s="14">
        <f t="shared" si="26"/>
        <v>1.5754999999999999</v>
      </c>
      <c r="AY250" s="14">
        <f t="shared" si="27"/>
        <v>1.6804999999999999</v>
      </c>
      <c r="BA250" s="15">
        <v>38407</v>
      </c>
      <c r="BB250" s="14">
        <v>0.9</v>
      </c>
      <c r="BD250" s="15">
        <v>40233</v>
      </c>
      <c r="BE250" s="14" t="s">
        <v>213</v>
      </c>
      <c r="BG250" s="15">
        <v>40233</v>
      </c>
      <c r="BH250" s="14">
        <v>8.75</v>
      </c>
      <c r="BJ250" s="15">
        <v>39137</v>
      </c>
      <c r="BK250" s="14">
        <v>210.15119999999999</v>
      </c>
      <c r="BM250" s="15">
        <v>40233</v>
      </c>
      <c r="BN250" s="14" t="s">
        <v>213</v>
      </c>
    </row>
    <row r="251" spans="2:66" x14ac:dyDescent="0.2">
      <c r="B251" s="15">
        <v>38408</v>
      </c>
      <c r="C251" s="14">
        <v>3.71</v>
      </c>
      <c r="E251" s="15">
        <v>38408</v>
      </c>
      <c r="F251" s="14">
        <v>3.7439999999999998</v>
      </c>
      <c r="H251" s="15">
        <v>38408</v>
      </c>
      <c r="I251" s="14">
        <v>3.7210000000000001</v>
      </c>
      <c r="K251" s="15">
        <v>38408</v>
      </c>
      <c r="L251" s="14">
        <v>3.8250000000000002</v>
      </c>
      <c r="N251" s="15">
        <v>38408</v>
      </c>
      <c r="O251" s="14">
        <v>3.7069999999999999</v>
      </c>
      <c r="Q251" s="15">
        <v>38408</v>
      </c>
      <c r="R251" s="14">
        <v>3.6819999999999999</v>
      </c>
      <c r="T251" s="15">
        <v>38408</v>
      </c>
      <c r="U251" s="14">
        <v>3.6879999999999997</v>
      </c>
      <c r="W251" s="15">
        <v>38408</v>
      </c>
      <c r="X251" s="14">
        <v>3.6859999999999999</v>
      </c>
      <c r="Z251" s="15">
        <v>38408</v>
      </c>
      <c r="AA251" s="14">
        <v>3.7029999999999998</v>
      </c>
      <c r="AC251" s="14">
        <f t="shared" si="21"/>
        <v>3.7375240228642048</v>
      </c>
      <c r="AE251" s="15">
        <v>38408</v>
      </c>
      <c r="AF251" s="14">
        <v>4.2637999999999998</v>
      </c>
      <c r="AH251" s="15">
        <v>38408</v>
      </c>
      <c r="AI251" s="14">
        <v>4.7620000000000005</v>
      </c>
      <c r="AK251" s="15">
        <v>38408</v>
      </c>
      <c r="AL251" s="14">
        <v>2.1349999999999998</v>
      </c>
      <c r="AM251" s="14">
        <f t="shared" si="23"/>
        <v>1.602524022864205</v>
      </c>
      <c r="AN251" s="15">
        <v>38408</v>
      </c>
      <c r="AO251" s="14">
        <v>2.87</v>
      </c>
      <c r="AP251" s="14">
        <f t="shared" si="24"/>
        <v>1.3937999999999997</v>
      </c>
      <c r="AQ251" s="15">
        <v>38408</v>
      </c>
      <c r="AR251" s="14">
        <v>2.82</v>
      </c>
      <c r="AS251" s="14">
        <f t="shared" si="25"/>
        <v>1.9420000000000006</v>
      </c>
      <c r="AU251" s="14">
        <f t="shared" si="22"/>
        <v>1.5750000000000002</v>
      </c>
      <c r="AW251" s="14">
        <f t="shared" si="26"/>
        <v>1.5860000000000003</v>
      </c>
      <c r="AY251" s="14">
        <f t="shared" si="27"/>
        <v>1.6900000000000004</v>
      </c>
      <c r="BA251" s="15">
        <v>38408</v>
      </c>
      <c r="BB251" s="14">
        <v>1.1000000000000001</v>
      </c>
      <c r="BD251" s="15">
        <v>40234</v>
      </c>
      <c r="BE251" s="14" t="s">
        <v>213</v>
      </c>
      <c r="BG251" s="15">
        <v>40234</v>
      </c>
      <c r="BH251" s="14">
        <v>8.75</v>
      </c>
      <c r="BJ251" s="15">
        <v>39138</v>
      </c>
      <c r="BK251" s="14">
        <v>210.15119999999999</v>
      </c>
      <c r="BM251" s="15">
        <v>40234</v>
      </c>
      <c r="BN251" s="14" t="s">
        <v>213</v>
      </c>
    </row>
    <row r="252" spans="2:66" x14ac:dyDescent="0.2">
      <c r="B252" s="15">
        <v>38409</v>
      </c>
      <c r="C252" s="14">
        <v>3.71</v>
      </c>
      <c r="E252" s="15">
        <v>38409</v>
      </c>
      <c r="F252" s="14">
        <v>3.7439999999999998</v>
      </c>
      <c r="H252" s="15">
        <v>38409</v>
      </c>
      <c r="I252" s="14">
        <v>3.7210000000000001</v>
      </c>
      <c r="K252" s="15">
        <v>38409</v>
      </c>
      <c r="L252" s="14">
        <v>3.8250000000000002</v>
      </c>
      <c r="N252" s="15">
        <v>38409</v>
      </c>
      <c r="O252" s="14">
        <v>3.7069999999999999</v>
      </c>
      <c r="Q252" s="15">
        <v>38409</v>
      </c>
      <c r="R252" s="14">
        <v>3.6819999999999999</v>
      </c>
      <c r="T252" s="15">
        <v>38409</v>
      </c>
      <c r="U252" s="14">
        <v>3.6879999999999997</v>
      </c>
      <c r="W252" s="15">
        <v>38409</v>
      </c>
      <c r="X252" s="14">
        <v>3.6859999999999999</v>
      </c>
      <c r="Z252" s="15">
        <v>38409</v>
      </c>
      <c r="AA252" s="14">
        <v>3.7029999999999998</v>
      </c>
      <c r="AC252" s="14">
        <f t="shared" si="21"/>
        <v>3.7375240228642048</v>
      </c>
      <c r="AE252" s="15">
        <v>38409</v>
      </c>
      <c r="AF252" s="14">
        <v>4.2637999999999998</v>
      </c>
      <c r="AH252" s="15">
        <v>38409</v>
      </c>
      <c r="AI252" s="14">
        <v>4.7620000000000005</v>
      </c>
      <c r="AK252" s="15">
        <v>38409</v>
      </c>
      <c r="AL252" s="14">
        <v>2.1349999999999998</v>
      </c>
      <c r="AM252" s="14">
        <f t="shared" si="23"/>
        <v>1.602524022864205</v>
      </c>
      <c r="AN252" s="15">
        <v>38409</v>
      </c>
      <c r="AO252" s="14">
        <v>2.87</v>
      </c>
      <c r="AP252" s="14">
        <f t="shared" si="24"/>
        <v>1.3937999999999997</v>
      </c>
      <c r="AQ252" s="15">
        <v>38409</v>
      </c>
      <c r="AR252" s="14">
        <v>2.82</v>
      </c>
      <c r="AS252" s="14">
        <f t="shared" si="25"/>
        <v>1.9420000000000006</v>
      </c>
      <c r="AU252" s="14">
        <f t="shared" si="22"/>
        <v>1.5750000000000002</v>
      </c>
      <c r="AW252" s="14">
        <f t="shared" si="26"/>
        <v>1.5860000000000003</v>
      </c>
      <c r="AY252" s="14">
        <f t="shared" si="27"/>
        <v>1.6900000000000004</v>
      </c>
      <c r="BA252" s="15">
        <v>38409</v>
      </c>
      <c r="BB252" s="14">
        <v>1.1000000000000001</v>
      </c>
      <c r="BD252" s="15">
        <v>40235</v>
      </c>
      <c r="BE252" s="14" t="s">
        <v>213</v>
      </c>
      <c r="BG252" s="15">
        <v>40235</v>
      </c>
      <c r="BH252" s="14">
        <v>8.75</v>
      </c>
      <c r="BJ252" s="15">
        <v>39139</v>
      </c>
      <c r="BK252" s="14">
        <v>210.20230000000001</v>
      </c>
      <c r="BM252" s="15">
        <v>40235</v>
      </c>
      <c r="BN252" s="14" t="s">
        <v>213</v>
      </c>
    </row>
    <row r="253" spans="2:66" x14ac:dyDescent="0.2">
      <c r="B253" s="15">
        <v>38410</v>
      </c>
      <c r="C253" s="14">
        <v>3.71</v>
      </c>
      <c r="E253" s="15">
        <v>38410</v>
      </c>
      <c r="F253" s="14">
        <v>3.7439999999999998</v>
      </c>
      <c r="H253" s="15">
        <v>38410</v>
      </c>
      <c r="I253" s="14">
        <v>3.7210000000000001</v>
      </c>
      <c r="K253" s="15">
        <v>38410</v>
      </c>
      <c r="L253" s="14">
        <v>3.8250000000000002</v>
      </c>
      <c r="N253" s="15">
        <v>38410</v>
      </c>
      <c r="O253" s="14">
        <v>3.7069999999999999</v>
      </c>
      <c r="Q253" s="15">
        <v>38410</v>
      </c>
      <c r="R253" s="14">
        <v>3.6819999999999999</v>
      </c>
      <c r="T253" s="15">
        <v>38410</v>
      </c>
      <c r="U253" s="14">
        <v>3.6879999999999997</v>
      </c>
      <c r="W253" s="15">
        <v>38410</v>
      </c>
      <c r="X253" s="14">
        <v>3.6859999999999999</v>
      </c>
      <c r="Z253" s="15">
        <v>38410</v>
      </c>
      <c r="AA253" s="14">
        <v>3.7029999999999998</v>
      </c>
      <c r="AC253" s="14">
        <f t="shared" si="21"/>
        <v>3.7375240228642048</v>
      </c>
      <c r="AE253" s="15">
        <v>38410</v>
      </c>
      <c r="AF253" s="14">
        <v>4.2637999999999998</v>
      </c>
      <c r="AH253" s="15">
        <v>38410</v>
      </c>
      <c r="AI253" s="14">
        <v>4.7620000000000005</v>
      </c>
      <c r="AK253" s="15">
        <v>38410</v>
      </c>
      <c r="AL253" s="14">
        <v>2.1349999999999998</v>
      </c>
      <c r="AM253" s="14">
        <f t="shared" si="23"/>
        <v>1.602524022864205</v>
      </c>
      <c r="AN253" s="15">
        <v>38410</v>
      </c>
      <c r="AO253" s="14">
        <v>2.87</v>
      </c>
      <c r="AP253" s="14">
        <f t="shared" si="24"/>
        <v>1.3937999999999997</v>
      </c>
      <c r="AQ253" s="15">
        <v>38410</v>
      </c>
      <c r="AR253" s="14">
        <v>2.82</v>
      </c>
      <c r="AS253" s="14">
        <f t="shared" si="25"/>
        <v>1.9420000000000006</v>
      </c>
      <c r="AU253" s="14">
        <f t="shared" si="22"/>
        <v>1.5750000000000002</v>
      </c>
      <c r="AW253" s="14">
        <f t="shared" si="26"/>
        <v>1.5860000000000003</v>
      </c>
      <c r="AY253" s="14">
        <f t="shared" si="27"/>
        <v>1.6900000000000004</v>
      </c>
      <c r="BA253" s="15">
        <v>38410</v>
      </c>
      <c r="BB253" s="14">
        <v>1.1000000000000001</v>
      </c>
      <c r="BD253" s="15">
        <v>40236</v>
      </c>
      <c r="BE253" s="14" t="s">
        <v>213</v>
      </c>
      <c r="BG253" s="15">
        <v>40236</v>
      </c>
      <c r="BH253" s="14">
        <v>8.75</v>
      </c>
      <c r="BJ253" s="15">
        <v>39140</v>
      </c>
      <c r="BK253" s="14">
        <v>208.66630000000001</v>
      </c>
      <c r="BM253" s="15">
        <v>40236</v>
      </c>
      <c r="BN253" s="14" t="s">
        <v>213</v>
      </c>
    </row>
    <row r="254" spans="2:66" x14ac:dyDescent="0.2">
      <c r="B254" s="15">
        <v>38411</v>
      </c>
      <c r="C254" s="14">
        <v>3.7149999999999999</v>
      </c>
      <c r="E254" s="15">
        <v>38411</v>
      </c>
      <c r="F254" s="14">
        <v>3.7519999999999998</v>
      </c>
      <c r="H254" s="15">
        <v>38411</v>
      </c>
      <c r="I254" s="14">
        <v>3.7269999999999999</v>
      </c>
      <c r="K254" s="15">
        <v>38411</v>
      </c>
      <c r="L254" s="14">
        <v>3.8279999999999998</v>
      </c>
      <c r="N254" s="15">
        <v>38411</v>
      </c>
      <c r="O254" s="14">
        <v>3.7109999999999999</v>
      </c>
      <c r="Q254" s="15">
        <v>38411</v>
      </c>
      <c r="R254" s="14">
        <v>3.6909999999999998</v>
      </c>
      <c r="T254" s="15">
        <v>38411</v>
      </c>
      <c r="U254" s="14">
        <v>3.6909999999999998</v>
      </c>
      <c r="W254" s="15">
        <v>38411</v>
      </c>
      <c r="X254" s="14">
        <v>3.6909999999999998</v>
      </c>
      <c r="Z254" s="15">
        <v>38411</v>
      </c>
      <c r="AA254" s="14">
        <v>3.706</v>
      </c>
      <c r="AC254" s="14">
        <f t="shared" si="21"/>
        <v>3.7430468098254281</v>
      </c>
      <c r="AE254" s="15">
        <v>38411</v>
      </c>
      <c r="AF254" s="14">
        <v>4.3765999999999998</v>
      </c>
      <c r="AH254" s="15">
        <v>38411</v>
      </c>
      <c r="AI254" s="14">
        <v>4.7359999999999998</v>
      </c>
      <c r="AK254" s="15">
        <v>38411</v>
      </c>
      <c r="AL254" s="14">
        <v>2.165</v>
      </c>
      <c r="AM254" s="14">
        <f t="shared" si="23"/>
        <v>1.5780468098254281</v>
      </c>
      <c r="AN254" s="15">
        <v>38411</v>
      </c>
      <c r="AO254" s="14">
        <v>2.91</v>
      </c>
      <c r="AP254" s="14">
        <f t="shared" si="24"/>
        <v>1.4665999999999997</v>
      </c>
      <c r="AQ254" s="15">
        <v>38411</v>
      </c>
      <c r="AR254" s="14">
        <v>2.83</v>
      </c>
      <c r="AS254" s="14">
        <f t="shared" si="25"/>
        <v>1.9059999999999997</v>
      </c>
      <c r="AU254" s="14">
        <f t="shared" si="22"/>
        <v>1.5499999999999998</v>
      </c>
      <c r="AW254" s="14">
        <f t="shared" si="26"/>
        <v>1.5619999999999998</v>
      </c>
      <c r="AY254" s="14">
        <f t="shared" si="27"/>
        <v>1.6629999999999998</v>
      </c>
      <c r="BA254" s="15">
        <v>38411</v>
      </c>
      <c r="BB254" s="14">
        <v>1.2</v>
      </c>
      <c r="BD254" s="15">
        <v>40237</v>
      </c>
      <c r="BE254" s="14" t="s">
        <v>213</v>
      </c>
      <c r="BG254" s="15">
        <v>40237</v>
      </c>
      <c r="BH254" s="14">
        <v>8.75</v>
      </c>
      <c r="BJ254" s="15">
        <v>39141</v>
      </c>
      <c r="BK254" s="14">
        <v>207.97819999999999</v>
      </c>
      <c r="BM254" s="15">
        <v>40237</v>
      </c>
      <c r="BN254" s="14" t="s">
        <v>213</v>
      </c>
    </row>
    <row r="255" spans="2:66" x14ac:dyDescent="0.2">
      <c r="B255" s="15">
        <v>38412</v>
      </c>
      <c r="C255" s="14">
        <v>3.7330000000000001</v>
      </c>
      <c r="E255" s="15">
        <v>38412</v>
      </c>
      <c r="F255" s="14">
        <v>3.7690000000000001</v>
      </c>
      <c r="H255" s="15">
        <v>38412</v>
      </c>
      <c r="I255" s="14">
        <v>3.7450000000000001</v>
      </c>
      <c r="K255" s="15">
        <v>38412</v>
      </c>
      <c r="L255" s="14">
        <v>3.851</v>
      </c>
      <c r="N255" s="15">
        <v>38412</v>
      </c>
      <c r="O255" s="14">
        <v>3.73</v>
      </c>
      <c r="Q255" s="15">
        <v>38412</v>
      </c>
      <c r="R255" s="14">
        <v>3.706</v>
      </c>
      <c r="T255" s="15">
        <v>38412</v>
      </c>
      <c r="U255" s="14">
        <v>3.7090000000000001</v>
      </c>
      <c r="W255" s="15">
        <v>38412</v>
      </c>
      <c r="X255" s="14">
        <v>3.7090000000000001</v>
      </c>
      <c r="Z255" s="15">
        <v>38412</v>
      </c>
      <c r="AA255" s="14">
        <v>3.7240000000000002</v>
      </c>
      <c r="AC255" s="14">
        <f t="shared" si="21"/>
        <v>3.7616315464236059</v>
      </c>
      <c r="AE255" s="15">
        <v>38412</v>
      </c>
      <c r="AF255" s="14">
        <v>4.3647</v>
      </c>
      <c r="AH255" s="15">
        <v>38412</v>
      </c>
      <c r="AI255" s="14">
        <v>4.7859999999999996</v>
      </c>
      <c r="AK255" s="15">
        <v>38412</v>
      </c>
      <c r="AL255" s="14">
        <v>2.1602999999999999</v>
      </c>
      <c r="AM255" s="14">
        <f t="shared" si="23"/>
        <v>1.601331546423606</v>
      </c>
      <c r="AN255" s="15">
        <v>38412</v>
      </c>
      <c r="AO255" s="14">
        <v>2.95</v>
      </c>
      <c r="AP255" s="14">
        <f t="shared" si="24"/>
        <v>1.4146999999999998</v>
      </c>
      <c r="AQ255" s="15">
        <v>38412</v>
      </c>
      <c r="AR255" s="14">
        <v>2.87</v>
      </c>
      <c r="AS255" s="14">
        <f t="shared" si="25"/>
        <v>1.9159999999999995</v>
      </c>
      <c r="AU255" s="14">
        <f t="shared" si="22"/>
        <v>1.5727000000000002</v>
      </c>
      <c r="AW255" s="14">
        <f t="shared" si="26"/>
        <v>1.5847000000000002</v>
      </c>
      <c r="AY255" s="14">
        <f t="shared" si="27"/>
        <v>1.6907000000000001</v>
      </c>
      <c r="BA255" s="15">
        <v>38412</v>
      </c>
      <c r="BB255" s="14">
        <v>1.2</v>
      </c>
      <c r="BD255" s="15">
        <v>40238</v>
      </c>
      <c r="BE255" s="14" t="s">
        <v>213</v>
      </c>
      <c r="BG255" s="15">
        <v>40238</v>
      </c>
      <c r="BH255" s="14">
        <v>8.75</v>
      </c>
      <c r="BJ255" s="15">
        <v>39142</v>
      </c>
      <c r="BK255" s="14">
        <v>207.7216</v>
      </c>
      <c r="BM255" s="15">
        <v>40238</v>
      </c>
      <c r="BN255" s="14" t="s">
        <v>213</v>
      </c>
    </row>
    <row r="256" spans="2:66" x14ac:dyDescent="0.2">
      <c r="B256" s="15">
        <v>38413</v>
      </c>
      <c r="C256" s="14">
        <v>3.7749999999999999</v>
      </c>
      <c r="E256" s="15">
        <v>38413</v>
      </c>
      <c r="F256" s="14">
        <v>3.8109999999999999</v>
      </c>
      <c r="H256" s="15">
        <v>38413</v>
      </c>
      <c r="I256" s="14">
        <v>3.786</v>
      </c>
      <c r="K256" s="15">
        <v>38413</v>
      </c>
      <c r="L256" s="14">
        <v>3.89</v>
      </c>
      <c r="N256" s="15">
        <v>38413</v>
      </c>
      <c r="O256" s="14">
        <v>3.7709999999999999</v>
      </c>
      <c r="Q256" s="15">
        <v>38413</v>
      </c>
      <c r="R256" s="14">
        <v>3.746</v>
      </c>
      <c r="T256" s="15">
        <v>38413</v>
      </c>
      <c r="U256" s="14">
        <v>3.7490000000000001</v>
      </c>
      <c r="W256" s="15">
        <v>38413</v>
      </c>
      <c r="X256" s="14">
        <v>3.7469999999999999</v>
      </c>
      <c r="Z256" s="15">
        <v>38413</v>
      </c>
      <c r="AA256" s="14">
        <v>3.766</v>
      </c>
      <c r="AC256" s="14">
        <f t="shared" si="21"/>
        <v>3.8025946238220301</v>
      </c>
      <c r="AE256" s="15">
        <v>38413</v>
      </c>
      <c r="AF256" s="14">
        <v>4.3766999999999996</v>
      </c>
      <c r="AH256" s="15">
        <v>38413</v>
      </c>
      <c r="AI256" s="14">
        <v>4.843</v>
      </c>
      <c r="AK256" s="15">
        <v>38413</v>
      </c>
      <c r="AL256" s="14">
        <v>2.1875</v>
      </c>
      <c r="AM256" s="14">
        <f t="shared" si="23"/>
        <v>1.6150946238220301</v>
      </c>
      <c r="AN256" s="15">
        <v>38413</v>
      </c>
      <c r="AO256" s="14">
        <v>2.9750000000000001</v>
      </c>
      <c r="AP256" s="14">
        <f t="shared" si="24"/>
        <v>1.4016999999999995</v>
      </c>
      <c r="AQ256" s="15">
        <v>38413</v>
      </c>
      <c r="AR256" s="14">
        <v>2.86</v>
      </c>
      <c r="AS256" s="14">
        <f t="shared" si="25"/>
        <v>1.9830000000000001</v>
      </c>
      <c r="AU256" s="14">
        <f t="shared" si="22"/>
        <v>1.5874999999999999</v>
      </c>
      <c r="AW256" s="14">
        <f t="shared" si="26"/>
        <v>1.5985</v>
      </c>
      <c r="AY256" s="14">
        <f t="shared" si="27"/>
        <v>1.7025000000000001</v>
      </c>
      <c r="BA256" s="15">
        <v>38413</v>
      </c>
      <c r="BB256" s="14">
        <v>1.1000000000000001</v>
      </c>
      <c r="BD256" s="15">
        <v>40239</v>
      </c>
      <c r="BE256" s="14" t="s">
        <v>213</v>
      </c>
      <c r="BG256" s="15">
        <v>40239</v>
      </c>
      <c r="BH256" s="14">
        <v>8.75</v>
      </c>
      <c r="BJ256" s="15">
        <v>39143</v>
      </c>
      <c r="BK256" s="14">
        <v>207.22630000000001</v>
      </c>
      <c r="BM256" s="15">
        <v>40239</v>
      </c>
      <c r="BN256" s="14" t="s">
        <v>213</v>
      </c>
    </row>
    <row r="257" spans="2:66" x14ac:dyDescent="0.2">
      <c r="B257" s="15">
        <v>38414</v>
      </c>
      <c r="C257" s="14">
        <v>3.7589999999999999</v>
      </c>
      <c r="E257" s="15">
        <v>38414</v>
      </c>
      <c r="F257" s="14">
        <v>3.7949999999999999</v>
      </c>
      <c r="H257" s="15">
        <v>38414</v>
      </c>
      <c r="I257" s="14">
        <v>3.7679999999999998</v>
      </c>
      <c r="K257" s="15">
        <v>38414</v>
      </c>
      <c r="L257" s="14">
        <v>3.871</v>
      </c>
      <c r="N257" s="15">
        <v>38414</v>
      </c>
      <c r="O257" s="14">
        <v>3.7549999999999999</v>
      </c>
      <c r="Q257" s="15">
        <v>38414</v>
      </c>
      <c r="R257" s="14">
        <v>3.73</v>
      </c>
      <c r="T257" s="15">
        <v>38414</v>
      </c>
      <c r="U257" s="14">
        <v>3.7359999999999998</v>
      </c>
      <c r="W257" s="15">
        <v>38414</v>
      </c>
      <c r="X257" s="14">
        <v>3.7309999999999999</v>
      </c>
      <c r="Z257" s="15">
        <v>38414</v>
      </c>
      <c r="AA257" s="14">
        <v>3.7509999999999999</v>
      </c>
      <c r="AC257" s="14">
        <f t="shared" si="21"/>
        <v>3.7858611154024406</v>
      </c>
      <c r="AE257" s="15">
        <v>38414</v>
      </c>
      <c r="AF257" s="14">
        <v>4.3768000000000002</v>
      </c>
      <c r="AH257" s="15">
        <v>38414</v>
      </c>
      <c r="AI257" s="14">
        <v>4.8239999999999998</v>
      </c>
      <c r="AK257" s="15">
        <v>38414</v>
      </c>
      <c r="AL257" s="14">
        <v>2.1713</v>
      </c>
      <c r="AM257" s="14">
        <f t="shared" si="23"/>
        <v>1.6145611154024406</v>
      </c>
      <c r="AN257" s="15">
        <v>38414</v>
      </c>
      <c r="AO257" s="14">
        <v>2.9750000000000001</v>
      </c>
      <c r="AP257" s="14">
        <f t="shared" si="24"/>
        <v>1.4018000000000002</v>
      </c>
      <c r="AQ257" s="15">
        <v>38414</v>
      </c>
      <c r="AR257" s="14">
        <v>2.85</v>
      </c>
      <c r="AS257" s="14">
        <f t="shared" si="25"/>
        <v>1.9739999999999998</v>
      </c>
      <c r="AU257" s="14">
        <f t="shared" si="22"/>
        <v>1.5876999999999999</v>
      </c>
      <c r="AW257" s="14">
        <f t="shared" si="26"/>
        <v>1.5966999999999998</v>
      </c>
      <c r="AY257" s="14">
        <f t="shared" si="27"/>
        <v>1.6997</v>
      </c>
      <c r="BA257" s="15">
        <v>38414</v>
      </c>
      <c r="BB257" s="14">
        <v>0.9</v>
      </c>
      <c r="BD257" s="15">
        <v>40240</v>
      </c>
      <c r="BE257" s="14" t="s">
        <v>213</v>
      </c>
      <c r="BG257" s="15">
        <v>40240</v>
      </c>
      <c r="BH257" s="14">
        <v>8.75</v>
      </c>
      <c r="BJ257" s="15">
        <v>39144</v>
      </c>
      <c r="BK257" s="14">
        <v>207.22630000000001</v>
      </c>
      <c r="BM257" s="15">
        <v>40240</v>
      </c>
      <c r="BN257" s="14" t="s">
        <v>213</v>
      </c>
    </row>
    <row r="258" spans="2:66" x14ac:dyDescent="0.2">
      <c r="B258" s="15">
        <v>38415</v>
      </c>
      <c r="C258" s="14">
        <v>3.6959999999999997</v>
      </c>
      <c r="E258" s="15">
        <v>38415</v>
      </c>
      <c r="F258" s="14">
        <v>3.7309999999999999</v>
      </c>
      <c r="H258" s="15">
        <v>38415</v>
      </c>
      <c r="I258" s="14">
        <v>3.7050000000000001</v>
      </c>
      <c r="K258" s="15">
        <v>38415</v>
      </c>
      <c r="L258" s="14">
        <v>3.8069999999999999</v>
      </c>
      <c r="N258" s="15">
        <v>38415</v>
      </c>
      <c r="O258" s="14">
        <v>3.69</v>
      </c>
      <c r="Q258" s="15">
        <v>38415</v>
      </c>
      <c r="R258" s="14">
        <v>3.665</v>
      </c>
      <c r="T258" s="15">
        <v>38415</v>
      </c>
      <c r="U258" s="14">
        <v>3.673</v>
      </c>
      <c r="W258" s="15">
        <v>38415</v>
      </c>
      <c r="X258" s="14">
        <v>3.6680000000000001</v>
      </c>
      <c r="Z258" s="15">
        <v>38415</v>
      </c>
      <c r="AA258" s="14">
        <v>3.69</v>
      </c>
      <c r="AC258" s="14">
        <f t="shared" si="21"/>
        <v>3.7222907461764247</v>
      </c>
      <c r="AE258" s="15">
        <v>38415</v>
      </c>
      <c r="AF258" s="14">
        <v>4.3075999999999999</v>
      </c>
      <c r="AH258" s="15">
        <v>38415</v>
      </c>
      <c r="AI258" s="14">
        <v>4.7880000000000003</v>
      </c>
      <c r="AK258" s="15">
        <v>38415</v>
      </c>
      <c r="AL258" s="14">
        <v>2.1625000000000001</v>
      </c>
      <c r="AM258" s="14">
        <f t="shared" si="23"/>
        <v>1.5597907461764247</v>
      </c>
      <c r="AN258" s="15">
        <v>38415</v>
      </c>
      <c r="AO258" s="14">
        <v>2.9449999999999998</v>
      </c>
      <c r="AP258" s="14">
        <f t="shared" si="24"/>
        <v>1.3626</v>
      </c>
      <c r="AQ258" s="15">
        <v>38415</v>
      </c>
      <c r="AR258" s="14">
        <v>2.86</v>
      </c>
      <c r="AS258" s="14">
        <f t="shared" si="25"/>
        <v>1.9280000000000004</v>
      </c>
      <c r="AU258" s="14">
        <f t="shared" si="22"/>
        <v>1.5334999999999996</v>
      </c>
      <c r="AW258" s="14">
        <f t="shared" si="26"/>
        <v>1.5425</v>
      </c>
      <c r="AY258" s="14">
        <f t="shared" si="27"/>
        <v>1.6444999999999999</v>
      </c>
      <c r="BA258" s="15">
        <v>38415</v>
      </c>
      <c r="BB258" s="14">
        <v>0.9</v>
      </c>
      <c r="BD258" s="15">
        <v>40241</v>
      </c>
      <c r="BE258" s="14" t="s">
        <v>213</v>
      </c>
      <c r="BG258" s="15">
        <v>40241</v>
      </c>
      <c r="BH258" s="14">
        <v>8.75</v>
      </c>
      <c r="BJ258" s="15">
        <v>39145</v>
      </c>
      <c r="BK258" s="14">
        <v>207.22630000000001</v>
      </c>
      <c r="BM258" s="15">
        <v>40241</v>
      </c>
      <c r="BN258" s="14" t="s">
        <v>213</v>
      </c>
    </row>
    <row r="259" spans="2:66" x14ac:dyDescent="0.2">
      <c r="B259" s="15">
        <v>38416</v>
      </c>
      <c r="C259" s="14">
        <v>3.6959999999999997</v>
      </c>
      <c r="E259" s="15">
        <v>38416</v>
      </c>
      <c r="F259" s="14">
        <v>3.7309999999999999</v>
      </c>
      <c r="H259" s="15">
        <v>38416</v>
      </c>
      <c r="I259" s="14">
        <v>3.7050000000000001</v>
      </c>
      <c r="K259" s="15">
        <v>38416</v>
      </c>
      <c r="L259" s="14">
        <v>3.8069999999999999</v>
      </c>
      <c r="N259" s="15">
        <v>38416</v>
      </c>
      <c r="O259" s="14">
        <v>3.69</v>
      </c>
      <c r="Q259" s="15">
        <v>38416</v>
      </c>
      <c r="R259" s="14">
        <v>3.665</v>
      </c>
      <c r="T259" s="15">
        <v>38416</v>
      </c>
      <c r="U259" s="14">
        <v>3.673</v>
      </c>
      <c r="W259" s="15">
        <v>38416</v>
      </c>
      <c r="X259" s="14">
        <v>3.6680000000000001</v>
      </c>
      <c r="Z259" s="15">
        <v>38416</v>
      </c>
      <c r="AA259" s="14">
        <v>3.69</v>
      </c>
      <c r="AC259" s="14">
        <f t="shared" si="21"/>
        <v>3.7222907461764247</v>
      </c>
      <c r="AE259" s="15">
        <v>38416</v>
      </c>
      <c r="AF259" s="14">
        <v>4.3075999999999999</v>
      </c>
      <c r="AH259" s="15">
        <v>38416</v>
      </c>
      <c r="AI259" s="14">
        <v>4.7880000000000003</v>
      </c>
      <c r="AK259" s="15">
        <v>38416</v>
      </c>
      <c r="AL259" s="14">
        <v>2.1625000000000001</v>
      </c>
      <c r="AM259" s="14">
        <f t="shared" si="23"/>
        <v>1.5597907461764247</v>
      </c>
      <c r="AN259" s="15">
        <v>38416</v>
      </c>
      <c r="AO259" s="14">
        <v>2.9449999999999998</v>
      </c>
      <c r="AP259" s="14">
        <f t="shared" si="24"/>
        <v>1.3626</v>
      </c>
      <c r="AQ259" s="15">
        <v>38416</v>
      </c>
      <c r="AR259" s="14">
        <v>2.86</v>
      </c>
      <c r="AS259" s="14">
        <f t="shared" si="25"/>
        <v>1.9280000000000004</v>
      </c>
      <c r="AU259" s="14">
        <f t="shared" si="22"/>
        <v>1.5334999999999996</v>
      </c>
      <c r="AW259" s="14">
        <f t="shared" si="26"/>
        <v>1.5425</v>
      </c>
      <c r="AY259" s="14">
        <f t="shared" si="27"/>
        <v>1.6444999999999999</v>
      </c>
      <c r="BA259" s="15">
        <v>38416</v>
      </c>
      <c r="BB259" s="14">
        <v>0.9</v>
      </c>
      <c r="BD259" s="15">
        <v>40242</v>
      </c>
      <c r="BE259" s="14" t="s">
        <v>213</v>
      </c>
      <c r="BG259" s="15">
        <v>40242</v>
      </c>
      <c r="BH259" s="14">
        <v>8.75</v>
      </c>
      <c r="BJ259" s="15">
        <v>39146</v>
      </c>
      <c r="BK259" s="14">
        <v>206.0933</v>
      </c>
      <c r="BM259" s="15">
        <v>40242</v>
      </c>
      <c r="BN259" s="14" t="s">
        <v>213</v>
      </c>
    </row>
    <row r="260" spans="2:66" x14ac:dyDescent="0.2">
      <c r="B260" s="15">
        <v>38417</v>
      </c>
      <c r="C260" s="14">
        <v>3.6959999999999997</v>
      </c>
      <c r="E260" s="15">
        <v>38417</v>
      </c>
      <c r="F260" s="14">
        <v>3.7309999999999999</v>
      </c>
      <c r="H260" s="15">
        <v>38417</v>
      </c>
      <c r="I260" s="14">
        <v>3.7050000000000001</v>
      </c>
      <c r="K260" s="15">
        <v>38417</v>
      </c>
      <c r="L260" s="14">
        <v>3.8069999999999999</v>
      </c>
      <c r="N260" s="15">
        <v>38417</v>
      </c>
      <c r="O260" s="14">
        <v>3.69</v>
      </c>
      <c r="Q260" s="15">
        <v>38417</v>
      </c>
      <c r="R260" s="14">
        <v>3.665</v>
      </c>
      <c r="T260" s="15">
        <v>38417</v>
      </c>
      <c r="U260" s="14">
        <v>3.673</v>
      </c>
      <c r="W260" s="15">
        <v>38417</v>
      </c>
      <c r="X260" s="14">
        <v>3.6680000000000001</v>
      </c>
      <c r="Z260" s="15">
        <v>38417</v>
      </c>
      <c r="AA260" s="14">
        <v>3.69</v>
      </c>
      <c r="AC260" s="14">
        <f t="shared" ref="AC260:AC323" si="28">((C260*$C$1)+(F260*$F$1)+(I260*$I$1)+(L260*$L$1)+(O260*$O$1)+(R260*$R$1)+(U260*$U$1)+(X260*$X$1)+(AA260*$AA$1))/($C$1+$F$1+$I$1+$L$1+$O$1+$R$1+$U$1+$X$1+$AA$1)</f>
        <v>3.7222907461764247</v>
      </c>
      <c r="AE260" s="15">
        <v>38417</v>
      </c>
      <c r="AF260" s="14">
        <v>4.3075999999999999</v>
      </c>
      <c r="AH260" s="15">
        <v>38417</v>
      </c>
      <c r="AI260" s="14">
        <v>4.7880000000000003</v>
      </c>
      <c r="AK260" s="15">
        <v>38417</v>
      </c>
      <c r="AL260" s="14">
        <v>2.1625000000000001</v>
      </c>
      <c r="AM260" s="14">
        <f t="shared" si="23"/>
        <v>1.5597907461764247</v>
      </c>
      <c r="AN260" s="15">
        <v>38417</v>
      </c>
      <c r="AO260" s="14">
        <v>2.9449999999999998</v>
      </c>
      <c r="AP260" s="14">
        <f t="shared" si="24"/>
        <v>1.3626</v>
      </c>
      <c r="AQ260" s="15">
        <v>38417</v>
      </c>
      <c r="AR260" s="14">
        <v>2.86</v>
      </c>
      <c r="AS260" s="14">
        <f t="shared" si="25"/>
        <v>1.9280000000000004</v>
      </c>
      <c r="AU260" s="14">
        <f t="shared" ref="AU260:AU323" si="29">C260-AL260</f>
        <v>1.5334999999999996</v>
      </c>
      <c r="AW260" s="14">
        <f t="shared" si="26"/>
        <v>1.5425</v>
      </c>
      <c r="AY260" s="14">
        <f t="shared" si="27"/>
        <v>1.6444999999999999</v>
      </c>
      <c r="BA260" s="15">
        <v>38417</v>
      </c>
      <c r="BB260" s="14">
        <v>0.9</v>
      </c>
      <c r="BD260" s="15">
        <v>40243</v>
      </c>
      <c r="BE260" s="14" t="s">
        <v>213</v>
      </c>
      <c r="BG260" s="15">
        <v>40243</v>
      </c>
      <c r="BH260" s="14">
        <v>8.75</v>
      </c>
      <c r="BJ260" s="15">
        <v>39147</v>
      </c>
      <c r="BK260" s="14">
        <v>206.86750000000001</v>
      </c>
      <c r="BM260" s="15">
        <v>40243</v>
      </c>
      <c r="BN260" s="14" t="s">
        <v>213</v>
      </c>
    </row>
    <row r="261" spans="2:66" x14ac:dyDescent="0.2">
      <c r="B261" s="15">
        <v>38418</v>
      </c>
      <c r="C261" s="14">
        <v>3.6710000000000003</v>
      </c>
      <c r="E261" s="15">
        <v>38418</v>
      </c>
      <c r="F261" s="14">
        <v>3.7029999999999998</v>
      </c>
      <c r="H261" s="15">
        <v>38418</v>
      </c>
      <c r="I261" s="14">
        <v>3.6779999999999999</v>
      </c>
      <c r="K261" s="15">
        <v>38418</v>
      </c>
      <c r="L261" s="14">
        <v>3.782</v>
      </c>
      <c r="N261" s="15">
        <v>38418</v>
      </c>
      <c r="O261" s="14">
        <v>3.6659999999999999</v>
      </c>
      <c r="Q261" s="15">
        <v>38418</v>
      </c>
      <c r="R261" s="14">
        <v>3.6379999999999999</v>
      </c>
      <c r="T261" s="15">
        <v>38418</v>
      </c>
      <c r="U261" s="14">
        <v>3.6459999999999999</v>
      </c>
      <c r="W261" s="15">
        <v>38418</v>
      </c>
      <c r="X261" s="14">
        <v>3.6390000000000002</v>
      </c>
      <c r="Z261" s="15">
        <v>38418</v>
      </c>
      <c r="AA261" s="14">
        <v>3.6640000000000001</v>
      </c>
      <c r="AC261" s="14">
        <f t="shared" si="28"/>
        <v>3.6960880580874402</v>
      </c>
      <c r="AE261" s="15">
        <v>38418</v>
      </c>
      <c r="AF261" s="14">
        <v>4.3075999999999999</v>
      </c>
      <c r="AH261" s="15">
        <v>38418</v>
      </c>
      <c r="AI261" s="14">
        <v>4.7919999999999998</v>
      </c>
      <c r="AK261" s="15">
        <v>38418</v>
      </c>
      <c r="AL261" s="14">
        <v>2.1625000000000001</v>
      </c>
      <c r="AM261" s="14">
        <f t="shared" si="23"/>
        <v>1.5335880580874401</v>
      </c>
      <c r="AN261" s="15">
        <v>38418</v>
      </c>
      <c r="AO261" s="14">
        <v>2.9550000000000001</v>
      </c>
      <c r="AP261" s="14">
        <f t="shared" si="24"/>
        <v>1.3525999999999998</v>
      </c>
      <c r="AQ261" s="15">
        <v>38418</v>
      </c>
      <c r="AR261" s="14">
        <v>2.85</v>
      </c>
      <c r="AS261" s="14">
        <f t="shared" si="25"/>
        <v>1.9419999999999997</v>
      </c>
      <c r="AU261" s="14">
        <f t="shared" si="29"/>
        <v>1.5085000000000002</v>
      </c>
      <c r="AW261" s="14">
        <f t="shared" si="26"/>
        <v>1.5154999999999998</v>
      </c>
      <c r="AY261" s="14">
        <f t="shared" si="27"/>
        <v>1.6194999999999999</v>
      </c>
      <c r="BA261" s="15">
        <v>38418</v>
      </c>
      <c r="BB261" s="14">
        <v>0.7</v>
      </c>
      <c r="BD261" s="15">
        <v>40244</v>
      </c>
      <c r="BE261" s="14" t="s">
        <v>213</v>
      </c>
      <c r="BG261" s="15">
        <v>40244</v>
      </c>
      <c r="BH261" s="14">
        <v>8.75</v>
      </c>
      <c r="BJ261" s="15">
        <v>39148</v>
      </c>
      <c r="BK261" s="14">
        <v>207.18969999999999</v>
      </c>
      <c r="BM261" s="15">
        <v>40244</v>
      </c>
      <c r="BN261" s="14" t="s">
        <v>213</v>
      </c>
    </row>
    <row r="262" spans="2:66" x14ac:dyDescent="0.2">
      <c r="B262" s="15">
        <v>38419</v>
      </c>
      <c r="C262" s="14">
        <v>3.7119999999999997</v>
      </c>
      <c r="E262" s="15">
        <v>38419</v>
      </c>
      <c r="F262" s="14">
        <v>3.7480000000000002</v>
      </c>
      <c r="H262" s="15">
        <v>38419</v>
      </c>
      <c r="I262" s="14">
        <v>3.7229999999999999</v>
      </c>
      <c r="K262" s="15">
        <v>38419</v>
      </c>
      <c r="L262" s="14">
        <v>3.823</v>
      </c>
      <c r="N262" s="15">
        <v>38419</v>
      </c>
      <c r="O262" s="14">
        <v>3.7090000000000001</v>
      </c>
      <c r="Q262" s="15">
        <v>38419</v>
      </c>
      <c r="R262" s="14">
        <v>3.6840000000000002</v>
      </c>
      <c r="T262" s="15">
        <v>38419</v>
      </c>
      <c r="U262" s="14">
        <v>3.6859999999999999</v>
      </c>
      <c r="W262" s="15">
        <v>38419</v>
      </c>
      <c r="X262" s="14">
        <v>3.6819999999999999</v>
      </c>
      <c r="Z262" s="15">
        <v>38419</v>
      </c>
      <c r="AA262" s="14">
        <v>3.7050000000000001</v>
      </c>
      <c r="AC262" s="14">
        <f t="shared" si="28"/>
        <v>3.7389187393789576</v>
      </c>
      <c r="AE262" s="15">
        <v>38419</v>
      </c>
      <c r="AF262" s="14">
        <v>4.3910999999999998</v>
      </c>
      <c r="AH262" s="15">
        <v>38419</v>
      </c>
      <c r="AI262" s="14">
        <v>4.8419999999999996</v>
      </c>
      <c r="AK262" s="15">
        <v>38419</v>
      </c>
      <c r="AL262" s="14">
        <v>2.1800000000000002</v>
      </c>
      <c r="AM262" s="14">
        <f t="shared" si="23"/>
        <v>1.5589187393789574</v>
      </c>
      <c r="AN262" s="15">
        <v>38419</v>
      </c>
      <c r="AO262" s="14">
        <v>2.9750000000000001</v>
      </c>
      <c r="AP262" s="14">
        <f t="shared" si="24"/>
        <v>1.4160999999999997</v>
      </c>
      <c r="AQ262" s="15">
        <v>38419</v>
      </c>
      <c r="AR262" s="14">
        <v>2.86</v>
      </c>
      <c r="AS262" s="14">
        <f t="shared" si="25"/>
        <v>1.9819999999999998</v>
      </c>
      <c r="AU262" s="14">
        <f t="shared" si="29"/>
        <v>1.5319999999999996</v>
      </c>
      <c r="AW262" s="14">
        <f t="shared" si="26"/>
        <v>1.5429999999999997</v>
      </c>
      <c r="AY262" s="14">
        <f t="shared" si="27"/>
        <v>1.6429999999999998</v>
      </c>
      <c r="BA262" s="15">
        <v>38419</v>
      </c>
      <c r="BB262" s="14">
        <v>1.1000000000000001</v>
      </c>
      <c r="BD262" s="15">
        <v>40245</v>
      </c>
      <c r="BE262" s="14" t="s">
        <v>213</v>
      </c>
      <c r="BG262" s="15">
        <v>40245</v>
      </c>
      <c r="BH262" s="14">
        <v>8.75</v>
      </c>
      <c r="BJ262" s="15">
        <v>39149</v>
      </c>
      <c r="BK262" s="14">
        <v>207.98070000000001</v>
      </c>
      <c r="BM262" s="15">
        <v>40245</v>
      </c>
      <c r="BN262" s="14" t="s">
        <v>213</v>
      </c>
    </row>
    <row r="263" spans="2:66" x14ac:dyDescent="0.2">
      <c r="B263" s="15">
        <v>38420</v>
      </c>
      <c r="C263" s="14">
        <v>3.7640000000000002</v>
      </c>
      <c r="E263" s="15">
        <v>38420</v>
      </c>
      <c r="F263" s="14">
        <v>3.798</v>
      </c>
      <c r="H263" s="15">
        <v>38420</v>
      </c>
      <c r="I263" s="14">
        <v>3.7709999999999999</v>
      </c>
      <c r="K263" s="15">
        <v>38420</v>
      </c>
      <c r="L263" s="14">
        <v>3.8740000000000001</v>
      </c>
      <c r="N263" s="15">
        <v>38420</v>
      </c>
      <c r="O263" s="14">
        <v>3.758</v>
      </c>
      <c r="Q263" s="15">
        <v>38420</v>
      </c>
      <c r="R263" s="14">
        <v>3.7349999999999999</v>
      </c>
      <c r="T263" s="15">
        <v>38420</v>
      </c>
      <c r="U263" s="14">
        <v>3.734</v>
      </c>
      <c r="W263" s="15">
        <v>38420</v>
      </c>
      <c r="X263" s="14">
        <v>3.7330000000000001</v>
      </c>
      <c r="Z263" s="15">
        <v>38420</v>
      </c>
      <c r="AA263" s="14">
        <v>3.7570000000000001</v>
      </c>
      <c r="AC263" s="14">
        <f t="shared" si="28"/>
        <v>3.789420207013749</v>
      </c>
      <c r="AE263" s="15">
        <v>38420</v>
      </c>
      <c r="AF263" s="14">
        <v>4.5195999999999996</v>
      </c>
      <c r="AH263" s="15">
        <v>38420</v>
      </c>
      <c r="AI263" s="14">
        <v>4.8639999999999999</v>
      </c>
      <c r="AK263" s="15">
        <v>38420</v>
      </c>
      <c r="AL263" s="14">
        <v>2.2275</v>
      </c>
      <c r="AM263" s="14">
        <f t="shared" si="23"/>
        <v>1.561920207013749</v>
      </c>
      <c r="AN263" s="15">
        <v>38420</v>
      </c>
      <c r="AO263" s="14">
        <v>3.0049999999999999</v>
      </c>
      <c r="AP263" s="14">
        <f t="shared" si="24"/>
        <v>1.5145999999999997</v>
      </c>
      <c r="AQ263" s="15">
        <v>38420</v>
      </c>
      <c r="AR263" s="14">
        <v>2.86</v>
      </c>
      <c r="AS263" s="14">
        <f t="shared" si="25"/>
        <v>2.004</v>
      </c>
      <c r="AU263" s="14">
        <f t="shared" si="29"/>
        <v>1.5365000000000002</v>
      </c>
      <c r="AW263" s="14">
        <f t="shared" si="26"/>
        <v>1.5434999999999999</v>
      </c>
      <c r="AY263" s="14">
        <f t="shared" si="27"/>
        <v>1.6465000000000001</v>
      </c>
      <c r="BA263" s="15">
        <v>38420</v>
      </c>
      <c r="BB263" s="14">
        <v>0.7</v>
      </c>
      <c r="BD263" s="15">
        <v>40246</v>
      </c>
      <c r="BE263" s="14" t="s">
        <v>213</v>
      </c>
      <c r="BG263" s="15">
        <v>40246</v>
      </c>
      <c r="BH263" s="14">
        <v>8.75</v>
      </c>
      <c r="BJ263" s="15">
        <v>39150</v>
      </c>
      <c r="BK263" s="14">
        <v>208.6026</v>
      </c>
      <c r="BM263" s="15">
        <v>40246</v>
      </c>
      <c r="BN263" s="14" t="s">
        <v>213</v>
      </c>
    </row>
    <row r="264" spans="2:66" x14ac:dyDescent="0.2">
      <c r="B264" s="15">
        <v>38421</v>
      </c>
      <c r="C264" s="14">
        <v>3.7759999999999998</v>
      </c>
      <c r="E264" s="15">
        <v>38421</v>
      </c>
      <c r="F264" s="14">
        <v>3.8129999999999997</v>
      </c>
      <c r="H264" s="15">
        <v>38421</v>
      </c>
      <c r="I264" s="14">
        <v>3.7850000000000001</v>
      </c>
      <c r="K264" s="15">
        <v>38421</v>
      </c>
      <c r="L264" s="14">
        <v>3.8879999999999999</v>
      </c>
      <c r="N264" s="15">
        <v>38421</v>
      </c>
      <c r="O264" s="14">
        <v>3.7720000000000002</v>
      </c>
      <c r="Q264" s="15">
        <v>38421</v>
      </c>
      <c r="R264" s="14">
        <v>3.7469999999999999</v>
      </c>
      <c r="T264" s="15">
        <v>38421</v>
      </c>
      <c r="U264" s="14">
        <v>3.7509999999999999</v>
      </c>
      <c r="W264" s="15">
        <v>38421</v>
      </c>
      <c r="X264" s="14">
        <v>3.7469999999999999</v>
      </c>
      <c r="Z264" s="15">
        <v>38421</v>
      </c>
      <c r="AA264" s="14">
        <v>3.7709999999999999</v>
      </c>
      <c r="AC264" s="14">
        <f t="shared" si="28"/>
        <v>3.8030505175343734</v>
      </c>
      <c r="AE264" s="15">
        <v>38421</v>
      </c>
      <c r="AF264" s="14">
        <v>4.4633000000000003</v>
      </c>
      <c r="AH264" s="15">
        <v>38421</v>
      </c>
      <c r="AI264" s="14">
        <v>4.8730000000000002</v>
      </c>
      <c r="AK264" s="15">
        <v>38421</v>
      </c>
      <c r="AL264" s="14">
        <v>2.1924999999999999</v>
      </c>
      <c r="AM264" s="14">
        <f t="shared" si="23"/>
        <v>1.6105505175343735</v>
      </c>
      <c r="AN264" s="15">
        <v>38421</v>
      </c>
      <c r="AO264" s="14">
        <v>3.0150000000000001</v>
      </c>
      <c r="AP264" s="14">
        <f t="shared" si="24"/>
        <v>1.4483000000000001</v>
      </c>
      <c r="AQ264" s="15">
        <v>38421</v>
      </c>
      <c r="AR264" s="14">
        <v>2.87</v>
      </c>
      <c r="AS264" s="14">
        <f t="shared" si="25"/>
        <v>2.0030000000000001</v>
      </c>
      <c r="AU264" s="14">
        <f t="shared" si="29"/>
        <v>1.5834999999999999</v>
      </c>
      <c r="AW264" s="14">
        <f t="shared" si="26"/>
        <v>1.5925000000000002</v>
      </c>
      <c r="AY264" s="14">
        <f t="shared" si="27"/>
        <v>1.6955</v>
      </c>
      <c r="BA264" s="15">
        <v>38421</v>
      </c>
      <c r="BB264" s="14">
        <v>0.9</v>
      </c>
      <c r="BD264" s="15">
        <v>40247</v>
      </c>
      <c r="BE264" s="14" t="s">
        <v>213</v>
      </c>
      <c r="BG264" s="15">
        <v>40247</v>
      </c>
      <c r="BH264" s="14">
        <v>8.75</v>
      </c>
      <c r="BJ264" s="15">
        <v>39151</v>
      </c>
      <c r="BK264" s="14">
        <v>208.6026</v>
      </c>
      <c r="BM264" s="15">
        <v>40247</v>
      </c>
      <c r="BN264" s="14" t="s">
        <v>213</v>
      </c>
    </row>
    <row r="265" spans="2:66" x14ac:dyDescent="0.2">
      <c r="B265" s="15">
        <v>38422</v>
      </c>
      <c r="C265" s="14">
        <v>3.7669999999999999</v>
      </c>
      <c r="E265" s="15">
        <v>38422</v>
      </c>
      <c r="F265" s="14">
        <v>3.8029999999999999</v>
      </c>
      <c r="H265" s="15">
        <v>38422</v>
      </c>
      <c r="I265" s="14">
        <v>3.7759999999999998</v>
      </c>
      <c r="K265" s="15">
        <v>38422</v>
      </c>
      <c r="L265" s="14">
        <v>3.879</v>
      </c>
      <c r="N265" s="15">
        <v>38422</v>
      </c>
      <c r="O265" s="14">
        <v>3.7629999999999999</v>
      </c>
      <c r="Q265" s="15">
        <v>38422</v>
      </c>
      <c r="R265" s="14">
        <v>3.74</v>
      </c>
      <c r="T265" s="15">
        <v>38422</v>
      </c>
      <c r="U265" s="14">
        <v>3.742</v>
      </c>
      <c r="W265" s="15">
        <v>38422</v>
      </c>
      <c r="X265" s="14">
        <v>3.7389999999999999</v>
      </c>
      <c r="Z265" s="15">
        <v>38422</v>
      </c>
      <c r="AA265" s="14">
        <v>3.762</v>
      </c>
      <c r="AC265" s="14">
        <f t="shared" si="28"/>
        <v>3.7939820794067662</v>
      </c>
      <c r="AE265" s="15">
        <v>38422</v>
      </c>
      <c r="AF265" s="14">
        <v>4.5423</v>
      </c>
      <c r="AH265" s="15">
        <v>38422</v>
      </c>
      <c r="AI265" s="14">
        <v>4.8570000000000002</v>
      </c>
      <c r="AK265" s="15">
        <v>38422</v>
      </c>
      <c r="AL265" s="14">
        <v>2.1575000000000002</v>
      </c>
      <c r="AM265" s="14">
        <f t="shared" si="23"/>
        <v>1.636482079406766</v>
      </c>
      <c r="AN265" s="15">
        <v>38422</v>
      </c>
      <c r="AO265" s="14">
        <v>2.9849999999999999</v>
      </c>
      <c r="AP265" s="14">
        <f t="shared" si="24"/>
        <v>1.5573000000000001</v>
      </c>
      <c r="AQ265" s="15">
        <v>38422</v>
      </c>
      <c r="AR265" s="14">
        <v>2.87</v>
      </c>
      <c r="AS265" s="14">
        <f t="shared" si="25"/>
        <v>1.9870000000000001</v>
      </c>
      <c r="AU265" s="14">
        <f t="shared" si="29"/>
        <v>1.6094999999999997</v>
      </c>
      <c r="AW265" s="14">
        <f t="shared" si="26"/>
        <v>1.6184999999999996</v>
      </c>
      <c r="AY265" s="14">
        <f t="shared" si="27"/>
        <v>1.7214999999999998</v>
      </c>
      <c r="BA265" s="15">
        <v>38422</v>
      </c>
      <c r="BB265" s="14">
        <v>0.9</v>
      </c>
      <c r="BD265" s="15">
        <v>40248</v>
      </c>
      <c r="BE265" s="14" t="s">
        <v>213</v>
      </c>
      <c r="BG265" s="15">
        <v>40248</v>
      </c>
      <c r="BH265" s="14">
        <v>8.75</v>
      </c>
      <c r="BJ265" s="15">
        <v>39152</v>
      </c>
      <c r="BK265" s="14">
        <v>208.6026</v>
      </c>
      <c r="BM265" s="15">
        <v>40248</v>
      </c>
      <c r="BN265" s="14" t="s">
        <v>213</v>
      </c>
    </row>
    <row r="266" spans="2:66" x14ac:dyDescent="0.2">
      <c r="B266" s="15">
        <v>38423</v>
      </c>
      <c r="C266" s="14">
        <v>3.7669999999999999</v>
      </c>
      <c r="E266" s="15">
        <v>38423</v>
      </c>
      <c r="F266" s="14">
        <v>3.8029999999999999</v>
      </c>
      <c r="H266" s="15">
        <v>38423</v>
      </c>
      <c r="I266" s="14">
        <v>3.7759999999999998</v>
      </c>
      <c r="K266" s="15">
        <v>38423</v>
      </c>
      <c r="L266" s="14">
        <v>3.879</v>
      </c>
      <c r="N266" s="15">
        <v>38423</v>
      </c>
      <c r="O266" s="14">
        <v>3.7629999999999999</v>
      </c>
      <c r="Q266" s="15">
        <v>38423</v>
      </c>
      <c r="R266" s="14">
        <v>3.74</v>
      </c>
      <c r="T266" s="15">
        <v>38423</v>
      </c>
      <c r="U266" s="14">
        <v>3.742</v>
      </c>
      <c r="W266" s="15">
        <v>38423</v>
      </c>
      <c r="X266" s="14">
        <v>3.7389999999999999</v>
      </c>
      <c r="Z266" s="15">
        <v>38423</v>
      </c>
      <c r="AA266" s="14">
        <v>3.762</v>
      </c>
      <c r="AC266" s="14">
        <f t="shared" si="28"/>
        <v>3.7939820794067662</v>
      </c>
      <c r="AE266" s="15">
        <v>38423</v>
      </c>
      <c r="AF266" s="14">
        <v>4.5423</v>
      </c>
      <c r="AH266" s="15">
        <v>38423</v>
      </c>
      <c r="AI266" s="14">
        <v>4.8570000000000002</v>
      </c>
      <c r="AK266" s="15">
        <v>38423</v>
      </c>
      <c r="AL266" s="14">
        <v>2.1575000000000002</v>
      </c>
      <c r="AM266" s="14">
        <f t="shared" si="23"/>
        <v>1.636482079406766</v>
      </c>
      <c r="AN266" s="15">
        <v>38423</v>
      </c>
      <c r="AO266" s="14">
        <v>2.9849999999999999</v>
      </c>
      <c r="AP266" s="14">
        <f t="shared" si="24"/>
        <v>1.5573000000000001</v>
      </c>
      <c r="AQ266" s="15">
        <v>38423</v>
      </c>
      <c r="AR266" s="14">
        <v>2.87</v>
      </c>
      <c r="AS266" s="14">
        <f t="shared" si="25"/>
        <v>1.9870000000000001</v>
      </c>
      <c r="AU266" s="14">
        <f t="shared" si="29"/>
        <v>1.6094999999999997</v>
      </c>
      <c r="AW266" s="14">
        <f t="shared" si="26"/>
        <v>1.6184999999999996</v>
      </c>
      <c r="AY266" s="14">
        <f t="shared" si="27"/>
        <v>1.7214999999999998</v>
      </c>
      <c r="BA266" s="15">
        <v>38423</v>
      </c>
      <c r="BB266" s="14">
        <v>0.9</v>
      </c>
      <c r="BD266" s="15">
        <v>40249</v>
      </c>
      <c r="BE266" s="14" t="s">
        <v>213</v>
      </c>
      <c r="BG266" s="15">
        <v>40249</v>
      </c>
      <c r="BH266" s="14">
        <v>8.75</v>
      </c>
      <c r="BJ266" s="15">
        <v>39153</v>
      </c>
      <c r="BK266" s="14">
        <v>208.76849999999999</v>
      </c>
      <c r="BM266" s="15">
        <v>40249</v>
      </c>
      <c r="BN266" s="14" t="s">
        <v>213</v>
      </c>
    </row>
    <row r="267" spans="2:66" x14ac:dyDescent="0.2">
      <c r="B267" s="15">
        <v>38424</v>
      </c>
      <c r="C267" s="14">
        <v>3.7669999999999999</v>
      </c>
      <c r="E267" s="15">
        <v>38424</v>
      </c>
      <c r="F267" s="14">
        <v>3.8029999999999999</v>
      </c>
      <c r="H267" s="15">
        <v>38424</v>
      </c>
      <c r="I267" s="14">
        <v>3.7759999999999998</v>
      </c>
      <c r="K267" s="15">
        <v>38424</v>
      </c>
      <c r="L267" s="14">
        <v>3.879</v>
      </c>
      <c r="N267" s="15">
        <v>38424</v>
      </c>
      <c r="O267" s="14">
        <v>3.7629999999999999</v>
      </c>
      <c r="Q267" s="15">
        <v>38424</v>
      </c>
      <c r="R267" s="14">
        <v>3.74</v>
      </c>
      <c r="T267" s="15">
        <v>38424</v>
      </c>
      <c r="U267" s="14">
        <v>3.742</v>
      </c>
      <c r="W267" s="15">
        <v>38424</v>
      </c>
      <c r="X267" s="14">
        <v>3.7389999999999999</v>
      </c>
      <c r="Z267" s="15">
        <v>38424</v>
      </c>
      <c r="AA267" s="14">
        <v>3.762</v>
      </c>
      <c r="AC267" s="14">
        <f t="shared" si="28"/>
        <v>3.7939820794067662</v>
      </c>
      <c r="AE267" s="15">
        <v>38424</v>
      </c>
      <c r="AF267" s="14">
        <v>4.5423</v>
      </c>
      <c r="AH267" s="15">
        <v>38424</v>
      </c>
      <c r="AI267" s="14">
        <v>4.8570000000000002</v>
      </c>
      <c r="AK267" s="15">
        <v>38424</v>
      </c>
      <c r="AL267" s="14">
        <v>2.1575000000000002</v>
      </c>
      <c r="AM267" s="14">
        <f t="shared" si="23"/>
        <v>1.636482079406766</v>
      </c>
      <c r="AN267" s="15">
        <v>38424</v>
      </c>
      <c r="AO267" s="14">
        <v>2.9849999999999999</v>
      </c>
      <c r="AP267" s="14">
        <f t="shared" si="24"/>
        <v>1.5573000000000001</v>
      </c>
      <c r="AQ267" s="15">
        <v>38424</v>
      </c>
      <c r="AR267" s="14">
        <v>2.87</v>
      </c>
      <c r="AS267" s="14">
        <f t="shared" si="25"/>
        <v>1.9870000000000001</v>
      </c>
      <c r="AU267" s="14">
        <f t="shared" si="29"/>
        <v>1.6094999999999997</v>
      </c>
      <c r="AW267" s="14">
        <f t="shared" si="26"/>
        <v>1.6184999999999996</v>
      </c>
      <c r="AY267" s="14">
        <f t="shared" si="27"/>
        <v>1.7214999999999998</v>
      </c>
      <c r="BA267" s="15">
        <v>38424</v>
      </c>
      <c r="BB267" s="14">
        <v>0.9</v>
      </c>
      <c r="BD267" s="15">
        <v>40250</v>
      </c>
      <c r="BE267" s="14" t="s">
        <v>213</v>
      </c>
      <c r="BG267" s="15">
        <v>40250</v>
      </c>
      <c r="BH267" s="14">
        <v>8.75</v>
      </c>
      <c r="BJ267" s="15">
        <v>39154</v>
      </c>
      <c r="BK267" s="14">
        <v>208.24109999999999</v>
      </c>
      <c r="BM267" s="15">
        <v>40250</v>
      </c>
      <c r="BN267" s="14" t="s">
        <v>213</v>
      </c>
    </row>
    <row r="268" spans="2:66" x14ac:dyDescent="0.2">
      <c r="B268" s="15">
        <v>38425</v>
      </c>
      <c r="C268" s="14">
        <v>3.77</v>
      </c>
      <c r="E268" s="15">
        <v>38425</v>
      </c>
      <c r="F268" s="14">
        <v>3.8069999999999999</v>
      </c>
      <c r="H268" s="15">
        <v>38425</v>
      </c>
      <c r="I268" s="14">
        <v>3.7810000000000001</v>
      </c>
      <c r="K268" s="15">
        <v>38425</v>
      </c>
      <c r="L268" s="14">
        <v>3.8820000000000001</v>
      </c>
      <c r="N268" s="15">
        <v>38425</v>
      </c>
      <c r="O268" s="14">
        <v>3.766</v>
      </c>
      <c r="Q268" s="15">
        <v>38425</v>
      </c>
      <c r="R268" s="14">
        <v>3.7410000000000001</v>
      </c>
      <c r="T268" s="15">
        <v>38425</v>
      </c>
      <c r="U268" s="14">
        <v>3.7450000000000001</v>
      </c>
      <c r="W268" s="15">
        <v>38425</v>
      </c>
      <c r="X268" s="14">
        <v>3.7429999999999999</v>
      </c>
      <c r="Z268" s="15">
        <v>38425</v>
      </c>
      <c r="AA268" s="14">
        <v>3.7669999999999999</v>
      </c>
      <c r="AC268" s="14">
        <f t="shared" si="28"/>
        <v>3.7974160358411866</v>
      </c>
      <c r="AE268" s="15">
        <v>38425</v>
      </c>
      <c r="AF268" s="14">
        <v>4.508</v>
      </c>
      <c r="AH268" s="15">
        <v>38425</v>
      </c>
      <c r="AI268" s="14">
        <v>4.8559999999999999</v>
      </c>
      <c r="AK268" s="15">
        <v>38425</v>
      </c>
      <c r="AL268" s="14">
        <v>2.1475</v>
      </c>
      <c r="AM268" s="14">
        <f t="shared" si="23"/>
        <v>1.6499160358411866</v>
      </c>
      <c r="AN268" s="15">
        <v>38425</v>
      </c>
      <c r="AO268" s="14">
        <v>3.0049999999999999</v>
      </c>
      <c r="AP268" s="14">
        <f t="shared" si="24"/>
        <v>1.5030000000000001</v>
      </c>
      <c r="AQ268" s="15">
        <v>38425</v>
      </c>
      <c r="AR268" s="14">
        <v>2.87</v>
      </c>
      <c r="AS268" s="14">
        <f t="shared" si="25"/>
        <v>1.9859999999999998</v>
      </c>
      <c r="AU268" s="14">
        <f t="shared" si="29"/>
        <v>1.6225000000000001</v>
      </c>
      <c r="AW268" s="14">
        <f t="shared" si="26"/>
        <v>1.6335000000000002</v>
      </c>
      <c r="AY268" s="14">
        <f t="shared" si="27"/>
        <v>1.7345000000000002</v>
      </c>
      <c r="BA268" s="15">
        <v>38425</v>
      </c>
      <c r="BB268" s="14">
        <v>1.1000000000000001</v>
      </c>
      <c r="BD268" s="15">
        <v>40251</v>
      </c>
      <c r="BE268" s="14" t="s">
        <v>213</v>
      </c>
      <c r="BG268" s="15">
        <v>40251</v>
      </c>
      <c r="BH268" s="14">
        <v>8.75</v>
      </c>
      <c r="BJ268" s="15">
        <v>39155</v>
      </c>
      <c r="BK268" s="14">
        <v>207.32060000000001</v>
      </c>
      <c r="BM268" s="15">
        <v>40251</v>
      </c>
      <c r="BN268" s="14" t="s">
        <v>213</v>
      </c>
    </row>
    <row r="269" spans="2:66" x14ac:dyDescent="0.2">
      <c r="B269" s="15">
        <v>38426</v>
      </c>
      <c r="C269" s="14">
        <v>3.7119999999999997</v>
      </c>
      <c r="E269" s="15">
        <v>38426</v>
      </c>
      <c r="F269" s="14">
        <v>3.7469999999999999</v>
      </c>
      <c r="H269" s="15">
        <v>38426</v>
      </c>
      <c r="I269" s="14">
        <v>3.722</v>
      </c>
      <c r="K269" s="15">
        <v>38426</v>
      </c>
      <c r="L269" s="14">
        <v>3.8209999999999997</v>
      </c>
      <c r="N269" s="15">
        <v>38426</v>
      </c>
      <c r="O269" s="14">
        <v>3.706</v>
      </c>
      <c r="Q269" s="15">
        <v>38426</v>
      </c>
      <c r="R269" s="14">
        <v>3.68</v>
      </c>
      <c r="T269" s="15">
        <v>38426</v>
      </c>
      <c r="U269" s="14">
        <v>3.6879999999999997</v>
      </c>
      <c r="W269" s="15">
        <v>38426</v>
      </c>
      <c r="X269" s="14">
        <v>3.6829999999999998</v>
      </c>
      <c r="Z269" s="15">
        <v>38426</v>
      </c>
      <c r="AA269" s="14">
        <v>3.7080000000000002</v>
      </c>
      <c r="AC269" s="14">
        <f t="shared" si="28"/>
        <v>3.7379666306194954</v>
      </c>
      <c r="AE269" s="15">
        <v>38426</v>
      </c>
      <c r="AF269" s="14">
        <v>4.5445000000000002</v>
      </c>
      <c r="AH269" s="15">
        <v>38426</v>
      </c>
      <c r="AI269" s="14">
        <v>4.7919999999999998</v>
      </c>
      <c r="AK269" s="15">
        <v>38426</v>
      </c>
      <c r="AL269" s="14">
        <v>2.1575000000000002</v>
      </c>
      <c r="AM269" s="14">
        <f t="shared" si="23"/>
        <v>1.5804666306194952</v>
      </c>
      <c r="AN269" s="15">
        <v>38426</v>
      </c>
      <c r="AO269" s="14">
        <v>3.01</v>
      </c>
      <c r="AP269" s="14">
        <f t="shared" si="24"/>
        <v>1.5345000000000004</v>
      </c>
      <c r="AQ269" s="15">
        <v>38426</v>
      </c>
      <c r="AR269" s="14">
        <v>2.87</v>
      </c>
      <c r="AS269" s="14">
        <f t="shared" si="25"/>
        <v>1.9219999999999997</v>
      </c>
      <c r="AU269" s="14">
        <f t="shared" si="29"/>
        <v>1.5544999999999995</v>
      </c>
      <c r="AW269" s="14">
        <f t="shared" si="26"/>
        <v>1.5644999999999998</v>
      </c>
      <c r="AY269" s="14">
        <f t="shared" si="27"/>
        <v>1.6634999999999995</v>
      </c>
      <c r="BA269" s="15">
        <v>38426</v>
      </c>
      <c r="BB269" s="14">
        <v>1</v>
      </c>
      <c r="BD269" s="15">
        <v>40252</v>
      </c>
      <c r="BE269" s="14" t="s">
        <v>213</v>
      </c>
      <c r="BG269" s="15">
        <v>40252</v>
      </c>
      <c r="BH269" s="14">
        <v>8.75</v>
      </c>
      <c r="BJ269" s="15">
        <v>39156</v>
      </c>
      <c r="BK269" s="14">
        <v>208.34780000000001</v>
      </c>
      <c r="BM269" s="15">
        <v>40252</v>
      </c>
      <c r="BN269" s="14" t="s">
        <v>213</v>
      </c>
    </row>
    <row r="270" spans="2:66" x14ac:dyDescent="0.2">
      <c r="B270" s="15">
        <v>38427</v>
      </c>
      <c r="C270" s="14">
        <v>3.6680000000000001</v>
      </c>
      <c r="E270" s="15">
        <v>38427</v>
      </c>
      <c r="F270" s="14">
        <v>3.706</v>
      </c>
      <c r="H270" s="15">
        <v>38427</v>
      </c>
      <c r="I270" s="14">
        <v>3.6790000000000003</v>
      </c>
      <c r="K270" s="15">
        <v>38427</v>
      </c>
      <c r="L270" s="14">
        <v>3.7789999999999999</v>
      </c>
      <c r="N270" s="15">
        <v>38427</v>
      </c>
      <c r="O270" s="14">
        <v>3.754</v>
      </c>
      <c r="Q270" s="15">
        <v>38427</v>
      </c>
      <c r="R270" s="14">
        <v>3.637</v>
      </c>
      <c r="T270" s="15">
        <v>38427</v>
      </c>
      <c r="U270" s="14">
        <v>3.6509999999999998</v>
      </c>
      <c r="W270" s="15">
        <v>38427</v>
      </c>
      <c r="X270" s="14">
        <v>3.6509999999999998</v>
      </c>
      <c r="Z270" s="15">
        <v>38427</v>
      </c>
      <c r="AA270" s="14">
        <v>3.6640000000000001</v>
      </c>
      <c r="AC270" s="14">
        <f t="shared" si="28"/>
        <v>3.699247180596323</v>
      </c>
      <c r="AE270" s="15">
        <v>38427</v>
      </c>
      <c r="AF270" s="14">
        <v>4.5061999999999998</v>
      </c>
      <c r="AH270" s="15">
        <v>38427</v>
      </c>
      <c r="AI270" s="14">
        <v>4.774</v>
      </c>
      <c r="AK270" s="15">
        <v>38427</v>
      </c>
      <c r="AL270" s="14">
        <v>2.145</v>
      </c>
      <c r="AM270" s="14">
        <f t="shared" si="23"/>
        <v>1.5542471805963229</v>
      </c>
      <c r="AN270" s="15">
        <v>38427</v>
      </c>
      <c r="AO270" s="14">
        <v>3.0350000000000001</v>
      </c>
      <c r="AP270" s="14">
        <f t="shared" si="24"/>
        <v>1.4711999999999996</v>
      </c>
      <c r="AQ270" s="15">
        <v>38427</v>
      </c>
      <c r="AR270" s="14">
        <v>2.87</v>
      </c>
      <c r="AS270" s="14">
        <f t="shared" si="25"/>
        <v>1.9039999999999999</v>
      </c>
      <c r="AU270" s="14">
        <f t="shared" si="29"/>
        <v>1.5230000000000001</v>
      </c>
      <c r="AW270" s="14">
        <f t="shared" si="26"/>
        <v>1.5340000000000003</v>
      </c>
      <c r="AY270" s="14">
        <f t="shared" si="27"/>
        <v>1.6339999999999999</v>
      </c>
      <c r="BA270" s="15">
        <v>38427</v>
      </c>
      <c r="BB270" s="14">
        <v>1.1000000000000001</v>
      </c>
      <c r="BD270" s="15">
        <v>40253</v>
      </c>
      <c r="BE270" s="14" t="s">
        <v>213</v>
      </c>
      <c r="BG270" s="15">
        <v>40253</v>
      </c>
      <c r="BH270" s="14">
        <v>8.75</v>
      </c>
      <c r="BJ270" s="15">
        <v>39157</v>
      </c>
      <c r="BK270" s="14">
        <v>207.8817</v>
      </c>
      <c r="BM270" s="15">
        <v>40253</v>
      </c>
      <c r="BN270" s="14" t="s">
        <v>213</v>
      </c>
    </row>
    <row r="271" spans="2:66" x14ac:dyDescent="0.2">
      <c r="B271" s="15">
        <v>38428</v>
      </c>
      <c r="C271" s="14">
        <v>3.681</v>
      </c>
      <c r="E271" s="15">
        <v>38428</v>
      </c>
      <c r="F271" s="14">
        <v>3.718</v>
      </c>
      <c r="H271" s="15">
        <v>38428</v>
      </c>
      <c r="I271" s="14">
        <v>3.6949999999999998</v>
      </c>
      <c r="K271" s="15">
        <v>38428</v>
      </c>
      <c r="L271" s="14">
        <v>3.798</v>
      </c>
      <c r="N271" s="15">
        <v>38428</v>
      </c>
      <c r="O271" s="14">
        <v>3.7679999999999998</v>
      </c>
      <c r="Q271" s="15">
        <v>38428</v>
      </c>
      <c r="R271" s="14">
        <v>3.65</v>
      </c>
      <c r="T271" s="15">
        <v>38428</v>
      </c>
      <c r="U271" s="14">
        <v>3.66</v>
      </c>
      <c r="W271" s="15">
        <v>38428</v>
      </c>
      <c r="X271" s="14">
        <v>3.657</v>
      </c>
      <c r="Z271" s="15">
        <v>38428</v>
      </c>
      <c r="AA271" s="14">
        <v>3.677</v>
      </c>
      <c r="AC271" s="14">
        <f t="shared" si="28"/>
        <v>3.7133078943302946</v>
      </c>
      <c r="AE271" s="15">
        <v>38428</v>
      </c>
      <c r="AF271" s="14">
        <v>4.4640000000000004</v>
      </c>
      <c r="AH271" s="15">
        <v>38428</v>
      </c>
      <c r="AI271" s="14">
        <v>4.8029999999999999</v>
      </c>
      <c r="AK271" s="15">
        <v>38428</v>
      </c>
      <c r="AL271" s="14">
        <v>2.1465000000000001</v>
      </c>
      <c r="AM271" s="14">
        <f t="shared" si="23"/>
        <v>1.5668078943302945</v>
      </c>
      <c r="AN271" s="15">
        <v>38428</v>
      </c>
      <c r="AO271" s="14">
        <v>3.0150000000000001</v>
      </c>
      <c r="AP271" s="14">
        <f t="shared" si="24"/>
        <v>1.4490000000000003</v>
      </c>
      <c r="AQ271" s="15">
        <v>38428</v>
      </c>
      <c r="AR271" s="14">
        <v>2.87</v>
      </c>
      <c r="AS271" s="14">
        <f t="shared" si="25"/>
        <v>1.9329999999999998</v>
      </c>
      <c r="AU271" s="14">
        <f t="shared" si="29"/>
        <v>1.5345</v>
      </c>
      <c r="AW271" s="14">
        <f t="shared" si="26"/>
        <v>1.5484999999999998</v>
      </c>
      <c r="AY271" s="14">
        <f t="shared" si="27"/>
        <v>1.6515</v>
      </c>
      <c r="BA271" s="15">
        <v>38428</v>
      </c>
      <c r="BB271" s="14">
        <v>1.4</v>
      </c>
      <c r="BD271" s="15">
        <v>40254</v>
      </c>
      <c r="BE271" s="14" t="s">
        <v>213</v>
      </c>
      <c r="BG271" s="15">
        <v>40254</v>
      </c>
      <c r="BH271" s="14">
        <v>8.75</v>
      </c>
      <c r="BJ271" s="15">
        <v>39158</v>
      </c>
      <c r="BK271" s="14">
        <v>207.8817</v>
      </c>
      <c r="BM271" s="15">
        <v>40254</v>
      </c>
      <c r="BN271" s="14" t="s">
        <v>213</v>
      </c>
    </row>
    <row r="272" spans="2:66" x14ac:dyDescent="0.2">
      <c r="B272" s="15">
        <v>38429</v>
      </c>
      <c r="C272" s="14">
        <v>3.7029999999999998</v>
      </c>
      <c r="E272" s="15">
        <v>38429</v>
      </c>
      <c r="F272" s="14">
        <v>3.7429999999999999</v>
      </c>
      <c r="H272" s="15">
        <v>38429</v>
      </c>
      <c r="I272" s="14">
        <v>3.7210000000000001</v>
      </c>
      <c r="K272" s="15">
        <v>38429</v>
      </c>
      <c r="L272" s="14">
        <v>3.8289999999999997</v>
      </c>
      <c r="N272" s="15">
        <v>38429</v>
      </c>
      <c r="O272" s="14">
        <v>3.7949999999999999</v>
      </c>
      <c r="Q272" s="15">
        <v>38429</v>
      </c>
      <c r="R272" s="14">
        <v>3.6749999999999998</v>
      </c>
      <c r="T272" s="15">
        <v>38429</v>
      </c>
      <c r="U272" s="14">
        <v>3.6819999999999999</v>
      </c>
      <c r="W272" s="15">
        <v>38429</v>
      </c>
      <c r="X272" s="14">
        <v>3.6870000000000003</v>
      </c>
      <c r="Z272" s="15">
        <v>38429</v>
      </c>
      <c r="AA272" s="14">
        <v>3.706</v>
      </c>
      <c r="AC272" s="14">
        <f t="shared" si="28"/>
        <v>3.7389488645141347</v>
      </c>
      <c r="AE272" s="15">
        <v>38429</v>
      </c>
      <c r="AF272" s="14">
        <v>4.5065999999999997</v>
      </c>
      <c r="AH272" s="15">
        <v>38429</v>
      </c>
      <c r="AI272" s="14">
        <v>4.827</v>
      </c>
      <c r="AK272" s="15">
        <v>38429</v>
      </c>
      <c r="AL272" s="14">
        <v>2.15</v>
      </c>
      <c r="AM272" s="14">
        <f t="shared" si="23"/>
        <v>1.5889488645141348</v>
      </c>
      <c r="AN272" s="15">
        <v>38429</v>
      </c>
      <c r="AO272" s="14">
        <v>3.0350000000000001</v>
      </c>
      <c r="AP272" s="14">
        <f t="shared" si="24"/>
        <v>1.4715999999999996</v>
      </c>
      <c r="AQ272" s="15">
        <v>38429</v>
      </c>
      <c r="AR272" s="14">
        <v>2.86</v>
      </c>
      <c r="AS272" s="14">
        <f t="shared" si="25"/>
        <v>1.9670000000000001</v>
      </c>
      <c r="AU272" s="14">
        <f t="shared" si="29"/>
        <v>1.5529999999999999</v>
      </c>
      <c r="AW272" s="14">
        <f t="shared" si="26"/>
        <v>1.5710000000000002</v>
      </c>
      <c r="AY272" s="14">
        <f t="shared" si="27"/>
        <v>1.6789999999999998</v>
      </c>
      <c r="BA272" s="15">
        <v>38429</v>
      </c>
      <c r="BB272" s="14">
        <v>1.8</v>
      </c>
      <c r="BD272" s="15">
        <v>40255</v>
      </c>
      <c r="BE272" s="14" t="s">
        <v>213</v>
      </c>
      <c r="BG272" s="15">
        <v>40255</v>
      </c>
      <c r="BH272" s="14">
        <v>8.75</v>
      </c>
      <c r="BJ272" s="15">
        <v>39159</v>
      </c>
      <c r="BK272" s="14">
        <v>207.8817</v>
      </c>
      <c r="BM272" s="15">
        <v>40255</v>
      </c>
      <c r="BN272" s="14" t="s">
        <v>213</v>
      </c>
    </row>
    <row r="273" spans="2:66" x14ac:dyDescent="0.2">
      <c r="B273" s="15">
        <v>38430</v>
      </c>
      <c r="C273" s="14">
        <v>3.7029999999999998</v>
      </c>
      <c r="E273" s="15">
        <v>38430</v>
      </c>
      <c r="F273" s="14">
        <v>3.7429999999999999</v>
      </c>
      <c r="H273" s="15">
        <v>38430</v>
      </c>
      <c r="I273" s="14">
        <v>3.7210000000000001</v>
      </c>
      <c r="K273" s="15">
        <v>38430</v>
      </c>
      <c r="L273" s="14">
        <v>3.8289999999999997</v>
      </c>
      <c r="N273" s="15">
        <v>38430</v>
      </c>
      <c r="O273" s="14">
        <v>3.7949999999999999</v>
      </c>
      <c r="Q273" s="15">
        <v>38430</v>
      </c>
      <c r="R273" s="14">
        <v>3.6749999999999998</v>
      </c>
      <c r="T273" s="15">
        <v>38430</v>
      </c>
      <c r="U273" s="14">
        <v>3.6819999999999999</v>
      </c>
      <c r="W273" s="15">
        <v>38430</v>
      </c>
      <c r="X273" s="14">
        <v>3.6870000000000003</v>
      </c>
      <c r="Z273" s="15">
        <v>38430</v>
      </c>
      <c r="AA273" s="14">
        <v>3.706</v>
      </c>
      <c r="AC273" s="14">
        <f t="shared" si="28"/>
        <v>3.7389488645141347</v>
      </c>
      <c r="AE273" s="15">
        <v>38430</v>
      </c>
      <c r="AF273" s="14">
        <v>4.5065999999999997</v>
      </c>
      <c r="AH273" s="15">
        <v>38430</v>
      </c>
      <c r="AI273" s="14">
        <v>4.827</v>
      </c>
      <c r="AK273" s="15">
        <v>38430</v>
      </c>
      <c r="AL273" s="14">
        <v>2.15</v>
      </c>
      <c r="AM273" s="14">
        <f t="shared" si="23"/>
        <v>1.5889488645141348</v>
      </c>
      <c r="AN273" s="15">
        <v>38430</v>
      </c>
      <c r="AO273" s="14">
        <v>3.0350000000000001</v>
      </c>
      <c r="AP273" s="14">
        <f t="shared" si="24"/>
        <v>1.4715999999999996</v>
      </c>
      <c r="AQ273" s="15">
        <v>38430</v>
      </c>
      <c r="AR273" s="14">
        <v>2.86</v>
      </c>
      <c r="AS273" s="14">
        <f t="shared" si="25"/>
        <v>1.9670000000000001</v>
      </c>
      <c r="AU273" s="14">
        <f t="shared" si="29"/>
        <v>1.5529999999999999</v>
      </c>
      <c r="AW273" s="14">
        <f t="shared" si="26"/>
        <v>1.5710000000000002</v>
      </c>
      <c r="AY273" s="14">
        <f t="shared" si="27"/>
        <v>1.6789999999999998</v>
      </c>
      <c r="BA273" s="15">
        <v>38430</v>
      </c>
      <c r="BB273" s="14">
        <v>1.8</v>
      </c>
      <c r="BD273" s="15">
        <v>40256</v>
      </c>
      <c r="BE273" s="14" t="s">
        <v>213</v>
      </c>
      <c r="BG273" s="15">
        <v>40256</v>
      </c>
      <c r="BH273" s="14">
        <v>8.75</v>
      </c>
      <c r="BJ273" s="15">
        <v>39160</v>
      </c>
      <c r="BK273" s="14">
        <v>208.62690000000001</v>
      </c>
      <c r="BM273" s="15">
        <v>40256</v>
      </c>
      <c r="BN273" s="14" t="s">
        <v>213</v>
      </c>
    </row>
    <row r="274" spans="2:66" x14ac:dyDescent="0.2">
      <c r="B274" s="15">
        <v>38431</v>
      </c>
      <c r="C274" s="14">
        <v>3.7029999999999998</v>
      </c>
      <c r="E274" s="15">
        <v>38431</v>
      </c>
      <c r="F274" s="14">
        <v>3.7429999999999999</v>
      </c>
      <c r="H274" s="15">
        <v>38431</v>
      </c>
      <c r="I274" s="14">
        <v>3.7210000000000001</v>
      </c>
      <c r="K274" s="15">
        <v>38431</v>
      </c>
      <c r="L274" s="14">
        <v>3.8289999999999997</v>
      </c>
      <c r="N274" s="15">
        <v>38431</v>
      </c>
      <c r="O274" s="14">
        <v>3.7949999999999999</v>
      </c>
      <c r="Q274" s="15">
        <v>38431</v>
      </c>
      <c r="R274" s="14">
        <v>3.6749999999999998</v>
      </c>
      <c r="T274" s="15">
        <v>38431</v>
      </c>
      <c r="U274" s="14">
        <v>3.6819999999999999</v>
      </c>
      <c r="W274" s="15">
        <v>38431</v>
      </c>
      <c r="X274" s="14">
        <v>3.6870000000000003</v>
      </c>
      <c r="Z274" s="15">
        <v>38431</v>
      </c>
      <c r="AA274" s="14">
        <v>3.706</v>
      </c>
      <c r="AC274" s="14">
        <f t="shared" si="28"/>
        <v>3.7389488645141347</v>
      </c>
      <c r="AE274" s="15">
        <v>38431</v>
      </c>
      <c r="AF274" s="14">
        <v>4.5065999999999997</v>
      </c>
      <c r="AH274" s="15">
        <v>38431</v>
      </c>
      <c r="AI274" s="14">
        <v>4.827</v>
      </c>
      <c r="AK274" s="15">
        <v>38431</v>
      </c>
      <c r="AL274" s="14">
        <v>2.15</v>
      </c>
      <c r="AM274" s="14">
        <f t="shared" si="23"/>
        <v>1.5889488645141348</v>
      </c>
      <c r="AN274" s="15">
        <v>38431</v>
      </c>
      <c r="AO274" s="14">
        <v>3.0350000000000001</v>
      </c>
      <c r="AP274" s="14">
        <f t="shared" si="24"/>
        <v>1.4715999999999996</v>
      </c>
      <c r="AQ274" s="15">
        <v>38431</v>
      </c>
      <c r="AR274" s="14">
        <v>2.86</v>
      </c>
      <c r="AS274" s="14">
        <f t="shared" si="25"/>
        <v>1.9670000000000001</v>
      </c>
      <c r="AU274" s="14">
        <f t="shared" si="29"/>
        <v>1.5529999999999999</v>
      </c>
      <c r="AW274" s="14">
        <f t="shared" si="26"/>
        <v>1.5710000000000002</v>
      </c>
      <c r="AY274" s="14">
        <f t="shared" si="27"/>
        <v>1.6789999999999998</v>
      </c>
      <c r="BA274" s="15">
        <v>38431</v>
      </c>
      <c r="BB274" s="14">
        <v>1.8</v>
      </c>
      <c r="BD274" s="15">
        <v>40257</v>
      </c>
      <c r="BE274" s="14" t="s">
        <v>213</v>
      </c>
      <c r="BG274" s="15">
        <v>40257</v>
      </c>
      <c r="BH274" s="14">
        <v>8.75</v>
      </c>
      <c r="BJ274" s="15">
        <v>39161</v>
      </c>
      <c r="BK274" s="14">
        <v>208.93180000000001</v>
      </c>
      <c r="BM274" s="15">
        <v>40257</v>
      </c>
      <c r="BN274" s="14" t="s">
        <v>213</v>
      </c>
    </row>
    <row r="275" spans="2:66" x14ac:dyDescent="0.2">
      <c r="B275" s="15">
        <v>38432</v>
      </c>
      <c r="C275" s="14">
        <v>3.7309999999999999</v>
      </c>
      <c r="E275" s="15">
        <v>38432</v>
      </c>
      <c r="F275" s="14">
        <v>3.7720000000000002</v>
      </c>
      <c r="H275" s="15">
        <v>38432</v>
      </c>
      <c r="I275" s="14">
        <v>3.7490000000000001</v>
      </c>
      <c r="K275" s="15">
        <v>38432</v>
      </c>
      <c r="L275" s="14">
        <v>3.8570000000000002</v>
      </c>
      <c r="N275" s="15">
        <v>38432</v>
      </c>
      <c r="O275" s="14">
        <v>3.8239999999999998</v>
      </c>
      <c r="Q275" s="15">
        <v>38432</v>
      </c>
      <c r="R275" s="14">
        <v>3.7039999999999997</v>
      </c>
      <c r="T275" s="15">
        <v>38432</v>
      </c>
      <c r="U275" s="14">
        <v>3.71</v>
      </c>
      <c r="W275" s="15">
        <v>38432</v>
      </c>
      <c r="X275" s="14">
        <v>3.714</v>
      </c>
      <c r="Z275" s="15">
        <v>38432</v>
      </c>
      <c r="AA275" s="14">
        <v>3.7320000000000002</v>
      </c>
      <c r="AC275" s="14">
        <f t="shared" si="28"/>
        <v>3.7672022246253665</v>
      </c>
      <c r="AE275" s="15">
        <v>38432</v>
      </c>
      <c r="AF275" s="14">
        <v>4.5228999999999999</v>
      </c>
      <c r="AH275" s="15">
        <v>38432</v>
      </c>
      <c r="AI275" s="14">
        <v>4.84</v>
      </c>
      <c r="AK275" s="15">
        <v>38432</v>
      </c>
      <c r="AL275" s="14">
        <v>2.15</v>
      </c>
      <c r="AM275" s="14">
        <f t="shared" si="23"/>
        <v>1.6172022246253666</v>
      </c>
      <c r="AN275" s="15">
        <v>38432</v>
      </c>
      <c r="AO275" s="14">
        <v>3.0350000000000001</v>
      </c>
      <c r="AP275" s="14">
        <f t="shared" si="24"/>
        <v>1.4878999999999998</v>
      </c>
      <c r="AQ275" s="15">
        <v>38432</v>
      </c>
      <c r="AR275" s="14">
        <v>2.82</v>
      </c>
      <c r="AS275" s="14">
        <f t="shared" si="25"/>
        <v>2.02</v>
      </c>
      <c r="AU275" s="14">
        <f t="shared" si="29"/>
        <v>1.581</v>
      </c>
      <c r="AW275" s="14">
        <f t="shared" si="26"/>
        <v>1.5990000000000002</v>
      </c>
      <c r="AY275" s="14">
        <f t="shared" si="27"/>
        <v>1.7070000000000003</v>
      </c>
      <c r="BA275" s="15">
        <v>38432</v>
      </c>
      <c r="BB275" s="14">
        <v>1.8</v>
      </c>
      <c r="BD275" s="15">
        <v>40258</v>
      </c>
      <c r="BE275" s="14" t="s">
        <v>213</v>
      </c>
      <c r="BG275" s="15">
        <v>40258</v>
      </c>
      <c r="BH275" s="14">
        <v>8.75</v>
      </c>
      <c r="BJ275" s="15">
        <v>39162</v>
      </c>
      <c r="BK275" s="14">
        <v>209.43629999999999</v>
      </c>
      <c r="BM275" s="15">
        <v>40258</v>
      </c>
      <c r="BN275" s="14" t="s">
        <v>213</v>
      </c>
    </row>
    <row r="276" spans="2:66" x14ac:dyDescent="0.2">
      <c r="B276" s="15">
        <v>38433</v>
      </c>
      <c r="C276" s="14">
        <v>3.6870000000000003</v>
      </c>
      <c r="E276" s="15">
        <v>38433</v>
      </c>
      <c r="F276" s="14">
        <v>3.7279999999999998</v>
      </c>
      <c r="H276" s="15">
        <v>38433</v>
      </c>
      <c r="I276" s="14">
        <v>3.706</v>
      </c>
      <c r="K276" s="15">
        <v>38433</v>
      </c>
      <c r="L276" s="14">
        <v>3.82</v>
      </c>
      <c r="N276" s="15">
        <v>38433</v>
      </c>
      <c r="O276" s="14">
        <v>3.7770000000000001</v>
      </c>
      <c r="Q276" s="15">
        <v>38433</v>
      </c>
      <c r="R276" s="14">
        <v>3.6619999999999999</v>
      </c>
      <c r="T276" s="15">
        <v>38433</v>
      </c>
      <c r="U276" s="14">
        <v>3.6720000000000002</v>
      </c>
      <c r="W276" s="15">
        <v>38433</v>
      </c>
      <c r="X276" s="14">
        <v>3.6739999999999999</v>
      </c>
      <c r="Z276" s="15">
        <v>38433</v>
      </c>
      <c r="AA276" s="14">
        <v>3.6920000000000002</v>
      </c>
      <c r="AC276" s="14">
        <f t="shared" si="28"/>
        <v>3.7250455739224475</v>
      </c>
      <c r="AE276" s="15">
        <v>38433</v>
      </c>
      <c r="AF276" s="14">
        <v>4.6410999999999998</v>
      </c>
      <c r="AH276" s="15">
        <v>38433</v>
      </c>
      <c r="AI276" s="14">
        <v>4.7839999999999998</v>
      </c>
      <c r="AK276" s="15">
        <v>38433</v>
      </c>
      <c r="AL276" s="14">
        <v>2.1478000000000002</v>
      </c>
      <c r="AM276" s="14">
        <f t="shared" si="23"/>
        <v>1.5772455739224474</v>
      </c>
      <c r="AN276" s="15">
        <v>38433</v>
      </c>
      <c r="AO276" s="14">
        <v>2.9950000000000001</v>
      </c>
      <c r="AP276" s="14">
        <f t="shared" si="24"/>
        <v>1.6460999999999997</v>
      </c>
      <c r="AQ276" s="15">
        <v>38433</v>
      </c>
      <c r="AR276" s="14">
        <v>2.86</v>
      </c>
      <c r="AS276" s="14">
        <f t="shared" si="25"/>
        <v>1.9239999999999999</v>
      </c>
      <c r="AU276" s="14">
        <f t="shared" si="29"/>
        <v>1.5392000000000001</v>
      </c>
      <c r="AW276" s="14">
        <f t="shared" si="26"/>
        <v>1.5581999999999998</v>
      </c>
      <c r="AY276" s="14">
        <f t="shared" si="27"/>
        <v>1.6721999999999997</v>
      </c>
      <c r="BA276" s="15">
        <v>38433</v>
      </c>
      <c r="BB276" s="14">
        <v>1.9</v>
      </c>
      <c r="BD276" s="15">
        <v>40259</v>
      </c>
      <c r="BE276" s="14" t="s">
        <v>213</v>
      </c>
      <c r="BG276" s="15">
        <v>40259</v>
      </c>
      <c r="BH276" s="14">
        <v>8.75</v>
      </c>
      <c r="BJ276" s="15">
        <v>39163</v>
      </c>
      <c r="BK276" s="14">
        <v>210.25450000000001</v>
      </c>
      <c r="BM276" s="15">
        <v>40259</v>
      </c>
      <c r="BN276" s="14" t="s">
        <v>213</v>
      </c>
    </row>
    <row r="277" spans="2:66" x14ac:dyDescent="0.2">
      <c r="B277" s="15">
        <v>38434</v>
      </c>
      <c r="C277" s="14">
        <v>3.738</v>
      </c>
      <c r="E277" s="15">
        <v>38434</v>
      </c>
      <c r="F277" s="14">
        <v>3.7789999999999999</v>
      </c>
      <c r="H277" s="15">
        <v>38434</v>
      </c>
      <c r="I277" s="14">
        <v>3.76</v>
      </c>
      <c r="K277" s="15">
        <v>38434</v>
      </c>
      <c r="L277" s="14">
        <v>3.8719999999999999</v>
      </c>
      <c r="N277" s="15">
        <v>38434</v>
      </c>
      <c r="O277" s="14">
        <v>3.8279999999999998</v>
      </c>
      <c r="Q277" s="15">
        <v>38434</v>
      </c>
      <c r="R277" s="14">
        <v>3.7160000000000002</v>
      </c>
      <c r="T277" s="15">
        <v>38434</v>
      </c>
      <c r="U277" s="14">
        <v>3.718</v>
      </c>
      <c r="W277" s="15">
        <v>38434</v>
      </c>
      <c r="X277" s="14">
        <v>3.7290000000000001</v>
      </c>
      <c r="Z277" s="15">
        <v>38434</v>
      </c>
      <c r="AA277" s="14">
        <v>3.7429999999999999</v>
      </c>
      <c r="AC277" s="14">
        <f t="shared" si="28"/>
        <v>3.7767869612235443</v>
      </c>
      <c r="AE277" s="15">
        <v>38434</v>
      </c>
      <c r="AF277" s="14">
        <v>4.5841000000000003</v>
      </c>
      <c r="AH277" s="15">
        <v>38434</v>
      </c>
      <c r="AI277" s="14">
        <v>4.8410000000000002</v>
      </c>
      <c r="AK277" s="15">
        <v>38434</v>
      </c>
      <c r="AL277" s="14">
        <v>2.1623000000000001</v>
      </c>
      <c r="AM277" s="14">
        <f t="shared" si="23"/>
        <v>1.6144869612235442</v>
      </c>
      <c r="AN277" s="15">
        <v>38434</v>
      </c>
      <c r="AO277" s="14">
        <v>3</v>
      </c>
      <c r="AP277" s="14">
        <f t="shared" si="24"/>
        <v>1.5841000000000003</v>
      </c>
      <c r="AQ277" s="15">
        <v>38434</v>
      </c>
      <c r="AR277" s="14">
        <v>2.86</v>
      </c>
      <c r="AS277" s="14">
        <f t="shared" si="25"/>
        <v>1.9810000000000003</v>
      </c>
      <c r="AU277" s="14">
        <f t="shared" si="29"/>
        <v>1.5756999999999999</v>
      </c>
      <c r="AW277" s="14">
        <f t="shared" si="26"/>
        <v>1.5976999999999997</v>
      </c>
      <c r="AY277" s="14">
        <f t="shared" si="27"/>
        <v>1.7096999999999998</v>
      </c>
      <c r="BA277" s="15">
        <v>38434</v>
      </c>
      <c r="BB277" s="14">
        <v>2.2000000000000002</v>
      </c>
      <c r="BD277" s="15">
        <v>40260</v>
      </c>
      <c r="BE277" s="14" t="s">
        <v>213</v>
      </c>
      <c r="BG277" s="15">
        <v>40260</v>
      </c>
      <c r="BH277" s="14">
        <v>8.75</v>
      </c>
      <c r="BJ277" s="15">
        <v>39164</v>
      </c>
      <c r="BK277" s="14">
        <v>210.19839999999999</v>
      </c>
      <c r="BM277" s="15">
        <v>40260</v>
      </c>
      <c r="BN277" s="14" t="s">
        <v>213</v>
      </c>
    </row>
    <row r="278" spans="2:66" x14ac:dyDescent="0.2">
      <c r="B278" s="15">
        <v>38435</v>
      </c>
      <c r="C278" s="14">
        <v>3.7050000000000001</v>
      </c>
      <c r="E278" s="15">
        <v>38435</v>
      </c>
      <c r="F278" s="14">
        <v>3.7480000000000002</v>
      </c>
      <c r="H278" s="15">
        <v>38435</v>
      </c>
      <c r="I278" s="14">
        <v>3.7279999999999998</v>
      </c>
      <c r="K278" s="15">
        <v>38435</v>
      </c>
      <c r="L278" s="14">
        <v>3.8420000000000001</v>
      </c>
      <c r="N278" s="15">
        <v>38435</v>
      </c>
      <c r="O278" s="14">
        <v>3.7949999999999999</v>
      </c>
      <c r="Q278" s="15">
        <v>38435</v>
      </c>
      <c r="R278" s="14">
        <v>3.6840000000000002</v>
      </c>
      <c r="T278" s="15">
        <v>38435</v>
      </c>
      <c r="U278" s="14">
        <v>3.6909999999999998</v>
      </c>
      <c r="W278" s="15">
        <v>38435</v>
      </c>
      <c r="X278" s="14">
        <v>3.6989999999999998</v>
      </c>
      <c r="Z278" s="15">
        <v>38435</v>
      </c>
      <c r="AA278" s="14">
        <v>3.7119999999999997</v>
      </c>
      <c r="AC278" s="14">
        <f t="shared" si="28"/>
        <v>3.7452946083732419</v>
      </c>
      <c r="AE278" s="15">
        <v>38435</v>
      </c>
      <c r="AF278" s="14">
        <v>4.5968</v>
      </c>
      <c r="AH278" s="15">
        <v>38435</v>
      </c>
      <c r="AI278" s="14">
        <v>4.8140000000000001</v>
      </c>
      <c r="AK278" s="15">
        <v>38435</v>
      </c>
      <c r="AL278" s="14">
        <v>2.1524999999999999</v>
      </c>
      <c r="AM278" s="14">
        <f t="shared" si="23"/>
        <v>1.592794608373242</v>
      </c>
      <c r="AN278" s="15">
        <v>38435</v>
      </c>
      <c r="AO278" s="14">
        <v>3</v>
      </c>
      <c r="AP278" s="14">
        <f t="shared" si="24"/>
        <v>1.5968</v>
      </c>
      <c r="AQ278" s="15">
        <v>38435</v>
      </c>
      <c r="AR278" s="14">
        <v>2.82</v>
      </c>
      <c r="AS278" s="14">
        <f t="shared" si="25"/>
        <v>1.9940000000000002</v>
      </c>
      <c r="AU278" s="14">
        <f t="shared" si="29"/>
        <v>1.5525000000000002</v>
      </c>
      <c r="AW278" s="14">
        <f t="shared" si="26"/>
        <v>1.5754999999999999</v>
      </c>
      <c r="AY278" s="14">
        <f t="shared" si="27"/>
        <v>1.6895000000000002</v>
      </c>
      <c r="BA278" s="15">
        <v>38435</v>
      </c>
      <c r="BB278" s="14">
        <v>2.2999999999999998</v>
      </c>
      <c r="BD278" s="15">
        <v>40261</v>
      </c>
      <c r="BE278" s="14" t="s">
        <v>213</v>
      </c>
      <c r="BG278" s="15">
        <v>40261</v>
      </c>
      <c r="BH278" s="14">
        <v>8.75</v>
      </c>
      <c r="BJ278" s="15">
        <v>39165</v>
      </c>
      <c r="BK278" s="14">
        <v>210.19839999999999</v>
      </c>
      <c r="BM278" s="15">
        <v>40261</v>
      </c>
      <c r="BN278" s="14" t="s">
        <v>213</v>
      </c>
    </row>
    <row r="279" spans="2:66" x14ac:dyDescent="0.2">
      <c r="B279" s="15">
        <v>38436</v>
      </c>
      <c r="C279" s="14">
        <v>3.71</v>
      </c>
      <c r="E279" s="15">
        <v>38436</v>
      </c>
      <c r="F279" s="14">
        <v>3.75</v>
      </c>
      <c r="H279" s="15">
        <v>38436</v>
      </c>
      <c r="I279" s="14">
        <v>3.7309999999999999</v>
      </c>
      <c r="K279" s="15">
        <v>38436</v>
      </c>
      <c r="L279" s="14">
        <v>3.8460000000000001</v>
      </c>
      <c r="N279" s="15">
        <v>38436</v>
      </c>
      <c r="O279" s="14">
        <v>3.7989999999999999</v>
      </c>
      <c r="Q279" s="15">
        <v>38436</v>
      </c>
      <c r="R279" s="14">
        <v>3.6870000000000003</v>
      </c>
      <c r="T279" s="15">
        <v>38436</v>
      </c>
      <c r="U279" s="14">
        <v>3.69</v>
      </c>
      <c r="W279" s="15">
        <v>38436</v>
      </c>
      <c r="X279" s="14">
        <v>3.7039999999999997</v>
      </c>
      <c r="Z279" s="15">
        <v>38436</v>
      </c>
      <c r="AA279" s="14">
        <v>3.7149999999999999</v>
      </c>
      <c r="AC279" s="14">
        <f t="shared" si="28"/>
        <v>3.7487925227869616</v>
      </c>
      <c r="AE279" s="15">
        <v>38436</v>
      </c>
      <c r="AF279" s="14">
        <v>4.5929000000000002</v>
      </c>
      <c r="AH279" s="15">
        <v>38436</v>
      </c>
      <c r="AI279" s="14">
        <v>4.8149999999999995</v>
      </c>
      <c r="AK279" s="15">
        <v>38436</v>
      </c>
      <c r="AL279" s="14">
        <v>2.1524999999999999</v>
      </c>
      <c r="AM279" s="14">
        <f t="shared" si="23"/>
        <v>1.5962925227869618</v>
      </c>
      <c r="AN279" s="15">
        <v>38436</v>
      </c>
      <c r="AO279" s="14">
        <v>3</v>
      </c>
      <c r="AP279" s="14">
        <f t="shared" si="24"/>
        <v>1.5929000000000002</v>
      </c>
      <c r="AQ279" s="15">
        <v>38436</v>
      </c>
      <c r="AR279" s="14">
        <v>2.82</v>
      </c>
      <c r="AS279" s="14">
        <f t="shared" si="25"/>
        <v>1.9949999999999997</v>
      </c>
      <c r="AU279" s="14">
        <f t="shared" si="29"/>
        <v>1.5575000000000001</v>
      </c>
      <c r="AW279" s="14">
        <f t="shared" si="26"/>
        <v>1.5785</v>
      </c>
      <c r="AY279" s="14">
        <f t="shared" si="27"/>
        <v>1.6935000000000002</v>
      </c>
      <c r="BA279" s="15">
        <v>38436</v>
      </c>
      <c r="BB279" s="14">
        <v>2.1</v>
      </c>
      <c r="BD279" s="15">
        <v>40262</v>
      </c>
      <c r="BE279" s="14" t="s">
        <v>213</v>
      </c>
      <c r="BG279" s="15">
        <v>40262</v>
      </c>
      <c r="BH279" s="14">
        <v>8.75</v>
      </c>
      <c r="BJ279" s="15">
        <v>39166</v>
      </c>
      <c r="BK279" s="14">
        <v>210.19839999999999</v>
      </c>
      <c r="BM279" s="15">
        <v>40262</v>
      </c>
      <c r="BN279" s="14" t="s">
        <v>213</v>
      </c>
    </row>
    <row r="280" spans="2:66" x14ac:dyDescent="0.2">
      <c r="B280" s="15">
        <v>38437</v>
      </c>
      <c r="C280" s="14">
        <v>3.71</v>
      </c>
      <c r="E280" s="15">
        <v>38437</v>
      </c>
      <c r="F280" s="14">
        <v>3.75</v>
      </c>
      <c r="H280" s="15">
        <v>38437</v>
      </c>
      <c r="I280" s="14">
        <v>3.7309999999999999</v>
      </c>
      <c r="K280" s="15">
        <v>38437</v>
      </c>
      <c r="L280" s="14">
        <v>3.8460000000000001</v>
      </c>
      <c r="N280" s="15">
        <v>38437</v>
      </c>
      <c r="O280" s="14">
        <v>3.7989999999999999</v>
      </c>
      <c r="Q280" s="15">
        <v>38437</v>
      </c>
      <c r="R280" s="14">
        <v>3.6870000000000003</v>
      </c>
      <c r="T280" s="15">
        <v>38437</v>
      </c>
      <c r="U280" s="14">
        <v>3.69</v>
      </c>
      <c r="W280" s="15">
        <v>38437</v>
      </c>
      <c r="X280" s="14">
        <v>3.7039999999999997</v>
      </c>
      <c r="Z280" s="15">
        <v>38437</v>
      </c>
      <c r="AA280" s="14">
        <v>3.7149999999999999</v>
      </c>
      <c r="AC280" s="14">
        <f t="shared" si="28"/>
        <v>3.7487925227869616</v>
      </c>
      <c r="AE280" s="15">
        <v>38437</v>
      </c>
      <c r="AF280" s="14">
        <v>4.5929000000000002</v>
      </c>
      <c r="AH280" s="15">
        <v>38437</v>
      </c>
      <c r="AI280" s="14">
        <v>4.8149999999999995</v>
      </c>
      <c r="AK280" s="15">
        <v>38437</v>
      </c>
      <c r="AL280" s="14">
        <v>2.1524999999999999</v>
      </c>
      <c r="AM280" s="14">
        <f t="shared" si="23"/>
        <v>1.5962925227869618</v>
      </c>
      <c r="AN280" s="15">
        <v>38437</v>
      </c>
      <c r="AO280" s="14">
        <v>3</v>
      </c>
      <c r="AP280" s="14">
        <f t="shared" si="24"/>
        <v>1.5929000000000002</v>
      </c>
      <c r="AQ280" s="15">
        <v>38437</v>
      </c>
      <c r="AR280" s="14">
        <v>2.82</v>
      </c>
      <c r="AS280" s="14">
        <f t="shared" si="25"/>
        <v>1.9949999999999997</v>
      </c>
      <c r="AU280" s="14">
        <f t="shared" si="29"/>
        <v>1.5575000000000001</v>
      </c>
      <c r="AW280" s="14">
        <f t="shared" si="26"/>
        <v>1.5785</v>
      </c>
      <c r="AY280" s="14">
        <f t="shared" si="27"/>
        <v>1.6935000000000002</v>
      </c>
      <c r="BA280" s="15">
        <v>38437</v>
      </c>
      <c r="BB280" s="14">
        <v>2.1</v>
      </c>
      <c r="BD280" s="15">
        <v>40263</v>
      </c>
      <c r="BE280" s="14" t="s">
        <v>213</v>
      </c>
      <c r="BG280" s="15">
        <v>40263</v>
      </c>
      <c r="BH280" s="14">
        <v>8.75</v>
      </c>
      <c r="BJ280" s="15">
        <v>39167</v>
      </c>
      <c r="BK280" s="14">
        <v>210.26570000000001</v>
      </c>
      <c r="BM280" s="15">
        <v>40263</v>
      </c>
      <c r="BN280" s="14" t="s">
        <v>213</v>
      </c>
    </row>
    <row r="281" spans="2:66" x14ac:dyDescent="0.2">
      <c r="B281" s="15">
        <v>38438</v>
      </c>
      <c r="C281" s="14">
        <v>3.71</v>
      </c>
      <c r="E281" s="15">
        <v>38438</v>
      </c>
      <c r="F281" s="14">
        <v>3.75</v>
      </c>
      <c r="H281" s="15">
        <v>38438</v>
      </c>
      <c r="I281" s="14">
        <v>3.7309999999999999</v>
      </c>
      <c r="K281" s="15">
        <v>38438</v>
      </c>
      <c r="L281" s="14">
        <v>3.8460000000000001</v>
      </c>
      <c r="N281" s="15">
        <v>38438</v>
      </c>
      <c r="O281" s="14">
        <v>3.7989999999999999</v>
      </c>
      <c r="Q281" s="15">
        <v>38438</v>
      </c>
      <c r="R281" s="14">
        <v>3.6870000000000003</v>
      </c>
      <c r="T281" s="15">
        <v>38438</v>
      </c>
      <c r="U281" s="14">
        <v>3.69</v>
      </c>
      <c r="W281" s="15">
        <v>38438</v>
      </c>
      <c r="X281" s="14">
        <v>3.7039999999999997</v>
      </c>
      <c r="Z281" s="15">
        <v>38438</v>
      </c>
      <c r="AA281" s="14">
        <v>3.7149999999999999</v>
      </c>
      <c r="AC281" s="14">
        <f t="shared" si="28"/>
        <v>3.7487925227869616</v>
      </c>
      <c r="AE281" s="15">
        <v>38438</v>
      </c>
      <c r="AF281" s="14">
        <v>4.5929000000000002</v>
      </c>
      <c r="AH281" s="15">
        <v>38438</v>
      </c>
      <c r="AI281" s="14">
        <v>4.8149999999999995</v>
      </c>
      <c r="AK281" s="15">
        <v>38438</v>
      </c>
      <c r="AL281" s="14">
        <v>2.1524999999999999</v>
      </c>
      <c r="AM281" s="14">
        <f t="shared" si="23"/>
        <v>1.5962925227869618</v>
      </c>
      <c r="AN281" s="15">
        <v>38438</v>
      </c>
      <c r="AO281" s="14">
        <v>3</v>
      </c>
      <c r="AP281" s="14">
        <f t="shared" si="24"/>
        <v>1.5929000000000002</v>
      </c>
      <c r="AQ281" s="15">
        <v>38438</v>
      </c>
      <c r="AR281" s="14">
        <v>2.82</v>
      </c>
      <c r="AS281" s="14">
        <f t="shared" si="25"/>
        <v>1.9949999999999997</v>
      </c>
      <c r="AU281" s="14">
        <f t="shared" si="29"/>
        <v>1.5575000000000001</v>
      </c>
      <c r="AW281" s="14">
        <f t="shared" si="26"/>
        <v>1.5785</v>
      </c>
      <c r="AY281" s="14">
        <f t="shared" si="27"/>
        <v>1.6935000000000002</v>
      </c>
      <c r="BA281" s="15">
        <v>38438</v>
      </c>
      <c r="BB281" s="14">
        <v>2.1</v>
      </c>
      <c r="BD281" s="15">
        <v>40264</v>
      </c>
      <c r="BE281" s="14" t="s">
        <v>213</v>
      </c>
      <c r="BG281" s="15">
        <v>40264</v>
      </c>
      <c r="BH281" s="14">
        <v>8.75</v>
      </c>
      <c r="BJ281" s="15">
        <v>39168</v>
      </c>
      <c r="BK281" s="14">
        <v>210.0966</v>
      </c>
      <c r="BM281" s="15">
        <v>40264</v>
      </c>
      <c r="BN281" s="14" t="s">
        <v>213</v>
      </c>
    </row>
    <row r="282" spans="2:66" x14ac:dyDescent="0.2">
      <c r="B282" s="15">
        <v>38439</v>
      </c>
      <c r="C282" s="14">
        <v>3.7109999999999999</v>
      </c>
      <c r="E282" s="15">
        <v>38439</v>
      </c>
      <c r="F282" s="14">
        <v>3.75</v>
      </c>
      <c r="H282" s="15">
        <v>38439</v>
      </c>
      <c r="I282" s="14">
        <v>3.7320000000000002</v>
      </c>
      <c r="K282" s="15">
        <v>38439</v>
      </c>
      <c r="L282" s="14">
        <v>3.8479999999999999</v>
      </c>
      <c r="N282" s="15">
        <v>38439</v>
      </c>
      <c r="O282" s="14">
        <v>3.8</v>
      </c>
      <c r="Q282" s="15">
        <v>38439</v>
      </c>
      <c r="R282" s="14">
        <v>3.6879999999999997</v>
      </c>
      <c r="T282" s="15">
        <v>38439</v>
      </c>
      <c r="U282" s="14">
        <v>3.6909999999999998</v>
      </c>
      <c r="W282" s="15">
        <v>38439</v>
      </c>
      <c r="X282" s="14">
        <v>3.7039999999999997</v>
      </c>
      <c r="Z282" s="15">
        <v>38439</v>
      </c>
      <c r="AA282" s="14">
        <v>3.7149999999999999</v>
      </c>
      <c r="AC282" s="14">
        <f t="shared" si="28"/>
        <v>3.749717596168701</v>
      </c>
      <c r="AE282" s="15">
        <v>38439</v>
      </c>
      <c r="AF282" s="14">
        <v>4.6399999999999997</v>
      </c>
      <c r="AH282" s="15">
        <v>38439</v>
      </c>
      <c r="AI282" s="14">
        <v>4.8149999999999995</v>
      </c>
      <c r="AK282" s="15">
        <v>38439</v>
      </c>
      <c r="AL282" s="14">
        <v>2.1524999999999999</v>
      </c>
      <c r="AM282" s="14">
        <f t="shared" si="23"/>
        <v>1.5972175961687012</v>
      </c>
      <c r="AN282" s="15">
        <v>38439</v>
      </c>
      <c r="AO282" s="14">
        <v>3</v>
      </c>
      <c r="AP282" s="14">
        <f t="shared" si="24"/>
        <v>1.6399999999999997</v>
      </c>
      <c r="AQ282" s="15">
        <v>38439</v>
      </c>
      <c r="AR282" s="14">
        <v>2.82</v>
      </c>
      <c r="AS282" s="14">
        <f t="shared" si="25"/>
        <v>1.9949999999999997</v>
      </c>
      <c r="AU282" s="14">
        <f t="shared" si="29"/>
        <v>1.5585</v>
      </c>
      <c r="AW282" s="14">
        <f t="shared" si="26"/>
        <v>1.5795000000000003</v>
      </c>
      <c r="AY282" s="14">
        <f t="shared" si="27"/>
        <v>1.6955</v>
      </c>
      <c r="BA282" s="15">
        <v>38439</v>
      </c>
      <c r="BB282" s="14">
        <v>2.1</v>
      </c>
      <c r="BD282" s="15">
        <v>40265</v>
      </c>
      <c r="BE282" s="14" t="s">
        <v>213</v>
      </c>
      <c r="BG282" s="15">
        <v>40265</v>
      </c>
      <c r="BH282" s="14">
        <v>8.75</v>
      </c>
      <c r="BJ282" s="15">
        <v>39169</v>
      </c>
      <c r="BK282" s="14">
        <v>209.28970000000001</v>
      </c>
      <c r="BM282" s="15">
        <v>40265</v>
      </c>
      <c r="BN282" s="14" t="s">
        <v>213</v>
      </c>
    </row>
    <row r="283" spans="2:66" x14ac:dyDescent="0.2">
      <c r="B283" s="15">
        <v>38440</v>
      </c>
      <c r="C283" s="14">
        <v>3.7029999999999998</v>
      </c>
      <c r="E283" s="15">
        <v>38440</v>
      </c>
      <c r="F283" s="14">
        <v>3.7439999999999998</v>
      </c>
      <c r="H283" s="15">
        <v>38440</v>
      </c>
      <c r="I283" s="14">
        <v>3.7250000000000001</v>
      </c>
      <c r="K283" s="15">
        <v>38440</v>
      </c>
      <c r="L283" s="14">
        <v>3.8410000000000002</v>
      </c>
      <c r="N283" s="15">
        <v>38440</v>
      </c>
      <c r="O283" s="14">
        <v>3.7919999999999998</v>
      </c>
      <c r="Q283" s="15">
        <v>38440</v>
      </c>
      <c r="R283" s="14">
        <v>3.6819999999999999</v>
      </c>
      <c r="T283" s="15">
        <v>38440</v>
      </c>
      <c r="U283" s="14">
        <v>3.6870000000000003</v>
      </c>
      <c r="W283" s="15">
        <v>38440</v>
      </c>
      <c r="X283" s="14">
        <v>3.7039999999999997</v>
      </c>
      <c r="Z283" s="15">
        <v>38440</v>
      </c>
      <c r="AA283" s="14">
        <v>3.71</v>
      </c>
      <c r="AC283" s="14">
        <f t="shared" si="28"/>
        <v>3.7429998455121272</v>
      </c>
      <c r="AE283" s="15">
        <v>38440</v>
      </c>
      <c r="AF283" s="14">
        <v>4.5725999999999996</v>
      </c>
      <c r="AH283" s="15">
        <v>38440</v>
      </c>
      <c r="AI283" s="14">
        <v>4.7869999999999999</v>
      </c>
      <c r="AK283" s="15">
        <v>38440</v>
      </c>
      <c r="AL283" s="14">
        <v>2.1358000000000001</v>
      </c>
      <c r="AM283" s="14">
        <f t="shared" si="23"/>
        <v>1.607199845512127</v>
      </c>
      <c r="AN283" s="15">
        <v>38440</v>
      </c>
      <c r="AO283" s="14">
        <v>2.9699999999999998</v>
      </c>
      <c r="AP283" s="14">
        <f t="shared" si="24"/>
        <v>1.6025999999999998</v>
      </c>
      <c r="AQ283" s="15">
        <v>38440</v>
      </c>
      <c r="AR283" s="14">
        <v>2.85</v>
      </c>
      <c r="AS283" s="14">
        <f t="shared" si="25"/>
        <v>1.9369999999999998</v>
      </c>
      <c r="AU283" s="14">
        <f t="shared" si="29"/>
        <v>1.5671999999999997</v>
      </c>
      <c r="AW283" s="14">
        <f t="shared" si="26"/>
        <v>1.5891999999999999</v>
      </c>
      <c r="AY283" s="14">
        <f t="shared" si="27"/>
        <v>1.7052</v>
      </c>
      <c r="BA283" s="15">
        <v>38440</v>
      </c>
      <c r="BB283" s="14">
        <v>2.2000000000000002</v>
      </c>
      <c r="BD283" s="15">
        <v>40266</v>
      </c>
      <c r="BE283" s="14" t="s">
        <v>213</v>
      </c>
      <c r="BG283" s="15">
        <v>40266</v>
      </c>
      <c r="BH283" s="14">
        <v>8.75</v>
      </c>
      <c r="BJ283" s="15">
        <v>39170</v>
      </c>
      <c r="BK283" s="14">
        <v>210.14580000000001</v>
      </c>
      <c r="BM283" s="15">
        <v>40266</v>
      </c>
      <c r="BN283" s="14" t="s">
        <v>213</v>
      </c>
    </row>
    <row r="284" spans="2:66" x14ac:dyDescent="0.2">
      <c r="B284" s="15">
        <v>38441</v>
      </c>
      <c r="C284" s="14">
        <v>3.6720000000000002</v>
      </c>
      <c r="E284" s="15">
        <v>38441</v>
      </c>
      <c r="F284" s="14">
        <v>3.7119999999999997</v>
      </c>
      <c r="H284" s="15">
        <v>38441</v>
      </c>
      <c r="I284" s="14">
        <v>3.6909999999999998</v>
      </c>
      <c r="K284" s="15">
        <v>38441</v>
      </c>
      <c r="L284" s="14">
        <v>3.81</v>
      </c>
      <c r="N284" s="15">
        <v>38441</v>
      </c>
      <c r="O284" s="14">
        <v>3.7629999999999999</v>
      </c>
      <c r="Q284" s="15">
        <v>38441</v>
      </c>
      <c r="R284" s="14">
        <v>3.6480000000000001</v>
      </c>
      <c r="T284" s="15">
        <v>38441</v>
      </c>
      <c r="U284" s="14">
        <v>3.657</v>
      </c>
      <c r="W284" s="15">
        <v>38441</v>
      </c>
      <c r="X284" s="14">
        <v>3.7039999999999997</v>
      </c>
      <c r="Z284" s="15">
        <v>38441</v>
      </c>
      <c r="AA284" s="14">
        <v>3.6779999999999999</v>
      </c>
      <c r="AC284" s="14">
        <f t="shared" si="28"/>
        <v>3.7121064421442918</v>
      </c>
      <c r="AE284" s="15">
        <v>38441</v>
      </c>
      <c r="AF284" s="14">
        <v>4.5461999999999998</v>
      </c>
      <c r="AH284" s="15">
        <v>38441</v>
      </c>
      <c r="AI284" s="14">
        <v>4.7370000000000001</v>
      </c>
      <c r="AK284" s="15">
        <v>38441</v>
      </c>
      <c r="AL284" s="14">
        <v>2.16</v>
      </c>
      <c r="AM284" s="14">
        <f t="shared" si="23"/>
        <v>1.5521064421442916</v>
      </c>
      <c r="AN284" s="15">
        <v>38441</v>
      </c>
      <c r="AO284" s="14">
        <v>2.98</v>
      </c>
      <c r="AP284" s="14">
        <f t="shared" si="24"/>
        <v>1.5661999999999998</v>
      </c>
      <c r="AQ284" s="15">
        <v>38441</v>
      </c>
      <c r="AR284" s="14">
        <v>2.84</v>
      </c>
      <c r="AS284" s="14">
        <f t="shared" si="25"/>
        <v>1.8970000000000002</v>
      </c>
      <c r="AU284" s="14">
        <f t="shared" si="29"/>
        <v>1.512</v>
      </c>
      <c r="AW284" s="14">
        <f t="shared" si="26"/>
        <v>1.5309999999999997</v>
      </c>
      <c r="AY284" s="14">
        <f t="shared" si="27"/>
        <v>1.65</v>
      </c>
      <c r="BA284" s="15">
        <v>38441</v>
      </c>
      <c r="BB284" s="14">
        <v>1.9</v>
      </c>
      <c r="BD284" s="15">
        <v>40267</v>
      </c>
      <c r="BE284" s="14" t="s">
        <v>213</v>
      </c>
      <c r="BG284" s="15">
        <v>40267</v>
      </c>
      <c r="BH284" s="14">
        <v>8.75</v>
      </c>
      <c r="BJ284" s="15">
        <v>39171</v>
      </c>
      <c r="BK284" s="14">
        <v>210.5213</v>
      </c>
      <c r="BM284" s="15">
        <v>40267</v>
      </c>
      <c r="BN284" s="14" t="s">
        <v>213</v>
      </c>
    </row>
    <row r="285" spans="2:66" x14ac:dyDescent="0.2">
      <c r="B285" s="15">
        <v>38442</v>
      </c>
      <c r="C285" s="14">
        <v>3.6219999999999999</v>
      </c>
      <c r="E285" s="15">
        <v>38442</v>
      </c>
      <c r="F285" s="14">
        <v>3.66</v>
      </c>
      <c r="H285" s="15">
        <v>38442</v>
      </c>
      <c r="I285" s="14">
        <v>3.64</v>
      </c>
      <c r="K285" s="15">
        <v>38442</v>
      </c>
      <c r="L285" s="14">
        <v>3.758</v>
      </c>
      <c r="N285" s="15">
        <v>38442</v>
      </c>
      <c r="O285" s="14">
        <v>3.71</v>
      </c>
      <c r="Q285" s="15">
        <v>38442</v>
      </c>
      <c r="R285" s="14">
        <v>3.597</v>
      </c>
      <c r="T285" s="15">
        <v>38442</v>
      </c>
      <c r="U285" s="14">
        <v>3.6080000000000001</v>
      </c>
      <c r="W285" s="15">
        <v>38442</v>
      </c>
      <c r="X285" s="14">
        <v>3.7039999999999997</v>
      </c>
      <c r="Z285" s="15">
        <v>38442</v>
      </c>
      <c r="AA285" s="14">
        <v>3.6259999999999999</v>
      </c>
      <c r="AC285" s="14">
        <f t="shared" si="28"/>
        <v>3.6623111385756215</v>
      </c>
      <c r="AE285" s="15">
        <v>38442</v>
      </c>
      <c r="AF285" s="14">
        <v>4.4814999999999996</v>
      </c>
      <c r="AH285" s="15">
        <v>38442</v>
      </c>
      <c r="AI285" s="14">
        <v>4.6989999999999998</v>
      </c>
      <c r="AK285" s="15">
        <v>38442</v>
      </c>
      <c r="AL285" s="14">
        <v>2.2010000000000001</v>
      </c>
      <c r="AM285" s="14">
        <f t="shared" si="23"/>
        <v>1.4613111385756214</v>
      </c>
      <c r="AN285" s="15">
        <v>38442</v>
      </c>
      <c r="AO285" s="14">
        <v>2.98</v>
      </c>
      <c r="AP285" s="14">
        <f t="shared" si="24"/>
        <v>1.5014999999999996</v>
      </c>
      <c r="AQ285" s="15">
        <v>38442</v>
      </c>
      <c r="AR285" s="14">
        <v>2.85</v>
      </c>
      <c r="AS285" s="14">
        <f t="shared" si="25"/>
        <v>1.8489999999999998</v>
      </c>
      <c r="AU285" s="14">
        <f t="shared" si="29"/>
        <v>1.4209999999999998</v>
      </c>
      <c r="AW285" s="14">
        <f t="shared" si="26"/>
        <v>1.4390000000000001</v>
      </c>
      <c r="AY285" s="14">
        <f t="shared" si="27"/>
        <v>1.5569999999999999</v>
      </c>
      <c r="BA285" s="15">
        <v>38442</v>
      </c>
      <c r="BB285" s="14">
        <v>1.8</v>
      </c>
      <c r="BD285" s="15">
        <v>40268</v>
      </c>
      <c r="BE285" s="14" t="s">
        <v>213</v>
      </c>
      <c r="BG285" s="15">
        <v>40268</v>
      </c>
      <c r="BH285" s="14">
        <v>8.75</v>
      </c>
      <c r="BJ285" s="15">
        <v>39172</v>
      </c>
      <c r="BK285" s="14">
        <v>210.5213</v>
      </c>
      <c r="BM285" s="15">
        <v>40268</v>
      </c>
      <c r="BN285" s="14" t="s">
        <v>213</v>
      </c>
    </row>
    <row r="286" spans="2:66" x14ac:dyDescent="0.2">
      <c r="B286" s="15">
        <v>38443</v>
      </c>
      <c r="C286" s="14">
        <v>3.613</v>
      </c>
      <c r="E286" s="15">
        <v>38443</v>
      </c>
      <c r="F286" s="14">
        <v>3.6539999999999999</v>
      </c>
      <c r="H286" s="15">
        <v>38443</v>
      </c>
      <c r="I286" s="14">
        <v>3.6339999999999999</v>
      </c>
      <c r="K286" s="15">
        <v>38443</v>
      </c>
      <c r="L286" s="14">
        <v>3.7589999999999999</v>
      </c>
      <c r="N286" s="15">
        <v>38443</v>
      </c>
      <c r="O286" s="14">
        <v>3.7010000000000001</v>
      </c>
      <c r="Q286" s="15">
        <v>38443</v>
      </c>
      <c r="R286" s="14">
        <v>3.5910000000000002</v>
      </c>
      <c r="T286" s="15">
        <v>38443</v>
      </c>
      <c r="U286" s="14">
        <v>3.6</v>
      </c>
      <c r="W286" s="15">
        <v>38443</v>
      </c>
      <c r="X286" s="14">
        <v>3.7039999999999997</v>
      </c>
      <c r="Z286" s="15">
        <v>38443</v>
      </c>
      <c r="AA286" s="14">
        <v>3.617</v>
      </c>
      <c r="AC286" s="14">
        <f t="shared" si="28"/>
        <v>3.6567369071527889</v>
      </c>
      <c r="AE286" s="15">
        <v>38443</v>
      </c>
      <c r="AF286" s="14">
        <v>4.4474999999999998</v>
      </c>
      <c r="AH286" s="15">
        <v>38443</v>
      </c>
      <c r="AI286" s="14">
        <v>4.7389999999999999</v>
      </c>
      <c r="AK286" s="15">
        <v>38443</v>
      </c>
      <c r="AL286" s="14">
        <v>2.2250000000000001</v>
      </c>
      <c r="AM286" s="14">
        <f t="shared" si="23"/>
        <v>1.4317369071527888</v>
      </c>
      <c r="AN286" s="15">
        <v>38443</v>
      </c>
      <c r="AO286" s="14">
        <v>2.9849999999999999</v>
      </c>
      <c r="AP286" s="14">
        <f t="shared" si="24"/>
        <v>1.4624999999999999</v>
      </c>
      <c r="AQ286" s="15">
        <v>38443</v>
      </c>
      <c r="AR286" s="14">
        <v>2.85</v>
      </c>
      <c r="AS286" s="14">
        <f t="shared" si="25"/>
        <v>1.8889999999999998</v>
      </c>
      <c r="AU286" s="14">
        <f t="shared" si="29"/>
        <v>1.3879999999999999</v>
      </c>
      <c r="AW286" s="14">
        <f t="shared" si="26"/>
        <v>1.4089999999999998</v>
      </c>
      <c r="AY286" s="14">
        <f t="shared" si="27"/>
        <v>1.5339999999999998</v>
      </c>
      <c r="BA286" s="15">
        <v>38443</v>
      </c>
      <c r="BB286" s="14">
        <v>2.1</v>
      </c>
      <c r="BD286" s="15">
        <v>40269</v>
      </c>
      <c r="BE286" s="14" t="s">
        <v>213</v>
      </c>
      <c r="BG286" s="15">
        <v>40269</v>
      </c>
      <c r="BH286" s="14">
        <v>8.75</v>
      </c>
      <c r="BJ286" s="15">
        <v>39173</v>
      </c>
      <c r="BK286" s="14">
        <v>210.5213</v>
      </c>
      <c r="BM286" s="15">
        <v>40269</v>
      </c>
      <c r="BN286" s="14" t="s">
        <v>213</v>
      </c>
    </row>
    <row r="287" spans="2:66" x14ac:dyDescent="0.2">
      <c r="B287" s="15">
        <v>38444</v>
      </c>
      <c r="C287" s="14">
        <v>3.613</v>
      </c>
      <c r="E287" s="15">
        <v>38444</v>
      </c>
      <c r="F287" s="14">
        <v>3.6539999999999999</v>
      </c>
      <c r="H287" s="15">
        <v>38444</v>
      </c>
      <c r="I287" s="14">
        <v>3.6339999999999999</v>
      </c>
      <c r="K287" s="15">
        <v>38444</v>
      </c>
      <c r="L287" s="14">
        <v>3.7589999999999999</v>
      </c>
      <c r="N287" s="15">
        <v>38444</v>
      </c>
      <c r="O287" s="14">
        <v>3.7010000000000001</v>
      </c>
      <c r="Q287" s="15">
        <v>38444</v>
      </c>
      <c r="R287" s="14">
        <v>3.5910000000000002</v>
      </c>
      <c r="T287" s="15">
        <v>38444</v>
      </c>
      <c r="U287" s="14">
        <v>3.6</v>
      </c>
      <c r="W287" s="15">
        <v>38444</v>
      </c>
      <c r="X287" s="14">
        <v>3.7039999999999997</v>
      </c>
      <c r="Z287" s="15">
        <v>38444</v>
      </c>
      <c r="AA287" s="14">
        <v>3.617</v>
      </c>
      <c r="AC287" s="14">
        <f t="shared" si="28"/>
        <v>3.6567369071527889</v>
      </c>
      <c r="AE287" s="15">
        <v>38444</v>
      </c>
      <c r="AF287" s="14">
        <v>4.4474999999999998</v>
      </c>
      <c r="AH287" s="15">
        <v>38444</v>
      </c>
      <c r="AI287" s="14">
        <v>4.7389999999999999</v>
      </c>
      <c r="AK287" s="15">
        <v>38444</v>
      </c>
      <c r="AL287" s="14">
        <v>2.2250000000000001</v>
      </c>
      <c r="AM287" s="14">
        <f t="shared" si="23"/>
        <v>1.4317369071527888</v>
      </c>
      <c r="AN287" s="15">
        <v>38444</v>
      </c>
      <c r="AO287" s="14">
        <v>2.9849999999999999</v>
      </c>
      <c r="AP287" s="14">
        <f t="shared" si="24"/>
        <v>1.4624999999999999</v>
      </c>
      <c r="AQ287" s="15">
        <v>38444</v>
      </c>
      <c r="AR287" s="14">
        <v>2.85</v>
      </c>
      <c r="AS287" s="14">
        <f t="shared" si="25"/>
        <v>1.8889999999999998</v>
      </c>
      <c r="AU287" s="14">
        <f t="shared" si="29"/>
        <v>1.3879999999999999</v>
      </c>
      <c r="AW287" s="14">
        <f t="shared" si="26"/>
        <v>1.4089999999999998</v>
      </c>
      <c r="AY287" s="14">
        <f t="shared" si="27"/>
        <v>1.5339999999999998</v>
      </c>
      <c r="BA287" s="15">
        <v>38444</v>
      </c>
      <c r="BB287" s="14">
        <v>2.1</v>
      </c>
      <c r="BD287" s="15">
        <v>40270</v>
      </c>
      <c r="BE287" s="14" t="s">
        <v>213</v>
      </c>
      <c r="BG287" s="15">
        <v>40270</v>
      </c>
      <c r="BH287" s="14">
        <v>8.75</v>
      </c>
      <c r="BJ287" s="15">
        <v>39174</v>
      </c>
      <c r="BK287" s="14">
        <v>210.2578</v>
      </c>
      <c r="BM287" s="15">
        <v>40270</v>
      </c>
      <c r="BN287" s="14" t="s">
        <v>213</v>
      </c>
    </row>
    <row r="288" spans="2:66" x14ac:dyDescent="0.2">
      <c r="B288" s="15">
        <v>38445</v>
      </c>
      <c r="C288" s="14">
        <v>3.613</v>
      </c>
      <c r="E288" s="15">
        <v>38445</v>
      </c>
      <c r="F288" s="14">
        <v>3.6539999999999999</v>
      </c>
      <c r="H288" s="15">
        <v>38445</v>
      </c>
      <c r="I288" s="14">
        <v>3.6339999999999999</v>
      </c>
      <c r="K288" s="15">
        <v>38445</v>
      </c>
      <c r="L288" s="14">
        <v>3.7589999999999999</v>
      </c>
      <c r="N288" s="15">
        <v>38445</v>
      </c>
      <c r="O288" s="14">
        <v>3.7010000000000001</v>
      </c>
      <c r="Q288" s="15">
        <v>38445</v>
      </c>
      <c r="R288" s="14">
        <v>3.5910000000000002</v>
      </c>
      <c r="T288" s="15">
        <v>38445</v>
      </c>
      <c r="U288" s="14">
        <v>3.6</v>
      </c>
      <c r="W288" s="15">
        <v>38445</v>
      </c>
      <c r="X288" s="14">
        <v>3.7039999999999997</v>
      </c>
      <c r="Z288" s="15">
        <v>38445</v>
      </c>
      <c r="AA288" s="14">
        <v>3.617</v>
      </c>
      <c r="AC288" s="14">
        <f t="shared" si="28"/>
        <v>3.6567369071527889</v>
      </c>
      <c r="AE288" s="15">
        <v>38445</v>
      </c>
      <c r="AF288" s="14">
        <v>4.4474999999999998</v>
      </c>
      <c r="AH288" s="15">
        <v>38445</v>
      </c>
      <c r="AI288" s="14">
        <v>4.7389999999999999</v>
      </c>
      <c r="AK288" s="15">
        <v>38445</v>
      </c>
      <c r="AL288" s="14">
        <v>2.2250000000000001</v>
      </c>
      <c r="AM288" s="14">
        <f t="shared" si="23"/>
        <v>1.4317369071527888</v>
      </c>
      <c r="AN288" s="15">
        <v>38445</v>
      </c>
      <c r="AO288" s="14">
        <v>2.9849999999999999</v>
      </c>
      <c r="AP288" s="14">
        <f t="shared" si="24"/>
        <v>1.4624999999999999</v>
      </c>
      <c r="AQ288" s="15">
        <v>38445</v>
      </c>
      <c r="AR288" s="14">
        <v>2.85</v>
      </c>
      <c r="AS288" s="14">
        <f t="shared" si="25"/>
        <v>1.8889999999999998</v>
      </c>
      <c r="AU288" s="14">
        <f t="shared" si="29"/>
        <v>1.3879999999999999</v>
      </c>
      <c r="AW288" s="14">
        <f t="shared" si="26"/>
        <v>1.4089999999999998</v>
      </c>
      <c r="AY288" s="14">
        <f t="shared" si="27"/>
        <v>1.5339999999999998</v>
      </c>
      <c r="BA288" s="15">
        <v>38445</v>
      </c>
      <c r="BB288" s="14">
        <v>2.1</v>
      </c>
      <c r="BD288" s="15">
        <v>40271</v>
      </c>
      <c r="BE288" s="14" t="s">
        <v>213</v>
      </c>
      <c r="BG288" s="15">
        <v>40271</v>
      </c>
      <c r="BH288" s="14">
        <v>8.75</v>
      </c>
      <c r="BJ288" s="15">
        <v>39175</v>
      </c>
      <c r="BK288" s="14">
        <v>211.29589999999999</v>
      </c>
      <c r="BM288" s="15">
        <v>40271</v>
      </c>
      <c r="BN288" s="14" t="s">
        <v>213</v>
      </c>
    </row>
    <row r="289" spans="2:66" x14ac:dyDescent="0.2">
      <c r="B289" s="15">
        <v>38446</v>
      </c>
      <c r="C289" s="14">
        <v>3.5840000000000001</v>
      </c>
      <c r="E289" s="15">
        <v>38446</v>
      </c>
      <c r="F289" s="14">
        <v>3.6230000000000002</v>
      </c>
      <c r="H289" s="15">
        <v>38446</v>
      </c>
      <c r="I289" s="14">
        <v>3.605</v>
      </c>
      <c r="K289" s="15">
        <v>38446</v>
      </c>
      <c r="L289" s="14">
        <v>3.7290000000000001</v>
      </c>
      <c r="N289" s="15">
        <v>38446</v>
      </c>
      <c r="O289" s="14">
        <v>3.673</v>
      </c>
      <c r="Q289" s="15">
        <v>38446</v>
      </c>
      <c r="R289" s="14">
        <v>3.56</v>
      </c>
      <c r="T289" s="15">
        <v>38446</v>
      </c>
      <c r="U289" s="14">
        <v>3.57</v>
      </c>
      <c r="W289" s="15">
        <v>38446</v>
      </c>
      <c r="X289" s="14">
        <v>3.7039999999999997</v>
      </c>
      <c r="Z289" s="15">
        <v>38446</v>
      </c>
      <c r="AA289" s="14">
        <v>3.5880000000000001</v>
      </c>
      <c r="AC289" s="14">
        <f t="shared" si="28"/>
        <v>3.6277727483392557</v>
      </c>
      <c r="AE289" s="15">
        <v>38446</v>
      </c>
      <c r="AF289" s="14">
        <v>4.4556000000000004</v>
      </c>
      <c r="AH289" s="15">
        <v>38446</v>
      </c>
      <c r="AI289" s="14">
        <v>4.6980000000000004</v>
      </c>
      <c r="AK289" s="15">
        <v>38446</v>
      </c>
      <c r="AL289" s="14">
        <v>2.2235</v>
      </c>
      <c r="AM289" s="14">
        <f t="shared" ref="AM289:AM352" si="30">AC289-AL289</f>
        <v>1.4042727483392556</v>
      </c>
      <c r="AN289" s="15">
        <v>38446</v>
      </c>
      <c r="AO289" s="14">
        <v>2.96</v>
      </c>
      <c r="AP289" s="14">
        <f t="shared" ref="AP289:AP352" si="31">AF289-AO289</f>
        <v>1.4956000000000005</v>
      </c>
      <c r="AQ289" s="15">
        <v>38446</v>
      </c>
      <c r="AR289" s="14">
        <v>2.8125</v>
      </c>
      <c r="AS289" s="14">
        <f t="shared" ref="AS289:AS352" si="32">AI289-AR289</f>
        <v>1.8855000000000004</v>
      </c>
      <c r="AU289" s="14">
        <f t="shared" si="29"/>
        <v>1.3605</v>
      </c>
      <c r="AW289" s="14">
        <f t="shared" ref="AW289:AW352" si="33">I289-AL289</f>
        <v>1.3815</v>
      </c>
      <c r="AY289" s="14">
        <f t="shared" ref="AY289:AY352" si="34">L289-AL289</f>
        <v>1.5055000000000001</v>
      </c>
      <c r="BA289" s="15">
        <v>38446</v>
      </c>
      <c r="BB289" s="14">
        <v>2.1</v>
      </c>
      <c r="BD289" s="15">
        <v>40272</v>
      </c>
      <c r="BE289" s="14" t="s">
        <v>213</v>
      </c>
      <c r="BG289" s="15">
        <v>40272</v>
      </c>
      <c r="BH289" s="14">
        <v>8.75</v>
      </c>
      <c r="BJ289" s="15">
        <v>39176</v>
      </c>
      <c r="BK289" s="14">
        <v>211.7972</v>
      </c>
      <c r="BM289" s="15">
        <v>40272</v>
      </c>
      <c r="BN289" s="14" t="s">
        <v>213</v>
      </c>
    </row>
    <row r="290" spans="2:66" x14ac:dyDescent="0.2">
      <c r="B290" s="15">
        <v>38447</v>
      </c>
      <c r="C290" s="14">
        <v>3.597</v>
      </c>
      <c r="E290" s="15">
        <v>38447</v>
      </c>
      <c r="F290" s="14">
        <v>3.6379999999999999</v>
      </c>
      <c r="H290" s="15">
        <v>38447</v>
      </c>
      <c r="I290" s="14">
        <v>3.6179999999999999</v>
      </c>
      <c r="K290" s="15">
        <v>38447</v>
      </c>
      <c r="L290" s="14">
        <v>3.7410000000000001</v>
      </c>
      <c r="N290" s="15">
        <v>38447</v>
      </c>
      <c r="O290" s="14">
        <v>3.6859999999999999</v>
      </c>
      <c r="Q290" s="15">
        <v>38447</v>
      </c>
      <c r="R290" s="14">
        <v>3.573</v>
      </c>
      <c r="T290" s="15">
        <v>38447</v>
      </c>
      <c r="U290" s="14">
        <v>3.58</v>
      </c>
      <c r="W290" s="15">
        <v>38447</v>
      </c>
      <c r="X290" s="14">
        <v>3.7039999999999997</v>
      </c>
      <c r="Z290" s="15">
        <v>38447</v>
      </c>
      <c r="AA290" s="14">
        <v>3.5990000000000002</v>
      </c>
      <c r="AC290" s="14">
        <f t="shared" si="28"/>
        <v>3.6405414799938205</v>
      </c>
      <c r="AE290" s="15">
        <v>38447</v>
      </c>
      <c r="AF290" s="14">
        <v>4.4678000000000004</v>
      </c>
      <c r="AH290" s="15">
        <v>38447</v>
      </c>
      <c r="AI290" s="14">
        <v>4.7160000000000002</v>
      </c>
      <c r="AK290" s="15">
        <v>38447</v>
      </c>
      <c r="AL290" s="14">
        <v>2.2233000000000001</v>
      </c>
      <c r="AM290" s="14">
        <f t="shared" si="30"/>
        <v>1.4172414799938204</v>
      </c>
      <c r="AN290" s="15">
        <v>38447</v>
      </c>
      <c r="AO290" s="14">
        <v>2.96</v>
      </c>
      <c r="AP290" s="14">
        <f t="shared" si="31"/>
        <v>1.5078000000000005</v>
      </c>
      <c r="AQ290" s="15">
        <v>38447</v>
      </c>
      <c r="AR290" s="14">
        <v>2.8125</v>
      </c>
      <c r="AS290" s="14">
        <f t="shared" si="32"/>
        <v>1.9035000000000002</v>
      </c>
      <c r="AU290" s="14">
        <f t="shared" si="29"/>
        <v>1.3736999999999999</v>
      </c>
      <c r="AW290" s="14">
        <f t="shared" si="33"/>
        <v>1.3946999999999998</v>
      </c>
      <c r="AY290" s="14">
        <f t="shared" si="34"/>
        <v>1.5177</v>
      </c>
      <c r="BA290" s="15">
        <v>38447</v>
      </c>
      <c r="BB290" s="14">
        <v>2.1</v>
      </c>
      <c r="BD290" s="15">
        <v>40273</v>
      </c>
      <c r="BE290" s="14" t="s">
        <v>213</v>
      </c>
      <c r="BG290" s="15">
        <v>40273</v>
      </c>
      <c r="BH290" s="14">
        <v>8.75</v>
      </c>
      <c r="BJ290" s="15">
        <v>39177</v>
      </c>
      <c r="BK290" s="14">
        <v>211.61150000000001</v>
      </c>
      <c r="BM290" s="15">
        <v>40273</v>
      </c>
      <c r="BN290" s="14" t="s">
        <v>213</v>
      </c>
    </row>
    <row r="291" spans="2:66" x14ac:dyDescent="0.2">
      <c r="B291" s="15">
        <v>38448</v>
      </c>
      <c r="C291" s="14">
        <v>3.59</v>
      </c>
      <c r="E291" s="15">
        <v>38448</v>
      </c>
      <c r="F291" s="14">
        <v>3.63</v>
      </c>
      <c r="H291" s="15">
        <v>38448</v>
      </c>
      <c r="I291" s="14">
        <v>3.61</v>
      </c>
      <c r="K291" s="15">
        <v>38448</v>
      </c>
      <c r="L291" s="14">
        <v>3.7320000000000002</v>
      </c>
      <c r="N291" s="15">
        <v>38448</v>
      </c>
      <c r="O291" s="14">
        <v>3.68</v>
      </c>
      <c r="Q291" s="15">
        <v>38448</v>
      </c>
      <c r="R291" s="14">
        <v>3.5649999999999999</v>
      </c>
      <c r="T291" s="15">
        <v>38448</v>
      </c>
      <c r="U291" s="14">
        <v>3.573</v>
      </c>
      <c r="W291" s="15">
        <v>38448</v>
      </c>
      <c r="X291" s="14">
        <v>3.7039999999999997</v>
      </c>
      <c r="Z291" s="15">
        <v>38448</v>
      </c>
      <c r="AA291" s="14">
        <v>3.5920000000000001</v>
      </c>
      <c r="AC291" s="14">
        <f t="shared" si="28"/>
        <v>3.6329701838405684</v>
      </c>
      <c r="AE291" s="15">
        <v>38448</v>
      </c>
      <c r="AF291" s="14">
        <v>4.4215</v>
      </c>
      <c r="AH291" s="15">
        <v>38448</v>
      </c>
      <c r="AI291" s="14">
        <v>4.6959999999999997</v>
      </c>
      <c r="AK291" s="15">
        <v>38448</v>
      </c>
      <c r="AL291" s="14">
        <v>2.21</v>
      </c>
      <c r="AM291" s="14">
        <f t="shared" si="30"/>
        <v>1.4229701838405684</v>
      </c>
      <c r="AN291" s="15">
        <v>38448</v>
      </c>
      <c r="AO291" s="14">
        <v>2.96</v>
      </c>
      <c r="AP291" s="14">
        <f t="shared" si="31"/>
        <v>1.4615</v>
      </c>
      <c r="AQ291" s="15">
        <v>38448</v>
      </c>
      <c r="AR291" s="14">
        <v>2.85</v>
      </c>
      <c r="AS291" s="14">
        <f t="shared" si="32"/>
        <v>1.8459999999999996</v>
      </c>
      <c r="AU291" s="14">
        <f t="shared" si="29"/>
        <v>1.38</v>
      </c>
      <c r="AW291" s="14">
        <f t="shared" si="33"/>
        <v>1.4</v>
      </c>
      <c r="AY291" s="14">
        <f t="shared" si="34"/>
        <v>1.5220000000000002</v>
      </c>
      <c r="BA291" s="15">
        <v>38448</v>
      </c>
      <c r="BB291" s="14">
        <v>2</v>
      </c>
      <c r="BD291" s="15">
        <v>40274</v>
      </c>
      <c r="BE291" s="14" t="s">
        <v>213</v>
      </c>
      <c r="BG291" s="15">
        <v>40274</v>
      </c>
      <c r="BH291" s="14">
        <v>8.75</v>
      </c>
      <c r="BJ291" s="15">
        <v>39178</v>
      </c>
      <c r="BK291" s="14">
        <v>211.61150000000001</v>
      </c>
      <c r="BM291" s="15">
        <v>40274</v>
      </c>
      <c r="BN291" s="14" t="s">
        <v>213</v>
      </c>
    </row>
    <row r="292" spans="2:66" x14ac:dyDescent="0.2">
      <c r="B292" s="15">
        <v>38449</v>
      </c>
      <c r="C292" s="14">
        <v>3.5489999999999999</v>
      </c>
      <c r="E292" s="15">
        <v>38449</v>
      </c>
      <c r="F292" s="14">
        <v>3.59</v>
      </c>
      <c r="H292" s="15">
        <v>38449</v>
      </c>
      <c r="I292" s="14">
        <v>3.5670000000000002</v>
      </c>
      <c r="K292" s="15">
        <v>38449</v>
      </c>
      <c r="L292" s="14">
        <v>3.6879999999999997</v>
      </c>
      <c r="N292" s="15">
        <v>38449</v>
      </c>
      <c r="O292" s="14">
        <v>3.6379999999999999</v>
      </c>
      <c r="Q292" s="15">
        <v>38449</v>
      </c>
      <c r="R292" s="14">
        <v>3.5220000000000002</v>
      </c>
      <c r="T292" s="15">
        <v>38449</v>
      </c>
      <c r="U292" s="14">
        <v>3.532</v>
      </c>
      <c r="W292" s="15">
        <v>38449</v>
      </c>
      <c r="X292" s="14">
        <v>3.7039999999999997</v>
      </c>
      <c r="Z292" s="15">
        <v>38449</v>
      </c>
      <c r="AA292" s="14">
        <v>3.548</v>
      </c>
      <c r="AC292" s="14">
        <f t="shared" si="28"/>
        <v>3.5922278696122354</v>
      </c>
      <c r="AE292" s="15">
        <v>38449</v>
      </c>
      <c r="AF292" s="14">
        <v>4.4802</v>
      </c>
      <c r="AH292" s="15">
        <v>38449</v>
      </c>
      <c r="AI292" s="14">
        <v>4.6539999999999999</v>
      </c>
      <c r="AK292" s="15">
        <v>38449</v>
      </c>
      <c r="AL292" s="14">
        <v>2.2075</v>
      </c>
      <c r="AM292" s="14">
        <f t="shared" si="30"/>
        <v>1.3847278696122354</v>
      </c>
      <c r="AN292" s="15">
        <v>38449</v>
      </c>
      <c r="AO292" s="14">
        <v>2.93</v>
      </c>
      <c r="AP292" s="14">
        <f t="shared" si="31"/>
        <v>1.5501999999999998</v>
      </c>
      <c r="AQ292" s="15">
        <v>38449</v>
      </c>
      <c r="AR292" s="14">
        <v>2.85</v>
      </c>
      <c r="AS292" s="14">
        <f t="shared" si="32"/>
        <v>1.8039999999999998</v>
      </c>
      <c r="AU292" s="14">
        <f t="shared" si="29"/>
        <v>1.3414999999999999</v>
      </c>
      <c r="AW292" s="14">
        <f t="shared" si="33"/>
        <v>1.3595000000000002</v>
      </c>
      <c r="AY292" s="14">
        <f t="shared" si="34"/>
        <v>1.4804999999999997</v>
      </c>
      <c r="BA292" s="15">
        <v>38449</v>
      </c>
      <c r="BB292" s="14">
        <v>1.8</v>
      </c>
      <c r="BD292" s="15">
        <v>40275</v>
      </c>
      <c r="BE292" s="14" t="s">
        <v>213</v>
      </c>
      <c r="BG292" s="15">
        <v>40275</v>
      </c>
      <c r="BH292" s="14">
        <v>8.75</v>
      </c>
      <c r="BJ292" s="15">
        <v>39179</v>
      </c>
      <c r="BK292" s="14">
        <v>211.61150000000001</v>
      </c>
      <c r="BM292" s="15">
        <v>40275</v>
      </c>
      <c r="BN292" s="14" t="s">
        <v>213</v>
      </c>
    </row>
    <row r="293" spans="2:66" x14ac:dyDescent="0.2">
      <c r="B293" s="15">
        <v>38450</v>
      </c>
      <c r="C293" s="14">
        <v>3.58</v>
      </c>
      <c r="E293" s="15">
        <v>38450</v>
      </c>
      <c r="F293" s="14">
        <v>3.6219999999999999</v>
      </c>
      <c r="H293" s="15">
        <v>38450</v>
      </c>
      <c r="I293" s="14">
        <v>3.5960000000000001</v>
      </c>
      <c r="K293" s="15">
        <v>38450</v>
      </c>
      <c r="L293" s="14">
        <v>3.7160000000000002</v>
      </c>
      <c r="N293" s="15">
        <v>38450</v>
      </c>
      <c r="O293" s="14">
        <v>3.669</v>
      </c>
      <c r="Q293" s="15">
        <v>38450</v>
      </c>
      <c r="R293" s="14">
        <v>3.5510000000000002</v>
      </c>
      <c r="T293" s="15">
        <v>38450</v>
      </c>
      <c r="U293" s="14">
        <v>3.5579999999999998</v>
      </c>
      <c r="W293" s="15">
        <v>38450</v>
      </c>
      <c r="X293" s="14">
        <v>3.7039999999999997</v>
      </c>
      <c r="Z293" s="15">
        <v>38450</v>
      </c>
      <c r="AA293" s="14">
        <v>3.577</v>
      </c>
      <c r="AC293" s="14">
        <f t="shared" si="28"/>
        <v>3.6214562026880888</v>
      </c>
      <c r="AE293" s="15">
        <v>38450</v>
      </c>
      <c r="AF293" s="14">
        <v>4.4683000000000002</v>
      </c>
      <c r="AH293" s="15">
        <v>38450</v>
      </c>
      <c r="AI293" s="14">
        <v>4.694</v>
      </c>
      <c r="AK293" s="15">
        <v>38450</v>
      </c>
      <c r="AL293" s="14">
        <v>2.2035</v>
      </c>
      <c r="AM293" s="14">
        <f t="shared" si="30"/>
        <v>1.4179562026880888</v>
      </c>
      <c r="AN293" s="15">
        <v>38450</v>
      </c>
      <c r="AO293" s="14">
        <v>2.94</v>
      </c>
      <c r="AP293" s="14">
        <f t="shared" si="31"/>
        <v>1.5283000000000002</v>
      </c>
      <c r="AQ293" s="15">
        <v>38450</v>
      </c>
      <c r="AR293" s="14">
        <v>2.8224999999999998</v>
      </c>
      <c r="AS293" s="14">
        <f t="shared" si="32"/>
        <v>1.8715000000000002</v>
      </c>
      <c r="AU293" s="14">
        <f t="shared" si="29"/>
        <v>1.3765000000000001</v>
      </c>
      <c r="AW293" s="14">
        <f t="shared" si="33"/>
        <v>1.3925000000000001</v>
      </c>
      <c r="AY293" s="14">
        <f t="shared" si="34"/>
        <v>1.5125000000000002</v>
      </c>
      <c r="BA293" s="15">
        <v>38450</v>
      </c>
      <c r="BB293" s="14">
        <v>1.6</v>
      </c>
      <c r="BD293" s="15">
        <v>40276</v>
      </c>
      <c r="BE293" s="14" t="s">
        <v>213</v>
      </c>
      <c r="BG293" s="15">
        <v>40276</v>
      </c>
      <c r="BH293" s="14">
        <v>8.75</v>
      </c>
      <c r="BJ293" s="15">
        <v>39180</v>
      </c>
      <c r="BK293" s="14">
        <v>211.61150000000001</v>
      </c>
      <c r="BM293" s="15">
        <v>40276</v>
      </c>
      <c r="BN293" s="14" t="s">
        <v>213</v>
      </c>
    </row>
    <row r="294" spans="2:66" x14ac:dyDescent="0.2">
      <c r="B294" s="15">
        <v>38451</v>
      </c>
      <c r="C294" s="14">
        <v>3.58</v>
      </c>
      <c r="E294" s="15">
        <v>38451</v>
      </c>
      <c r="F294" s="14">
        <v>3.6219999999999999</v>
      </c>
      <c r="H294" s="15">
        <v>38451</v>
      </c>
      <c r="I294" s="14">
        <v>3.5960000000000001</v>
      </c>
      <c r="K294" s="15">
        <v>38451</v>
      </c>
      <c r="L294" s="14">
        <v>3.7160000000000002</v>
      </c>
      <c r="N294" s="15">
        <v>38451</v>
      </c>
      <c r="O294" s="14">
        <v>3.669</v>
      </c>
      <c r="Q294" s="15">
        <v>38451</v>
      </c>
      <c r="R294" s="14">
        <v>3.5510000000000002</v>
      </c>
      <c r="T294" s="15">
        <v>38451</v>
      </c>
      <c r="U294" s="14">
        <v>3.5579999999999998</v>
      </c>
      <c r="W294" s="15">
        <v>38451</v>
      </c>
      <c r="X294" s="14">
        <v>3.7039999999999997</v>
      </c>
      <c r="Z294" s="15">
        <v>38451</v>
      </c>
      <c r="AA294" s="14">
        <v>3.577</v>
      </c>
      <c r="AC294" s="14">
        <f t="shared" si="28"/>
        <v>3.6214562026880888</v>
      </c>
      <c r="AE294" s="15">
        <v>38451</v>
      </c>
      <c r="AF294" s="14">
        <v>4.4683000000000002</v>
      </c>
      <c r="AH294" s="15">
        <v>38451</v>
      </c>
      <c r="AI294" s="14">
        <v>4.694</v>
      </c>
      <c r="AK294" s="15">
        <v>38451</v>
      </c>
      <c r="AL294" s="14">
        <v>2.2035</v>
      </c>
      <c r="AM294" s="14">
        <f t="shared" si="30"/>
        <v>1.4179562026880888</v>
      </c>
      <c r="AN294" s="15">
        <v>38451</v>
      </c>
      <c r="AO294" s="14">
        <v>2.94</v>
      </c>
      <c r="AP294" s="14">
        <f t="shared" si="31"/>
        <v>1.5283000000000002</v>
      </c>
      <c r="AQ294" s="15">
        <v>38451</v>
      </c>
      <c r="AR294" s="14">
        <v>2.8224999999999998</v>
      </c>
      <c r="AS294" s="14">
        <f t="shared" si="32"/>
        <v>1.8715000000000002</v>
      </c>
      <c r="AU294" s="14">
        <f t="shared" si="29"/>
        <v>1.3765000000000001</v>
      </c>
      <c r="AW294" s="14">
        <f t="shared" si="33"/>
        <v>1.3925000000000001</v>
      </c>
      <c r="AY294" s="14">
        <f t="shared" si="34"/>
        <v>1.5125000000000002</v>
      </c>
      <c r="BA294" s="15">
        <v>38451</v>
      </c>
      <c r="BB294" s="14">
        <v>1.6</v>
      </c>
      <c r="BD294" s="15">
        <v>40277</v>
      </c>
      <c r="BE294" s="14" t="s">
        <v>213</v>
      </c>
      <c r="BG294" s="15">
        <v>40277</v>
      </c>
      <c r="BH294" s="14">
        <v>8.75</v>
      </c>
      <c r="BJ294" s="15">
        <v>39181</v>
      </c>
      <c r="BK294" s="14">
        <v>211.61150000000001</v>
      </c>
      <c r="BM294" s="15">
        <v>40277</v>
      </c>
      <c r="BN294" s="14" t="s">
        <v>213</v>
      </c>
    </row>
    <row r="295" spans="2:66" x14ac:dyDescent="0.2">
      <c r="B295" s="15">
        <v>38452</v>
      </c>
      <c r="C295" s="14">
        <v>3.58</v>
      </c>
      <c r="E295" s="15">
        <v>38452</v>
      </c>
      <c r="F295" s="14">
        <v>3.6219999999999999</v>
      </c>
      <c r="H295" s="15">
        <v>38452</v>
      </c>
      <c r="I295" s="14">
        <v>3.5960000000000001</v>
      </c>
      <c r="K295" s="15">
        <v>38452</v>
      </c>
      <c r="L295" s="14">
        <v>3.7160000000000002</v>
      </c>
      <c r="N295" s="15">
        <v>38452</v>
      </c>
      <c r="O295" s="14">
        <v>3.669</v>
      </c>
      <c r="Q295" s="15">
        <v>38452</v>
      </c>
      <c r="R295" s="14">
        <v>3.5510000000000002</v>
      </c>
      <c r="T295" s="15">
        <v>38452</v>
      </c>
      <c r="U295" s="14">
        <v>3.5579999999999998</v>
      </c>
      <c r="W295" s="15">
        <v>38452</v>
      </c>
      <c r="X295" s="14">
        <v>3.7039999999999997</v>
      </c>
      <c r="Z295" s="15">
        <v>38452</v>
      </c>
      <c r="AA295" s="14">
        <v>3.577</v>
      </c>
      <c r="AC295" s="14">
        <f t="shared" si="28"/>
        <v>3.6214562026880888</v>
      </c>
      <c r="AE295" s="15">
        <v>38452</v>
      </c>
      <c r="AF295" s="14">
        <v>4.4683000000000002</v>
      </c>
      <c r="AH295" s="15">
        <v>38452</v>
      </c>
      <c r="AI295" s="14">
        <v>4.694</v>
      </c>
      <c r="AK295" s="15">
        <v>38452</v>
      </c>
      <c r="AL295" s="14">
        <v>2.2035</v>
      </c>
      <c r="AM295" s="14">
        <f t="shared" si="30"/>
        <v>1.4179562026880888</v>
      </c>
      <c r="AN295" s="15">
        <v>38452</v>
      </c>
      <c r="AO295" s="14">
        <v>2.94</v>
      </c>
      <c r="AP295" s="14">
        <f t="shared" si="31"/>
        <v>1.5283000000000002</v>
      </c>
      <c r="AQ295" s="15">
        <v>38452</v>
      </c>
      <c r="AR295" s="14">
        <v>2.8224999999999998</v>
      </c>
      <c r="AS295" s="14">
        <f t="shared" si="32"/>
        <v>1.8715000000000002</v>
      </c>
      <c r="AU295" s="14">
        <f t="shared" si="29"/>
        <v>1.3765000000000001</v>
      </c>
      <c r="AW295" s="14">
        <f t="shared" si="33"/>
        <v>1.3925000000000001</v>
      </c>
      <c r="AY295" s="14">
        <f t="shared" si="34"/>
        <v>1.5125000000000002</v>
      </c>
      <c r="BA295" s="15">
        <v>38452</v>
      </c>
      <c r="BB295" s="14">
        <v>1.6</v>
      </c>
      <c r="BD295" s="15">
        <v>40278</v>
      </c>
      <c r="BE295" s="14" t="s">
        <v>213</v>
      </c>
      <c r="BG295" s="15">
        <v>40278</v>
      </c>
      <c r="BH295" s="14">
        <v>8.75</v>
      </c>
      <c r="BJ295" s="15">
        <v>39182</v>
      </c>
      <c r="BK295" s="14">
        <v>211.93170000000001</v>
      </c>
      <c r="BM295" s="15">
        <v>40278</v>
      </c>
      <c r="BN295" s="14" t="s">
        <v>213</v>
      </c>
    </row>
    <row r="296" spans="2:66" x14ac:dyDescent="0.2">
      <c r="B296" s="15">
        <v>38453</v>
      </c>
      <c r="C296" s="14">
        <v>3.5569999999999999</v>
      </c>
      <c r="E296" s="15">
        <v>38453</v>
      </c>
      <c r="F296" s="14">
        <v>3.5990000000000002</v>
      </c>
      <c r="H296" s="15">
        <v>38453</v>
      </c>
      <c r="I296" s="14">
        <v>3.5739999999999998</v>
      </c>
      <c r="K296" s="15">
        <v>38453</v>
      </c>
      <c r="L296" s="14">
        <v>3.694</v>
      </c>
      <c r="N296" s="15">
        <v>38453</v>
      </c>
      <c r="O296" s="14">
        <v>3.6459999999999999</v>
      </c>
      <c r="Q296" s="15">
        <v>38453</v>
      </c>
      <c r="R296" s="14">
        <v>3.5289999999999999</v>
      </c>
      <c r="T296" s="15">
        <v>38453</v>
      </c>
      <c r="U296" s="14">
        <v>3.5369999999999999</v>
      </c>
      <c r="W296" s="15">
        <v>38453</v>
      </c>
      <c r="X296" s="14">
        <v>3.7039999999999997</v>
      </c>
      <c r="Z296" s="15">
        <v>38453</v>
      </c>
      <c r="AA296" s="14">
        <v>3.5540000000000003</v>
      </c>
      <c r="AC296" s="14">
        <f t="shared" si="28"/>
        <v>3.5995235594005863</v>
      </c>
      <c r="AE296" s="15">
        <v>38453</v>
      </c>
      <c r="AF296" s="14">
        <v>4.4279999999999999</v>
      </c>
      <c r="AH296" s="15">
        <v>38453</v>
      </c>
      <c r="AI296" s="14">
        <v>4.6850000000000005</v>
      </c>
      <c r="AK296" s="15">
        <v>38453</v>
      </c>
      <c r="AL296" s="14">
        <v>2.1915</v>
      </c>
      <c r="AM296" s="14">
        <f t="shared" si="30"/>
        <v>1.4080235594005863</v>
      </c>
      <c r="AN296" s="15">
        <v>38453</v>
      </c>
      <c r="AO296" s="14">
        <v>2.9449999999999998</v>
      </c>
      <c r="AP296" s="14">
        <f t="shared" si="31"/>
        <v>1.4830000000000001</v>
      </c>
      <c r="AQ296" s="15">
        <v>38453</v>
      </c>
      <c r="AR296" s="14">
        <v>2.84</v>
      </c>
      <c r="AS296" s="14">
        <f t="shared" si="32"/>
        <v>1.8450000000000006</v>
      </c>
      <c r="AU296" s="14">
        <f t="shared" si="29"/>
        <v>1.3654999999999999</v>
      </c>
      <c r="AW296" s="14">
        <f t="shared" si="33"/>
        <v>1.3824999999999998</v>
      </c>
      <c r="AY296" s="14">
        <f t="shared" si="34"/>
        <v>1.5024999999999999</v>
      </c>
      <c r="BA296" s="15">
        <v>38453</v>
      </c>
      <c r="BB296" s="14">
        <v>1.7</v>
      </c>
      <c r="BD296" s="15">
        <v>40279</v>
      </c>
      <c r="BE296" s="14" t="s">
        <v>213</v>
      </c>
      <c r="BG296" s="15">
        <v>40279</v>
      </c>
      <c r="BH296" s="14">
        <v>8.75</v>
      </c>
      <c r="BJ296" s="15">
        <v>39183</v>
      </c>
      <c r="BK296" s="14">
        <v>212.22239999999999</v>
      </c>
      <c r="BM296" s="15">
        <v>40279</v>
      </c>
      <c r="BN296" s="14" t="s">
        <v>213</v>
      </c>
    </row>
    <row r="297" spans="2:66" x14ac:dyDescent="0.2">
      <c r="B297" s="15">
        <v>38454</v>
      </c>
      <c r="C297" s="14">
        <v>3.5449999999999999</v>
      </c>
      <c r="E297" s="15">
        <v>38454</v>
      </c>
      <c r="F297" s="14">
        <v>3.5880000000000001</v>
      </c>
      <c r="H297" s="15">
        <v>38454</v>
      </c>
      <c r="I297" s="14">
        <v>3.5609999999999999</v>
      </c>
      <c r="K297" s="15">
        <v>38454</v>
      </c>
      <c r="L297" s="14">
        <v>3.6870000000000003</v>
      </c>
      <c r="N297" s="15">
        <v>38454</v>
      </c>
      <c r="O297" s="14">
        <v>3.633</v>
      </c>
      <c r="Q297" s="15">
        <v>38454</v>
      </c>
      <c r="R297" s="14">
        <v>3.5169999999999999</v>
      </c>
      <c r="T297" s="15">
        <v>38454</v>
      </c>
      <c r="U297" s="14">
        <v>3.524</v>
      </c>
      <c r="W297" s="15">
        <v>38454</v>
      </c>
      <c r="X297" s="14">
        <v>3.7039999999999997</v>
      </c>
      <c r="Z297" s="15">
        <v>38454</v>
      </c>
      <c r="AA297" s="14">
        <v>3.5430000000000001</v>
      </c>
      <c r="AC297" s="14">
        <f t="shared" si="28"/>
        <v>3.5888302178279003</v>
      </c>
      <c r="AE297" s="15">
        <v>38454</v>
      </c>
      <c r="AF297" s="14">
        <v>4.3517999999999999</v>
      </c>
      <c r="AH297" s="15">
        <v>38454</v>
      </c>
      <c r="AI297" s="14">
        <v>4.6899999999999995</v>
      </c>
      <c r="AK297" s="15">
        <v>38454</v>
      </c>
      <c r="AL297" s="14">
        <v>2.19</v>
      </c>
      <c r="AM297" s="14">
        <f t="shared" si="30"/>
        <v>1.3988302178279004</v>
      </c>
      <c r="AN297" s="15">
        <v>38454</v>
      </c>
      <c r="AO297" s="14">
        <v>2.96</v>
      </c>
      <c r="AP297" s="14">
        <f t="shared" si="31"/>
        <v>1.3917999999999999</v>
      </c>
      <c r="AQ297" s="15">
        <v>38454</v>
      </c>
      <c r="AR297" s="14">
        <v>2.85</v>
      </c>
      <c r="AS297" s="14">
        <f t="shared" si="32"/>
        <v>1.8399999999999994</v>
      </c>
      <c r="AU297" s="14">
        <f t="shared" si="29"/>
        <v>1.355</v>
      </c>
      <c r="AW297" s="14">
        <f t="shared" si="33"/>
        <v>1.371</v>
      </c>
      <c r="AY297" s="14">
        <f t="shared" si="34"/>
        <v>1.4970000000000003</v>
      </c>
      <c r="BA297" s="15">
        <v>38454</v>
      </c>
      <c r="BB297" s="14">
        <v>1.6</v>
      </c>
      <c r="BD297" s="15">
        <v>40280</v>
      </c>
      <c r="BE297" s="14" t="s">
        <v>213</v>
      </c>
      <c r="BG297" s="15">
        <v>40280</v>
      </c>
      <c r="BH297" s="14">
        <v>8.75</v>
      </c>
      <c r="BJ297" s="15">
        <v>39184</v>
      </c>
      <c r="BK297" s="14">
        <v>211.89340000000001</v>
      </c>
      <c r="BM297" s="15">
        <v>40280</v>
      </c>
      <c r="BN297" s="14" t="s">
        <v>213</v>
      </c>
    </row>
    <row r="298" spans="2:66" x14ac:dyDescent="0.2">
      <c r="B298" s="15">
        <v>38455</v>
      </c>
      <c r="C298" s="14">
        <v>3.5129999999999999</v>
      </c>
      <c r="E298" s="15">
        <v>38455</v>
      </c>
      <c r="F298" s="14">
        <v>3.5579999999999998</v>
      </c>
      <c r="H298" s="15">
        <v>38455</v>
      </c>
      <c r="I298" s="14">
        <v>3.532</v>
      </c>
      <c r="K298" s="15">
        <v>38455</v>
      </c>
      <c r="L298" s="14">
        <v>3.6589999999999998</v>
      </c>
      <c r="N298" s="15">
        <v>38455</v>
      </c>
      <c r="O298" s="14">
        <v>3.605</v>
      </c>
      <c r="Q298" s="15">
        <v>38455</v>
      </c>
      <c r="R298" s="14">
        <v>3.4849999999999999</v>
      </c>
      <c r="T298" s="15">
        <v>38455</v>
      </c>
      <c r="U298" s="14">
        <v>3.4950000000000001</v>
      </c>
      <c r="W298" s="15">
        <v>38455</v>
      </c>
      <c r="X298" s="14">
        <v>3.7039999999999997</v>
      </c>
      <c r="Z298" s="15">
        <v>38455</v>
      </c>
      <c r="AA298" s="14">
        <v>3.5110000000000001</v>
      </c>
      <c r="AC298" s="14">
        <f t="shared" si="28"/>
        <v>3.559542097945311</v>
      </c>
      <c r="AE298" s="15">
        <v>38455</v>
      </c>
      <c r="AF298" s="14">
        <v>4.3598999999999997</v>
      </c>
      <c r="AH298" s="15">
        <v>38455</v>
      </c>
      <c r="AI298" s="14">
        <v>4.6669999999999998</v>
      </c>
      <c r="AK298" s="15">
        <v>38455</v>
      </c>
      <c r="AL298" s="14">
        <v>2.1825000000000001</v>
      </c>
      <c r="AM298" s="14">
        <f t="shared" si="30"/>
        <v>1.3770420979453109</v>
      </c>
      <c r="AN298" s="15">
        <v>38455</v>
      </c>
      <c r="AO298" s="14">
        <v>2.9550000000000001</v>
      </c>
      <c r="AP298" s="14">
        <f t="shared" si="31"/>
        <v>1.4048999999999996</v>
      </c>
      <c r="AQ298" s="15">
        <v>38455</v>
      </c>
      <c r="AR298" s="14">
        <v>2.86</v>
      </c>
      <c r="AS298" s="14">
        <f t="shared" si="32"/>
        <v>1.8069999999999999</v>
      </c>
      <c r="AU298" s="14">
        <f t="shared" si="29"/>
        <v>1.3304999999999998</v>
      </c>
      <c r="AW298" s="14">
        <f t="shared" si="33"/>
        <v>1.3494999999999999</v>
      </c>
      <c r="AY298" s="14">
        <f t="shared" si="34"/>
        <v>1.4764999999999997</v>
      </c>
      <c r="BA298" s="15">
        <v>38455</v>
      </c>
      <c r="BB298" s="14">
        <v>1.9</v>
      </c>
      <c r="BD298" s="15">
        <v>40281</v>
      </c>
      <c r="BE298" s="14" t="s">
        <v>213</v>
      </c>
      <c r="BG298" s="15">
        <v>40281</v>
      </c>
      <c r="BH298" s="14">
        <v>8.75</v>
      </c>
      <c r="BJ298" s="15">
        <v>39185</v>
      </c>
      <c r="BK298" s="14">
        <v>212.10679999999999</v>
      </c>
      <c r="BM298" s="15">
        <v>40281</v>
      </c>
      <c r="BN298" s="14" t="s">
        <v>213</v>
      </c>
    </row>
    <row r="299" spans="2:66" x14ac:dyDescent="0.2">
      <c r="B299" s="15">
        <v>38456</v>
      </c>
      <c r="C299" s="14">
        <v>3.5310000000000001</v>
      </c>
      <c r="E299" s="15">
        <v>38456</v>
      </c>
      <c r="F299" s="14">
        <v>3.5750000000000002</v>
      </c>
      <c r="H299" s="15">
        <v>38456</v>
      </c>
      <c r="I299" s="14">
        <v>3.5510000000000002</v>
      </c>
      <c r="K299" s="15">
        <v>38456</v>
      </c>
      <c r="L299" s="14">
        <v>3.6840000000000002</v>
      </c>
      <c r="N299" s="15">
        <v>38456</v>
      </c>
      <c r="O299" s="14">
        <v>3.625</v>
      </c>
      <c r="Q299" s="15">
        <v>38456</v>
      </c>
      <c r="R299" s="14">
        <v>3.5049999999999999</v>
      </c>
      <c r="T299" s="15">
        <v>38456</v>
      </c>
      <c r="U299" s="14">
        <v>3.51</v>
      </c>
      <c r="W299" s="15">
        <v>38456</v>
      </c>
      <c r="X299" s="14">
        <v>3.7039999999999997</v>
      </c>
      <c r="Z299" s="15">
        <v>38456</v>
      </c>
      <c r="AA299" s="14">
        <v>3.5300000000000002</v>
      </c>
      <c r="AC299" s="14">
        <f t="shared" si="28"/>
        <v>3.5784355013131472</v>
      </c>
      <c r="AE299" s="15">
        <v>38456</v>
      </c>
      <c r="AF299" s="14">
        <v>4.3079999999999998</v>
      </c>
      <c r="AH299" s="15">
        <v>38456</v>
      </c>
      <c r="AI299" s="14">
        <v>4.6539999999999999</v>
      </c>
      <c r="AK299" s="15">
        <v>38456</v>
      </c>
      <c r="AL299" s="14">
        <v>2.1785000000000001</v>
      </c>
      <c r="AM299" s="14">
        <f t="shared" si="30"/>
        <v>1.3999355013131471</v>
      </c>
      <c r="AN299" s="15">
        <v>38456</v>
      </c>
      <c r="AO299" s="14">
        <v>2.9350000000000001</v>
      </c>
      <c r="AP299" s="14">
        <f t="shared" si="31"/>
        <v>1.3729999999999998</v>
      </c>
      <c r="AQ299" s="15">
        <v>38456</v>
      </c>
      <c r="AR299" s="14">
        <v>2.81</v>
      </c>
      <c r="AS299" s="14">
        <f t="shared" si="32"/>
        <v>1.8439999999999999</v>
      </c>
      <c r="AU299" s="14">
        <f t="shared" si="29"/>
        <v>1.3525</v>
      </c>
      <c r="AW299" s="14">
        <f t="shared" si="33"/>
        <v>1.3725000000000001</v>
      </c>
      <c r="AY299" s="14">
        <f t="shared" si="34"/>
        <v>1.5055000000000001</v>
      </c>
      <c r="BA299" s="15">
        <v>38456</v>
      </c>
      <c r="BB299" s="14">
        <v>2</v>
      </c>
      <c r="BD299" s="15">
        <v>40282</v>
      </c>
      <c r="BE299" s="14" t="s">
        <v>213</v>
      </c>
      <c r="BG299" s="15">
        <v>40282</v>
      </c>
      <c r="BH299" s="14">
        <v>8.75</v>
      </c>
      <c r="BJ299" s="15">
        <v>39186</v>
      </c>
      <c r="BK299" s="14">
        <v>212.10679999999999</v>
      </c>
      <c r="BM299" s="15">
        <v>40282</v>
      </c>
      <c r="BN299" s="14" t="s">
        <v>213</v>
      </c>
    </row>
    <row r="300" spans="2:66" x14ac:dyDescent="0.2">
      <c r="B300" s="15">
        <v>38457</v>
      </c>
      <c r="C300" s="14">
        <v>3.4910000000000001</v>
      </c>
      <c r="E300" s="15">
        <v>38457</v>
      </c>
      <c r="F300" s="14">
        <v>3.536</v>
      </c>
      <c r="H300" s="15">
        <v>38457</v>
      </c>
      <c r="I300" s="14">
        <v>3.5150000000000001</v>
      </c>
      <c r="K300" s="15">
        <v>38457</v>
      </c>
      <c r="L300" s="14">
        <v>3.653</v>
      </c>
      <c r="N300" s="15">
        <v>38457</v>
      </c>
      <c r="O300" s="14">
        <v>3.5880000000000001</v>
      </c>
      <c r="Q300" s="15">
        <v>38457</v>
      </c>
      <c r="R300" s="14">
        <v>3.464</v>
      </c>
      <c r="T300" s="15">
        <v>38457</v>
      </c>
      <c r="U300" s="14">
        <v>3.4729999999999999</v>
      </c>
      <c r="W300" s="15">
        <v>38457</v>
      </c>
      <c r="X300" s="14">
        <v>3.7039999999999997</v>
      </c>
      <c r="Z300" s="15">
        <v>38457</v>
      </c>
      <c r="AA300" s="14">
        <v>3.492</v>
      </c>
      <c r="AC300" s="14">
        <f t="shared" si="28"/>
        <v>3.5421696276842272</v>
      </c>
      <c r="AE300" s="15">
        <v>38457</v>
      </c>
      <c r="AF300" s="14">
        <v>4.2405999999999997</v>
      </c>
      <c r="AH300" s="15">
        <v>38457</v>
      </c>
      <c r="AI300" s="14">
        <v>4.6129999999999995</v>
      </c>
      <c r="AK300" s="15">
        <v>38457</v>
      </c>
      <c r="AL300" s="14">
        <v>2.1825000000000001</v>
      </c>
      <c r="AM300" s="14">
        <f t="shared" si="30"/>
        <v>1.3596696276842271</v>
      </c>
      <c r="AN300" s="15">
        <v>38457</v>
      </c>
      <c r="AO300" s="14">
        <v>2.93</v>
      </c>
      <c r="AP300" s="14">
        <f t="shared" si="31"/>
        <v>1.3105999999999995</v>
      </c>
      <c r="AQ300" s="15">
        <v>38457</v>
      </c>
      <c r="AR300" s="14">
        <v>2.85</v>
      </c>
      <c r="AS300" s="14">
        <f t="shared" si="32"/>
        <v>1.7629999999999995</v>
      </c>
      <c r="AU300" s="14">
        <f t="shared" si="29"/>
        <v>1.3085</v>
      </c>
      <c r="AW300" s="14">
        <f t="shared" si="33"/>
        <v>1.3325</v>
      </c>
      <c r="AY300" s="14">
        <f t="shared" si="34"/>
        <v>1.4704999999999999</v>
      </c>
      <c r="BA300" s="15">
        <v>38457</v>
      </c>
      <c r="BB300" s="14">
        <v>2.4</v>
      </c>
      <c r="BD300" s="15">
        <v>40283</v>
      </c>
      <c r="BE300" s="14" t="s">
        <v>213</v>
      </c>
      <c r="BG300" s="15">
        <v>40283</v>
      </c>
      <c r="BH300" s="14">
        <v>8.75</v>
      </c>
      <c r="BJ300" s="15">
        <v>39187</v>
      </c>
      <c r="BK300" s="14">
        <v>212.10679999999999</v>
      </c>
      <c r="BM300" s="15">
        <v>40283</v>
      </c>
      <c r="BN300" s="14" t="s">
        <v>213</v>
      </c>
    </row>
    <row r="301" spans="2:66" x14ac:dyDescent="0.2">
      <c r="B301" s="15">
        <v>38458</v>
      </c>
      <c r="C301" s="14">
        <v>3.4910000000000001</v>
      </c>
      <c r="E301" s="15">
        <v>38458</v>
      </c>
      <c r="F301" s="14">
        <v>3.536</v>
      </c>
      <c r="H301" s="15">
        <v>38458</v>
      </c>
      <c r="I301" s="14">
        <v>3.5150000000000001</v>
      </c>
      <c r="K301" s="15">
        <v>38458</v>
      </c>
      <c r="L301" s="14">
        <v>3.653</v>
      </c>
      <c r="N301" s="15">
        <v>38458</v>
      </c>
      <c r="O301" s="14">
        <v>3.5880000000000001</v>
      </c>
      <c r="Q301" s="15">
        <v>38458</v>
      </c>
      <c r="R301" s="14">
        <v>3.464</v>
      </c>
      <c r="T301" s="15">
        <v>38458</v>
      </c>
      <c r="U301" s="14">
        <v>3.4729999999999999</v>
      </c>
      <c r="W301" s="15">
        <v>38458</v>
      </c>
      <c r="X301" s="14">
        <v>3.7039999999999997</v>
      </c>
      <c r="Z301" s="15">
        <v>38458</v>
      </c>
      <c r="AA301" s="14">
        <v>3.492</v>
      </c>
      <c r="AC301" s="14">
        <f t="shared" si="28"/>
        <v>3.5421696276842272</v>
      </c>
      <c r="AE301" s="15">
        <v>38458</v>
      </c>
      <c r="AF301" s="14">
        <v>4.2405999999999997</v>
      </c>
      <c r="AH301" s="15">
        <v>38458</v>
      </c>
      <c r="AI301" s="14">
        <v>4.6129999999999995</v>
      </c>
      <c r="AK301" s="15">
        <v>38458</v>
      </c>
      <c r="AL301" s="14">
        <v>2.1825000000000001</v>
      </c>
      <c r="AM301" s="14">
        <f t="shared" si="30"/>
        <v>1.3596696276842271</v>
      </c>
      <c r="AN301" s="15">
        <v>38458</v>
      </c>
      <c r="AO301" s="14">
        <v>2.93</v>
      </c>
      <c r="AP301" s="14">
        <f t="shared" si="31"/>
        <v>1.3105999999999995</v>
      </c>
      <c r="AQ301" s="15">
        <v>38458</v>
      </c>
      <c r="AR301" s="14">
        <v>2.85</v>
      </c>
      <c r="AS301" s="14">
        <f t="shared" si="32"/>
        <v>1.7629999999999995</v>
      </c>
      <c r="AU301" s="14">
        <f t="shared" si="29"/>
        <v>1.3085</v>
      </c>
      <c r="AW301" s="14">
        <f t="shared" si="33"/>
        <v>1.3325</v>
      </c>
      <c r="AY301" s="14">
        <f t="shared" si="34"/>
        <v>1.4704999999999999</v>
      </c>
      <c r="BA301" s="15">
        <v>38458</v>
      </c>
      <c r="BB301" s="14">
        <v>2.4</v>
      </c>
      <c r="BD301" s="15">
        <v>40284</v>
      </c>
      <c r="BE301" s="14" t="s">
        <v>213</v>
      </c>
      <c r="BG301" s="15">
        <v>40284</v>
      </c>
      <c r="BH301" s="14">
        <v>8.75</v>
      </c>
      <c r="BJ301" s="15">
        <v>39188</v>
      </c>
      <c r="BK301" s="14">
        <v>212.87540000000001</v>
      </c>
      <c r="BM301" s="15">
        <v>40284</v>
      </c>
      <c r="BN301" s="14" t="s">
        <v>213</v>
      </c>
    </row>
    <row r="302" spans="2:66" x14ac:dyDescent="0.2">
      <c r="B302" s="15">
        <v>38459</v>
      </c>
      <c r="C302" s="14">
        <v>3.4910000000000001</v>
      </c>
      <c r="E302" s="15">
        <v>38459</v>
      </c>
      <c r="F302" s="14">
        <v>3.536</v>
      </c>
      <c r="H302" s="15">
        <v>38459</v>
      </c>
      <c r="I302" s="14">
        <v>3.5150000000000001</v>
      </c>
      <c r="K302" s="15">
        <v>38459</v>
      </c>
      <c r="L302" s="14">
        <v>3.653</v>
      </c>
      <c r="N302" s="15">
        <v>38459</v>
      </c>
      <c r="O302" s="14">
        <v>3.5880000000000001</v>
      </c>
      <c r="Q302" s="15">
        <v>38459</v>
      </c>
      <c r="R302" s="14">
        <v>3.464</v>
      </c>
      <c r="T302" s="15">
        <v>38459</v>
      </c>
      <c r="U302" s="14">
        <v>3.4729999999999999</v>
      </c>
      <c r="W302" s="15">
        <v>38459</v>
      </c>
      <c r="X302" s="14">
        <v>3.7039999999999997</v>
      </c>
      <c r="Z302" s="15">
        <v>38459</v>
      </c>
      <c r="AA302" s="14">
        <v>3.492</v>
      </c>
      <c r="AC302" s="14">
        <f t="shared" si="28"/>
        <v>3.5421696276842272</v>
      </c>
      <c r="AE302" s="15">
        <v>38459</v>
      </c>
      <c r="AF302" s="14">
        <v>4.2405999999999997</v>
      </c>
      <c r="AH302" s="15">
        <v>38459</v>
      </c>
      <c r="AI302" s="14">
        <v>4.6129999999999995</v>
      </c>
      <c r="AK302" s="15">
        <v>38459</v>
      </c>
      <c r="AL302" s="14">
        <v>2.1825000000000001</v>
      </c>
      <c r="AM302" s="14">
        <f t="shared" si="30"/>
        <v>1.3596696276842271</v>
      </c>
      <c r="AN302" s="15">
        <v>38459</v>
      </c>
      <c r="AO302" s="14">
        <v>2.93</v>
      </c>
      <c r="AP302" s="14">
        <f t="shared" si="31"/>
        <v>1.3105999999999995</v>
      </c>
      <c r="AQ302" s="15">
        <v>38459</v>
      </c>
      <c r="AR302" s="14">
        <v>2.85</v>
      </c>
      <c r="AS302" s="14">
        <f t="shared" si="32"/>
        <v>1.7629999999999995</v>
      </c>
      <c r="AU302" s="14">
        <f t="shared" si="29"/>
        <v>1.3085</v>
      </c>
      <c r="AW302" s="14">
        <f t="shared" si="33"/>
        <v>1.3325</v>
      </c>
      <c r="AY302" s="14">
        <f t="shared" si="34"/>
        <v>1.4704999999999999</v>
      </c>
      <c r="BA302" s="15">
        <v>38459</v>
      </c>
      <c r="BB302" s="14">
        <v>2.4</v>
      </c>
      <c r="BD302" s="15">
        <v>40285</v>
      </c>
      <c r="BE302" s="14" t="s">
        <v>213</v>
      </c>
      <c r="BG302" s="15">
        <v>40285</v>
      </c>
      <c r="BH302" s="14">
        <v>8.75</v>
      </c>
      <c r="BJ302" s="15">
        <v>39189</v>
      </c>
      <c r="BK302" s="14">
        <v>213.0789</v>
      </c>
      <c r="BM302" s="15">
        <v>40285</v>
      </c>
      <c r="BN302" s="14" t="s">
        <v>213</v>
      </c>
    </row>
    <row r="303" spans="2:66" x14ac:dyDescent="0.2">
      <c r="B303" s="15">
        <v>38460</v>
      </c>
      <c r="C303" s="14">
        <v>3.46</v>
      </c>
      <c r="E303" s="15">
        <v>38460</v>
      </c>
      <c r="F303" s="14">
        <v>3.5030000000000001</v>
      </c>
      <c r="H303" s="15">
        <v>38460</v>
      </c>
      <c r="I303" s="14">
        <v>3.484</v>
      </c>
      <c r="K303" s="15">
        <v>38460</v>
      </c>
      <c r="L303" s="14">
        <v>3.625</v>
      </c>
      <c r="N303" s="15">
        <v>38460</v>
      </c>
      <c r="O303" s="14">
        <v>3.5579999999999998</v>
      </c>
      <c r="Q303" s="15">
        <v>38460</v>
      </c>
      <c r="R303" s="14">
        <v>3.4319999999999999</v>
      </c>
      <c r="T303" s="15">
        <v>38460</v>
      </c>
      <c r="U303" s="14">
        <v>3.4409999999999998</v>
      </c>
      <c r="W303" s="15">
        <v>38460</v>
      </c>
      <c r="X303" s="14">
        <v>3.7039999999999997</v>
      </c>
      <c r="Z303" s="15">
        <v>38460</v>
      </c>
      <c r="AA303" s="14">
        <v>3.4630000000000001</v>
      </c>
      <c r="AC303" s="14">
        <f t="shared" si="28"/>
        <v>3.5121203460528352</v>
      </c>
      <c r="AE303" s="15">
        <v>38460</v>
      </c>
      <c r="AF303" s="14">
        <v>4.2704000000000004</v>
      </c>
      <c r="AH303" s="15">
        <v>38460</v>
      </c>
      <c r="AI303" s="14">
        <v>4.5830000000000002</v>
      </c>
      <c r="AK303" s="15">
        <v>38460</v>
      </c>
      <c r="AL303" s="14">
        <v>2.1480000000000001</v>
      </c>
      <c r="AM303" s="14">
        <f t="shared" si="30"/>
        <v>1.3641203460528351</v>
      </c>
      <c r="AN303" s="15">
        <v>38460</v>
      </c>
      <c r="AO303" s="14">
        <v>2.9249999999999998</v>
      </c>
      <c r="AP303" s="14">
        <f t="shared" si="31"/>
        <v>1.3454000000000006</v>
      </c>
      <c r="AQ303" s="15">
        <v>38460</v>
      </c>
      <c r="AR303" s="14">
        <v>2.8224999999999998</v>
      </c>
      <c r="AS303" s="14">
        <f t="shared" si="32"/>
        <v>1.7605000000000004</v>
      </c>
      <c r="AU303" s="14">
        <f t="shared" si="29"/>
        <v>1.3119999999999998</v>
      </c>
      <c r="AW303" s="14">
        <f t="shared" si="33"/>
        <v>1.3359999999999999</v>
      </c>
      <c r="AY303" s="14">
        <f t="shared" si="34"/>
        <v>1.4769999999999999</v>
      </c>
      <c r="BA303" s="15">
        <v>38460</v>
      </c>
      <c r="BB303" s="14">
        <v>2.4</v>
      </c>
      <c r="BD303" s="15">
        <v>40286</v>
      </c>
      <c r="BE303" s="14" t="s">
        <v>213</v>
      </c>
      <c r="BG303" s="15">
        <v>40286</v>
      </c>
      <c r="BH303" s="14">
        <v>8.75</v>
      </c>
      <c r="BJ303" s="15">
        <v>39190</v>
      </c>
      <c r="BK303" s="14">
        <v>212.74449999999999</v>
      </c>
      <c r="BM303" s="15">
        <v>40286</v>
      </c>
      <c r="BN303" s="14" t="s">
        <v>213</v>
      </c>
    </row>
    <row r="304" spans="2:66" x14ac:dyDescent="0.2">
      <c r="B304" s="15">
        <v>38461</v>
      </c>
      <c r="C304" s="14">
        <v>3.4430000000000001</v>
      </c>
      <c r="E304" s="15">
        <v>38461</v>
      </c>
      <c r="F304" s="14">
        <v>3.4830000000000001</v>
      </c>
      <c r="H304" s="15">
        <v>38461</v>
      </c>
      <c r="I304" s="14">
        <v>3.4660000000000002</v>
      </c>
      <c r="K304" s="15">
        <v>38461</v>
      </c>
      <c r="L304" s="14">
        <v>3.6040000000000001</v>
      </c>
      <c r="N304" s="15">
        <v>38461</v>
      </c>
      <c r="O304" s="14">
        <v>3.5430000000000001</v>
      </c>
      <c r="Q304" s="15">
        <v>38461</v>
      </c>
      <c r="R304" s="14">
        <v>3.4129999999999998</v>
      </c>
      <c r="T304" s="15">
        <v>38461</v>
      </c>
      <c r="U304" s="14">
        <v>3.4209999999999998</v>
      </c>
      <c r="W304" s="15">
        <v>38461</v>
      </c>
      <c r="X304" s="14">
        <v>3.7039999999999997</v>
      </c>
      <c r="Z304" s="15">
        <v>38461</v>
      </c>
      <c r="AA304" s="14">
        <v>3.4460000000000002</v>
      </c>
      <c r="AC304" s="14">
        <f t="shared" si="28"/>
        <v>3.4938852155105824</v>
      </c>
      <c r="AE304" s="15">
        <v>38461</v>
      </c>
      <c r="AF304" s="14">
        <v>4.2108999999999996</v>
      </c>
      <c r="AH304" s="15">
        <v>38461</v>
      </c>
      <c r="AI304" s="14">
        <v>4.5940000000000003</v>
      </c>
      <c r="AK304" s="15">
        <v>38461</v>
      </c>
      <c r="AL304" s="14">
        <v>2.1549999999999998</v>
      </c>
      <c r="AM304" s="14">
        <f t="shared" si="30"/>
        <v>1.3388852155105826</v>
      </c>
      <c r="AN304" s="15">
        <v>38461</v>
      </c>
      <c r="AO304" s="14">
        <v>2.9350000000000001</v>
      </c>
      <c r="AP304" s="14">
        <f t="shared" si="31"/>
        <v>1.2758999999999996</v>
      </c>
      <c r="AQ304" s="15">
        <v>38461</v>
      </c>
      <c r="AR304" s="14">
        <v>2.85</v>
      </c>
      <c r="AS304" s="14">
        <f t="shared" si="32"/>
        <v>1.7440000000000002</v>
      </c>
      <c r="AU304" s="14">
        <f t="shared" si="29"/>
        <v>1.2880000000000003</v>
      </c>
      <c r="AW304" s="14">
        <f t="shared" si="33"/>
        <v>1.3110000000000004</v>
      </c>
      <c r="AY304" s="14">
        <f t="shared" si="34"/>
        <v>1.4490000000000003</v>
      </c>
      <c r="BA304" s="15">
        <v>38461</v>
      </c>
      <c r="BB304" s="14">
        <v>2.2999999999999998</v>
      </c>
      <c r="BD304" s="15">
        <v>40287</v>
      </c>
      <c r="BE304" s="14" t="s">
        <v>213</v>
      </c>
      <c r="BG304" s="15">
        <v>40287</v>
      </c>
      <c r="BH304" s="14">
        <v>8.75</v>
      </c>
      <c r="BJ304" s="15">
        <v>39191</v>
      </c>
      <c r="BK304" s="14">
        <v>212.65860000000001</v>
      </c>
      <c r="BM304" s="15">
        <v>40287</v>
      </c>
      <c r="BN304" s="14" t="s">
        <v>213</v>
      </c>
    </row>
    <row r="305" spans="2:66" x14ac:dyDescent="0.2">
      <c r="B305" s="15">
        <v>38462</v>
      </c>
      <c r="C305" s="14">
        <v>3.4550000000000001</v>
      </c>
      <c r="E305" s="15">
        <v>38462</v>
      </c>
      <c r="F305" s="14">
        <v>3.4969999999999999</v>
      </c>
      <c r="H305" s="15">
        <v>38462</v>
      </c>
      <c r="I305" s="14">
        <v>3.4779999999999998</v>
      </c>
      <c r="K305" s="15">
        <v>38462</v>
      </c>
      <c r="L305" s="14">
        <v>3.62</v>
      </c>
      <c r="N305" s="15">
        <v>38462</v>
      </c>
      <c r="O305" s="14">
        <v>3.5569999999999999</v>
      </c>
      <c r="Q305" s="15">
        <v>38462</v>
      </c>
      <c r="R305" s="14">
        <v>3.4260000000000002</v>
      </c>
      <c r="T305" s="15">
        <v>38462</v>
      </c>
      <c r="U305" s="14">
        <v>3.4329999999999998</v>
      </c>
      <c r="W305" s="15">
        <v>38462</v>
      </c>
      <c r="X305" s="14">
        <v>3.7039999999999997</v>
      </c>
      <c r="Z305" s="15">
        <v>38462</v>
      </c>
      <c r="AA305" s="14">
        <v>3.4569999999999999</v>
      </c>
      <c r="AC305" s="14">
        <f t="shared" si="28"/>
        <v>3.5068799629229108</v>
      </c>
      <c r="AE305" s="15">
        <v>38462</v>
      </c>
      <c r="AF305" s="14">
        <v>4.1852999999999998</v>
      </c>
      <c r="AH305" s="15">
        <v>38462</v>
      </c>
      <c r="AI305" s="14">
        <v>4.5949999999999998</v>
      </c>
      <c r="AK305" s="15">
        <v>38462</v>
      </c>
      <c r="AL305" s="14">
        <v>2.1549999999999998</v>
      </c>
      <c r="AM305" s="14">
        <f t="shared" si="30"/>
        <v>1.351879962922911</v>
      </c>
      <c r="AN305" s="15">
        <v>38462</v>
      </c>
      <c r="AO305" s="14">
        <v>2.9449999999999998</v>
      </c>
      <c r="AP305" s="14">
        <f t="shared" si="31"/>
        <v>1.2403</v>
      </c>
      <c r="AQ305" s="15">
        <v>38462</v>
      </c>
      <c r="AR305" s="14">
        <v>2.85</v>
      </c>
      <c r="AS305" s="14">
        <f t="shared" si="32"/>
        <v>1.7449999999999997</v>
      </c>
      <c r="AU305" s="14">
        <f t="shared" si="29"/>
        <v>1.3000000000000003</v>
      </c>
      <c r="AW305" s="14">
        <f t="shared" si="33"/>
        <v>1.323</v>
      </c>
      <c r="AY305" s="14">
        <f t="shared" si="34"/>
        <v>1.4650000000000003</v>
      </c>
      <c r="BA305" s="15">
        <v>38462</v>
      </c>
      <c r="BB305" s="14">
        <v>2.2999999999999998</v>
      </c>
      <c r="BD305" s="15">
        <v>40288</v>
      </c>
      <c r="BE305" s="14" t="s">
        <v>213</v>
      </c>
      <c r="BG305" s="15">
        <v>40288</v>
      </c>
      <c r="BH305" s="14">
        <v>8.75</v>
      </c>
      <c r="BJ305" s="15">
        <v>39192</v>
      </c>
      <c r="BK305" s="14">
        <v>213.43989999999999</v>
      </c>
      <c r="BM305" s="15">
        <v>40288</v>
      </c>
      <c r="BN305" s="14" t="s">
        <v>213</v>
      </c>
    </row>
    <row r="306" spans="2:66" x14ac:dyDescent="0.2">
      <c r="B306" s="15">
        <v>38463</v>
      </c>
      <c r="C306" s="14">
        <v>3.4859999999999998</v>
      </c>
      <c r="E306" s="15">
        <v>38463</v>
      </c>
      <c r="F306" s="14">
        <v>3.5259999999999998</v>
      </c>
      <c r="H306" s="15">
        <v>38463</v>
      </c>
      <c r="I306" s="14">
        <v>3.5070000000000001</v>
      </c>
      <c r="K306" s="15">
        <v>38463</v>
      </c>
      <c r="L306" s="14">
        <v>3.6459999999999999</v>
      </c>
      <c r="N306" s="15">
        <v>38463</v>
      </c>
      <c r="O306" s="14">
        <v>3.5859999999999999</v>
      </c>
      <c r="Q306" s="15">
        <v>38463</v>
      </c>
      <c r="R306" s="14">
        <v>3.4590000000000001</v>
      </c>
      <c r="T306" s="15">
        <v>38463</v>
      </c>
      <c r="U306" s="14">
        <v>3.46</v>
      </c>
      <c r="W306" s="15">
        <v>38463</v>
      </c>
      <c r="X306" s="14">
        <v>3.7039999999999997</v>
      </c>
      <c r="Z306" s="15">
        <v>38463</v>
      </c>
      <c r="AA306" s="14">
        <v>3.4830000000000001</v>
      </c>
      <c r="AC306" s="14">
        <f t="shared" si="28"/>
        <v>3.53521442916731</v>
      </c>
      <c r="AE306" s="15">
        <v>38463</v>
      </c>
      <c r="AF306" s="14">
        <v>4.2945000000000002</v>
      </c>
      <c r="AH306" s="15">
        <v>38463</v>
      </c>
      <c r="AI306" s="14">
        <v>4.5919999999999996</v>
      </c>
      <c r="AK306" s="15">
        <v>38463</v>
      </c>
      <c r="AL306" s="14">
        <v>2.1575000000000002</v>
      </c>
      <c r="AM306" s="14">
        <f t="shared" si="30"/>
        <v>1.3777144291673098</v>
      </c>
      <c r="AN306" s="15">
        <v>38463</v>
      </c>
      <c r="AO306" s="14">
        <v>2.95</v>
      </c>
      <c r="AP306" s="14">
        <f t="shared" si="31"/>
        <v>1.3445</v>
      </c>
      <c r="AQ306" s="15">
        <v>38463</v>
      </c>
      <c r="AR306" s="14">
        <v>2.85</v>
      </c>
      <c r="AS306" s="14">
        <f t="shared" si="32"/>
        <v>1.7419999999999995</v>
      </c>
      <c r="AU306" s="14">
        <f t="shared" si="29"/>
        <v>1.3284999999999996</v>
      </c>
      <c r="AW306" s="14">
        <f t="shared" si="33"/>
        <v>1.3494999999999999</v>
      </c>
      <c r="AY306" s="14">
        <f t="shared" si="34"/>
        <v>1.4884999999999997</v>
      </c>
      <c r="BA306" s="15">
        <v>38463</v>
      </c>
      <c r="BB306" s="14">
        <v>2.1</v>
      </c>
      <c r="BD306" s="15">
        <v>40289</v>
      </c>
      <c r="BE306" s="14" t="s">
        <v>213</v>
      </c>
      <c r="BG306" s="15">
        <v>40289</v>
      </c>
      <c r="BH306" s="14">
        <v>8.75</v>
      </c>
      <c r="BJ306" s="15">
        <v>39193</v>
      </c>
      <c r="BK306" s="14">
        <v>213.43989999999999</v>
      </c>
      <c r="BM306" s="15">
        <v>40289</v>
      </c>
      <c r="BN306" s="14" t="s">
        <v>213</v>
      </c>
    </row>
    <row r="307" spans="2:66" x14ac:dyDescent="0.2">
      <c r="B307" s="15">
        <v>38464</v>
      </c>
      <c r="C307" s="14">
        <v>3.4689999999999999</v>
      </c>
      <c r="E307" s="15">
        <v>38464</v>
      </c>
      <c r="F307" s="14">
        <v>3.51</v>
      </c>
      <c r="H307" s="15">
        <v>38464</v>
      </c>
      <c r="I307" s="14">
        <v>3.49</v>
      </c>
      <c r="K307" s="15">
        <v>38464</v>
      </c>
      <c r="L307" s="14">
        <v>3.6269999999999998</v>
      </c>
      <c r="N307" s="15">
        <v>38464</v>
      </c>
      <c r="O307" s="14">
        <v>3.569</v>
      </c>
      <c r="Q307" s="15">
        <v>38464</v>
      </c>
      <c r="R307" s="14">
        <v>3.4380000000000002</v>
      </c>
      <c r="T307" s="15">
        <v>38464</v>
      </c>
      <c r="U307" s="14">
        <v>3.4470000000000001</v>
      </c>
      <c r="W307" s="15">
        <v>38464</v>
      </c>
      <c r="X307" s="14">
        <v>3.7039999999999997</v>
      </c>
      <c r="Z307" s="15">
        <v>38464</v>
      </c>
      <c r="AA307" s="14">
        <v>3.468</v>
      </c>
      <c r="AC307" s="14">
        <f t="shared" si="28"/>
        <v>3.5184225243318403</v>
      </c>
      <c r="AE307" s="15">
        <v>38464</v>
      </c>
      <c r="AF307" s="14">
        <v>4.2449000000000003</v>
      </c>
      <c r="AH307" s="15">
        <v>38464</v>
      </c>
      <c r="AI307" s="14">
        <v>4.5969999999999995</v>
      </c>
      <c r="AK307" s="15">
        <v>38464</v>
      </c>
      <c r="AL307" s="14">
        <v>2.1575000000000002</v>
      </c>
      <c r="AM307" s="14">
        <f t="shared" si="30"/>
        <v>1.3609225243318401</v>
      </c>
      <c r="AN307" s="15">
        <v>38464</v>
      </c>
      <c r="AO307" s="14">
        <v>2.9750000000000001</v>
      </c>
      <c r="AP307" s="14">
        <f t="shared" si="31"/>
        <v>1.2699000000000003</v>
      </c>
      <c r="AQ307" s="15">
        <v>38464</v>
      </c>
      <c r="AR307" s="14">
        <v>2.85</v>
      </c>
      <c r="AS307" s="14">
        <f t="shared" si="32"/>
        <v>1.7469999999999994</v>
      </c>
      <c r="AU307" s="14">
        <f t="shared" si="29"/>
        <v>1.3114999999999997</v>
      </c>
      <c r="AW307" s="14">
        <f t="shared" si="33"/>
        <v>1.3325</v>
      </c>
      <c r="AY307" s="14">
        <f t="shared" si="34"/>
        <v>1.4694999999999996</v>
      </c>
      <c r="BA307" s="15">
        <v>38464</v>
      </c>
      <c r="BB307" s="14">
        <v>2.1</v>
      </c>
      <c r="BD307" s="15">
        <v>40290</v>
      </c>
      <c r="BE307" s="14" t="s">
        <v>213</v>
      </c>
      <c r="BG307" s="15">
        <v>40290</v>
      </c>
      <c r="BH307" s="14">
        <v>8.75</v>
      </c>
      <c r="BJ307" s="15">
        <v>39194</v>
      </c>
      <c r="BK307" s="14">
        <v>213.43989999999999</v>
      </c>
      <c r="BM307" s="15">
        <v>40290</v>
      </c>
      <c r="BN307" s="14" t="s">
        <v>213</v>
      </c>
    </row>
    <row r="308" spans="2:66" x14ac:dyDescent="0.2">
      <c r="B308" s="15">
        <v>38465</v>
      </c>
      <c r="C308" s="14">
        <v>3.4689999999999999</v>
      </c>
      <c r="E308" s="15">
        <v>38465</v>
      </c>
      <c r="F308" s="14">
        <v>3.51</v>
      </c>
      <c r="H308" s="15">
        <v>38465</v>
      </c>
      <c r="I308" s="14">
        <v>3.49</v>
      </c>
      <c r="K308" s="15">
        <v>38465</v>
      </c>
      <c r="L308" s="14">
        <v>3.6269999999999998</v>
      </c>
      <c r="N308" s="15">
        <v>38465</v>
      </c>
      <c r="O308" s="14">
        <v>3.569</v>
      </c>
      <c r="Q308" s="15">
        <v>38465</v>
      </c>
      <c r="R308" s="14">
        <v>3.4380000000000002</v>
      </c>
      <c r="T308" s="15">
        <v>38465</v>
      </c>
      <c r="U308" s="14">
        <v>3.4470000000000001</v>
      </c>
      <c r="W308" s="15">
        <v>38465</v>
      </c>
      <c r="X308" s="14">
        <v>3.7039999999999997</v>
      </c>
      <c r="Z308" s="15">
        <v>38465</v>
      </c>
      <c r="AA308" s="14">
        <v>3.468</v>
      </c>
      <c r="AC308" s="14">
        <f t="shared" si="28"/>
        <v>3.5184225243318403</v>
      </c>
      <c r="AE308" s="15">
        <v>38465</v>
      </c>
      <c r="AF308" s="14">
        <v>4.2449000000000003</v>
      </c>
      <c r="AH308" s="15">
        <v>38465</v>
      </c>
      <c r="AI308" s="14">
        <v>4.5969999999999995</v>
      </c>
      <c r="AK308" s="15">
        <v>38465</v>
      </c>
      <c r="AL308" s="14">
        <v>2.1575000000000002</v>
      </c>
      <c r="AM308" s="14">
        <f t="shared" si="30"/>
        <v>1.3609225243318401</v>
      </c>
      <c r="AN308" s="15">
        <v>38465</v>
      </c>
      <c r="AO308" s="14">
        <v>2.9750000000000001</v>
      </c>
      <c r="AP308" s="14">
        <f t="shared" si="31"/>
        <v>1.2699000000000003</v>
      </c>
      <c r="AQ308" s="15">
        <v>38465</v>
      </c>
      <c r="AR308" s="14">
        <v>2.85</v>
      </c>
      <c r="AS308" s="14">
        <f t="shared" si="32"/>
        <v>1.7469999999999994</v>
      </c>
      <c r="AU308" s="14">
        <f t="shared" si="29"/>
        <v>1.3114999999999997</v>
      </c>
      <c r="AW308" s="14">
        <f t="shared" si="33"/>
        <v>1.3325</v>
      </c>
      <c r="AY308" s="14">
        <f t="shared" si="34"/>
        <v>1.4694999999999996</v>
      </c>
      <c r="BA308" s="15">
        <v>38465</v>
      </c>
      <c r="BB308" s="14">
        <v>2.1</v>
      </c>
      <c r="BD308" s="15">
        <v>40291</v>
      </c>
      <c r="BE308" s="14" t="s">
        <v>213</v>
      </c>
      <c r="BG308" s="15">
        <v>40291</v>
      </c>
      <c r="BH308" s="14">
        <v>8.75</v>
      </c>
      <c r="BJ308" s="15">
        <v>39195</v>
      </c>
      <c r="BK308" s="14">
        <v>213.49189999999999</v>
      </c>
      <c r="BM308" s="15">
        <v>40291</v>
      </c>
      <c r="BN308" s="14" t="s">
        <v>213</v>
      </c>
    </row>
    <row r="309" spans="2:66" x14ac:dyDescent="0.2">
      <c r="B309" s="15">
        <v>38466</v>
      </c>
      <c r="C309" s="14">
        <v>3.4689999999999999</v>
      </c>
      <c r="E309" s="15">
        <v>38466</v>
      </c>
      <c r="F309" s="14">
        <v>3.51</v>
      </c>
      <c r="H309" s="15">
        <v>38466</v>
      </c>
      <c r="I309" s="14">
        <v>3.49</v>
      </c>
      <c r="K309" s="15">
        <v>38466</v>
      </c>
      <c r="L309" s="14">
        <v>3.6269999999999998</v>
      </c>
      <c r="N309" s="15">
        <v>38466</v>
      </c>
      <c r="O309" s="14">
        <v>3.569</v>
      </c>
      <c r="Q309" s="15">
        <v>38466</v>
      </c>
      <c r="R309" s="14">
        <v>3.4380000000000002</v>
      </c>
      <c r="T309" s="15">
        <v>38466</v>
      </c>
      <c r="U309" s="14">
        <v>3.4470000000000001</v>
      </c>
      <c r="W309" s="15">
        <v>38466</v>
      </c>
      <c r="X309" s="14">
        <v>3.7039999999999997</v>
      </c>
      <c r="Z309" s="15">
        <v>38466</v>
      </c>
      <c r="AA309" s="14">
        <v>3.468</v>
      </c>
      <c r="AC309" s="14">
        <f t="shared" si="28"/>
        <v>3.5184225243318403</v>
      </c>
      <c r="AE309" s="15">
        <v>38466</v>
      </c>
      <c r="AF309" s="14">
        <v>4.2449000000000003</v>
      </c>
      <c r="AH309" s="15">
        <v>38466</v>
      </c>
      <c r="AI309" s="14">
        <v>4.5969999999999995</v>
      </c>
      <c r="AK309" s="15">
        <v>38466</v>
      </c>
      <c r="AL309" s="14">
        <v>2.1575000000000002</v>
      </c>
      <c r="AM309" s="14">
        <f t="shared" si="30"/>
        <v>1.3609225243318401</v>
      </c>
      <c r="AN309" s="15">
        <v>38466</v>
      </c>
      <c r="AO309" s="14">
        <v>2.9750000000000001</v>
      </c>
      <c r="AP309" s="14">
        <f t="shared" si="31"/>
        <v>1.2699000000000003</v>
      </c>
      <c r="AQ309" s="15">
        <v>38466</v>
      </c>
      <c r="AR309" s="14">
        <v>2.85</v>
      </c>
      <c r="AS309" s="14">
        <f t="shared" si="32"/>
        <v>1.7469999999999994</v>
      </c>
      <c r="AU309" s="14">
        <f t="shared" si="29"/>
        <v>1.3114999999999997</v>
      </c>
      <c r="AW309" s="14">
        <f t="shared" si="33"/>
        <v>1.3325</v>
      </c>
      <c r="AY309" s="14">
        <f t="shared" si="34"/>
        <v>1.4694999999999996</v>
      </c>
      <c r="BA309" s="15">
        <v>38466</v>
      </c>
      <c r="BB309" s="14">
        <v>2.1</v>
      </c>
      <c r="BD309" s="15">
        <v>40292</v>
      </c>
      <c r="BE309" s="14" t="s">
        <v>213</v>
      </c>
      <c r="BG309" s="15">
        <v>40292</v>
      </c>
      <c r="BH309" s="14">
        <v>8.75</v>
      </c>
      <c r="BJ309" s="15">
        <v>39196</v>
      </c>
      <c r="BK309" s="14">
        <v>213.31379999999999</v>
      </c>
      <c r="BM309" s="15">
        <v>40292</v>
      </c>
      <c r="BN309" s="14" t="s">
        <v>213</v>
      </c>
    </row>
    <row r="310" spans="2:66" x14ac:dyDescent="0.2">
      <c r="B310" s="15">
        <v>38467</v>
      </c>
      <c r="C310" s="14">
        <v>3.45</v>
      </c>
      <c r="E310" s="15">
        <v>38467</v>
      </c>
      <c r="F310" s="14">
        <v>3.4889999999999999</v>
      </c>
      <c r="H310" s="15">
        <v>38467</v>
      </c>
      <c r="I310" s="14">
        <v>3.4699999999999998</v>
      </c>
      <c r="K310" s="15">
        <v>38467</v>
      </c>
      <c r="L310" s="14">
        <v>3.6080000000000001</v>
      </c>
      <c r="N310" s="15">
        <v>38467</v>
      </c>
      <c r="O310" s="14">
        <v>3.548</v>
      </c>
      <c r="Q310" s="15">
        <v>38467</v>
      </c>
      <c r="R310" s="14">
        <v>3.419</v>
      </c>
      <c r="T310" s="15">
        <v>38467</v>
      </c>
      <c r="U310" s="14">
        <v>3.427</v>
      </c>
      <c r="W310" s="15">
        <v>38467</v>
      </c>
      <c r="X310" s="14">
        <v>3.7039999999999997</v>
      </c>
      <c r="Z310" s="15">
        <v>38467</v>
      </c>
      <c r="AA310" s="14">
        <v>3.448</v>
      </c>
      <c r="AC310" s="14">
        <f t="shared" si="28"/>
        <v>3.4992329677120342</v>
      </c>
      <c r="AE310" s="15">
        <v>38467</v>
      </c>
      <c r="AF310" s="14">
        <v>4.2469000000000001</v>
      </c>
      <c r="AH310" s="15">
        <v>38467</v>
      </c>
      <c r="AI310" s="14">
        <v>4.5809999999999995</v>
      </c>
      <c r="AK310" s="15">
        <v>38467</v>
      </c>
      <c r="AL310" s="14">
        <v>2.1522999999999999</v>
      </c>
      <c r="AM310" s="14">
        <f t="shared" si="30"/>
        <v>1.3469329677120343</v>
      </c>
      <c r="AN310" s="15">
        <v>38467</v>
      </c>
      <c r="AO310" s="14">
        <v>2.98</v>
      </c>
      <c r="AP310" s="14">
        <f t="shared" si="31"/>
        <v>1.2669000000000001</v>
      </c>
      <c r="AQ310" s="15">
        <v>38467</v>
      </c>
      <c r="AR310" s="14">
        <v>2.7925</v>
      </c>
      <c r="AS310" s="14">
        <f t="shared" si="32"/>
        <v>1.7884999999999995</v>
      </c>
      <c r="AU310" s="14">
        <f t="shared" si="29"/>
        <v>1.2977000000000003</v>
      </c>
      <c r="AW310" s="14">
        <f t="shared" si="33"/>
        <v>1.3176999999999999</v>
      </c>
      <c r="AY310" s="14">
        <f t="shared" si="34"/>
        <v>1.4557000000000002</v>
      </c>
      <c r="BA310" s="15">
        <v>38467</v>
      </c>
      <c r="BB310" s="14">
        <v>2</v>
      </c>
      <c r="BD310" s="15">
        <v>40293</v>
      </c>
      <c r="BE310" s="14" t="s">
        <v>213</v>
      </c>
      <c r="BG310" s="15">
        <v>40293</v>
      </c>
      <c r="BH310" s="14">
        <v>8.75</v>
      </c>
      <c r="BJ310" s="15">
        <v>39197</v>
      </c>
      <c r="BK310" s="14">
        <v>214.1962</v>
      </c>
      <c r="BM310" s="15">
        <v>40293</v>
      </c>
      <c r="BN310" s="14" t="s">
        <v>213</v>
      </c>
    </row>
    <row r="311" spans="2:66" x14ac:dyDescent="0.2">
      <c r="B311" s="15">
        <v>38468</v>
      </c>
      <c r="C311" s="14">
        <v>3.4489999999999998</v>
      </c>
      <c r="E311" s="15">
        <v>38468</v>
      </c>
      <c r="F311" s="14">
        <v>3.4859999999999998</v>
      </c>
      <c r="H311" s="15">
        <v>38468</v>
      </c>
      <c r="I311" s="14">
        <v>3.4689999999999999</v>
      </c>
      <c r="K311" s="15">
        <v>38468</v>
      </c>
      <c r="L311" s="14">
        <v>3.609</v>
      </c>
      <c r="N311" s="15">
        <v>38468</v>
      </c>
      <c r="O311" s="14">
        <v>3.5460000000000003</v>
      </c>
      <c r="Q311" s="15">
        <v>38468</v>
      </c>
      <c r="R311" s="14">
        <v>3.419</v>
      </c>
      <c r="T311" s="15">
        <v>38468</v>
      </c>
      <c r="U311" s="14">
        <v>3.4260000000000002</v>
      </c>
      <c r="W311" s="15">
        <v>38468</v>
      </c>
      <c r="X311" s="14">
        <v>3.7039999999999997</v>
      </c>
      <c r="Z311" s="15">
        <v>38468</v>
      </c>
      <c r="AA311" s="14">
        <v>3.4470000000000001</v>
      </c>
      <c r="AC311" s="14">
        <f t="shared" si="28"/>
        <v>3.4982260157577629</v>
      </c>
      <c r="AE311" s="15">
        <v>38468</v>
      </c>
      <c r="AF311" s="14">
        <v>4.2648999999999999</v>
      </c>
      <c r="AH311" s="15">
        <v>38468</v>
      </c>
      <c r="AI311" s="14">
        <v>4.5789999999999997</v>
      </c>
      <c r="AK311" s="15">
        <v>38468</v>
      </c>
      <c r="AL311" s="14">
        <v>2.1505000000000001</v>
      </c>
      <c r="AM311" s="14">
        <f t="shared" si="30"/>
        <v>1.3477260157577629</v>
      </c>
      <c r="AN311" s="15">
        <v>38468</v>
      </c>
      <c r="AO311" s="14">
        <v>2.94</v>
      </c>
      <c r="AP311" s="14">
        <f t="shared" si="31"/>
        <v>1.3249</v>
      </c>
      <c r="AQ311" s="15">
        <v>38468</v>
      </c>
      <c r="AR311" s="14">
        <v>2.8224999999999998</v>
      </c>
      <c r="AS311" s="14">
        <f t="shared" si="32"/>
        <v>1.7565</v>
      </c>
      <c r="AU311" s="14">
        <f t="shared" si="29"/>
        <v>1.2984999999999998</v>
      </c>
      <c r="AW311" s="14">
        <f t="shared" si="33"/>
        <v>1.3184999999999998</v>
      </c>
      <c r="AY311" s="14">
        <f t="shared" si="34"/>
        <v>1.4584999999999999</v>
      </c>
      <c r="BA311" s="15">
        <v>38468</v>
      </c>
      <c r="BB311" s="14">
        <v>2</v>
      </c>
      <c r="BD311" s="15">
        <v>40294</v>
      </c>
      <c r="BE311" s="14" t="s">
        <v>213</v>
      </c>
      <c r="BG311" s="15">
        <v>40294</v>
      </c>
      <c r="BH311" s="14">
        <v>8.75</v>
      </c>
      <c r="BJ311" s="15">
        <v>39198</v>
      </c>
      <c r="BK311" s="14">
        <v>214.5925</v>
      </c>
      <c r="BM311" s="15">
        <v>40294</v>
      </c>
      <c r="BN311" s="14" t="s">
        <v>213</v>
      </c>
    </row>
    <row r="312" spans="2:66" x14ac:dyDescent="0.2">
      <c r="B312" s="15">
        <v>38469</v>
      </c>
      <c r="C312" s="14">
        <v>3.4129999999999998</v>
      </c>
      <c r="E312" s="15">
        <v>38469</v>
      </c>
      <c r="F312" s="14">
        <v>3.4510000000000001</v>
      </c>
      <c r="H312" s="15">
        <v>38469</v>
      </c>
      <c r="I312" s="14">
        <v>3.4350000000000001</v>
      </c>
      <c r="K312" s="15">
        <v>38469</v>
      </c>
      <c r="L312" s="14">
        <v>3.5779999999999998</v>
      </c>
      <c r="N312" s="15">
        <v>38469</v>
      </c>
      <c r="O312" s="14">
        <v>3.5129999999999999</v>
      </c>
      <c r="Q312" s="15">
        <v>38469</v>
      </c>
      <c r="R312" s="14">
        <v>3.383</v>
      </c>
      <c r="T312" s="15">
        <v>38469</v>
      </c>
      <c r="U312" s="14">
        <v>3.3940000000000001</v>
      </c>
      <c r="W312" s="15">
        <v>38469</v>
      </c>
      <c r="X312" s="14">
        <v>3.7039999999999997</v>
      </c>
      <c r="Z312" s="15">
        <v>38469</v>
      </c>
      <c r="AA312" s="14">
        <v>3.4129999999999998</v>
      </c>
      <c r="AC312" s="14">
        <f t="shared" si="28"/>
        <v>3.4649108604974508</v>
      </c>
      <c r="AE312" s="15">
        <v>38469</v>
      </c>
      <c r="AF312" s="14">
        <v>4.2232000000000003</v>
      </c>
      <c r="AH312" s="15">
        <v>38469</v>
      </c>
      <c r="AI312" s="14">
        <v>4.5549999999999997</v>
      </c>
      <c r="AK312" s="15">
        <v>38469</v>
      </c>
      <c r="AL312" s="14">
        <v>2.1402999999999999</v>
      </c>
      <c r="AM312" s="14">
        <f t="shared" si="30"/>
        <v>1.3246108604974509</v>
      </c>
      <c r="AN312" s="15">
        <v>38469</v>
      </c>
      <c r="AO312" s="14">
        <v>2.895</v>
      </c>
      <c r="AP312" s="14">
        <f t="shared" si="31"/>
        <v>1.3282000000000003</v>
      </c>
      <c r="AQ312" s="15">
        <v>38469</v>
      </c>
      <c r="AR312" s="14">
        <v>2.8050000000000002</v>
      </c>
      <c r="AS312" s="14">
        <f t="shared" si="32"/>
        <v>1.7499999999999996</v>
      </c>
      <c r="AU312" s="14">
        <f t="shared" si="29"/>
        <v>1.2726999999999999</v>
      </c>
      <c r="AW312" s="14">
        <f t="shared" si="33"/>
        <v>1.2947000000000002</v>
      </c>
      <c r="AY312" s="14">
        <f t="shared" si="34"/>
        <v>1.4377</v>
      </c>
      <c r="BA312" s="15">
        <v>38469</v>
      </c>
      <c r="BB312" s="14">
        <v>2.2000000000000002</v>
      </c>
      <c r="BD312" s="15">
        <v>40295</v>
      </c>
      <c r="BE312" s="14" t="s">
        <v>213</v>
      </c>
      <c r="BG312" s="15">
        <v>40295</v>
      </c>
      <c r="BH312" s="14">
        <v>8.75</v>
      </c>
      <c r="BJ312" s="15">
        <v>39199</v>
      </c>
      <c r="BK312" s="14">
        <v>214.36519999999999</v>
      </c>
      <c r="BM312" s="15">
        <v>40295</v>
      </c>
      <c r="BN312" s="14" t="s">
        <v>213</v>
      </c>
    </row>
    <row r="313" spans="2:66" x14ac:dyDescent="0.2">
      <c r="B313" s="15">
        <v>38470</v>
      </c>
      <c r="C313" s="14">
        <v>3.3980000000000001</v>
      </c>
      <c r="E313" s="15">
        <v>38470</v>
      </c>
      <c r="F313" s="14">
        <v>3.4409999999999998</v>
      </c>
      <c r="H313" s="15">
        <v>38470</v>
      </c>
      <c r="I313" s="14">
        <v>3.4220000000000002</v>
      </c>
      <c r="K313" s="15">
        <v>38470</v>
      </c>
      <c r="L313" s="14">
        <v>3.5680000000000001</v>
      </c>
      <c r="N313" s="15">
        <v>38470</v>
      </c>
      <c r="O313" s="14">
        <v>3.5019999999999998</v>
      </c>
      <c r="Q313" s="15">
        <v>38470</v>
      </c>
      <c r="R313" s="14">
        <v>3.3679999999999999</v>
      </c>
      <c r="T313" s="15">
        <v>38470</v>
      </c>
      <c r="U313" s="14">
        <v>3.38</v>
      </c>
      <c r="W313" s="15">
        <v>38470</v>
      </c>
      <c r="X313" s="14">
        <v>3.7039999999999997</v>
      </c>
      <c r="Z313" s="15">
        <v>38470</v>
      </c>
      <c r="AA313" s="14">
        <v>3.399</v>
      </c>
      <c r="AC313" s="14">
        <f t="shared" si="28"/>
        <v>3.4528348524640813</v>
      </c>
      <c r="AE313" s="15">
        <v>38470</v>
      </c>
      <c r="AF313" s="14">
        <v>4.1441999999999997</v>
      </c>
      <c r="AH313" s="15">
        <v>38470</v>
      </c>
      <c r="AI313" s="14">
        <v>4.5380000000000003</v>
      </c>
      <c r="AK313" s="15">
        <v>38470</v>
      </c>
      <c r="AL313" s="14">
        <v>2.1549999999999998</v>
      </c>
      <c r="AM313" s="14">
        <f t="shared" si="30"/>
        <v>1.2978348524640815</v>
      </c>
      <c r="AN313" s="15">
        <v>38470</v>
      </c>
      <c r="AO313" s="14">
        <v>2.895</v>
      </c>
      <c r="AP313" s="14">
        <f t="shared" si="31"/>
        <v>1.2491999999999996</v>
      </c>
      <c r="AQ313" s="15">
        <v>38470</v>
      </c>
      <c r="AR313" s="14">
        <v>2.8</v>
      </c>
      <c r="AS313" s="14">
        <f t="shared" si="32"/>
        <v>1.7380000000000004</v>
      </c>
      <c r="AU313" s="14">
        <f t="shared" si="29"/>
        <v>1.2430000000000003</v>
      </c>
      <c r="AW313" s="14">
        <f t="shared" si="33"/>
        <v>1.2670000000000003</v>
      </c>
      <c r="AY313" s="14">
        <f t="shared" si="34"/>
        <v>1.4130000000000003</v>
      </c>
      <c r="BA313" s="15">
        <v>38470</v>
      </c>
      <c r="BB313" s="14">
        <v>2.4</v>
      </c>
      <c r="BD313" s="15">
        <v>40296</v>
      </c>
      <c r="BE313" s="14" t="s">
        <v>213</v>
      </c>
      <c r="BG313" s="15">
        <v>40296</v>
      </c>
      <c r="BH313" s="14">
        <v>9.5</v>
      </c>
      <c r="BJ313" s="15">
        <v>39200</v>
      </c>
      <c r="BK313" s="14">
        <v>214.36519999999999</v>
      </c>
      <c r="BM313" s="15">
        <v>40296</v>
      </c>
      <c r="BN313" s="14" t="s">
        <v>213</v>
      </c>
    </row>
    <row r="314" spans="2:66" x14ac:dyDescent="0.2">
      <c r="B314" s="15">
        <v>38471</v>
      </c>
      <c r="C314" s="14">
        <v>3.3959999999999999</v>
      </c>
      <c r="E314" s="15">
        <v>38471</v>
      </c>
      <c r="F314" s="14">
        <v>3.44</v>
      </c>
      <c r="H314" s="15">
        <v>38471</v>
      </c>
      <c r="I314" s="14">
        <v>3.4239999999999999</v>
      </c>
      <c r="K314" s="15">
        <v>38471</v>
      </c>
      <c r="L314" s="14">
        <v>3.57</v>
      </c>
      <c r="N314" s="15">
        <v>38471</v>
      </c>
      <c r="O314" s="14">
        <v>3.5060000000000002</v>
      </c>
      <c r="Q314" s="15">
        <v>38471</v>
      </c>
      <c r="R314" s="14">
        <v>3.37</v>
      </c>
      <c r="T314" s="15">
        <v>38471</v>
      </c>
      <c r="U314" s="14">
        <v>3.379</v>
      </c>
      <c r="W314" s="15">
        <v>38471</v>
      </c>
      <c r="X314" s="14">
        <v>3.7039999999999997</v>
      </c>
      <c r="Z314" s="15">
        <v>38471</v>
      </c>
      <c r="AA314" s="14">
        <v>3.399</v>
      </c>
      <c r="AC314" s="14">
        <f t="shared" si="28"/>
        <v>3.4529595241773516</v>
      </c>
      <c r="AE314" s="15">
        <v>38471</v>
      </c>
      <c r="AF314" s="14">
        <v>4.1975999999999996</v>
      </c>
      <c r="AH314" s="15">
        <v>38471</v>
      </c>
      <c r="AI314" s="14">
        <v>4.5309999999999997</v>
      </c>
      <c r="AK314" s="15">
        <v>38471</v>
      </c>
      <c r="AL314" s="14">
        <v>2.15</v>
      </c>
      <c r="AM314" s="14">
        <f t="shared" si="30"/>
        <v>1.3029595241773517</v>
      </c>
      <c r="AN314" s="15">
        <v>38471</v>
      </c>
      <c r="AO314" s="14">
        <v>2.915</v>
      </c>
      <c r="AP314" s="14">
        <f t="shared" si="31"/>
        <v>1.2825999999999995</v>
      </c>
      <c r="AQ314" s="15">
        <v>38471</v>
      </c>
      <c r="AR314" s="14">
        <v>2.79</v>
      </c>
      <c r="AS314" s="14">
        <f t="shared" si="32"/>
        <v>1.7409999999999997</v>
      </c>
      <c r="AU314" s="14">
        <f t="shared" si="29"/>
        <v>1.246</v>
      </c>
      <c r="AW314" s="14">
        <f t="shared" si="33"/>
        <v>1.274</v>
      </c>
      <c r="AY314" s="14">
        <f t="shared" si="34"/>
        <v>1.42</v>
      </c>
      <c r="BA314" s="15">
        <v>38471</v>
      </c>
      <c r="BB314" s="14">
        <v>2.8</v>
      </c>
      <c r="BD314" s="15">
        <v>40297</v>
      </c>
      <c r="BE314" s="14" t="s">
        <v>213</v>
      </c>
      <c r="BG314" s="15">
        <v>40297</v>
      </c>
      <c r="BH314" s="14">
        <v>9.5</v>
      </c>
      <c r="BJ314" s="15">
        <v>39201</v>
      </c>
      <c r="BK314" s="14">
        <v>214.36519999999999</v>
      </c>
      <c r="BM314" s="15">
        <v>40297</v>
      </c>
      <c r="BN314" s="14" t="s">
        <v>213</v>
      </c>
    </row>
    <row r="315" spans="2:66" x14ac:dyDescent="0.2">
      <c r="B315" s="15">
        <v>38472</v>
      </c>
      <c r="C315" s="14">
        <v>3.3959999999999999</v>
      </c>
      <c r="E315" s="15">
        <v>38472</v>
      </c>
      <c r="F315" s="14">
        <v>3.44</v>
      </c>
      <c r="H315" s="15">
        <v>38472</v>
      </c>
      <c r="I315" s="14">
        <v>3.4239999999999999</v>
      </c>
      <c r="K315" s="15">
        <v>38472</v>
      </c>
      <c r="L315" s="14">
        <v>3.57</v>
      </c>
      <c r="N315" s="15">
        <v>38472</v>
      </c>
      <c r="O315" s="14">
        <v>3.5060000000000002</v>
      </c>
      <c r="Q315" s="15">
        <v>38472</v>
      </c>
      <c r="R315" s="14">
        <v>3.37</v>
      </c>
      <c r="T315" s="15">
        <v>38472</v>
      </c>
      <c r="U315" s="14">
        <v>3.379</v>
      </c>
      <c r="W315" s="15">
        <v>38472</v>
      </c>
      <c r="X315" s="14">
        <v>3.7039999999999997</v>
      </c>
      <c r="Z315" s="15">
        <v>38472</v>
      </c>
      <c r="AA315" s="14">
        <v>3.399</v>
      </c>
      <c r="AC315" s="14">
        <f t="shared" si="28"/>
        <v>3.4529595241773516</v>
      </c>
      <c r="AE315" s="15">
        <v>38472</v>
      </c>
      <c r="AF315" s="14">
        <v>4.1975999999999996</v>
      </c>
      <c r="AH315" s="15">
        <v>38472</v>
      </c>
      <c r="AI315" s="14">
        <v>4.5309999999999997</v>
      </c>
      <c r="AK315" s="15">
        <v>38472</v>
      </c>
      <c r="AL315" s="14">
        <v>2.15</v>
      </c>
      <c r="AM315" s="14">
        <f t="shared" si="30"/>
        <v>1.3029595241773517</v>
      </c>
      <c r="AN315" s="15">
        <v>38472</v>
      </c>
      <c r="AO315" s="14">
        <v>2.915</v>
      </c>
      <c r="AP315" s="14">
        <f t="shared" si="31"/>
        <v>1.2825999999999995</v>
      </c>
      <c r="AQ315" s="15">
        <v>38472</v>
      </c>
      <c r="AR315" s="14">
        <v>2.79</v>
      </c>
      <c r="AS315" s="14">
        <f t="shared" si="32"/>
        <v>1.7409999999999997</v>
      </c>
      <c r="AU315" s="14">
        <f t="shared" si="29"/>
        <v>1.246</v>
      </c>
      <c r="AW315" s="14">
        <f t="shared" si="33"/>
        <v>1.274</v>
      </c>
      <c r="AY315" s="14">
        <f t="shared" si="34"/>
        <v>1.42</v>
      </c>
      <c r="BA315" s="15">
        <v>38472</v>
      </c>
      <c r="BB315" s="14">
        <v>2.8</v>
      </c>
      <c r="BD315" s="15">
        <v>40298</v>
      </c>
      <c r="BE315" s="14" t="s">
        <v>213</v>
      </c>
      <c r="BG315" s="15">
        <v>40298</v>
      </c>
      <c r="BH315" s="14">
        <v>9.5</v>
      </c>
      <c r="BJ315" s="15">
        <v>39202</v>
      </c>
      <c r="BK315" s="14">
        <v>213.642</v>
      </c>
      <c r="BM315" s="15">
        <v>40298</v>
      </c>
      <c r="BN315" s="14" t="s">
        <v>213</v>
      </c>
    </row>
    <row r="316" spans="2:66" x14ac:dyDescent="0.2">
      <c r="B316" s="15">
        <v>38473</v>
      </c>
      <c r="C316" s="14">
        <v>3.3959999999999999</v>
      </c>
      <c r="E316" s="15">
        <v>38473</v>
      </c>
      <c r="F316" s="14">
        <v>3.44</v>
      </c>
      <c r="H316" s="15">
        <v>38473</v>
      </c>
      <c r="I316" s="14">
        <v>3.4239999999999999</v>
      </c>
      <c r="K316" s="15">
        <v>38473</v>
      </c>
      <c r="L316" s="14">
        <v>3.57</v>
      </c>
      <c r="N316" s="15">
        <v>38473</v>
      </c>
      <c r="O316" s="14">
        <v>3.5060000000000002</v>
      </c>
      <c r="Q316" s="15">
        <v>38473</v>
      </c>
      <c r="R316" s="14">
        <v>3.37</v>
      </c>
      <c r="T316" s="15">
        <v>38473</v>
      </c>
      <c r="U316" s="14">
        <v>3.379</v>
      </c>
      <c r="W316" s="15">
        <v>38473</v>
      </c>
      <c r="X316" s="14">
        <v>3.7039999999999997</v>
      </c>
      <c r="Z316" s="15">
        <v>38473</v>
      </c>
      <c r="AA316" s="14">
        <v>3.399</v>
      </c>
      <c r="AC316" s="14">
        <f t="shared" si="28"/>
        <v>3.4529595241773516</v>
      </c>
      <c r="AE316" s="15">
        <v>38473</v>
      </c>
      <c r="AF316" s="14">
        <v>4.1975999999999996</v>
      </c>
      <c r="AH316" s="15">
        <v>38473</v>
      </c>
      <c r="AI316" s="14">
        <v>4.5309999999999997</v>
      </c>
      <c r="AK316" s="15">
        <v>38473</v>
      </c>
      <c r="AL316" s="14">
        <v>2.15</v>
      </c>
      <c r="AM316" s="14">
        <f t="shared" si="30"/>
        <v>1.3029595241773517</v>
      </c>
      <c r="AN316" s="15">
        <v>38473</v>
      </c>
      <c r="AO316" s="14">
        <v>2.915</v>
      </c>
      <c r="AP316" s="14">
        <f t="shared" si="31"/>
        <v>1.2825999999999995</v>
      </c>
      <c r="AQ316" s="15">
        <v>38473</v>
      </c>
      <c r="AR316" s="14">
        <v>2.79</v>
      </c>
      <c r="AS316" s="14">
        <f t="shared" si="32"/>
        <v>1.7409999999999997</v>
      </c>
      <c r="AU316" s="14">
        <f t="shared" si="29"/>
        <v>1.246</v>
      </c>
      <c r="AW316" s="14">
        <f t="shared" si="33"/>
        <v>1.274</v>
      </c>
      <c r="AY316" s="14">
        <f t="shared" si="34"/>
        <v>1.42</v>
      </c>
      <c r="BA316" s="15">
        <v>38473</v>
      </c>
      <c r="BB316" s="14">
        <v>2.8</v>
      </c>
      <c r="BD316" s="15">
        <v>40299</v>
      </c>
      <c r="BE316" s="14" t="s">
        <v>213</v>
      </c>
      <c r="BG316" s="15">
        <v>40299</v>
      </c>
      <c r="BH316" s="14">
        <v>9.5</v>
      </c>
      <c r="BJ316" s="15">
        <v>39203</v>
      </c>
      <c r="BK316" s="14">
        <v>213.6292</v>
      </c>
      <c r="BM316" s="15">
        <v>40299</v>
      </c>
      <c r="BN316" s="14" t="s">
        <v>213</v>
      </c>
    </row>
    <row r="317" spans="2:66" x14ac:dyDescent="0.2">
      <c r="B317" s="15">
        <v>38474</v>
      </c>
      <c r="C317" s="14">
        <v>3.399</v>
      </c>
      <c r="E317" s="15">
        <v>38474</v>
      </c>
      <c r="F317" s="14">
        <v>3.4460000000000002</v>
      </c>
      <c r="H317" s="15">
        <v>38474</v>
      </c>
      <c r="I317" s="14">
        <v>3.4279999999999999</v>
      </c>
      <c r="K317" s="15">
        <v>38474</v>
      </c>
      <c r="L317" s="14">
        <v>3.5720000000000001</v>
      </c>
      <c r="N317" s="15">
        <v>38474</v>
      </c>
      <c r="O317" s="14">
        <v>3.508</v>
      </c>
      <c r="Q317" s="15">
        <v>38474</v>
      </c>
      <c r="R317" s="14">
        <v>3.3719999999999999</v>
      </c>
      <c r="T317" s="15">
        <v>38474</v>
      </c>
      <c r="U317" s="14">
        <v>3.383</v>
      </c>
      <c r="W317" s="15">
        <v>38474</v>
      </c>
      <c r="X317" s="14">
        <v>3.7039999999999997</v>
      </c>
      <c r="Z317" s="15">
        <v>38474</v>
      </c>
      <c r="AA317" s="14">
        <v>3.4020000000000001</v>
      </c>
      <c r="AC317" s="14">
        <f t="shared" si="28"/>
        <v>3.4564123281322421</v>
      </c>
      <c r="AE317" s="15">
        <v>38474</v>
      </c>
      <c r="AF317" s="14">
        <v>4.1858000000000004</v>
      </c>
      <c r="AH317" s="15">
        <v>38474</v>
      </c>
      <c r="AI317" s="14">
        <v>4.53</v>
      </c>
      <c r="AK317" s="15">
        <v>38474</v>
      </c>
      <c r="AL317" s="14">
        <v>2.1549999999999998</v>
      </c>
      <c r="AM317" s="14">
        <f t="shared" si="30"/>
        <v>1.3014123281322423</v>
      </c>
      <c r="AN317" s="15">
        <v>38474</v>
      </c>
      <c r="AO317" s="14">
        <v>2.915</v>
      </c>
      <c r="AP317" s="14">
        <f t="shared" si="31"/>
        <v>1.2708000000000004</v>
      </c>
      <c r="AQ317" s="15">
        <v>38474</v>
      </c>
      <c r="AR317" s="14">
        <v>2.8</v>
      </c>
      <c r="AS317" s="14">
        <f t="shared" si="32"/>
        <v>1.7300000000000004</v>
      </c>
      <c r="AU317" s="14">
        <f t="shared" si="29"/>
        <v>1.2440000000000002</v>
      </c>
      <c r="AW317" s="14">
        <f t="shared" si="33"/>
        <v>1.2730000000000001</v>
      </c>
      <c r="AY317" s="14">
        <f t="shared" si="34"/>
        <v>1.4170000000000003</v>
      </c>
      <c r="BA317" s="15">
        <v>38474</v>
      </c>
      <c r="BB317" s="14">
        <v>2.9</v>
      </c>
      <c r="BD317" s="15">
        <v>40300</v>
      </c>
      <c r="BE317" s="14" t="s">
        <v>213</v>
      </c>
      <c r="BG317" s="15">
        <v>40300</v>
      </c>
      <c r="BH317" s="14">
        <v>9.5</v>
      </c>
      <c r="BJ317" s="15">
        <v>39204</v>
      </c>
      <c r="BK317" s="14">
        <v>214.15450000000001</v>
      </c>
      <c r="BM317" s="15">
        <v>40300</v>
      </c>
      <c r="BN317" s="14" t="s">
        <v>213</v>
      </c>
    </row>
    <row r="318" spans="2:66" x14ac:dyDescent="0.2">
      <c r="B318" s="15">
        <v>38475</v>
      </c>
      <c r="C318" s="14">
        <v>3.3780000000000001</v>
      </c>
      <c r="E318" s="15">
        <v>38475</v>
      </c>
      <c r="F318" s="14">
        <v>3.4249999999999998</v>
      </c>
      <c r="H318" s="15">
        <v>38475</v>
      </c>
      <c r="I318" s="14">
        <v>3.407</v>
      </c>
      <c r="K318" s="15">
        <v>38475</v>
      </c>
      <c r="L318" s="14">
        <v>3.548</v>
      </c>
      <c r="N318" s="15">
        <v>38475</v>
      </c>
      <c r="O318" s="14">
        <v>3.4859999999999998</v>
      </c>
      <c r="Q318" s="15">
        <v>38475</v>
      </c>
      <c r="R318" s="14">
        <v>3.3519999999999999</v>
      </c>
      <c r="T318" s="15">
        <v>38475</v>
      </c>
      <c r="U318" s="14">
        <v>3.363</v>
      </c>
      <c r="W318" s="15">
        <v>38475</v>
      </c>
      <c r="X318" s="14">
        <v>3.7039999999999997</v>
      </c>
      <c r="Z318" s="15">
        <v>38475</v>
      </c>
      <c r="AA318" s="14">
        <v>3.3820000000000001</v>
      </c>
      <c r="AC318" s="14">
        <f t="shared" si="28"/>
        <v>3.4354795303568664</v>
      </c>
      <c r="AE318" s="15">
        <v>38475</v>
      </c>
      <c r="AF318" s="14">
        <v>4.1641000000000004</v>
      </c>
      <c r="AH318" s="15">
        <v>38475</v>
      </c>
      <c r="AI318" s="14">
        <v>4.5120000000000005</v>
      </c>
      <c r="AK318" s="15">
        <v>38475</v>
      </c>
      <c r="AL318" s="14">
        <v>2.14</v>
      </c>
      <c r="AM318" s="14">
        <f t="shared" si="30"/>
        <v>1.2954795303568662</v>
      </c>
      <c r="AN318" s="15">
        <v>38475</v>
      </c>
      <c r="AO318" s="14">
        <v>2.895</v>
      </c>
      <c r="AP318" s="14">
        <f t="shared" si="31"/>
        <v>1.2691000000000003</v>
      </c>
      <c r="AQ318" s="15">
        <v>38475</v>
      </c>
      <c r="AR318" s="14">
        <v>2.8</v>
      </c>
      <c r="AS318" s="14">
        <f t="shared" si="32"/>
        <v>1.7120000000000006</v>
      </c>
      <c r="AU318" s="14">
        <f t="shared" si="29"/>
        <v>1.238</v>
      </c>
      <c r="AW318" s="14">
        <f t="shared" si="33"/>
        <v>1.2669999999999999</v>
      </c>
      <c r="AY318" s="14">
        <f t="shared" si="34"/>
        <v>1.4079999999999999</v>
      </c>
      <c r="BA318" s="15">
        <v>38475</v>
      </c>
      <c r="BB318" s="14">
        <v>2.9</v>
      </c>
      <c r="BD318" s="15">
        <v>40301</v>
      </c>
      <c r="BE318" s="14" t="s">
        <v>213</v>
      </c>
      <c r="BG318" s="15">
        <v>40301</v>
      </c>
      <c r="BH318" s="14">
        <v>9.5</v>
      </c>
      <c r="BJ318" s="15">
        <v>39205</v>
      </c>
      <c r="BK318" s="14">
        <v>214.70480000000001</v>
      </c>
      <c r="BM318" s="15">
        <v>40301</v>
      </c>
      <c r="BN318" s="14" t="s">
        <v>213</v>
      </c>
    </row>
    <row r="319" spans="2:66" x14ac:dyDescent="0.2">
      <c r="B319" s="15">
        <v>38476</v>
      </c>
      <c r="C319" s="14">
        <v>3.4159999999999999</v>
      </c>
      <c r="E319" s="15">
        <v>38476</v>
      </c>
      <c r="F319" s="14">
        <v>3.4660000000000002</v>
      </c>
      <c r="H319" s="15">
        <v>38476</v>
      </c>
      <c r="I319" s="14">
        <v>3.4470000000000001</v>
      </c>
      <c r="K319" s="15">
        <v>38476</v>
      </c>
      <c r="L319" s="14">
        <v>3.5840000000000001</v>
      </c>
      <c r="N319" s="15">
        <v>38476</v>
      </c>
      <c r="O319" s="14">
        <v>3.5259999999999998</v>
      </c>
      <c r="Q319" s="15">
        <v>38476</v>
      </c>
      <c r="R319" s="14">
        <v>3.391</v>
      </c>
      <c r="T319" s="15">
        <v>38476</v>
      </c>
      <c r="U319" s="14">
        <v>3.4</v>
      </c>
      <c r="W319" s="15">
        <v>38476</v>
      </c>
      <c r="X319" s="14">
        <v>3.7039999999999997</v>
      </c>
      <c r="Z319" s="15">
        <v>38476</v>
      </c>
      <c r="AA319" s="14">
        <v>3.4220000000000002</v>
      </c>
      <c r="AC319" s="14">
        <f t="shared" si="28"/>
        <v>3.4731540244090837</v>
      </c>
      <c r="AE319" s="15">
        <v>38476</v>
      </c>
      <c r="AF319" s="14">
        <v>4.1859000000000002</v>
      </c>
      <c r="AH319" s="15">
        <v>38476</v>
      </c>
      <c r="AI319" s="14">
        <v>4.5469999999999997</v>
      </c>
      <c r="AK319" s="15">
        <v>38476</v>
      </c>
      <c r="AL319" s="14">
        <v>2.1575000000000002</v>
      </c>
      <c r="AM319" s="14">
        <f t="shared" si="30"/>
        <v>1.3156540244090835</v>
      </c>
      <c r="AN319" s="15">
        <v>38476</v>
      </c>
      <c r="AO319" s="14">
        <v>2.88</v>
      </c>
      <c r="AP319" s="14">
        <f t="shared" si="31"/>
        <v>1.3059000000000003</v>
      </c>
      <c r="AQ319" s="15">
        <v>38476</v>
      </c>
      <c r="AR319" s="14">
        <v>2.8</v>
      </c>
      <c r="AS319" s="14">
        <f t="shared" si="32"/>
        <v>1.7469999999999999</v>
      </c>
      <c r="AU319" s="14">
        <f t="shared" si="29"/>
        <v>1.2584999999999997</v>
      </c>
      <c r="AW319" s="14">
        <f t="shared" si="33"/>
        <v>1.2894999999999999</v>
      </c>
      <c r="AY319" s="14">
        <f t="shared" si="34"/>
        <v>1.4264999999999999</v>
      </c>
      <c r="BA319" s="15">
        <v>38476</v>
      </c>
      <c r="BB319" s="14">
        <v>3.1</v>
      </c>
      <c r="BD319" s="15">
        <v>40302</v>
      </c>
      <c r="BE319" s="14" t="s">
        <v>213</v>
      </c>
      <c r="BG319" s="15">
        <v>40302</v>
      </c>
      <c r="BH319" s="14">
        <v>9.5</v>
      </c>
      <c r="BJ319" s="15">
        <v>39206</v>
      </c>
      <c r="BK319" s="14">
        <v>214.93100000000001</v>
      </c>
      <c r="BM319" s="15">
        <v>40302</v>
      </c>
      <c r="BN319" s="14" t="s">
        <v>213</v>
      </c>
    </row>
    <row r="320" spans="2:66" x14ac:dyDescent="0.2">
      <c r="B320" s="15">
        <v>38477</v>
      </c>
      <c r="C320" s="14">
        <v>3.4009999999999998</v>
      </c>
      <c r="E320" s="15">
        <v>38477</v>
      </c>
      <c r="F320" s="14">
        <v>3.4489999999999998</v>
      </c>
      <c r="H320" s="15">
        <v>38477</v>
      </c>
      <c r="I320" s="14">
        <v>3.4319999999999999</v>
      </c>
      <c r="K320" s="15">
        <v>38477</v>
      </c>
      <c r="L320" s="14">
        <v>3.5670000000000002</v>
      </c>
      <c r="N320" s="15">
        <v>38477</v>
      </c>
      <c r="O320" s="14">
        <v>3.5089999999999999</v>
      </c>
      <c r="Q320" s="15">
        <v>38477</v>
      </c>
      <c r="R320" s="14">
        <v>3.3780000000000001</v>
      </c>
      <c r="T320" s="15">
        <v>38477</v>
      </c>
      <c r="U320" s="14">
        <v>3.3860000000000001</v>
      </c>
      <c r="W320" s="15">
        <v>38477</v>
      </c>
      <c r="X320" s="14">
        <v>3.7039999999999997</v>
      </c>
      <c r="Z320" s="15">
        <v>38477</v>
      </c>
      <c r="AA320" s="14">
        <v>3.407</v>
      </c>
      <c r="AC320" s="14">
        <f t="shared" si="28"/>
        <v>3.4578166228951024</v>
      </c>
      <c r="AE320" s="15">
        <v>38477</v>
      </c>
      <c r="AF320" s="14">
        <v>4.1543000000000001</v>
      </c>
      <c r="AH320" s="15">
        <v>38477</v>
      </c>
      <c r="AI320" s="14">
        <v>4.5270000000000001</v>
      </c>
      <c r="AK320" s="15">
        <v>38477</v>
      </c>
      <c r="AL320" s="14">
        <v>2.1415000000000002</v>
      </c>
      <c r="AM320" s="14">
        <f t="shared" si="30"/>
        <v>1.3163166228951022</v>
      </c>
      <c r="AN320" s="15">
        <v>38477</v>
      </c>
      <c r="AO320" s="14">
        <v>2.8849999999999998</v>
      </c>
      <c r="AP320" s="14">
        <f t="shared" si="31"/>
        <v>1.2693000000000003</v>
      </c>
      <c r="AQ320" s="15">
        <v>38477</v>
      </c>
      <c r="AR320" s="14">
        <v>2.7774999999999999</v>
      </c>
      <c r="AS320" s="14">
        <f t="shared" si="32"/>
        <v>1.7495000000000003</v>
      </c>
      <c r="AU320" s="14">
        <f t="shared" si="29"/>
        <v>1.2594999999999996</v>
      </c>
      <c r="AW320" s="14">
        <f t="shared" si="33"/>
        <v>1.2904999999999998</v>
      </c>
      <c r="AY320" s="14">
        <f t="shared" si="34"/>
        <v>1.4255</v>
      </c>
      <c r="BA320" s="15">
        <v>38477</v>
      </c>
      <c r="BB320" s="14">
        <v>3.1</v>
      </c>
      <c r="BD320" s="15">
        <v>40303</v>
      </c>
      <c r="BE320" s="14" t="s">
        <v>213</v>
      </c>
      <c r="BG320" s="15">
        <v>40303</v>
      </c>
      <c r="BH320" s="14">
        <v>9.5</v>
      </c>
      <c r="BJ320" s="15">
        <v>39207</v>
      </c>
      <c r="BK320" s="14">
        <v>214.93100000000001</v>
      </c>
      <c r="BM320" s="15">
        <v>40303</v>
      </c>
      <c r="BN320" s="14" t="s">
        <v>213</v>
      </c>
    </row>
    <row r="321" spans="2:66" x14ac:dyDescent="0.2">
      <c r="B321" s="15">
        <v>38478</v>
      </c>
      <c r="C321" s="14">
        <v>3.4449999999999998</v>
      </c>
      <c r="E321" s="15">
        <v>38478</v>
      </c>
      <c r="F321" s="14">
        <v>3.4950000000000001</v>
      </c>
      <c r="H321" s="15">
        <v>38478</v>
      </c>
      <c r="I321" s="14">
        <v>3.476</v>
      </c>
      <c r="K321" s="15">
        <v>38478</v>
      </c>
      <c r="L321" s="14">
        <v>3.6109999999999998</v>
      </c>
      <c r="N321" s="15">
        <v>38478</v>
      </c>
      <c r="O321" s="14">
        <v>3.5540000000000003</v>
      </c>
      <c r="Q321" s="15">
        <v>38478</v>
      </c>
      <c r="R321" s="14">
        <v>3.423</v>
      </c>
      <c r="T321" s="15">
        <v>38478</v>
      </c>
      <c r="U321" s="14">
        <v>3.4289999999999998</v>
      </c>
      <c r="W321" s="15">
        <v>38478</v>
      </c>
      <c r="X321" s="14">
        <v>3.7039999999999997</v>
      </c>
      <c r="Z321" s="15">
        <v>38478</v>
      </c>
      <c r="AA321" s="14">
        <v>3.4489999999999998</v>
      </c>
      <c r="AC321" s="14">
        <f t="shared" si="28"/>
        <v>3.5011027344353467</v>
      </c>
      <c r="AE321" s="15">
        <v>38478</v>
      </c>
      <c r="AF321" s="14">
        <v>4.2576000000000001</v>
      </c>
      <c r="AH321" s="15">
        <v>38478</v>
      </c>
      <c r="AI321" s="14">
        <v>4.5969999999999995</v>
      </c>
      <c r="AK321" s="15">
        <v>38478</v>
      </c>
      <c r="AL321" s="14">
        <v>2.1440000000000001</v>
      </c>
      <c r="AM321" s="14">
        <f t="shared" si="30"/>
        <v>1.3571027344353466</v>
      </c>
      <c r="AN321" s="15">
        <v>38478</v>
      </c>
      <c r="AO321" s="14">
        <v>2.89</v>
      </c>
      <c r="AP321" s="14">
        <f t="shared" si="31"/>
        <v>1.3675999999999999</v>
      </c>
      <c r="AQ321" s="15">
        <v>38478</v>
      </c>
      <c r="AR321" s="14">
        <v>2.7850000000000001</v>
      </c>
      <c r="AS321" s="14">
        <f t="shared" si="32"/>
        <v>1.8119999999999994</v>
      </c>
      <c r="AU321" s="14">
        <f t="shared" si="29"/>
        <v>1.3009999999999997</v>
      </c>
      <c r="AW321" s="14">
        <f t="shared" si="33"/>
        <v>1.3319999999999999</v>
      </c>
      <c r="AY321" s="14">
        <f t="shared" si="34"/>
        <v>1.4669999999999996</v>
      </c>
      <c r="BA321" s="15">
        <v>38478</v>
      </c>
      <c r="BB321" s="14">
        <v>3.1</v>
      </c>
      <c r="BD321" s="15">
        <v>40304</v>
      </c>
      <c r="BE321" s="14" t="s">
        <v>213</v>
      </c>
      <c r="BG321" s="15">
        <v>40304</v>
      </c>
      <c r="BH321" s="14">
        <v>9.5</v>
      </c>
      <c r="BJ321" s="15">
        <v>39208</v>
      </c>
      <c r="BK321" s="14">
        <v>214.93100000000001</v>
      </c>
      <c r="BM321" s="15">
        <v>40304</v>
      </c>
      <c r="BN321" s="14" t="s">
        <v>213</v>
      </c>
    </row>
    <row r="322" spans="2:66" x14ac:dyDescent="0.2">
      <c r="B322" s="15">
        <v>38479</v>
      </c>
      <c r="C322" s="14">
        <v>3.4449999999999998</v>
      </c>
      <c r="E322" s="15">
        <v>38479</v>
      </c>
      <c r="F322" s="14">
        <v>3.4950000000000001</v>
      </c>
      <c r="H322" s="15">
        <v>38479</v>
      </c>
      <c r="I322" s="14">
        <v>3.476</v>
      </c>
      <c r="K322" s="15">
        <v>38479</v>
      </c>
      <c r="L322" s="14">
        <v>3.6109999999999998</v>
      </c>
      <c r="N322" s="15">
        <v>38479</v>
      </c>
      <c r="O322" s="14">
        <v>3.5540000000000003</v>
      </c>
      <c r="Q322" s="15">
        <v>38479</v>
      </c>
      <c r="R322" s="14">
        <v>3.423</v>
      </c>
      <c r="T322" s="15">
        <v>38479</v>
      </c>
      <c r="U322" s="14">
        <v>3.4289999999999998</v>
      </c>
      <c r="W322" s="15">
        <v>38479</v>
      </c>
      <c r="X322" s="14">
        <v>3.7039999999999997</v>
      </c>
      <c r="Z322" s="15">
        <v>38479</v>
      </c>
      <c r="AA322" s="14">
        <v>3.4489999999999998</v>
      </c>
      <c r="AC322" s="14">
        <f t="shared" si="28"/>
        <v>3.5011027344353467</v>
      </c>
      <c r="AE322" s="15">
        <v>38479</v>
      </c>
      <c r="AF322" s="14">
        <v>4.2576000000000001</v>
      </c>
      <c r="AH322" s="15">
        <v>38479</v>
      </c>
      <c r="AI322" s="14">
        <v>4.5969999999999995</v>
      </c>
      <c r="AK322" s="15">
        <v>38479</v>
      </c>
      <c r="AL322" s="14">
        <v>2.1440000000000001</v>
      </c>
      <c r="AM322" s="14">
        <f t="shared" si="30"/>
        <v>1.3571027344353466</v>
      </c>
      <c r="AN322" s="15">
        <v>38479</v>
      </c>
      <c r="AO322" s="14">
        <v>2.89</v>
      </c>
      <c r="AP322" s="14">
        <f t="shared" si="31"/>
        <v>1.3675999999999999</v>
      </c>
      <c r="AQ322" s="15">
        <v>38479</v>
      </c>
      <c r="AR322" s="14">
        <v>2.7850000000000001</v>
      </c>
      <c r="AS322" s="14">
        <f t="shared" si="32"/>
        <v>1.8119999999999994</v>
      </c>
      <c r="AU322" s="14">
        <f t="shared" si="29"/>
        <v>1.3009999999999997</v>
      </c>
      <c r="AW322" s="14">
        <f t="shared" si="33"/>
        <v>1.3319999999999999</v>
      </c>
      <c r="AY322" s="14">
        <f t="shared" si="34"/>
        <v>1.4669999999999996</v>
      </c>
      <c r="BA322" s="15">
        <v>38479</v>
      </c>
      <c r="BB322" s="14">
        <v>3.1</v>
      </c>
      <c r="BD322" s="15">
        <v>40305</v>
      </c>
      <c r="BE322" s="14" t="s">
        <v>213</v>
      </c>
      <c r="BG322" s="15">
        <v>40305</v>
      </c>
      <c r="BH322" s="14">
        <v>9.5</v>
      </c>
      <c r="BJ322" s="15">
        <v>39209</v>
      </c>
      <c r="BK322" s="14">
        <v>214.93100000000001</v>
      </c>
      <c r="BM322" s="15">
        <v>40305</v>
      </c>
      <c r="BN322" s="14" t="s">
        <v>213</v>
      </c>
    </row>
    <row r="323" spans="2:66" x14ac:dyDescent="0.2">
      <c r="B323" s="15">
        <v>38480</v>
      </c>
      <c r="C323" s="14">
        <v>3.4449999999999998</v>
      </c>
      <c r="E323" s="15">
        <v>38480</v>
      </c>
      <c r="F323" s="14">
        <v>3.4950000000000001</v>
      </c>
      <c r="H323" s="15">
        <v>38480</v>
      </c>
      <c r="I323" s="14">
        <v>3.476</v>
      </c>
      <c r="K323" s="15">
        <v>38480</v>
      </c>
      <c r="L323" s="14">
        <v>3.6109999999999998</v>
      </c>
      <c r="N323" s="15">
        <v>38480</v>
      </c>
      <c r="O323" s="14">
        <v>3.5540000000000003</v>
      </c>
      <c r="Q323" s="15">
        <v>38480</v>
      </c>
      <c r="R323" s="14">
        <v>3.423</v>
      </c>
      <c r="T323" s="15">
        <v>38480</v>
      </c>
      <c r="U323" s="14">
        <v>3.4289999999999998</v>
      </c>
      <c r="W323" s="15">
        <v>38480</v>
      </c>
      <c r="X323" s="14">
        <v>3.7039999999999997</v>
      </c>
      <c r="Z323" s="15">
        <v>38480</v>
      </c>
      <c r="AA323" s="14">
        <v>3.4489999999999998</v>
      </c>
      <c r="AC323" s="14">
        <f t="shared" si="28"/>
        <v>3.5011027344353467</v>
      </c>
      <c r="AE323" s="15">
        <v>38480</v>
      </c>
      <c r="AF323" s="14">
        <v>4.2576000000000001</v>
      </c>
      <c r="AH323" s="15">
        <v>38480</v>
      </c>
      <c r="AI323" s="14">
        <v>4.5969999999999995</v>
      </c>
      <c r="AK323" s="15">
        <v>38480</v>
      </c>
      <c r="AL323" s="14">
        <v>2.1440000000000001</v>
      </c>
      <c r="AM323" s="14">
        <f t="shared" si="30"/>
        <v>1.3571027344353466</v>
      </c>
      <c r="AN323" s="15">
        <v>38480</v>
      </c>
      <c r="AO323" s="14">
        <v>2.89</v>
      </c>
      <c r="AP323" s="14">
        <f t="shared" si="31"/>
        <v>1.3675999999999999</v>
      </c>
      <c r="AQ323" s="15">
        <v>38480</v>
      </c>
      <c r="AR323" s="14">
        <v>2.7850000000000001</v>
      </c>
      <c r="AS323" s="14">
        <f t="shared" si="32"/>
        <v>1.8119999999999994</v>
      </c>
      <c r="AU323" s="14">
        <f t="shared" si="29"/>
        <v>1.3009999999999997</v>
      </c>
      <c r="AW323" s="14">
        <f t="shared" si="33"/>
        <v>1.3319999999999999</v>
      </c>
      <c r="AY323" s="14">
        <f t="shared" si="34"/>
        <v>1.4669999999999996</v>
      </c>
      <c r="BA323" s="15">
        <v>38480</v>
      </c>
      <c r="BB323" s="14">
        <v>3.1</v>
      </c>
      <c r="BD323" s="15">
        <v>40306</v>
      </c>
      <c r="BE323" s="14" t="s">
        <v>213</v>
      </c>
      <c r="BG323" s="15">
        <v>40306</v>
      </c>
      <c r="BH323" s="14">
        <v>9.5</v>
      </c>
      <c r="BJ323" s="15">
        <v>39210</v>
      </c>
      <c r="BK323" s="14">
        <v>215.67529999999999</v>
      </c>
      <c r="BM323" s="15">
        <v>40306</v>
      </c>
      <c r="BN323" s="14" t="s">
        <v>213</v>
      </c>
    </row>
    <row r="324" spans="2:66" x14ac:dyDescent="0.2">
      <c r="B324" s="15">
        <v>38481</v>
      </c>
      <c r="C324" s="14">
        <v>3.4169999999999998</v>
      </c>
      <c r="E324" s="15">
        <v>38481</v>
      </c>
      <c r="F324" s="14">
        <v>3.4660000000000002</v>
      </c>
      <c r="H324" s="15">
        <v>38481</v>
      </c>
      <c r="I324" s="14">
        <v>3.4460000000000002</v>
      </c>
      <c r="K324" s="15">
        <v>38481</v>
      </c>
      <c r="L324" s="14">
        <v>3.5819999999999999</v>
      </c>
      <c r="N324" s="15">
        <v>38481</v>
      </c>
      <c r="O324" s="14">
        <v>3.5249999999999999</v>
      </c>
      <c r="Q324" s="15">
        <v>38481</v>
      </c>
      <c r="R324" s="14">
        <v>3.3940000000000001</v>
      </c>
      <c r="T324" s="15">
        <v>38481</v>
      </c>
      <c r="U324" s="14">
        <v>3.4020000000000001</v>
      </c>
      <c r="W324" s="15">
        <v>38481</v>
      </c>
      <c r="X324" s="14">
        <v>3.7039999999999997</v>
      </c>
      <c r="Z324" s="15">
        <v>38481</v>
      </c>
      <c r="AA324" s="14">
        <v>3.423</v>
      </c>
      <c r="AC324" s="14">
        <f t="shared" ref="AC324:AC387" si="35">((C324*$C$1)+(F324*$F$1)+(I324*$I$1)+(L324*$L$1)+(O324*$O$1)+(R324*$R$1)+(U324*$U$1)+(X324*$X$1)+(AA324*$AA$1))/($C$1+$F$1+$I$1+$L$1+$O$1+$R$1+$U$1+$X$1+$AA$1)</f>
        <v>3.4731421288428859</v>
      </c>
      <c r="AE324" s="15">
        <v>38481</v>
      </c>
      <c r="AF324" s="14">
        <v>4.2816000000000001</v>
      </c>
      <c r="AH324" s="15">
        <v>38481</v>
      </c>
      <c r="AI324" s="14">
        <v>4.5629999999999997</v>
      </c>
      <c r="AK324" s="15">
        <v>38481</v>
      </c>
      <c r="AL324" s="14">
        <v>2.1435</v>
      </c>
      <c r="AM324" s="14">
        <f t="shared" si="30"/>
        <v>1.3296421288428859</v>
      </c>
      <c r="AN324" s="15">
        <v>38481</v>
      </c>
      <c r="AO324" s="14">
        <v>2.895</v>
      </c>
      <c r="AP324" s="14">
        <f t="shared" si="31"/>
        <v>1.3866000000000001</v>
      </c>
      <c r="AQ324" s="15">
        <v>38481</v>
      </c>
      <c r="AR324" s="14">
        <v>2.77</v>
      </c>
      <c r="AS324" s="14">
        <f t="shared" si="32"/>
        <v>1.7929999999999997</v>
      </c>
      <c r="AU324" s="14">
        <f t="shared" ref="AU324:AU387" si="36">C324-AL324</f>
        <v>1.2734999999999999</v>
      </c>
      <c r="AW324" s="14">
        <f t="shared" si="33"/>
        <v>1.3025000000000002</v>
      </c>
      <c r="AY324" s="14">
        <f t="shared" si="34"/>
        <v>1.4384999999999999</v>
      </c>
      <c r="BA324" s="15">
        <v>38481</v>
      </c>
      <c r="BB324" s="14">
        <v>2.9</v>
      </c>
      <c r="BD324" s="15">
        <v>40307</v>
      </c>
      <c r="BE324" s="14" t="s">
        <v>213</v>
      </c>
      <c r="BG324" s="15">
        <v>40307</v>
      </c>
      <c r="BH324" s="14">
        <v>9.5</v>
      </c>
      <c r="BJ324" s="15">
        <v>39211</v>
      </c>
      <c r="BK324" s="14">
        <v>215.58969999999999</v>
      </c>
      <c r="BM324" s="15">
        <v>40307</v>
      </c>
      <c r="BN324" s="14" t="s">
        <v>213</v>
      </c>
    </row>
    <row r="325" spans="2:66" x14ac:dyDescent="0.2">
      <c r="B325" s="15">
        <v>38482</v>
      </c>
      <c r="C325" s="14">
        <v>3.36</v>
      </c>
      <c r="E325" s="15">
        <v>38482</v>
      </c>
      <c r="F325" s="14">
        <v>3.4079999999999999</v>
      </c>
      <c r="H325" s="15">
        <v>38482</v>
      </c>
      <c r="I325" s="14">
        <v>3.39</v>
      </c>
      <c r="K325" s="15">
        <v>38482</v>
      </c>
      <c r="L325" s="14">
        <v>3.52</v>
      </c>
      <c r="N325" s="15">
        <v>38482</v>
      </c>
      <c r="O325" s="14">
        <v>3.468</v>
      </c>
      <c r="Q325" s="15">
        <v>38482</v>
      </c>
      <c r="R325" s="14">
        <v>3.3370000000000002</v>
      </c>
      <c r="T325" s="15">
        <v>38482</v>
      </c>
      <c r="U325" s="14">
        <v>3.3479999999999999</v>
      </c>
      <c r="W325" s="15">
        <v>38482</v>
      </c>
      <c r="X325" s="14">
        <v>3.7039999999999997</v>
      </c>
      <c r="Z325" s="15">
        <v>38482</v>
      </c>
      <c r="AA325" s="14">
        <v>3.3660000000000001</v>
      </c>
      <c r="AC325" s="14">
        <f t="shared" si="35"/>
        <v>3.4167319635408622</v>
      </c>
      <c r="AE325" s="15">
        <v>38482</v>
      </c>
      <c r="AF325" s="14">
        <v>4.2</v>
      </c>
      <c r="AH325" s="15">
        <v>38482</v>
      </c>
      <c r="AI325" s="14">
        <v>4.5090000000000003</v>
      </c>
      <c r="AK325" s="15">
        <v>38482</v>
      </c>
      <c r="AL325" s="14">
        <v>2.1524999999999999</v>
      </c>
      <c r="AM325" s="14">
        <f t="shared" si="30"/>
        <v>1.2642319635408623</v>
      </c>
      <c r="AN325" s="15">
        <v>38482</v>
      </c>
      <c r="AO325" s="14">
        <v>2.875</v>
      </c>
      <c r="AP325" s="14">
        <f t="shared" si="31"/>
        <v>1.3250000000000002</v>
      </c>
      <c r="AQ325" s="15">
        <v>38482</v>
      </c>
      <c r="AR325" s="14">
        <v>2.8</v>
      </c>
      <c r="AS325" s="14">
        <f t="shared" si="32"/>
        <v>1.7090000000000005</v>
      </c>
      <c r="AU325" s="14">
        <f t="shared" si="36"/>
        <v>1.2075</v>
      </c>
      <c r="AW325" s="14">
        <f t="shared" si="33"/>
        <v>1.2375000000000003</v>
      </c>
      <c r="AY325" s="14">
        <f t="shared" si="34"/>
        <v>1.3675000000000002</v>
      </c>
      <c r="BA325" s="15">
        <v>38482</v>
      </c>
      <c r="BB325" s="14">
        <v>3</v>
      </c>
      <c r="BD325" s="15">
        <v>40308</v>
      </c>
      <c r="BE325" s="14" t="s">
        <v>213</v>
      </c>
      <c r="BG325" s="15">
        <v>40308</v>
      </c>
      <c r="BH325" s="14">
        <v>9.5</v>
      </c>
      <c r="BJ325" s="15">
        <v>39212</v>
      </c>
      <c r="BK325" s="14">
        <v>215.57419999999999</v>
      </c>
      <c r="BM325" s="15">
        <v>40308</v>
      </c>
      <c r="BN325" s="14" t="s">
        <v>213</v>
      </c>
    </row>
    <row r="326" spans="2:66" x14ac:dyDescent="0.2">
      <c r="B326" s="15">
        <v>38483</v>
      </c>
      <c r="C326" s="14">
        <v>3.3220000000000001</v>
      </c>
      <c r="E326" s="15">
        <v>38483</v>
      </c>
      <c r="F326" s="14">
        <v>3.3689999999999998</v>
      </c>
      <c r="H326" s="15">
        <v>38483</v>
      </c>
      <c r="I326" s="14">
        <v>3.351</v>
      </c>
      <c r="K326" s="15">
        <v>38483</v>
      </c>
      <c r="L326" s="14">
        <v>3.4830000000000001</v>
      </c>
      <c r="N326" s="15">
        <v>38483</v>
      </c>
      <c r="O326" s="14">
        <v>3.4289999999999998</v>
      </c>
      <c r="Q326" s="15">
        <v>38483</v>
      </c>
      <c r="R326" s="14">
        <v>3.2989999999999999</v>
      </c>
      <c r="T326" s="15">
        <v>38483</v>
      </c>
      <c r="U326" s="14">
        <v>3.31</v>
      </c>
      <c r="W326" s="15">
        <v>38483</v>
      </c>
      <c r="X326" s="14">
        <v>3.7039999999999997</v>
      </c>
      <c r="Z326" s="15">
        <v>38483</v>
      </c>
      <c r="AA326" s="14">
        <v>3.327</v>
      </c>
      <c r="AC326" s="14">
        <f t="shared" si="35"/>
        <v>3.3795306658427307</v>
      </c>
      <c r="AE326" s="15">
        <v>38483</v>
      </c>
      <c r="AF326" s="14">
        <v>4.202</v>
      </c>
      <c r="AH326" s="15">
        <v>38483</v>
      </c>
      <c r="AI326" s="14">
        <v>4.4370000000000003</v>
      </c>
      <c r="AK326" s="15">
        <v>38483</v>
      </c>
      <c r="AL326" s="14">
        <v>2.1419999999999999</v>
      </c>
      <c r="AM326" s="14">
        <f t="shared" si="30"/>
        <v>1.2375306658427307</v>
      </c>
      <c r="AN326" s="15">
        <v>38483</v>
      </c>
      <c r="AO326" s="14">
        <v>2.8449999999999998</v>
      </c>
      <c r="AP326" s="14">
        <f t="shared" si="31"/>
        <v>1.3570000000000002</v>
      </c>
      <c r="AQ326" s="15">
        <v>38483</v>
      </c>
      <c r="AR326" s="14">
        <v>2.75</v>
      </c>
      <c r="AS326" s="14">
        <f t="shared" si="32"/>
        <v>1.6870000000000003</v>
      </c>
      <c r="AU326" s="14">
        <f t="shared" si="36"/>
        <v>1.1800000000000002</v>
      </c>
      <c r="AW326" s="14">
        <f t="shared" si="33"/>
        <v>1.2090000000000001</v>
      </c>
      <c r="AY326" s="14">
        <f t="shared" si="34"/>
        <v>1.3410000000000002</v>
      </c>
      <c r="BA326" s="15">
        <v>38483</v>
      </c>
      <c r="BB326" s="14">
        <v>2.9</v>
      </c>
      <c r="BD326" s="15">
        <v>40309</v>
      </c>
      <c r="BE326" s="14" t="s">
        <v>213</v>
      </c>
      <c r="BG326" s="15">
        <v>40309</v>
      </c>
      <c r="BH326" s="14">
        <v>9.5</v>
      </c>
      <c r="BJ326" s="15">
        <v>39213</v>
      </c>
      <c r="BK326" s="14">
        <v>215.2559</v>
      </c>
      <c r="BM326" s="15">
        <v>40309</v>
      </c>
      <c r="BN326" s="14" t="s">
        <v>213</v>
      </c>
    </row>
    <row r="327" spans="2:66" x14ac:dyDescent="0.2">
      <c r="B327" s="15">
        <v>38484</v>
      </c>
      <c r="C327" s="14">
        <v>3.33</v>
      </c>
      <c r="E327" s="15">
        <v>38484</v>
      </c>
      <c r="F327" s="14">
        <v>3.3769999999999998</v>
      </c>
      <c r="H327" s="15">
        <v>38484</v>
      </c>
      <c r="I327" s="14">
        <v>3.359</v>
      </c>
      <c r="K327" s="15">
        <v>38484</v>
      </c>
      <c r="L327" s="14">
        <v>3.4910000000000001</v>
      </c>
      <c r="N327" s="15">
        <v>38484</v>
      </c>
      <c r="O327" s="14">
        <v>3.4369999999999998</v>
      </c>
      <c r="Q327" s="15">
        <v>38484</v>
      </c>
      <c r="R327" s="14">
        <v>3.3090000000000002</v>
      </c>
      <c r="T327" s="15">
        <v>38484</v>
      </c>
      <c r="U327" s="14">
        <v>3.3140000000000001</v>
      </c>
      <c r="W327" s="15">
        <v>38484</v>
      </c>
      <c r="X327" s="14">
        <v>3.7039999999999997</v>
      </c>
      <c r="Z327" s="15">
        <v>38484</v>
      </c>
      <c r="AA327" s="14">
        <v>3.3340000000000001</v>
      </c>
      <c r="AC327" s="14">
        <f t="shared" si="35"/>
        <v>3.3872987795458056</v>
      </c>
      <c r="AE327" s="15">
        <v>38484</v>
      </c>
      <c r="AF327" s="14">
        <v>4.1703000000000001</v>
      </c>
      <c r="AH327" s="15">
        <v>38484</v>
      </c>
      <c r="AI327" s="14">
        <v>4.4109999999999996</v>
      </c>
      <c r="AK327" s="15">
        <v>38484</v>
      </c>
      <c r="AL327" s="14">
        <v>2.1425000000000001</v>
      </c>
      <c r="AM327" s="14">
        <f t="shared" si="30"/>
        <v>1.2447987795458055</v>
      </c>
      <c r="AN327" s="15">
        <v>38484</v>
      </c>
      <c r="AO327" s="14">
        <v>2.8250000000000002</v>
      </c>
      <c r="AP327" s="14">
        <f t="shared" si="31"/>
        <v>1.3452999999999999</v>
      </c>
      <c r="AQ327" s="15">
        <v>38484</v>
      </c>
      <c r="AR327" s="14">
        <v>2.8</v>
      </c>
      <c r="AS327" s="14">
        <f t="shared" si="32"/>
        <v>1.6109999999999998</v>
      </c>
      <c r="AU327" s="14">
        <f t="shared" si="36"/>
        <v>1.1875</v>
      </c>
      <c r="AW327" s="14">
        <f t="shared" si="33"/>
        <v>1.2164999999999999</v>
      </c>
      <c r="AY327" s="14">
        <f t="shared" si="34"/>
        <v>1.3485</v>
      </c>
      <c r="BA327" s="15">
        <v>38484</v>
      </c>
      <c r="BB327" s="14">
        <v>2.9</v>
      </c>
      <c r="BD327" s="15">
        <v>40310</v>
      </c>
      <c r="BE327" s="14" t="s">
        <v>213</v>
      </c>
      <c r="BG327" s="15">
        <v>40310</v>
      </c>
      <c r="BH327" s="14">
        <v>9.5</v>
      </c>
      <c r="BJ327" s="15">
        <v>39214</v>
      </c>
      <c r="BK327" s="14">
        <v>215.2559</v>
      </c>
      <c r="BM327" s="15">
        <v>40310</v>
      </c>
      <c r="BN327" s="14" t="s">
        <v>213</v>
      </c>
    </row>
    <row r="328" spans="2:66" x14ac:dyDescent="0.2">
      <c r="B328" s="15">
        <v>38485</v>
      </c>
      <c r="C328" s="14">
        <v>3.3069999999999999</v>
      </c>
      <c r="E328" s="15">
        <v>38485</v>
      </c>
      <c r="F328" s="14">
        <v>3.3529999999999998</v>
      </c>
      <c r="H328" s="15">
        <v>38485</v>
      </c>
      <c r="I328" s="14">
        <v>3.3380000000000001</v>
      </c>
      <c r="K328" s="15">
        <v>38485</v>
      </c>
      <c r="L328" s="14">
        <v>3.476</v>
      </c>
      <c r="N328" s="15">
        <v>38485</v>
      </c>
      <c r="O328" s="14">
        <v>3.415</v>
      </c>
      <c r="Q328" s="15">
        <v>38485</v>
      </c>
      <c r="R328" s="14">
        <v>3.2890000000000001</v>
      </c>
      <c r="T328" s="15">
        <v>38485</v>
      </c>
      <c r="U328" s="14">
        <v>3.294</v>
      </c>
      <c r="W328" s="15">
        <v>38485</v>
      </c>
      <c r="X328" s="14">
        <v>3.7039999999999997</v>
      </c>
      <c r="Z328" s="15">
        <v>38485</v>
      </c>
      <c r="AA328" s="14">
        <v>3.3119999999999998</v>
      </c>
      <c r="AC328" s="14">
        <f t="shared" si="35"/>
        <v>3.3668263556310825</v>
      </c>
      <c r="AE328" s="15">
        <v>38485</v>
      </c>
      <c r="AF328" s="14">
        <v>4.1173000000000002</v>
      </c>
      <c r="AH328" s="15">
        <v>38485</v>
      </c>
      <c r="AI328" s="14">
        <v>4.3710000000000004</v>
      </c>
      <c r="AK328" s="15">
        <v>38485</v>
      </c>
      <c r="AL328" s="14">
        <v>2.1375000000000002</v>
      </c>
      <c r="AM328" s="14">
        <f t="shared" si="30"/>
        <v>1.2293263556310823</v>
      </c>
      <c r="AN328" s="15">
        <v>38485</v>
      </c>
      <c r="AO328" s="14">
        <v>2.8050000000000002</v>
      </c>
      <c r="AP328" s="14">
        <f t="shared" si="31"/>
        <v>1.3123</v>
      </c>
      <c r="AQ328" s="15">
        <v>38485</v>
      </c>
      <c r="AR328" s="14">
        <v>2.7450000000000001</v>
      </c>
      <c r="AS328" s="14">
        <f t="shared" si="32"/>
        <v>1.6260000000000003</v>
      </c>
      <c r="AU328" s="14">
        <f t="shared" si="36"/>
        <v>1.1694999999999998</v>
      </c>
      <c r="AW328" s="14">
        <f t="shared" si="33"/>
        <v>1.2004999999999999</v>
      </c>
      <c r="AY328" s="14">
        <f t="shared" si="34"/>
        <v>1.3384999999999998</v>
      </c>
      <c r="BA328" s="15">
        <v>38485</v>
      </c>
      <c r="BB328" s="14">
        <v>3.1</v>
      </c>
      <c r="BD328" s="15">
        <v>40311</v>
      </c>
      <c r="BE328" s="14" t="s">
        <v>213</v>
      </c>
      <c r="BG328" s="15">
        <v>40311</v>
      </c>
      <c r="BH328" s="14">
        <v>9.5</v>
      </c>
      <c r="BJ328" s="15">
        <v>39215</v>
      </c>
      <c r="BK328" s="14">
        <v>215.2559</v>
      </c>
      <c r="BM328" s="15">
        <v>40311</v>
      </c>
      <c r="BN328" s="14" t="s">
        <v>213</v>
      </c>
    </row>
    <row r="329" spans="2:66" x14ac:dyDescent="0.2">
      <c r="B329" s="15">
        <v>38486</v>
      </c>
      <c r="C329" s="14">
        <v>3.3069999999999999</v>
      </c>
      <c r="E329" s="15">
        <v>38486</v>
      </c>
      <c r="F329" s="14">
        <v>3.3529999999999998</v>
      </c>
      <c r="H329" s="15">
        <v>38486</v>
      </c>
      <c r="I329" s="14">
        <v>3.3380000000000001</v>
      </c>
      <c r="K329" s="15">
        <v>38486</v>
      </c>
      <c r="L329" s="14">
        <v>3.476</v>
      </c>
      <c r="N329" s="15">
        <v>38486</v>
      </c>
      <c r="O329" s="14">
        <v>3.415</v>
      </c>
      <c r="Q329" s="15">
        <v>38486</v>
      </c>
      <c r="R329" s="14">
        <v>3.2890000000000001</v>
      </c>
      <c r="T329" s="15">
        <v>38486</v>
      </c>
      <c r="U329" s="14">
        <v>3.294</v>
      </c>
      <c r="W329" s="15">
        <v>38486</v>
      </c>
      <c r="X329" s="14">
        <v>3.7039999999999997</v>
      </c>
      <c r="Z329" s="15">
        <v>38486</v>
      </c>
      <c r="AA329" s="14">
        <v>3.3119999999999998</v>
      </c>
      <c r="AC329" s="14">
        <f t="shared" si="35"/>
        <v>3.3668263556310825</v>
      </c>
      <c r="AE329" s="15">
        <v>38486</v>
      </c>
      <c r="AF329" s="14">
        <v>4.1173000000000002</v>
      </c>
      <c r="AH329" s="15">
        <v>38486</v>
      </c>
      <c r="AI329" s="14">
        <v>4.3710000000000004</v>
      </c>
      <c r="AK329" s="15">
        <v>38486</v>
      </c>
      <c r="AL329" s="14">
        <v>2.1375000000000002</v>
      </c>
      <c r="AM329" s="14">
        <f t="shared" si="30"/>
        <v>1.2293263556310823</v>
      </c>
      <c r="AN329" s="15">
        <v>38486</v>
      </c>
      <c r="AO329" s="14">
        <v>2.8050000000000002</v>
      </c>
      <c r="AP329" s="14">
        <f t="shared" si="31"/>
        <v>1.3123</v>
      </c>
      <c r="AQ329" s="15">
        <v>38486</v>
      </c>
      <c r="AR329" s="14">
        <v>2.7450000000000001</v>
      </c>
      <c r="AS329" s="14">
        <f t="shared" si="32"/>
        <v>1.6260000000000003</v>
      </c>
      <c r="AU329" s="14">
        <f t="shared" si="36"/>
        <v>1.1694999999999998</v>
      </c>
      <c r="AW329" s="14">
        <f t="shared" si="33"/>
        <v>1.2004999999999999</v>
      </c>
      <c r="AY329" s="14">
        <f t="shared" si="34"/>
        <v>1.3384999999999998</v>
      </c>
      <c r="BA329" s="15">
        <v>38486</v>
      </c>
      <c r="BB329" s="14">
        <v>3.1</v>
      </c>
      <c r="BD329" s="15">
        <v>40312</v>
      </c>
      <c r="BE329" s="14" t="s">
        <v>213</v>
      </c>
      <c r="BG329" s="15">
        <v>40312</v>
      </c>
      <c r="BH329" s="14">
        <v>9.5</v>
      </c>
      <c r="BJ329" s="15">
        <v>39216</v>
      </c>
      <c r="BK329" s="14">
        <v>216.06290000000001</v>
      </c>
      <c r="BM329" s="15">
        <v>40312</v>
      </c>
      <c r="BN329" s="14" t="s">
        <v>213</v>
      </c>
    </row>
    <row r="330" spans="2:66" x14ac:dyDescent="0.2">
      <c r="B330" s="15">
        <v>38487</v>
      </c>
      <c r="C330" s="14">
        <v>3.3069999999999999</v>
      </c>
      <c r="E330" s="15">
        <v>38487</v>
      </c>
      <c r="F330" s="14">
        <v>3.3529999999999998</v>
      </c>
      <c r="H330" s="15">
        <v>38487</v>
      </c>
      <c r="I330" s="14">
        <v>3.3380000000000001</v>
      </c>
      <c r="K330" s="15">
        <v>38487</v>
      </c>
      <c r="L330" s="14">
        <v>3.476</v>
      </c>
      <c r="N330" s="15">
        <v>38487</v>
      </c>
      <c r="O330" s="14">
        <v>3.415</v>
      </c>
      <c r="Q330" s="15">
        <v>38487</v>
      </c>
      <c r="R330" s="14">
        <v>3.2890000000000001</v>
      </c>
      <c r="T330" s="15">
        <v>38487</v>
      </c>
      <c r="U330" s="14">
        <v>3.294</v>
      </c>
      <c r="W330" s="15">
        <v>38487</v>
      </c>
      <c r="X330" s="14">
        <v>3.7039999999999997</v>
      </c>
      <c r="Z330" s="15">
        <v>38487</v>
      </c>
      <c r="AA330" s="14">
        <v>3.3119999999999998</v>
      </c>
      <c r="AC330" s="14">
        <f t="shared" si="35"/>
        <v>3.3668263556310825</v>
      </c>
      <c r="AE330" s="15">
        <v>38487</v>
      </c>
      <c r="AF330" s="14">
        <v>4.1173000000000002</v>
      </c>
      <c r="AH330" s="15">
        <v>38487</v>
      </c>
      <c r="AI330" s="14">
        <v>4.3710000000000004</v>
      </c>
      <c r="AK330" s="15">
        <v>38487</v>
      </c>
      <c r="AL330" s="14">
        <v>2.1375000000000002</v>
      </c>
      <c r="AM330" s="14">
        <f t="shared" si="30"/>
        <v>1.2293263556310823</v>
      </c>
      <c r="AN330" s="15">
        <v>38487</v>
      </c>
      <c r="AO330" s="14">
        <v>2.8050000000000002</v>
      </c>
      <c r="AP330" s="14">
        <f t="shared" si="31"/>
        <v>1.3123</v>
      </c>
      <c r="AQ330" s="15">
        <v>38487</v>
      </c>
      <c r="AR330" s="14">
        <v>2.7450000000000001</v>
      </c>
      <c r="AS330" s="14">
        <f t="shared" si="32"/>
        <v>1.6260000000000003</v>
      </c>
      <c r="AU330" s="14">
        <f t="shared" si="36"/>
        <v>1.1694999999999998</v>
      </c>
      <c r="AW330" s="14">
        <f t="shared" si="33"/>
        <v>1.2004999999999999</v>
      </c>
      <c r="AY330" s="14">
        <f t="shared" si="34"/>
        <v>1.3384999999999998</v>
      </c>
      <c r="BA330" s="15">
        <v>38487</v>
      </c>
      <c r="BB330" s="14">
        <v>3.1</v>
      </c>
      <c r="BD330" s="15">
        <v>40313</v>
      </c>
      <c r="BE330" s="14" t="s">
        <v>213</v>
      </c>
      <c r="BG330" s="15">
        <v>40313</v>
      </c>
      <c r="BH330" s="14">
        <v>9.5</v>
      </c>
      <c r="BJ330" s="15">
        <v>39217</v>
      </c>
      <c r="BK330" s="14">
        <v>216.1576</v>
      </c>
      <c r="BM330" s="15">
        <v>40313</v>
      </c>
      <c r="BN330" s="14" t="s">
        <v>213</v>
      </c>
    </row>
    <row r="331" spans="2:66" x14ac:dyDescent="0.2">
      <c r="B331" s="15">
        <v>38488</v>
      </c>
      <c r="C331" s="14">
        <v>3.3079999999999998</v>
      </c>
      <c r="E331" s="15">
        <v>38488</v>
      </c>
      <c r="F331" s="14">
        <v>3.3559999999999999</v>
      </c>
      <c r="H331" s="15">
        <v>38488</v>
      </c>
      <c r="I331" s="14">
        <v>3.34</v>
      </c>
      <c r="K331" s="15">
        <v>38488</v>
      </c>
      <c r="L331" s="14">
        <v>3.4809999999999999</v>
      </c>
      <c r="N331" s="15">
        <v>38488</v>
      </c>
      <c r="O331" s="14">
        <v>3.4169999999999998</v>
      </c>
      <c r="Q331" s="15">
        <v>38488</v>
      </c>
      <c r="R331" s="14">
        <v>3.2869999999999999</v>
      </c>
      <c r="T331" s="15">
        <v>38488</v>
      </c>
      <c r="U331" s="14">
        <v>3.2949999999999999</v>
      </c>
      <c r="W331" s="15">
        <v>38488</v>
      </c>
      <c r="X331" s="14">
        <v>3.7039999999999997</v>
      </c>
      <c r="Z331" s="15">
        <v>38488</v>
      </c>
      <c r="AA331" s="14">
        <v>3.3149999999999999</v>
      </c>
      <c r="AC331" s="14">
        <f t="shared" si="35"/>
        <v>3.369025953962614</v>
      </c>
      <c r="AE331" s="15">
        <v>38488</v>
      </c>
      <c r="AF331" s="14">
        <v>4.1269</v>
      </c>
      <c r="AH331" s="15">
        <v>38488</v>
      </c>
      <c r="AI331" s="14">
        <v>4.3710000000000004</v>
      </c>
      <c r="AK331" s="15">
        <v>38488</v>
      </c>
      <c r="AL331" s="14">
        <v>2.1320000000000001</v>
      </c>
      <c r="AM331" s="14">
        <f t="shared" si="30"/>
        <v>1.2370259539626138</v>
      </c>
      <c r="AN331" s="15">
        <v>38488</v>
      </c>
      <c r="AO331" s="14">
        <v>2.7800000000000002</v>
      </c>
      <c r="AP331" s="14">
        <f t="shared" si="31"/>
        <v>1.3468999999999998</v>
      </c>
      <c r="AQ331" s="15">
        <v>38488</v>
      </c>
      <c r="AR331" s="14">
        <v>2.73</v>
      </c>
      <c r="AS331" s="14">
        <f t="shared" si="32"/>
        <v>1.6410000000000005</v>
      </c>
      <c r="AU331" s="14">
        <f t="shared" si="36"/>
        <v>1.1759999999999997</v>
      </c>
      <c r="AW331" s="14">
        <f t="shared" si="33"/>
        <v>1.2079999999999997</v>
      </c>
      <c r="AY331" s="14">
        <f t="shared" si="34"/>
        <v>1.3489999999999998</v>
      </c>
      <c r="BA331" s="15">
        <v>38488</v>
      </c>
      <c r="BB331" s="14">
        <v>3.2</v>
      </c>
      <c r="BD331" s="15">
        <v>40314</v>
      </c>
      <c r="BE331" s="14" t="s">
        <v>213</v>
      </c>
      <c r="BG331" s="15">
        <v>40314</v>
      </c>
      <c r="BH331" s="14">
        <v>9.5</v>
      </c>
      <c r="BJ331" s="15">
        <v>39218</v>
      </c>
      <c r="BK331" s="14">
        <v>216.7585</v>
      </c>
      <c r="BM331" s="15">
        <v>40314</v>
      </c>
      <c r="BN331" s="14" t="s">
        <v>213</v>
      </c>
    </row>
    <row r="332" spans="2:66" x14ac:dyDescent="0.2">
      <c r="B332" s="15">
        <v>38489</v>
      </c>
      <c r="C332" s="14">
        <v>3.3029999999999999</v>
      </c>
      <c r="E332" s="15">
        <v>38489</v>
      </c>
      <c r="F332" s="14">
        <v>3.3479999999999999</v>
      </c>
      <c r="H332" s="15">
        <v>38489</v>
      </c>
      <c r="I332" s="14">
        <v>3.3340000000000001</v>
      </c>
      <c r="K332" s="15">
        <v>38489</v>
      </c>
      <c r="L332" s="14">
        <v>3.4809999999999999</v>
      </c>
      <c r="N332" s="15">
        <v>38489</v>
      </c>
      <c r="O332" s="14">
        <v>3.4119999999999999</v>
      </c>
      <c r="Q332" s="15">
        <v>38489</v>
      </c>
      <c r="R332" s="14">
        <v>3.2839999999999998</v>
      </c>
      <c r="T332" s="15">
        <v>38489</v>
      </c>
      <c r="U332" s="14">
        <v>3.29</v>
      </c>
      <c r="W332" s="15">
        <v>38489</v>
      </c>
      <c r="X332" s="14">
        <v>3.7039999999999997</v>
      </c>
      <c r="Z332" s="15">
        <v>38489</v>
      </c>
      <c r="AA332" s="14">
        <v>3.3090000000000002</v>
      </c>
      <c r="AC332" s="14">
        <f t="shared" si="35"/>
        <v>3.3644222153560941</v>
      </c>
      <c r="AE332" s="15">
        <v>38489</v>
      </c>
      <c r="AF332" s="14">
        <v>4.1134000000000004</v>
      </c>
      <c r="AH332" s="15">
        <v>38489</v>
      </c>
      <c r="AI332" s="14">
        <v>4.3550000000000004</v>
      </c>
      <c r="AK332" s="15">
        <v>38489</v>
      </c>
      <c r="AL332" s="14">
        <v>2.1375000000000002</v>
      </c>
      <c r="AM332" s="14">
        <f t="shared" si="30"/>
        <v>1.2269222153560939</v>
      </c>
      <c r="AN332" s="15">
        <v>38489</v>
      </c>
      <c r="AO332" s="14">
        <v>2.7850000000000001</v>
      </c>
      <c r="AP332" s="14">
        <f t="shared" si="31"/>
        <v>1.3284000000000002</v>
      </c>
      <c r="AQ332" s="15">
        <v>38489</v>
      </c>
      <c r="AR332" s="14">
        <v>2.73</v>
      </c>
      <c r="AS332" s="14">
        <f t="shared" si="32"/>
        <v>1.6250000000000004</v>
      </c>
      <c r="AU332" s="14">
        <f t="shared" si="36"/>
        <v>1.1654999999999998</v>
      </c>
      <c r="AW332" s="14">
        <f t="shared" si="33"/>
        <v>1.1964999999999999</v>
      </c>
      <c r="AY332" s="14">
        <f t="shared" si="34"/>
        <v>1.3434999999999997</v>
      </c>
      <c r="BA332" s="15">
        <v>38489</v>
      </c>
      <c r="BB332" s="14">
        <v>3.1</v>
      </c>
      <c r="BD332" s="15">
        <v>40315</v>
      </c>
      <c r="BE332" s="14" t="s">
        <v>213</v>
      </c>
      <c r="BG332" s="15">
        <v>40315</v>
      </c>
      <c r="BH332" s="14">
        <v>9.5</v>
      </c>
      <c r="BJ332" s="15">
        <v>39219</v>
      </c>
      <c r="BK332" s="14">
        <v>216.8502</v>
      </c>
      <c r="BM332" s="15">
        <v>40315</v>
      </c>
      <c r="BN332" s="14" t="s">
        <v>213</v>
      </c>
    </row>
    <row r="333" spans="2:66" x14ac:dyDescent="0.2">
      <c r="B333" s="15">
        <v>38490</v>
      </c>
      <c r="C333" s="14">
        <v>3.33</v>
      </c>
      <c r="E333" s="15">
        <v>38490</v>
      </c>
      <c r="F333" s="14">
        <v>3.3260000000000001</v>
      </c>
      <c r="H333" s="15">
        <v>38490</v>
      </c>
      <c r="I333" s="14">
        <v>3.3130000000000002</v>
      </c>
      <c r="K333" s="15">
        <v>38490</v>
      </c>
      <c r="L333" s="14">
        <v>3.464</v>
      </c>
      <c r="N333" s="15">
        <v>38490</v>
      </c>
      <c r="O333" s="14">
        <v>3.39</v>
      </c>
      <c r="Q333" s="15">
        <v>38490</v>
      </c>
      <c r="R333" s="14">
        <v>3.2839999999999998</v>
      </c>
      <c r="T333" s="15">
        <v>38490</v>
      </c>
      <c r="U333" s="14">
        <v>3.2690000000000001</v>
      </c>
      <c r="W333" s="15">
        <v>38490</v>
      </c>
      <c r="X333" s="14">
        <v>3.7039999999999997</v>
      </c>
      <c r="Z333" s="15">
        <v>38490</v>
      </c>
      <c r="AA333" s="14">
        <v>3.286</v>
      </c>
      <c r="AC333" s="14">
        <f t="shared" si="35"/>
        <v>3.3590897574540395</v>
      </c>
      <c r="AE333" s="15">
        <v>38490</v>
      </c>
      <c r="AF333" s="14">
        <v>4.0884</v>
      </c>
      <c r="AH333" s="15">
        <v>38490</v>
      </c>
      <c r="AI333" s="14">
        <v>4.3499999999999996</v>
      </c>
      <c r="AK333" s="15">
        <v>38490</v>
      </c>
      <c r="AL333" s="14">
        <v>2.12</v>
      </c>
      <c r="AM333" s="14">
        <f t="shared" si="30"/>
        <v>1.2390897574540394</v>
      </c>
      <c r="AN333" s="15">
        <v>38490</v>
      </c>
      <c r="AO333" s="14">
        <v>2.7450000000000001</v>
      </c>
      <c r="AP333" s="14">
        <f t="shared" si="31"/>
        <v>1.3433999999999999</v>
      </c>
      <c r="AQ333" s="15">
        <v>38490</v>
      </c>
      <c r="AR333" s="14">
        <v>2.7250000000000001</v>
      </c>
      <c r="AS333" s="14">
        <f t="shared" si="32"/>
        <v>1.6249999999999996</v>
      </c>
      <c r="AU333" s="14">
        <f t="shared" si="36"/>
        <v>1.21</v>
      </c>
      <c r="AW333" s="14">
        <f t="shared" si="33"/>
        <v>1.1930000000000001</v>
      </c>
      <c r="AY333" s="14">
        <f t="shared" si="34"/>
        <v>1.3439999999999999</v>
      </c>
      <c r="BA333" s="15">
        <v>38490</v>
      </c>
      <c r="BB333" s="14">
        <v>-1.7</v>
      </c>
      <c r="BD333" s="15">
        <v>40316</v>
      </c>
      <c r="BE333" s="14" t="s">
        <v>213</v>
      </c>
      <c r="BG333" s="15">
        <v>40316</v>
      </c>
      <c r="BH333" s="14">
        <v>9.5</v>
      </c>
      <c r="BJ333" s="15">
        <v>39220</v>
      </c>
      <c r="BK333" s="14">
        <v>216.6782</v>
      </c>
      <c r="BM333" s="15">
        <v>40316</v>
      </c>
      <c r="BN333" s="14" t="s">
        <v>213</v>
      </c>
    </row>
    <row r="334" spans="2:66" x14ac:dyDescent="0.2">
      <c r="B334" s="15">
        <v>38491</v>
      </c>
      <c r="C334" s="14">
        <v>3.3540000000000001</v>
      </c>
      <c r="E334" s="15">
        <v>38491</v>
      </c>
      <c r="F334" s="14">
        <v>3.3529999999999998</v>
      </c>
      <c r="H334" s="15">
        <v>38491</v>
      </c>
      <c r="I334" s="14">
        <v>3.3410000000000002</v>
      </c>
      <c r="K334" s="15">
        <v>38491</v>
      </c>
      <c r="L334" s="14">
        <v>3.4929999999999999</v>
      </c>
      <c r="N334" s="15">
        <v>38491</v>
      </c>
      <c r="O334" s="14">
        <v>3.4159999999999999</v>
      </c>
      <c r="Q334" s="15">
        <v>38491</v>
      </c>
      <c r="R334" s="14">
        <v>3.2839999999999998</v>
      </c>
      <c r="T334" s="15">
        <v>38491</v>
      </c>
      <c r="U334" s="14">
        <v>3.3839999999999999</v>
      </c>
      <c r="W334" s="15">
        <v>38491</v>
      </c>
      <c r="X334" s="14">
        <v>3.7039999999999997</v>
      </c>
      <c r="Z334" s="15">
        <v>38491</v>
      </c>
      <c r="AA334" s="14">
        <v>3.31</v>
      </c>
      <c r="AC334" s="14">
        <f t="shared" si="35"/>
        <v>3.3859471651475355</v>
      </c>
      <c r="AE334" s="15">
        <v>38491</v>
      </c>
      <c r="AF334" s="14">
        <v>4.1115000000000004</v>
      </c>
      <c r="AH334" s="15">
        <v>38491</v>
      </c>
      <c r="AI334" s="14">
        <v>4.3719999999999999</v>
      </c>
      <c r="AK334" s="15">
        <v>38491</v>
      </c>
      <c r="AL334" s="14">
        <v>2.12</v>
      </c>
      <c r="AM334" s="14">
        <f t="shared" si="30"/>
        <v>1.2659471651475354</v>
      </c>
      <c r="AN334" s="15">
        <v>38491</v>
      </c>
      <c r="AO334" s="14">
        <v>2.6949999999999998</v>
      </c>
      <c r="AP334" s="14">
        <f t="shared" si="31"/>
        <v>1.4165000000000005</v>
      </c>
      <c r="AQ334" s="15">
        <v>38491</v>
      </c>
      <c r="AR334" s="14">
        <v>2.7250000000000001</v>
      </c>
      <c r="AS334" s="14">
        <f t="shared" si="32"/>
        <v>1.6469999999999998</v>
      </c>
      <c r="AU334" s="14">
        <f t="shared" si="36"/>
        <v>1.234</v>
      </c>
      <c r="AW334" s="14">
        <f t="shared" si="33"/>
        <v>1.2210000000000001</v>
      </c>
      <c r="AY334" s="14">
        <f t="shared" si="34"/>
        <v>1.3729999999999998</v>
      </c>
      <c r="BA334" s="15">
        <v>38491</v>
      </c>
      <c r="BB334" s="14">
        <v>-1.3</v>
      </c>
      <c r="BD334" s="15">
        <v>40317</v>
      </c>
      <c r="BE334" s="14" t="s">
        <v>213</v>
      </c>
      <c r="BG334" s="15">
        <v>40317</v>
      </c>
      <c r="BH334" s="14">
        <v>9.5</v>
      </c>
      <c r="BJ334" s="15">
        <v>39221</v>
      </c>
      <c r="BK334" s="14">
        <v>216.6782</v>
      </c>
      <c r="BM334" s="15">
        <v>40317</v>
      </c>
      <c r="BN334" s="14" t="s">
        <v>213</v>
      </c>
    </row>
    <row r="335" spans="2:66" x14ac:dyDescent="0.2">
      <c r="B335" s="15">
        <v>38492</v>
      </c>
      <c r="C335" s="14">
        <v>3.3780000000000001</v>
      </c>
      <c r="E335" s="15">
        <v>38492</v>
      </c>
      <c r="F335" s="14">
        <v>3.3769999999999998</v>
      </c>
      <c r="H335" s="15">
        <v>38492</v>
      </c>
      <c r="I335" s="14">
        <v>3.363</v>
      </c>
      <c r="K335" s="15">
        <v>38492</v>
      </c>
      <c r="L335" s="14">
        <v>3.516</v>
      </c>
      <c r="N335" s="15">
        <v>38492</v>
      </c>
      <c r="O335" s="14">
        <v>3.4390000000000001</v>
      </c>
      <c r="Q335" s="15">
        <v>38492</v>
      </c>
      <c r="R335" s="14">
        <v>3.2839999999999998</v>
      </c>
      <c r="T335" s="15">
        <v>38492</v>
      </c>
      <c r="U335" s="14">
        <v>3.407</v>
      </c>
      <c r="W335" s="15">
        <v>38492</v>
      </c>
      <c r="X335" s="14">
        <v>3.7039999999999997</v>
      </c>
      <c r="Z335" s="15">
        <v>38492</v>
      </c>
      <c r="AA335" s="14">
        <v>3.335</v>
      </c>
      <c r="AC335" s="14">
        <f t="shared" si="35"/>
        <v>3.4073065039394401</v>
      </c>
      <c r="AE335" s="15">
        <v>38492</v>
      </c>
      <c r="AF335" s="14">
        <v>4.1210000000000004</v>
      </c>
      <c r="AH335" s="15">
        <v>38492</v>
      </c>
      <c r="AI335" s="14">
        <v>4.3959999999999999</v>
      </c>
      <c r="AK335" s="15">
        <v>38492</v>
      </c>
      <c r="AL335" s="14">
        <v>2.1124999999999998</v>
      </c>
      <c r="AM335" s="14">
        <f t="shared" si="30"/>
        <v>1.2948065039394403</v>
      </c>
      <c r="AN335" s="15">
        <v>38492</v>
      </c>
      <c r="AO335" s="14">
        <v>2.7549999999999999</v>
      </c>
      <c r="AP335" s="14">
        <f t="shared" si="31"/>
        <v>1.3660000000000005</v>
      </c>
      <c r="AQ335" s="15">
        <v>38492</v>
      </c>
      <c r="AR335" s="14">
        <v>2.73</v>
      </c>
      <c r="AS335" s="14">
        <f t="shared" si="32"/>
        <v>1.6659999999999999</v>
      </c>
      <c r="AU335" s="14">
        <f t="shared" si="36"/>
        <v>1.2655000000000003</v>
      </c>
      <c r="AW335" s="14">
        <f t="shared" si="33"/>
        <v>1.2505000000000002</v>
      </c>
      <c r="AY335" s="14">
        <f t="shared" si="34"/>
        <v>1.4035000000000002</v>
      </c>
      <c r="BA335" s="15">
        <v>38492</v>
      </c>
      <c r="BB335" s="14">
        <v>-1.5</v>
      </c>
      <c r="BD335" s="15">
        <v>40318</v>
      </c>
      <c r="BE335" s="14">
        <v>7</v>
      </c>
      <c r="BG335" s="15">
        <v>40318</v>
      </c>
      <c r="BH335" s="14">
        <v>9.5</v>
      </c>
      <c r="BI335" s="14">
        <f>AVERAGE(BE335,BH335,BK335)</f>
        <v>77.726066666666668</v>
      </c>
      <c r="BJ335" s="15">
        <v>39222</v>
      </c>
      <c r="BK335" s="14">
        <v>216.6782</v>
      </c>
      <c r="BM335" s="15">
        <v>40318</v>
      </c>
      <c r="BN335" s="14" t="s">
        <v>213</v>
      </c>
    </row>
    <row r="336" spans="2:66" x14ac:dyDescent="0.2">
      <c r="B336" s="15">
        <v>38493</v>
      </c>
      <c r="C336" s="14">
        <v>3.3780000000000001</v>
      </c>
      <c r="E336" s="15">
        <v>38493</v>
      </c>
      <c r="F336" s="14">
        <v>3.3769999999999998</v>
      </c>
      <c r="H336" s="15">
        <v>38493</v>
      </c>
      <c r="I336" s="14">
        <v>3.363</v>
      </c>
      <c r="K336" s="15">
        <v>38493</v>
      </c>
      <c r="L336" s="14">
        <v>3.516</v>
      </c>
      <c r="N336" s="15">
        <v>38493</v>
      </c>
      <c r="O336" s="14">
        <v>3.4390000000000001</v>
      </c>
      <c r="Q336" s="15">
        <v>38493</v>
      </c>
      <c r="R336" s="14">
        <v>3.2839999999999998</v>
      </c>
      <c r="T336" s="15">
        <v>38493</v>
      </c>
      <c r="U336" s="14">
        <v>3.407</v>
      </c>
      <c r="W336" s="15">
        <v>38493</v>
      </c>
      <c r="X336" s="14">
        <v>3.7039999999999997</v>
      </c>
      <c r="Z336" s="15">
        <v>38493</v>
      </c>
      <c r="AA336" s="14">
        <v>3.335</v>
      </c>
      <c r="AC336" s="14">
        <f t="shared" si="35"/>
        <v>3.4073065039394401</v>
      </c>
      <c r="AE336" s="15">
        <v>38493</v>
      </c>
      <c r="AF336" s="14">
        <v>4.1210000000000004</v>
      </c>
      <c r="AH336" s="15">
        <v>38493</v>
      </c>
      <c r="AI336" s="14">
        <v>4.3959999999999999</v>
      </c>
      <c r="AK336" s="15">
        <v>38493</v>
      </c>
      <c r="AL336" s="14">
        <v>2.1124999999999998</v>
      </c>
      <c r="AM336" s="14">
        <f t="shared" si="30"/>
        <v>1.2948065039394403</v>
      </c>
      <c r="AN336" s="15">
        <v>38493</v>
      </c>
      <c r="AO336" s="14">
        <v>2.7549999999999999</v>
      </c>
      <c r="AP336" s="14">
        <f t="shared" si="31"/>
        <v>1.3660000000000005</v>
      </c>
      <c r="AQ336" s="15">
        <v>38493</v>
      </c>
      <c r="AR336" s="14">
        <v>2.73</v>
      </c>
      <c r="AS336" s="14">
        <f t="shared" si="32"/>
        <v>1.6659999999999999</v>
      </c>
      <c r="AU336" s="14">
        <f t="shared" si="36"/>
        <v>1.2655000000000003</v>
      </c>
      <c r="AW336" s="14">
        <f t="shared" si="33"/>
        <v>1.2505000000000002</v>
      </c>
      <c r="AY336" s="14">
        <f t="shared" si="34"/>
        <v>1.4035000000000002</v>
      </c>
      <c r="BA336" s="15">
        <v>38493</v>
      </c>
      <c r="BB336" s="14">
        <v>-1.5</v>
      </c>
      <c r="BD336" s="15">
        <v>40319</v>
      </c>
      <c r="BE336" s="14">
        <v>7</v>
      </c>
      <c r="BG336" s="15">
        <v>40319</v>
      </c>
      <c r="BH336" s="14">
        <v>9.5</v>
      </c>
      <c r="BI336" s="14">
        <f t="shared" ref="BI336:BI399" si="37">AVERAGE(BE336,BH336,BK336)</f>
        <v>77.97463333333333</v>
      </c>
      <c r="BJ336" s="15">
        <v>39223</v>
      </c>
      <c r="BK336" s="14">
        <v>217.4239</v>
      </c>
      <c r="BM336" s="15">
        <v>40319</v>
      </c>
      <c r="BN336" s="14" t="s">
        <v>213</v>
      </c>
    </row>
    <row r="337" spans="2:66" x14ac:dyDescent="0.2">
      <c r="B337" s="15">
        <v>38494</v>
      </c>
      <c r="C337" s="14">
        <v>3.3780000000000001</v>
      </c>
      <c r="E337" s="15">
        <v>38494</v>
      </c>
      <c r="F337" s="14">
        <v>3.3769999999999998</v>
      </c>
      <c r="H337" s="15">
        <v>38494</v>
      </c>
      <c r="I337" s="14">
        <v>3.363</v>
      </c>
      <c r="K337" s="15">
        <v>38494</v>
      </c>
      <c r="L337" s="14">
        <v>3.516</v>
      </c>
      <c r="N337" s="15">
        <v>38494</v>
      </c>
      <c r="O337" s="14">
        <v>3.4390000000000001</v>
      </c>
      <c r="Q337" s="15">
        <v>38494</v>
      </c>
      <c r="R337" s="14">
        <v>3.2839999999999998</v>
      </c>
      <c r="T337" s="15">
        <v>38494</v>
      </c>
      <c r="U337" s="14">
        <v>3.407</v>
      </c>
      <c r="W337" s="15">
        <v>38494</v>
      </c>
      <c r="X337" s="14">
        <v>3.7039999999999997</v>
      </c>
      <c r="Z337" s="15">
        <v>38494</v>
      </c>
      <c r="AA337" s="14">
        <v>3.335</v>
      </c>
      <c r="AC337" s="14">
        <f t="shared" si="35"/>
        <v>3.4073065039394401</v>
      </c>
      <c r="AE337" s="15">
        <v>38494</v>
      </c>
      <c r="AF337" s="14">
        <v>4.1210000000000004</v>
      </c>
      <c r="AH337" s="15">
        <v>38494</v>
      </c>
      <c r="AI337" s="14">
        <v>4.3959999999999999</v>
      </c>
      <c r="AK337" s="15">
        <v>38494</v>
      </c>
      <c r="AL337" s="14">
        <v>2.1124999999999998</v>
      </c>
      <c r="AM337" s="14">
        <f t="shared" si="30"/>
        <v>1.2948065039394403</v>
      </c>
      <c r="AN337" s="15">
        <v>38494</v>
      </c>
      <c r="AO337" s="14">
        <v>2.7549999999999999</v>
      </c>
      <c r="AP337" s="14">
        <f t="shared" si="31"/>
        <v>1.3660000000000005</v>
      </c>
      <c r="AQ337" s="15">
        <v>38494</v>
      </c>
      <c r="AR337" s="14">
        <v>2.73</v>
      </c>
      <c r="AS337" s="14">
        <f t="shared" si="32"/>
        <v>1.6659999999999999</v>
      </c>
      <c r="AU337" s="14">
        <f t="shared" si="36"/>
        <v>1.2655000000000003</v>
      </c>
      <c r="AW337" s="14">
        <f t="shared" si="33"/>
        <v>1.2505000000000002</v>
      </c>
      <c r="AY337" s="14">
        <f t="shared" si="34"/>
        <v>1.4035000000000002</v>
      </c>
      <c r="BA337" s="15">
        <v>38494</v>
      </c>
      <c r="BB337" s="14">
        <v>-1.5</v>
      </c>
      <c r="BD337" s="15">
        <v>40320</v>
      </c>
      <c r="BE337" s="14">
        <v>7</v>
      </c>
      <c r="BG337" s="15">
        <v>40320</v>
      </c>
      <c r="BH337" s="14">
        <v>9.5</v>
      </c>
      <c r="BI337" s="14">
        <f t="shared" si="37"/>
        <v>78.032200000000003</v>
      </c>
      <c r="BJ337" s="15">
        <v>39224</v>
      </c>
      <c r="BK337" s="14">
        <v>217.5966</v>
      </c>
      <c r="BM337" s="15">
        <v>40320</v>
      </c>
      <c r="BN337" s="14" t="s">
        <v>213</v>
      </c>
    </row>
    <row r="338" spans="2:66" x14ac:dyDescent="0.2">
      <c r="B338" s="15">
        <v>38495</v>
      </c>
      <c r="C338" s="14">
        <v>3.339</v>
      </c>
      <c r="E338" s="15">
        <v>38495</v>
      </c>
      <c r="F338" s="14">
        <v>3.3380000000000001</v>
      </c>
      <c r="H338" s="15">
        <v>38495</v>
      </c>
      <c r="I338" s="14">
        <v>3.3260000000000001</v>
      </c>
      <c r="K338" s="15">
        <v>38495</v>
      </c>
      <c r="L338" s="14">
        <v>3.536</v>
      </c>
      <c r="N338" s="15">
        <v>38495</v>
      </c>
      <c r="O338" s="14">
        <v>3.4009999999999998</v>
      </c>
      <c r="Q338" s="15">
        <v>38495</v>
      </c>
      <c r="R338" s="14">
        <v>3.2839999999999998</v>
      </c>
      <c r="T338" s="15">
        <v>38495</v>
      </c>
      <c r="U338" s="14">
        <v>3.367</v>
      </c>
      <c r="W338" s="15">
        <v>38495</v>
      </c>
      <c r="X338" s="14">
        <v>3.7039999999999997</v>
      </c>
      <c r="Z338" s="15">
        <v>38495</v>
      </c>
      <c r="AA338" s="14">
        <v>3.2970000000000002</v>
      </c>
      <c r="AC338" s="14">
        <f t="shared" si="35"/>
        <v>3.3832854935887533</v>
      </c>
      <c r="AE338" s="15">
        <v>38495</v>
      </c>
      <c r="AF338" s="14">
        <v>4.0537999999999998</v>
      </c>
      <c r="AH338" s="15">
        <v>38495</v>
      </c>
      <c r="AI338" s="14">
        <v>4.359</v>
      </c>
      <c r="AK338" s="15">
        <v>38495</v>
      </c>
      <c r="AL338" s="14">
        <v>2.105</v>
      </c>
      <c r="AM338" s="14">
        <f t="shared" si="30"/>
        <v>1.2782854935887533</v>
      </c>
      <c r="AN338" s="15">
        <v>38495</v>
      </c>
      <c r="AO338" s="14">
        <v>2.7549999999999999</v>
      </c>
      <c r="AP338" s="14">
        <f t="shared" si="31"/>
        <v>1.2988</v>
      </c>
      <c r="AQ338" s="15">
        <v>38495</v>
      </c>
      <c r="AR338" s="14">
        <v>2.6</v>
      </c>
      <c r="AS338" s="14">
        <f t="shared" si="32"/>
        <v>1.7589999999999999</v>
      </c>
      <c r="AU338" s="14">
        <f t="shared" si="36"/>
        <v>1.234</v>
      </c>
      <c r="AW338" s="14">
        <f t="shared" si="33"/>
        <v>1.2210000000000001</v>
      </c>
      <c r="AY338" s="14">
        <f t="shared" si="34"/>
        <v>1.431</v>
      </c>
      <c r="BA338" s="15">
        <v>38495</v>
      </c>
      <c r="BB338" s="14">
        <v>-1.3</v>
      </c>
      <c r="BD338" s="15">
        <v>40321</v>
      </c>
      <c r="BE338" s="14">
        <v>7</v>
      </c>
      <c r="BG338" s="15">
        <v>40321</v>
      </c>
      <c r="BH338" s="14">
        <v>9.5</v>
      </c>
      <c r="BI338" s="14">
        <f t="shared" si="37"/>
        <v>77.99603333333333</v>
      </c>
      <c r="BJ338" s="15">
        <v>39225</v>
      </c>
      <c r="BK338" s="14">
        <v>217.4881</v>
      </c>
      <c r="BM338" s="15">
        <v>40321</v>
      </c>
      <c r="BN338" s="14" t="s">
        <v>213</v>
      </c>
    </row>
    <row r="339" spans="2:66" x14ac:dyDescent="0.2">
      <c r="B339" s="15">
        <v>38496</v>
      </c>
      <c r="C339" s="14">
        <v>3.302</v>
      </c>
      <c r="E339" s="15">
        <v>38496</v>
      </c>
      <c r="F339" s="14">
        <v>3.3079999999999998</v>
      </c>
      <c r="H339" s="15">
        <v>38496</v>
      </c>
      <c r="I339" s="14">
        <v>3.294</v>
      </c>
      <c r="K339" s="15">
        <v>38496</v>
      </c>
      <c r="L339" s="14">
        <v>3.508</v>
      </c>
      <c r="N339" s="15">
        <v>38496</v>
      </c>
      <c r="O339" s="14">
        <v>3.37</v>
      </c>
      <c r="Q339" s="15">
        <v>38496</v>
      </c>
      <c r="R339" s="14">
        <v>3.2839999999999998</v>
      </c>
      <c r="T339" s="15">
        <v>38496</v>
      </c>
      <c r="U339" s="14">
        <v>3.335</v>
      </c>
      <c r="W339" s="15">
        <v>38496</v>
      </c>
      <c r="X339" s="14">
        <v>3.7039999999999997</v>
      </c>
      <c r="Z339" s="15">
        <v>38496</v>
      </c>
      <c r="AA339" s="14">
        <v>3.2629999999999999</v>
      </c>
      <c r="AC339" s="14">
        <f t="shared" si="35"/>
        <v>3.3539315618723928</v>
      </c>
      <c r="AE339" s="15">
        <v>38496</v>
      </c>
      <c r="AF339" s="14">
        <v>4.0270999999999999</v>
      </c>
      <c r="AH339" s="15">
        <v>38496</v>
      </c>
      <c r="AI339" s="14">
        <v>4.3319999999999999</v>
      </c>
      <c r="AK339" s="15">
        <v>38496</v>
      </c>
      <c r="AL339" s="14">
        <v>2.1274999999999999</v>
      </c>
      <c r="AM339" s="14">
        <f t="shared" si="30"/>
        <v>1.2264315618723929</v>
      </c>
      <c r="AN339" s="15">
        <v>38496</v>
      </c>
      <c r="AO339" s="14">
        <v>2.7450000000000001</v>
      </c>
      <c r="AP339" s="14">
        <f t="shared" si="31"/>
        <v>1.2820999999999998</v>
      </c>
      <c r="AQ339" s="15">
        <v>38496</v>
      </c>
      <c r="AR339" s="14">
        <v>2.73</v>
      </c>
      <c r="AS339" s="14">
        <f t="shared" si="32"/>
        <v>1.6019999999999999</v>
      </c>
      <c r="AU339" s="14">
        <f t="shared" si="36"/>
        <v>1.1745000000000001</v>
      </c>
      <c r="AW339" s="14">
        <f t="shared" si="33"/>
        <v>1.1665000000000001</v>
      </c>
      <c r="AY339" s="14">
        <f t="shared" si="34"/>
        <v>1.3805000000000001</v>
      </c>
      <c r="BA339" s="15">
        <v>38496</v>
      </c>
      <c r="BB339" s="14">
        <v>-0.8</v>
      </c>
      <c r="BD339" s="15">
        <v>40322</v>
      </c>
      <c r="BE339" s="14">
        <v>7</v>
      </c>
      <c r="BG339" s="15">
        <v>40322</v>
      </c>
      <c r="BH339" s="14">
        <v>9.5</v>
      </c>
      <c r="BI339" s="14">
        <f t="shared" si="37"/>
        <v>77.763033333333325</v>
      </c>
      <c r="BJ339" s="15">
        <v>39226</v>
      </c>
      <c r="BK339" s="14">
        <v>216.78909999999999</v>
      </c>
      <c r="BM339" s="15">
        <v>40322</v>
      </c>
      <c r="BN339" s="14" t="s">
        <v>213</v>
      </c>
    </row>
    <row r="340" spans="2:66" x14ac:dyDescent="0.2">
      <c r="B340" s="15">
        <v>38497</v>
      </c>
      <c r="C340" s="14">
        <v>3.306</v>
      </c>
      <c r="E340" s="15">
        <v>38497</v>
      </c>
      <c r="F340" s="14">
        <v>3.3119999999999998</v>
      </c>
      <c r="H340" s="15">
        <v>38497</v>
      </c>
      <c r="I340" s="14">
        <v>3.2989999999999999</v>
      </c>
      <c r="K340" s="15">
        <v>38497</v>
      </c>
      <c r="L340" s="14">
        <v>3.5030000000000001</v>
      </c>
      <c r="N340" s="15">
        <v>38497</v>
      </c>
      <c r="O340" s="14">
        <v>3.3740000000000001</v>
      </c>
      <c r="Q340" s="15">
        <v>38497</v>
      </c>
      <c r="R340" s="14">
        <v>3.2839999999999998</v>
      </c>
      <c r="T340" s="15">
        <v>38497</v>
      </c>
      <c r="U340" s="14">
        <v>3.34</v>
      </c>
      <c r="W340" s="15">
        <v>38497</v>
      </c>
      <c r="X340" s="14">
        <v>3.7039999999999997</v>
      </c>
      <c r="Z340" s="15">
        <v>38497</v>
      </c>
      <c r="AA340" s="14">
        <v>3.2679999999999998</v>
      </c>
      <c r="AC340" s="14">
        <f t="shared" si="35"/>
        <v>3.3560514444616101</v>
      </c>
      <c r="AE340" s="15">
        <v>38497</v>
      </c>
      <c r="AF340" s="14">
        <v>4.0864000000000003</v>
      </c>
      <c r="AH340" s="15">
        <v>38497</v>
      </c>
      <c r="AI340" s="14">
        <v>4.3259999999999996</v>
      </c>
      <c r="AK340" s="15">
        <v>38497</v>
      </c>
      <c r="AL340" s="14">
        <v>2.1324999999999998</v>
      </c>
      <c r="AM340" s="14">
        <f t="shared" si="30"/>
        <v>1.2235514444616102</v>
      </c>
      <c r="AN340" s="15">
        <v>38497</v>
      </c>
      <c r="AO340" s="14">
        <v>2.7149999999999999</v>
      </c>
      <c r="AP340" s="14">
        <f t="shared" si="31"/>
        <v>1.3714000000000004</v>
      </c>
      <c r="AQ340" s="15">
        <v>38497</v>
      </c>
      <c r="AR340" s="14">
        <v>2.73</v>
      </c>
      <c r="AS340" s="14">
        <f t="shared" si="32"/>
        <v>1.5959999999999996</v>
      </c>
      <c r="AU340" s="14">
        <f t="shared" si="36"/>
        <v>1.1735000000000002</v>
      </c>
      <c r="AW340" s="14">
        <f t="shared" si="33"/>
        <v>1.1665000000000001</v>
      </c>
      <c r="AY340" s="14">
        <f t="shared" si="34"/>
        <v>1.3705000000000003</v>
      </c>
      <c r="BA340" s="15">
        <v>38497</v>
      </c>
      <c r="BB340" s="14">
        <v>-0.7</v>
      </c>
      <c r="BD340" s="15">
        <v>40323</v>
      </c>
      <c r="BE340" s="14">
        <v>7</v>
      </c>
      <c r="BG340" s="15">
        <v>40323</v>
      </c>
      <c r="BH340" s="14">
        <v>9.5</v>
      </c>
      <c r="BI340" s="14">
        <f t="shared" si="37"/>
        <v>77.833399999999997</v>
      </c>
      <c r="BJ340" s="15">
        <v>39227</v>
      </c>
      <c r="BK340" s="14">
        <v>217.00020000000001</v>
      </c>
      <c r="BM340" s="15">
        <v>40323</v>
      </c>
      <c r="BN340" s="14" t="s">
        <v>213</v>
      </c>
    </row>
    <row r="341" spans="2:66" x14ac:dyDescent="0.2">
      <c r="B341" s="15">
        <v>38498</v>
      </c>
      <c r="C341" s="14">
        <v>3.323</v>
      </c>
      <c r="E341" s="15">
        <v>38498</v>
      </c>
      <c r="F341" s="14">
        <v>3.33</v>
      </c>
      <c r="H341" s="15">
        <v>38498</v>
      </c>
      <c r="I341" s="14">
        <v>3.31</v>
      </c>
      <c r="K341" s="15">
        <v>38498</v>
      </c>
      <c r="L341" s="14">
        <v>3.5150000000000001</v>
      </c>
      <c r="N341" s="15">
        <v>38498</v>
      </c>
      <c r="O341" s="14">
        <v>3.391</v>
      </c>
      <c r="Q341" s="15">
        <v>38498</v>
      </c>
      <c r="R341" s="14">
        <v>3.2839999999999998</v>
      </c>
      <c r="T341" s="15">
        <v>38498</v>
      </c>
      <c r="U341" s="14">
        <v>3.3559999999999999</v>
      </c>
      <c r="W341" s="15">
        <v>38498</v>
      </c>
      <c r="X341" s="14">
        <v>3.7039999999999997</v>
      </c>
      <c r="Z341" s="15">
        <v>38498</v>
      </c>
      <c r="AA341" s="14">
        <v>3.2839999999999998</v>
      </c>
      <c r="AC341" s="14">
        <f t="shared" si="35"/>
        <v>3.369942993974973</v>
      </c>
      <c r="AE341" s="15">
        <v>38498</v>
      </c>
      <c r="AF341" s="14">
        <v>4.0787000000000004</v>
      </c>
      <c r="AH341" s="15">
        <v>38498</v>
      </c>
      <c r="AI341" s="14">
        <v>4.359</v>
      </c>
      <c r="AK341" s="15">
        <v>38498</v>
      </c>
      <c r="AL341" s="14">
        <v>2.13</v>
      </c>
      <c r="AM341" s="14">
        <f t="shared" si="30"/>
        <v>1.2399429939749731</v>
      </c>
      <c r="AN341" s="15">
        <v>38498</v>
      </c>
      <c r="AO341" s="14">
        <v>2.7250000000000001</v>
      </c>
      <c r="AP341" s="14">
        <f t="shared" si="31"/>
        <v>1.3537000000000003</v>
      </c>
      <c r="AQ341" s="15">
        <v>38498</v>
      </c>
      <c r="AR341" s="14">
        <v>2.73</v>
      </c>
      <c r="AS341" s="14">
        <f t="shared" si="32"/>
        <v>1.629</v>
      </c>
      <c r="AU341" s="14">
        <f t="shared" si="36"/>
        <v>1.1930000000000001</v>
      </c>
      <c r="AW341" s="14">
        <f t="shared" si="33"/>
        <v>1.1800000000000002</v>
      </c>
      <c r="AY341" s="14">
        <f t="shared" si="34"/>
        <v>1.3850000000000002</v>
      </c>
      <c r="BA341" s="15">
        <v>38498</v>
      </c>
      <c r="BB341" s="14">
        <v>-1.3</v>
      </c>
      <c r="BD341" s="15">
        <v>40324</v>
      </c>
      <c r="BE341" s="14">
        <v>7</v>
      </c>
      <c r="BG341" s="15">
        <v>40324</v>
      </c>
      <c r="BH341" s="14">
        <v>9.5</v>
      </c>
      <c r="BI341" s="14">
        <f t="shared" si="37"/>
        <v>77.833399999999997</v>
      </c>
      <c r="BJ341" s="15">
        <v>39228</v>
      </c>
      <c r="BK341" s="14">
        <v>217.00020000000001</v>
      </c>
      <c r="BM341" s="15">
        <v>40324</v>
      </c>
      <c r="BN341" s="14" t="s">
        <v>213</v>
      </c>
    </row>
    <row r="342" spans="2:66" x14ac:dyDescent="0.2">
      <c r="B342" s="15">
        <v>38499</v>
      </c>
      <c r="C342" s="14">
        <v>3.3330000000000002</v>
      </c>
      <c r="E342" s="15">
        <v>38499</v>
      </c>
      <c r="F342" s="14">
        <v>3.3420000000000001</v>
      </c>
      <c r="H342" s="15">
        <v>38499</v>
      </c>
      <c r="I342" s="14">
        <v>3.3210000000000002</v>
      </c>
      <c r="K342" s="15">
        <v>38499</v>
      </c>
      <c r="L342" s="14">
        <v>3.5409999999999999</v>
      </c>
      <c r="N342" s="15">
        <v>38499</v>
      </c>
      <c r="O342" s="14">
        <v>3.4020000000000001</v>
      </c>
      <c r="Q342" s="15">
        <v>38499</v>
      </c>
      <c r="R342" s="14">
        <v>3.2839999999999998</v>
      </c>
      <c r="T342" s="15">
        <v>38499</v>
      </c>
      <c r="U342" s="14">
        <v>3.3639999999999999</v>
      </c>
      <c r="W342" s="15">
        <v>38499</v>
      </c>
      <c r="X342" s="14">
        <v>3.7039999999999997</v>
      </c>
      <c r="Z342" s="15">
        <v>38499</v>
      </c>
      <c r="AA342" s="14">
        <v>3.294</v>
      </c>
      <c r="AC342" s="14">
        <f t="shared" si="35"/>
        <v>3.3826510118955659</v>
      </c>
      <c r="AE342" s="15">
        <v>38499</v>
      </c>
      <c r="AF342" s="14">
        <v>4.0709</v>
      </c>
      <c r="AH342" s="15">
        <v>38499</v>
      </c>
      <c r="AI342" s="14">
        <v>4.3899999999999997</v>
      </c>
      <c r="AK342" s="15">
        <v>38499</v>
      </c>
      <c r="AL342" s="14">
        <v>2.13</v>
      </c>
      <c r="AM342" s="14">
        <f t="shared" si="30"/>
        <v>1.252651011895566</v>
      </c>
      <c r="AN342" s="15">
        <v>38499</v>
      </c>
      <c r="AO342" s="14">
        <v>2.7250000000000001</v>
      </c>
      <c r="AP342" s="14">
        <f t="shared" si="31"/>
        <v>1.3458999999999999</v>
      </c>
      <c r="AQ342" s="15">
        <v>38499</v>
      </c>
      <c r="AR342" s="14">
        <v>2.73</v>
      </c>
      <c r="AS342" s="14">
        <f t="shared" si="32"/>
        <v>1.6599999999999997</v>
      </c>
      <c r="AU342" s="14">
        <f t="shared" si="36"/>
        <v>1.2030000000000003</v>
      </c>
      <c r="AW342" s="14">
        <f t="shared" si="33"/>
        <v>1.1910000000000003</v>
      </c>
      <c r="AY342" s="14">
        <f t="shared" si="34"/>
        <v>1.411</v>
      </c>
      <c r="BA342" s="15">
        <v>38499</v>
      </c>
      <c r="BB342" s="14">
        <v>-1.2</v>
      </c>
      <c r="BD342" s="15">
        <v>40325</v>
      </c>
      <c r="BE342" s="14">
        <v>7</v>
      </c>
      <c r="BG342" s="15">
        <v>40325</v>
      </c>
      <c r="BH342" s="14">
        <v>9.5</v>
      </c>
      <c r="BI342" s="14">
        <f t="shared" si="37"/>
        <v>77.833399999999997</v>
      </c>
      <c r="BJ342" s="15">
        <v>39229</v>
      </c>
      <c r="BK342" s="14">
        <v>217.00020000000001</v>
      </c>
      <c r="BM342" s="15">
        <v>40325</v>
      </c>
      <c r="BN342" s="14" t="s">
        <v>213</v>
      </c>
    </row>
    <row r="343" spans="2:66" x14ac:dyDescent="0.2">
      <c r="B343" s="15">
        <v>38500</v>
      </c>
      <c r="C343" s="14">
        <v>3.3330000000000002</v>
      </c>
      <c r="E343" s="15">
        <v>38500</v>
      </c>
      <c r="F343" s="14">
        <v>3.3420000000000001</v>
      </c>
      <c r="H343" s="15">
        <v>38500</v>
      </c>
      <c r="I343" s="14">
        <v>3.3210000000000002</v>
      </c>
      <c r="K343" s="15">
        <v>38500</v>
      </c>
      <c r="L343" s="14">
        <v>3.5409999999999999</v>
      </c>
      <c r="N343" s="15">
        <v>38500</v>
      </c>
      <c r="O343" s="14">
        <v>3.4020000000000001</v>
      </c>
      <c r="Q343" s="15">
        <v>38500</v>
      </c>
      <c r="R343" s="14">
        <v>3.2839999999999998</v>
      </c>
      <c r="T343" s="15">
        <v>38500</v>
      </c>
      <c r="U343" s="14">
        <v>3.3639999999999999</v>
      </c>
      <c r="W343" s="15">
        <v>38500</v>
      </c>
      <c r="X343" s="14">
        <v>3.7039999999999997</v>
      </c>
      <c r="Z343" s="15">
        <v>38500</v>
      </c>
      <c r="AA343" s="14">
        <v>3.294</v>
      </c>
      <c r="AC343" s="14">
        <f t="shared" si="35"/>
        <v>3.3826510118955659</v>
      </c>
      <c r="AE343" s="15">
        <v>38500</v>
      </c>
      <c r="AF343" s="14">
        <v>4.0709</v>
      </c>
      <c r="AH343" s="15">
        <v>38500</v>
      </c>
      <c r="AI343" s="14">
        <v>4.3899999999999997</v>
      </c>
      <c r="AK343" s="15">
        <v>38500</v>
      </c>
      <c r="AL343" s="14">
        <v>2.13</v>
      </c>
      <c r="AM343" s="14">
        <f t="shared" si="30"/>
        <v>1.252651011895566</v>
      </c>
      <c r="AN343" s="15">
        <v>38500</v>
      </c>
      <c r="AO343" s="14">
        <v>2.7250000000000001</v>
      </c>
      <c r="AP343" s="14">
        <f t="shared" si="31"/>
        <v>1.3458999999999999</v>
      </c>
      <c r="AQ343" s="15">
        <v>38500</v>
      </c>
      <c r="AR343" s="14">
        <v>2.73</v>
      </c>
      <c r="AS343" s="14">
        <f t="shared" si="32"/>
        <v>1.6599999999999997</v>
      </c>
      <c r="AU343" s="14">
        <f t="shared" si="36"/>
        <v>1.2030000000000003</v>
      </c>
      <c r="AW343" s="14">
        <f t="shared" si="33"/>
        <v>1.1910000000000003</v>
      </c>
      <c r="AY343" s="14">
        <f t="shared" si="34"/>
        <v>1.411</v>
      </c>
      <c r="BA343" s="15">
        <v>38500</v>
      </c>
      <c r="BB343" s="14">
        <v>-1.2</v>
      </c>
      <c r="BD343" s="15">
        <v>40326</v>
      </c>
      <c r="BE343" s="14">
        <v>7</v>
      </c>
      <c r="BG343" s="15">
        <v>40326</v>
      </c>
      <c r="BH343" s="14">
        <v>9.5</v>
      </c>
      <c r="BI343" s="14">
        <f t="shared" si="37"/>
        <v>77.833399999999997</v>
      </c>
      <c r="BJ343" s="15">
        <v>39230</v>
      </c>
      <c r="BK343" s="14">
        <v>217.00020000000001</v>
      </c>
      <c r="BM343" s="15">
        <v>40326</v>
      </c>
      <c r="BN343" s="14" t="s">
        <v>213</v>
      </c>
    </row>
    <row r="344" spans="2:66" x14ac:dyDescent="0.2">
      <c r="B344" s="15">
        <v>38501</v>
      </c>
      <c r="C344" s="14">
        <v>3.3330000000000002</v>
      </c>
      <c r="E344" s="15">
        <v>38501</v>
      </c>
      <c r="F344" s="14">
        <v>3.3420000000000001</v>
      </c>
      <c r="H344" s="15">
        <v>38501</v>
      </c>
      <c r="I344" s="14">
        <v>3.3210000000000002</v>
      </c>
      <c r="K344" s="15">
        <v>38501</v>
      </c>
      <c r="L344" s="14">
        <v>3.5409999999999999</v>
      </c>
      <c r="N344" s="15">
        <v>38501</v>
      </c>
      <c r="O344" s="14">
        <v>3.4020000000000001</v>
      </c>
      <c r="Q344" s="15">
        <v>38501</v>
      </c>
      <c r="R344" s="14">
        <v>3.2839999999999998</v>
      </c>
      <c r="T344" s="15">
        <v>38501</v>
      </c>
      <c r="U344" s="14">
        <v>3.3639999999999999</v>
      </c>
      <c r="W344" s="15">
        <v>38501</v>
      </c>
      <c r="X344" s="14">
        <v>3.7039999999999997</v>
      </c>
      <c r="Z344" s="15">
        <v>38501</v>
      </c>
      <c r="AA344" s="14">
        <v>3.294</v>
      </c>
      <c r="AC344" s="14">
        <f t="shared" si="35"/>
        <v>3.3826510118955659</v>
      </c>
      <c r="AE344" s="15">
        <v>38501</v>
      </c>
      <c r="AF344" s="14">
        <v>4.0709</v>
      </c>
      <c r="AH344" s="15">
        <v>38501</v>
      </c>
      <c r="AI344" s="14">
        <v>4.3899999999999997</v>
      </c>
      <c r="AK344" s="15">
        <v>38501</v>
      </c>
      <c r="AL344" s="14">
        <v>2.13</v>
      </c>
      <c r="AM344" s="14">
        <f t="shared" si="30"/>
        <v>1.252651011895566</v>
      </c>
      <c r="AN344" s="15">
        <v>38501</v>
      </c>
      <c r="AO344" s="14">
        <v>2.7250000000000001</v>
      </c>
      <c r="AP344" s="14">
        <f t="shared" si="31"/>
        <v>1.3458999999999999</v>
      </c>
      <c r="AQ344" s="15">
        <v>38501</v>
      </c>
      <c r="AR344" s="14">
        <v>2.73</v>
      </c>
      <c r="AS344" s="14">
        <f t="shared" si="32"/>
        <v>1.6599999999999997</v>
      </c>
      <c r="AU344" s="14">
        <f t="shared" si="36"/>
        <v>1.2030000000000003</v>
      </c>
      <c r="AW344" s="14">
        <f t="shared" si="33"/>
        <v>1.1910000000000003</v>
      </c>
      <c r="AY344" s="14">
        <f t="shared" si="34"/>
        <v>1.411</v>
      </c>
      <c r="BA344" s="15">
        <v>38501</v>
      </c>
      <c r="BB344" s="14">
        <v>-1.2</v>
      </c>
      <c r="BD344" s="15">
        <v>40327</v>
      </c>
      <c r="BE344" s="14">
        <v>7</v>
      </c>
      <c r="BG344" s="15">
        <v>40327</v>
      </c>
      <c r="BH344" s="14">
        <v>9.5</v>
      </c>
      <c r="BI344" s="14">
        <f t="shared" si="37"/>
        <v>77.936400000000006</v>
      </c>
      <c r="BJ344" s="15">
        <v>39231</v>
      </c>
      <c r="BK344" s="14">
        <v>217.3092</v>
      </c>
      <c r="BM344" s="15">
        <v>40327</v>
      </c>
      <c r="BN344" s="14" t="s">
        <v>213</v>
      </c>
    </row>
    <row r="345" spans="2:66" x14ac:dyDescent="0.2">
      <c r="B345" s="15">
        <v>38502</v>
      </c>
      <c r="C345" s="14">
        <v>3.3319999999999999</v>
      </c>
      <c r="E345" s="15">
        <v>38502</v>
      </c>
      <c r="F345" s="14">
        <v>3.3479999999999999</v>
      </c>
      <c r="H345" s="15">
        <v>38502</v>
      </c>
      <c r="I345" s="14">
        <v>3.323</v>
      </c>
      <c r="K345" s="15">
        <v>38502</v>
      </c>
      <c r="L345" s="14">
        <v>3.548</v>
      </c>
      <c r="N345" s="15">
        <v>38502</v>
      </c>
      <c r="O345" s="14">
        <v>3.4050000000000002</v>
      </c>
      <c r="Q345" s="15">
        <v>38502</v>
      </c>
      <c r="R345" s="14">
        <v>3.2839999999999998</v>
      </c>
      <c r="T345" s="15">
        <v>38502</v>
      </c>
      <c r="U345" s="14">
        <v>3.3689999999999998</v>
      </c>
      <c r="W345" s="15">
        <v>38502</v>
      </c>
      <c r="X345" s="14">
        <v>3.7039999999999997</v>
      </c>
      <c r="Z345" s="15">
        <v>38502</v>
      </c>
      <c r="AA345" s="14">
        <v>3.2970000000000002</v>
      </c>
      <c r="AC345" s="14">
        <f t="shared" si="35"/>
        <v>3.3856147072454807</v>
      </c>
      <c r="AE345" s="15">
        <v>38502</v>
      </c>
      <c r="AF345" s="14">
        <v>4.069</v>
      </c>
      <c r="AH345" s="15">
        <v>38502</v>
      </c>
      <c r="AI345" s="14">
        <v>4.3899999999999997</v>
      </c>
      <c r="AK345" s="15">
        <v>38502</v>
      </c>
      <c r="AL345" s="14">
        <v>2.1150000000000002</v>
      </c>
      <c r="AM345" s="14">
        <f t="shared" si="30"/>
        <v>1.2706147072454805</v>
      </c>
      <c r="AN345" s="15">
        <v>38502</v>
      </c>
      <c r="AO345" s="14">
        <v>2.7250000000000001</v>
      </c>
      <c r="AP345" s="14">
        <f t="shared" si="31"/>
        <v>1.3439999999999999</v>
      </c>
      <c r="AQ345" s="15">
        <v>38502</v>
      </c>
      <c r="AR345" s="14">
        <v>2.73</v>
      </c>
      <c r="AS345" s="14">
        <f t="shared" si="32"/>
        <v>1.6599999999999997</v>
      </c>
      <c r="AU345" s="14">
        <f t="shared" si="36"/>
        <v>1.2169999999999996</v>
      </c>
      <c r="AW345" s="14">
        <f t="shared" si="33"/>
        <v>1.2079999999999997</v>
      </c>
      <c r="AY345" s="14">
        <f t="shared" si="34"/>
        <v>1.4329999999999998</v>
      </c>
      <c r="BA345" s="15">
        <v>38502</v>
      </c>
      <c r="BB345" s="14">
        <v>-0.9</v>
      </c>
      <c r="BD345" s="15">
        <v>40328</v>
      </c>
      <c r="BE345" s="14">
        <v>7</v>
      </c>
      <c r="BG345" s="15">
        <v>40328</v>
      </c>
      <c r="BH345" s="14">
        <v>9.5</v>
      </c>
      <c r="BI345" s="14">
        <f t="shared" si="37"/>
        <v>77.798366666666666</v>
      </c>
      <c r="BJ345" s="15">
        <v>39232</v>
      </c>
      <c r="BK345" s="14">
        <v>216.89510000000001</v>
      </c>
      <c r="BM345" s="15">
        <v>40328</v>
      </c>
      <c r="BN345" s="14" t="s">
        <v>213</v>
      </c>
    </row>
    <row r="346" spans="2:66" x14ac:dyDescent="0.2">
      <c r="B346" s="15">
        <v>38503</v>
      </c>
      <c r="C346" s="14">
        <v>3.274</v>
      </c>
      <c r="E346" s="15">
        <v>38503</v>
      </c>
      <c r="F346" s="14">
        <v>3.2890000000000001</v>
      </c>
      <c r="H346" s="15">
        <v>38503</v>
      </c>
      <c r="I346" s="14">
        <v>3.2650000000000001</v>
      </c>
      <c r="K346" s="15">
        <v>38503</v>
      </c>
      <c r="L346" s="14">
        <v>3.488</v>
      </c>
      <c r="N346" s="15">
        <v>38503</v>
      </c>
      <c r="O346" s="14">
        <v>3.347</v>
      </c>
      <c r="Q346" s="15">
        <v>38503</v>
      </c>
      <c r="R346" s="14">
        <v>3.2839999999999998</v>
      </c>
      <c r="T346" s="15">
        <v>38503</v>
      </c>
      <c r="U346" s="14">
        <v>3.306</v>
      </c>
      <c r="W346" s="15">
        <v>38503</v>
      </c>
      <c r="X346" s="14">
        <v>3.7039999999999997</v>
      </c>
      <c r="Z346" s="15">
        <v>38503</v>
      </c>
      <c r="AA346" s="14">
        <v>3.2349999999999999</v>
      </c>
      <c r="AC346" s="14">
        <f t="shared" si="35"/>
        <v>3.3319300169936654</v>
      </c>
      <c r="AE346" s="15">
        <v>38503</v>
      </c>
      <c r="AF346" s="14">
        <v>3.9809999999999999</v>
      </c>
      <c r="AH346" s="15">
        <v>38503</v>
      </c>
      <c r="AI346" s="14">
        <v>4.3150000000000004</v>
      </c>
      <c r="AK346" s="15">
        <v>38503</v>
      </c>
      <c r="AL346" s="14">
        <v>2.101</v>
      </c>
      <c r="AM346" s="14">
        <f t="shared" si="30"/>
        <v>1.2309300169936654</v>
      </c>
      <c r="AN346" s="15">
        <v>38503</v>
      </c>
      <c r="AO346" s="14">
        <v>2.7050000000000001</v>
      </c>
      <c r="AP346" s="14">
        <f t="shared" si="31"/>
        <v>1.2759999999999998</v>
      </c>
      <c r="AQ346" s="15">
        <v>38503</v>
      </c>
      <c r="AR346" s="14">
        <v>2.66</v>
      </c>
      <c r="AS346" s="14">
        <f t="shared" si="32"/>
        <v>1.6550000000000002</v>
      </c>
      <c r="AU346" s="14">
        <f t="shared" si="36"/>
        <v>1.173</v>
      </c>
      <c r="AW346" s="14">
        <f t="shared" si="33"/>
        <v>1.1640000000000001</v>
      </c>
      <c r="AY346" s="14">
        <f t="shared" si="34"/>
        <v>1.387</v>
      </c>
      <c r="BA346" s="15">
        <v>38503</v>
      </c>
      <c r="BB346" s="14">
        <v>-0.9</v>
      </c>
      <c r="BD346" s="15">
        <v>40329</v>
      </c>
      <c r="BE346" s="14">
        <v>7</v>
      </c>
      <c r="BG346" s="15">
        <v>40329</v>
      </c>
      <c r="BH346" s="14">
        <v>9.5</v>
      </c>
      <c r="BI346" s="14">
        <f t="shared" si="37"/>
        <v>78.042633333333342</v>
      </c>
      <c r="BJ346" s="15">
        <v>39233</v>
      </c>
      <c r="BK346" s="14">
        <v>217.62790000000001</v>
      </c>
      <c r="BM346" s="15">
        <v>40329</v>
      </c>
      <c r="BN346" s="14" t="s">
        <v>213</v>
      </c>
    </row>
    <row r="347" spans="2:66" x14ac:dyDescent="0.2">
      <c r="B347" s="15">
        <v>38504</v>
      </c>
      <c r="C347" s="14">
        <v>3.2389999999999999</v>
      </c>
      <c r="E347" s="15">
        <v>38504</v>
      </c>
      <c r="F347" s="14">
        <v>3.254</v>
      </c>
      <c r="H347" s="15">
        <v>38504</v>
      </c>
      <c r="I347" s="14">
        <v>3.23</v>
      </c>
      <c r="K347" s="15">
        <v>38504</v>
      </c>
      <c r="L347" s="14">
        <v>3.4590000000000001</v>
      </c>
      <c r="N347" s="15">
        <v>38504</v>
      </c>
      <c r="O347" s="14">
        <v>3.3130000000000002</v>
      </c>
      <c r="Q347" s="15">
        <v>38504</v>
      </c>
      <c r="R347" s="14">
        <v>3.2839999999999998</v>
      </c>
      <c r="T347" s="15">
        <v>38504</v>
      </c>
      <c r="U347" s="14">
        <v>3.27</v>
      </c>
      <c r="W347" s="15">
        <v>38504</v>
      </c>
      <c r="X347" s="14">
        <v>3.7039999999999997</v>
      </c>
      <c r="Z347" s="15">
        <v>38504</v>
      </c>
      <c r="AA347" s="14">
        <v>3.2010000000000001</v>
      </c>
      <c r="AC347" s="14">
        <f t="shared" si="35"/>
        <v>3.3012019156496208</v>
      </c>
      <c r="AE347" s="15">
        <v>38504</v>
      </c>
      <c r="AF347" s="14">
        <v>3.8843999999999999</v>
      </c>
      <c r="AH347" s="15">
        <v>38504</v>
      </c>
      <c r="AI347" s="14">
        <v>4.2519999999999998</v>
      </c>
      <c r="AK347" s="15">
        <v>38504</v>
      </c>
      <c r="AL347" s="14">
        <v>2.105</v>
      </c>
      <c r="AM347" s="14">
        <f t="shared" si="30"/>
        <v>1.1962019156496209</v>
      </c>
      <c r="AN347" s="15">
        <v>38504</v>
      </c>
      <c r="AO347" s="14">
        <v>2.6749999999999998</v>
      </c>
      <c r="AP347" s="14">
        <f t="shared" si="31"/>
        <v>1.2094</v>
      </c>
      <c r="AQ347" s="15">
        <v>38504</v>
      </c>
      <c r="AR347" s="14">
        <v>2.64</v>
      </c>
      <c r="AS347" s="14">
        <f t="shared" si="32"/>
        <v>1.6119999999999997</v>
      </c>
      <c r="AU347" s="14">
        <f t="shared" si="36"/>
        <v>1.1339999999999999</v>
      </c>
      <c r="AW347" s="14">
        <f t="shared" si="33"/>
        <v>1.125</v>
      </c>
      <c r="AY347" s="14">
        <f t="shared" si="34"/>
        <v>1.3540000000000001</v>
      </c>
      <c r="BA347" s="15">
        <v>38504</v>
      </c>
      <c r="BB347" s="14">
        <v>-0.9</v>
      </c>
      <c r="BD347" s="15">
        <v>40330</v>
      </c>
      <c r="BE347" s="14">
        <v>7</v>
      </c>
      <c r="BG347" s="15">
        <v>40330</v>
      </c>
      <c r="BH347" s="14">
        <v>9.5</v>
      </c>
      <c r="BI347" s="14">
        <f t="shared" si="37"/>
        <v>78.328000000000003</v>
      </c>
      <c r="BJ347" s="15">
        <v>39234</v>
      </c>
      <c r="BK347" s="14">
        <v>218.48400000000001</v>
      </c>
      <c r="BM347" s="15">
        <v>40330</v>
      </c>
      <c r="BN347" s="14" t="s">
        <v>213</v>
      </c>
    </row>
    <row r="348" spans="2:66" x14ac:dyDescent="0.2">
      <c r="B348" s="15">
        <v>38505</v>
      </c>
      <c r="C348" s="14">
        <v>3.2170000000000001</v>
      </c>
      <c r="E348" s="15">
        <v>38505</v>
      </c>
      <c r="F348" s="14">
        <v>3.23</v>
      </c>
      <c r="H348" s="15">
        <v>38505</v>
      </c>
      <c r="I348" s="14">
        <v>3.2050000000000001</v>
      </c>
      <c r="K348" s="15">
        <v>38505</v>
      </c>
      <c r="L348" s="14">
        <v>3.4329999999999998</v>
      </c>
      <c r="N348" s="15">
        <v>38505</v>
      </c>
      <c r="O348" s="14">
        <v>3.29</v>
      </c>
      <c r="Q348" s="15">
        <v>38505</v>
      </c>
      <c r="R348" s="14">
        <v>3.2839999999999998</v>
      </c>
      <c r="T348" s="15">
        <v>38505</v>
      </c>
      <c r="U348" s="14">
        <v>3.2450000000000001</v>
      </c>
      <c r="W348" s="15">
        <v>38505</v>
      </c>
      <c r="X348" s="14">
        <v>3.7039999999999997</v>
      </c>
      <c r="Z348" s="15">
        <v>38505</v>
      </c>
      <c r="AA348" s="14">
        <v>3.1779999999999999</v>
      </c>
      <c r="AC348" s="14">
        <f t="shared" si="35"/>
        <v>3.2793962613934808</v>
      </c>
      <c r="AE348" s="15">
        <v>38505</v>
      </c>
      <c r="AF348" s="14">
        <v>3.9032</v>
      </c>
      <c r="AH348" s="15">
        <v>38505</v>
      </c>
      <c r="AI348" s="14">
        <v>4.2389999999999999</v>
      </c>
      <c r="AK348" s="15">
        <v>38505</v>
      </c>
      <c r="AL348" s="14">
        <v>2.0442999999999998</v>
      </c>
      <c r="AM348" s="14">
        <f t="shared" si="30"/>
        <v>1.2350962613934811</v>
      </c>
      <c r="AN348" s="15">
        <v>38505</v>
      </c>
      <c r="AO348" s="14">
        <v>2.6749999999999998</v>
      </c>
      <c r="AP348" s="14">
        <f t="shared" si="31"/>
        <v>1.2282000000000002</v>
      </c>
      <c r="AQ348" s="15">
        <v>38505</v>
      </c>
      <c r="AR348" s="14">
        <v>2.64</v>
      </c>
      <c r="AS348" s="14">
        <f t="shared" si="32"/>
        <v>1.5989999999999998</v>
      </c>
      <c r="AU348" s="14">
        <f t="shared" si="36"/>
        <v>1.1727000000000003</v>
      </c>
      <c r="AW348" s="14">
        <f t="shared" si="33"/>
        <v>1.1607000000000003</v>
      </c>
      <c r="AY348" s="14">
        <f t="shared" si="34"/>
        <v>1.3887</v>
      </c>
      <c r="BA348" s="15">
        <v>38505</v>
      </c>
      <c r="BB348" s="14">
        <v>-1.2</v>
      </c>
      <c r="BD348" s="15">
        <v>40331</v>
      </c>
      <c r="BE348" s="14">
        <v>7</v>
      </c>
      <c r="BG348" s="15">
        <v>40331</v>
      </c>
      <c r="BH348" s="14">
        <v>9.5</v>
      </c>
      <c r="BI348" s="14">
        <f t="shared" si="37"/>
        <v>78.328000000000003</v>
      </c>
      <c r="BJ348" s="15">
        <v>39235</v>
      </c>
      <c r="BK348" s="14">
        <v>218.48400000000001</v>
      </c>
      <c r="BM348" s="15">
        <v>40331</v>
      </c>
      <c r="BN348" s="14" t="s">
        <v>213</v>
      </c>
    </row>
    <row r="349" spans="2:66" x14ac:dyDescent="0.2">
      <c r="B349" s="15">
        <v>38506</v>
      </c>
      <c r="C349" s="14">
        <v>3.2370000000000001</v>
      </c>
      <c r="E349" s="15">
        <v>38506</v>
      </c>
      <c r="F349" s="14">
        <v>3.2490000000000001</v>
      </c>
      <c r="H349" s="15">
        <v>38506</v>
      </c>
      <c r="I349" s="14">
        <v>3.2269999999999999</v>
      </c>
      <c r="K349" s="15">
        <v>38506</v>
      </c>
      <c r="L349" s="14">
        <v>3.4590000000000001</v>
      </c>
      <c r="N349" s="15">
        <v>38506</v>
      </c>
      <c r="O349" s="14">
        <v>3.306</v>
      </c>
      <c r="Q349" s="15">
        <v>38506</v>
      </c>
      <c r="R349" s="14">
        <v>3.2839999999999998</v>
      </c>
      <c r="T349" s="15">
        <v>38506</v>
      </c>
      <c r="U349" s="14">
        <v>3.2650000000000001</v>
      </c>
      <c r="W349" s="15">
        <v>38506</v>
      </c>
      <c r="X349" s="14">
        <v>3.7039999999999997</v>
      </c>
      <c r="Z349" s="15">
        <v>38506</v>
      </c>
      <c r="AA349" s="14">
        <v>3.1970000000000001</v>
      </c>
      <c r="AC349" s="14">
        <f t="shared" si="35"/>
        <v>3.2986460682836398</v>
      </c>
      <c r="AE349" s="15">
        <v>38506</v>
      </c>
      <c r="AF349" s="14">
        <v>3.9731999999999998</v>
      </c>
      <c r="AH349" s="15">
        <v>38506</v>
      </c>
      <c r="AI349" s="14">
        <v>4.2649999999999997</v>
      </c>
      <c r="AK349" s="15">
        <v>38506</v>
      </c>
      <c r="AL349" s="14">
        <v>2.0575000000000001</v>
      </c>
      <c r="AM349" s="14">
        <f t="shared" si="30"/>
        <v>1.2411460682836397</v>
      </c>
      <c r="AN349" s="15">
        <v>38506</v>
      </c>
      <c r="AO349" s="14">
        <v>2.645</v>
      </c>
      <c r="AP349" s="14">
        <f t="shared" si="31"/>
        <v>1.3281999999999998</v>
      </c>
      <c r="AQ349" s="15">
        <v>38506</v>
      </c>
      <c r="AR349" s="14">
        <v>2.6150000000000002</v>
      </c>
      <c r="AS349" s="14">
        <f t="shared" si="32"/>
        <v>1.6499999999999995</v>
      </c>
      <c r="AU349" s="14">
        <f t="shared" si="36"/>
        <v>1.1795</v>
      </c>
      <c r="AW349" s="14">
        <f t="shared" si="33"/>
        <v>1.1694999999999998</v>
      </c>
      <c r="AY349" s="14">
        <f t="shared" si="34"/>
        <v>1.4015</v>
      </c>
      <c r="BA349" s="15">
        <v>38506</v>
      </c>
      <c r="BB349" s="14">
        <v>-1</v>
      </c>
      <c r="BD349" s="15">
        <v>40332</v>
      </c>
      <c r="BE349" s="14">
        <v>7</v>
      </c>
      <c r="BG349" s="15">
        <v>40332</v>
      </c>
      <c r="BH349" s="14">
        <v>9.5</v>
      </c>
      <c r="BI349" s="14">
        <f t="shared" si="37"/>
        <v>78.328000000000003</v>
      </c>
      <c r="BJ349" s="15">
        <v>39236</v>
      </c>
      <c r="BK349" s="14">
        <v>218.48400000000001</v>
      </c>
      <c r="BM349" s="15">
        <v>40332</v>
      </c>
      <c r="BN349" s="14" t="s">
        <v>213</v>
      </c>
    </row>
    <row r="350" spans="2:66" x14ac:dyDescent="0.2">
      <c r="B350" s="15">
        <v>38507</v>
      </c>
      <c r="C350" s="14">
        <v>3.2370000000000001</v>
      </c>
      <c r="E350" s="15">
        <v>38507</v>
      </c>
      <c r="F350" s="14">
        <v>3.2490000000000001</v>
      </c>
      <c r="H350" s="15">
        <v>38507</v>
      </c>
      <c r="I350" s="14">
        <v>3.2269999999999999</v>
      </c>
      <c r="K350" s="15">
        <v>38507</v>
      </c>
      <c r="L350" s="14">
        <v>3.4590000000000001</v>
      </c>
      <c r="N350" s="15">
        <v>38507</v>
      </c>
      <c r="O350" s="14">
        <v>3.306</v>
      </c>
      <c r="Q350" s="15">
        <v>38507</v>
      </c>
      <c r="R350" s="14">
        <v>3.2839999999999998</v>
      </c>
      <c r="T350" s="15">
        <v>38507</v>
      </c>
      <c r="U350" s="14">
        <v>3.2650000000000001</v>
      </c>
      <c r="W350" s="15">
        <v>38507</v>
      </c>
      <c r="X350" s="14">
        <v>3.7039999999999997</v>
      </c>
      <c r="Z350" s="15">
        <v>38507</v>
      </c>
      <c r="AA350" s="14">
        <v>3.1970000000000001</v>
      </c>
      <c r="AC350" s="14">
        <f t="shared" si="35"/>
        <v>3.2986460682836398</v>
      </c>
      <c r="AE350" s="15">
        <v>38507</v>
      </c>
      <c r="AF350" s="14">
        <v>3.9731999999999998</v>
      </c>
      <c r="AH350" s="15">
        <v>38507</v>
      </c>
      <c r="AI350" s="14">
        <v>4.2649999999999997</v>
      </c>
      <c r="AK350" s="15">
        <v>38507</v>
      </c>
      <c r="AL350" s="14">
        <v>2.0575000000000001</v>
      </c>
      <c r="AM350" s="14">
        <f t="shared" si="30"/>
        <v>1.2411460682836397</v>
      </c>
      <c r="AN350" s="15">
        <v>38507</v>
      </c>
      <c r="AO350" s="14">
        <v>2.645</v>
      </c>
      <c r="AP350" s="14">
        <f t="shared" si="31"/>
        <v>1.3281999999999998</v>
      </c>
      <c r="AQ350" s="15">
        <v>38507</v>
      </c>
      <c r="AR350" s="14">
        <v>2.6150000000000002</v>
      </c>
      <c r="AS350" s="14">
        <f t="shared" si="32"/>
        <v>1.6499999999999995</v>
      </c>
      <c r="AU350" s="14">
        <f t="shared" si="36"/>
        <v>1.1795</v>
      </c>
      <c r="AW350" s="14">
        <f t="shared" si="33"/>
        <v>1.1694999999999998</v>
      </c>
      <c r="AY350" s="14">
        <f t="shared" si="34"/>
        <v>1.4015</v>
      </c>
      <c r="BA350" s="15">
        <v>38507</v>
      </c>
      <c r="BB350" s="14">
        <v>-1</v>
      </c>
      <c r="BD350" s="15">
        <v>40333</v>
      </c>
      <c r="BE350" s="14">
        <v>7</v>
      </c>
      <c r="BG350" s="15">
        <v>40333</v>
      </c>
      <c r="BH350" s="14">
        <v>9.5</v>
      </c>
      <c r="BI350" s="14">
        <f t="shared" si="37"/>
        <v>78.240799999999993</v>
      </c>
      <c r="BJ350" s="15">
        <v>39237</v>
      </c>
      <c r="BK350" s="14">
        <v>218.22239999999999</v>
      </c>
      <c r="BM350" s="15">
        <v>40333</v>
      </c>
      <c r="BN350" s="14" t="s">
        <v>213</v>
      </c>
    </row>
    <row r="351" spans="2:66" x14ac:dyDescent="0.2">
      <c r="B351" s="15">
        <v>38508</v>
      </c>
      <c r="C351" s="14">
        <v>3.2370000000000001</v>
      </c>
      <c r="E351" s="15">
        <v>38508</v>
      </c>
      <c r="F351" s="14">
        <v>3.2490000000000001</v>
      </c>
      <c r="H351" s="15">
        <v>38508</v>
      </c>
      <c r="I351" s="14">
        <v>3.2269999999999999</v>
      </c>
      <c r="K351" s="15">
        <v>38508</v>
      </c>
      <c r="L351" s="14">
        <v>3.4590000000000001</v>
      </c>
      <c r="N351" s="15">
        <v>38508</v>
      </c>
      <c r="O351" s="14">
        <v>3.306</v>
      </c>
      <c r="Q351" s="15">
        <v>38508</v>
      </c>
      <c r="R351" s="14">
        <v>3.2839999999999998</v>
      </c>
      <c r="T351" s="15">
        <v>38508</v>
      </c>
      <c r="U351" s="14">
        <v>3.2650000000000001</v>
      </c>
      <c r="W351" s="15">
        <v>38508</v>
      </c>
      <c r="X351" s="14">
        <v>3.7039999999999997</v>
      </c>
      <c r="Z351" s="15">
        <v>38508</v>
      </c>
      <c r="AA351" s="14">
        <v>3.1970000000000001</v>
      </c>
      <c r="AC351" s="14">
        <f t="shared" si="35"/>
        <v>3.2986460682836398</v>
      </c>
      <c r="AE351" s="15">
        <v>38508</v>
      </c>
      <c r="AF351" s="14">
        <v>3.9731999999999998</v>
      </c>
      <c r="AH351" s="15">
        <v>38508</v>
      </c>
      <c r="AI351" s="14">
        <v>4.2649999999999997</v>
      </c>
      <c r="AK351" s="15">
        <v>38508</v>
      </c>
      <c r="AL351" s="14">
        <v>2.0575000000000001</v>
      </c>
      <c r="AM351" s="14">
        <f t="shared" si="30"/>
        <v>1.2411460682836397</v>
      </c>
      <c r="AN351" s="15">
        <v>38508</v>
      </c>
      <c r="AO351" s="14">
        <v>2.645</v>
      </c>
      <c r="AP351" s="14">
        <f t="shared" si="31"/>
        <v>1.3281999999999998</v>
      </c>
      <c r="AQ351" s="15">
        <v>38508</v>
      </c>
      <c r="AR351" s="14">
        <v>2.6150000000000002</v>
      </c>
      <c r="AS351" s="14">
        <f t="shared" si="32"/>
        <v>1.6499999999999995</v>
      </c>
      <c r="AU351" s="14">
        <f t="shared" si="36"/>
        <v>1.1795</v>
      </c>
      <c r="AW351" s="14">
        <f t="shared" si="33"/>
        <v>1.1694999999999998</v>
      </c>
      <c r="AY351" s="14">
        <f t="shared" si="34"/>
        <v>1.4015</v>
      </c>
      <c r="BA351" s="15">
        <v>38508</v>
      </c>
      <c r="BB351" s="14">
        <v>-1</v>
      </c>
      <c r="BD351" s="15">
        <v>40334</v>
      </c>
      <c r="BE351" s="14">
        <v>7</v>
      </c>
      <c r="BG351" s="15">
        <v>40334</v>
      </c>
      <c r="BH351" s="14">
        <v>9.5</v>
      </c>
      <c r="BI351" s="14">
        <f t="shared" si="37"/>
        <v>78.123400000000004</v>
      </c>
      <c r="BJ351" s="15">
        <v>39238</v>
      </c>
      <c r="BK351" s="14">
        <v>217.87020000000001</v>
      </c>
      <c r="BM351" s="15">
        <v>40334</v>
      </c>
      <c r="BN351" s="14" t="s">
        <v>213</v>
      </c>
    </row>
    <row r="352" spans="2:66" x14ac:dyDescent="0.2">
      <c r="B352" s="15">
        <v>38509</v>
      </c>
      <c r="C352" s="14">
        <v>3.2160000000000002</v>
      </c>
      <c r="E352" s="15">
        <v>38509</v>
      </c>
      <c r="F352" s="14">
        <v>3.23</v>
      </c>
      <c r="H352" s="15">
        <v>38509</v>
      </c>
      <c r="I352" s="14">
        <v>3.2040000000000002</v>
      </c>
      <c r="K352" s="15">
        <v>38509</v>
      </c>
      <c r="L352" s="14">
        <v>3.4430000000000001</v>
      </c>
      <c r="N352" s="15">
        <v>38509</v>
      </c>
      <c r="O352" s="14">
        <v>3.2909999999999999</v>
      </c>
      <c r="Q352" s="15">
        <v>38509</v>
      </c>
      <c r="R352" s="14">
        <v>3.2839999999999998</v>
      </c>
      <c r="T352" s="15">
        <v>38509</v>
      </c>
      <c r="U352" s="14">
        <v>3.2480000000000002</v>
      </c>
      <c r="W352" s="15">
        <v>38509</v>
      </c>
      <c r="X352" s="14">
        <v>3.7039999999999997</v>
      </c>
      <c r="Z352" s="15">
        <v>38509</v>
      </c>
      <c r="AA352" s="14">
        <v>3.1779999999999999</v>
      </c>
      <c r="AC352" s="14">
        <f t="shared" si="35"/>
        <v>3.2810125135176893</v>
      </c>
      <c r="AE352" s="15">
        <v>38509</v>
      </c>
      <c r="AF352" s="14">
        <v>3.9521999999999999</v>
      </c>
      <c r="AH352" s="15">
        <v>38509</v>
      </c>
      <c r="AI352" s="14">
        <v>4.2830000000000004</v>
      </c>
      <c r="AK352" s="15">
        <v>38509</v>
      </c>
      <c r="AL352" s="14">
        <v>2.0674999999999999</v>
      </c>
      <c r="AM352" s="14">
        <f t="shared" si="30"/>
        <v>1.2135125135176894</v>
      </c>
      <c r="AN352" s="15">
        <v>38509</v>
      </c>
      <c r="AO352" s="14">
        <v>2.67</v>
      </c>
      <c r="AP352" s="14">
        <f t="shared" si="31"/>
        <v>1.2822</v>
      </c>
      <c r="AQ352" s="15">
        <v>38509</v>
      </c>
      <c r="AR352" s="14">
        <v>2.61</v>
      </c>
      <c r="AS352" s="14">
        <f t="shared" si="32"/>
        <v>1.6730000000000005</v>
      </c>
      <c r="AU352" s="14">
        <f t="shared" si="36"/>
        <v>1.1485000000000003</v>
      </c>
      <c r="AW352" s="14">
        <f t="shared" si="33"/>
        <v>1.1365000000000003</v>
      </c>
      <c r="AY352" s="14">
        <f t="shared" si="34"/>
        <v>1.3755000000000002</v>
      </c>
      <c r="BA352" s="15">
        <v>38509</v>
      </c>
      <c r="BB352" s="14">
        <v>-1.2</v>
      </c>
      <c r="BD352" s="15">
        <v>40335</v>
      </c>
      <c r="BE352" s="14">
        <v>7</v>
      </c>
      <c r="BG352" s="15">
        <v>40335</v>
      </c>
      <c r="BH352" s="14">
        <v>9.5</v>
      </c>
      <c r="BI352" s="14">
        <f t="shared" si="37"/>
        <v>77.858666666666664</v>
      </c>
      <c r="BJ352" s="15">
        <v>39239</v>
      </c>
      <c r="BK352" s="14">
        <v>217.07599999999999</v>
      </c>
      <c r="BM352" s="15">
        <v>40335</v>
      </c>
      <c r="BN352" s="14" t="s">
        <v>213</v>
      </c>
    </row>
    <row r="353" spans="2:66" x14ac:dyDescent="0.2">
      <c r="B353" s="15">
        <v>38510</v>
      </c>
      <c r="C353" s="14">
        <v>3.1579999999999999</v>
      </c>
      <c r="E353" s="15">
        <v>38510</v>
      </c>
      <c r="F353" s="14">
        <v>3.1709999999999998</v>
      </c>
      <c r="H353" s="15">
        <v>38510</v>
      </c>
      <c r="I353" s="14">
        <v>3.1459999999999999</v>
      </c>
      <c r="K353" s="15">
        <v>38510</v>
      </c>
      <c r="L353" s="14">
        <v>3.3839999999999999</v>
      </c>
      <c r="N353" s="15">
        <v>38510</v>
      </c>
      <c r="O353" s="14">
        <v>3.2330000000000001</v>
      </c>
      <c r="Q353" s="15">
        <v>38510</v>
      </c>
      <c r="R353" s="14">
        <v>3.2839999999999998</v>
      </c>
      <c r="T353" s="15">
        <v>38510</v>
      </c>
      <c r="U353" s="14">
        <v>3.1890000000000001</v>
      </c>
      <c r="W353" s="15">
        <v>38510</v>
      </c>
      <c r="X353" s="14">
        <v>3.7039999999999997</v>
      </c>
      <c r="Z353" s="15">
        <v>38510</v>
      </c>
      <c r="AA353" s="14">
        <v>3.12</v>
      </c>
      <c r="AC353" s="14">
        <f t="shared" si="35"/>
        <v>3.2277163602657191</v>
      </c>
      <c r="AE353" s="15">
        <v>38510</v>
      </c>
      <c r="AF353" s="14">
        <v>3.9009999999999998</v>
      </c>
      <c r="AH353" s="15">
        <v>38510</v>
      </c>
      <c r="AI353" s="14">
        <v>4.242</v>
      </c>
      <c r="AK353" s="15">
        <v>38510</v>
      </c>
      <c r="AL353" s="14">
        <v>2.0573000000000001</v>
      </c>
      <c r="AM353" s="14">
        <f t="shared" ref="AM353:AM416" si="38">AC353-AL353</f>
        <v>1.1704163602657189</v>
      </c>
      <c r="AN353" s="15">
        <v>38510</v>
      </c>
      <c r="AO353" s="14">
        <v>2.625</v>
      </c>
      <c r="AP353" s="14">
        <f t="shared" ref="AP353:AP416" si="39">AF353-AO353</f>
        <v>1.2759999999999998</v>
      </c>
      <c r="AQ353" s="15">
        <v>38510</v>
      </c>
      <c r="AR353" s="14">
        <v>2.6</v>
      </c>
      <c r="AS353" s="14">
        <f t="shared" ref="AS353:AS416" si="40">AI353-AR353</f>
        <v>1.6419999999999999</v>
      </c>
      <c r="AU353" s="14">
        <f t="shared" si="36"/>
        <v>1.1006999999999998</v>
      </c>
      <c r="AW353" s="14">
        <f t="shared" ref="AW353:AW416" si="41">I353-AL353</f>
        <v>1.0886999999999998</v>
      </c>
      <c r="AY353" s="14">
        <f t="shared" ref="AY353:AY416" si="42">L353-AL353</f>
        <v>1.3266999999999998</v>
      </c>
      <c r="BA353" s="15">
        <v>38510</v>
      </c>
      <c r="BB353" s="14">
        <v>-1.2</v>
      </c>
      <c r="BD353" s="15">
        <v>40336</v>
      </c>
      <c r="BE353" s="14">
        <v>7</v>
      </c>
      <c r="BG353" s="15">
        <v>40336</v>
      </c>
      <c r="BH353" s="14">
        <v>9.5</v>
      </c>
      <c r="BI353" s="14">
        <f t="shared" si="37"/>
        <v>77.951999999999998</v>
      </c>
      <c r="BJ353" s="15">
        <v>39240</v>
      </c>
      <c r="BK353" s="14">
        <v>217.35599999999999</v>
      </c>
      <c r="BM353" s="15">
        <v>40336</v>
      </c>
      <c r="BN353" s="14" t="s">
        <v>213</v>
      </c>
    </row>
    <row r="354" spans="2:66" x14ac:dyDescent="0.2">
      <c r="B354" s="15">
        <v>38511</v>
      </c>
      <c r="C354" s="14">
        <v>3.1280000000000001</v>
      </c>
      <c r="E354" s="15">
        <v>38511</v>
      </c>
      <c r="F354" s="14">
        <v>3.137</v>
      </c>
      <c r="H354" s="15">
        <v>38511</v>
      </c>
      <c r="I354" s="14">
        <v>3.1160000000000001</v>
      </c>
      <c r="K354" s="15">
        <v>38511</v>
      </c>
      <c r="L354" s="14">
        <v>3.347</v>
      </c>
      <c r="N354" s="15">
        <v>38511</v>
      </c>
      <c r="O354" s="14">
        <v>3.2010000000000001</v>
      </c>
      <c r="Q354" s="15">
        <v>38511</v>
      </c>
      <c r="R354" s="14">
        <v>3.2839999999999998</v>
      </c>
      <c r="T354" s="15">
        <v>38511</v>
      </c>
      <c r="U354" s="14">
        <v>3.1589999999999998</v>
      </c>
      <c r="W354" s="15">
        <v>38511</v>
      </c>
      <c r="X354" s="14">
        <v>3.7039999999999997</v>
      </c>
      <c r="Z354" s="15">
        <v>38511</v>
      </c>
      <c r="AA354" s="14">
        <v>3.0870000000000002</v>
      </c>
      <c r="AC354" s="14">
        <f t="shared" si="35"/>
        <v>3.1980355322107217</v>
      </c>
      <c r="AE354" s="15">
        <v>38511</v>
      </c>
      <c r="AF354" s="14">
        <v>3.9331</v>
      </c>
      <c r="AH354" s="15">
        <v>38511</v>
      </c>
      <c r="AI354" s="14">
        <v>4.2149999999999999</v>
      </c>
      <c r="AK354" s="15">
        <v>38511</v>
      </c>
      <c r="AL354" s="14">
        <v>2.085</v>
      </c>
      <c r="AM354" s="14">
        <f t="shared" si="38"/>
        <v>1.1130355322107217</v>
      </c>
      <c r="AN354" s="15">
        <v>38511</v>
      </c>
      <c r="AO354" s="14">
        <v>2.5949999999999998</v>
      </c>
      <c r="AP354" s="14">
        <f t="shared" si="39"/>
        <v>1.3381000000000003</v>
      </c>
      <c r="AQ354" s="15">
        <v>38511</v>
      </c>
      <c r="AR354" s="14">
        <v>2.64</v>
      </c>
      <c r="AS354" s="14">
        <f t="shared" si="40"/>
        <v>1.5749999999999997</v>
      </c>
      <c r="AU354" s="14">
        <f t="shared" si="36"/>
        <v>1.0430000000000001</v>
      </c>
      <c r="AW354" s="14">
        <f t="shared" si="41"/>
        <v>1.0310000000000001</v>
      </c>
      <c r="AY354" s="14">
        <f t="shared" si="42"/>
        <v>1.262</v>
      </c>
      <c r="BA354" s="15">
        <v>38511</v>
      </c>
      <c r="BB354" s="14">
        <v>-1.2</v>
      </c>
      <c r="BD354" s="15">
        <v>40337</v>
      </c>
      <c r="BE354" s="14">
        <v>7</v>
      </c>
      <c r="BG354" s="15">
        <v>40337</v>
      </c>
      <c r="BH354" s="14">
        <v>9.5</v>
      </c>
      <c r="BI354" s="14">
        <f t="shared" si="37"/>
        <v>77.766566666666662</v>
      </c>
      <c r="BJ354" s="15">
        <v>39241</v>
      </c>
      <c r="BK354" s="14">
        <v>216.7997</v>
      </c>
      <c r="BM354" s="15">
        <v>40337</v>
      </c>
      <c r="BN354" s="14" t="s">
        <v>213</v>
      </c>
    </row>
    <row r="355" spans="2:66" x14ac:dyDescent="0.2">
      <c r="B355" s="15">
        <v>38512</v>
      </c>
      <c r="C355" s="14">
        <v>3.1310000000000002</v>
      </c>
      <c r="E355" s="15">
        <v>38512</v>
      </c>
      <c r="F355" s="14">
        <v>3.1379999999999999</v>
      </c>
      <c r="H355" s="15">
        <v>38512</v>
      </c>
      <c r="I355" s="14">
        <v>3.117</v>
      </c>
      <c r="K355" s="15">
        <v>38512</v>
      </c>
      <c r="L355" s="14">
        <v>3.3439999999999999</v>
      </c>
      <c r="N355" s="15">
        <v>38512</v>
      </c>
      <c r="O355" s="14">
        <v>3.2010000000000001</v>
      </c>
      <c r="Q355" s="15">
        <v>38512</v>
      </c>
      <c r="R355" s="14">
        <v>3.2839999999999998</v>
      </c>
      <c r="T355" s="15">
        <v>38512</v>
      </c>
      <c r="U355" s="14">
        <v>3.161</v>
      </c>
      <c r="W355" s="15">
        <v>38512</v>
      </c>
      <c r="X355" s="14">
        <v>3.7039999999999997</v>
      </c>
      <c r="Z355" s="15">
        <v>38512</v>
      </c>
      <c r="AA355" s="14">
        <v>3.093</v>
      </c>
      <c r="AC355" s="14">
        <f t="shared" si="35"/>
        <v>3.1988306812915188</v>
      </c>
      <c r="AE355" s="15">
        <v>38512</v>
      </c>
      <c r="AF355" s="14">
        <v>3.9483000000000001</v>
      </c>
      <c r="AH355" s="15">
        <v>38512</v>
      </c>
      <c r="AI355" s="14">
        <v>4.2409999999999997</v>
      </c>
      <c r="AK355" s="15">
        <v>38512</v>
      </c>
      <c r="AL355" s="14">
        <v>2.0688</v>
      </c>
      <c r="AM355" s="14">
        <f t="shared" si="38"/>
        <v>1.1300306812915188</v>
      </c>
      <c r="AN355" s="15">
        <v>38512</v>
      </c>
      <c r="AO355" s="14">
        <v>2.6</v>
      </c>
      <c r="AP355" s="14">
        <f t="shared" si="39"/>
        <v>1.3483000000000001</v>
      </c>
      <c r="AQ355" s="15">
        <v>38512</v>
      </c>
      <c r="AR355" s="14">
        <v>2.61</v>
      </c>
      <c r="AS355" s="14">
        <f t="shared" si="40"/>
        <v>1.6309999999999998</v>
      </c>
      <c r="AU355" s="14">
        <f t="shared" si="36"/>
        <v>1.0622000000000003</v>
      </c>
      <c r="AW355" s="14">
        <f t="shared" si="41"/>
        <v>1.0482</v>
      </c>
      <c r="AY355" s="14">
        <f t="shared" si="42"/>
        <v>1.2751999999999999</v>
      </c>
      <c r="BA355" s="15">
        <v>38512</v>
      </c>
      <c r="BB355" s="14">
        <v>-1.4</v>
      </c>
      <c r="BD355" s="15">
        <v>40338</v>
      </c>
      <c r="BE355" s="14">
        <v>7</v>
      </c>
      <c r="BG355" s="15">
        <v>40338</v>
      </c>
      <c r="BH355" s="14">
        <v>10.25</v>
      </c>
      <c r="BI355" s="14">
        <f t="shared" si="37"/>
        <v>78.016566666666662</v>
      </c>
      <c r="BJ355" s="15">
        <v>39242</v>
      </c>
      <c r="BK355" s="14">
        <v>216.7997</v>
      </c>
      <c r="BM355" s="15">
        <v>40338</v>
      </c>
      <c r="BN355" s="14" t="s">
        <v>213</v>
      </c>
    </row>
    <row r="356" spans="2:66" x14ac:dyDescent="0.2">
      <c r="B356" s="15">
        <v>38513</v>
      </c>
      <c r="C356" s="14">
        <v>3.145</v>
      </c>
      <c r="E356" s="15">
        <v>38513</v>
      </c>
      <c r="F356" s="14">
        <v>3.1520000000000001</v>
      </c>
      <c r="H356" s="15">
        <v>38513</v>
      </c>
      <c r="I356" s="14">
        <v>3.133</v>
      </c>
      <c r="K356" s="15">
        <v>38513</v>
      </c>
      <c r="L356" s="14">
        <v>3.355</v>
      </c>
      <c r="N356" s="15">
        <v>38513</v>
      </c>
      <c r="O356" s="14">
        <v>3.218</v>
      </c>
      <c r="Q356" s="15">
        <v>38513</v>
      </c>
      <c r="R356" s="14">
        <v>3.2839999999999998</v>
      </c>
      <c r="T356" s="15">
        <v>38513</v>
      </c>
      <c r="U356" s="14">
        <v>3.177</v>
      </c>
      <c r="W356" s="15">
        <v>38513</v>
      </c>
      <c r="X356" s="14">
        <v>3.7039999999999997</v>
      </c>
      <c r="Z356" s="15">
        <v>38513</v>
      </c>
      <c r="AA356" s="14">
        <v>3.1070000000000002</v>
      </c>
      <c r="AC356" s="14">
        <f t="shared" si="35"/>
        <v>3.2114668623513052</v>
      </c>
      <c r="AE356" s="15">
        <v>38513</v>
      </c>
      <c r="AF356" s="14">
        <v>4.0514000000000001</v>
      </c>
      <c r="AH356" s="15">
        <v>38513</v>
      </c>
      <c r="AI356" s="14">
        <v>4.2560000000000002</v>
      </c>
      <c r="AK356" s="15">
        <v>38513</v>
      </c>
      <c r="AL356" s="14">
        <v>2.0752999999999999</v>
      </c>
      <c r="AM356" s="14">
        <f t="shared" si="38"/>
        <v>1.1361668623513053</v>
      </c>
      <c r="AN356" s="15">
        <v>38513</v>
      </c>
      <c r="AO356" s="14">
        <v>2.605</v>
      </c>
      <c r="AP356" s="14">
        <f t="shared" si="39"/>
        <v>1.4464000000000001</v>
      </c>
      <c r="AQ356" s="15">
        <v>38513</v>
      </c>
      <c r="AR356" s="14">
        <v>2.67</v>
      </c>
      <c r="AS356" s="14">
        <f t="shared" si="40"/>
        <v>1.5860000000000003</v>
      </c>
      <c r="AU356" s="14">
        <f t="shared" si="36"/>
        <v>1.0697000000000001</v>
      </c>
      <c r="AW356" s="14">
        <f t="shared" si="41"/>
        <v>1.0577000000000001</v>
      </c>
      <c r="AY356" s="14">
        <f t="shared" si="42"/>
        <v>1.2797000000000001</v>
      </c>
      <c r="BA356" s="15">
        <v>38513</v>
      </c>
      <c r="BB356" s="14">
        <v>-1.2</v>
      </c>
      <c r="BD356" s="15">
        <v>40339</v>
      </c>
      <c r="BE356" s="14">
        <v>7</v>
      </c>
      <c r="BG356" s="15">
        <v>40339</v>
      </c>
      <c r="BH356" s="14">
        <v>10.25</v>
      </c>
      <c r="BI356" s="14">
        <f t="shared" si="37"/>
        <v>78.016566666666662</v>
      </c>
      <c r="BJ356" s="15">
        <v>39243</v>
      </c>
      <c r="BK356" s="14">
        <v>216.7997</v>
      </c>
      <c r="BM356" s="15">
        <v>40339</v>
      </c>
      <c r="BN356" s="14" t="s">
        <v>213</v>
      </c>
    </row>
    <row r="357" spans="2:66" x14ac:dyDescent="0.2">
      <c r="B357" s="15">
        <v>38514</v>
      </c>
      <c r="C357" s="14">
        <v>3.145</v>
      </c>
      <c r="E357" s="15">
        <v>38514</v>
      </c>
      <c r="F357" s="14">
        <v>3.1520000000000001</v>
      </c>
      <c r="H357" s="15">
        <v>38514</v>
      </c>
      <c r="I357" s="14">
        <v>3.133</v>
      </c>
      <c r="K357" s="15">
        <v>38514</v>
      </c>
      <c r="L357" s="14">
        <v>3.355</v>
      </c>
      <c r="N357" s="15">
        <v>38514</v>
      </c>
      <c r="O357" s="14">
        <v>3.218</v>
      </c>
      <c r="Q357" s="15">
        <v>38514</v>
      </c>
      <c r="R357" s="14">
        <v>3.2839999999999998</v>
      </c>
      <c r="T357" s="15">
        <v>38514</v>
      </c>
      <c r="U357" s="14">
        <v>3.177</v>
      </c>
      <c r="W357" s="15">
        <v>38514</v>
      </c>
      <c r="X357" s="14">
        <v>3.7039999999999997</v>
      </c>
      <c r="Z357" s="15">
        <v>38514</v>
      </c>
      <c r="AA357" s="14">
        <v>3.1070000000000002</v>
      </c>
      <c r="AC357" s="14">
        <f t="shared" si="35"/>
        <v>3.2114668623513052</v>
      </c>
      <c r="AE357" s="15">
        <v>38514</v>
      </c>
      <c r="AF357" s="14">
        <v>4.0514000000000001</v>
      </c>
      <c r="AH357" s="15">
        <v>38514</v>
      </c>
      <c r="AI357" s="14">
        <v>4.2560000000000002</v>
      </c>
      <c r="AK357" s="15">
        <v>38514</v>
      </c>
      <c r="AL357" s="14">
        <v>2.0752999999999999</v>
      </c>
      <c r="AM357" s="14">
        <f t="shared" si="38"/>
        <v>1.1361668623513053</v>
      </c>
      <c r="AN357" s="15">
        <v>38514</v>
      </c>
      <c r="AO357" s="14">
        <v>2.605</v>
      </c>
      <c r="AP357" s="14">
        <f t="shared" si="39"/>
        <v>1.4464000000000001</v>
      </c>
      <c r="AQ357" s="15">
        <v>38514</v>
      </c>
      <c r="AR357" s="14">
        <v>2.67</v>
      </c>
      <c r="AS357" s="14">
        <f t="shared" si="40"/>
        <v>1.5860000000000003</v>
      </c>
      <c r="AU357" s="14">
        <f t="shared" si="36"/>
        <v>1.0697000000000001</v>
      </c>
      <c r="AW357" s="14">
        <f t="shared" si="41"/>
        <v>1.0577000000000001</v>
      </c>
      <c r="AY357" s="14">
        <f t="shared" si="42"/>
        <v>1.2797000000000001</v>
      </c>
      <c r="BA357" s="15">
        <v>38514</v>
      </c>
      <c r="BB357" s="14">
        <v>-1.2</v>
      </c>
      <c r="BD357" s="15">
        <v>40340</v>
      </c>
      <c r="BE357" s="14">
        <v>7</v>
      </c>
      <c r="BG357" s="15">
        <v>40340</v>
      </c>
      <c r="BH357" s="14">
        <v>10.25</v>
      </c>
      <c r="BI357" s="14">
        <f t="shared" si="37"/>
        <v>78.245599999999996</v>
      </c>
      <c r="BJ357" s="15">
        <v>39244</v>
      </c>
      <c r="BK357" s="14">
        <v>217.48679999999999</v>
      </c>
      <c r="BM357" s="15">
        <v>40340</v>
      </c>
      <c r="BN357" s="14" t="s">
        <v>213</v>
      </c>
    </row>
    <row r="358" spans="2:66" x14ac:dyDescent="0.2">
      <c r="B358" s="15">
        <v>38515</v>
      </c>
      <c r="C358" s="14">
        <v>3.145</v>
      </c>
      <c r="E358" s="15">
        <v>38515</v>
      </c>
      <c r="F358" s="14">
        <v>3.1520000000000001</v>
      </c>
      <c r="H358" s="15">
        <v>38515</v>
      </c>
      <c r="I358" s="14">
        <v>3.133</v>
      </c>
      <c r="K358" s="15">
        <v>38515</v>
      </c>
      <c r="L358" s="14">
        <v>3.355</v>
      </c>
      <c r="N358" s="15">
        <v>38515</v>
      </c>
      <c r="O358" s="14">
        <v>3.218</v>
      </c>
      <c r="Q358" s="15">
        <v>38515</v>
      </c>
      <c r="R358" s="14">
        <v>3.2839999999999998</v>
      </c>
      <c r="T358" s="15">
        <v>38515</v>
      </c>
      <c r="U358" s="14">
        <v>3.177</v>
      </c>
      <c r="W358" s="15">
        <v>38515</v>
      </c>
      <c r="X358" s="14">
        <v>3.7039999999999997</v>
      </c>
      <c r="Z358" s="15">
        <v>38515</v>
      </c>
      <c r="AA358" s="14">
        <v>3.1070000000000002</v>
      </c>
      <c r="AC358" s="14">
        <f t="shared" si="35"/>
        <v>3.2114668623513052</v>
      </c>
      <c r="AE358" s="15">
        <v>38515</v>
      </c>
      <c r="AF358" s="14">
        <v>4.0514000000000001</v>
      </c>
      <c r="AH358" s="15">
        <v>38515</v>
      </c>
      <c r="AI358" s="14">
        <v>4.2560000000000002</v>
      </c>
      <c r="AK358" s="15">
        <v>38515</v>
      </c>
      <c r="AL358" s="14">
        <v>2.0752999999999999</v>
      </c>
      <c r="AM358" s="14">
        <f t="shared" si="38"/>
        <v>1.1361668623513053</v>
      </c>
      <c r="AN358" s="15">
        <v>38515</v>
      </c>
      <c r="AO358" s="14">
        <v>2.605</v>
      </c>
      <c r="AP358" s="14">
        <f t="shared" si="39"/>
        <v>1.4464000000000001</v>
      </c>
      <c r="AQ358" s="15">
        <v>38515</v>
      </c>
      <c r="AR358" s="14">
        <v>2.67</v>
      </c>
      <c r="AS358" s="14">
        <f t="shared" si="40"/>
        <v>1.5860000000000003</v>
      </c>
      <c r="AU358" s="14">
        <f t="shared" si="36"/>
        <v>1.0697000000000001</v>
      </c>
      <c r="AW358" s="14">
        <f t="shared" si="41"/>
        <v>1.0577000000000001</v>
      </c>
      <c r="AY358" s="14">
        <f t="shared" si="42"/>
        <v>1.2797000000000001</v>
      </c>
      <c r="BA358" s="15">
        <v>38515</v>
      </c>
      <c r="BB358" s="14">
        <v>-1.2</v>
      </c>
      <c r="BD358" s="15">
        <v>40341</v>
      </c>
      <c r="BE358" s="14">
        <v>7</v>
      </c>
      <c r="BG358" s="15">
        <v>40341</v>
      </c>
      <c r="BH358" s="14">
        <v>10.25</v>
      </c>
      <c r="BI358" s="14">
        <f t="shared" si="37"/>
        <v>78.337666666666664</v>
      </c>
      <c r="BJ358" s="15">
        <v>39245</v>
      </c>
      <c r="BK358" s="14">
        <v>217.76300000000001</v>
      </c>
      <c r="BM358" s="15">
        <v>40341</v>
      </c>
      <c r="BN358" s="14" t="s">
        <v>213</v>
      </c>
    </row>
    <row r="359" spans="2:66" x14ac:dyDescent="0.2">
      <c r="B359" s="15">
        <v>38516</v>
      </c>
      <c r="C359" s="14">
        <v>3.1880000000000002</v>
      </c>
      <c r="E359" s="15">
        <v>38516</v>
      </c>
      <c r="F359" s="14">
        <v>3.1909999999999998</v>
      </c>
      <c r="H359" s="15">
        <v>38516</v>
      </c>
      <c r="I359" s="14">
        <v>3.177</v>
      </c>
      <c r="K359" s="15">
        <v>38516</v>
      </c>
      <c r="L359" s="14">
        <v>3.4060000000000001</v>
      </c>
      <c r="N359" s="15">
        <v>38516</v>
      </c>
      <c r="O359" s="14">
        <v>3.26</v>
      </c>
      <c r="Q359" s="15">
        <v>38516</v>
      </c>
      <c r="R359" s="14">
        <v>3.2839999999999998</v>
      </c>
      <c r="T359" s="15">
        <v>38516</v>
      </c>
      <c r="U359" s="14">
        <v>3.2210000000000001</v>
      </c>
      <c r="W359" s="15">
        <v>38516</v>
      </c>
      <c r="X359" s="14">
        <v>3.7039999999999997</v>
      </c>
      <c r="Z359" s="15">
        <v>38516</v>
      </c>
      <c r="AA359" s="14">
        <v>3.149</v>
      </c>
      <c r="AC359" s="14">
        <f t="shared" si="35"/>
        <v>3.2514089293990422</v>
      </c>
      <c r="AE359" s="15">
        <v>38516</v>
      </c>
      <c r="AF359" s="14">
        <v>4.0918000000000001</v>
      </c>
      <c r="AH359" s="15">
        <v>38516</v>
      </c>
      <c r="AI359" s="14">
        <v>4.298</v>
      </c>
      <c r="AK359" s="15">
        <v>38516</v>
      </c>
      <c r="AL359" s="14">
        <v>2.0699999999999998</v>
      </c>
      <c r="AM359" s="14">
        <f t="shared" si="38"/>
        <v>1.1814089293990424</v>
      </c>
      <c r="AN359" s="15">
        <v>38516</v>
      </c>
      <c r="AO359" s="14">
        <v>2.585</v>
      </c>
      <c r="AP359" s="14">
        <f t="shared" si="39"/>
        <v>1.5068000000000001</v>
      </c>
      <c r="AQ359" s="15">
        <v>38516</v>
      </c>
      <c r="AR359" s="14">
        <v>2.65</v>
      </c>
      <c r="AS359" s="14">
        <f t="shared" si="40"/>
        <v>1.6480000000000001</v>
      </c>
      <c r="AU359" s="14">
        <f t="shared" si="36"/>
        <v>1.1180000000000003</v>
      </c>
      <c r="AW359" s="14">
        <f t="shared" si="41"/>
        <v>1.1070000000000002</v>
      </c>
      <c r="AY359" s="14">
        <f t="shared" si="42"/>
        <v>1.3360000000000003</v>
      </c>
      <c r="BA359" s="15">
        <v>38516</v>
      </c>
      <c r="BB359" s="14">
        <v>-1.1000000000000001</v>
      </c>
      <c r="BD359" s="15">
        <v>40342</v>
      </c>
      <c r="BE359" s="14">
        <v>7</v>
      </c>
      <c r="BG359" s="15">
        <v>40342</v>
      </c>
      <c r="BH359" s="14">
        <v>10.25</v>
      </c>
      <c r="BI359" s="14">
        <f t="shared" si="37"/>
        <v>78.283733333333331</v>
      </c>
      <c r="BJ359" s="15">
        <v>39246</v>
      </c>
      <c r="BK359" s="14">
        <v>217.60120000000001</v>
      </c>
      <c r="BM359" s="15">
        <v>40342</v>
      </c>
      <c r="BN359" s="14" t="s">
        <v>213</v>
      </c>
    </row>
    <row r="360" spans="2:66" x14ac:dyDescent="0.2">
      <c r="B360" s="15">
        <v>38517</v>
      </c>
      <c r="C360" s="14">
        <v>3.2010000000000001</v>
      </c>
      <c r="E360" s="15">
        <v>38517</v>
      </c>
      <c r="F360" s="14">
        <v>3.206</v>
      </c>
      <c r="H360" s="15">
        <v>38517</v>
      </c>
      <c r="I360" s="14">
        <v>3.1890000000000001</v>
      </c>
      <c r="K360" s="15">
        <v>38517</v>
      </c>
      <c r="L360" s="14">
        <v>3.423</v>
      </c>
      <c r="N360" s="15">
        <v>38517</v>
      </c>
      <c r="O360" s="14">
        <v>3.2720000000000002</v>
      </c>
      <c r="Q360" s="15">
        <v>38517</v>
      </c>
      <c r="R360" s="14">
        <v>3.2839999999999998</v>
      </c>
      <c r="T360" s="15">
        <v>38517</v>
      </c>
      <c r="U360" s="14">
        <v>3.2330000000000001</v>
      </c>
      <c r="W360" s="15">
        <v>38517</v>
      </c>
      <c r="X360" s="14">
        <v>3.7039999999999997</v>
      </c>
      <c r="Z360" s="15">
        <v>38517</v>
      </c>
      <c r="AA360" s="14">
        <v>3.1619999999999999</v>
      </c>
      <c r="AC360" s="14">
        <f t="shared" si="35"/>
        <v>3.2642496524022859</v>
      </c>
      <c r="AE360" s="15">
        <v>38517</v>
      </c>
      <c r="AF360" s="14">
        <v>4.1071999999999997</v>
      </c>
      <c r="AH360" s="15">
        <v>38517</v>
      </c>
      <c r="AI360" s="14">
        <v>4.33</v>
      </c>
      <c r="AK360" s="15">
        <v>38517</v>
      </c>
      <c r="AL360" s="14">
        <v>2.0499999999999998</v>
      </c>
      <c r="AM360" s="14">
        <f t="shared" si="38"/>
        <v>1.2142496524022861</v>
      </c>
      <c r="AN360" s="15">
        <v>38517</v>
      </c>
      <c r="AO360" s="14">
        <v>2.585</v>
      </c>
      <c r="AP360" s="14">
        <f t="shared" si="39"/>
        <v>1.5221999999999998</v>
      </c>
      <c r="AQ360" s="15">
        <v>38517</v>
      </c>
      <c r="AR360" s="14">
        <v>2.65</v>
      </c>
      <c r="AS360" s="14">
        <f t="shared" si="40"/>
        <v>1.6800000000000002</v>
      </c>
      <c r="AU360" s="14">
        <f t="shared" si="36"/>
        <v>1.1510000000000002</v>
      </c>
      <c r="AW360" s="14">
        <f t="shared" si="41"/>
        <v>1.1390000000000002</v>
      </c>
      <c r="AY360" s="14">
        <f t="shared" si="42"/>
        <v>1.3730000000000002</v>
      </c>
      <c r="BA360" s="15">
        <v>38517</v>
      </c>
      <c r="BB360" s="14">
        <v>-1.2</v>
      </c>
      <c r="BD360" s="15">
        <v>40343</v>
      </c>
      <c r="BE360" s="14">
        <v>7</v>
      </c>
      <c r="BG360" s="15">
        <v>40343</v>
      </c>
      <c r="BH360" s="14">
        <v>10.25</v>
      </c>
      <c r="BI360" s="14">
        <f t="shared" si="37"/>
        <v>78.56883333333333</v>
      </c>
      <c r="BJ360" s="15">
        <v>39247</v>
      </c>
      <c r="BK360" s="14">
        <v>218.45650000000001</v>
      </c>
      <c r="BM360" s="15">
        <v>40343</v>
      </c>
      <c r="BN360" s="14" t="s">
        <v>213</v>
      </c>
    </row>
    <row r="361" spans="2:66" x14ac:dyDescent="0.2">
      <c r="B361" s="15">
        <v>38518</v>
      </c>
      <c r="C361" s="14">
        <v>3.294</v>
      </c>
      <c r="E361" s="15">
        <v>38518</v>
      </c>
      <c r="F361" s="14">
        <v>3.2949999999999999</v>
      </c>
      <c r="H361" s="15">
        <v>38518</v>
      </c>
      <c r="I361" s="14">
        <v>3.2810000000000001</v>
      </c>
      <c r="K361" s="15">
        <v>38518</v>
      </c>
      <c r="L361" s="14">
        <v>3.51</v>
      </c>
      <c r="N361" s="15">
        <v>38518</v>
      </c>
      <c r="O361" s="14">
        <v>3.359</v>
      </c>
      <c r="Q361" s="15">
        <v>38518</v>
      </c>
      <c r="R361" s="14">
        <v>3.2839999999999998</v>
      </c>
      <c r="T361" s="15">
        <v>38518</v>
      </c>
      <c r="U361" s="14">
        <v>3.3239999999999998</v>
      </c>
      <c r="W361" s="15">
        <v>38518</v>
      </c>
      <c r="X361" s="14">
        <v>3.7039999999999997</v>
      </c>
      <c r="Z361" s="15">
        <v>38518</v>
      </c>
      <c r="AA361" s="14">
        <v>3.2530000000000001</v>
      </c>
      <c r="AC361" s="14">
        <f t="shared" si="35"/>
        <v>3.3465213965703691</v>
      </c>
      <c r="AE361" s="15">
        <v>38518</v>
      </c>
      <c r="AF361" s="14">
        <v>4.0994999999999999</v>
      </c>
      <c r="AH361" s="15">
        <v>38518</v>
      </c>
      <c r="AI361" s="14">
        <v>4.4000000000000004</v>
      </c>
      <c r="AK361" s="15">
        <v>38518</v>
      </c>
      <c r="AL361" s="14">
        <v>2.0489999999999999</v>
      </c>
      <c r="AM361" s="14">
        <f t="shared" si="38"/>
        <v>1.2975213965703691</v>
      </c>
      <c r="AN361" s="15">
        <v>38518</v>
      </c>
      <c r="AO361" s="14">
        <v>2.5350000000000001</v>
      </c>
      <c r="AP361" s="14">
        <f t="shared" si="39"/>
        <v>1.5644999999999998</v>
      </c>
      <c r="AQ361" s="15">
        <v>38518</v>
      </c>
      <c r="AR361" s="14">
        <v>2.65</v>
      </c>
      <c r="AS361" s="14">
        <f t="shared" si="40"/>
        <v>1.7500000000000004</v>
      </c>
      <c r="AU361" s="14">
        <f t="shared" si="36"/>
        <v>1.2450000000000001</v>
      </c>
      <c r="AW361" s="14">
        <f t="shared" si="41"/>
        <v>1.2320000000000002</v>
      </c>
      <c r="AY361" s="14">
        <f t="shared" si="42"/>
        <v>1.4609999999999999</v>
      </c>
      <c r="BA361" s="15">
        <v>38518</v>
      </c>
      <c r="BB361" s="14">
        <v>-1.3</v>
      </c>
      <c r="BD361" s="15">
        <v>40344</v>
      </c>
      <c r="BE361" s="14">
        <v>7</v>
      </c>
      <c r="BG361" s="15">
        <v>40344</v>
      </c>
      <c r="BH361" s="14">
        <v>10.25</v>
      </c>
      <c r="BI361" s="14">
        <f t="shared" si="37"/>
        <v>78.755933333333331</v>
      </c>
      <c r="BJ361" s="15">
        <v>39248</v>
      </c>
      <c r="BK361" s="14">
        <v>219.01779999999999</v>
      </c>
      <c r="BM361" s="15">
        <v>40344</v>
      </c>
      <c r="BN361" s="14" t="s">
        <v>213</v>
      </c>
    </row>
    <row r="362" spans="2:66" x14ac:dyDescent="0.2">
      <c r="B362" s="15">
        <v>38519</v>
      </c>
      <c r="C362" s="14">
        <v>3.3130000000000002</v>
      </c>
      <c r="E362" s="15">
        <v>38519</v>
      </c>
      <c r="F362" s="14">
        <v>3.3210000000000002</v>
      </c>
      <c r="H362" s="15">
        <v>38519</v>
      </c>
      <c r="I362" s="14">
        <v>3.298</v>
      </c>
      <c r="K362" s="15">
        <v>38519</v>
      </c>
      <c r="L362" s="14">
        <v>3.5310000000000001</v>
      </c>
      <c r="N362" s="15">
        <v>38519</v>
      </c>
      <c r="O362" s="14">
        <v>3.3810000000000002</v>
      </c>
      <c r="Q362" s="15">
        <v>38519</v>
      </c>
      <c r="R362" s="14">
        <v>3.2839999999999998</v>
      </c>
      <c r="T362" s="15">
        <v>38519</v>
      </c>
      <c r="U362" s="14">
        <v>3.3420000000000001</v>
      </c>
      <c r="W362" s="15">
        <v>38519</v>
      </c>
      <c r="X362" s="14">
        <v>3.7039999999999997</v>
      </c>
      <c r="Z362" s="15">
        <v>38519</v>
      </c>
      <c r="AA362" s="14">
        <v>3.2720000000000002</v>
      </c>
      <c r="AC362" s="14">
        <f t="shared" si="35"/>
        <v>3.3655603275142898</v>
      </c>
      <c r="AE362" s="15">
        <v>38519</v>
      </c>
      <c r="AF362" s="14">
        <v>4.0667</v>
      </c>
      <c r="AH362" s="15">
        <v>38519</v>
      </c>
      <c r="AI362" s="14">
        <v>4.415</v>
      </c>
      <c r="AK362" s="15">
        <v>38519</v>
      </c>
      <c r="AL362" s="14">
        <v>2.0499999999999998</v>
      </c>
      <c r="AM362" s="14">
        <f t="shared" si="38"/>
        <v>1.31556032751429</v>
      </c>
      <c r="AN362" s="15">
        <v>38519</v>
      </c>
      <c r="AO362" s="14">
        <v>2.625</v>
      </c>
      <c r="AP362" s="14">
        <f t="shared" si="39"/>
        <v>1.4417</v>
      </c>
      <c r="AQ362" s="15">
        <v>38519</v>
      </c>
      <c r="AR362" s="14">
        <v>2.68</v>
      </c>
      <c r="AS362" s="14">
        <f t="shared" si="40"/>
        <v>1.7349999999999999</v>
      </c>
      <c r="AU362" s="14">
        <f t="shared" si="36"/>
        <v>1.2630000000000003</v>
      </c>
      <c r="AW362" s="14">
        <f t="shared" si="41"/>
        <v>1.2480000000000002</v>
      </c>
      <c r="AY362" s="14">
        <f t="shared" si="42"/>
        <v>1.4810000000000003</v>
      </c>
      <c r="BA362" s="15">
        <v>38519</v>
      </c>
      <c r="BB362" s="14">
        <v>-1.5</v>
      </c>
      <c r="BD362" s="15">
        <v>40345</v>
      </c>
      <c r="BE362" s="14">
        <v>7</v>
      </c>
      <c r="BG362" s="15">
        <v>40345</v>
      </c>
      <c r="BH362" s="14">
        <v>10.25</v>
      </c>
      <c r="BI362" s="14">
        <f t="shared" si="37"/>
        <v>78.755933333333331</v>
      </c>
      <c r="BJ362" s="15">
        <v>39249</v>
      </c>
      <c r="BK362" s="14">
        <v>219.01779999999999</v>
      </c>
      <c r="BM362" s="15">
        <v>40345</v>
      </c>
      <c r="BN362" s="14" t="s">
        <v>213</v>
      </c>
    </row>
    <row r="363" spans="2:66" x14ac:dyDescent="0.2">
      <c r="B363" s="15">
        <v>38520</v>
      </c>
      <c r="C363" s="14">
        <v>3.2909999999999999</v>
      </c>
      <c r="E363" s="15">
        <v>38520</v>
      </c>
      <c r="F363" s="14">
        <v>3.2949999999999999</v>
      </c>
      <c r="H363" s="15">
        <v>38520</v>
      </c>
      <c r="I363" s="14">
        <v>3.2770000000000001</v>
      </c>
      <c r="K363" s="15">
        <v>38520</v>
      </c>
      <c r="L363" s="14">
        <v>3.504</v>
      </c>
      <c r="N363" s="15">
        <v>38520</v>
      </c>
      <c r="O363" s="14">
        <v>3.355</v>
      </c>
      <c r="Q363" s="15">
        <v>38520</v>
      </c>
      <c r="R363" s="14">
        <v>3.2839999999999998</v>
      </c>
      <c r="T363" s="15">
        <v>38520</v>
      </c>
      <c r="U363" s="14">
        <v>3.3210000000000002</v>
      </c>
      <c r="W363" s="15">
        <v>38520</v>
      </c>
      <c r="X363" s="14">
        <v>3.7039999999999997</v>
      </c>
      <c r="Z363" s="15">
        <v>38520</v>
      </c>
      <c r="AA363" s="14">
        <v>3.2490000000000001</v>
      </c>
      <c r="AC363" s="14">
        <f t="shared" si="35"/>
        <v>3.3436795921520162</v>
      </c>
      <c r="AE363" s="15">
        <v>38520</v>
      </c>
      <c r="AF363" s="14">
        <v>4.0705</v>
      </c>
      <c r="AH363" s="15">
        <v>38520</v>
      </c>
      <c r="AI363" s="14">
        <v>4.399</v>
      </c>
      <c r="AK363" s="15">
        <v>38520</v>
      </c>
      <c r="AL363" s="14">
        <v>2.0499999999999998</v>
      </c>
      <c r="AM363" s="14">
        <f t="shared" si="38"/>
        <v>1.2936795921520163</v>
      </c>
      <c r="AN363" s="15">
        <v>38520</v>
      </c>
      <c r="AO363" s="14">
        <v>2.61</v>
      </c>
      <c r="AP363" s="14">
        <f t="shared" si="39"/>
        <v>1.4605000000000001</v>
      </c>
      <c r="AQ363" s="15">
        <v>38520</v>
      </c>
      <c r="AR363" s="14">
        <v>2.67</v>
      </c>
      <c r="AS363" s="14">
        <f t="shared" si="40"/>
        <v>1.7290000000000001</v>
      </c>
      <c r="AU363" s="14">
        <f t="shared" si="36"/>
        <v>1.2410000000000001</v>
      </c>
      <c r="AW363" s="14">
        <f t="shared" si="41"/>
        <v>1.2270000000000003</v>
      </c>
      <c r="AY363" s="14">
        <f t="shared" si="42"/>
        <v>1.4540000000000002</v>
      </c>
      <c r="BA363" s="15">
        <v>38520</v>
      </c>
      <c r="BB363" s="14">
        <v>-1.4</v>
      </c>
      <c r="BD363" s="15">
        <v>40346</v>
      </c>
      <c r="BE363" s="14">
        <v>7</v>
      </c>
      <c r="BG363" s="15">
        <v>40346</v>
      </c>
      <c r="BH363" s="14">
        <v>10.25</v>
      </c>
      <c r="BI363" s="14">
        <f t="shared" si="37"/>
        <v>78.755933333333331</v>
      </c>
      <c r="BJ363" s="15">
        <v>39250</v>
      </c>
      <c r="BK363" s="14">
        <v>219.01779999999999</v>
      </c>
      <c r="BM363" s="15">
        <v>40346</v>
      </c>
      <c r="BN363" s="14" t="s">
        <v>213</v>
      </c>
    </row>
    <row r="364" spans="2:66" x14ac:dyDescent="0.2">
      <c r="B364" s="15">
        <v>38521</v>
      </c>
      <c r="C364" s="14">
        <v>3.2909999999999999</v>
      </c>
      <c r="E364" s="15">
        <v>38521</v>
      </c>
      <c r="F364" s="14">
        <v>3.2949999999999999</v>
      </c>
      <c r="H364" s="15">
        <v>38521</v>
      </c>
      <c r="I364" s="14">
        <v>3.2770000000000001</v>
      </c>
      <c r="K364" s="15">
        <v>38521</v>
      </c>
      <c r="L364" s="14">
        <v>3.504</v>
      </c>
      <c r="N364" s="15">
        <v>38521</v>
      </c>
      <c r="O364" s="14">
        <v>3.355</v>
      </c>
      <c r="Q364" s="15">
        <v>38521</v>
      </c>
      <c r="R364" s="14">
        <v>3.2839999999999998</v>
      </c>
      <c r="T364" s="15">
        <v>38521</v>
      </c>
      <c r="U364" s="14">
        <v>3.3210000000000002</v>
      </c>
      <c r="W364" s="15">
        <v>38521</v>
      </c>
      <c r="X364" s="14">
        <v>3.7039999999999997</v>
      </c>
      <c r="Z364" s="15">
        <v>38521</v>
      </c>
      <c r="AA364" s="14">
        <v>3.2490000000000001</v>
      </c>
      <c r="AC364" s="14">
        <f t="shared" si="35"/>
        <v>3.3436795921520162</v>
      </c>
      <c r="AE364" s="15">
        <v>38521</v>
      </c>
      <c r="AF364" s="14">
        <v>4.0705</v>
      </c>
      <c r="AH364" s="15">
        <v>38521</v>
      </c>
      <c r="AI364" s="14">
        <v>4.399</v>
      </c>
      <c r="AK364" s="15">
        <v>38521</v>
      </c>
      <c r="AL364" s="14">
        <v>2.0499999999999998</v>
      </c>
      <c r="AM364" s="14">
        <f t="shared" si="38"/>
        <v>1.2936795921520163</v>
      </c>
      <c r="AN364" s="15">
        <v>38521</v>
      </c>
      <c r="AO364" s="14">
        <v>2.61</v>
      </c>
      <c r="AP364" s="14">
        <f t="shared" si="39"/>
        <v>1.4605000000000001</v>
      </c>
      <c r="AQ364" s="15">
        <v>38521</v>
      </c>
      <c r="AR364" s="14">
        <v>2.67</v>
      </c>
      <c r="AS364" s="14">
        <f t="shared" si="40"/>
        <v>1.7290000000000001</v>
      </c>
      <c r="AU364" s="14">
        <f t="shared" si="36"/>
        <v>1.2410000000000001</v>
      </c>
      <c r="AW364" s="14">
        <f t="shared" si="41"/>
        <v>1.2270000000000003</v>
      </c>
      <c r="AY364" s="14">
        <f t="shared" si="42"/>
        <v>1.4540000000000002</v>
      </c>
      <c r="BA364" s="15">
        <v>38521</v>
      </c>
      <c r="BB364" s="14">
        <v>-1.4</v>
      </c>
      <c r="BD364" s="15">
        <v>40347</v>
      </c>
      <c r="BE364" s="14">
        <v>7</v>
      </c>
      <c r="BG364" s="15">
        <v>40347</v>
      </c>
      <c r="BH364" s="14">
        <v>10.25</v>
      </c>
      <c r="BI364" s="14">
        <f t="shared" si="37"/>
        <v>78.940799999999996</v>
      </c>
      <c r="BJ364" s="15">
        <v>39251</v>
      </c>
      <c r="BK364" s="14">
        <v>219.57239999999999</v>
      </c>
      <c r="BM364" s="15">
        <v>40347</v>
      </c>
      <c r="BN364" s="14" t="s">
        <v>213</v>
      </c>
    </row>
    <row r="365" spans="2:66" x14ac:dyDescent="0.2">
      <c r="B365" s="15">
        <v>38522</v>
      </c>
      <c r="C365" s="14">
        <v>3.2909999999999999</v>
      </c>
      <c r="E365" s="15">
        <v>38522</v>
      </c>
      <c r="F365" s="14">
        <v>3.2949999999999999</v>
      </c>
      <c r="H365" s="15">
        <v>38522</v>
      </c>
      <c r="I365" s="14">
        <v>3.2770000000000001</v>
      </c>
      <c r="K365" s="15">
        <v>38522</v>
      </c>
      <c r="L365" s="14">
        <v>3.504</v>
      </c>
      <c r="N365" s="15">
        <v>38522</v>
      </c>
      <c r="O365" s="14">
        <v>3.355</v>
      </c>
      <c r="Q365" s="15">
        <v>38522</v>
      </c>
      <c r="R365" s="14">
        <v>3.2839999999999998</v>
      </c>
      <c r="T365" s="15">
        <v>38522</v>
      </c>
      <c r="U365" s="14">
        <v>3.3210000000000002</v>
      </c>
      <c r="W365" s="15">
        <v>38522</v>
      </c>
      <c r="X365" s="14">
        <v>3.7039999999999997</v>
      </c>
      <c r="Z365" s="15">
        <v>38522</v>
      </c>
      <c r="AA365" s="14">
        <v>3.2490000000000001</v>
      </c>
      <c r="AC365" s="14">
        <f t="shared" si="35"/>
        <v>3.3436795921520162</v>
      </c>
      <c r="AE365" s="15">
        <v>38522</v>
      </c>
      <c r="AF365" s="14">
        <v>4.0705</v>
      </c>
      <c r="AH365" s="15">
        <v>38522</v>
      </c>
      <c r="AI365" s="14">
        <v>4.399</v>
      </c>
      <c r="AK365" s="15">
        <v>38522</v>
      </c>
      <c r="AL365" s="14">
        <v>2.0499999999999998</v>
      </c>
      <c r="AM365" s="14">
        <f t="shared" si="38"/>
        <v>1.2936795921520163</v>
      </c>
      <c r="AN365" s="15">
        <v>38522</v>
      </c>
      <c r="AO365" s="14">
        <v>2.61</v>
      </c>
      <c r="AP365" s="14">
        <f t="shared" si="39"/>
        <v>1.4605000000000001</v>
      </c>
      <c r="AQ365" s="15">
        <v>38522</v>
      </c>
      <c r="AR365" s="14">
        <v>2.67</v>
      </c>
      <c r="AS365" s="14">
        <f t="shared" si="40"/>
        <v>1.7290000000000001</v>
      </c>
      <c r="AU365" s="14">
        <f t="shared" si="36"/>
        <v>1.2410000000000001</v>
      </c>
      <c r="AW365" s="14">
        <f t="shared" si="41"/>
        <v>1.2270000000000003</v>
      </c>
      <c r="AY365" s="14">
        <f t="shared" si="42"/>
        <v>1.4540000000000002</v>
      </c>
      <c r="BA365" s="15">
        <v>38522</v>
      </c>
      <c r="BB365" s="14">
        <v>-1.4</v>
      </c>
      <c r="BD365" s="15">
        <v>40348</v>
      </c>
      <c r="BE365" s="14">
        <v>7</v>
      </c>
      <c r="BG365" s="15">
        <v>40348</v>
      </c>
      <c r="BH365" s="14">
        <v>10.25</v>
      </c>
      <c r="BI365" s="14">
        <f t="shared" si="37"/>
        <v>78.974033333333338</v>
      </c>
      <c r="BJ365" s="15">
        <v>39252</v>
      </c>
      <c r="BK365" s="14">
        <v>219.6721</v>
      </c>
      <c r="BM365" s="15">
        <v>40348</v>
      </c>
      <c r="BN365" s="14" t="s">
        <v>213</v>
      </c>
    </row>
    <row r="366" spans="2:66" x14ac:dyDescent="0.2">
      <c r="B366" s="15">
        <v>38523</v>
      </c>
      <c r="C366" s="14">
        <v>3.298</v>
      </c>
      <c r="E366" s="15">
        <v>38523</v>
      </c>
      <c r="F366" s="14">
        <v>3.302</v>
      </c>
      <c r="H366" s="15">
        <v>38523</v>
      </c>
      <c r="I366" s="14">
        <v>3.2829999999999999</v>
      </c>
      <c r="K366" s="15">
        <v>38523</v>
      </c>
      <c r="L366" s="14">
        <v>3.5060000000000002</v>
      </c>
      <c r="N366" s="15">
        <v>38523</v>
      </c>
      <c r="O366" s="14">
        <v>3.363</v>
      </c>
      <c r="Q366" s="15">
        <v>38523</v>
      </c>
      <c r="R366" s="14">
        <v>3.2839999999999998</v>
      </c>
      <c r="T366" s="15">
        <v>38523</v>
      </c>
      <c r="U366" s="14">
        <v>3.327</v>
      </c>
      <c r="W366" s="15">
        <v>38523</v>
      </c>
      <c r="X366" s="14">
        <v>3.7039999999999997</v>
      </c>
      <c r="Z366" s="15">
        <v>38523</v>
      </c>
      <c r="AA366" s="14">
        <v>3.2570000000000001</v>
      </c>
      <c r="AC366" s="14">
        <f t="shared" si="35"/>
        <v>3.3489986096091453</v>
      </c>
      <c r="AE366" s="15">
        <v>38523</v>
      </c>
      <c r="AF366" s="14">
        <v>4.1090999999999998</v>
      </c>
      <c r="AH366" s="15">
        <v>38523</v>
      </c>
      <c r="AI366" s="14">
        <v>4.4189999999999996</v>
      </c>
      <c r="AK366" s="15">
        <v>38523</v>
      </c>
      <c r="AL366" s="14">
        <v>2.06</v>
      </c>
      <c r="AM366" s="14">
        <f t="shared" si="38"/>
        <v>1.2889986096091453</v>
      </c>
      <c r="AN366" s="15">
        <v>38523</v>
      </c>
      <c r="AO366" s="14">
        <v>2.61</v>
      </c>
      <c r="AP366" s="14">
        <f t="shared" si="39"/>
        <v>1.4990999999999999</v>
      </c>
      <c r="AQ366" s="15">
        <v>38523</v>
      </c>
      <c r="AR366" s="14">
        <v>2.67</v>
      </c>
      <c r="AS366" s="14">
        <f t="shared" si="40"/>
        <v>1.7489999999999997</v>
      </c>
      <c r="AU366" s="14">
        <f t="shared" si="36"/>
        <v>1.238</v>
      </c>
      <c r="AW366" s="14">
        <f t="shared" si="41"/>
        <v>1.2229999999999999</v>
      </c>
      <c r="AY366" s="14">
        <f t="shared" si="42"/>
        <v>1.4460000000000002</v>
      </c>
      <c r="BA366" s="15">
        <v>38523</v>
      </c>
      <c r="BB366" s="14">
        <v>-1.5</v>
      </c>
      <c r="BD366" s="15">
        <v>40349</v>
      </c>
      <c r="BE366" s="14">
        <v>7</v>
      </c>
      <c r="BG366" s="15">
        <v>40349</v>
      </c>
      <c r="BH366" s="14">
        <v>10.25</v>
      </c>
      <c r="BI366" s="14">
        <f t="shared" si="37"/>
        <v>78.9435</v>
      </c>
      <c r="BJ366" s="15">
        <v>39253</v>
      </c>
      <c r="BK366" s="14">
        <v>219.5805</v>
      </c>
      <c r="BM366" s="15">
        <v>40349</v>
      </c>
      <c r="BN366" s="14" t="s">
        <v>213</v>
      </c>
    </row>
    <row r="367" spans="2:66" x14ac:dyDescent="0.2">
      <c r="B367" s="15">
        <v>38524</v>
      </c>
      <c r="C367" s="14">
        <v>3.222</v>
      </c>
      <c r="E367" s="15">
        <v>38524</v>
      </c>
      <c r="F367" s="14">
        <v>3.2240000000000002</v>
      </c>
      <c r="H367" s="15">
        <v>38524</v>
      </c>
      <c r="I367" s="14">
        <v>3.2050000000000001</v>
      </c>
      <c r="K367" s="15">
        <v>38524</v>
      </c>
      <c r="L367" s="14">
        <v>3.4279999999999999</v>
      </c>
      <c r="N367" s="15">
        <v>38524</v>
      </c>
      <c r="O367" s="14">
        <v>3.2839999999999998</v>
      </c>
      <c r="Q367" s="15">
        <v>38524</v>
      </c>
      <c r="R367" s="14">
        <v>3.2839999999999998</v>
      </c>
      <c r="T367" s="15">
        <v>38524</v>
      </c>
      <c r="U367" s="14">
        <v>3.25</v>
      </c>
      <c r="W367" s="15">
        <v>38524</v>
      </c>
      <c r="X367" s="14">
        <v>3.7039999999999997</v>
      </c>
      <c r="Z367" s="15">
        <v>38524</v>
      </c>
      <c r="AA367" s="14">
        <v>3.1779999999999999</v>
      </c>
      <c r="AC367" s="14">
        <f t="shared" si="35"/>
        <v>3.2784439981461451</v>
      </c>
      <c r="AE367" s="15">
        <v>38524</v>
      </c>
      <c r="AF367" s="14">
        <v>4.0396000000000001</v>
      </c>
      <c r="AH367" s="15">
        <v>38524</v>
      </c>
      <c r="AI367" s="14">
        <v>4.3529999999999998</v>
      </c>
      <c r="AK367" s="15">
        <v>38524</v>
      </c>
      <c r="AL367" s="14">
        <v>2.06</v>
      </c>
      <c r="AM367" s="14">
        <f t="shared" si="38"/>
        <v>1.218443998146145</v>
      </c>
      <c r="AN367" s="15">
        <v>38524</v>
      </c>
      <c r="AO367" s="14">
        <v>2.625</v>
      </c>
      <c r="AP367" s="14">
        <f t="shared" si="39"/>
        <v>1.4146000000000001</v>
      </c>
      <c r="AQ367" s="15">
        <v>38524</v>
      </c>
      <c r="AR367" s="14">
        <v>2.66</v>
      </c>
      <c r="AS367" s="14">
        <f t="shared" si="40"/>
        <v>1.6929999999999996</v>
      </c>
      <c r="AU367" s="14">
        <f t="shared" si="36"/>
        <v>1.1619999999999999</v>
      </c>
      <c r="AW367" s="14">
        <f t="shared" si="41"/>
        <v>1.145</v>
      </c>
      <c r="AY367" s="14">
        <f t="shared" si="42"/>
        <v>1.3679999999999999</v>
      </c>
      <c r="BA367" s="15">
        <v>38524</v>
      </c>
      <c r="BB367" s="14">
        <v>-1.7</v>
      </c>
      <c r="BD367" s="15">
        <v>40350</v>
      </c>
      <c r="BE367" s="14">
        <v>7</v>
      </c>
      <c r="BG367" s="15">
        <v>40350</v>
      </c>
      <c r="BH367" s="14">
        <v>10.25</v>
      </c>
      <c r="BI367" s="14">
        <f t="shared" si="37"/>
        <v>78.873633333333331</v>
      </c>
      <c r="BJ367" s="15">
        <v>39254</v>
      </c>
      <c r="BK367" s="14">
        <v>219.37090000000001</v>
      </c>
      <c r="BM367" s="15">
        <v>40350</v>
      </c>
      <c r="BN367" s="14" t="s">
        <v>213</v>
      </c>
    </row>
    <row r="368" spans="2:66" x14ac:dyDescent="0.2">
      <c r="B368" s="15">
        <v>38525</v>
      </c>
      <c r="C368" s="14">
        <v>3.1459999999999999</v>
      </c>
      <c r="E368" s="15">
        <v>38525</v>
      </c>
      <c r="F368" s="14">
        <v>3.149</v>
      </c>
      <c r="H368" s="15">
        <v>38525</v>
      </c>
      <c r="I368" s="14">
        <v>3.1310000000000002</v>
      </c>
      <c r="K368" s="15">
        <v>38525</v>
      </c>
      <c r="L368" s="14">
        <v>3.3519999999999999</v>
      </c>
      <c r="N368" s="15">
        <v>38525</v>
      </c>
      <c r="O368" s="14">
        <v>3.2090000000000001</v>
      </c>
      <c r="Q368" s="15">
        <v>38525</v>
      </c>
      <c r="R368" s="14">
        <v>3.1760000000000002</v>
      </c>
      <c r="T368" s="15">
        <v>38525</v>
      </c>
      <c r="U368" s="14">
        <v>3.1749999999999998</v>
      </c>
      <c r="W368" s="15">
        <v>38525</v>
      </c>
      <c r="X368" s="14">
        <v>3.7039999999999997</v>
      </c>
      <c r="Z368" s="15">
        <v>38525</v>
      </c>
      <c r="AA368" s="14">
        <v>3.1019999999999999</v>
      </c>
      <c r="AC368" s="14">
        <f t="shared" si="35"/>
        <v>3.2030699830063338</v>
      </c>
      <c r="AE368" s="15">
        <v>38525</v>
      </c>
      <c r="AF368" s="14">
        <v>3.94</v>
      </c>
      <c r="AH368" s="15">
        <v>38525</v>
      </c>
      <c r="AI368" s="14">
        <v>4.2590000000000003</v>
      </c>
      <c r="AK368" s="15">
        <v>38525</v>
      </c>
      <c r="AL368" s="14">
        <v>2.0436000000000001</v>
      </c>
      <c r="AM368" s="14">
        <f t="shared" si="38"/>
        <v>1.1594699830063337</v>
      </c>
      <c r="AN368" s="15">
        <v>38525</v>
      </c>
      <c r="AO368" s="14">
        <v>2.585</v>
      </c>
      <c r="AP368" s="14">
        <f t="shared" si="39"/>
        <v>1.355</v>
      </c>
      <c r="AQ368" s="15">
        <v>38525</v>
      </c>
      <c r="AR368" s="14">
        <v>2.67</v>
      </c>
      <c r="AS368" s="14">
        <f t="shared" si="40"/>
        <v>1.5890000000000004</v>
      </c>
      <c r="AU368" s="14">
        <f t="shared" si="36"/>
        <v>1.1023999999999998</v>
      </c>
      <c r="AW368" s="14">
        <f t="shared" si="41"/>
        <v>1.0874000000000001</v>
      </c>
      <c r="AY368" s="14">
        <f t="shared" si="42"/>
        <v>1.3083999999999998</v>
      </c>
      <c r="BA368" s="15">
        <v>38525</v>
      </c>
      <c r="BB368" s="14">
        <v>-1.5</v>
      </c>
      <c r="BD368" s="15">
        <v>40351</v>
      </c>
      <c r="BE368" s="14">
        <v>7</v>
      </c>
      <c r="BG368" s="15">
        <v>40351</v>
      </c>
      <c r="BH368" s="14">
        <v>10.25</v>
      </c>
      <c r="BI368" s="14">
        <f t="shared" si="37"/>
        <v>78.912966666666662</v>
      </c>
      <c r="BJ368" s="15">
        <v>39255</v>
      </c>
      <c r="BK368" s="14">
        <v>219.4889</v>
      </c>
      <c r="BM368" s="15">
        <v>40351</v>
      </c>
      <c r="BN368" s="14" t="s">
        <v>213</v>
      </c>
    </row>
    <row r="369" spans="2:66" x14ac:dyDescent="0.2">
      <c r="B369" s="15">
        <v>38526</v>
      </c>
      <c r="C369" s="14">
        <v>3.1560000000000001</v>
      </c>
      <c r="E369" s="15">
        <v>38526</v>
      </c>
      <c r="F369" s="14">
        <v>3.1589999999999998</v>
      </c>
      <c r="H369" s="15">
        <v>38526</v>
      </c>
      <c r="I369" s="14">
        <v>3.14</v>
      </c>
      <c r="K369" s="15">
        <v>38526</v>
      </c>
      <c r="L369" s="14">
        <v>3.363</v>
      </c>
      <c r="N369" s="15">
        <v>38526</v>
      </c>
      <c r="O369" s="14">
        <v>3.2189999999999999</v>
      </c>
      <c r="Q369" s="15">
        <v>38526</v>
      </c>
      <c r="R369" s="14">
        <v>3.1850000000000001</v>
      </c>
      <c r="T369" s="15">
        <v>38526</v>
      </c>
      <c r="U369" s="14">
        <v>3.1840000000000002</v>
      </c>
      <c r="W369" s="15">
        <v>38526</v>
      </c>
      <c r="X369" s="14">
        <v>3.7039999999999997</v>
      </c>
      <c r="Z369" s="15">
        <v>38526</v>
      </c>
      <c r="AA369" s="14">
        <v>3.1110000000000002</v>
      </c>
      <c r="AC369" s="14">
        <f t="shared" si="35"/>
        <v>3.2127433956434417</v>
      </c>
      <c r="AE369" s="15">
        <v>38526</v>
      </c>
      <c r="AF369" s="14">
        <v>3.9514</v>
      </c>
      <c r="AH369" s="15">
        <v>38526</v>
      </c>
      <c r="AI369" s="14">
        <v>4.2610000000000001</v>
      </c>
      <c r="AK369" s="15">
        <v>38526</v>
      </c>
      <c r="AL369" s="14">
        <v>2.06</v>
      </c>
      <c r="AM369" s="14">
        <f t="shared" si="38"/>
        <v>1.1527433956434416</v>
      </c>
      <c r="AN369" s="15">
        <v>38526</v>
      </c>
      <c r="AO369" s="14">
        <v>2.5550000000000002</v>
      </c>
      <c r="AP369" s="14">
        <f t="shared" si="39"/>
        <v>1.3963999999999999</v>
      </c>
      <c r="AQ369" s="15">
        <v>38526</v>
      </c>
      <c r="AR369" s="14">
        <v>2.63</v>
      </c>
      <c r="AS369" s="14">
        <f t="shared" si="40"/>
        <v>1.6310000000000002</v>
      </c>
      <c r="AU369" s="14">
        <f t="shared" si="36"/>
        <v>1.0960000000000001</v>
      </c>
      <c r="AW369" s="14">
        <f t="shared" si="41"/>
        <v>1.08</v>
      </c>
      <c r="AY369" s="14">
        <f t="shared" si="42"/>
        <v>1.3029999999999999</v>
      </c>
      <c r="BA369" s="15">
        <v>38526</v>
      </c>
      <c r="BB369" s="14">
        <v>-1.6</v>
      </c>
      <c r="BD369" s="15">
        <v>40352</v>
      </c>
      <c r="BE369" s="14">
        <v>7</v>
      </c>
      <c r="BG369" s="15">
        <v>40352</v>
      </c>
      <c r="BH369" s="14">
        <v>10.25</v>
      </c>
      <c r="BI369" s="14">
        <f t="shared" si="37"/>
        <v>78.912966666666662</v>
      </c>
      <c r="BJ369" s="15">
        <v>39256</v>
      </c>
      <c r="BK369" s="14">
        <v>219.4889</v>
      </c>
      <c r="BM369" s="15">
        <v>40352</v>
      </c>
      <c r="BN369" s="14" t="s">
        <v>213</v>
      </c>
    </row>
    <row r="370" spans="2:66" x14ac:dyDescent="0.2">
      <c r="B370" s="15">
        <v>38527</v>
      </c>
      <c r="C370" s="14">
        <v>3.1349999999999998</v>
      </c>
      <c r="E370" s="15">
        <v>38527</v>
      </c>
      <c r="F370" s="14">
        <v>3.1390000000000002</v>
      </c>
      <c r="H370" s="15">
        <v>38527</v>
      </c>
      <c r="I370" s="14">
        <v>3.1189999999999998</v>
      </c>
      <c r="K370" s="15">
        <v>38527</v>
      </c>
      <c r="L370" s="14">
        <v>3.343</v>
      </c>
      <c r="N370" s="15">
        <v>38527</v>
      </c>
      <c r="O370" s="14">
        <v>3.1989999999999998</v>
      </c>
      <c r="Q370" s="15">
        <v>38527</v>
      </c>
      <c r="R370" s="14">
        <v>3.1659999999999999</v>
      </c>
      <c r="T370" s="15">
        <v>38527</v>
      </c>
      <c r="U370" s="14">
        <v>3.165</v>
      </c>
      <c r="W370" s="15">
        <v>38527</v>
      </c>
      <c r="X370" s="14">
        <v>3.7039999999999997</v>
      </c>
      <c r="Z370" s="15">
        <v>38527</v>
      </c>
      <c r="AA370" s="14">
        <v>3.09</v>
      </c>
      <c r="AC370" s="14">
        <f t="shared" si="35"/>
        <v>3.1929392862660277</v>
      </c>
      <c r="AE370" s="15">
        <v>38527</v>
      </c>
      <c r="AF370" s="14">
        <v>3.9169999999999998</v>
      </c>
      <c r="AH370" s="15">
        <v>38527</v>
      </c>
      <c r="AI370" s="14">
        <v>4.226</v>
      </c>
      <c r="AK370" s="15">
        <v>38527</v>
      </c>
      <c r="AL370" s="14">
        <v>2.0339999999999998</v>
      </c>
      <c r="AM370" s="14">
        <f t="shared" si="38"/>
        <v>1.1589392862660279</v>
      </c>
      <c r="AN370" s="15">
        <v>38527</v>
      </c>
      <c r="AO370" s="14">
        <v>2.5350000000000001</v>
      </c>
      <c r="AP370" s="14">
        <f t="shared" si="39"/>
        <v>1.3819999999999997</v>
      </c>
      <c r="AQ370" s="15">
        <v>38527</v>
      </c>
      <c r="AR370" s="14">
        <v>2.62</v>
      </c>
      <c r="AS370" s="14">
        <f t="shared" si="40"/>
        <v>1.6059999999999999</v>
      </c>
      <c r="AU370" s="14">
        <f t="shared" si="36"/>
        <v>1.101</v>
      </c>
      <c r="AW370" s="14">
        <f t="shared" si="41"/>
        <v>1.085</v>
      </c>
      <c r="AY370" s="14">
        <f t="shared" si="42"/>
        <v>1.3090000000000002</v>
      </c>
      <c r="BA370" s="15">
        <v>38527</v>
      </c>
      <c r="BB370" s="14">
        <v>-1.6</v>
      </c>
      <c r="BD370" s="15">
        <v>40353</v>
      </c>
      <c r="BE370" s="14">
        <v>7</v>
      </c>
      <c r="BG370" s="15">
        <v>40353</v>
      </c>
      <c r="BH370" s="14">
        <v>10.25</v>
      </c>
      <c r="BI370" s="14">
        <f t="shared" si="37"/>
        <v>78.912966666666662</v>
      </c>
      <c r="BJ370" s="15">
        <v>39257</v>
      </c>
      <c r="BK370" s="14">
        <v>219.4889</v>
      </c>
      <c r="BM370" s="15">
        <v>40353</v>
      </c>
      <c r="BN370" s="14" t="s">
        <v>213</v>
      </c>
    </row>
    <row r="371" spans="2:66" x14ac:dyDescent="0.2">
      <c r="B371" s="15">
        <v>38528</v>
      </c>
      <c r="C371" s="14">
        <v>3.1349999999999998</v>
      </c>
      <c r="E371" s="15">
        <v>38528</v>
      </c>
      <c r="F371" s="14">
        <v>3.1390000000000002</v>
      </c>
      <c r="H371" s="15">
        <v>38528</v>
      </c>
      <c r="I371" s="14">
        <v>3.1189999999999998</v>
      </c>
      <c r="K371" s="15">
        <v>38528</v>
      </c>
      <c r="L371" s="14">
        <v>3.343</v>
      </c>
      <c r="N371" s="15">
        <v>38528</v>
      </c>
      <c r="O371" s="14">
        <v>3.1989999999999998</v>
      </c>
      <c r="Q371" s="15">
        <v>38528</v>
      </c>
      <c r="R371" s="14">
        <v>3.1659999999999999</v>
      </c>
      <c r="T371" s="15">
        <v>38528</v>
      </c>
      <c r="U371" s="14">
        <v>3.165</v>
      </c>
      <c r="W371" s="15">
        <v>38528</v>
      </c>
      <c r="X371" s="14">
        <v>3.7039999999999997</v>
      </c>
      <c r="Z371" s="15">
        <v>38528</v>
      </c>
      <c r="AA371" s="14">
        <v>3.09</v>
      </c>
      <c r="AC371" s="14">
        <f t="shared" si="35"/>
        <v>3.1929392862660277</v>
      </c>
      <c r="AE371" s="15">
        <v>38528</v>
      </c>
      <c r="AF371" s="14">
        <v>3.9169999999999998</v>
      </c>
      <c r="AH371" s="15">
        <v>38528</v>
      </c>
      <c r="AI371" s="14">
        <v>4.226</v>
      </c>
      <c r="AK371" s="15">
        <v>38528</v>
      </c>
      <c r="AL371" s="14">
        <v>2.0339999999999998</v>
      </c>
      <c r="AM371" s="14">
        <f t="shared" si="38"/>
        <v>1.1589392862660279</v>
      </c>
      <c r="AN371" s="15">
        <v>38528</v>
      </c>
      <c r="AO371" s="14">
        <v>2.5350000000000001</v>
      </c>
      <c r="AP371" s="14">
        <f t="shared" si="39"/>
        <v>1.3819999999999997</v>
      </c>
      <c r="AQ371" s="15">
        <v>38528</v>
      </c>
      <c r="AR371" s="14">
        <v>2.62</v>
      </c>
      <c r="AS371" s="14">
        <f t="shared" si="40"/>
        <v>1.6059999999999999</v>
      </c>
      <c r="AU371" s="14">
        <f t="shared" si="36"/>
        <v>1.101</v>
      </c>
      <c r="AW371" s="14">
        <f t="shared" si="41"/>
        <v>1.085</v>
      </c>
      <c r="AY371" s="14">
        <f t="shared" si="42"/>
        <v>1.3090000000000002</v>
      </c>
      <c r="BA371" s="15">
        <v>38528</v>
      </c>
      <c r="BB371" s="14">
        <v>-1.6</v>
      </c>
      <c r="BD371" s="15">
        <v>40354</v>
      </c>
      <c r="BE371" s="14">
        <v>7</v>
      </c>
      <c r="BG371" s="15">
        <v>40354</v>
      </c>
      <c r="BH371" s="14">
        <v>10.25</v>
      </c>
      <c r="BI371" s="14">
        <f t="shared" si="37"/>
        <v>78.776966666666667</v>
      </c>
      <c r="BJ371" s="15">
        <v>39258</v>
      </c>
      <c r="BK371" s="14">
        <v>219.08090000000001</v>
      </c>
      <c r="BM371" s="15">
        <v>40354</v>
      </c>
      <c r="BN371" s="14" t="s">
        <v>213</v>
      </c>
    </row>
    <row r="372" spans="2:66" x14ac:dyDescent="0.2">
      <c r="B372" s="15">
        <v>38529</v>
      </c>
      <c r="C372" s="14">
        <v>3.1349999999999998</v>
      </c>
      <c r="E372" s="15">
        <v>38529</v>
      </c>
      <c r="F372" s="14">
        <v>3.1390000000000002</v>
      </c>
      <c r="H372" s="15">
        <v>38529</v>
      </c>
      <c r="I372" s="14">
        <v>3.1189999999999998</v>
      </c>
      <c r="K372" s="15">
        <v>38529</v>
      </c>
      <c r="L372" s="14">
        <v>3.343</v>
      </c>
      <c r="N372" s="15">
        <v>38529</v>
      </c>
      <c r="O372" s="14">
        <v>3.1989999999999998</v>
      </c>
      <c r="Q372" s="15">
        <v>38529</v>
      </c>
      <c r="R372" s="14">
        <v>3.1659999999999999</v>
      </c>
      <c r="T372" s="15">
        <v>38529</v>
      </c>
      <c r="U372" s="14">
        <v>3.165</v>
      </c>
      <c r="W372" s="15">
        <v>38529</v>
      </c>
      <c r="X372" s="14">
        <v>3.7039999999999997</v>
      </c>
      <c r="Z372" s="15">
        <v>38529</v>
      </c>
      <c r="AA372" s="14">
        <v>3.09</v>
      </c>
      <c r="AC372" s="14">
        <f t="shared" si="35"/>
        <v>3.1929392862660277</v>
      </c>
      <c r="AE372" s="15">
        <v>38529</v>
      </c>
      <c r="AF372" s="14">
        <v>3.9169999999999998</v>
      </c>
      <c r="AH372" s="15">
        <v>38529</v>
      </c>
      <c r="AI372" s="14">
        <v>4.226</v>
      </c>
      <c r="AK372" s="15">
        <v>38529</v>
      </c>
      <c r="AL372" s="14">
        <v>2.0339999999999998</v>
      </c>
      <c r="AM372" s="14">
        <f t="shared" si="38"/>
        <v>1.1589392862660279</v>
      </c>
      <c r="AN372" s="15">
        <v>38529</v>
      </c>
      <c r="AO372" s="14">
        <v>2.5350000000000001</v>
      </c>
      <c r="AP372" s="14">
        <f t="shared" si="39"/>
        <v>1.3819999999999997</v>
      </c>
      <c r="AQ372" s="15">
        <v>38529</v>
      </c>
      <c r="AR372" s="14">
        <v>2.62</v>
      </c>
      <c r="AS372" s="14">
        <f t="shared" si="40"/>
        <v>1.6059999999999999</v>
      </c>
      <c r="AU372" s="14">
        <f t="shared" si="36"/>
        <v>1.101</v>
      </c>
      <c r="AW372" s="14">
        <f t="shared" si="41"/>
        <v>1.085</v>
      </c>
      <c r="AY372" s="14">
        <f t="shared" si="42"/>
        <v>1.3090000000000002</v>
      </c>
      <c r="BA372" s="15">
        <v>38529</v>
      </c>
      <c r="BB372" s="14">
        <v>-1.6</v>
      </c>
      <c r="BD372" s="15">
        <v>40355</v>
      </c>
      <c r="BE372" s="14">
        <v>7</v>
      </c>
      <c r="BG372" s="15">
        <v>40355</v>
      </c>
      <c r="BH372" s="14">
        <v>10.25</v>
      </c>
      <c r="BI372" s="14">
        <f t="shared" si="37"/>
        <v>78.566266666666664</v>
      </c>
      <c r="BJ372" s="15">
        <v>39259</v>
      </c>
      <c r="BK372" s="14">
        <v>218.44880000000001</v>
      </c>
      <c r="BM372" s="15">
        <v>40355</v>
      </c>
      <c r="BN372" s="14" t="s">
        <v>213</v>
      </c>
    </row>
    <row r="373" spans="2:66" x14ac:dyDescent="0.2">
      <c r="B373" s="15">
        <v>38530</v>
      </c>
      <c r="C373" s="14">
        <v>3.1150000000000002</v>
      </c>
      <c r="E373" s="15">
        <v>38530</v>
      </c>
      <c r="F373" s="14">
        <v>3.1179999999999999</v>
      </c>
      <c r="H373" s="15">
        <v>38530</v>
      </c>
      <c r="I373" s="14">
        <v>3.0979999999999999</v>
      </c>
      <c r="K373" s="15">
        <v>38530</v>
      </c>
      <c r="L373" s="14">
        <v>3.3260000000000001</v>
      </c>
      <c r="N373" s="15">
        <v>38530</v>
      </c>
      <c r="O373" s="14">
        <v>3.177</v>
      </c>
      <c r="Q373" s="15">
        <v>38530</v>
      </c>
      <c r="R373" s="14">
        <v>3.1469999999999998</v>
      </c>
      <c r="T373" s="15">
        <v>38530</v>
      </c>
      <c r="U373" s="14">
        <v>3.145</v>
      </c>
      <c r="W373" s="15">
        <v>38530</v>
      </c>
      <c r="X373" s="14">
        <v>3.7039999999999997</v>
      </c>
      <c r="Z373" s="15">
        <v>38530</v>
      </c>
      <c r="AA373" s="14">
        <v>3.07</v>
      </c>
      <c r="AC373" s="14">
        <f t="shared" si="35"/>
        <v>3.1736774293217986</v>
      </c>
      <c r="AE373" s="15">
        <v>38530</v>
      </c>
      <c r="AF373" s="14">
        <v>3.9016999999999999</v>
      </c>
      <c r="AH373" s="15">
        <v>38530</v>
      </c>
      <c r="AI373" s="14">
        <v>4.1829999999999998</v>
      </c>
      <c r="AK373" s="15">
        <v>38530</v>
      </c>
      <c r="AL373" s="14">
        <v>2.0247000000000002</v>
      </c>
      <c r="AM373" s="14">
        <f t="shared" si="38"/>
        <v>1.1489774293217985</v>
      </c>
      <c r="AN373" s="15">
        <v>38530</v>
      </c>
      <c r="AO373" s="14">
        <v>2.5350000000000001</v>
      </c>
      <c r="AP373" s="14">
        <f t="shared" si="39"/>
        <v>1.3666999999999998</v>
      </c>
      <c r="AQ373" s="15">
        <v>38530</v>
      </c>
      <c r="AR373" s="14">
        <v>2.61</v>
      </c>
      <c r="AS373" s="14">
        <f t="shared" si="40"/>
        <v>1.573</v>
      </c>
      <c r="AU373" s="14">
        <f t="shared" si="36"/>
        <v>1.0903</v>
      </c>
      <c r="AW373" s="14">
        <f t="shared" si="41"/>
        <v>1.0732999999999997</v>
      </c>
      <c r="AY373" s="14">
        <f t="shared" si="42"/>
        <v>1.3012999999999999</v>
      </c>
      <c r="BA373" s="15">
        <v>38530</v>
      </c>
      <c r="BB373" s="14">
        <v>-1.7</v>
      </c>
      <c r="BD373" s="15">
        <v>40356</v>
      </c>
      <c r="BE373" s="14">
        <v>7</v>
      </c>
      <c r="BG373" s="15">
        <v>40356</v>
      </c>
      <c r="BH373" s="14">
        <v>10.25</v>
      </c>
      <c r="BI373" s="14">
        <f t="shared" si="37"/>
        <v>78.459333333333333</v>
      </c>
      <c r="BJ373" s="15">
        <v>39260</v>
      </c>
      <c r="BK373" s="14">
        <v>218.12799999999999</v>
      </c>
      <c r="BM373" s="15">
        <v>40356</v>
      </c>
      <c r="BN373" s="14" t="s">
        <v>213</v>
      </c>
    </row>
    <row r="374" spans="2:66" x14ac:dyDescent="0.2">
      <c r="B374" s="15">
        <v>38531</v>
      </c>
      <c r="C374" s="14">
        <v>3.1640000000000001</v>
      </c>
      <c r="E374" s="15">
        <v>38531</v>
      </c>
      <c r="F374" s="14">
        <v>3.1659999999999999</v>
      </c>
      <c r="H374" s="15">
        <v>38531</v>
      </c>
      <c r="I374" s="14">
        <v>3.1469999999999998</v>
      </c>
      <c r="K374" s="15">
        <v>38531</v>
      </c>
      <c r="L374" s="14">
        <v>3.3780000000000001</v>
      </c>
      <c r="N374" s="15">
        <v>38531</v>
      </c>
      <c r="O374" s="14">
        <v>3.226</v>
      </c>
      <c r="Q374" s="15">
        <v>38531</v>
      </c>
      <c r="R374" s="14">
        <v>3.1960000000000002</v>
      </c>
      <c r="T374" s="15">
        <v>38531</v>
      </c>
      <c r="U374" s="14">
        <v>3.194</v>
      </c>
      <c r="W374" s="15">
        <v>38531</v>
      </c>
      <c r="X374" s="14">
        <v>3.7039999999999997</v>
      </c>
      <c r="Z374" s="15">
        <v>38531</v>
      </c>
      <c r="AA374" s="14">
        <v>3.117</v>
      </c>
      <c r="AC374" s="14">
        <f t="shared" si="35"/>
        <v>3.2216732581492353</v>
      </c>
      <c r="AE374" s="15">
        <v>38531</v>
      </c>
      <c r="AF374" s="14">
        <v>3.9702999999999999</v>
      </c>
      <c r="AH374" s="15">
        <v>38531</v>
      </c>
      <c r="AI374" s="14">
        <v>4.2350000000000003</v>
      </c>
      <c r="AK374" s="15">
        <v>38531</v>
      </c>
      <c r="AL374" s="14">
        <v>2.0655000000000001</v>
      </c>
      <c r="AM374" s="14">
        <f t="shared" si="38"/>
        <v>1.1561732581492352</v>
      </c>
      <c r="AN374" s="15">
        <v>38531</v>
      </c>
      <c r="AO374" s="14">
        <v>2.5550000000000002</v>
      </c>
      <c r="AP374" s="14">
        <f t="shared" si="39"/>
        <v>1.4152999999999998</v>
      </c>
      <c r="AQ374" s="15">
        <v>38531</v>
      </c>
      <c r="AR374" s="14">
        <v>2.62</v>
      </c>
      <c r="AS374" s="14">
        <f t="shared" si="40"/>
        <v>1.6150000000000002</v>
      </c>
      <c r="AU374" s="14">
        <f t="shared" si="36"/>
        <v>1.0985</v>
      </c>
      <c r="AW374" s="14">
        <f t="shared" si="41"/>
        <v>1.0814999999999997</v>
      </c>
      <c r="AY374" s="14">
        <f t="shared" si="42"/>
        <v>1.3125</v>
      </c>
      <c r="BA374" s="15">
        <v>38531</v>
      </c>
      <c r="BB374" s="14">
        <v>-1.7</v>
      </c>
      <c r="BD374" s="15">
        <v>40357</v>
      </c>
      <c r="BE374" s="14">
        <v>7</v>
      </c>
      <c r="BG374" s="15">
        <v>40357</v>
      </c>
      <c r="BH374" s="14">
        <v>10.25</v>
      </c>
      <c r="BI374" s="14">
        <f t="shared" si="37"/>
        <v>78.864533333333341</v>
      </c>
      <c r="BJ374" s="15">
        <v>39261</v>
      </c>
      <c r="BK374" s="14">
        <v>219.34360000000001</v>
      </c>
      <c r="BM374" s="15">
        <v>40357</v>
      </c>
      <c r="BN374" s="14" t="s">
        <v>213</v>
      </c>
    </row>
    <row r="375" spans="2:66" x14ac:dyDescent="0.2">
      <c r="B375" s="15">
        <v>38532</v>
      </c>
      <c r="C375" s="14">
        <v>3.1869999999999998</v>
      </c>
      <c r="E375" s="15">
        <v>38532</v>
      </c>
      <c r="F375" s="14">
        <v>3.1829999999999998</v>
      </c>
      <c r="H375" s="15">
        <v>38532</v>
      </c>
      <c r="I375" s="14">
        <v>3.169</v>
      </c>
      <c r="K375" s="15">
        <v>38532</v>
      </c>
      <c r="L375" s="14">
        <v>3.399</v>
      </c>
      <c r="N375" s="15">
        <v>38532</v>
      </c>
      <c r="O375" s="14">
        <v>3.246</v>
      </c>
      <c r="Q375" s="15">
        <v>38532</v>
      </c>
      <c r="R375" s="14">
        <v>3.218</v>
      </c>
      <c r="T375" s="15">
        <v>38532</v>
      </c>
      <c r="U375" s="14">
        <v>3.2130000000000001</v>
      </c>
      <c r="W375" s="15">
        <v>38532</v>
      </c>
      <c r="X375" s="14">
        <v>3.7039999999999997</v>
      </c>
      <c r="Z375" s="15">
        <v>38532</v>
      </c>
      <c r="AA375" s="14">
        <v>3.1379999999999999</v>
      </c>
      <c r="AC375" s="14">
        <f t="shared" si="35"/>
        <v>3.2418886142437819</v>
      </c>
      <c r="AE375" s="15">
        <v>38532</v>
      </c>
      <c r="AF375" s="14">
        <v>3.9779</v>
      </c>
      <c r="AH375" s="15">
        <v>38532</v>
      </c>
      <c r="AI375" s="14">
        <v>4.22</v>
      </c>
      <c r="AK375" s="15">
        <v>38532</v>
      </c>
      <c r="AL375" s="14">
        <v>2.0699999999999998</v>
      </c>
      <c r="AM375" s="14">
        <f t="shared" si="38"/>
        <v>1.1718886142437821</v>
      </c>
      <c r="AN375" s="15">
        <v>38532</v>
      </c>
      <c r="AO375" s="14">
        <v>2.5550000000000002</v>
      </c>
      <c r="AP375" s="14">
        <f t="shared" si="39"/>
        <v>1.4228999999999998</v>
      </c>
      <c r="AQ375" s="15">
        <v>38532</v>
      </c>
      <c r="AR375" s="14">
        <v>2.63</v>
      </c>
      <c r="AS375" s="14">
        <f t="shared" si="40"/>
        <v>1.5899999999999999</v>
      </c>
      <c r="AU375" s="14">
        <f t="shared" si="36"/>
        <v>1.117</v>
      </c>
      <c r="AW375" s="14">
        <f t="shared" si="41"/>
        <v>1.0990000000000002</v>
      </c>
      <c r="AY375" s="14">
        <f t="shared" si="42"/>
        <v>1.3290000000000002</v>
      </c>
      <c r="BA375" s="15">
        <v>38532</v>
      </c>
      <c r="BB375" s="14">
        <v>-1.8</v>
      </c>
      <c r="BD375" s="15">
        <v>40358</v>
      </c>
      <c r="BE375" s="14">
        <v>7</v>
      </c>
      <c r="BG375" s="15">
        <v>40358</v>
      </c>
      <c r="BH375" s="14">
        <v>10.25</v>
      </c>
      <c r="BI375" s="14">
        <f t="shared" si="37"/>
        <v>78.972633333333334</v>
      </c>
      <c r="BJ375" s="15">
        <v>39262</v>
      </c>
      <c r="BK375" s="14">
        <v>219.6679</v>
      </c>
      <c r="BM375" s="15">
        <v>40358</v>
      </c>
      <c r="BN375" s="14" t="s">
        <v>213</v>
      </c>
    </row>
    <row r="376" spans="2:66" x14ac:dyDescent="0.2">
      <c r="B376" s="15">
        <v>38533</v>
      </c>
      <c r="C376" s="14">
        <v>3.1339999999999999</v>
      </c>
      <c r="E376" s="15">
        <v>38533</v>
      </c>
      <c r="F376" s="14">
        <v>3.1320000000000001</v>
      </c>
      <c r="H376" s="15">
        <v>38533</v>
      </c>
      <c r="I376" s="14">
        <v>3.1150000000000002</v>
      </c>
      <c r="K376" s="15">
        <v>38533</v>
      </c>
      <c r="L376" s="14">
        <v>3.35</v>
      </c>
      <c r="N376" s="15">
        <v>38533</v>
      </c>
      <c r="O376" s="14">
        <v>3.1949999999999998</v>
      </c>
      <c r="Q376" s="15">
        <v>38533</v>
      </c>
      <c r="R376" s="14">
        <v>3.165</v>
      </c>
      <c r="T376" s="15">
        <v>38533</v>
      </c>
      <c r="U376" s="14">
        <v>3.16</v>
      </c>
      <c r="W376" s="15">
        <v>38533</v>
      </c>
      <c r="X376" s="14">
        <v>3.7039999999999997</v>
      </c>
      <c r="Z376" s="15">
        <v>38533</v>
      </c>
      <c r="AA376" s="14">
        <v>3.0840000000000001</v>
      </c>
      <c r="AC376" s="14">
        <f t="shared" si="35"/>
        <v>3.1914322570678202</v>
      </c>
      <c r="AE376" s="15">
        <v>38533</v>
      </c>
      <c r="AF376" s="14">
        <v>3.9130000000000003</v>
      </c>
      <c r="AH376" s="15">
        <v>38533</v>
      </c>
      <c r="AI376" s="14">
        <v>4.173</v>
      </c>
      <c r="AK376" s="15">
        <v>38533</v>
      </c>
      <c r="AL376" s="14">
        <v>2.08</v>
      </c>
      <c r="AM376" s="14">
        <f t="shared" si="38"/>
        <v>1.1114322570678201</v>
      </c>
      <c r="AN376" s="15">
        <v>38533</v>
      </c>
      <c r="AO376" s="14">
        <v>2.5550000000000002</v>
      </c>
      <c r="AP376" s="14">
        <f t="shared" si="39"/>
        <v>1.3580000000000001</v>
      </c>
      <c r="AQ376" s="15">
        <v>38533</v>
      </c>
      <c r="AR376" s="14">
        <v>2.63</v>
      </c>
      <c r="AS376" s="14">
        <f t="shared" si="40"/>
        <v>1.5430000000000001</v>
      </c>
      <c r="AU376" s="14">
        <f t="shared" si="36"/>
        <v>1.0539999999999998</v>
      </c>
      <c r="AW376" s="14">
        <f t="shared" si="41"/>
        <v>1.0350000000000001</v>
      </c>
      <c r="AY376" s="14">
        <f t="shared" si="42"/>
        <v>1.27</v>
      </c>
      <c r="BA376" s="15">
        <v>38533</v>
      </c>
      <c r="BB376" s="14">
        <v>-1.9</v>
      </c>
      <c r="BD376" s="15">
        <v>40359</v>
      </c>
      <c r="BE376" s="14">
        <v>7</v>
      </c>
      <c r="BG376" s="15">
        <v>40359</v>
      </c>
      <c r="BH376" s="14">
        <v>10.25</v>
      </c>
      <c r="BI376" s="14">
        <f t="shared" si="37"/>
        <v>78.972633333333334</v>
      </c>
      <c r="BJ376" s="15">
        <v>39263</v>
      </c>
      <c r="BK376" s="14">
        <v>219.6679</v>
      </c>
      <c r="BM376" s="15">
        <v>40359</v>
      </c>
      <c r="BN376" s="14" t="s">
        <v>213</v>
      </c>
    </row>
    <row r="377" spans="2:66" x14ac:dyDescent="0.2">
      <c r="B377" s="15">
        <v>38534</v>
      </c>
      <c r="C377" s="14">
        <v>3.157</v>
      </c>
      <c r="E377" s="15">
        <v>38534</v>
      </c>
      <c r="F377" s="14">
        <v>3.1589999999999998</v>
      </c>
      <c r="H377" s="15">
        <v>38534</v>
      </c>
      <c r="I377" s="14">
        <v>3.141</v>
      </c>
      <c r="K377" s="15">
        <v>38534</v>
      </c>
      <c r="L377" s="14">
        <v>3.371</v>
      </c>
      <c r="N377" s="15">
        <v>38534</v>
      </c>
      <c r="O377" s="14">
        <v>3.218</v>
      </c>
      <c r="Q377" s="15">
        <v>38534</v>
      </c>
      <c r="R377" s="14">
        <v>3.1869999999999998</v>
      </c>
      <c r="T377" s="15">
        <v>38534</v>
      </c>
      <c r="U377" s="14">
        <v>3.1859999999999999</v>
      </c>
      <c r="W377" s="15">
        <v>38534</v>
      </c>
      <c r="X377" s="14">
        <v>3.7039999999999997</v>
      </c>
      <c r="Z377" s="15">
        <v>38534</v>
      </c>
      <c r="AA377" s="14">
        <v>3.1080000000000001</v>
      </c>
      <c r="AC377" s="14">
        <f t="shared" si="35"/>
        <v>3.2147673412637103</v>
      </c>
      <c r="AE377" s="15">
        <v>38534</v>
      </c>
      <c r="AF377" s="14">
        <v>4.0488999999999997</v>
      </c>
      <c r="AH377" s="15">
        <v>38534</v>
      </c>
      <c r="AI377" s="14">
        <v>4.21</v>
      </c>
      <c r="AK377" s="15">
        <v>38534</v>
      </c>
      <c r="AL377" s="14">
        <v>2.0592999999999999</v>
      </c>
      <c r="AM377" s="14">
        <f t="shared" si="38"/>
        <v>1.1554673412637104</v>
      </c>
      <c r="AN377" s="15">
        <v>38534</v>
      </c>
      <c r="AO377" s="14">
        <v>2.585</v>
      </c>
      <c r="AP377" s="14">
        <f t="shared" si="39"/>
        <v>1.4638999999999998</v>
      </c>
      <c r="AQ377" s="15">
        <v>38534</v>
      </c>
      <c r="AR377" s="14">
        <v>2.64</v>
      </c>
      <c r="AS377" s="14">
        <f t="shared" si="40"/>
        <v>1.5699999999999998</v>
      </c>
      <c r="AU377" s="14">
        <f t="shared" si="36"/>
        <v>1.0977000000000001</v>
      </c>
      <c r="AW377" s="14">
        <f t="shared" si="41"/>
        <v>1.0817000000000001</v>
      </c>
      <c r="AY377" s="14">
        <f t="shared" si="42"/>
        <v>1.3117000000000001</v>
      </c>
      <c r="BA377" s="15">
        <v>38534</v>
      </c>
      <c r="BB377" s="14">
        <v>-1.6</v>
      </c>
      <c r="BD377" s="15">
        <v>40360</v>
      </c>
      <c r="BE377" s="14">
        <v>7</v>
      </c>
      <c r="BG377" s="15">
        <v>40360</v>
      </c>
      <c r="BH377" s="14">
        <v>10.25</v>
      </c>
      <c r="BI377" s="14">
        <f t="shared" si="37"/>
        <v>78.972633333333334</v>
      </c>
      <c r="BJ377" s="15">
        <v>39264</v>
      </c>
      <c r="BK377" s="14">
        <v>219.6679</v>
      </c>
      <c r="BM377" s="15">
        <v>40360</v>
      </c>
      <c r="BN377" s="14" t="s">
        <v>213</v>
      </c>
    </row>
    <row r="378" spans="2:66" x14ac:dyDescent="0.2">
      <c r="B378" s="15">
        <v>38535</v>
      </c>
      <c r="C378" s="14">
        <v>3.157</v>
      </c>
      <c r="E378" s="15">
        <v>38535</v>
      </c>
      <c r="F378" s="14">
        <v>3.1589999999999998</v>
      </c>
      <c r="H378" s="15">
        <v>38535</v>
      </c>
      <c r="I378" s="14">
        <v>3.141</v>
      </c>
      <c r="K378" s="15">
        <v>38535</v>
      </c>
      <c r="L378" s="14">
        <v>3.371</v>
      </c>
      <c r="N378" s="15">
        <v>38535</v>
      </c>
      <c r="O378" s="14">
        <v>3.218</v>
      </c>
      <c r="Q378" s="15">
        <v>38535</v>
      </c>
      <c r="R378" s="14">
        <v>3.1869999999999998</v>
      </c>
      <c r="T378" s="15">
        <v>38535</v>
      </c>
      <c r="U378" s="14">
        <v>3.1859999999999999</v>
      </c>
      <c r="W378" s="15">
        <v>38535</v>
      </c>
      <c r="X378" s="14">
        <v>3.7039999999999997</v>
      </c>
      <c r="Z378" s="15">
        <v>38535</v>
      </c>
      <c r="AA378" s="14">
        <v>3.1080000000000001</v>
      </c>
      <c r="AC378" s="14">
        <f t="shared" si="35"/>
        <v>3.2147673412637103</v>
      </c>
      <c r="AE378" s="15">
        <v>38535</v>
      </c>
      <c r="AF378" s="14">
        <v>4.0488999999999997</v>
      </c>
      <c r="AH378" s="15">
        <v>38535</v>
      </c>
      <c r="AI378" s="14">
        <v>4.21</v>
      </c>
      <c r="AK378" s="15">
        <v>38535</v>
      </c>
      <c r="AL378" s="14">
        <v>2.0592999999999999</v>
      </c>
      <c r="AM378" s="14">
        <f t="shared" si="38"/>
        <v>1.1554673412637104</v>
      </c>
      <c r="AN378" s="15">
        <v>38535</v>
      </c>
      <c r="AO378" s="14">
        <v>2.585</v>
      </c>
      <c r="AP378" s="14">
        <f t="shared" si="39"/>
        <v>1.4638999999999998</v>
      </c>
      <c r="AQ378" s="15">
        <v>38535</v>
      </c>
      <c r="AR378" s="14">
        <v>2.64</v>
      </c>
      <c r="AS378" s="14">
        <f t="shared" si="40"/>
        <v>1.5699999999999998</v>
      </c>
      <c r="AU378" s="14">
        <f t="shared" si="36"/>
        <v>1.0977000000000001</v>
      </c>
      <c r="AW378" s="14">
        <f t="shared" si="41"/>
        <v>1.0817000000000001</v>
      </c>
      <c r="AY378" s="14">
        <f t="shared" si="42"/>
        <v>1.3117000000000001</v>
      </c>
      <c r="BA378" s="15">
        <v>38535</v>
      </c>
      <c r="BB378" s="14">
        <v>-1.6</v>
      </c>
      <c r="BD378" s="15">
        <v>40361</v>
      </c>
      <c r="BE378" s="14">
        <v>7</v>
      </c>
      <c r="BG378" s="15">
        <v>40361</v>
      </c>
      <c r="BH378" s="14">
        <v>10.25</v>
      </c>
      <c r="BI378" s="14">
        <f t="shared" si="37"/>
        <v>79.010499999999993</v>
      </c>
      <c r="BJ378" s="15">
        <v>39265</v>
      </c>
      <c r="BK378" s="14">
        <v>219.78149999999999</v>
      </c>
      <c r="BM378" s="15">
        <v>40361</v>
      </c>
      <c r="BN378" s="14" t="s">
        <v>213</v>
      </c>
    </row>
    <row r="379" spans="2:66" x14ac:dyDescent="0.2">
      <c r="B379" s="15">
        <v>38536</v>
      </c>
      <c r="C379" s="14">
        <v>3.157</v>
      </c>
      <c r="E379" s="15">
        <v>38536</v>
      </c>
      <c r="F379" s="14">
        <v>3.1589999999999998</v>
      </c>
      <c r="H379" s="15">
        <v>38536</v>
      </c>
      <c r="I379" s="14">
        <v>3.141</v>
      </c>
      <c r="K379" s="15">
        <v>38536</v>
      </c>
      <c r="L379" s="14">
        <v>3.371</v>
      </c>
      <c r="N379" s="15">
        <v>38536</v>
      </c>
      <c r="O379" s="14">
        <v>3.218</v>
      </c>
      <c r="Q379" s="15">
        <v>38536</v>
      </c>
      <c r="R379" s="14">
        <v>3.1869999999999998</v>
      </c>
      <c r="T379" s="15">
        <v>38536</v>
      </c>
      <c r="U379" s="14">
        <v>3.1859999999999999</v>
      </c>
      <c r="W379" s="15">
        <v>38536</v>
      </c>
      <c r="X379" s="14">
        <v>3.7039999999999997</v>
      </c>
      <c r="Z379" s="15">
        <v>38536</v>
      </c>
      <c r="AA379" s="14">
        <v>3.1080000000000001</v>
      </c>
      <c r="AC379" s="14">
        <f t="shared" si="35"/>
        <v>3.2147673412637103</v>
      </c>
      <c r="AE379" s="15">
        <v>38536</v>
      </c>
      <c r="AF379" s="14">
        <v>4.0488999999999997</v>
      </c>
      <c r="AH379" s="15">
        <v>38536</v>
      </c>
      <c r="AI379" s="14">
        <v>4.21</v>
      </c>
      <c r="AK379" s="15">
        <v>38536</v>
      </c>
      <c r="AL379" s="14">
        <v>2.0592999999999999</v>
      </c>
      <c r="AM379" s="14">
        <f t="shared" si="38"/>
        <v>1.1554673412637104</v>
      </c>
      <c r="AN379" s="15">
        <v>38536</v>
      </c>
      <c r="AO379" s="14">
        <v>2.585</v>
      </c>
      <c r="AP379" s="14">
        <f t="shared" si="39"/>
        <v>1.4638999999999998</v>
      </c>
      <c r="AQ379" s="15">
        <v>38536</v>
      </c>
      <c r="AR379" s="14">
        <v>2.64</v>
      </c>
      <c r="AS379" s="14">
        <f t="shared" si="40"/>
        <v>1.5699999999999998</v>
      </c>
      <c r="AU379" s="14">
        <f t="shared" si="36"/>
        <v>1.0977000000000001</v>
      </c>
      <c r="AW379" s="14">
        <f t="shared" si="41"/>
        <v>1.0817000000000001</v>
      </c>
      <c r="AY379" s="14">
        <f t="shared" si="42"/>
        <v>1.3117000000000001</v>
      </c>
      <c r="BA379" s="15">
        <v>38536</v>
      </c>
      <c r="BB379" s="14">
        <v>-1.6</v>
      </c>
      <c r="BD379" s="15">
        <v>40362</v>
      </c>
      <c r="BE379" s="14">
        <v>7</v>
      </c>
      <c r="BG379" s="15">
        <v>40362</v>
      </c>
      <c r="BH379" s="14">
        <v>10.25</v>
      </c>
      <c r="BI379" s="14">
        <f t="shared" si="37"/>
        <v>79.086699999999993</v>
      </c>
      <c r="BJ379" s="15">
        <v>39266</v>
      </c>
      <c r="BK379" s="14">
        <v>220.01009999999999</v>
      </c>
      <c r="BM379" s="15">
        <v>40362</v>
      </c>
      <c r="BN379" s="14" t="s">
        <v>213</v>
      </c>
    </row>
    <row r="380" spans="2:66" x14ac:dyDescent="0.2">
      <c r="B380" s="15">
        <v>38537</v>
      </c>
      <c r="C380" s="14">
        <v>3.173</v>
      </c>
      <c r="E380" s="15">
        <v>38537</v>
      </c>
      <c r="F380" s="14">
        <v>3.177</v>
      </c>
      <c r="H380" s="15">
        <v>38537</v>
      </c>
      <c r="I380" s="14">
        <v>3.1589999999999998</v>
      </c>
      <c r="K380" s="15">
        <v>38537</v>
      </c>
      <c r="L380" s="14">
        <v>3.39</v>
      </c>
      <c r="N380" s="15">
        <v>38537</v>
      </c>
      <c r="O380" s="14">
        <v>3.2349999999999999</v>
      </c>
      <c r="Q380" s="15">
        <v>38537</v>
      </c>
      <c r="R380" s="14">
        <v>3.206</v>
      </c>
      <c r="T380" s="15">
        <v>38537</v>
      </c>
      <c r="U380" s="14">
        <v>3.202</v>
      </c>
      <c r="W380" s="15">
        <v>38537</v>
      </c>
      <c r="X380" s="14">
        <v>3.7039999999999997</v>
      </c>
      <c r="Z380" s="15">
        <v>38537</v>
      </c>
      <c r="AA380" s="14">
        <v>3.1240000000000001</v>
      </c>
      <c r="AC380" s="14">
        <f t="shared" si="35"/>
        <v>3.231842267881972</v>
      </c>
      <c r="AE380" s="15">
        <v>38537</v>
      </c>
      <c r="AF380" s="14">
        <v>4.0373000000000001</v>
      </c>
      <c r="AH380" s="15">
        <v>38537</v>
      </c>
      <c r="AI380" s="14">
        <v>4.2220000000000004</v>
      </c>
      <c r="AK380" s="15">
        <v>38537</v>
      </c>
      <c r="AL380" s="14">
        <v>2.0499999999999998</v>
      </c>
      <c r="AM380" s="14">
        <f t="shared" si="38"/>
        <v>1.1818422678819722</v>
      </c>
      <c r="AN380" s="15">
        <v>38537</v>
      </c>
      <c r="AO380" s="14">
        <v>2.585</v>
      </c>
      <c r="AP380" s="14">
        <f t="shared" si="39"/>
        <v>1.4523000000000001</v>
      </c>
      <c r="AQ380" s="15">
        <v>38537</v>
      </c>
      <c r="AR380" s="14">
        <v>2.64</v>
      </c>
      <c r="AS380" s="14">
        <f t="shared" si="40"/>
        <v>1.5820000000000003</v>
      </c>
      <c r="AU380" s="14">
        <f t="shared" si="36"/>
        <v>1.1230000000000002</v>
      </c>
      <c r="AW380" s="14">
        <f t="shared" si="41"/>
        <v>1.109</v>
      </c>
      <c r="AY380" s="14">
        <f t="shared" si="42"/>
        <v>1.3400000000000003</v>
      </c>
      <c r="BA380" s="15">
        <v>38537</v>
      </c>
      <c r="BB380" s="14">
        <v>-1.4</v>
      </c>
      <c r="BD380" s="15">
        <v>40363</v>
      </c>
      <c r="BE380" s="14">
        <v>7</v>
      </c>
      <c r="BG380" s="15">
        <v>40363</v>
      </c>
      <c r="BH380" s="14">
        <v>10.25</v>
      </c>
      <c r="BI380" s="14">
        <f t="shared" si="37"/>
        <v>79.18783333333333</v>
      </c>
      <c r="BJ380" s="15">
        <v>39267</v>
      </c>
      <c r="BK380" s="14">
        <v>220.3135</v>
      </c>
      <c r="BM380" s="15">
        <v>40363</v>
      </c>
      <c r="BN380" s="14" t="s">
        <v>213</v>
      </c>
    </row>
    <row r="381" spans="2:66" x14ac:dyDescent="0.2">
      <c r="B381" s="15">
        <v>38538</v>
      </c>
      <c r="C381" s="14">
        <v>3.2130000000000001</v>
      </c>
      <c r="E381" s="15">
        <v>38538</v>
      </c>
      <c r="F381" s="14">
        <v>3.218</v>
      </c>
      <c r="H381" s="15">
        <v>38538</v>
      </c>
      <c r="I381" s="14">
        <v>3.1989999999999998</v>
      </c>
      <c r="K381" s="15">
        <v>38538</v>
      </c>
      <c r="L381" s="14">
        <v>3.43</v>
      </c>
      <c r="N381" s="15">
        <v>38538</v>
      </c>
      <c r="O381" s="14">
        <v>3.2759999999999998</v>
      </c>
      <c r="Q381" s="15">
        <v>38538</v>
      </c>
      <c r="R381" s="14">
        <v>3.2480000000000002</v>
      </c>
      <c r="T381" s="15">
        <v>38538</v>
      </c>
      <c r="U381" s="14">
        <v>3.2429999999999999</v>
      </c>
      <c r="W381" s="15">
        <v>38538</v>
      </c>
      <c r="X381" s="14">
        <v>3.7039999999999997</v>
      </c>
      <c r="Z381" s="15">
        <v>38538</v>
      </c>
      <c r="AA381" s="14">
        <v>3.165</v>
      </c>
      <c r="AC381" s="14">
        <f t="shared" si="35"/>
        <v>3.27119728101344</v>
      </c>
      <c r="AE381" s="15">
        <v>38538</v>
      </c>
      <c r="AF381" s="14">
        <v>4.1050000000000004</v>
      </c>
      <c r="AH381" s="15">
        <v>38538</v>
      </c>
      <c r="AI381" s="14">
        <v>4.2670000000000003</v>
      </c>
      <c r="AK381" s="15">
        <v>38538</v>
      </c>
      <c r="AL381" s="14">
        <v>2.08</v>
      </c>
      <c r="AM381" s="14">
        <f t="shared" si="38"/>
        <v>1.1911972810134399</v>
      </c>
      <c r="AN381" s="15">
        <v>38538</v>
      </c>
      <c r="AO381" s="14">
        <v>2.56</v>
      </c>
      <c r="AP381" s="14">
        <f t="shared" si="39"/>
        <v>1.5450000000000004</v>
      </c>
      <c r="AQ381" s="15">
        <v>38538</v>
      </c>
      <c r="AR381" s="14">
        <v>2.64</v>
      </c>
      <c r="AS381" s="14">
        <f t="shared" si="40"/>
        <v>1.6270000000000002</v>
      </c>
      <c r="AU381" s="14">
        <f t="shared" si="36"/>
        <v>1.133</v>
      </c>
      <c r="AW381" s="14">
        <f t="shared" si="41"/>
        <v>1.1189999999999998</v>
      </c>
      <c r="AY381" s="14">
        <f t="shared" si="42"/>
        <v>1.35</v>
      </c>
      <c r="BA381" s="15">
        <v>38538</v>
      </c>
      <c r="BB381" s="14">
        <v>-1.4</v>
      </c>
      <c r="BD381" s="15">
        <v>40364</v>
      </c>
      <c r="BE381" s="14">
        <v>7</v>
      </c>
      <c r="BG381" s="15">
        <v>40364</v>
      </c>
      <c r="BH381" s="14">
        <v>10.25</v>
      </c>
      <c r="BI381" s="14">
        <f t="shared" si="37"/>
        <v>79.149633333333341</v>
      </c>
      <c r="BJ381" s="15">
        <v>39268</v>
      </c>
      <c r="BK381" s="14">
        <v>220.19890000000001</v>
      </c>
      <c r="BM381" s="15">
        <v>40364</v>
      </c>
      <c r="BN381" s="14" t="s">
        <v>213</v>
      </c>
    </row>
    <row r="382" spans="2:66" x14ac:dyDescent="0.2">
      <c r="B382" s="15">
        <v>38539</v>
      </c>
      <c r="C382" s="14">
        <v>3.22</v>
      </c>
      <c r="E382" s="15">
        <v>38539</v>
      </c>
      <c r="F382" s="14">
        <v>3.226</v>
      </c>
      <c r="H382" s="15">
        <v>38539</v>
      </c>
      <c r="I382" s="14">
        <v>3.2080000000000002</v>
      </c>
      <c r="K382" s="15">
        <v>38539</v>
      </c>
      <c r="L382" s="14">
        <v>3.4390000000000001</v>
      </c>
      <c r="N382" s="15">
        <v>38539</v>
      </c>
      <c r="O382" s="14">
        <v>3.2850000000000001</v>
      </c>
      <c r="Q382" s="15">
        <v>38539</v>
      </c>
      <c r="R382" s="14">
        <v>3.2549999999999999</v>
      </c>
      <c r="T382" s="15">
        <v>38539</v>
      </c>
      <c r="U382" s="14">
        <v>3.2509999999999999</v>
      </c>
      <c r="W382" s="15">
        <v>38539</v>
      </c>
      <c r="X382" s="14">
        <v>3.7039999999999997</v>
      </c>
      <c r="Z382" s="15">
        <v>38539</v>
      </c>
      <c r="AA382" s="14">
        <v>3.173</v>
      </c>
      <c r="AC382" s="14">
        <f t="shared" si="35"/>
        <v>3.2790074154178899</v>
      </c>
      <c r="AE382" s="15">
        <v>38539</v>
      </c>
      <c r="AF382" s="14">
        <v>4.0682</v>
      </c>
      <c r="AH382" s="15">
        <v>38539</v>
      </c>
      <c r="AI382" s="14">
        <v>4.2869999999999999</v>
      </c>
      <c r="AK382" s="15">
        <v>38539</v>
      </c>
      <c r="AL382" s="14">
        <v>2.06</v>
      </c>
      <c r="AM382" s="14">
        <f t="shared" si="38"/>
        <v>1.2190074154178898</v>
      </c>
      <c r="AN382" s="15">
        <v>38539</v>
      </c>
      <c r="AO382" s="14">
        <v>2.585</v>
      </c>
      <c r="AP382" s="14">
        <f t="shared" si="39"/>
        <v>1.4832000000000001</v>
      </c>
      <c r="AQ382" s="15">
        <v>38539</v>
      </c>
      <c r="AR382" s="14">
        <v>2.64</v>
      </c>
      <c r="AS382" s="14">
        <f t="shared" si="40"/>
        <v>1.6469999999999998</v>
      </c>
      <c r="AU382" s="14">
        <f t="shared" si="36"/>
        <v>1.1600000000000001</v>
      </c>
      <c r="AW382" s="14">
        <f t="shared" si="41"/>
        <v>1.1480000000000001</v>
      </c>
      <c r="AY382" s="14">
        <f t="shared" si="42"/>
        <v>1.379</v>
      </c>
      <c r="BA382" s="15">
        <v>38539</v>
      </c>
      <c r="BB382" s="14">
        <v>-1.2</v>
      </c>
      <c r="BD382" s="15">
        <v>40365</v>
      </c>
      <c r="BE382" s="14">
        <v>7</v>
      </c>
      <c r="BG382" s="15">
        <v>40365</v>
      </c>
      <c r="BH382" s="14">
        <v>10.25</v>
      </c>
      <c r="BI382" s="14">
        <f t="shared" si="37"/>
        <v>79.245866666666657</v>
      </c>
      <c r="BJ382" s="15">
        <v>39269</v>
      </c>
      <c r="BK382" s="14">
        <v>220.48759999999999</v>
      </c>
      <c r="BM382" s="15">
        <v>40365</v>
      </c>
      <c r="BN382" s="14" t="s">
        <v>213</v>
      </c>
    </row>
    <row r="383" spans="2:66" x14ac:dyDescent="0.2">
      <c r="B383" s="15">
        <v>38540</v>
      </c>
      <c r="C383" s="14">
        <v>3.1840000000000002</v>
      </c>
      <c r="E383" s="15">
        <v>38540</v>
      </c>
      <c r="F383" s="14">
        <v>3.1859999999999999</v>
      </c>
      <c r="H383" s="15">
        <v>38540</v>
      </c>
      <c r="I383" s="14">
        <v>3.1709999999999998</v>
      </c>
      <c r="K383" s="15">
        <v>38540</v>
      </c>
      <c r="L383" s="14">
        <v>3.403</v>
      </c>
      <c r="N383" s="15">
        <v>38540</v>
      </c>
      <c r="O383" s="14">
        <v>3.246</v>
      </c>
      <c r="Q383" s="15">
        <v>38540</v>
      </c>
      <c r="R383" s="14">
        <v>3.22</v>
      </c>
      <c r="T383" s="15">
        <v>38540</v>
      </c>
      <c r="U383" s="14">
        <v>3.214</v>
      </c>
      <c r="W383" s="15">
        <v>38540</v>
      </c>
      <c r="X383" s="14">
        <v>3.7039999999999997</v>
      </c>
      <c r="Z383" s="15">
        <v>38540</v>
      </c>
      <c r="AA383" s="14">
        <v>3.1339999999999999</v>
      </c>
      <c r="AC383" s="14">
        <f t="shared" si="35"/>
        <v>3.2428220299706472</v>
      </c>
      <c r="AE383" s="15">
        <v>38540</v>
      </c>
      <c r="AF383" s="14">
        <v>4.0605000000000002</v>
      </c>
      <c r="AH383" s="15">
        <v>38540</v>
      </c>
      <c r="AI383" s="14">
        <v>4.2039999999999997</v>
      </c>
      <c r="AK383" s="15">
        <v>38540</v>
      </c>
      <c r="AL383" s="14">
        <v>2.0649999999999999</v>
      </c>
      <c r="AM383" s="14">
        <f t="shared" si="38"/>
        <v>1.1778220299706472</v>
      </c>
      <c r="AN383" s="15">
        <v>38540</v>
      </c>
      <c r="AO383" s="14">
        <v>2.5649999999999999</v>
      </c>
      <c r="AP383" s="14">
        <f t="shared" si="39"/>
        <v>1.4955000000000003</v>
      </c>
      <c r="AQ383" s="15">
        <v>38540</v>
      </c>
      <c r="AR383" s="14">
        <v>2.64</v>
      </c>
      <c r="AS383" s="14">
        <f t="shared" si="40"/>
        <v>1.5639999999999996</v>
      </c>
      <c r="AU383" s="14">
        <f t="shared" si="36"/>
        <v>1.1190000000000002</v>
      </c>
      <c r="AW383" s="14">
        <f t="shared" si="41"/>
        <v>1.1059999999999999</v>
      </c>
      <c r="AY383" s="14">
        <f t="shared" si="42"/>
        <v>1.3380000000000001</v>
      </c>
      <c r="BA383" s="15">
        <v>38540</v>
      </c>
      <c r="BB383" s="14">
        <v>-1.3</v>
      </c>
      <c r="BD383" s="15">
        <v>40366</v>
      </c>
      <c r="BE383" s="14">
        <v>7</v>
      </c>
      <c r="BG383" s="15">
        <v>40366</v>
      </c>
      <c r="BH383" s="14">
        <v>10.25</v>
      </c>
      <c r="BI383" s="14">
        <f t="shared" si="37"/>
        <v>79.245866666666657</v>
      </c>
      <c r="BJ383" s="15">
        <v>39270</v>
      </c>
      <c r="BK383" s="14">
        <v>220.48759999999999</v>
      </c>
      <c r="BM383" s="15">
        <v>40366</v>
      </c>
      <c r="BN383" s="14" t="s">
        <v>213</v>
      </c>
    </row>
    <row r="384" spans="2:66" x14ac:dyDescent="0.2">
      <c r="B384" s="15">
        <v>38541</v>
      </c>
      <c r="C384" s="14">
        <v>3.181</v>
      </c>
      <c r="E384" s="15">
        <v>38541</v>
      </c>
      <c r="F384" s="14">
        <v>3.1859999999999999</v>
      </c>
      <c r="H384" s="15">
        <v>38541</v>
      </c>
      <c r="I384" s="14">
        <v>3.169</v>
      </c>
      <c r="K384" s="15">
        <v>38541</v>
      </c>
      <c r="L384" s="14">
        <v>3.399</v>
      </c>
      <c r="N384" s="15">
        <v>38541</v>
      </c>
      <c r="O384" s="14">
        <v>3.2439999999999998</v>
      </c>
      <c r="Q384" s="15">
        <v>38541</v>
      </c>
      <c r="R384" s="14">
        <v>3.2170000000000001</v>
      </c>
      <c r="T384" s="15">
        <v>38541</v>
      </c>
      <c r="U384" s="14">
        <v>3.2130000000000001</v>
      </c>
      <c r="W384" s="15">
        <v>38541</v>
      </c>
      <c r="X384" s="14">
        <v>3.7039999999999997</v>
      </c>
      <c r="Z384" s="15">
        <v>38541</v>
      </c>
      <c r="AA384" s="14">
        <v>3.1320000000000001</v>
      </c>
      <c r="AC384" s="14">
        <f t="shared" si="35"/>
        <v>3.2406238220299706</v>
      </c>
      <c r="AE384" s="15">
        <v>38541</v>
      </c>
      <c r="AF384" s="14">
        <v>4.0914000000000001</v>
      </c>
      <c r="AH384" s="15">
        <v>38541</v>
      </c>
      <c r="AI384" s="14">
        <v>4.2190000000000003</v>
      </c>
      <c r="AK384" s="15">
        <v>38541</v>
      </c>
      <c r="AL384" s="14">
        <v>2.06</v>
      </c>
      <c r="AM384" s="14">
        <f t="shared" si="38"/>
        <v>1.1806238220299705</v>
      </c>
      <c r="AN384" s="15">
        <v>38541</v>
      </c>
      <c r="AO384" s="14">
        <v>2.56</v>
      </c>
      <c r="AP384" s="14">
        <f t="shared" si="39"/>
        <v>1.5314000000000001</v>
      </c>
      <c r="AQ384" s="15">
        <v>38541</v>
      </c>
      <c r="AR384" s="14">
        <v>2.64</v>
      </c>
      <c r="AS384" s="14">
        <f t="shared" si="40"/>
        <v>1.5790000000000002</v>
      </c>
      <c r="AU384" s="14">
        <f t="shared" si="36"/>
        <v>1.121</v>
      </c>
      <c r="AW384" s="14">
        <f t="shared" si="41"/>
        <v>1.109</v>
      </c>
      <c r="AY384" s="14">
        <f t="shared" si="42"/>
        <v>1.339</v>
      </c>
      <c r="BA384" s="15">
        <v>38541</v>
      </c>
      <c r="BB384" s="14">
        <v>-1.2</v>
      </c>
      <c r="BD384" s="15">
        <v>40367</v>
      </c>
      <c r="BE384" s="14">
        <v>7</v>
      </c>
      <c r="BG384" s="15">
        <v>40367</v>
      </c>
      <c r="BH384" s="14">
        <v>10.25</v>
      </c>
      <c r="BI384" s="14">
        <f t="shared" si="37"/>
        <v>79.245866666666657</v>
      </c>
      <c r="BJ384" s="15">
        <v>39271</v>
      </c>
      <c r="BK384" s="14">
        <v>220.48759999999999</v>
      </c>
      <c r="BM384" s="15">
        <v>40367</v>
      </c>
      <c r="BN384" s="14" t="s">
        <v>213</v>
      </c>
    </row>
    <row r="385" spans="2:66" x14ac:dyDescent="0.2">
      <c r="B385" s="15">
        <v>38542</v>
      </c>
      <c r="C385" s="14">
        <v>3.181</v>
      </c>
      <c r="E385" s="15">
        <v>38542</v>
      </c>
      <c r="F385" s="14">
        <v>3.1859999999999999</v>
      </c>
      <c r="H385" s="15">
        <v>38542</v>
      </c>
      <c r="I385" s="14">
        <v>3.169</v>
      </c>
      <c r="K385" s="15">
        <v>38542</v>
      </c>
      <c r="L385" s="14">
        <v>3.399</v>
      </c>
      <c r="N385" s="15">
        <v>38542</v>
      </c>
      <c r="O385" s="14">
        <v>3.2439999999999998</v>
      </c>
      <c r="Q385" s="15">
        <v>38542</v>
      </c>
      <c r="R385" s="14">
        <v>3.2170000000000001</v>
      </c>
      <c r="T385" s="15">
        <v>38542</v>
      </c>
      <c r="U385" s="14">
        <v>3.2130000000000001</v>
      </c>
      <c r="W385" s="15">
        <v>38542</v>
      </c>
      <c r="X385" s="14">
        <v>3.7039999999999997</v>
      </c>
      <c r="Z385" s="15">
        <v>38542</v>
      </c>
      <c r="AA385" s="14">
        <v>3.1320000000000001</v>
      </c>
      <c r="AC385" s="14">
        <f t="shared" si="35"/>
        <v>3.2406238220299706</v>
      </c>
      <c r="AE385" s="15">
        <v>38542</v>
      </c>
      <c r="AF385" s="14">
        <v>4.0914000000000001</v>
      </c>
      <c r="AH385" s="15">
        <v>38542</v>
      </c>
      <c r="AI385" s="14">
        <v>4.2190000000000003</v>
      </c>
      <c r="AK385" s="15">
        <v>38542</v>
      </c>
      <c r="AL385" s="14">
        <v>2.06</v>
      </c>
      <c r="AM385" s="14">
        <f t="shared" si="38"/>
        <v>1.1806238220299705</v>
      </c>
      <c r="AN385" s="15">
        <v>38542</v>
      </c>
      <c r="AO385" s="14">
        <v>2.56</v>
      </c>
      <c r="AP385" s="14">
        <f t="shared" si="39"/>
        <v>1.5314000000000001</v>
      </c>
      <c r="AQ385" s="15">
        <v>38542</v>
      </c>
      <c r="AR385" s="14">
        <v>2.64</v>
      </c>
      <c r="AS385" s="14">
        <f t="shared" si="40"/>
        <v>1.5790000000000002</v>
      </c>
      <c r="AU385" s="14">
        <f t="shared" si="36"/>
        <v>1.121</v>
      </c>
      <c r="AW385" s="14">
        <f t="shared" si="41"/>
        <v>1.109</v>
      </c>
      <c r="AY385" s="14">
        <f t="shared" si="42"/>
        <v>1.339</v>
      </c>
      <c r="BA385" s="15">
        <v>38542</v>
      </c>
      <c r="BB385" s="14">
        <v>-1.2</v>
      </c>
      <c r="BD385" s="15">
        <v>40368</v>
      </c>
      <c r="BE385" s="14">
        <v>7</v>
      </c>
      <c r="BG385" s="15">
        <v>40368</v>
      </c>
      <c r="BH385" s="14">
        <v>10.25</v>
      </c>
      <c r="BI385" s="14">
        <f t="shared" si="37"/>
        <v>79.308999999999997</v>
      </c>
      <c r="BJ385" s="15">
        <v>39272</v>
      </c>
      <c r="BK385" s="14">
        <v>220.67699999999999</v>
      </c>
      <c r="BM385" s="15">
        <v>40368</v>
      </c>
      <c r="BN385" s="14" t="s">
        <v>213</v>
      </c>
    </row>
    <row r="386" spans="2:66" x14ac:dyDescent="0.2">
      <c r="B386" s="15">
        <v>38543</v>
      </c>
      <c r="C386" s="14">
        <v>3.181</v>
      </c>
      <c r="E386" s="15">
        <v>38543</v>
      </c>
      <c r="F386" s="14">
        <v>3.1859999999999999</v>
      </c>
      <c r="H386" s="15">
        <v>38543</v>
      </c>
      <c r="I386" s="14">
        <v>3.169</v>
      </c>
      <c r="K386" s="15">
        <v>38543</v>
      </c>
      <c r="L386" s="14">
        <v>3.399</v>
      </c>
      <c r="N386" s="15">
        <v>38543</v>
      </c>
      <c r="O386" s="14">
        <v>3.2439999999999998</v>
      </c>
      <c r="Q386" s="15">
        <v>38543</v>
      </c>
      <c r="R386" s="14">
        <v>3.2170000000000001</v>
      </c>
      <c r="T386" s="15">
        <v>38543</v>
      </c>
      <c r="U386" s="14">
        <v>3.2130000000000001</v>
      </c>
      <c r="W386" s="15">
        <v>38543</v>
      </c>
      <c r="X386" s="14">
        <v>3.7039999999999997</v>
      </c>
      <c r="Z386" s="15">
        <v>38543</v>
      </c>
      <c r="AA386" s="14">
        <v>3.1320000000000001</v>
      </c>
      <c r="AC386" s="14">
        <f t="shared" si="35"/>
        <v>3.2406238220299706</v>
      </c>
      <c r="AE386" s="15">
        <v>38543</v>
      </c>
      <c r="AF386" s="14">
        <v>4.0914000000000001</v>
      </c>
      <c r="AH386" s="15">
        <v>38543</v>
      </c>
      <c r="AI386" s="14">
        <v>4.2190000000000003</v>
      </c>
      <c r="AK386" s="15">
        <v>38543</v>
      </c>
      <c r="AL386" s="14">
        <v>2.06</v>
      </c>
      <c r="AM386" s="14">
        <f t="shared" si="38"/>
        <v>1.1806238220299705</v>
      </c>
      <c r="AN386" s="15">
        <v>38543</v>
      </c>
      <c r="AO386" s="14">
        <v>2.56</v>
      </c>
      <c r="AP386" s="14">
        <f t="shared" si="39"/>
        <v>1.5314000000000001</v>
      </c>
      <c r="AQ386" s="15">
        <v>38543</v>
      </c>
      <c r="AR386" s="14">
        <v>2.64</v>
      </c>
      <c r="AS386" s="14">
        <f t="shared" si="40"/>
        <v>1.5790000000000002</v>
      </c>
      <c r="AU386" s="14">
        <f t="shared" si="36"/>
        <v>1.121</v>
      </c>
      <c r="AW386" s="14">
        <f t="shared" si="41"/>
        <v>1.109</v>
      </c>
      <c r="AY386" s="14">
        <f t="shared" si="42"/>
        <v>1.339</v>
      </c>
      <c r="BA386" s="15">
        <v>38543</v>
      </c>
      <c r="BB386" s="14">
        <v>-1.2</v>
      </c>
      <c r="BD386" s="15">
        <v>40369</v>
      </c>
      <c r="BE386" s="14">
        <v>7</v>
      </c>
      <c r="BG386" s="15">
        <v>40369</v>
      </c>
      <c r="BH386" s="14">
        <v>10.25</v>
      </c>
      <c r="BI386" s="14">
        <f t="shared" si="37"/>
        <v>79.096999999999994</v>
      </c>
      <c r="BJ386" s="15">
        <v>39273</v>
      </c>
      <c r="BK386" s="14">
        <v>220.041</v>
      </c>
      <c r="BM386" s="15">
        <v>40369</v>
      </c>
      <c r="BN386" s="14" t="s">
        <v>213</v>
      </c>
    </row>
    <row r="387" spans="2:66" x14ac:dyDescent="0.2">
      <c r="B387" s="15">
        <v>38544</v>
      </c>
      <c r="C387" s="14">
        <v>3.2309999999999999</v>
      </c>
      <c r="E387" s="15">
        <v>38544</v>
      </c>
      <c r="F387" s="14">
        <v>3.2370000000000001</v>
      </c>
      <c r="H387" s="15">
        <v>38544</v>
      </c>
      <c r="I387" s="14">
        <v>3.2210000000000001</v>
      </c>
      <c r="K387" s="15">
        <v>38544</v>
      </c>
      <c r="L387" s="14">
        <v>3.4489999999999998</v>
      </c>
      <c r="N387" s="15">
        <v>38544</v>
      </c>
      <c r="O387" s="14">
        <v>3.294</v>
      </c>
      <c r="Q387" s="15">
        <v>38544</v>
      </c>
      <c r="R387" s="14">
        <v>3.2669999999999999</v>
      </c>
      <c r="T387" s="15">
        <v>38544</v>
      </c>
      <c r="U387" s="14">
        <v>3.262</v>
      </c>
      <c r="W387" s="15">
        <v>38544</v>
      </c>
      <c r="X387" s="14">
        <v>3.7039999999999997</v>
      </c>
      <c r="Z387" s="15">
        <v>38544</v>
      </c>
      <c r="AA387" s="14">
        <v>3.1819999999999999</v>
      </c>
      <c r="AC387" s="14">
        <f t="shared" si="35"/>
        <v>3.289741541788969</v>
      </c>
      <c r="AE387" s="15">
        <v>38544</v>
      </c>
      <c r="AF387" s="14">
        <v>4.0933000000000002</v>
      </c>
      <c r="AH387" s="15">
        <v>38544</v>
      </c>
      <c r="AI387" s="14">
        <v>4.2949999999999999</v>
      </c>
      <c r="AK387" s="15">
        <v>38544</v>
      </c>
      <c r="AL387" s="14">
        <v>2.06</v>
      </c>
      <c r="AM387" s="14">
        <f t="shared" si="38"/>
        <v>1.229741541788969</v>
      </c>
      <c r="AN387" s="15">
        <v>38544</v>
      </c>
      <c r="AO387" s="14">
        <v>2.5750000000000002</v>
      </c>
      <c r="AP387" s="14">
        <f t="shared" si="39"/>
        <v>1.5183</v>
      </c>
      <c r="AQ387" s="15">
        <v>38544</v>
      </c>
      <c r="AR387" s="14">
        <v>2.64</v>
      </c>
      <c r="AS387" s="14">
        <f t="shared" si="40"/>
        <v>1.6549999999999998</v>
      </c>
      <c r="AU387" s="14">
        <f t="shared" si="36"/>
        <v>1.1709999999999998</v>
      </c>
      <c r="AW387" s="14">
        <f t="shared" si="41"/>
        <v>1.161</v>
      </c>
      <c r="AY387" s="14">
        <f t="shared" si="42"/>
        <v>1.3889999999999998</v>
      </c>
      <c r="BA387" s="15">
        <v>38544</v>
      </c>
      <c r="BB387" s="14">
        <v>-1</v>
      </c>
      <c r="BD387" s="15">
        <v>40370</v>
      </c>
      <c r="BE387" s="14">
        <v>7</v>
      </c>
      <c r="BG387" s="15">
        <v>40370</v>
      </c>
      <c r="BH387" s="14">
        <v>10.25</v>
      </c>
      <c r="BI387" s="14">
        <f t="shared" si="37"/>
        <v>78.967166666666671</v>
      </c>
      <c r="BJ387" s="15">
        <v>39274</v>
      </c>
      <c r="BK387" s="14">
        <v>219.6515</v>
      </c>
      <c r="BM387" s="15">
        <v>40370</v>
      </c>
      <c r="BN387" s="14" t="s">
        <v>213</v>
      </c>
    </row>
    <row r="388" spans="2:66" x14ac:dyDescent="0.2">
      <c r="B388" s="15">
        <v>38545</v>
      </c>
      <c r="C388" s="14">
        <v>3.226</v>
      </c>
      <c r="E388" s="15">
        <v>38545</v>
      </c>
      <c r="F388" s="14">
        <v>3.2320000000000002</v>
      </c>
      <c r="H388" s="15">
        <v>38545</v>
      </c>
      <c r="I388" s="14">
        <v>3.2130000000000001</v>
      </c>
      <c r="K388" s="15">
        <v>38545</v>
      </c>
      <c r="L388" s="14">
        <v>3.4430000000000001</v>
      </c>
      <c r="N388" s="15">
        <v>38545</v>
      </c>
      <c r="O388" s="14">
        <v>3.29</v>
      </c>
      <c r="Q388" s="15">
        <v>38545</v>
      </c>
      <c r="R388" s="14">
        <v>3.2610000000000001</v>
      </c>
      <c r="T388" s="15">
        <v>38545</v>
      </c>
      <c r="U388" s="14">
        <v>3.258</v>
      </c>
      <c r="W388" s="15">
        <v>38545</v>
      </c>
      <c r="X388" s="14">
        <v>3.7039999999999997</v>
      </c>
      <c r="Z388" s="15">
        <v>38545</v>
      </c>
      <c r="AA388" s="14">
        <v>3.177</v>
      </c>
      <c r="AC388" s="14">
        <f t="shared" ref="AC388:AC451" si="43">((C388*$C$1)+(F388*$F$1)+(I388*$I$1)+(L388*$L$1)+(O388*$O$1)+(R388*$R$1)+(U388*$U$1)+(X388*$X$1)+(AA388*$AA$1))/($C$1+$F$1+$I$1+$L$1+$O$1+$R$1+$U$1+$X$1+$AA$1)</f>
        <v>3.2842827128070446</v>
      </c>
      <c r="AE388" s="15">
        <v>38545</v>
      </c>
      <c r="AF388" s="14">
        <v>4.1420000000000003</v>
      </c>
      <c r="AH388" s="15">
        <v>38545</v>
      </c>
      <c r="AI388" s="14">
        <v>4.3120000000000003</v>
      </c>
      <c r="AK388" s="15">
        <v>38545</v>
      </c>
      <c r="AL388" s="14">
        <v>2.069</v>
      </c>
      <c r="AM388" s="14">
        <f t="shared" si="38"/>
        <v>1.2152827128070447</v>
      </c>
      <c r="AN388" s="15">
        <v>38545</v>
      </c>
      <c r="AO388" s="14">
        <v>2.58</v>
      </c>
      <c r="AP388" s="14">
        <f t="shared" si="39"/>
        <v>1.5620000000000003</v>
      </c>
      <c r="AQ388" s="15">
        <v>38545</v>
      </c>
      <c r="AR388" s="14">
        <v>2.65</v>
      </c>
      <c r="AS388" s="14">
        <f t="shared" si="40"/>
        <v>1.6620000000000004</v>
      </c>
      <c r="AU388" s="14">
        <f t="shared" ref="AU388:AU451" si="44">C388-AL388</f>
        <v>1.157</v>
      </c>
      <c r="AW388" s="14">
        <f t="shared" si="41"/>
        <v>1.1440000000000001</v>
      </c>
      <c r="AY388" s="14">
        <f t="shared" si="42"/>
        <v>1.3740000000000001</v>
      </c>
      <c r="BA388" s="15">
        <v>38545</v>
      </c>
      <c r="BB388" s="14">
        <v>-1.3</v>
      </c>
      <c r="BD388" s="15">
        <v>40371</v>
      </c>
      <c r="BE388" s="14">
        <v>7</v>
      </c>
      <c r="BG388" s="15">
        <v>40371</v>
      </c>
      <c r="BH388" s="14">
        <v>10.25</v>
      </c>
      <c r="BI388" s="14">
        <f t="shared" si="37"/>
        <v>79.181866666666664</v>
      </c>
      <c r="BJ388" s="15">
        <v>39275</v>
      </c>
      <c r="BK388" s="14">
        <v>220.29560000000001</v>
      </c>
      <c r="BM388" s="15">
        <v>40371</v>
      </c>
      <c r="BN388" s="14" t="s">
        <v>213</v>
      </c>
    </row>
    <row r="389" spans="2:66" x14ac:dyDescent="0.2">
      <c r="B389" s="15">
        <v>38546</v>
      </c>
      <c r="C389" s="14">
        <v>3.2490000000000001</v>
      </c>
      <c r="E389" s="15">
        <v>38546</v>
      </c>
      <c r="F389" s="14">
        <v>3.254</v>
      </c>
      <c r="H389" s="15">
        <v>38546</v>
      </c>
      <c r="I389" s="14">
        <v>3.2349999999999999</v>
      </c>
      <c r="K389" s="15">
        <v>38546</v>
      </c>
      <c r="L389" s="14">
        <v>3.4670000000000001</v>
      </c>
      <c r="N389" s="15">
        <v>38546</v>
      </c>
      <c r="O389" s="14">
        <v>3.3130000000000002</v>
      </c>
      <c r="Q389" s="15">
        <v>38546</v>
      </c>
      <c r="R389" s="14">
        <v>3.2850000000000001</v>
      </c>
      <c r="T389" s="15">
        <v>38546</v>
      </c>
      <c r="U389" s="14">
        <v>3.2810000000000001</v>
      </c>
      <c r="W389" s="15">
        <v>38546</v>
      </c>
      <c r="X389" s="14">
        <v>3.7039999999999997</v>
      </c>
      <c r="Z389" s="15">
        <v>38546</v>
      </c>
      <c r="AA389" s="14">
        <v>3.2010000000000001</v>
      </c>
      <c r="AC389" s="14">
        <f t="shared" si="43"/>
        <v>3.3065802564498683</v>
      </c>
      <c r="AE389" s="15">
        <v>38546</v>
      </c>
      <c r="AF389" s="14">
        <v>4.1555999999999997</v>
      </c>
      <c r="AH389" s="15">
        <v>38546</v>
      </c>
      <c r="AI389" s="14">
        <v>4.32</v>
      </c>
      <c r="AK389" s="15">
        <v>38546</v>
      </c>
      <c r="AL389" s="14">
        <v>2.085</v>
      </c>
      <c r="AM389" s="14">
        <f t="shared" si="38"/>
        <v>1.2215802564498683</v>
      </c>
      <c r="AN389" s="15">
        <v>38546</v>
      </c>
      <c r="AO389" s="14">
        <v>2.61</v>
      </c>
      <c r="AP389" s="14">
        <f t="shared" si="39"/>
        <v>1.5455999999999999</v>
      </c>
      <c r="AQ389" s="15">
        <v>38546</v>
      </c>
      <c r="AR389" s="14">
        <v>2.66</v>
      </c>
      <c r="AS389" s="14">
        <f t="shared" si="40"/>
        <v>1.6600000000000001</v>
      </c>
      <c r="AU389" s="14">
        <f t="shared" si="44"/>
        <v>1.1640000000000001</v>
      </c>
      <c r="AW389" s="14">
        <f t="shared" si="41"/>
        <v>1.1499999999999999</v>
      </c>
      <c r="AY389" s="14">
        <f t="shared" si="42"/>
        <v>1.3820000000000001</v>
      </c>
      <c r="BA389" s="15">
        <v>38546</v>
      </c>
      <c r="BB389" s="14">
        <v>-1.4</v>
      </c>
      <c r="BD389" s="15">
        <v>40372</v>
      </c>
      <c r="BE389" s="14">
        <v>7</v>
      </c>
      <c r="BG389" s="15">
        <v>40372</v>
      </c>
      <c r="BH389" s="14">
        <v>10.25</v>
      </c>
      <c r="BI389" s="14">
        <f t="shared" si="37"/>
        <v>79.291666666666671</v>
      </c>
      <c r="BJ389" s="15">
        <v>39276</v>
      </c>
      <c r="BK389" s="14">
        <v>220.625</v>
      </c>
      <c r="BM389" s="15">
        <v>40372</v>
      </c>
      <c r="BN389" s="14" t="s">
        <v>213</v>
      </c>
    </row>
    <row r="390" spans="2:66" x14ac:dyDescent="0.2">
      <c r="B390" s="15">
        <v>38547</v>
      </c>
      <c r="C390" s="14">
        <v>3.2869999999999999</v>
      </c>
      <c r="E390" s="15">
        <v>38547</v>
      </c>
      <c r="F390" s="14">
        <v>3.2909999999999999</v>
      </c>
      <c r="H390" s="15">
        <v>38547</v>
      </c>
      <c r="I390" s="14">
        <v>3.2730000000000001</v>
      </c>
      <c r="K390" s="15">
        <v>38547</v>
      </c>
      <c r="L390" s="14">
        <v>3.504</v>
      </c>
      <c r="N390" s="15">
        <v>38547</v>
      </c>
      <c r="O390" s="14">
        <v>3.35</v>
      </c>
      <c r="Q390" s="15">
        <v>38547</v>
      </c>
      <c r="R390" s="14">
        <v>3.3220000000000001</v>
      </c>
      <c r="T390" s="15">
        <v>38547</v>
      </c>
      <c r="U390" s="14">
        <v>3.3180000000000001</v>
      </c>
      <c r="W390" s="15">
        <v>38547</v>
      </c>
      <c r="X390" s="14">
        <v>3.431</v>
      </c>
      <c r="Z390" s="15">
        <v>38547</v>
      </c>
      <c r="AA390" s="14">
        <v>3.2370000000000001</v>
      </c>
      <c r="AC390" s="14">
        <f t="shared" si="43"/>
        <v>3.335642360574695</v>
      </c>
      <c r="AE390" s="15">
        <v>38547</v>
      </c>
      <c r="AF390" s="14">
        <v>4.1731999999999996</v>
      </c>
      <c r="AH390" s="15">
        <v>38547</v>
      </c>
      <c r="AI390" s="14">
        <v>4.3479999999999999</v>
      </c>
      <c r="AK390" s="15">
        <v>38547</v>
      </c>
      <c r="AL390" s="14">
        <v>2.0981999999999998</v>
      </c>
      <c r="AM390" s="14">
        <f t="shared" si="38"/>
        <v>1.2374423605746951</v>
      </c>
      <c r="AN390" s="15">
        <v>38547</v>
      </c>
      <c r="AO390" s="14">
        <v>2.54</v>
      </c>
      <c r="AP390" s="14">
        <f t="shared" si="39"/>
        <v>1.6331999999999995</v>
      </c>
      <c r="AQ390" s="15">
        <v>38547</v>
      </c>
      <c r="AR390" s="14">
        <v>2.66</v>
      </c>
      <c r="AS390" s="14">
        <f t="shared" si="40"/>
        <v>1.6879999999999997</v>
      </c>
      <c r="AU390" s="14">
        <f t="shared" si="44"/>
        <v>1.1888000000000001</v>
      </c>
      <c r="AW390" s="14">
        <f t="shared" si="41"/>
        <v>1.1748000000000003</v>
      </c>
      <c r="AY390" s="14">
        <f t="shared" si="42"/>
        <v>1.4058000000000002</v>
      </c>
      <c r="BA390" s="15">
        <v>38547</v>
      </c>
      <c r="BB390" s="14">
        <v>-1.4</v>
      </c>
      <c r="BD390" s="15">
        <v>40373</v>
      </c>
      <c r="BE390" s="14">
        <v>7</v>
      </c>
      <c r="BG390" s="15">
        <v>40373</v>
      </c>
      <c r="BH390" s="14">
        <v>10.25</v>
      </c>
      <c r="BI390" s="14">
        <f t="shared" si="37"/>
        <v>79.291666666666671</v>
      </c>
      <c r="BJ390" s="15">
        <v>39277</v>
      </c>
      <c r="BK390" s="14">
        <v>220.625</v>
      </c>
      <c r="BM390" s="15">
        <v>40373</v>
      </c>
      <c r="BN390" s="14" t="s">
        <v>213</v>
      </c>
    </row>
    <row r="391" spans="2:66" x14ac:dyDescent="0.2">
      <c r="B391" s="15">
        <v>38548</v>
      </c>
      <c r="C391" s="14">
        <v>3.2829999999999999</v>
      </c>
      <c r="E391" s="15">
        <v>38548</v>
      </c>
      <c r="F391" s="14">
        <v>3.2869999999999999</v>
      </c>
      <c r="H391" s="15">
        <v>38548</v>
      </c>
      <c r="I391" s="14">
        <v>3.2679999999999998</v>
      </c>
      <c r="K391" s="15">
        <v>38548</v>
      </c>
      <c r="L391" s="14">
        <v>3.496</v>
      </c>
      <c r="N391" s="15">
        <v>38548</v>
      </c>
      <c r="O391" s="14">
        <v>3.3479999999999999</v>
      </c>
      <c r="Q391" s="15">
        <v>38548</v>
      </c>
      <c r="R391" s="14">
        <v>3.319</v>
      </c>
      <c r="T391" s="15">
        <v>38548</v>
      </c>
      <c r="U391" s="14">
        <v>3.3140000000000001</v>
      </c>
      <c r="W391" s="15">
        <v>38548</v>
      </c>
      <c r="X391" s="14">
        <v>3.4289999999999998</v>
      </c>
      <c r="Z391" s="15">
        <v>38548</v>
      </c>
      <c r="AA391" s="14">
        <v>3.2349999999999999</v>
      </c>
      <c r="AC391" s="14">
        <f t="shared" si="43"/>
        <v>3.3309755909161134</v>
      </c>
      <c r="AE391" s="15">
        <v>38548</v>
      </c>
      <c r="AF391" s="14">
        <v>4.1635</v>
      </c>
      <c r="AH391" s="15">
        <v>38548</v>
      </c>
      <c r="AI391" s="14">
        <v>4.3380000000000001</v>
      </c>
      <c r="AK391" s="15">
        <v>38548</v>
      </c>
      <c r="AL391" s="14">
        <v>2.1</v>
      </c>
      <c r="AM391" s="14">
        <f t="shared" si="38"/>
        <v>1.2309755909161133</v>
      </c>
      <c r="AN391" s="15">
        <v>38548</v>
      </c>
      <c r="AO391" s="14">
        <v>2.54</v>
      </c>
      <c r="AP391" s="14">
        <f t="shared" si="39"/>
        <v>1.6234999999999999</v>
      </c>
      <c r="AQ391" s="15">
        <v>38548</v>
      </c>
      <c r="AR391" s="14">
        <v>2.65</v>
      </c>
      <c r="AS391" s="14">
        <f t="shared" si="40"/>
        <v>1.6880000000000002</v>
      </c>
      <c r="AU391" s="14">
        <f t="shared" si="44"/>
        <v>1.1829999999999998</v>
      </c>
      <c r="AW391" s="14">
        <f t="shared" si="41"/>
        <v>1.1679999999999997</v>
      </c>
      <c r="AY391" s="14">
        <f t="shared" si="42"/>
        <v>1.3959999999999999</v>
      </c>
      <c r="BA391" s="15">
        <v>38548</v>
      </c>
      <c r="BB391" s="14">
        <v>-1.5</v>
      </c>
      <c r="BD391" s="15">
        <v>40374</v>
      </c>
      <c r="BE391" s="14">
        <v>7</v>
      </c>
      <c r="BG391" s="15">
        <v>40374</v>
      </c>
      <c r="BH391" s="14">
        <v>10.25</v>
      </c>
      <c r="BI391" s="14">
        <f t="shared" si="37"/>
        <v>79.291666666666671</v>
      </c>
      <c r="BJ391" s="15">
        <v>39278</v>
      </c>
      <c r="BK391" s="14">
        <v>220.625</v>
      </c>
      <c r="BM391" s="15">
        <v>40374</v>
      </c>
      <c r="BN391" s="14" t="s">
        <v>213</v>
      </c>
    </row>
    <row r="392" spans="2:66" x14ac:dyDescent="0.2">
      <c r="B392" s="15">
        <v>38549</v>
      </c>
      <c r="C392" s="14">
        <v>3.2829999999999999</v>
      </c>
      <c r="E392" s="15">
        <v>38549</v>
      </c>
      <c r="F392" s="14">
        <v>3.2869999999999999</v>
      </c>
      <c r="H392" s="15">
        <v>38549</v>
      </c>
      <c r="I392" s="14">
        <v>3.2679999999999998</v>
      </c>
      <c r="K392" s="15">
        <v>38549</v>
      </c>
      <c r="L392" s="14">
        <v>3.496</v>
      </c>
      <c r="N392" s="15">
        <v>38549</v>
      </c>
      <c r="O392" s="14">
        <v>3.3479999999999999</v>
      </c>
      <c r="Q392" s="15">
        <v>38549</v>
      </c>
      <c r="R392" s="14">
        <v>3.319</v>
      </c>
      <c r="T392" s="15">
        <v>38549</v>
      </c>
      <c r="U392" s="14">
        <v>3.3140000000000001</v>
      </c>
      <c r="W392" s="15">
        <v>38549</v>
      </c>
      <c r="X392" s="14">
        <v>3.4289999999999998</v>
      </c>
      <c r="Z392" s="15">
        <v>38549</v>
      </c>
      <c r="AA392" s="14">
        <v>3.2349999999999999</v>
      </c>
      <c r="AC392" s="14">
        <f t="shared" si="43"/>
        <v>3.3309755909161134</v>
      </c>
      <c r="AE392" s="15">
        <v>38549</v>
      </c>
      <c r="AF392" s="14">
        <v>4.1635</v>
      </c>
      <c r="AH392" s="15">
        <v>38549</v>
      </c>
      <c r="AI392" s="14">
        <v>4.3380000000000001</v>
      </c>
      <c r="AK392" s="15">
        <v>38549</v>
      </c>
      <c r="AL392" s="14">
        <v>2.1</v>
      </c>
      <c r="AM392" s="14">
        <f t="shared" si="38"/>
        <v>1.2309755909161133</v>
      </c>
      <c r="AN392" s="15">
        <v>38549</v>
      </c>
      <c r="AO392" s="14">
        <v>2.54</v>
      </c>
      <c r="AP392" s="14">
        <f t="shared" si="39"/>
        <v>1.6234999999999999</v>
      </c>
      <c r="AQ392" s="15">
        <v>38549</v>
      </c>
      <c r="AR392" s="14">
        <v>2.65</v>
      </c>
      <c r="AS392" s="14">
        <f t="shared" si="40"/>
        <v>1.6880000000000002</v>
      </c>
      <c r="AU392" s="14">
        <f t="shared" si="44"/>
        <v>1.1829999999999998</v>
      </c>
      <c r="AW392" s="14">
        <f t="shared" si="41"/>
        <v>1.1679999999999997</v>
      </c>
      <c r="AY392" s="14">
        <f t="shared" si="42"/>
        <v>1.3959999999999999</v>
      </c>
      <c r="BA392" s="15">
        <v>38549</v>
      </c>
      <c r="BB392" s="14">
        <v>-1.5</v>
      </c>
      <c r="BD392" s="15">
        <v>40375</v>
      </c>
      <c r="BE392" s="14">
        <v>7</v>
      </c>
      <c r="BG392" s="15">
        <v>40375</v>
      </c>
      <c r="BH392" s="14">
        <v>10.25</v>
      </c>
      <c r="BI392" s="14">
        <f t="shared" si="37"/>
        <v>79.390166666666673</v>
      </c>
      <c r="BJ392" s="15">
        <v>39279</v>
      </c>
      <c r="BK392" s="14">
        <v>220.9205</v>
      </c>
      <c r="BM392" s="15">
        <v>40375</v>
      </c>
      <c r="BN392" s="14" t="s">
        <v>213</v>
      </c>
    </row>
    <row r="393" spans="2:66" x14ac:dyDescent="0.2">
      <c r="B393" s="15">
        <v>38550</v>
      </c>
      <c r="C393" s="14">
        <v>3.2829999999999999</v>
      </c>
      <c r="E393" s="15">
        <v>38550</v>
      </c>
      <c r="F393" s="14">
        <v>3.2869999999999999</v>
      </c>
      <c r="H393" s="15">
        <v>38550</v>
      </c>
      <c r="I393" s="14">
        <v>3.2679999999999998</v>
      </c>
      <c r="K393" s="15">
        <v>38550</v>
      </c>
      <c r="L393" s="14">
        <v>3.496</v>
      </c>
      <c r="N393" s="15">
        <v>38550</v>
      </c>
      <c r="O393" s="14">
        <v>3.3479999999999999</v>
      </c>
      <c r="Q393" s="15">
        <v>38550</v>
      </c>
      <c r="R393" s="14">
        <v>3.319</v>
      </c>
      <c r="T393" s="15">
        <v>38550</v>
      </c>
      <c r="U393" s="14">
        <v>3.3140000000000001</v>
      </c>
      <c r="W393" s="15">
        <v>38550</v>
      </c>
      <c r="X393" s="14">
        <v>3.4289999999999998</v>
      </c>
      <c r="Z393" s="15">
        <v>38550</v>
      </c>
      <c r="AA393" s="14">
        <v>3.2349999999999999</v>
      </c>
      <c r="AC393" s="14">
        <f t="shared" si="43"/>
        <v>3.3309755909161134</v>
      </c>
      <c r="AE393" s="15">
        <v>38550</v>
      </c>
      <c r="AF393" s="14">
        <v>4.1635</v>
      </c>
      <c r="AH393" s="15">
        <v>38550</v>
      </c>
      <c r="AI393" s="14">
        <v>4.3380000000000001</v>
      </c>
      <c r="AK393" s="15">
        <v>38550</v>
      </c>
      <c r="AL393" s="14">
        <v>2.1</v>
      </c>
      <c r="AM393" s="14">
        <f t="shared" si="38"/>
        <v>1.2309755909161133</v>
      </c>
      <c r="AN393" s="15">
        <v>38550</v>
      </c>
      <c r="AO393" s="14">
        <v>2.54</v>
      </c>
      <c r="AP393" s="14">
        <f t="shared" si="39"/>
        <v>1.6234999999999999</v>
      </c>
      <c r="AQ393" s="15">
        <v>38550</v>
      </c>
      <c r="AR393" s="14">
        <v>2.65</v>
      </c>
      <c r="AS393" s="14">
        <f t="shared" si="40"/>
        <v>1.6880000000000002</v>
      </c>
      <c r="AU393" s="14">
        <f t="shared" si="44"/>
        <v>1.1829999999999998</v>
      </c>
      <c r="AW393" s="14">
        <f t="shared" si="41"/>
        <v>1.1679999999999997</v>
      </c>
      <c r="AY393" s="14">
        <f t="shared" si="42"/>
        <v>1.3959999999999999</v>
      </c>
      <c r="BA393" s="15">
        <v>38550</v>
      </c>
      <c r="BB393" s="14">
        <v>-1.5</v>
      </c>
      <c r="BD393" s="15">
        <v>40376</v>
      </c>
      <c r="BE393" s="14">
        <v>7</v>
      </c>
      <c r="BG393" s="15">
        <v>40376</v>
      </c>
      <c r="BH393" s="14">
        <v>10.25</v>
      </c>
      <c r="BI393" s="14">
        <f t="shared" si="37"/>
        <v>79.376433333333338</v>
      </c>
      <c r="BJ393" s="15">
        <v>39280</v>
      </c>
      <c r="BK393" s="14">
        <v>220.8793</v>
      </c>
      <c r="BM393" s="15">
        <v>40376</v>
      </c>
      <c r="BN393" s="14" t="s">
        <v>213</v>
      </c>
    </row>
    <row r="394" spans="2:66" x14ac:dyDescent="0.2">
      <c r="B394" s="15">
        <v>38551</v>
      </c>
      <c r="C394" s="14">
        <v>3.2589999999999999</v>
      </c>
      <c r="E394" s="15">
        <v>38551</v>
      </c>
      <c r="F394" s="14">
        <v>3.2629999999999999</v>
      </c>
      <c r="H394" s="15">
        <v>38551</v>
      </c>
      <c r="I394" s="14">
        <v>3.2439999999999998</v>
      </c>
      <c r="K394" s="15">
        <v>38551</v>
      </c>
      <c r="L394" s="14">
        <v>3.464</v>
      </c>
      <c r="N394" s="15">
        <v>38551</v>
      </c>
      <c r="O394" s="14">
        <v>3.3239999999999998</v>
      </c>
      <c r="Q394" s="15">
        <v>38551</v>
      </c>
      <c r="R394" s="14">
        <v>3.2959999999999998</v>
      </c>
      <c r="T394" s="15">
        <v>38551</v>
      </c>
      <c r="U394" s="14">
        <v>3.29</v>
      </c>
      <c r="W394" s="15">
        <v>38551</v>
      </c>
      <c r="X394" s="14">
        <v>3.4039999999999999</v>
      </c>
      <c r="Z394" s="15">
        <v>38551</v>
      </c>
      <c r="AA394" s="14">
        <v>3.2109999999999999</v>
      </c>
      <c r="AC394" s="14">
        <f t="shared" si="43"/>
        <v>3.305489108604974</v>
      </c>
      <c r="AE394" s="15">
        <v>38551</v>
      </c>
      <c r="AF394" s="14">
        <v>4.2203999999999997</v>
      </c>
      <c r="AH394" s="15">
        <v>38551</v>
      </c>
      <c r="AI394" s="14">
        <v>4.2949999999999999</v>
      </c>
      <c r="AK394" s="15">
        <v>38551</v>
      </c>
      <c r="AL394" s="14">
        <v>2.09</v>
      </c>
      <c r="AM394" s="14">
        <f t="shared" si="38"/>
        <v>1.2154891086049742</v>
      </c>
      <c r="AN394" s="15">
        <v>38551</v>
      </c>
      <c r="AO394" s="14">
        <v>2.54</v>
      </c>
      <c r="AP394" s="14">
        <f t="shared" si="39"/>
        <v>1.6803999999999997</v>
      </c>
      <c r="AQ394" s="15">
        <v>38551</v>
      </c>
      <c r="AR394" s="14">
        <v>2.66</v>
      </c>
      <c r="AS394" s="14">
        <f t="shared" si="40"/>
        <v>1.6349999999999998</v>
      </c>
      <c r="AU394" s="14">
        <f t="shared" si="44"/>
        <v>1.169</v>
      </c>
      <c r="AW394" s="14">
        <f t="shared" si="41"/>
        <v>1.1539999999999999</v>
      </c>
      <c r="AY394" s="14">
        <f t="shared" si="42"/>
        <v>1.3740000000000001</v>
      </c>
      <c r="BA394" s="15">
        <v>38551</v>
      </c>
      <c r="BB394" s="14">
        <v>-1.5</v>
      </c>
      <c r="BD394" s="15">
        <v>40377</v>
      </c>
      <c r="BE394" s="14">
        <v>7</v>
      </c>
      <c r="BG394" s="15">
        <v>40377</v>
      </c>
      <c r="BH394" s="14">
        <v>10.25</v>
      </c>
      <c r="BI394" s="14">
        <f t="shared" si="37"/>
        <v>79.378166666666672</v>
      </c>
      <c r="BJ394" s="15">
        <v>39281</v>
      </c>
      <c r="BK394" s="14">
        <v>220.8845</v>
      </c>
      <c r="BM394" s="15">
        <v>40377</v>
      </c>
      <c r="BN394" s="14" t="s">
        <v>213</v>
      </c>
    </row>
    <row r="395" spans="2:66" x14ac:dyDescent="0.2">
      <c r="B395" s="15">
        <v>38552</v>
      </c>
      <c r="C395" s="14">
        <v>3.2829999999999999</v>
      </c>
      <c r="E395" s="15">
        <v>38552</v>
      </c>
      <c r="F395" s="14">
        <v>3.2879999999999998</v>
      </c>
      <c r="H395" s="15">
        <v>38552</v>
      </c>
      <c r="I395" s="14">
        <v>3.2679999999999998</v>
      </c>
      <c r="K395" s="15">
        <v>38552</v>
      </c>
      <c r="L395" s="14">
        <v>3.4870000000000001</v>
      </c>
      <c r="N395" s="15">
        <v>38552</v>
      </c>
      <c r="O395" s="14">
        <v>3.3519999999999999</v>
      </c>
      <c r="Q395" s="15">
        <v>38552</v>
      </c>
      <c r="R395" s="14">
        <v>3.319</v>
      </c>
      <c r="T395" s="15">
        <v>38552</v>
      </c>
      <c r="U395" s="14">
        <v>3.3149999999999999</v>
      </c>
      <c r="W395" s="15">
        <v>38552</v>
      </c>
      <c r="X395" s="14">
        <v>3.4289999999999998</v>
      </c>
      <c r="Z395" s="15">
        <v>38552</v>
      </c>
      <c r="AA395" s="14">
        <v>3.2359999999999998</v>
      </c>
      <c r="AC395" s="14">
        <f t="shared" si="43"/>
        <v>3.3296851537154333</v>
      </c>
      <c r="AE395" s="15">
        <v>38552</v>
      </c>
      <c r="AF395" s="14">
        <v>4.1791999999999998</v>
      </c>
      <c r="AH395" s="15">
        <v>38552</v>
      </c>
      <c r="AI395" s="14">
        <v>4.3289999999999997</v>
      </c>
      <c r="AK395" s="15">
        <v>38552</v>
      </c>
      <c r="AL395" s="14">
        <v>2.11</v>
      </c>
      <c r="AM395" s="14">
        <f t="shared" si="38"/>
        <v>1.2196851537154334</v>
      </c>
      <c r="AN395" s="15">
        <v>38552</v>
      </c>
      <c r="AO395" s="14">
        <v>2.54</v>
      </c>
      <c r="AP395" s="14">
        <f t="shared" si="39"/>
        <v>1.6391999999999998</v>
      </c>
      <c r="AQ395" s="15">
        <v>38552</v>
      </c>
      <c r="AR395" s="14">
        <v>2.67</v>
      </c>
      <c r="AS395" s="14">
        <f t="shared" si="40"/>
        <v>1.6589999999999998</v>
      </c>
      <c r="AU395" s="14">
        <f t="shared" si="44"/>
        <v>1.173</v>
      </c>
      <c r="AW395" s="14">
        <f t="shared" si="41"/>
        <v>1.1579999999999999</v>
      </c>
      <c r="AY395" s="14">
        <f t="shared" si="42"/>
        <v>1.3770000000000002</v>
      </c>
      <c r="BA395" s="15">
        <v>38552</v>
      </c>
      <c r="BB395" s="14">
        <v>-1.5</v>
      </c>
      <c r="BD395" s="15">
        <v>40378</v>
      </c>
      <c r="BE395" s="14">
        <v>7</v>
      </c>
      <c r="BG395" s="15">
        <v>40378</v>
      </c>
      <c r="BH395" s="14">
        <v>10.25</v>
      </c>
      <c r="BI395" s="14">
        <f t="shared" si="37"/>
        <v>79.588833333333341</v>
      </c>
      <c r="BJ395" s="15">
        <v>39282</v>
      </c>
      <c r="BK395" s="14">
        <v>221.51650000000001</v>
      </c>
      <c r="BM395" s="15">
        <v>40378</v>
      </c>
      <c r="BN395" s="14" t="s">
        <v>213</v>
      </c>
    </row>
    <row r="396" spans="2:66" x14ac:dyDescent="0.2">
      <c r="B396" s="15">
        <v>38553</v>
      </c>
      <c r="C396" s="14">
        <v>3.3010000000000002</v>
      </c>
      <c r="E396" s="15">
        <v>38553</v>
      </c>
      <c r="F396" s="14">
        <v>3.3069999999999999</v>
      </c>
      <c r="H396" s="15">
        <v>38553</v>
      </c>
      <c r="I396" s="14">
        <v>3.286</v>
      </c>
      <c r="K396" s="15">
        <v>38553</v>
      </c>
      <c r="L396" s="14">
        <v>3.508</v>
      </c>
      <c r="N396" s="15">
        <v>38553</v>
      </c>
      <c r="O396" s="14">
        <v>3.3689999999999998</v>
      </c>
      <c r="Q396" s="15">
        <v>38553</v>
      </c>
      <c r="R396" s="14">
        <v>3.3370000000000002</v>
      </c>
      <c r="T396" s="15">
        <v>38553</v>
      </c>
      <c r="U396" s="14">
        <v>3.3330000000000002</v>
      </c>
      <c r="W396" s="15">
        <v>38553</v>
      </c>
      <c r="X396" s="14">
        <v>3.448</v>
      </c>
      <c r="Z396" s="15">
        <v>38553</v>
      </c>
      <c r="AA396" s="14">
        <v>3.254</v>
      </c>
      <c r="AC396" s="14">
        <f t="shared" si="43"/>
        <v>3.3484633091302327</v>
      </c>
      <c r="AE396" s="15">
        <v>38553</v>
      </c>
      <c r="AF396" s="14">
        <v>4.1576000000000004</v>
      </c>
      <c r="AH396" s="15">
        <v>38553</v>
      </c>
      <c r="AI396" s="14">
        <v>4.3449999999999998</v>
      </c>
      <c r="AK396" s="15">
        <v>38553</v>
      </c>
      <c r="AL396" s="14">
        <v>2.11</v>
      </c>
      <c r="AM396" s="14">
        <f t="shared" si="38"/>
        <v>1.2384633091302328</v>
      </c>
      <c r="AN396" s="15">
        <v>38553</v>
      </c>
      <c r="AO396" s="14">
        <v>2.54</v>
      </c>
      <c r="AP396" s="14">
        <f t="shared" si="39"/>
        <v>1.6176000000000004</v>
      </c>
      <c r="AQ396" s="15">
        <v>38553</v>
      </c>
      <c r="AR396" s="14">
        <v>2.66</v>
      </c>
      <c r="AS396" s="14">
        <f t="shared" si="40"/>
        <v>1.6849999999999996</v>
      </c>
      <c r="AU396" s="14">
        <f t="shared" si="44"/>
        <v>1.1910000000000003</v>
      </c>
      <c r="AW396" s="14">
        <f t="shared" si="41"/>
        <v>1.1760000000000002</v>
      </c>
      <c r="AY396" s="14">
        <f t="shared" si="42"/>
        <v>1.3980000000000001</v>
      </c>
      <c r="BA396" s="15">
        <v>38553</v>
      </c>
      <c r="BB396" s="14">
        <v>-1.5</v>
      </c>
      <c r="BD396" s="15">
        <v>40379</v>
      </c>
      <c r="BE396" s="14">
        <v>7</v>
      </c>
      <c r="BG396" s="15">
        <v>40379</v>
      </c>
      <c r="BH396" s="14">
        <v>10.25</v>
      </c>
      <c r="BI396" s="14">
        <f t="shared" si="37"/>
        <v>79.499200000000002</v>
      </c>
      <c r="BJ396" s="15">
        <v>39283</v>
      </c>
      <c r="BK396" s="14">
        <v>221.24760000000001</v>
      </c>
      <c r="BM396" s="15">
        <v>40379</v>
      </c>
      <c r="BN396" s="14" t="s">
        <v>213</v>
      </c>
    </row>
    <row r="397" spans="2:66" x14ac:dyDescent="0.2">
      <c r="B397" s="15">
        <v>38554</v>
      </c>
      <c r="C397" s="14">
        <v>3.2919999999999998</v>
      </c>
      <c r="E397" s="15">
        <v>38554</v>
      </c>
      <c r="F397" s="14">
        <v>3.3039999999999998</v>
      </c>
      <c r="H397" s="15">
        <v>38554</v>
      </c>
      <c r="I397" s="14">
        <v>3.282</v>
      </c>
      <c r="K397" s="15">
        <v>38554</v>
      </c>
      <c r="L397" s="14">
        <v>3.4980000000000002</v>
      </c>
      <c r="N397" s="15">
        <v>38554</v>
      </c>
      <c r="O397" s="14">
        <v>3.3650000000000002</v>
      </c>
      <c r="Q397" s="15">
        <v>38554</v>
      </c>
      <c r="R397" s="14">
        <v>3.331</v>
      </c>
      <c r="T397" s="15">
        <v>38554</v>
      </c>
      <c r="U397" s="14">
        <v>3.3290000000000002</v>
      </c>
      <c r="W397" s="15">
        <v>38554</v>
      </c>
      <c r="X397" s="14">
        <v>3.4409999999999998</v>
      </c>
      <c r="Z397" s="15">
        <v>38554</v>
      </c>
      <c r="AA397" s="14">
        <v>3.25</v>
      </c>
      <c r="AC397" s="14">
        <f t="shared" si="43"/>
        <v>3.3419473196354086</v>
      </c>
      <c r="AE397" s="15">
        <v>38554</v>
      </c>
      <c r="AF397" s="14">
        <v>4.2756999999999996</v>
      </c>
      <c r="AH397" s="15">
        <v>38554</v>
      </c>
      <c r="AI397" s="14">
        <v>4.3600000000000003</v>
      </c>
      <c r="AK397" s="15">
        <v>38554</v>
      </c>
      <c r="AL397" s="14">
        <v>2.11</v>
      </c>
      <c r="AM397" s="14">
        <f t="shared" si="38"/>
        <v>1.2319473196354087</v>
      </c>
      <c r="AN397" s="15">
        <v>38554</v>
      </c>
      <c r="AO397" s="14">
        <v>2.6150000000000002</v>
      </c>
      <c r="AP397" s="14">
        <f t="shared" si="39"/>
        <v>1.6606999999999994</v>
      </c>
      <c r="AQ397" s="15">
        <v>38554</v>
      </c>
      <c r="AR397" s="14">
        <v>2.65</v>
      </c>
      <c r="AS397" s="14">
        <f t="shared" si="40"/>
        <v>1.7100000000000004</v>
      </c>
      <c r="AU397" s="14">
        <f t="shared" si="44"/>
        <v>1.1819999999999999</v>
      </c>
      <c r="AW397" s="14">
        <f t="shared" si="41"/>
        <v>1.1720000000000002</v>
      </c>
      <c r="AY397" s="14">
        <f t="shared" si="42"/>
        <v>1.3880000000000003</v>
      </c>
      <c r="BA397" s="15">
        <v>38554</v>
      </c>
      <c r="BB397" s="14">
        <v>-1</v>
      </c>
      <c r="BD397" s="15">
        <v>40380</v>
      </c>
      <c r="BE397" s="14">
        <v>7</v>
      </c>
      <c r="BG397" s="15">
        <v>40380</v>
      </c>
      <c r="BH397" s="14">
        <v>10.75</v>
      </c>
      <c r="BI397" s="14">
        <f t="shared" si="37"/>
        <v>79.665866666666673</v>
      </c>
      <c r="BJ397" s="15">
        <v>39284</v>
      </c>
      <c r="BK397" s="14">
        <v>221.24760000000001</v>
      </c>
      <c r="BM397" s="15">
        <v>40380</v>
      </c>
      <c r="BN397" s="14" t="s">
        <v>213</v>
      </c>
    </row>
    <row r="398" spans="2:66" x14ac:dyDescent="0.2">
      <c r="B398" s="15">
        <v>38555</v>
      </c>
      <c r="C398" s="14">
        <v>3.2309999999999999</v>
      </c>
      <c r="E398" s="15">
        <v>38555</v>
      </c>
      <c r="F398" s="14">
        <v>3.242</v>
      </c>
      <c r="H398" s="15">
        <v>38555</v>
      </c>
      <c r="I398" s="14">
        <v>3.2229999999999999</v>
      </c>
      <c r="K398" s="15">
        <v>38555</v>
      </c>
      <c r="L398" s="14">
        <v>3.44</v>
      </c>
      <c r="N398" s="15">
        <v>38555</v>
      </c>
      <c r="O398" s="14">
        <v>3.3039999999999998</v>
      </c>
      <c r="Q398" s="15">
        <v>38555</v>
      </c>
      <c r="R398" s="14">
        <v>3.27</v>
      </c>
      <c r="T398" s="15">
        <v>38555</v>
      </c>
      <c r="U398" s="14">
        <v>3.2679999999999998</v>
      </c>
      <c r="W398" s="15">
        <v>38555</v>
      </c>
      <c r="X398" s="14">
        <v>3.3810000000000002</v>
      </c>
      <c r="Z398" s="15">
        <v>38555</v>
      </c>
      <c r="AA398" s="14">
        <v>3.1890000000000001</v>
      </c>
      <c r="AC398" s="14">
        <f t="shared" si="43"/>
        <v>3.2815989494824658</v>
      </c>
      <c r="AE398" s="15">
        <v>38555</v>
      </c>
      <c r="AF398" s="14">
        <v>4.2184999999999997</v>
      </c>
      <c r="AH398" s="15">
        <v>38555</v>
      </c>
      <c r="AI398" s="14">
        <v>4.2969999999999997</v>
      </c>
      <c r="AK398" s="15">
        <v>38555</v>
      </c>
      <c r="AL398" s="14">
        <v>2.1</v>
      </c>
      <c r="AM398" s="14">
        <f t="shared" si="38"/>
        <v>1.1815989494824657</v>
      </c>
      <c r="AN398" s="15">
        <v>38555</v>
      </c>
      <c r="AO398" s="14">
        <v>2.64</v>
      </c>
      <c r="AP398" s="14">
        <f t="shared" si="39"/>
        <v>1.5784999999999996</v>
      </c>
      <c r="AQ398" s="15">
        <v>38555</v>
      </c>
      <c r="AR398" s="14">
        <v>2.66</v>
      </c>
      <c r="AS398" s="14">
        <f t="shared" si="40"/>
        <v>1.6369999999999996</v>
      </c>
      <c r="AU398" s="14">
        <f t="shared" si="44"/>
        <v>1.1309999999999998</v>
      </c>
      <c r="AW398" s="14">
        <f t="shared" si="41"/>
        <v>1.1229999999999998</v>
      </c>
      <c r="AY398" s="14">
        <f t="shared" si="42"/>
        <v>1.3399999999999999</v>
      </c>
      <c r="BA398" s="15">
        <v>38555</v>
      </c>
      <c r="BB398" s="14">
        <v>-0.8</v>
      </c>
      <c r="BD398" s="15">
        <v>40381</v>
      </c>
      <c r="BE398" s="14">
        <v>7</v>
      </c>
      <c r="BG398" s="15">
        <v>40381</v>
      </c>
      <c r="BH398" s="14">
        <v>10.75</v>
      </c>
      <c r="BI398" s="14">
        <f t="shared" si="37"/>
        <v>79.665866666666673</v>
      </c>
      <c r="BJ398" s="15">
        <v>39285</v>
      </c>
      <c r="BK398" s="14">
        <v>221.24760000000001</v>
      </c>
      <c r="BM398" s="15">
        <v>40381</v>
      </c>
      <c r="BN398" s="14" t="s">
        <v>213</v>
      </c>
    </row>
    <row r="399" spans="2:66" x14ac:dyDescent="0.2">
      <c r="B399" s="15">
        <v>38556</v>
      </c>
      <c r="C399" s="14">
        <v>3.2309999999999999</v>
      </c>
      <c r="E399" s="15">
        <v>38556</v>
      </c>
      <c r="F399" s="14">
        <v>3.242</v>
      </c>
      <c r="H399" s="15">
        <v>38556</v>
      </c>
      <c r="I399" s="14">
        <v>3.2229999999999999</v>
      </c>
      <c r="K399" s="15">
        <v>38556</v>
      </c>
      <c r="L399" s="14">
        <v>3.44</v>
      </c>
      <c r="N399" s="15">
        <v>38556</v>
      </c>
      <c r="O399" s="14">
        <v>3.3039999999999998</v>
      </c>
      <c r="Q399" s="15">
        <v>38556</v>
      </c>
      <c r="R399" s="14">
        <v>3.27</v>
      </c>
      <c r="T399" s="15">
        <v>38556</v>
      </c>
      <c r="U399" s="14">
        <v>3.2679999999999998</v>
      </c>
      <c r="W399" s="15">
        <v>38556</v>
      </c>
      <c r="X399" s="14">
        <v>3.3810000000000002</v>
      </c>
      <c r="Z399" s="15">
        <v>38556</v>
      </c>
      <c r="AA399" s="14">
        <v>3.1890000000000001</v>
      </c>
      <c r="AC399" s="14">
        <f t="shared" si="43"/>
        <v>3.2815989494824658</v>
      </c>
      <c r="AE399" s="15">
        <v>38556</v>
      </c>
      <c r="AF399" s="14">
        <v>4.2184999999999997</v>
      </c>
      <c r="AH399" s="15">
        <v>38556</v>
      </c>
      <c r="AI399" s="14">
        <v>4.2969999999999997</v>
      </c>
      <c r="AK399" s="15">
        <v>38556</v>
      </c>
      <c r="AL399" s="14">
        <v>2.1</v>
      </c>
      <c r="AM399" s="14">
        <f t="shared" si="38"/>
        <v>1.1815989494824657</v>
      </c>
      <c r="AN399" s="15">
        <v>38556</v>
      </c>
      <c r="AO399" s="14">
        <v>2.64</v>
      </c>
      <c r="AP399" s="14">
        <f t="shared" si="39"/>
        <v>1.5784999999999996</v>
      </c>
      <c r="AQ399" s="15">
        <v>38556</v>
      </c>
      <c r="AR399" s="14">
        <v>2.66</v>
      </c>
      <c r="AS399" s="14">
        <f t="shared" si="40"/>
        <v>1.6369999999999996</v>
      </c>
      <c r="AU399" s="14">
        <f t="shared" si="44"/>
        <v>1.1309999999999998</v>
      </c>
      <c r="AW399" s="14">
        <f t="shared" si="41"/>
        <v>1.1229999999999998</v>
      </c>
      <c r="AY399" s="14">
        <f t="shared" si="42"/>
        <v>1.3399999999999999</v>
      </c>
      <c r="BA399" s="15">
        <v>38556</v>
      </c>
      <c r="BB399" s="14">
        <v>-0.8</v>
      </c>
      <c r="BD399" s="15">
        <v>40382</v>
      </c>
      <c r="BE399" s="14">
        <v>7</v>
      </c>
      <c r="BG399" s="15">
        <v>40382</v>
      </c>
      <c r="BH399" s="14">
        <v>10.75</v>
      </c>
      <c r="BI399" s="14">
        <f t="shared" si="37"/>
        <v>79.940100000000001</v>
      </c>
      <c r="BJ399" s="15">
        <v>39286</v>
      </c>
      <c r="BK399" s="14">
        <v>222.0703</v>
      </c>
      <c r="BM399" s="15">
        <v>40382</v>
      </c>
      <c r="BN399" s="14" t="s">
        <v>213</v>
      </c>
    </row>
    <row r="400" spans="2:66" x14ac:dyDescent="0.2">
      <c r="B400" s="15">
        <v>38557</v>
      </c>
      <c r="C400" s="14">
        <v>3.2309999999999999</v>
      </c>
      <c r="E400" s="15">
        <v>38557</v>
      </c>
      <c r="F400" s="14">
        <v>3.242</v>
      </c>
      <c r="H400" s="15">
        <v>38557</v>
      </c>
      <c r="I400" s="14">
        <v>3.2229999999999999</v>
      </c>
      <c r="K400" s="15">
        <v>38557</v>
      </c>
      <c r="L400" s="14">
        <v>3.44</v>
      </c>
      <c r="N400" s="15">
        <v>38557</v>
      </c>
      <c r="O400" s="14">
        <v>3.3039999999999998</v>
      </c>
      <c r="Q400" s="15">
        <v>38557</v>
      </c>
      <c r="R400" s="14">
        <v>3.27</v>
      </c>
      <c r="T400" s="15">
        <v>38557</v>
      </c>
      <c r="U400" s="14">
        <v>3.2679999999999998</v>
      </c>
      <c r="W400" s="15">
        <v>38557</v>
      </c>
      <c r="X400" s="14">
        <v>3.3810000000000002</v>
      </c>
      <c r="Z400" s="15">
        <v>38557</v>
      </c>
      <c r="AA400" s="14">
        <v>3.1890000000000001</v>
      </c>
      <c r="AC400" s="14">
        <f t="shared" si="43"/>
        <v>3.2815989494824658</v>
      </c>
      <c r="AE400" s="15">
        <v>38557</v>
      </c>
      <c r="AF400" s="14">
        <v>4.2184999999999997</v>
      </c>
      <c r="AH400" s="15">
        <v>38557</v>
      </c>
      <c r="AI400" s="14">
        <v>4.2969999999999997</v>
      </c>
      <c r="AK400" s="15">
        <v>38557</v>
      </c>
      <c r="AL400" s="14">
        <v>2.1</v>
      </c>
      <c r="AM400" s="14">
        <f t="shared" si="38"/>
        <v>1.1815989494824657</v>
      </c>
      <c r="AN400" s="15">
        <v>38557</v>
      </c>
      <c r="AO400" s="14">
        <v>2.64</v>
      </c>
      <c r="AP400" s="14">
        <f t="shared" si="39"/>
        <v>1.5784999999999996</v>
      </c>
      <c r="AQ400" s="15">
        <v>38557</v>
      </c>
      <c r="AR400" s="14">
        <v>2.66</v>
      </c>
      <c r="AS400" s="14">
        <f t="shared" si="40"/>
        <v>1.6369999999999996</v>
      </c>
      <c r="AU400" s="14">
        <f t="shared" si="44"/>
        <v>1.1309999999999998</v>
      </c>
      <c r="AW400" s="14">
        <f t="shared" si="41"/>
        <v>1.1229999999999998</v>
      </c>
      <c r="AY400" s="14">
        <f t="shared" si="42"/>
        <v>1.3399999999999999</v>
      </c>
      <c r="BA400" s="15">
        <v>38557</v>
      </c>
      <c r="BB400" s="14">
        <v>-0.8</v>
      </c>
      <c r="BD400" s="15">
        <v>40383</v>
      </c>
      <c r="BE400" s="14">
        <v>7</v>
      </c>
      <c r="BG400" s="15">
        <v>40383</v>
      </c>
      <c r="BH400" s="14">
        <v>10.75</v>
      </c>
      <c r="BI400" s="14">
        <f t="shared" ref="BI400:BI463" si="45">AVERAGE(BE400,BH400,BK400)</f>
        <v>79.956400000000002</v>
      </c>
      <c r="BJ400" s="15">
        <v>39287</v>
      </c>
      <c r="BK400" s="14">
        <v>222.11920000000001</v>
      </c>
      <c r="BM400" s="15">
        <v>40383</v>
      </c>
      <c r="BN400" s="14" t="s">
        <v>213</v>
      </c>
    </row>
    <row r="401" spans="2:66" x14ac:dyDescent="0.2">
      <c r="B401" s="15">
        <v>38558</v>
      </c>
      <c r="C401" s="14">
        <v>3.2130000000000001</v>
      </c>
      <c r="E401" s="15">
        <v>38558</v>
      </c>
      <c r="F401" s="14">
        <v>3.22</v>
      </c>
      <c r="H401" s="15">
        <v>38558</v>
      </c>
      <c r="I401" s="14">
        <v>3.2040000000000002</v>
      </c>
      <c r="K401" s="15">
        <v>38558</v>
      </c>
      <c r="L401" s="14">
        <v>3.42</v>
      </c>
      <c r="N401" s="15">
        <v>38558</v>
      </c>
      <c r="O401" s="14">
        <v>3.2850000000000001</v>
      </c>
      <c r="Q401" s="15">
        <v>38558</v>
      </c>
      <c r="R401" s="14">
        <v>3.2519999999999998</v>
      </c>
      <c r="T401" s="15">
        <v>38558</v>
      </c>
      <c r="U401" s="14">
        <v>3.2509999999999999</v>
      </c>
      <c r="W401" s="15">
        <v>38558</v>
      </c>
      <c r="X401" s="14">
        <v>3.3620000000000001</v>
      </c>
      <c r="Z401" s="15">
        <v>38558</v>
      </c>
      <c r="AA401" s="14">
        <v>3.1709999999999998</v>
      </c>
      <c r="AC401" s="14">
        <f t="shared" si="43"/>
        <v>3.2621716360265722</v>
      </c>
      <c r="AE401" s="15">
        <v>38558</v>
      </c>
      <c r="AF401" s="14">
        <v>4.2442000000000002</v>
      </c>
      <c r="AH401" s="15">
        <v>38558</v>
      </c>
      <c r="AI401" s="14">
        <v>4.2859999999999996</v>
      </c>
      <c r="AK401" s="15">
        <v>38558</v>
      </c>
      <c r="AL401" s="14">
        <v>2.1012</v>
      </c>
      <c r="AM401" s="14">
        <f t="shared" si="38"/>
        <v>1.1609716360265723</v>
      </c>
      <c r="AN401" s="15">
        <v>38558</v>
      </c>
      <c r="AO401" s="14">
        <v>2.645</v>
      </c>
      <c r="AP401" s="14">
        <f t="shared" si="39"/>
        <v>1.5992000000000002</v>
      </c>
      <c r="AQ401" s="15">
        <v>38558</v>
      </c>
      <c r="AR401" s="14">
        <v>2.65</v>
      </c>
      <c r="AS401" s="14">
        <f t="shared" si="40"/>
        <v>1.6359999999999997</v>
      </c>
      <c r="AU401" s="14">
        <f t="shared" si="44"/>
        <v>1.1118000000000001</v>
      </c>
      <c r="AW401" s="14">
        <f t="shared" si="41"/>
        <v>1.1028000000000002</v>
      </c>
      <c r="AY401" s="14">
        <f t="shared" si="42"/>
        <v>1.3188</v>
      </c>
      <c r="BA401" s="15">
        <v>38558</v>
      </c>
      <c r="BB401" s="14">
        <v>-0.9</v>
      </c>
      <c r="BD401" s="15">
        <v>40384</v>
      </c>
      <c r="BE401" s="14">
        <v>7</v>
      </c>
      <c r="BG401" s="15">
        <v>40384</v>
      </c>
      <c r="BH401" s="14">
        <v>10.75</v>
      </c>
      <c r="BI401" s="14">
        <f t="shared" si="45"/>
        <v>79.756</v>
      </c>
      <c r="BJ401" s="15">
        <v>39288</v>
      </c>
      <c r="BK401" s="14">
        <v>221.518</v>
      </c>
      <c r="BM401" s="15">
        <v>40384</v>
      </c>
      <c r="BN401" s="14" t="s">
        <v>213</v>
      </c>
    </row>
    <row r="402" spans="2:66" x14ac:dyDescent="0.2">
      <c r="B402" s="15">
        <v>38559</v>
      </c>
      <c r="C402" s="14">
        <v>3.2389999999999999</v>
      </c>
      <c r="E402" s="15">
        <v>38559</v>
      </c>
      <c r="F402" s="14">
        <v>3.2450000000000001</v>
      </c>
      <c r="H402" s="15">
        <v>38559</v>
      </c>
      <c r="I402" s="14">
        <v>3.23</v>
      </c>
      <c r="K402" s="15">
        <v>38559</v>
      </c>
      <c r="L402" s="14">
        <v>3.4460000000000002</v>
      </c>
      <c r="N402" s="15">
        <v>38559</v>
      </c>
      <c r="O402" s="14">
        <v>3.3109999999999999</v>
      </c>
      <c r="Q402" s="15">
        <v>38559</v>
      </c>
      <c r="R402" s="14">
        <v>3.278</v>
      </c>
      <c r="T402" s="15">
        <v>38559</v>
      </c>
      <c r="U402" s="14">
        <v>3.2749999999999999</v>
      </c>
      <c r="W402" s="15">
        <v>38559</v>
      </c>
      <c r="X402" s="14">
        <v>3.3820000000000001</v>
      </c>
      <c r="Z402" s="15">
        <v>38559</v>
      </c>
      <c r="AA402" s="14">
        <v>3.198</v>
      </c>
      <c r="AC402" s="14">
        <f t="shared" si="43"/>
        <v>3.287750193109841</v>
      </c>
      <c r="AE402" s="15">
        <v>38559</v>
      </c>
      <c r="AF402" s="14">
        <v>4.2244999999999999</v>
      </c>
      <c r="AH402" s="15">
        <v>38559</v>
      </c>
      <c r="AI402" s="14">
        <v>4.3109999999999999</v>
      </c>
      <c r="AK402" s="15">
        <v>38559</v>
      </c>
      <c r="AL402" s="14">
        <v>2.09</v>
      </c>
      <c r="AM402" s="14">
        <f t="shared" si="38"/>
        <v>1.1977501931098411</v>
      </c>
      <c r="AN402" s="15">
        <v>38559</v>
      </c>
      <c r="AO402" s="14">
        <v>2.5949999999999998</v>
      </c>
      <c r="AP402" s="14">
        <f t="shared" si="39"/>
        <v>1.6295000000000002</v>
      </c>
      <c r="AQ402" s="15">
        <v>38559</v>
      </c>
      <c r="AR402" s="14">
        <v>2.66</v>
      </c>
      <c r="AS402" s="14">
        <f t="shared" si="40"/>
        <v>1.6509999999999998</v>
      </c>
      <c r="AU402" s="14">
        <f t="shared" si="44"/>
        <v>1.149</v>
      </c>
      <c r="AW402" s="14">
        <f t="shared" si="41"/>
        <v>1.1400000000000001</v>
      </c>
      <c r="AY402" s="14">
        <f t="shared" si="42"/>
        <v>1.3560000000000003</v>
      </c>
      <c r="BA402" s="15">
        <v>38559</v>
      </c>
      <c r="BB402" s="14">
        <v>-0.9</v>
      </c>
      <c r="BD402" s="15">
        <v>40385</v>
      </c>
      <c r="BE402" s="14">
        <v>7</v>
      </c>
      <c r="BG402" s="15">
        <v>40385</v>
      </c>
      <c r="BH402" s="14">
        <v>10.75</v>
      </c>
      <c r="BI402" s="14">
        <f t="shared" si="45"/>
        <v>79.231499999999997</v>
      </c>
      <c r="BJ402" s="15">
        <v>39289</v>
      </c>
      <c r="BK402" s="14">
        <v>219.94450000000001</v>
      </c>
      <c r="BM402" s="15">
        <v>40385</v>
      </c>
      <c r="BN402" s="14" t="s">
        <v>213</v>
      </c>
    </row>
    <row r="403" spans="2:66" x14ac:dyDescent="0.2">
      <c r="B403" s="15">
        <v>38560</v>
      </c>
      <c r="C403" s="14">
        <v>3.222</v>
      </c>
      <c r="E403" s="15">
        <v>38560</v>
      </c>
      <c r="F403" s="14">
        <v>3.2290000000000001</v>
      </c>
      <c r="H403" s="15">
        <v>38560</v>
      </c>
      <c r="I403" s="14">
        <v>3.2120000000000002</v>
      </c>
      <c r="K403" s="15">
        <v>38560</v>
      </c>
      <c r="L403" s="14">
        <v>3.4279999999999999</v>
      </c>
      <c r="N403" s="15">
        <v>38560</v>
      </c>
      <c r="O403" s="14">
        <v>3.2919999999999998</v>
      </c>
      <c r="Q403" s="15">
        <v>38560</v>
      </c>
      <c r="R403" s="14">
        <v>3.2610000000000001</v>
      </c>
      <c r="T403" s="15">
        <v>38560</v>
      </c>
      <c r="U403" s="14">
        <v>3.2570000000000001</v>
      </c>
      <c r="W403" s="15">
        <v>38560</v>
      </c>
      <c r="X403" s="14">
        <v>3.3650000000000002</v>
      </c>
      <c r="Z403" s="15">
        <v>38560</v>
      </c>
      <c r="AA403" s="14">
        <v>3.1789999999999998</v>
      </c>
      <c r="AC403" s="14">
        <f t="shared" si="43"/>
        <v>3.2704971419743547</v>
      </c>
      <c r="AE403" s="15">
        <v>38560</v>
      </c>
      <c r="AF403" s="14">
        <v>4.2541000000000002</v>
      </c>
      <c r="AH403" s="15">
        <v>38560</v>
      </c>
      <c r="AI403" s="14">
        <v>4.3040000000000003</v>
      </c>
      <c r="AK403" s="15">
        <v>38560</v>
      </c>
      <c r="AL403" s="14">
        <v>2.09</v>
      </c>
      <c r="AM403" s="14">
        <f t="shared" si="38"/>
        <v>1.1804971419743548</v>
      </c>
      <c r="AN403" s="15">
        <v>38560</v>
      </c>
      <c r="AO403" s="14">
        <v>2.67</v>
      </c>
      <c r="AP403" s="14">
        <f t="shared" si="39"/>
        <v>1.5841000000000003</v>
      </c>
      <c r="AQ403" s="15">
        <v>38560</v>
      </c>
      <c r="AR403" s="14">
        <v>2.66</v>
      </c>
      <c r="AS403" s="14">
        <f t="shared" si="40"/>
        <v>1.6440000000000001</v>
      </c>
      <c r="AU403" s="14">
        <f t="shared" si="44"/>
        <v>1.1320000000000001</v>
      </c>
      <c r="AW403" s="14">
        <f t="shared" si="41"/>
        <v>1.1220000000000003</v>
      </c>
      <c r="AY403" s="14">
        <f t="shared" si="42"/>
        <v>1.3380000000000001</v>
      </c>
      <c r="BA403" s="15">
        <v>38560</v>
      </c>
      <c r="BB403" s="14">
        <v>-1</v>
      </c>
      <c r="BD403" s="15">
        <v>40386</v>
      </c>
      <c r="BE403" s="14">
        <v>7</v>
      </c>
      <c r="BG403" s="15">
        <v>40386</v>
      </c>
      <c r="BH403" s="14">
        <v>10.75</v>
      </c>
      <c r="BI403" s="14">
        <f t="shared" si="45"/>
        <v>78.653766666666669</v>
      </c>
      <c r="BJ403" s="15">
        <v>39290</v>
      </c>
      <c r="BK403" s="14">
        <v>218.21129999999999</v>
      </c>
      <c r="BM403" s="15">
        <v>40386</v>
      </c>
      <c r="BN403" s="14" t="s">
        <v>213</v>
      </c>
    </row>
    <row r="404" spans="2:66" x14ac:dyDescent="0.2">
      <c r="B404" s="15">
        <v>38561</v>
      </c>
      <c r="C404" s="14">
        <v>3.2320000000000002</v>
      </c>
      <c r="E404" s="15">
        <v>38561</v>
      </c>
      <c r="F404" s="14">
        <v>3.2389999999999999</v>
      </c>
      <c r="H404" s="15">
        <v>38561</v>
      </c>
      <c r="I404" s="14">
        <v>3.222</v>
      </c>
      <c r="K404" s="15">
        <v>38561</v>
      </c>
      <c r="L404" s="14">
        <v>3.4409999999999998</v>
      </c>
      <c r="N404" s="15">
        <v>38561</v>
      </c>
      <c r="O404" s="14">
        <v>3.3010000000000002</v>
      </c>
      <c r="Q404" s="15">
        <v>38561</v>
      </c>
      <c r="R404" s="14">
        <v>3.2709999999999999</v>
      </c>
      <c r="T404" s="15">
        <v>38561</v>
      </c>
      <c r="U404" s="14">
        <v>3.2669999999999999</v>
      </c>
      <c r="W404" s="15">
        <v>38561</v>
      </c>
      <c r="X404" s="14">
        <v>3.3759999999999999</v>
      </c>
      <c r="Z404" s="15">
        <v>38561</v>
      </c>
      <c r="AA404" s="14">
        <v>3.1880000000000002</v>
      </c>
      <c r="AC404" s="14">
        <f t="shared" si="43"/>
        <v>3.2810370770894481</v>
      </c>
      <c r="AE404" s="15">
        <v>38561</v>
      </c>
      <c r="AF404" s="14">
        <v>4.1890999999999998</v>
      </c>
      <c r="AH404" s="15">
        <v>38561</v>
      </c>
      <c r="AI404" s="14">
        <v>4.3079999999999998</v>
      </c>
      <c r="AK404" s="15">
        <v>38561</v>
      </c>
      <c r="AL404" s="14">
        <v>2.1150000000000002</v>
      </c>
      <c r="AM404" s="14">
        <f t="shared" si="38"/>
        <v>1.1660370770894479</v>
      </c>
      <c r="AN404" s="15">
        <v>38561</v>
      </c>
      <c r="AO404" s="14">
        <v>2.64</v>
      </c>
      <c r="AP404" s="14">
        <f t="shared" si="39"/>
        <v>1.5490999999999997</v>
      </c>
      <c r="AQ404" s="15">
        <v>38561</v>
      </c>
      <c r="AR404" s="14">
        <v>2.65</v>
      </c>
      <c r="AS404" s="14">
        <f t="shared" si="40"/>
        <v>1.6579999999999999</v>
      </c>
      <c r="AU404" s="14">
        <f t="shared" si="44"/>
        <v>1.117</v>
      </c>
      <c r="AW404" s="14">
        <f t="shared" si="41"/>
        <v>1.1069999999999998</v>
      </c>
      <c r="AY404" s="14">
        <f t="shared" si="42"/>
        <v>1.3259999999999996</v>
      </c>
      <c r="BA404" s="15">
        <v>38561</v>
      </c>
      <c r="BB404" s="14">
        <v>-1</v>
      </c>
      <c r="BD404" s="15">
        <v>40387</v>
      </c>
      <c r="BE404" s="14">
        <v>7</v>
      </c>
      <c r="BG404" s="15">
        <v>40387</v>
      </c>
      <c r="BH404" s="14">
        <v>10.75</v>
      </c>
      <c r="BI404" s="14">
        <f t="shared" si="45"/>
        <v>78.653766666666669</v>
      </c>
      <c r="BJ404" s="15">
        <v>39291</v>
      </c>
      <c r="BK404" s="14">
        <v>218.21129999999999</v>
      </c>
      <c r="BM404" s="15">
        <v>40387</v>
      </c>
      <c r="BN404" s="14" t="s">
        <v>213</v>
      </c>
    </row>
    <row r="405" spans="2:66" x14ac:dyDescent="0.2">
      <c r="B405" s="15">
        <v>38562</v>
      </c>
      <c r="C405" s="14">
        <v>3.2429999999999999</v>
      </c>
      <c r="E405" s="15">
        <v>38562</v>
      </c>
      <c r="F405" s="14">
        <v>3.25</v>
      </c>
      <c r="H405" s="15">
        <v>38562</v>
      </c>
      <c r="I405" s="14">
        <v>3.2320000000000002</v>
      </c>
      <c r="K405" s="15">
        <v>38562</v>
      </c>
      <c r="L405" s="14">
        <v>3.4510000000000001</v>
      </c>
      <c r="N405" s="15">
        <v>38562</v>
      </c>
      <c r="O405" s="14">
        <v>3.3119999999999998</v>
      </c>
      <c r="Q405" s="15">
        <v>38562</v>
      </c>
      <c r="R405" s="14">
        <v>3.282</v>
      </c>
      <c r="T405" s="15">
        <v>38562</v>
      </c>
      <c r="U405" s="14">
        <v>3.278</v>
      </c>
      <c r="W405" s="15">
        <v>38562</v>
      </c>
      <c r="X405" s="14">
        <v>3.3849999999999998</v>
      </c>
      <c r="Z405" s="15">
        <v>38562</v>
      </c>
      <c r="AA405" s="14">
        <v>3.1989999999999998</v>
      </c>
      <c r="AC405" s="14">
        <f t="shared" si="43"/>
        <v>3.2916565734589835</v>
      </c>
      <c r="AE405" s="15">
        <v>38562</v>
      </c>
      <c r="AF405" s="14">
        <v>4.2759999999999998</v>
      </c>
      <c r="AH405" s="15">
        <v>38562</v>
      </c>
      <c r="AI405" s="14">
        <v>4.3150000000000004</v>
      </c>
      <c r="AK405" s="15">
        <v>38562</v>
      </c>
      <c r="AL405" s="14">
        <v>2.09</v>
      </c>
      <c r="AM405" s="14">
        <f t="shared" si="38"/>
        <v>1.2016565734589837</v>
      </c>
      <c r="AN405" s="15">
        <v>38562</v>
      </c>
      <c r="AO405" s="14">
        <v>2.6550000000000002</v>
      </c>
      <c r="AP405" s="14">
        <f t="shared" si="39"/>
        <v>1.6209999999999996</v>
      </c>
      <c r="AQ405" s="15">
        <v>38562</v>
      </c>
      <c r="AR405" s="14">
        <v>2.65</v>
      </c>
      <c r="AS405" s="14">
        <f t="shared" si="40"/>
        <v>1.6650000000000005</v>
      </c>
      <c r="AU405" s="14">
        <f t="shared" si="44"/>
        <v>1.153</v>
      </c>
      <c r="AW405" s="14">
        <f t="shared" si="41"/>
        <v>1.1420000000000003</v>
      </c>
      <c r="AY405" s="14">
        <f t="shared" si="42"/>
        <v>1.3610000000000002</v>
      </c>
      <c r="BA405" s="15">
        <v>38562</v>
      </c>
      <c r="BB405" s="14">
        <v>-1.1000000000000001</v>
      </c>
      <c r="BD405" s="15">
        <v>40388</v>
      </c>
      <c r="BE405" s="14">
        <v>7</v>
      </c>
      <c r="BG405" s="15">
        <v>40388</v>
      </c>
      <c r="BH405" s="14">
        <v>10.75</v>
      </c>
      <c r="BI405" s="14">
        <f t="shared" si="45"/>
        <v>78.653766666666669</v>
      </c>
      <c r="BJ405" s="15">
        <v>39292</v>
      </c>
      <c r="BK405" s="14">
        <v>218.21129999999999</v>
      </c>
      <c r="BM405" s="15">
        <v>40388</v>
      </c>
      <c r="BN405" s="14" t="s">
        <v>213</v>
      </c>
    </row>
    <row r="406" spans="2:66" x14ac:dyDescent="0.2">
      <c r="B406" s="15">
        <v>38563</v>
      </c>
      <c r="C406" s="14">
        <v>3.2429999999999999</v>
      </c>
      <c r="E406" s="15">
        <v>38563</v>
      </c>
      <c r="F406" s="14">
        <v>3.25</v>
      </c>
      <c r="H406" s="15">
        <v>38563</v>
      </c>
      <c r="I406" s="14">
        <v>3.2320000000000002</v>
      </c>
      <c r="K406" s="15">
        <v>38563</v>
      </c>
      <c r="L406" s="14">
        <v>3.4510000000000001</v>
      </c>
      <c r="N406" s="15">
        <v>38563</v>
      </c>
      <c r="O406" s="14">
        <v>3.3119999999999998</v>
      </c>
      <c r="Q406" s="15">
        <v>38563</v>
      </c>
      <c r="R406" s="14">
        <v>3.282</v>
      </c>
      <c r="T406" s="15">
        <v>38563</v>
      </c>
      <c r="U406" s="14">
        <v>3.278</v>
      </c>
      <c r="W406" s="15">
        <v>38563</v>
      </c>
      <c r="X406" s="14">
        <v>3.3849999999999998</v>
      </c>
      <c r="Z406" s="15">
        <v>38563</v>
      </c>
      <c r="AA406" s="14">
        <v>3.1989999999999998</v>
      </c>
      <c r="AC406" s="14">
        <f t="shared" si="43"/>
        <v>3.2916565734589835</v>
      </c>
      <c r="AE406" s="15">
        <v>38563</v>
      </c>
      <c r="AF406" s="14">
        <v>4.2759999999999998</v>
      </c>
      <c r="AH406" s="15">
        <v>38563</v>
      </c>
      <c r="AI406" s="14">
        <v>4.3150000000000004</v>
      </c>
      <c r="AK406" s="15">
        <v>38563</v>
      </c>
      <c r="AL406" s="14">
        <v>2.09</v>
      </c>
      <c r="AM406" s="14">
        <f t="shared" si="38"/>
        <v>1.2016565734589837</v>
      </c>
      <c r="AN406" s="15">
        <v>38563</v>
      </c>
      <c r="AO406" s="14">
        <v>2.6550000000000002</v>
      </c>
      <c r="AP406" s="14">
        <f t="shared" si="39"/>
        <v>1.6209999999999996</v>
      </c>
      <c r="AQ406" s="15">
        <v>38563</v>
      </c>
      <c r="AR406" s="14">
        <v>2.65</v>
      </c>
      <c r="AS406" s="14">
        <f t="shared" si="40"/>
        <v>1.6650000000000005</v>
      </c>
      <c r="AU406" s="14">
        <f t="shared" si="44"/>
        <v>1.153</v>
      </c>
      <c r="AW406" s="14">
        <f t="shared" si="41"/>
        <v>1.1420000000000003</v>
      </c>
      <c r="AY406" s="14">
        <f t="shared" si="42"/>
        <v>1.3610000000000002</v>
      </c>
      <c r="BA406" s="15">
        <v>38563</v>
      </c>
      <c r="BB406" s="14">
        <v>-1.1000000000000001</v>
      </c>
      <c r="BD406" s="15">
        <v>40389</v>
      </c>
      <c r="BE406" s="14">
        <v>7</v>
      </c>
      <c r="BG406" s="15">
        <v>40389</v>
      </c>
      <c r="BH406" s="14">
        <v>10.75</v>
      </c>
      <c r="BI406" s="14">
        <f t="shared" si="45"/>
        <v>78.533900000000003</v>
      </c>
      <c r="BJ406" s="15">
        <v>39293</v>
      </c>
      <c r="BK406" s="14">
        <v>217.85169999999999</v>
      </c>
      <c r="BM406" s="15">
        <v>40389</v>
      </c>
      <c r="BN406" s="14" t="s">
        <v>213</v>
      </c>
    </row>
    <row r="407" spans="2:66" x14ac:dyDescent="0.2">
      <c r="B407" s="15">
        <v>38564</v>
      </c>
      <c r="C407" s="14">
        <v>3.2429999999999999</v>
      </c>
      <c r="E407" s="15">
        <v>38564</v>
      </c>
      <c r="F407" s="14">
        <v>3.25</v>
      </c>
      <c r="H407" s="15">
        <v>38564</v>
      </c>
      <c r="I407" s="14">
        <v>3.2320000000000002</v>
      </c>
      <c r="K407" s="15">
        <v>38564</v>
      </c>
      <c r="L407" s="14">
        <v>3.4510000000000001</v>
      </c>
      <c r="N407" s="15">
        <v>38564</v>
      </c>
      <c r="O407" s="14">
        <v>3.3119999999999998</v>
      </c>
      <c r="Q407" s="15">
        <v>38564</v>
      </c>
      <c r="R407" s="14">
        <v>3.282</v>
      </c>
      <c r="T407" s="15">
        <v>38564</v>
      </c>
      <c r="U407" s="14">
        <v>3.278</v>
      </c>
      <c r="W407" s="15">
        <v>38564</v>
      </c>
      <c r="X407" s="14">
        <v>3.3849999999999998</v>
      </c>
      <c r="Z407" s="15">
        <v>38564</v>
      </c>
      <c r="AA407" s="14">
        <v>3.1989999999999998</v>
      </c>
      <c r="AC407" s="14">
        <f t="shared" si="43"/>
        <v>3.2916565734589835</v>
      </c>
      <c r="AE407" s="15">
        <v>38564</v>
      </c>
      <c r="AF407" s="14">
        <v>4.2759999999999998</v>
      </c>
      <c r="AH407" s="15">
        <v>38564</v>
      </c>
      <c r="AI407" s="14">
        <v>4.3150000000000004</v>
      </c>
      <c r="AK407" s="15">
        <v>38564</v>
      </c>
      <c r="AL407" s="14">
        <v>2.09</v>
      </c>
      <c r="AM407" s="14">
        <f t="shared" si="38"/>
        <v>1.2016565734589837</v>
      </c>
      <c r="AN407" s="15">
        <v>38564</v>
      </c>
      <c r="AO407" s="14">
        <v>2.6550000000000002</v>
      </c>
      <c r="AP407" s="14">
        <f t="shared" si="39"/>
        <v>1.6209999999999996</v>
      </c>
      <c r="AQ407" s="15">
        <v>38564</v>
      </c>
      <c r="AR407" s="14">
        <v>2.65</v>
      </c>
      <c r="AS407" s="14">
        <f t="shared" si="40"/>
        <v>1.6650000000000005</v>
      </c>
      <c r="AU407" s="14">
        <f t="shared" si="44"/>
        <v>1.153</v>
      </c>
      <c r="AW407" s="14">
        <f t="shared" si="41"/>
        <v>1.1420000000000003</v>
      </c>
      <c r="AY407" s="14">
        <f t="shared" si="42"/>
        <v>1.3610000000000002</v>
      </c>
      <c r="BA407" s="15">
        <v>38564</v>
      </c>
      <c r="BB407" s="14">
        <v>-1.1000000000000001</v>
      </c>
      <c r="BD407" s="15">
        <v>40390</v>
      </c>
      <c r="BE407" s="14">
        <v>7</v>
      </c>
      <c r="BG407" s="15">
        <v>40390</v>
      </c>
      <c r="BH407" s="14">
        <v>10.75</v>
      </c>
      <c r="BI407" s="14">
        <f t="shared" si="45"/>
        <v>78.908699999999996</v>
      </c>
      <c r="BJ407" s="15">
        <v>39294</v>
      </c>
      <c r="BK407" s="14">
        <v>218.9761</v>
      </c>
      <c r="BM407" s="15">
        <v>40390</v>
      </c>
      <c r="BN407" s="14" t="s">
        <v>213</v>
      </c>
    </row>
    <row r="408" spans="2:66" x14ac:dyDescent="0.2">
      <c r="B408" s="15">
        <v>38565</v>
      </c>
      <c r="C408" s="14">
        <v>3.2970000000000002</v>
      </c>
      <c r="E408" s="15">
        <v>38565</v>
      </c>
      <c r="F408" s="14">
        <v>3.3050000000000002</v>
      </c>
      <c r="H408" s="15">
        <v>38565</v>
      </c>
      <c r="I408" s="14">
        <v>3.2839999999999998</v>
      </c>
      <c r="K408" s="15">
        <v>38565</v>
      </c>
      <c r="L408" s="14">
        <v>3.5049999999999999</v>
      </c>
      <c r="N408" s="15">
        <v>38565</v>
      </c>
      <c r="O408" s="14">
        <v>3.3679999999999999</v>
      </c>
      <c r="Q408" s="15">
        <v>38565</v>
      </c>
      <c r="R408" s="14">
        <v>3.3370000000000002</v>
      </c>
      <c r="T408" s="15">
        <v>38565</v>
      </c>
      <c r="U408" s="14">
        <v>3.3340000000000001</v>
      </c>
      <c r="W408" s="15">
        <v>38565</v>
      </c>
      <c r="X408" s="14">
        <v>3.44</v>
      </c>
      <c r="Z408" s="15">
        <v>38565</v>
      </c>
      <c r="AA408" s="14">
        <v>3.254</v>
      </c>
      <c r="AC408" s="14">
        <f t="shared" si="43"/>
        <v>3.3458472114938975</v>
      </c>
      <c r="AE408" s="15">
        <v>38565</v>
      </c>
      <c r="AF408" s="14">
        <v>4.3098999999999998</v>
      </c>
      <c r="AH408" s="15">
        <v>38565</v>
      </c>
      <c r="AI408" s="14">
        <v>4.3620000000000001</v>
      </c>
      <c r="AK408" s="15">
        <v>38565</v>
      </c>
      <c r="AL408" s="14">
        <v>2.09</v>
      </c>
      <c r="AM408" s="14">
        <f t="shared" si="38"/>
        <v>1.2558472114938977</v>
      </c>
      <c r="AN408" s="15">
        <v>38565</v>
      </c>
      <c r="AO408" s="14">
        <v>2.7</v>
      </c>
      <c r="AP408" s="14">
        <f t="shared" si="39"/>
        <v>1.6098999999999997</v>
      </c>
      <c r="AQ408" s="15">
        <v>38565</v>
      </c>
      <c r="AR408" s="14">
        <v>2.66</v>
      </c>
      <c r="AS408" s="14">
        <f t="shared" si="40"/>
        <v>1.702</v>
      </c>
      <c r="AU408" s="14">
        <f t="shared" si="44"/>
        <v>1.2070000000000003</v>
      </c>
      <c r="AW408" s="14">
        <f t="shared" si="41"/>
        <v>1.194</v>
      </c>
      <c r="AY408" s="14">
        <f t="shared" si="42"/>
        <v>1.415</v>
      </c>
      <c r="BA408" s="15">
        <v>38565</v>
      </c>
      <c r="BB408" s="14">
        <v>-1.3</v>
      </c>
      <c r="BD408" s="15">
        <v>40391</v>
      </c>
      <c r="BE408" s="14">
        <v>7</v>
      </c>
      <c r="BG408" s="15">
        <v>40391</v>
      </c>
      <c r="BH408" s="14">
        <v>10.75</v>
      </c>
      <c r="BI408" s="14">
        <f t="shared" si="45"/>
        <v>78.611233333333331</v>
      </c>
      <c r="BJ408" s="15">
        <v>39295</v>
      </c>
      <c r="BK408" s="14">
        <v>218.08369999999999</v>
      </c>
      <c r="BM408" s="15">
        <v>40391</v>
      </c>
      <c r="BN408" s="14" t="s">
        <v>213</v>
      </c>
    </row>
    <row r="409" spans="2:66" x14ac:dyDescent="0.2">
      <c r="B409" s="15">
        <v>38566</v>
      </c>
      <c r="C409" s="14">
        <v>3.331</v>
      </c>
      <c r="E409" s="15">
        <v>38566</v>
      </c>
      <c r="F409" s="14">
        <v>3.335</v>
      </c>
      <c r="H409" s="15">
        <v>38566</v>
      </c>
      <c r="I409" s="14">
        <v>3.3140000000000001</v>
      </c>
      <c r="K409" s="15">
        <v>38566</v>
      </c>
      <c r="L409" s="14">
        <v>3.5270000000000001</v>
      </c>
      <c r="N409" s="15">
        <v>38566</v>
      </c>
      <c r="O409" s="14">
        <v>3.3959999999999999</v>
      </c>
      <c r="Q409" s="15">
        <v>38566</v>
      </c>
      <c r="R409" s="14">
        <v>3.3689999999999998</v>
      </c>
      <c r="T409" s="15">
        <v>38566</v>
      </c>
      <c r="U409" s="14">
        <v>3.3639999999999999</v>
      </c>
      <c r="W409" s="15">
        <v>38566</v>
      </c>
      <c r="X409" s="14">
        <v>3.4670000000000001</v>
      </c>
      <c r="Z409" s="15">
        <v>38566</v>
      </c>
      <c r="AA409" s="14">
        <v>3.2829999999999999</v>
      </c>
      <c r="AC409" s="14">
        <f t="shared" si="43"/>
        <v>3.3753848292909003</v>
      </c>
      <c r="AE409" s="15">
        <v>38566</v>
      </c>
      <c r="AF409" s="14">
        <v>4.3338000000000001</v>
      </c>
      <c r="AH409" s="15">
        <v>38566</v>
      </c>
      <c r="AI409" s="14">
        <v>4.383</v>
      </c>
      <c r="AK409" s="15">
        <v>38566</v>
      </c>
      <c r="AL409" s="14">
        <v>2.1255999999999999</v>
      </c>
      <c r="AM409" s="14">
        <f t="shared" si="38"/>
        <v>1.2497848292909004</v>
      </c>
      <c r="AN409" s="15">
        <v>38566</v>
      </c>
      <c r="AO409" s="14">
        <v>2.65</v>
      </c>
      <c r="AP409" s="14">
        <f t="shared" si="39"/>
        <v>1.6838000000000002</v>
      </c>
      <c r="AQ409" s="15">
        <v>38566</v>
      </c>
      <c r="AR409" s="14">
        <v>2.66</v>
      </c>
      <c r="AS409" s="14">
        <f t="shared" si="40"/>
        <v>1.7229999999999999</v>
      </c>
      <c r="AU409" s="14">
        <f t="shared" si="44"/>
        <v>1.2054</v>
      </c>
      <c r="AW409" s="14">
        <f t="shared" si="41"/>
        <v>1.1884000000000001</v>
      </c>
      <c r="AY409" s="14">
        <f t="shared" si="42"/>
        <v>1.4014000000000002</v>
      </c>
      <c r="BA409" s="15">
        <v>38566</v>
      </c>
      <c r="BB409" s="14">
        <v>-1.7</v>
      </c>
      <c r="BD409" s="15">
        <v>40392</v>
      </c>
      <c r="BE409" s="14">
        <v>7</v>
      </c>
      <c r="BG409" s="15">
        <v>40392</v>
      </c>
      <c r="BH409" s="14">
        <v>10.75</v>
      </c>
      <c r="BI409" s="14">
        <f t="shared" si="45"/>
        <v>78.993733333333338</v>
      </c>
      <c r="BJ409" s="15">
        <v>39296</v>
      </c>
      <c r="BK409" s="14">
        <v>219.2312</v>
      </c>
      <c r="BM409" s="15">
        <v>40392</v>
      </c>
      <c r="BN409" s="14" t="s">
        <v>213</v>
      </c>
    </row>
    <row r="410" spans="2:66" x14ac:dyDescent="0.2">
      <c r="B410" s="15">
        <v>38567</v>
      </c>
      <c r="C410" s="14">
        <v>3.3239999999999998</v>
      </c>
      <c r="E410" s="15">
        <v>38567</v>
      </c>
      <c r="F410" s="14">
        <v>3.3239999999999998</v>
      </c>
      <c r="H410" s="15">
        <v>38567</v>
      </c>
      <c r="I410" s="14">
        <v>3.302</v>
      </c>
      <c r="K410" s="15">
        <v>38567</v>
      </c>
      <c r="L410" s="14">
        <v>3.5140000000000002</v>
      </c>
      <c r="N410" s="15">
        <v>38567</v>
      </c>
      <c r="O410" s="14">
        <v>3.3860000000000001</v>
      </c>
      <c r="Q410" s="15">
        <v>38567</v>
      </c>
      <c r="R410" s="14">
        <v>3.36</v>
      </c>
      <c r="T410" s="15">
        <v>38567</v>
      </c>
      <c r="U410" s="14">
        <v>3.3540000000000001</v>
      </c>
      <c r="W410" s="15">
        <v>38567</v>
      </c>
      <c r="X410" s="14">
        <v>3.4540000000000002</v>
      </c>
      <c r="Z410" s="15">
        <v>38567</v>
      </c>
      <c r="AA410" s="14">
        <v>3.2730000000000001</v>
      </c>
      <c r="AC410" s="14">
        <f t="shared" si="43"/>
        <v>3.3651371852309588</v>
      </c>
      <c r="AE410" s="15">
        <v>38567</v>
      </c>
      <c r="AF410" s="14">
        <v>4.2919999999999998</v>
      </c>
      <c r="AH410" s="15">
        <v>38567</v>
      </c>
      <c r="AI410" s="14">
        <v>4.3810000000000002</v>
      </c>
      <c r="AK410" s="15">
        <v>38567</v>
      </c>
      <c r="AL410" s="14">
        <v>2.1513</v>
      </c>
      <c r="AM410" s="14">
        <f t="shared" si="38"/>
        <v>1.2138371852309588</v>
      </c>
      <c r="AN410" s="15">
        <v>38567</v>
      </c>
      <c r="AO410" s="14">
        <v>2.6850000000000001</v>
      </c>
      <c r="AP410" s="14">
        <f t="shared" si="39"/>
        <v>1.6069999999999998</v>
      </c>
      <c r="AQ410" s="15">
        <v>38567</v>
      </c>
      <c r="AR410" s="14">
        <v>2.66</v>
      </c>
      <c r="AS410" s="14">
        <f t="shared" si="40"/>
        <v>1.7210000000000001</v>
      </c>
      <c r="AU410" s="14">
        <f t="shared" si="44"/>
        <v>1.1726999999999999</v>
      </c>
      <c r="AW410" s="14">
        <f t="shared" si="41"/>
        <v>1.1507000000000001</v>
      </c>
      <c r="AY410" s="14">
        <f t="shared" si="42"/>
        <v>1.3627000000000002</v>
      </c>
      <c r="BA410" s="15">
        <v>38567</v>
      </c>
      <c r="BB410" s="14">
        <v>-2.2000000000000002</v>
      </c>
      <c r="BD410" s="15">
        <v>40393</v>
      </c>
      <c r="BE410" s="14">
        <v>7</v>
      </c>
      <c r="BG410" s="15">
        <v>40393</v>
      </c>
      <c r="BH410" s="14">
        <v>10.75</v>
      </c>
      <c r="BI410" s="14">
        <f t="shared" si="45"/>
        <v>78.917000000000002</v>
      </c>
      <c r="BJ410" s="15">
        <v>39297</v>
      </c>
      <c r="BK410" s="14">
        <v>219.001</v>
      </c>
      <c r="BM410" s="15">
        <v>40393</v>
      </c>
      <c r="BN410" s="14" t="s">
        <v>213</v>
      </c>
    </row>
    <row r="411" spans="2:66" x14ac:dyDescent="0.2">
      <c r="B411" s="15">
        <v>38568</v>
      </c>
      <c r="C411" s="14">
        <v>3.33</v>
      </c>
      <c r="E411" s="15">
        <v>38568</v>
      </c>
      <c r="F411" s="14">
        <v>3.3330000000000002</v>
      </c>
      <c r="H411" s="15">
        <v>38568</v>
      </c>
      <c r="I411" s="14">
        <v>3.3109999999999999</v>
      </c>
      <c r="K411" s="15">
        <v>38568</v>
      </c>
      <c r="L411" s="14">
        <v>3.5169999999999999</v>
      </c>
      <c r="N411" s="15">
        <v>38568</v>
      </c>
      <c r="O411" s="14">
        <v>3.391</v>
      </c>
      <c r="Q411" s="15">
        <v>38568</v>
      </c>
      <c r="R411" s="14">
        <v>3.3679999999999999</v>
      </c>
      <c r="T411" s="15">
        <v>38568</v>
      </c>
      <c r="U411" s="14">
        <v>3.3620000000000001</v>
      </c>
      <c r="W411" s="15">
        <v>38568</v>
      </c>
      <c r="X411" s="14">
        <v>3.4569999999999999</v>
      </c>
      <c r="Z411" s="15">
        <v>38568</v>
      </c>
      <c r="AA411" s="14">
        <v>3.2789999999999999</v>
      </c>
      <c r="AC411" s="14">
        <f t="shared" si="43"/>
        <v>3.3716984396724854</v>
      </c>
      <c r="AE411" s="15">
        <v>38568</v>
      </c>
      <c r="AF411" s="14">
        <v>4.3120000000000003</v>
      </c>
      <c r="AH411" s="15">
        <v>38568</v>
      </c>
      <c r="AI411" s="14">
        <v>4.3639999999999999</v>
      </c>
      <c r="AK411" s="15">
        <v>38568</v>
      </c>
      <c r="AL411" s="14">
        <v>2.09</v>
      </c>
      <c r="AM411" s="14">
        <f t="shared" si="38"/>
        <v>1.2816984396724855</v>
      </c>
      <c r="AN411" s="15">
        <v>38568</v>
      </c>
      <c r="AO411" s="14">
        <v>2.68</v>
      </c>
      <c r="AP411" s="14">
        <f t="shared" si="39"/>
        <v>1.6320000000000001</v>
      </c>
      <c r="AQ411" s="15">
        <v>38568</v>
      </c>
      <c r="AR411" s="14">
        <v>2.68</v>
      </c>
      <c r="AS411" s="14">
        <f t="shared" si="40"/>
        <v>1.6839999999999997</v>
      </c>
      <c r="AU411" s="14">
        <f t="shared" si="44"/>
        <v>1.2400000000000002</v>
      </c>
      <c r="AW411" s="14">
        <f t="shared" si="41"/>
        <v>1.2210000000000001</v>
      </c>
      <c r="AY411" s="14">
        <f t="shared" si="42"/>
        <v>1.427</v>
      </c>
      <c r="BA411" s="15">
        <v>38568</v>
      </c>
      <c r="BB411" s="14">
        <v>-1.9</v>
      </c>
      <c r="BD411" s="15">
        <v>40394</v>
      </c>
      <c r="BE411" s="14">
        <v>7</v>
      </c>
      <c r="BG411" s="15">
        <v>40394</v>
      </c>
      <c r="BH411" s="14">
        <v>10.75</v>
      </c>
      <c r="BI411" s="14">
        <f t="shared" si="45"/>
        <v>78.917000000000002</v>
      </c>
      <c r="BJ411" s="15">
        <v>39298</v>
      </c>
      <c r="BK411" s="14">
        <v>219.001</v>
      </c>
      <c r="BM411" s="15">
        <v>40394</v>
      </c>
      <c r="BN411" s="14" t="s">
        <v>213</v>
      </c>
    </row>
    <row r="412" spans="2:66" x14ac:dyDescent="0.2">
      <c r="B412" s="15">
        <v>38569</v>
      </c>
      <c r="C412" s="14">
        <v>3.3769999999999998</v>
      </c>
      <c r="E412" s="15">
        <v>38569</v>
      </c>
      <c r="F412" s="14">
        <v>3.379</v>
      </c>
      <c r="H412" s="15">
        <v>38569</v>
      </c>
      <c r="I412" s="14">
        <v>3.3580000000000001</v>
      </c>
      <c r="K412" s="15">
        <v>38569</v>
      </c>
      <c r="L412" s="14">
        <v>3.57</v>
      </c>
      <c r="N412" s="15">
        <v>38569</v>
      </c>
      <c r="O412" s="14">
        <v>3.4390000000000001</v>
      </c>
      <c r="Q412" s="15">
        <v>38569</v>
      </c>
      <c r="R412" s="14">
        <v>3.415</v>
      </c>
      <c r="T412" s="15">
        <v>38569</v>
      </c>
      <c r="U412" s="14">
        <v>3.407</v>
      </c>
      <c r="W412" s="15">
        <v>38569</v>
      </c>
      <c r="X412" s="14">
        <v>3.5060000000000002</v>
      </c>
      <c r="Z412" s="15">
        <v>38569</v>
      </c>
      <c r="AA412" s="14">
        <v>3.3260000000000001</v>
      </c>
      <c r="AC412" s="14">
        <f t="shared" si="43"/>
        <v>3.4196519388228013</v>
      </c>
      <c r="AE412" s="15">
        <v>38569</v>
      </c>
      <c r="AF412" s="14">
        <v>4.3860999999999999</v>
      </c>
      <c r="AH412" s="15">
        <v>38569</v>
      </c>
      <c r="AI412" s="14">
        <v>4.4180000000000001</v>
      </c>
      <c r="AK412" s="15">
        <v>38569</v>
      </c>
      <c r="AL412" s="14">
        <v>2.1549999999999998</v>
      </c>
      <c r="AM412" s="14">
        <f t="shared" si="38"/>
        <v>1.2646519388228015</v>
      </c>
      <c r="AN412" s="15">
        <v>38569</v>
      </c>
      <c r="AO412" s="14">
        <v>2.69</v>
      </c>
      <c r="AP412" s="14">
        <f t="shared" si="39"/>
        <v>1.6960999999999999</v>
      </c>
      <c r="AQ412" s="15">
        <v>38569</v>
      </c>
      <c r="AR412" s="14">
        <v>2.73</v>
      </c>
      <c r="AS412" s="14">
        <f t="shared" si="40"/>
        <v>1.6880000000000002</v>
      </c>
      <c r="AU412" s="14">
        <f t="shared" si="44"/>
        <v>1.222</v>
      </c>
      <c r="AW412" s="14">
        <f t="shared" si="41"/>
        <v>1.2030000000000003</v>
      </c>
      <c r="AY412" s="14">
        <f t="shared" si="42"/>
        <v>1.415</v>
      </c>
      <c r="BA412" s="15">
        <v>38569</v>
      </c>
      <c r="BB412" s="14">
        <v>-1.9</v>
      </c>
      <c r="BD412" s="15">
        <v>40395</v>
      </c>
      <c r="BE412" s="14">
        <v>7</v>
      </c>
      <c r="BG412" s="15">
        <v>40395</v>
      </c>
      <c r="BH412" s="14">
        <v>10.75</v>
      </c>
      <c r="BI412" s="14">
        <f t="shared" si="45"/>
        <v>78.917000000000002</v>
      </c>
      <c r="BJ412" s="15">
        <v>39299</v>
      </c>
      <c r="BK412" s="14">
        <v>219.001</v>
      </c>
      <c r="BM412" s="15">
        <v>40395</v>
      </c>
      <c r="BN412" s="14" t="s">
        <v>213</v>
      </c>
    </row>
    <row r="413" spans="2:66" x14ac:dyDescent="0.2">
      <c r="B413" s="15">
        <v>38570</v>
      </c>
      <c r="C413" s="14">
        <v>3.3769999999999998</v>
      </c>
      <c r="E413" s="15">
        <v>38570</v>
      </c>
      <c r="F413" s="14">
        <v>3.379</v>
      </c>
      <c r="H413" s="15">
        <v>38570</v>
      </c>
      <c r="I413" s="14">
        <v>3.3580000000000001</v>
      </c>
      <c r="K413" s="15">
        <v>38570</v>
      </c>
      <c r="L413" s="14">
        <v>3.57</v>
      </c>
      <c r="N413" s="15">
        <v>38570</v>
      </c>
      <c r="O413" s="14">
        <v>3.4390000000000001</v>
      </c>
      <c r="Q413" s="15">
        <v>38570</v>
      </c>
      <c r="R413" s="14">
        <v>3.415</v>
      </c>
      <c r="T413" s="15">
        <v>38570</v>
      </c>
      <c r="U413" s="14">
        <v>3.407</v>
      </c>
      <c r="W413" s="15">
        <v>38570</v>
      </c>
      <c r="X413" s="14">
        <v>3.5060000000000002</v>
      </c>
      <c r="Z413" s="15">
        <v>38570</v>
      </c>
      <c r="AA413" s="14">
        <v>3.3260000000000001</v>
      </c>
      <c r="AC413" s="14">
        <f t="shared" si="43"/>
        <v>3.4196519388228013</v>
      </c>
      <c r="AE413" s="15">
        <v>38570</v>
      </c>
      <c r="AF413" s="14">
        <v>4.3860999999999999</v>
      </c>
      <c r="AH413" s="15">
        <v>38570</v>
      </c>
      <c r="AI413" s="14">
        <v>4.4180000000000001</v>
      </c>
      <c r="AK413" s="15">
        <v>38570</v>
      </c>
      <c r="AL413" s="14">
        <v>2.1549999999999998</v>
      </c>
      <c r="AM413" s="14">
        <f t="shared" si="38"/>
        <v>1.2646519388228015</v>
      </c>
      <c r="AN413" s="15">
        <v>38570</v>
      </c>
      <c r="AO413" s="14">
        <v>2.69</v>
      </c>
      <c r="AP413" s="14">
        <f t="shared" si="39"/>
        <v>1.6960999999999999</v>
      </c>
      <c r="AQ413" s="15">
        <v>38570</v>
      </c>
      <c r="AR413" s="14">
        <v>2.73</v>
      </c>
      <c r="AS413" s="14">
        <f t="shared" si="40"/>
        <v>1.6880000000000002</v>
      </c>
      <c r="AU413" s="14">
        <f t="shared" si="44"/>
        <v>1.222</v>
      </c>
      <c r="AW413" s="14">
        <f t="shared" si="41"/>
        <v>1.2030000000000003</v>
      </c>
      <c r="AY413" s="14">
        <f t="shared" si="42"/>
        <v>1.415</v>
      </c>
      <c r="BA413" s="15">
        <v>38570</v>
      </c>
      <c r="BB413" s="14">
        <v>-1.9</v>
      </c>
      <c r="BD413" s="15">
        <v>40396</v>
      </c>
      <c r="BE413" s="14">
        <v>7</v>
      </c>
      <c r="BG413" s="15">
        <v>40396</v>
      </c>
      <c r="BH413" s="14">
        <v>10.75</v>
      </c>
      <c r="BI413" s="14">
        <f t="shared" si="45"/>
        <v>78.63666666666667</v>
      </c>
      <c r="BJ413" s="15">
        <v>39300</v>
      </c>
      <c r="BK413" s="14">
        <v>218.16</v>
      </c>
      <c r="BM413" s="15">
        <v>40396</v>
      </c>
      <c r="BN413" s="14" t="s">
        <v>213</v>
      </c>
    </row>
    <row r="414" spans="2:66" x14ac:dyDescent="0.2">
      <c r="B414" s="15">
        <v>38571</v>
      </c>
      <c r="C414" s="14">
        <v>3.3769999999999998</v>
      </c>
      <c r="E414" s="15">
        <v>38571</v>
      </c>
      <c r="F414" s="14">
        <v>3.379</v>
      </c>
      <c r="H414" s="15">
        <v>38571</v>
      </c>
      <c r="I414" s="14">
        <v>3.3580000000000001</v>
      </c>
      <c r="K414" s="15">
        <v>38571</v>
      </c>
      <c r="L414" s="14">
        <v>3.57</v>
      </c>
      <c r="N414" s="15">
        <v>38571</v>
      </c>
      <c r="O414" s="14">
        <v>3.4390000000000001</v>
      </c>
      <c r="Q414" s="15">
        <v>38571</v>
      </c>
      <c r="R414" s="14">
        <v>3.415</v>
      </c>
      <c r="T414" s="15">
        <v>38571</v>
      </c>
      <c r="U414" s="14">
        <v>3.407</v>
      </c>
      <c r="W414" s="15">
        <v>38571</v>
      </c>
      <c r="X414" s="14">
        <v>3.5060000000000002</v>
      </c>
      <c r="Z414" s="15">
        <v>38571</v>
      </c>
      <c r="AA414" s="14">
        <v>3.3260000000000001</v>
      </c>
      <c r="AC414" s="14">
        <f t="shared" si="43"/>
        <v>3.4196519388228013</v>
      </c>
      <c r="AE414" s="15">
        <v>38571</v>
      </c>
      <c r="AF414" s="14">
        <v>4.3860999999999999</v>
      </c>
      <c r="AH414" s="15">
        <v>38571</v>
      </c>
      <c r="AI414" s="14">
        <v>4.4180000000000001</v>
      </c>
      <c r="AK414" s="15">
        <v>38571</v>
      </c>
      <c r="AL414" s="14">
        <v>2.1549999999999998</v>
      </c>
      <c r="AM414" s="14">
        <f t="shared" si="38"/>
        <v>1.2646519388228015</v>
      </c>
      <c r="AN414" s="15">
        <v>38571</v>
      </c>
      <c r="AO414" s="14">
        <v>2.69</v>
      </c>
      <c r="AP414" s="14">
        <f t="shared" si="39"/>
        <v>1.6960999999999999</v>
      </c>
      <c r="AQ414" s="15">
        <v>38571</v>
      </c>
      <c r="AR414" s="14">
        <v>2.73</v>
      </c>
      <c r="AS414" s="14">
        <f t="shared" si="40"/>
        <v>1.6880000000000002</v>
      </c>
      <c r="AU414" s="14">
        <f t="shared" si="44"/>
        <v>1.222</v>
      </c>
      <c r="AW414" s="14">
        <f t="shared" si="41"/>
        <v>1.2030000000000003</v>
      </c>
      <c r="AY414" s="14">
        <f t="shared" si="42"/>
        <v>1.415</v>
      </c>
      <c r="BA414" s="15">
        <v>38571</v>
      </c>
      <c r="BB414" s="14">
        <v>-1.9</v>
      </c>
      <c r="BD414" s="15">
        <v>40397</v>
      </c>
      <c r="BE414" s="14">
        <v>7</v>
      </c>
      <c r="BG414" s="15">
        <v>40397</v>
      </c>
      <c r="BH414" s="14">
        <v>10.75</v>
      </c>
      <c r="BI414" s="14">
        <f t="shared" si="45"/>
        <v>78.804033333333336</v>
      </c>
      <c r="BJ414" s="15">
        <v>39301</v>
      </c>
      <c r="BK414" s="14">
        <v>218.66210000000001</v>
      </c>
      <c r="BM414" s="15">
        <v>40397</v>
      </c>
      <c r="BN414" s="14" t="s">
        <v>213</v>
      </c>
    </row>
    <row r="415" spans="2:66" x14ac:dyDescent="0.2">
      <c r="B415" s="15">
        <v>38572</v>
      </c>
      <c r="C415" s="14">
        <v>3.3679999999999999</v>
      </c>
      <c r="E415" s="15">
        <v>38572</v>
      </c>
      <c r="F415" s="14">
        <v>3.3689999999999998</v>
      </c>
      <c r="H415" s="15">
        <v>38572</v>
      </c>
      <c r="I415" s="14">
        <v>3.351</v>
      </c>
      <c r="K415" s="15">
        <v>38572</v>
      </c>
      <c r="L415" s="14">
        <v>3.5720000000000001</v>
      </c>
      <c r="N415" s="15">
        <v>38572</v>
      </c>
      <c r="O415" s="14">
        <v>3.431</v>
      </c>
      <c r="Q415" s="15">
        <v>38572</v>
      </c>
      <c r="R415" s="14">
        <v>3.4060000000000001</v>
      </c>
      <c r="T415" s="15">
        <v>38572</v>
      </c>
      <c r="U415" s="14">
        <v>3.399</v>
      </c>
      <c r="W415" s="15">
        <v>38572</v>
      </c>
      <c r="X415" s="14">
        <v>3.5</v>
      </c>
      <c r="Z415" s="15">
        <v>38572</v>
      </c>
      <c r="AA415" s="14">
        <v>3.319</v>
      </c>
      <c r="AC415" s="14">
        <f t="shared" si="43"/>
        <v>3.4129857871157108</v>
      </c>
      <c r="AE415" s="15">
        <v>38572</v>
      </c>
      <c r="AF415" s="14">
        <v>4.4184000000000001</v>
      </c>
      <c r="AH415" s="15">
        <v>38572</v>
      </c>
      <c r="AI415" s="14">
        <v>4.399</v>
      </c>
      <c r="AK415" s="15">
        <v>38572</v>
      </c>
      <c r="AL415" s="14">
        <v>2.1505000000000001</v>
      </c>
      <c r="AM415" s="14">
        <f t="shared" si="38"/>
        <v>1.2624857871157107</v>
      </c>
      <c r="AN415" s="15">
        <v>38572</v>
      </c>
      <c r="AO415" s="14">
        <v>2.7050000000000001</v>
      </c>
      <c r="AP415" s="14">
        <f t="shared" si="39"/>
        <v>1.7134</v>
      </c>
      <c r="AQ415" s="15">
        <v>38572</v>
      </c>
      <c r="AR415" s="14">
        <v>2.7199999999999998</v>
      </c>
      <c r="AS415" s="14">
        <f t="shared" si="40"/>
        <v>1.6790000000000003</v>
      </c>
      <c r="AU415" s="14">
        <f t="shared" si="44"/>
        <v>1.2174999999999998</v>
      </c>
      <c r="AW415" s="14">
        <f t="shared" si="41"/>
        <v>1.2004999999999999</v>
      </c>
      <c r="AY415" s="14">
        <f t="shared" si="42"/>
        <v>1.4215</v>
      </c>
      <c r="BA415" s="15">
        <v>38572</v>
      </c>
      <c r="BB415" s="14">
        <v>-1.7</v>
      </c>
      <c r="BD415" s="15">
        <v>40398</v>
      </c>
      <c r="BE415" s="14">
        <v>7</v>
      </c>
      <c r="BG415" s="15">
        <v>40398</v>
      </c>
      <c r="BH415" s="14">
        <v>10.75</v>
      </c>
      <c r="BI415" s="14">
        <f t="shared" si="45"/>
        <v>79.203633333333329</v>
      </c>
      <c r="BJ415" s="15">
        <v>39302</v>
      </c>
      <c r="BK415" s="14">
        <v>219.86089999999999</v>
      </c>
      <c r="BM415" s="15">
        <v>40398</v>
      </c>
      <c r="BN415" s="14" t="s">
        <v>213</v>
      </c>
    </row>
    <row r="416" spans="2:66" x14ac:dyDescent="0.2">
      <c r="B416" s="15">
        <v>38573</v>
      </c>
      <c r="C416" s="14">
        <v>3.3719999999999999</v>
      </c>
      <c r="E416" s="15">
        <v>38573</v>
      </c>
      <c r="F416" s="14">
        <v>3.3740000000000001</v>
      </c>
      <c r="H416" s="15">
        <v>38573</v>
      </c>
      <c r="I416" s="14">
        <v>3.355</v>
      </c>
      <c r="K416" s="15">
        <v>38573</v>
      </c>
      <c r="L416" s="14">
        <v>3.5750000000000002</v>
      </c>
      <c r="N416" s="15">
        <v>38573</v>
      </c>
      <c r="O416" s="14">
        <v>3.4340000000000002</v>
      </c>
      <c r="Q416" s="15">
        <v>38573</v>
      </c>
      <c r="R416" s="14">
        <v>3.41</v>
      </c>
      <c r="T416" s="15">
        <v>38573</v>
      </c>
      <c r="U416" s="14">
        <v>3.403</v>
      </c>
      <c r="W416" s="15">
        <v>38573</v>
      </c>
      <c r="X416" s="14">
        <v>3.504</v>
      </c>
      <c r="Z416" s="15">
        <v>38573</v>
      </c>
      <c r="AA416" s="14">
        <v>3.3210000000000002</v>
      </c>
      <c r="AC416" s="14">
        <f t="shared" si="43"/>
        <v>3.4169377413873008</v>
      </c>
      <c r="AE416" s="15">
        <v>38573</v>
      </c>
      <c r="AF416" s="14">
        <v>4.3883000000000001</v>
      </c>
      <c r="AH416" s="15">
        <v>38573</v>
      </c>
      <c r="AI416" s="14">
        <v>4.4039999999999999</v>
      </c>
      <c r="AK416" s="15">
        <v>38573</v>
      </c>
      <c r="AL416" s="14">
        <v>2.16</v>
      </c>
      <c r="AM416" s="14">
        <f t="shared" si="38"/>
        <v>1.2569377413873006</v>
      </c>
      <c r="AN416" s="15">
        <v>38573</v>
      </c>
      <c r="AO416" s="14">
        <v>2.7149999999999999</v>
      </c>
      <c r="AP416" s="14">
        <f t="shared" si="39"/>
        <v>1.6733000000000002</v>
      </c>
      <c r="AQ416" s="15">
        <v>38573</v>
      </c>
      <c r="AR416" s="14">
        <v>2.7250000000000001</v>
      </c>
      <c r="AS416" s="14">
        <f t="shared" si="40"/>
        <v>1.6789999999999998</v>
      </c>
      <c r="AU416" s="14">
        <f t="shared" si="44"/>
        <v>1.2119999999999997</v>
      </c>
      <c r="AW416" s="14">
        <f t="shared" si="41"/>
        <v>1.1949999999999998</v>
      </c>
      <c r="AY416" s="14">
        <f t="shared" si="42"/>
        <v>1.415</v>
      </c>
      <c r="BA416" s="15">
        <v>38573</v>
      </c>
      <c r="BB416" s="14">
        <v>-1.7</v>
      </c>
      <c r="BD416" s="15">
        <v>40399</v>
      </c>
      <c r="BE416" s="14">
        <v>7</v>
      </c>
      <c r="BG416" s="15">
        <v>40399</v>
      </c>
      <c r="BH416" s="14">
        <v>10.75</v>
      </c>
      <c r="BI416" s="14">
        <f t="shared" si="45"/>
        <v>78.710466666666676</v>
      </c>
      <c r="BJ416" s="15">
        <v>39303</v>
      </c>
      <c r="BK416" s="14">
        <v>218.38140000000001</v>
      </c>
      <c r="BM416" s="15">
        <v>40399</v>
      </c>
      <c r="BN416" s="14" t="s">
        <v>213</v>
      </c>
    </row>
    <row r="417" spans="2:66" x14ac:dyDescent="0.2">
      <c r="B417" s="15">
        <v>38574</v>
      </c>
      <c r="C417" s="14">
        <v>3.35</v>
      </c>
      <c r="E417" s="15">
        <v>38574</v>
      </c>
      <c r="F417" s="14">
        <v>3.351</v>
      </c>
      <c r="H417" s="15">
        <v>38574</v>
      </c>
      <c r="I417" s="14">
        <v>3.3319999999999999</v>
      </c>
      <c r="K417" s="15">
        <v>38574</v>
      </c>
      <c r="L417" s="14">
        <v>3.5540000000000003</v>
      </c>
      <c r="N417" s="15">
        <v>38574</v>
      </c>
      <c r="O417" s="14">
        <v>3.411</v>
      </c>
      <c r="Q417" s="15">
        <v>38574</v>
      </c>
      <c r="R417" s="14">
        <v>3.3879999999999999</v>
      </c>
      <c r="T417" s="15">
        <v>38574</v>
      </c>
      <c r="U417" s="14">
        <v>3.38</v>
      </c>
      <c r="W417" s="15">
        <v>38574</v>
      </c>
      <c r="X417" s="14">
        <v>3.484</v>
      </c>
      <c r="Z417" s="15">
        <v>38574</v>
      </c>
      <c r="AA417" s="14">
        <v>3.298</v>
      </c>
      <c r="AC417" s="14">
        <f t="shared" si="43"/>
        <v>3.3947384520315156</v>
      </c>
      <c r="AE417" s="15">
        <v>38574</v>
      </c>
      <c r="AF417" s="14">
        <v>4.3902999999999999</v>
      </c>
      <c r="AH417" s="15">
        <v>38574</v>
      </c>
      <c r="AI417" s="14">
        <v>4.4030000000000005</v>
      </c>
      <c r="AK417" s="15">
        <v>38574</v>
      </c>
      <c r="AL417" s="14">
        <v>2.16</v>
      </c>
      <c r="AM417" s="14">
        <f t="shared" ref="AM417:AM480" si="46">AC417-AL417</f>
        <v>1.2347384520315154</v>
      </c>
      <c r="AN417" s="15">
        <v>38574</v>
      </c>
      <c r="AO417" s="14">
        <v>2.68</v>
      </c>
      <c r="AP417" s="14">
        <f t="shared" ref="AP417:AP480" si="47">AF417-AO417</f>
        <v>1.7102999999999997</v>
      </c>
      <c r="AQ417" s="15">
        <v>38574</v>
      </c>
      <c r="AR417" s="14">
        <v>2.7199999999999998</v>
      </c>
      <c r="AS417" s="14">
        <f t="shared" ref="AS417:AS480" si="48">AI417-AR417</f>
        <v>1.6830000000000007</v>
      </c>
      <c r="AU417" s="14">
        <f t="shared" si="44"/>
        <v>1.19</v>
      </c>
      <c r="AW417" s="14">
        <f t="shared" ref="AW417:AW480" si="49">I417-AL417</f>
        <v>1.1719999999999997</v>
      </c>
      <c r="AY417" s="14">
        <f t="shared" ref="AY417:AY480" si="50">L417-AL417</f>
        <v>1.3940000000000001</v>
      </c>
      <c r="BA417" s="15">
        <v>38574</v>
      </c>
      <c r="BB417" s="14">
        <v>-1.8</v>
      </c>
      <c r="BD417" s="15">
        <v>40400</v>
      </c>
      <c r="BE417" s="14">
        <v>7</v>
      </c>
      <c r="BG417" s="15">
        <v>40400</v>
      </c>
      <c r="BH417" s="14">
        <v>10.75</v>
      </c>
      <c r="BI417" s="14">
        <f t="shared" si="45"/>
        <v>78.205533333333335</v>
      </c>
      <c r="BJ417" s="15">
        <v>39304</v>
      </c>
      <c r="BK417" s="14">
        <v>216.86660000000001</v>
      </c>
      <c r="BM417" s="15">
        <v>40400</v>
      </c>
      <c r="BN417" s="14" t="s">
        <v>213</v>
      </c>
    </row>
    <row r="418" spans="2:66" x14ac:dyDescent="0.2">
      <c r="B418" s="15">
        <v>38575</v>
      </c>
      <c r="C418" s="14">
        <v>3.3420000000000001</v>
      </c>
      <c r="E418" s="15">
        <v>38575</v>
      </c>
      <c r="F418" s="14">
        <v>3.34</v>
      </c>
      <c r="H418" s="15">
        <v>38575</v>
      </c>
      <c r="I418" s="14">
        <v>3.3220000000000001</v>
      </c>
      <c r="K418" s="15">
        <v>38575</v>
      </c>
      <c r="L418" s="14">
        <v>3.5449999999999999</v>
      </c>
      <c r="N418" s="15">
        <v>38575</v>
      </c>
      <c r="O418" s="14">
        <v>3.403</v>
      </c>
      <c r="Q418" s="15">
        <v>38575</v>
      </c>
      <c r="R418" s="14">
        <v>3.3780000000000001</v>
      </c>
      <c r="T418" s="15">
        <v>38575</v>
      </c>
      <c r="U418" s="14">
        <v>3.37</v>
      </c>
      <c r="W418" s="15">
        <v>38575</v>
      </c>
      <c r="X418" s="14">
        <v>3.4769999999999999</v>
      </c>
      <c r="Z418" s="15">
        <v>38575</v>
      </c>
      <c r="AA418" s="14">
        <v>3.2909999999999999</v>
      </c>
      <c r="AC418" s="14">
        <f t="shared" si="43"/>
        <v>3.3854804572841029</v>
      </c>
      <c r="AE418" s="15">
        <v>38575</v>
      </c>
      <c r="AF418" s="14">
        <v>4.3202999999999996</v>
      </c>
      <c r="AH418" s="15">
        <v>38575</v>
      </c>
      <c r="AI418" s="14">
        <v>4.4080000000000004</v>
      </c>
      <c r="AK418" s="15">
        <v>38575</v>
      </c>
      <c r="AL418" s="14">
        <v>2.1455000000000002</v>
      </c>
      <c r="AM418" s="14">
        <f t="shared" si="46"/>
        <v>1.2399804572841027</v>
      </c>
      <c r="AN418" s="15">
        <v>38575</v>
      </c>
      <c r="AO418" s="14">
        <v>2.68</v>
      </c>
      <c r="AP418" s="14">
        <f t="shared" si="47"/>
        <v>1.6402999999999994</v>
      </c>
      <c r="AQ418" s="15">
        <v>38575</v>
      </c>
      <c r="AR418" s="14">
        <v>2.73</v>
      </c>
      <c r="AS418" s="14">
        <f t="shared" si="48"/>
        <v>1.6780000000000004</v>
      </c>
      <c r="AU418" s="14">
        <f t="shared" si="44"/>
        <v>1.1964999999999999</v>
      </c>
      <c r="AW418" s="14">
        <f t="shared" si="49"/>
        <v>1.1764999999999999</v>
      </c>
      <c r="AY418" s="14">
        <f t="shared" si="50"/>
        <v>1.3994999999999997</v>
      </c>
      <c r="BA418" s="15">
        <v>38575</v>
      </c>
      <c r="BB418" s="14">
        <v>-2</v>
      </c>
      <c r="BD418" s="15">
        <v>40401</v>
      </c>
      <c r="BE418" s="14">
        <v>7</v>
      </c>
      <c r="BG418" s="15">
        <v>40401</v>
      </c>
      <c r="BH418" s="14">
        <v>10.75</v>
      </c>
      <c r="BI418" s="14">
        <f t="shared" si="45"/>
        <v>78.205533333333335</v>
      </c>
      <c r="BJ418" s="15">
        <v>39305</v>
      </c>
      <c r="BK418" s="14">
        <v>216.86660000000001</v>
      </c>
      <c r="BM418" s="15">
        <v>40401</v>
      </c>
      <c r="BN418" s="14" t="s">
        <v>213</v>
      </c>
    </row>
    <row r="419" spans="2:66" x14ac:dyDescent="0.2">
      <c r="B419" s="15">
        <v>38576</v>
      </c>
      <c r="C419" s="14">
        <v>3.2930000000000001</v>
      </c>
      <c r="E419" s="15">
        <v>38576</v>
      </c>
      <c r="F419" s="14">
        <v>3.2909999999999999</v>
      </c>
      <c r="H419" s="15">
        <v>38576</v>
      </c>
      <c r="I419" s="14">
        <v>3.2720000000000002</v>
      </c>
      <c r="K419" s="15">
        <v>38576</v>
      </c>
      <c r="L419" s="14">
        <v>3.496</v>
      </c>
      <c r="N419" s="15">
        <v>38576</v>
      </c>
      <c r="O419" s="14">
        <v>3.3529999999999998</v>
      </c>
      <c r="Q419" s="15">
        <v>38576</v>
      </c>
      <c r="R419" s="14">
        <v>3.3279999999999998</v>
      </c>
      <c r="T419" s="15">
        <v>38576</v>
      </c>
      <c r="U419" s="14">
        <v>3.32</v>
      </c>
      <c r="W419" s="15">
        <v>38576</v>
      </c>
      <c r="X419" s="14">
        <v>3.431</v>
      </c>
      <c r="Z419" s="15">
        <v>38576</v>
      </c>
      <c r="AA419" s="14">
        <v>3.2439999999999998</v>
      </c>
      <c r="AC419" s="14">
        <f t="shared" si="43"/>
        <v>3.3363329213656732</v>
      </c>
      <c r="AE419" s="15">
        <v>38576</v>
      </c>
      <c r="AF419" s="14">
        <v>4.2423000000000002</v>
      </c>
      <c r="AH419" s="15">
        <v>38576</v>
      </c>
      <c r="AI419" s="14">
        <v>4.3390000000000004</v>
      </c>
      <c r="AK419" s="15">
        <v>38576</v>
      </c>
      <c r="AL419" s="14">
        <v>2.1284000000000001</v>
      </c>
      <c r="AM419" s="14">
        <f t="shared" si="46"/>
        <v>1.2079329213656731</v>
      </c>
      <c r="AN419" s="15">
        <v>38576</v>
      </c>
      <c r="AO419" s="14">
        <v>2.6749999999999998</v>
      </c>
      <c r="AP419" s="14">
        <f t="shared" si="47"/>
        <v>1.5673000000000004</v>
      </c>
      <c r="AQ419" s="15">
        <v>38576</v>
      </c>
      <c r="AR419" s="14">
        <v>2.73</v>
      </c>
      <c r="AS419" s="14">
        <f t="shared" si="48"/>
        <v>1.6090000000000004</v>
      </c>
      <c r="AU419" s="14">
        <f t="shared" si="44"/>
        <v>1.1646000000000001</v>
      </c>
      <c r="AW419" s="14">
        <f t="shared" si="49"/>
        <v>1.1436000000000002</v>
      </c>
      <c r="AY419" s="14">
        <f t="shared" si="50"/>
        <v>1.3675999999999999</v>
      </c>
      <c r="BA419" s="15">
        <v>38576</v>
      </c>
      <c r="BB419" s="14">
        <v>-2.1</v>
      </c>
      <c r="BD419" s="15">
        <v>40402</v>
      </c>
      <c r="BE419" s="14">
        <v>7</v>
      </c>
      <c r="BG419" s="15">
        <v>40402</v>
      </c>
      <c r="BH419" s="14">
        <v>10.75</v>
      </c>
      <c r="BI419" s="14">
        <f t="shared" si="45"/>
        <v>78.205533333333335</v>
      </c>
      <c r="BJ419" s="15">
        <v>39306</v>
      </c>
      <c r="BK419" s="14">
        <v>216.86660000000001</v>
      </c>
      <c r="BM419" s="15">
        <v>40402</v>
      </c>
      <c r="BN419" s="14" t="s">
        <v>213</v>
      </c>
    </row>
    <row r="420" spans="2:66" x14ac:dyDescent="0.2">
      <c r="B420" s="15">
        <v>38577</v>
      </c>
      <c r="C420" s="14">
        <v>3.2930000000000001</v>
      </c>
      <c r="E420" s="15">
        <v>38577</v>
      </c>
      <c r="F420" s="14">
        <v>3.2909999999999999</v>
      </c>
      <c r="H420" s="15">
        <v>38577</v>
      </c>
      <c r="I420" s="14">
        <v>3.2720000000000002</v>
      </c>
      <c r="K420" s="15">
        <v>38577</v>
      </c>
      <c r="L420" s="14">
        <v>3.496</v>
      </c>
      <c r="N420" s="15">
        <v>38577</v>
      </c>
      <c r="O420" s="14">
        <v>3.3529999999999998</v>
      </c>
      <c r="Q420" s="15">
        <v>38577</v>
      </c>
      <c r="R420" s="14">
        <v>3.3279999999999998</v>
      </c>
      <c r="T420" s="15">
        <v>38577</v>
      </c>
      <c r="U420" s="14">
        <v>3.32</v>
      </c>
      <c r="W420" s="15">
        <v>38577</v>
      </c>
      <c r="X420" s="14">
        <v>3.431</v>
      </c>
      <c r="Z420" s="15">
        <v>38577</v>
      </c>
      <c r="AA420" s="14">
        <v>3.2439999999999998</v>
      </c>
      <c r="AC420" s="14">
        <f t="shared" si="43"/>
        <v>3.3363329213656732</v>
      </c>
      <c r="AE420" s="15">
        <v>38577</v>
      </c>
      <c r="AF420" s="14">
        <v>4.2423000000000002</v>
      </c>
      <c r="AH420" s="15">
        <v>38577</v>
      </c>
      <c r="AI420" s="14">
        <v>4.3390000000000004</v>
      </c>
      <c r="AK420" s="15">
        <v>38577</v>
      </c>
      <c r="AL420" s="14">
        <v>2.1284000000000001</v>
      </c>
      <c r="AM420" s="14">
        <f t="shared" si="46"/>
        <v>1.2079329213656731</v>
      </c>
      <c r="AN420" s="15">
        <v>38577</v>
      </c>
      <c r="AO420" s="14">
        <v>2.6749999999999998</v>
      </c>
      <c r="AP420" s="14">
        <f t="shared" si="47"/>
        <v>1.5673000000000004</v>
      </c>
      <c r="AQ420" s="15">
        <v>38577</v>
      </c>
      <c r="AR420" s="14">
        <v>2.73</v>
      </c>
      <c r="AS420" s="14">
        <f t="shared" si="48"/>
        <v>1.6090000000000004</v>
      </c>
      <c r="AU420" s="14">
        <f t="shared" si="44"/>
        <v>1.1646000000000001</v>
      </c>
      <c r="AW420" s="14">
        <f t="shared" si="49"/>
        <v>1.1436000000000002</v>
      </c>
      <c r="AY420" s="14">
        <f t="shared" si="50"/>
        <v>1.3675999999999999</v>
      </c>
      <c r="BA420" s="15">
        <v>38577</v>
      </c>
      <c r="BB420" s="14">
        <v>-2.1</v>
      </c>
      <c r="BD420" s="15">
        <v>40403</v>
      </c>
      <c r="BE420" s="14">
        <v>7</v>
      </c>
      <c r="BG420" s="15">
        <v>40403</v>
      </c>
      <c r="BH420" s="14">
        <v>10.75</v>
      </c>
      <c r="BI420" s="14">
        <f t="shared" si="45"/>
        <v>78.376500000000007</v>
      </c>
      <c r="BJ420" s="15">
        <v>39307</v>
      </c>
      <c r="BK420" s="14">
        <v>217.37950000000001</v>
      </c>
      <c r="BM420" s="15">
        <v>40403</v>
      </c>
      <c r="BN420" s="14" t="s">
        <v>213</v>
      </c>
    </row>
    <row r="421" spans="2:66" x14ac:dyDescent="0.2">
      <c r="B421" s="15">
        <v>38578</v>
      </c>
      <c r="C421" s="14">
        <v>3.2930000000000001</v>
      </c>
      <c r="E421" s="15">
        <v>38578</v>
      </c>
      <c r="F421" s="14">
        <v>3.2909999999999999</v>
      </c>
      <c r="H421" s="15">
        <v>38578</v>
      </c>
      <c r="I421" s="14">
        <v>3.2720000000000002</v>
      </c>
      <c r="K421" s="15">
        <v>38578</v>
      </c>
      <c r="L421" s="14">
        <v>3.496</v>
      </c>
      <c r="N421" s="15">
        <v>38578</v>
      </c>
      <c r="O421" s="14">
        <v>3.3529999999999998</v>
      </c>
      <c r="Q421" s="15">
        <v>38578</v>
      </c>
      <c r="R421" s="14">
        <v>3.3279999999999998</v>
      </c>
      <c r="T421" s="15">
        <v>38578</v>
      </c>
      <c r="U421" s="14">
        <v>3.32</v>
      </c>
      <c r="W421" s="15">
        <v>38578</v>
      </c>
      <c r="X421" s="14">
        <v>3.431</v>
      </c>
      <c r="Z421" s="15">
        <v>38578</v>
      </c>
      <c r="AA421" s="14">
        <v>3.2439999999999998</v>
      </c>
      <c r="AC421" s="14">
        <f t="shared" si="43"/>
        <v>3.3363329213656732</v>
      </c>
      <c r="AE421" s="15">
        <v>38578</v>
      </c>
      <c r="AF421" s="14">
        <v>4.2423000000000002</v>
      </c>
      <c r="AH421" s="15">
        <v>38578</v>
      </c>
      <c r="AI421" s="14">
        <v>4.3390000000000004</v>
      </c>
      <c r="AK421" s="15">
        <v>38578</v>
      </c>
      <c r="AL421" s="14">
        <v>2.1284000000000001</v>
      </c>
      <c r="AM421" s="14">
        <f t="shared" si="46"/>
        <v>1.2079329213656731</v>
      </c>
      <c r="AN421" s="15">
        <v>38578</v>
      </c>
      <c r="AO421" s="14">
        <v>2.6749999999999998</v>
      </c>
      <c r="AP421" s="14">
        <f t="shared" si="47"/>
        <v>1.5673000000000004</v>
      </c>
      <c r="AQ421" s="15">
        <v>38578</v>
      </c>
      <c r="AR421" s="14">
        <v>2.73</v>
      </c>
      <c r="AS421" s="14">
        <f t="shared" si="48"/>
        <v>1.6090000000000004</v>
      </c>
      <c r="AU421" s="14">
        <f t="shared" si="44"/>
        <v>1.1646000000000001</v>
      </c>
      <c r="AW421" s="14">
        <f t="shared" si="49"/>
        <v>1.1436000000000002</v>
      </c>
      <c r="AY421" s="14">
        <f t="shared" si="50"/>
        <v>1.3675999999999999</v>
      </c>
      <c r="BA421" s="15">
        <v>38578</v>
      </c>
      <c r="BB421" s="14">
        <v>-2.1</v>
      </c>
      <c r="BD421" s="15">
        <v>40404</v>
      </c>
      <c r="BE421" s="14">
        <v>7</v>
      </c>
      <c r="BG421" s="15">
        <v>40404</v>
      </c>
      <c r="BH421" s="14">
        <v>10.75</v>
      </c>
      <c r="BI421" s="14">
        <f t="shared" si="45"/>
        <v>77.939033333333342</v>
      </c>
      <c r="BJ421" s="15">
        <v>39308</v>
      </c>
      <c r="BK421" s="14">
        <v>216.06710000000001</v>
      </c>
      <c r="BM421" s="15">
        <v>40404</v>
      </c>
      <c r="BN421" s="14" t="s">
        <v>213</v>
      </c>
    </row>
    <row r="422" spans="2:66" x14ac:dyDescent="0.2">
      <c r="B422" s="15">
        <v>38579</v>
      </c>
      <c r="C422" s="14">
        <v>3.2839999999999998</v>
      </c>
      <c r="E422" s="15">
        <v>38579</v>
      </c>
      <c r="F422" s="14">
        <v>3.2800000000000002</v>
      </c>
      <c r="H422" s="15">
        <v>38579</v>
      </c>
      <c r="I422" s="14">
        <v>3.26</v>
      </c>
      <c r="K422" s="15">
        <v>38579</v>
      </c>
      <c r="L422" s="14">
        <v>3.4809999999999999</v>
      </c>
      <c r="N422" s="15">
        <v>38579</v>
      </c>
      <c r="O422" s="14">
        <v>3.34</v>
      </c>
      <c r="Q422" s="15">
        <v>38579</v>
      </c>
      <c r="R422" s="14">
        <v>3.3180000000000001</v>
      </c>
      <c r="T422" s="15">
        <v>38579</v>
      </c>
      <c r="U422" s="14">
        <v>3.3079999999999998</v>
      </c>
      <c r="W422" s="15">
        <v>38579</v>
      </c>
      <c r="X422" s="14">
        <v>3.4180000000000001</v>
      </c>
      <c r="Z422" s="15">
        <v>38579</v>
      </c>
      <c r="AA422" s="14">
        <v>3.2269999999999999</v>
      </c>
      <c r="AC422" s="14">
        <f t="shared" si="43"/>
        <v>3.3247770739996905</v>
      </c>
      <c r="AE422" s="15">
        <v>38579</v>
      </c>
      <c r="AF422" s="14">
        <v>4.2809999999999997</v>
      </c>
      <c r="AH422" s="15">
        <v>38579</v>
      </c>
      <c r="AI422" s="14">
        <v>4.3310000000000004</v>
      </c>
      <c r="AK422" s="15">
        <v>38579</v>
      </c>
      <c r="AL422" s="14">
        <v>2.1004</v>
      </c>
      <c r="AM422" s="14">
        <f t="shared" si="46"/>
        <v>1.2243770739996904</v>
      </c>
      <c r="AN422" s="15">
        <v>38579</v>
      </c>
      <c r="AO422" s="14">
        <v>2.665</v>
      </c>
      <c r="AP422" s="14">
        <f t="shared" si="47"/>
        <v>1.6159999999999997</v>
      </c>
      <c r="AQ422" s="15">
        <v>38579</v>
      </c>
      <c r="AR422" s="14">
        <v>2.74</v>
      </c>
      <c r="AS422" s="14">
        <f t="shared" si="48"/>
        <v>1.5910000000000002</v>
      </c>
      <c r="AU422" s="14">
        <f t="shared" si="44"/>
        <v>1.1835999999999998</v>
      </c>
      <c r="AW422" s="14">
        <f t="shared" si="49"/>
        <v>1.1595999999999997</v>
      </c>
      <c r="AY422" s="14">
        <f t="shared" si="50"/>
        <v>1.3805999999999998</v>
      </c>
      <c r="BA422" s="15">
        <v>38579</v>
      </c>
      <c r="BB422" s="14">
        <v>-2.4</v>
      </c>
      <c r="BD422" s="15">
        <v>40405</v>
      </c>
      <c r="BE422" s="14">
        <v>7</v>
      </c>
      <c r="BG422" s="15">
        <v>40405</v>
      </c>
      <c r="BH422" s="14">
        <v>10.75</v>
      </c>
      <c r="BI422" s="14">
        <f t="shared" si="45"/>
        <v>77.568733333333327</v>
      </c>
      <c r="BJ422" s="15">
        <v>39309</v>
      </c>
      <c r="BK422" s="14">
        <v>214.9562</v>
      </c>
      <c r="BM422" s="15">
        <v>40405</v>
      </c>
      <c r="BN422" s="14" t="s">
        <v>213</v>
      </c>
    </row>
    <row r="423" spans="2:66" x14ac:dyDescent="0.2">
      <c r="B423" s="15">
        <v>38580</v>
      </c>
      <c r="C423" s="14">
        <v>3.2410000000000001</v>
      </c>
      <c r="E423" s="15">
        <v>38580</v>
      </c>
      <c r="F423" s="14">
        <v>3.2359999999999998</v>
      </c>
      <c r="H423" s="15">
        <v>38580</v>
      </c>
      <c r="I423" s="14">
        <v>3.2149999999999999</v>
      </c>
      <c r="K423" s="15">
        <v>38580</v>
      </c>
      <c r="L423" s="14">
        <v>3.4390000000000001</v>
      </c>
      <c r="N423" s="15">
        <v>38580</v>
      </c>
      <c r="O423" s="14">
        <v>3.298</v>
      </c>
      <c r="Q423" s="15">
        <v>38580</v>
      </c>
      <c r="R423" s="14">
        <v>3.2720000000000002</v>
      </c>
      <c r="T423" s="15">
        <v>38580</v>
      </c>
      <c r="U423" s="14">
        <v>3.2640000000000002</v>
      </c>
      <c r="W423" s="15">
        <v>38580</v>
      </c>
      <c r="X423" s="14">
        <v>3.3740000000000001</v>
      </c>
      <c r="Z423" s="15">
        <v>38580</v>
      </c>
      <c r="AA423" s="14">
        <v>3.1840000000000002</v>
      </c>
      <c r="AC423" s="14">
        <f t="shared" si="43"/>
        <v>3.2812708172408458</v>
      </c>
      <c r="AE423" s="15">
        <v>38580</v>
      </c>
      <c r="AF423" s="14">
        <v>4.2056000000000004</v>
      </c>
      <c r="AH423" s="15">
        <v>38580</v>
      </c>
      <c r="AI423" s="14">
        <v>4.3010000000000002</v>
      </c>
      <c r="AK423" s="15">
        <v>38580</v>
      </c>
      <c r="AL423" s="14">
        <v>2.101</v>
      </c>
      <c r="AM423" s="14">
        <f t="shared" si="46"/>
        <v>1.1802708172408458</v>
      </c>
      <c r="AN423" s="15">
        <v>38580</v>
      </c>
      <c r="AO423" s="14">
        <v>2.7</v>
      </c>
      <c r="AP423" s="14">
        <f t="shared" si="47"/>
        <v>1.5056000000000003</v>
      </c>
      <c r="AQ423" s="15">
        <v>38580</v>
      </c>
      <c r="AR423" s="14">
        <v>2.74</v>
      </c>
      <c r="AS423" s="14">
        <f t="shared" si="48"/>
        <v>1.5609999999999999</v>
      </c>
      <c r="AU423" s="14">
        <f t="shared" si="44"/>
        <v>1.1400000000000001</v>
      </c>
      <c r="AW423" s="14">
        <f t="shared" si="49"/>
        <v>1.1139999999999999</v>
      </c>
      <c r="AY423" s="14">
        <f t="shared" si="50"/>
        <v>1.3380000000000001</v>
      </c>
      <c r="BA423" s="15">
        <v>38580</v>
      </c>
      <c r="BB423" s="14">
        <v>-2.6</v>
      </c>
      <c r="BD423" s="15">
        <v>40406</v>
      </c>
      <c r="BE423" s="14">
        <v>7</v>
      </c>
      <c r="BG423" s="15">
        <v>40406</v>
      </c>
      <c r="BH423" s="14">
        <v>10.75</v>
      </c>
      <c r="BI423" s="14">
        <f t="shared" si="45"/>
        <v>76.198099999999997</v>
      </c>
      <c r="BJ423" s="15">
        <v>39310</v>
      </c>
      <c r="BK423" s="14">
        <v>210.8443</v>
      </c>
      <c r="BM423" s="15">
        <v>40406</v>
      </c>
      <c r="BN423" s="14" t="s">
        <v>213</v>
      </c>
    </row>
    <row r="424" spans="2:66" x14ac:dyDescent="0.2">
      <c r="B424" s="15">
        <v>38581</v>
      </c>
      <c r="C424" s="14">
        <v>3.2359999999999998</v>
      </c>
      <c r="E424" s="15">
        <v>38581</v>
      </c>
      <c r="F424" s="14">
        <v>3.2349999999999999</v>
      </c>
      <c r="H424" s="15">
        <v>38581</v>
      </c>
      <c r="I424" s="14">
        <v>3.214</v>
      </c>
      <c r="K424" s="15">
        <v>38581</v>
      </c>
      <c r="L424" s="14">
        <v>3.4359999999999999</v>
      </c>
      <c r="N424" s="15">
        <v>38581</v>
      </c>
      <c r="O424" s="14">
        <v>3.2949999999999999</v>
      </c>
      <c r="Q424" s="15">
        <v>38581</v>
      </c>
      <c r="R424" s="14">
        <v>3.2679999999999998</v>
      </c>
      <c r="T424" s="15">
        <v>38581</v>
      </c>
      <c r="U424" s="14">
        <v>3.2610000000000001</v>
      </c>
      <c r="W424" s="15">
        <v>38581</v>
      </c>
      <c r="X424" s="14">
        <v>3.3719999999999999</v>
      </c>
      <c r="Z424" s="15">
        <v>38581</v>
      </c>
      <c r="AA424" s="14">
        <v>3.18</v>
      </c>
      <c r="AC424" s="14">
        <f t="shared" si="43"/>
        <v>3.2783716978217208</v>
      </c>
      <c r="AE424" s="15">
        <v>38581</v>
      </c>
      <c r="AF424" s="14">
        <v>4.2674000000000003</v>
      </c>
      <c r="AH424" s="15">
        <v>38581</v>
      </c>
      <c r="AI424" s="14">
        <v>4.2889999999999997</v>
      </c>
      <c r="AK424" s="15">
        <v>38581</v>
      </c>
      <c r="AL424" s="14">
        <v>2.1699000000000002</v>
      </c>
      <c r="AM424" s="14">
        <f t="shared" si="46"/>
        <v>1.1084716978217206</v>
      </c>
      <c r="AN424" s="15">
        <v>38581</v>
      </c>
      <c r="AO424" s="14">
        <v>2.6850000000000001</v>
      </c>
      <c r="AP424" s="14">
        <f t="shared" si="47"/>
        <v>1.5824000000000003</v>
      </c>
      <c r="AQ424" s="15">
        <v>38581</v>
      </c>
      <c r="AR424" s="14">
        <v>2.74</v>
      </c>
      <c r="AS424" s="14">
        <f t="shared" si="48"/>
        <v>1.5489999999999995</v>
      </c>
      <c r="AU424" s="14">
        <f t="shared" si="44"/>
        <v>1.0660999999999996</v>
      </c>
      <c r="AW424" s="14">
        <f t="shared" si="49"/>
        <v>1.0440999999999998</v>
      </c>
      <c r="AY424" s="14">
        <f t="shared" si="50"/>
        <v>1.2660999999999998</v>
      </c>
      <c r="BA424" s="15">
        <v>38581</v>
      </c>
      <c r="BB424" s="14">
        <v>-2.2000000000000002</v>
      </c>
      <c r="BD424" s="15">
        <v>40407</v>
      </c>
      <c r="BE424" s="14">
        <v>7</v>
      </c>
      <c r="BG424" s="15">
        <v>40407</v>
      </c>
      <c r="BH424" s="14">
        <v>10.75</v>
      </c>
      <c r="BI424" s="14">
        <f t="shared" si="45"/>
        <v>76.500933333333336</v>
      </c>
      <c r="BJ424" s="15">
        <v>39311</v>
      </c>
      <c r="BK424" s="14">
        <v>211.75280000000001</v>
      </c>
      <c r="BM424" s="15">
        <v>40407</v>
      </c>
      <c r="BN424" s="14" t="s">
        <v>213</v>
      </c>
    </row>
    <row r="425" spans="2:66" x14ac:dyDescent="0.2">
      <c r="B425" s="15">
        <v>38582</v>
      </c>
      <c r="C425" s="14">
        <v>3.2050000000000001</v>
      </c>
      <c r="E425" s="15">
        <v>38582</v>
      </c>
      <c r="F425" s="14">
        <v>3.202</v>
      </c>
      <c r="H425" s="15">
        <v>38582</v>
      </c>
      <c r="I425" s="14">
        <v>3.1829999999999998</v>
      </c>
      <c r="K425" s="15">
        <v>38582</v>
      </c>
      <c r="L425" s="14">
        <v>3.407</v>
      </c>
      <c r="N425" s="15">
        <v>38582</v>
      </c>
      <c r="O425" s="14">
        <v>3.2629999999999999</v>
      </c>
      <c r="Q425" s="15">
        <v>38582</v>
      </c>
      <c r="R425" s="14">
        <v>3.2359999999999998</v>
      </c>
      <c r="T425" s="15">
        <v>38582</v>
      </c>
      <c r="U425" s="14">
        <v>3.23</v>
      </c>
      <c r="W425" s="15">
        <v>38582</v>
      </c>
      <c r="X425" s="14">
        <v>3.3439999999999999</v>
      </c>
      <c r="Z425" s="15">
        <v>38582</v>
      </c>
      <c r="AA425" s="14">
        <v>3.15</v>
      </c>
      <c r="AC425" s="14">
        <f t="shared" si="43"/>
        <v>3.2473142283330754</v>
      </c>
      <c r="AE425" s="15">
        <v>38582</v>
      </c>
      <c r="AF425" s="14">
        <v>4.1978</v>
      </c>
      <c r="AH425" s="15">
        <v>38582</v>
      </c>
      <c r="AI425" s="14">
        <v>4.2560000000000002</v>
      </c>
      <c r="AK425" s="15">
        <v>38582</v>
      </c>
      <c r="AL425" s="14">
        <v>2.0909</v>
      </c>
      <c r="AM425" s="14">
        <f t="shared" si="46"/>
        <v>1.1564142283330754</v>
      </c>
      <c r="AN425" s="15">
        <v>38582</v>
      </c>
      <c r="AO425" s="14">
        <v>2.6850000000000001</v>
      </c>
      <c r="AP425" s="14">
        <f t="shared" si="47"/>
        <v>1.5127999999999999</v>
      </c>
      <c r="AQ425" s="15">
        <v>38582</v>
      </c>
      <c r="AR425" s="14">
        <v>2.7199999999999998</v>
      </c>
      <c r="AS425" s="14">
        <f t="shared" si="48"/>
        <v>1.5360000000000005</v>
      </c>
      <c r="AU425" s="14">
        <f t="shared" si="44"/>
        <v>1.1141000000000001</v>
      </c>
      <c r="AW425" s="14">
        <f t="shared" si="49"/>
        <v>1.0920999999999998</v>
      </c>
      <c r="AY425" s="14">
        <f t="shared" si="50"/>
        <v>1.3161</v>
      </c>
      <c r="BA425" s="15">
        <v>38582</v>
      </c>
      <c r="BB425" s="14">
        <v>-2.2000000000000002</v>
      </c>
      <c r="BD425" s="15">
        <v>40408</v>
      </c>
      <c r="BE425" s="14">
        <v>7</v>
      </c>
      <c r="BG425" s="15">
        <v>40408</v>
      </c>
      <c r="BH425" s="14">
        <v>10.75</v>
      </c>
      <c r="BI425" s="14">
        <f t="shared" si="45"/>
        <v>76.500933333333336</v>
      </c>
      <c r="BJ425" s="15">
        <v>39312</v>
      </c>
      <c r="BK425" s="14">
        <v>211.75280000000001</v>
      </c>
      <c r="BM425" s="15">
        <v>40408</v>
      </c>
      <c r="BN425" s="14" t="s">
        <v>213</v>
      </c>
    </row>
    <row r="426" spans="2:66" x14ac:dyDescent="0.2">
      <c r="B426" s="15">
        <v>38583</v>
      </c>
      <c r="C426" s="14">
        <v>3.2040000000000002</v>
      </c>
      <c r="E426" s="15">
        <v>38583</v>
      </c>
      <c r="F426" s="14">
        <v>3.202</v>
      </c>
      <c r="H426" s="15">
        <v>38583</v>
      </c>
      <c r="I426" s="14">
        <v>3.181</v>
      </c>
      <c r="K426" s="15">
        <v>38583</v>
      </c>
      <c r="L426" s="14">
        <v>3.4060000000000001</v>
      </c>
      <c r="N426" s="15">
        <v>38583</v>
      </c>
      <c r="O426" s="14">
        <v>3.262</v>
      </c>
      <c r="Q426" s="15">
        <v>38583</v>
      </c>
      <c r="R426" s="14">
        <v>3.2320000000000002</v>
      </c>
      <c r="T426" s="15">
        <v>38583</v>
      </c>
      <c r="U426" s="14">
        <v>3.2290000000000001</v>
      </c>
      <c r="W426" s="15">
        <v>38583</v>
      </c>
      <c r="X426" s="14">
        <v>3.3420000000000001</v>
      </c>
      <c r="Z426" s="15">
        <v>38583</v>
      </c>
      <c r="AA426" s="14">
        <v>3.1469999999999998</v>
      </c>
      <c r="AC426" s="14">
        <f t="shared" si="43"/>
        <v>3.246145682063958</v>
      </c>
      <c r="AE426" s="15">
        <v>38583</v>
      </c>
      <c r="AF426" s="14">
        <v>4.2054</v>
      </c>
      <c r="AH426" s="15">
        <v>38583</v>
      </c>
      <c r="AI426" s="14">
        <v>4.2729999999999997</v>
      </c>
      <c r="AK426" s="15">
        <v>38583</v>
      </c>
      <c r="AL426" s="14">
        <v>2.09</v>
      </c>
      <c r="AM426" s="14">
        <f t="shared" si="46"/>
        <v>1.1561456820639582</v>
      </c>
      <c r="AN426" s="15">
        <v>38583</v>
      </c>
      <c r="AO426" s="14">
        <v>2.6850000000000001</v>
      </c>
      <c r="AP426" s="14">
        <f t="shared" si="47"/>
        <v>1.5204</v>
      </c>
      <c r="AQ426" s="15">
        <v>38583</v>
      </c>
      <c r="AR426" s="14">
        <v>2.7199999999999998</v>
      </c>
      <c r="AS426" s="14">
        <f t="shared" si="48"/>
        <v>1.5529999999999999</v>
      </c>
      <c r="AU426" s="14">
        <f t="shared" si="44"/>
        <v>1.1140000000000003</v>
      </c>
      <c r="AW426" s="14">
        <f t="shared" si="49"/>
        <v>1.0910000000000002</v>
      </c>
      <c r="AY426" s="14">
        <f t="shared" si="50"/>
        <v>1.3160000000000003</v>
      </c>
      <c r="BA426" s="15">
        <v>38583</v>
      </c>
      <c r="BB426" s="14">
        <v>-2.2999999999999998</v>
      </c>
      <c r="BD426" s="15">
        <v>40409</v>
      </c>
      <c r="BE426" s="14">
        <v>7</v>
      </c>
      <c r="BG426" s="15">
        <v>40409</v>
      </c>
      <c r="BH426" s="14">
        <v>10.75</v>
      </c>
      <c r="BI426" s="14">
        <f t="shared" si="45"/>
        <v>76.500933333333336</v>
      </c>
      <c r="BJ426" s="15">
        <v>39313</v>
      </c>
      <c r="BK426" s="14">
        <v>211.75280000000001</v>
      </c>
      <c r="BM426" s="15">
        <v>40409</v>
      </c>
      <c r="BN426" s="14" t="s">
        <v>213</v>
      </c>
    </row>
    <row r="427" spans="2:66" x14ac:dyDescent="0.2">
      <c r="B427" s="15">
        <v>38584</v>
      </c>
      <c r="C427" s="14">
        <v>3.2040000000000002</v>
      </c>
      <c r="E427" s="15">
        <v>38584</v>
      </c>
      <c r="F427" s="14">
        <v>3.202</v>
      </c>
      <c r="H427" s="15">
        <v>38584</v>
      </c>
      <c r="I427" s="14">
        <v>3.181</v>
      </c>
      <c r="K427" s="15">
        <v>38584</v>
      </c>
      <c r="L427" s="14">
        <v>3.4060000000000001</v>
      </c>
      <c r="N427" s="15">
        <v>38584</v>
      </c>
      <c r="O427" s="14">
        <v>3.262</v>
      </c>
      <c r="Q427" s="15">
        <v>38584</v>
      </c>
      <c r="R427" s="14">
        <v>3.2320000000000002</v>
      </c>
      <c r="T427" s="15">
        <v>38584</v>
      </c>
      <c r="U427" s="14">
        <v>3.2290000000000001</v>
      </c>
      <c r="W427" s="15">
        <v>38584</v>
      </c>
      <c r="X427" s="14">
        <v>3.3420000000000001</v>
      </c>
      <c r="Z427" s="15">
        <v>38584</v>
      </c>
      <c r="AA427" s="14">
        <v>3.1469999999999998</v>
      </c>
      <c r="AC427" s="14">
        <f t="shared" si="43"/>
        <v>3.246145682063958</v>
      </c>
      <c r="AE427" s="15">
        <v>38584</v>
      </c>
      <c r="AF427" s="14">
        <v>4.2054</v>
      </c>
      <c r="AH427" s="15">
        <v>38584</v>
      </c>
      <c r="AI427" s="14">
        <v>4.2729999999999997</v>
      </c>
      <c r="AK427" s="15">
        <v>38584</v>
      </c>
      <c r="AL427" s="14">
        <v>2.09</v>
      </c>
      <c r="AM427" s="14">
        <f t="shared" si="46"/>
        <v>1.1561456820639582</v>
      </c>
      <c r="AN427" s="15">
        <v>38584</v>
      </c>
      <c r="AO427" s="14">
        <v>2.6850000000000001</v>
      </c>
      <c r="AP427" s="14">
        <f t="shared" si="47"/>
        <v>1.5204</v>
      </c>
      <c r="AQ427" s="15">
        <v>38584</v>
      </c>
      <c r="AR427" s="14">
        <v>2.7199999999999998</v>
      </c>
      <c r="AS427" s="14">
        <f t="shared" si="48"/>
        <v>1.5529999999999999</v>
      </c>
      <c r="AU427" s="14">
        <f t="shared" si="44"/>
        <v>1.1140000000000003</v>
      </c>
      <c r="AW427" s="14">
        <f t="shared" si="49"/>
        <v>1.0910000000000002</v>
      </c>
      <c r="AY427" s="14">
        <f t="shared" si="50"/>
        <v>1.3160000000000003</v>
      </c>
      <c r="BA427" s="15">
        <v>38584</v>
      </c>
      <c r="BB427" s="14">
        <v>-2.2999999999999998</v>
      </c>
      <c r="BD427" s="15">
        <v>40410</v>
      </c>
      <c r="BE427" s="14">
        <v>7</v>
      </c>
      <c r="BG427" s="15">
        <v>40410</v>
      </c>
      <c r="BH427" s="14">
        <v>10.75</v>
      </c>
      <c r="BI427" s="14">
        <f t="shared" si="45"/>
        <v>76.922866666666664</v>
      </c>
      <c r="BJ427" s="15">
        <v>39314</v>
      </c>
      <c r="BK427" s="14">
        <v>213.01859999999999</v>
      </c>
      <c r="BM427" s="15">
        <v>40410</v>
      </c>
      <c r="BN427" s="14" t="s">
        <v>213</v>
      </c>
    </row>
    <row r="428" spans="2:66" x14ac:dyDescent="0.2">
      <c r="B428" s="15">
        <v>38585</v>
      </c>
      <c r="C428" s="14">
        <v>3.2040000000000002</v>
      </c>
      <c r="E428" s="15">
        <v>38585</v>
      </c>
      <c r="F428" s="14">
        <v>3.202</v>
      </c>
      <c r="H428" s="15">
        <v>38585</v>
      </c>
      <c r="I428" s="14">
        <v>3.181</v>
      </c>
      <c r="K428" s="15">
        <v>38585</v>
      </c>
      <c r="L428" s="14">
        <v>3.4060000000000001</v>
      </c>
      <c r="N428" s="15">
        <v>38585</v>
      </c>
      <c r="O428" s="14">
        <v>3.262</v>
      </c>
      <c r="Q428" s="15">
        <v>38585</v>
      </c>
      <c r="R428" s="14">
        <v>3.2320000000000002</v>
      </c>
      <c r="T428" s="15">
        <v>38585</v>
      </c>
      <c r="U428" s="14">
        <v>3.2290000000000001</v>
      </c>
      <c r="W428" s="15">
        <v>38585</v>
      </c>
      <c r="X428" s="14">
        <v>3.3420000000000001</v>
      </c>
      <c r="Z428" s="15">
        <v>38585</v>
      </c>
      <c r="AA428" s="14">
        <v>3.1469999999999998</v>
      </c>
      <c r="AC428" s="14">
        <f t="shared" si="43"/>
        <v>3.246145682063958</v>
      </c>
      <c r="AE428" s="15">
        <v>38585</v>
      </c>
      <c r="AF428" s="14">
        <v>4.2054</v>
      </c>
      <c r="AH428" s="15">
        <v>38585</v>
      </c>
      <c r="AI428" s="14">
        <v>4.2729999999999997</v>
      </c>
      <c r="AK428" s="15">
        <v>38585</v>
      </c>
      <c r="AL428" s="14">
        <v>2.09</v>
      </c>
      <c r="AM428" s="14">
        <f t="shared" si="46"/>
        <v>1.1561456820639582</v>
      </c>
      <c r="AN428" s="15">
        <v>38585</v>
      </c>
      <c r="AO428" s="14">
        <v>2.6850000000000001</v>
      </c>
      <c r="AP428" s="14">
        <f t="shared" si="47"/>
        <v>1.5204</v>
      </c>
      <c r="AQ428" s="15">
        <v>38585</v>
      </c>
      <c r="AR428" s="14">
        <v>2.7199999999999998</v>
      </c>
      <c r="AS428" s="14">
        <f t="shared" si="48"/>
        <v>1.5529999999999999</v>
      </c>
      <c r="AU428" s="14">
        <f t="shared" si="44"/>
        <v>1.1140000000000003</v>
      </c>
      <c r="AW428" s="14">
        <f t="shared" si="49"/>
        <v>1.0910000000000002</v>
      </c>
      <c r="AY428" s="14">
        <f t="shared" si="50"/>
        <v>1.3160000000000003</v>
      </c>
      <c r="BA428" s="15">
        <v>38585</v>
      </c>
      <c r="BB428" s="14">
        <v>-2.2999999999999998</v>
      </c>
      <c r="BD428" s="15">
        <v>40411</v>
      </c>
      <c r="BE428" s="14">
        <v>7</v>
      </c>
      <c r="BG428" s="15">
        <v>40411</v>
      </c>
      <c r="BH428" s="14">
        <v>10.75</v>
      </c>
      <c r="BI428" s="14">
        <f t="shared" si="45"/>
        <v>76.748800000000003</v>
      </c>
      <c r="BJ428" s="15">
        <v>39315</v>
      </c>
      <c r="BK428" s="14">
        <v>212.49639999999999</v>
      </c>
      <c r="BM428" s="15">
        <v>40411</v>
      </c>
      <c r="BN428" s="14" t="s">
        <v>213</v>
      </c>
    </row>
    <row r="429" spans="2:66" x14ac:dyDescent="0.2">
      <c r="B429" s="15">
        <v>38586</v>
      </c>
      <c r="C429" s="14">
        <v>3.1920000000000002</v>
      </c>
      <c r="E429" s="15">
        <v>38586</v>
      </c>
      <c r="F429" s="14">
        <v>3.1880000000000002</v>
      </c>
      <c r="H429" s="15">
        <v>38586</v>
      </c>
      <c r="I429" s="14">
        <v>3.1669999999999998</v>
      </c>
      <c r="K429" s="15">
        <v>38586</v>
      </c>
      <c r="L429" s="14">
        <v>3.399</v>
      </c>
      <c r="N429" s="15">
        <v>38586</v>
      </c>
      <c r="O429" s="14">
        <v>3.2509999999999999</v>
      </c>
      <c r="Q429" s="15">
        <v>38586</v>
      </c>
      <c r="R429" s="14">
        <v>3.218</v>
      </c>
      <c r="T429" s="15">
        <v>38586</v>
      </c>
      <c r="U429" s="14">
        <v>3.2160000000000002</v>
      </c>
      <c r="W429" s="15">
        <v>38586</v>
      </c>
      <c r="X429" s="14">
        <v>3.33</v>
      </c>
      <c r="Z429" s="15">
        <v>38586</v>
      </c>
      <c r="AA429" s="14">
        <v>3.1379999999999999</v>
      </c>
      <c r="AC429" s="14">
        <f t="shared" si="43"/>
        <v>3.2343278232658728</v>
      </c>
      <c r="AE429" s="15">
        <v>38586</v>
      </c>
      <c r="AF429" s="14">
        <v>4.2073</v>
      </c>
      <c r="AH429" s="15">
        <v>38586</v>
      </c>
      <c r="AI429" s="14">
        <v>4.2679999999999998</v>
      </c>
      <c r="AK429" s="15">
        <v>38586</v>
      </c>
      <c r="AL429" s="14">
        <v>2.11</v>
      </c>
      <c r="AM429" s="14">
        <f t="shared" si="46"/>
        <v>1.1243278232658729</v>
      </c>
      <c r="AN429" s="15">
        <v>38586</v>
      </c>
      <c r="AO429" s="14">
        <v>2.68</v>
      </c>
      <c r="AP429" s="14">
        <f t="shared" si="47"/>
        <v>1.5272999999999999</v>
      </c>
      <c r="AQ429" s="15">
        <v>38586</v>
      </c>
      <c r="AR429" s="14">
        <v>2.7199999999999998</v>
      </c>
      <c r="AS429" s="14">
        <f t="shared" si="48"/>
        <v>1.548</v>
      </c>
      <c r="AU429" s="14">
        <f t="shared" si="44"/>
        <v>1.0820000000000003</v>
      </c>
      <c r="AW429" s="14">
        <f t="shared" si="49"/>
        <v>1.0569999999999999</v>
      </c>
      <c r="AY429" s="14">
        <f t="shared" si="50"/>
        <v>1.2890000000000001</v>
      </c>
      <c r="BA429" s="15">
        <v>38586</v>
      </c>
      <c r="BB429" s="14">
        <v>-2.5</v>
      </c>
      <c r="BD429" s="15">
        <v>40412</v>
      </c>
      <c r="BE429" s="14">
        <v>7</v>
      </c>
      <c r="BG429" s="15">
        <v>40412</v>
      </c>
      <c r="BH429" s="14">
        <v>10.75</v>
      </c>
      <c r="BI429" s="14">
        <f t="shared" si="45"/>
        <v>77.261333333333326</v>
      </c>
      <c r="BJ429" s="15">
        <v>39316</v>
      </c>
      <c r="BK429" s="14">
        <v>214.03399999999999</v>
      </c>
      <c r="BM429" s="15">
        <v>40412</v>
      </c>
      <c r="BN429" s="14" t="s">
        <v>213</v>
      </c>
    </row>
    <row r="430" spans="2:66" x14ac:dyDescent="0.2">
      <c r="B430" s="15">
        <v>38587</v>
      </c>
      <c r="C430" s="14">
        <v>3.1760000000000002</v>
      </c>
      <c r="E430" s="15">
        <v>38587</v>
      </c>
      <c r="F430" s="14">
        <v>3.1720000000000002</v>
      </c>
      <c r="H430" s="15">
        <v>38587</v>
      </c>
      <c r="I430" s="14">
        <v>3.1509999999999998</v>
      </c>
      <c r="K430" s="15">
        <v>38587</v>
      </c>
      <c r="L430" s="14">
        <v>3.3820000000000001</v>
      </c>
      <c r="N430" s="15">
        <v>38587</v>
      </c>
      <c r="O430" s="14">
        <v>3.2349999999999999</v>
      </c>
      <c r="Q430" s="15">
        <v>38587</v>
      </c>
      <c r="R430" s="14">
        <v>3.2050000000000001</v>
      </c>
      <c r="T430" s="15">
        <v>38587</v>
      </c>
      <c r="U430" s="14">
        <v>3.2</v>
      </c>
      <c r="W430" s="15">
        <v>38587</v>
      </c>
      <c r="X430" s="14">
        <v>3.3140000000000001</v>
      </c>
      <c r="Z430" s="15">
        <v>38587</v>
      </c>
      <c r="AA430" s="14">
        <v>3.1240000000000001</v>
      </c>
      <c r="AC430" s="14">
        <f t="shared" si="43"/>
        <v>3.218361656109995</v>
      </c>
      <c r="AE430" s="15">
        <v>38587</v>
      </c>
      <c r="AF430" s="14">
        <v>4.1783999999999999</v>
      </c>
      <c r="AH430" s="15">
        <v>38587</v>
      </c>
      <c r="AI430" s="14">
        <v>4.2510000000000003</v>
      </c>
      <c r="AK430" s="15">
        <v>38587</v>
      </c>
      <c r="AL430" s="14">
        <v>2.12</v>
      </c>
      <c r="AM430" s="14">
        <f t="shared" si="46"/>
        <v>1.0983616561099949</v>
      </c>
      <c r="AN430" s="15">
        <v>38587</v>
      </c>
      <c r="AO430" s="14">
        <v>2.6749999999999998</v>
      </c>
      <c r="AP430" s="14">
        <f t="shared" si="47"/>
        <v>1.5034000000000001</v>
      </c>
      <c r="AQ430" s="15">
        <v>38587</v>
      </c>
      <c r="AR430" s="14">
        <v>2.73</v>
      </c>
      <c r="AS430" s="14">
        <f t="shared" si="48"/>
        <v>1.5210000000000004</v>
      </c>
      <c r="AU430" s="14">
        <f t="shared" si="44"/>
        <v>1.056</v>
      </c>
      <c r="AW430" s="14">
        <f t="shared" si="49"/>
        <v>1.0309999999999997</v>
      </c>
      <c r="AY430" s="14">
        <f t="shared" si="50"/>
        <v>1.262</v>
      </c>
      <c r="BA430" s="15">
        <v>38587</v>
      </c>
      <c r="BB430" s="14">
        <v>-2.5</v>
      </c>
      <c r="BD430" s="15">
        <v>40413</v>
      </c>
      <c r="BE430" s="14">
        <v>7</v>
      </c>
      <c r="BG430" s="15">
        <v>40413</v>
      </c>
      <c r="BH430" s="14">
        <v>10.75</v>
      </c>
      <c r="BI430" s="14">
        <f t="shared" si="45"/>
        <v>77.661333333333332</v>
      </c>
      <c r="BJ430" s="15">
        <v>39317</v>
      </c>
      <c r="BK430" s="14">
        <v>215.23400000000001</v>
      </c>
      <c r="BM430" s="15">
        <v>40413</v>
      </c>
      <c r="BN430" s="14" t="s">
        <v>213</v>
      </c>
    </row>
    <row r="431" spans="2:66" x14ac:dyDescent="0.2">
      <c r="B431" s="15">
        <v>38588</v>
      </c>
      <c r="C431" s="14">
        <v>3.17</v>
      </c>
      <c r="E431" s="15">
        <v>38588</v>
      </c>
      <c r="F431" s="14">
        <v>3.1720000000000002</v>
      </c>
      <c r="H431" s="15">
        <v>38588</v>
      </c>
      <c r="I431" s="14">
        <v>3.15</v>
      </c>
      <c r="K431" s="15">
        <v>38588</v>
      </c>
      <c r="L431" s="14">
        <v>3.3759999999999999</v>
      </c>
      <c r="N431" s="15">
        <v>38588</v>
      </c>
      <c r="O431" s="14">
        <v>3.23</v>
      </c>
      <c r="Q431" s="15">
        <v>38588</v>
      </c>
      <c r="R431" s="14">
        <v>3.2010000000000001</v>
      </c>
      <c r="T431" s="15">
        <v>38588</v>
      </c>
      <c r="U431" s="14">
        <v>3.198</v>
      </c>
      <c r="W431" s="15">
        <v>38588</v>
      </c>
      <c r="X431" s="14">
        <v>3.3109999999999999</v>
      </c>
      <c r="Z431" s="15">
        <v>38588</v>
      </c>
      <c r="AA431" s="14">
        <v>3.12</v>
      </c>
      <c r="AC431" s="14">
        <f t="shared" si="43"/>
        <v>3.214760080333694</v>
      </c>
      <c r="AE431" s="15">
        <v>38588</v>
      </c>
      <c r="AF431" s="14">
        <v>4.1649000000000003</v>
      </c>
      <c r="AH431" s="15">
        <v>38588</v>
      </c>
      <c r="AI431" s="14">
        <v>4.2389999999999999</v>
      </c>
      <c r="AK431" s="15">
        <v>38588</v>
      </c>
      <c r="AL431" s="14">
        <v>2.1166</v>
      </c>
      <c r="AM431" s="14">
        <f t="shared" si="46"/>
        <v>1.0981600803336939</v>
      </c>
      <c r="AN431" s="15">
        <v>38588</v>
      </c>
      <c r="AO431" s="14">
        <v>2.71</v>
      </c>
      <c r="AP431" s="14">
        <f t="shared" si="47"/>
        <v>1.4549000000000003</v>
      </c>
      <c r="AQ431" s="15">
        <v>38588</v>
      </c>
      <c r="AR431" s="14">
        <v>2.74</v>
      </c>
      <c r="AS431" s="14">
        <f t="shared" si="48"/>
        <v>1.4989999999999997</v>
      </c>
      <c r="AU431" s="14">
        <f t="shared" si="44"/>
        <v>1.0533999999999999</v>
      </c>
      <c r="AW431" s="14">
        <f t="shared" si="49"/>
        <v>1.0333999999999999</v>
      </c>
      <c r="AY431" s="14">
        <f t="shared" si="50"/>
        <v>1.2593999999999999</v>
      </c>
      <c r="BA431" s="15">
        <v>38588</v>
      </c>
      <c r="BB431" s="14">
        <v>-2</v>
      </c>
      <c r="BD431" s="15">
        <v>40414</v>
      </c>
      <c r="BE431" s="14">
        <v>7</v>
      </c>
      <c r="BG431" s="15">
        <v>40414</v>
      </c>
      <c r="BH431" s="14">
        <v>10.75</v>
      </c>
      <c r="BI431" s="14">
        <f t="shared" si="45"/>
        <v>77.586966666666669</v>
      </c>
      <c r="BJ431" s="15">
        <v>39318</v>
      </c>
      <c r="BK431" s="14">
        <v>215.01089999999999</v>
      </c>
      <c r="BM431" s="15">
        <v>40414</v>
      </c>
      <c r="BN431" s="14" t="s">
        <v>213</v>
      </c>
    </row>
    <row r="432" spans="2:66" x14ac:dyDescent="0.2">
      <c r="B432" s="15">
        <v>38589</v>
      </c>
      <c r="C432" s="14">
        <v>3.1429999999999998</v>
      </c>
      <c r="E432" s="15">
        <v>38589</v>
      </c>
      <c r="F432" s="14">
        <v>3.1469999999999998</v>
      </c>
      <c r="H432" s="15">
        <v>38589</v>
      </c>
      <c r="I432" s="14">
        <v>3.1230000000000002</v>
      </c>
      <c r="K432" s="15">
        <v>38589</v>
      </c>
      <c r="L432" s="14">
        <v>3.351</v>
      </c>
      <c r="N432" s="15">
        <v>38589</v>
      </c>
      <c r="O432" s="14">
        <v>3.206</v>
      </c>
      <c r="Q432" s="15">
        <v>38589</v>
      </c>
      <c r="R432" s="14">
        <v>3.1739999999999999</v>
      </c>
      <c r="T432" s="15">
        <v>38589</v>
      </c>
      <c r="U432" s="14">
        <v>3.1709999999999998</v>
      </c>
      <c r="W432" s="15">
        <v>38589</v>
      </c>
      <c r="X432" s="14">
        <v>3.286</v>
      </c>
      <c r="Z432" s="15">
        <v>38589</v>
      </c>
      <c r="AA432" s="14">
        <v>3.097</v>
      </c>
      <c r="AC432" s="14">
        <f t="shared" si="43"/>
        <v>3.1888237293372472</v>
      </c>
      <c r="AE432" s="15">
        <v>38589</v>
      </c>
      <c r="AF432" s="14">
        <v>4.1553000000000004</v>
      </c>
      <c r="AH432" s="15">
        <v>38589</v>
      </c>
      <c r="AI432" s="14">
        <v>4.2149999999999999</v>
      </c>
      <c r="AK432" s="15">
        <v>38589</v>
      </c>
      <c r="AL432" s="14">
        <v>2.11</v>
      </c>
      <c r="AM432" s="14">
        <f t="shared" si="46"/>
        <v>1.0788237293372474</v>
      </c>
      <c r="AN432" s="15">
        <v>38589</v>
      </c>
      <c r="AO432" s="14">
        <v>2.68</v>
      </c>
      <c r="AP432" s="14">
        <f t="shared" si="47"/>
        <v>1.4753000000000003</v>
      </c>
      <c r="AQ432" s="15">
        <v>38589</v>
      </c>
      <c r="AR432" s="14">
        <v>2.73</v>
      </c>
      <c r="AS432" s="14">
        <f t="shared" si="48"/>
        <v>1.4849999999999999</v>
      </c>
      <c r="AU432" s="14">
        <f t="shared" si="44"/>
        <v>1.0329999999999999</v>
      </c>
      <c r="AW432" s="14">
        <f t="shared" si="49"/>
        <v>1.0130000000000003</v>
      </c>
      <c r="AY432" s="14">
        <f t="shared" si="50"/>
        <v>1.2410000000000001</v>
      </c>
      <c r="BA432" s="15">
        <v>38589</v>
      </c>
      <c r="BB432" s="14">
        <v>-2</v>
      </c>
      <c r="BD432" s="15">
        <v>40415</v>
      </c>
      <c r="BE432" s="14">
        <v>7</v>
      </c>
      <c r="BG432" s="15">
        <v>40415</v>
      </c>
      <c r="BH432" s="14">
        <v>10.75</v>
      </c>
      <c r="BI432" s="14">
        <f t="shared" si="45"/>
        <v>77.586966666666669</v>
      </c>
      <c r="BJ432" s="15">
        <v>39319</v>
      </c>
      <c r="BK432" s="14">
        <v>215.01089999999999</v>
      </c>
      <c r="BM432" s="15">
        <v>40415</v>
      </c>
      <c r="BN432" s="14" t="s">
        <v>213</v>
      </c>
    </row>
    <row r="433" spans="2:66" x14ac:dyDescent="0.2">
      <c r="B433" s="15">
        <v>38590</v>
      </c>
      <c r="C433" s="14">
        <v>3.15</v>
      </c>
      <c r="E433" s="15">
        <v>38590</v>
      </c>
      <c r="F433" s="14">
        <v>3.157</v>
      </c>
      <c r="H433" s="15">
        <v>38590</v>
      </c>
      <c r="I433" s="14">
        <v>3.13</v>
      </c>
      <c r="K433" s="15">
        <v>38590</v>
      </c>
      <c r="L433" s="14">
        <v>3.355</v>
      </c>
      <c r="N433" s="15">
        <v>38590</v>
      </c>
      <c r="O433" s="14">
        <v>3.2109999999999999</v>
      </c>
      <c r="Q433" s="15">
        <v>38590</v>
      </c>
      <c r="R433" s="14">
        <v>3.1829999999999998</v>
      </c>
      <c r="T433" s="15">
        <v>38590</v>
      </c>
      <c r="U433" s="14">
        <v>3.18</v>
      </c>
      <c r="W433" s="15">
        <v>38590</v>
      </c>
      <c r="X433" s="14">
        <v>3.2949999999999999</v>
      </c>
      <c r="Z433" s="15">
        <v>38590</v>
      </c>
      <c r="AA433" s="14">
        <v>3.1030000000000002</v>
      </c>
      <c r="AC433" s="14">
        <f t="shared" si="43"/>
        <v>3.1960522169009731</v>
      </c>
      <c r="AE433" s="15">
        <v>38590</v>
      </c>
      <c r="AF433" s="14">
        <v>4.1859999999999999</v>
      </c>
      <c r="AH433" s="15">
        <v>38590</v>
      </c>
      <c r="AI433" s="14">
        <v>4.218</v>
      </c>
      <c r="AK433" s="15">
        <v>38590</v>
      </c>
      <c r="AL433" s="14">
        <v>2.12</v>
      </c>
      <c r="AM433" s="14">
        <f t="shared" si="46"/>
        <v>1.076052216900973</v>
      </c>
      <c r="AN433" s="15">
        <v>38590</v>
      </c>
      <c r="AO433" s="14">
        <v>2.6749999999999998</v>
      </c>
      <c r="AP433" s="14">
        <f t="shared" si="47"/>
        <v>1.5110000000000001</v>
      </c>
      <c r="AQ433" s="15">
        <v>38590</v>
      </c>
      <c r="AR433" s="14">
        <v>2.73</v>
      </c>
      <c r="AS433" s="14">
        <f t="shared" si="48"/>
        <v>1.488</v>
      </c>
      <c r="AU433" s="14">
        <f t="shared" si="44"/>
        <v>1.0299999999999998</v>
      </c>
      <c r="AW433" s="14">
        <f t="shared" si="49"/>
        <v>1.0099999999999998</v>
      </c>
      <c r="AY433" s="14">
        <f t="shared" si="50"/>
        <v>1.2349999999999999</v>
      </c>
      <c r="BA433" s="15">
        <v>38590</v>
      </c>
      <c r="BB433" s="14">
        <v>-2</v>
      </c>
      <c r="BD433" s="15">
        <v>40416</v>
      </c>
      <c r="BE433" s="14">
        <v>7</v>
      </c>
      <c r="BG433" s="15">
        <v>40416</v>
      </c>
      <c r="BH433" s="14">
        <v>10.75</v>
      </c>
      <c r="BI433" s="14">
        <f t="shared" si="45"/>
        <v>77.586966666666669</v>
      </c>
      <c r="BJ433" s="15">
        <v>39320</v>
      </c>
      <c r="BK433" s="14">
        <v>215.01089999999999</v>
      </c>
      <c r="BM433" s="15">
        <v>40416</v>
      </c>
      <c r="BN433" s="14" t="s">
        <v>213</v>
      </c>
    </row>
    <row r="434" spans="2:66" x14ac:dyDescent="0.2">
      <c r="B434" s="15">
        <v>38591</v>
      </c>
      <c r="C434" s="14">
        <v>3.15</v>
      </c>
      <c r="E434" s="15">
        <v>38591</v>
      </c>
      <c r="F434" s="14">
        <v>3.157</v>
      </c>
      <c r="H434" s="15">
        <v>38591</v>
      </c>
      <c r="I434" s="14">
        <v>3.13</v>
      </c>
      <c r="K434" s="15">
        <v>38591</v>
      </c>
      <c r="L434" s="14">
        <v>3.355</v>
      </c>
      <c r="N434" s="15">
        <v>38591</v>
      </c>
      <c r="O434" s="14">
        <v>3.2109999999999999</v>
      </c>
      <c r="Q434" s="15">
        <v>38591</v>
      </c>
      <c r="R434" s="14">
        <v>3.1829999999999998</v>
      </c>
      <c r="T434" s="15">
        <v>38591</v>
      </c>
      <c r="U434" s="14">
        <v>3.18</v>
      </c>
      <c r="W434" s="15">
        <v>38591</v>
      </c>
      <c r="X434" s="14">
        <v>3.2949999999999999</v>
      </c>
      <c r="Z434" s="15">
        <v>38591</v>
      </c>
      <c r="AA434" s="14">
        <v>3.1030000000000002</v>
      </c>
      <c r="AC434" s="14">
        <f t="shared" si="43"/>
        <v>3.1960522169009731</v>
      </c>
      <c r="AE434" s="15">
        <v>38591</v>
      </c>
      <c r="AF434" s="14">
        <v>4.1859999999999999</v>
      </c>
      <c r="AH434" s="15">
        <v>38591</v>
      </c>
      <c r="AI434" s="14">
        <v>4.218</v>
      </c>
      <c r="AK434" s="15">
        <v>38591</v>
      </c>
      <c r="AL434" s="14">
        <v>2.12</v>
      </c>
      <c r="AM434" s="14">
        <f t="shared" si="46"/>
        <v>1.076052216900973</v>
      </c>
      <c r="AN434" s="15">
        <v>38591</v>
      </c>
      <c r="AO434" s="14">
        <v>2.6749999999999998</v>
      </c>
      <c r="AP434" s="14">
        <f t="shared" si="47"/>
        <v>1.5110000000000001</v>
      </c>
      <c r="AQ434" s="15">
        <v>38591</v>
      </c>
      <c r="AR434" s="14">
        <v>2.73</v>
      </c>
      <c r="AS434" s="14">
        <f t="shared" si="48"/>
        <v>1.488</v>
      </c>
      <c r="AU434" s="14">
        <f t="shared" si="44"/>
        <v>1.0299999999999998</v>
      </c>
      <c r="AW434" s="14">
        <f t="shared" si="49"/>
        <v>1.0099999999999998</v>
      </c>
      <c r="AY434" s="14">
        <f t="shared" si="50"/>
        <v>1.2349999999999999</v>
      </c>
      <c r="BA434" s="15">
        <v>38591</v>
      </c>
      <c r="BB434" s="14">
        <v>-2</v>
      </c>
      <c r="BD434" s="15">
        <v>40417</v>
      </c>
      <c r="BE434" s="14">
        <v>7</v>
      </c>
      <c r="BG434" s="15">
        <v>40417</v>
      </c>
      <c r="BH434" s="14">
        <v>10.75</v>
      </c>
      <c r="BI434" s="14">
        <f t="shared" si="45"/>
        <v>77.586966666666669</v>
      </c>
      <c r="BJ434" s="15">
        <v>39321</v>
      </c>
      <c r="BK434" s="14">
        <v>215.01089999999999</v>
      </c>
      <c r="BM434" s="15">
        <v>40417</v>
      </c>
      <c r="BN434" s="14" t="s">
        <v>213</v>
      </c>
    </row>
    <row r="435" spans="2:66" x14ac:dyDescent="0.2">
      <c r="B435" s="15">
        <v>38592</v>
      </c>
      <c r="C435" s="14">
        <v>3.15</v>
      </c>
      <c r="E435" s="15">
        <v>38592</v>
      </c>
      <c r="F435" s="14">
        <v>3.157</v>
      </c>
      <c r="H435" s="15">
        <v>38592</v>
      </c>
      <c r="I435" s="14">
        <v>3.13</v>
      </c>
      <c r="K435" s="15">
        <v>38592</v>
      </c>
      <c r="L435" s="14">
        <v>3.355</v>
      </c>
      <c r="N435" s="15">
        <v>38592</v>
      </c>
      <c r="O435" s="14">
        <v>3.2109999999999999</v>
      </c>
      <c r="Q435" s="15">
        <v>38592</v>
      </c>
      <c r="R435" s="14">
        <v>3.1829999999999998</v>
      </c>
      <c r="T435" s="15">
        <v>38592</v>
      </c>
      <c r="U435" s="14">
        <v>3.18</v>
      </c>
      <c r="W435" s="15">
        <v>38592</v>
      </c>
      <c r="X435" s="14">
        <v>3.2949999999999999</v>
      </c>
      <c r="Z435" s="15">
        <v>38592</v>
      </c>
      <c r="AA435" s="14">
        <v>3.1030000000000002</v>
      </c>
      <c r="AC435" s="14">
        <f t="shared" si="43"/>
        <v>3.1960522169009731</v>
      </c>
      <c r="AE435" s="15">
        <v>38592</v>
      </c>
      <c r="AF435" s="14">
        <v>4.1859999999999999</v>
      </c>
      <c r="AH435" s="15">
        <v>38592</v>
      </c>
      <c r="AI435" s="14">
        <v>4.218</v>
      </c>
      <c r="AK435" s="15">
        <v>38592</v>
      </c>
      <c r="AL435" s="14">
        <v>2.12</v>
      </c>
      <c r="AM435" s="14">
        <f t="shared" si="46"/>
        <v>1.076052216900973</v>
      </c>
      <c r="AN435" s="15">
        <v>38592</v>
      </c>
      <c r="AO435" s="14">
        <v>2.6749999999999998</v>
      </c>
      <c r="AP435" s="14">
        <f t="shared" si="47"/>
        <v>1.5110000000000001</v>
      </c>
      <c r="AQ435" s="15">
        <v>38592</v>
      </c>
      <c r="AR435" s="14">
        <v>2.73</v>
      </c>
      <c r="AS435" s="14">
        <f t="shared" si="48"/>
        <v>1.488</v>
      </c>
      <c r="AU435" s="14">
        <f t="shared" si="44"/>
        <v>1.0299999999999998</v>
      </c>
      <c r="AW435" s="14">
        <f t="shared" si="49"/>
        <v>1.0099999999999998</v>
      </c>
      <c r="AY435" s="14">
        <f t="shared" si="50"/>
        <v>1.2349999999999999</v>
      </c>
      <c r="BA435" s="15">
        <v>38592</v>
      </c>
      <c r="BB435" s="14">
        <v>-2</v>
      </c>
      <c r="BD435" s="15">
        <v>40418</v>
      </c>
      <c r="BE435" s="14">
        <v>7</v>
      </c>
      <c r="BG435" s="15">
        <v>40418</v>
      </c>
      <c r="BH435" s="14">
        <v>10.75</v>
      </c>
      <c r="BI435" s="14">
        <f t="shared" si="45"/>
        <v>77.45656666666666</v>
      </c>
      <c r="BJ435" s="15">
        <v>39322</v>
      </c>
      <c r="BK435" s="14">
        <v>214.61969999999999</v>
      </c>
      <c r="BM435" s="15">
        <v>40418</v>
      </c>
      <c r="BN435" s="14" t="s">
        <v>213</v>
      </c>
    </row>
    <row r="436" spans="2:66" x14ac:dyDescent="0.2">
      <c r="B436" s="15">
        <v>38593</v>
      </c>
      <c r="C436" s="14">
        <v>3.153</v>
      </c>
      <c r="E436" s="15">
        <v>38593</v>
      </c>
      <c r="F436" s="14">
        <v>3.1579999999999999</v>
      </c>
      <c r="H436" s="15">
        <v>38593</v>
      </c>
      <c r="I436" s="14">
        <v>3.1310000000000002</v>
      </c>
      <c r="K436" s="15">
        <v>38593</v>
      </c>
      <c r="L436" s="14">
        <v>3.3559999999999999</v>
      </c>
      <c r="N436" s="15">
        <v>38593</v>
      </c>
      <c r="O436" s="14">
        <v>3.2120000000000002</v>
      </c>
      <c r="Q436" s="15">
        <v>38593</v>
      </c>
      <c r="R436" s="14">
        <v>3.1850000000000001</v>
      </c>
      <c r="T436" s="15">
        <v>38593</v>
      </c>
      <c r="U436" s="14">
        <v>3.18</v>
      </c>
      <c r="W436" s="15">
        <v>38593</v>
      </c>
      <c r="X436" s="14">
        <v>3.2970000000000002</v>
      </c>
      <c r="Z436" s="15">
        <v>38593</v>
      </c>
      <c r="AA436" s="14">
        <v>3.105</v>
      </c>
      <c r="AC436" s="14">
        <f t="shared" si="43"/>
        <v>3.197685771666924</v>
      </c>
      <c r="AE436" s="15">
        <v>38593</v>
      </c>
      <c r="AF436" s="14">
        <v>4.1666999999999996</v>
      </c>
      <c r="AH436" s="15">
        <v>38593</v>
      </c>
      <c r="AI436" s="14">
        <v>4.2169999999999996</v>
      </c>
      <c r="AK436" s="15">
        <v>38593</v>
      </c>
      <c r="AL436" s="14">
        <v>2.1051000000000002</v>
      </c>
      <c r="AM436" s="14">
        <f t="shared" si="46"/>
        <v>1.0925857716669238</v>
      </c>
      <c r="AN436" s="15">
        <v>38593</v>
      </c>
      <c r="AO436" s="14">
        <v>2.6749999999999998</v>
      </c>
      <c r="AP436" s="14">
        <f t="shared" si="47"/>
        <v>1.4916999999999998</v>
      </c>
      <c r="AQ436" s="15">
        <v>38593</v>
      </c>
      <c r="AR436" s="14">
        <v>2.73</v>
      </c>
      <c r="AS436" s="14">
        <f t="shared" si="48"/>
        <v>1.4869999999999997</v>
      </c>
      <c r="AU436" s="14">
        <f t="shared" si="44"/>
        <v>1.0478999999999998</v>
      </c>
      <c r="AW436" s="14">
        <f t="shared" si="49"/>
        <v>1.0259</v>
      </c>
      <c r="AY436" s="14">
        <f t="shared" si="50"/>
        <v>1.2508999999999997</v>
      </c>
      <c r="BA436" s="15">
        <v>38593</v>
      </c>
      <c r="BB436" s="14">
        <v>-2.2000000000000002</v>
      </c>
      <c r="BD436" s="15">
        <v>40419</v>
      </c>
      <c r="BE436" s="14">
        <v>7</v>
      </c>
      <c r="BG436" s="15">
        <v>40419</v>
      </c>
      <c r="BH436" s="14">
        <v>10.75</v>
      </c>
      <c r="BI436" s="14">
        <f t="shared" si="45"/>
        <v>77.454499999999996</v>
      </c>
      <c r="BJ436" s="15">
        <v>39323</v>
      </c>
      <c r="BK436" s="14">
        <v>214.61349999999999</v>
      </c>
      <c r="BM436" s="15">
        <v>40419</v>
      </c>
      <c r="BN436" s="14" t="s">
        <v>213</v>
      </c>
    </row>
    <row r="437" spans="2:66" x14ac:dyDescent="0.2">
      <c r="B437" s="15">
        <v>38594</v>
      </c>
      <c r="C437" s="14">
        <v>3.1509999999999998</v>
      </c>
      <c r="E437" s="15">
        <v>38594</v>
      </c>
      <c r="F437" s="14">
        <v>3.1539999999999999</v>
      </c>
      <c r="H437" s="15">
        <v>38594</v>
      </c>
      <c r="I437" s="14">
        <v>3.1280000000000001</v>
      </c>
      <c r="K437" s="15">
        <v>38594</v>
      </c>
      <c r="L437" s="14">
        <v>3.355</v>
      </c>
      <c r="N437" s="15">
        <v>38594</v>
      </c>
      <c r="O437" s="14">
        <v>3.21</v>
      </c>
      <c r="Q437" s="15">
        <v>38594</v>
      </c>
      <c r="R437" s="14">
        <v>3.1840000000000002</v>
      </c>
      <c r="T437" s="15">
        <v>38594</v>
      </c>
      <c r="U437" s="14">
        <v>3.1760000000000002</v>
      </c>
      <c r="W437" s="15">
        <v>38594</v>
      </c>
      <c r="X437" s="14">
        <v>3.294</v>
      </c>
      <c r="Z437" s="15">
        <v>38594</v>
      </c>
      <c r="AA437" s="14">
        <v>3.105</v>
      </c>
      <c r="AC437" s="14">
        <f t="shared" si="43"/>
        <v>3.1953145373088208</v>
      </c>
      <c r="AE437" s="15">
        <v>38594</v>
      </c>
      <c r="AF437" s="14">
        <v>4.0899000000000001</v>
      </c>
      <c r="AH437" s="15">
        <v>38594</v>
      </c>
      <c r="AI437" s="14">
        <v>4.181</v>
      </c>
      <c r="AK437" s="15">
        <v>38594</v>
      </c>
      <c r="AL437" s="14">
        <v>2.13</v>
      </c>
      <c r="AM437" s="14">
        <f t="shared" si="46"/>
        <v>1.0653145373088209</v>
      </c>
      <c r="AN437" s="15">
        <v>38594</v>
      </c>
      <c r="AO437" s="14">
        <v>2.6749999999999998</v>
      </c>
      <c r="AP437" s="14">
        <f t="shared" si="47"/>
        <v>1.4149000000000003</v>
      </c>
      <c r="AQ437" s="15">
        <v>38594</v>
      </c>
      <c r="AR437" s="14">
        <v>2.73</v>
      </c>
      <c r="AS437" s="14">
        <f t="shared" si="48"/>
        <v>1.4510000000000001</v>
      </c>
      <c r="AU437" s="14">
        <f t="shared" si="44"/>
        <v>1.0209999999999999</v>
      </c>
      <c r="AW437" s="14">
        <f t="shared" si="49"/>
        <v>0.99800000000000022</v>
      </c>
      <c r="AY437" s="14">
        <f t="shared" si="50"/>
        <v>1.2250000000000001</v>
      </c>
      <c r="BA437" s="15">
        <v>38594</v>
      </c>
      <c r="BB437" s="14">
        <v>-2.2999999999999998</v>
      </c>
      <c r="BD437" s="15">
        <v>40420</v>
      </c>
      <c r="BE437" s="14">
        <v>7</v>
      </c>
      <c r="BG437" s="15">
        <v>40420</v>
      </c>
      <c r="BH437" s="14">
        <v>10.75</v>
      </c>
      <c r="BI437" s="14">
        <f t="shared" si="45"/>
        <v>77.781899999999993</v>
      </c>
      <c r="BJ437" s="15">
        <v>39324</v>
      </c>
      <c r="BK437" s="14">
        <v>215.59569999999999</v>
      </c>
      <c r="BM437" s="15">
        <v>40420</v>
      </c>
      <c r="BN437" s="14" t="s">
        <v>213</v>
      </c>
    </row>
    <row r="438" spans="2:66" x14ac:dyDescent="0.2">
      <c r="B438" s="15">
        <v>38595</v>
      </c>
      <c r="C438" s="14">
        <v>3.1019999999999999</v>
      </c>
      <c r="E438" s="15">
        <v>38595</v>
      </c>
      <c r="F438" s="14">
        <v>3.1040000000000001</v>
      </c>
      <c r="H438" s="15">
        <v>38595</v>
      </c>
      <c r="I438" s="14">
        <v>3.081</v>
      </c>
      <c r="K438" s="15">
        <v>38595</v>
      </c>
      <c r="L438" s="14">
        <v>3.3079999999999998</v>
      </c>
      <c r="N438" s="15">
        <v>38595</v>
      </c>
      <c r="O438" s="14">
        <v>3.1619999999999999</v>
      </c>
      <c r="Q438" s="15">
        <v>38595</v>
      </c>
      <c r="R438" s="14">
        <v>3.1339999999999999</v>
      </c>
      <c r="T438" s="15">
        <v>38595</v>
      </c>
      <c r="U438" s="14">
        <v>3.1269999999999998</v>
      </c>
      <c r="W438" s="15">
        <v>38595</v>
      </c>
      <c r="X438" s="14">
        <v>3.246</v>
      </c>
      <c r="Z438" s="15">
        <v>38595</v>
      </c>
      <c r="AA438" s="14">
        <v>3.056</v>
      </c>
      <c r="AC438" s="14">
        <f t="shared" si="43"/>
        <v>3.1467523559400581</v>
      </c>
      <c r="AE438" s="15">
        <v>38595</v>
      </c>
      <c r="AF438" s="14">
        <v>4.0137</v>
      </c>
      <c r="AH438" s="15">
        <v>38595</v>
      </c>
      <c r="AI438" s="14">
        <v>4.1589999999999998</v>
      </c>
      <c r="AK438" s="15">
        <v>38595</v>
      </c>
      <c r="AL438" s="14">
        <v>2.1307</v>
      </c>
      <c r="AM438" s="14">
        <f t="shared" si="46"/>
        <v>1.016052355940058</v>
      </c>
      <c r="AN438" s="15">
        <v>38595</v>
      </c>
      <c r="AO438" s="14">
        <v>2.6749999999999998</v>
      </c>
      <c r="AP438" s="14">
        <f t="shared" si="47"/>
        <v>1.3387000000000002</v>
      </c>
      <c r="AQ438" s="15">
        <v>38595</v>
      </c>
      <c r="AR438" s="14">
        <v>2.71</v>
      </c>
      <c r="AS438" s="14">
        <f t="shared" si="48"/>
        <v>1.4489999999999998</v>
      </c>
      <c r="AU438" s="14">
        <f t="shared" si="44"/>
        <v>0.97129999999999983</v>
      </c>
      <c r="AW438" s="14">
        <f t="shared" si="49"/>
        <v>0.95029999999999992</v>
      </c>
      <c r="AY438" s="14">
        <f t="shared" si="50"/>
        <v>1.1772999999999998</v>
      </c>
      <c r="BA438" s="15">
        <v>38595</v>
      </c>
      <c r="BB438" s="14">
        <v>-2.1</v>
      </c>
      <c r="BD438" s="15">
        <v>40421</v>
      </c>
      <c r="BE438" s="14">
        <v>7</v>
      </c>
      <c r="BG438" s="15">
        <v>40421</v>
      </c>
      <c r="BH438" s="14">
        <v>10.75</v>
      </c>
      <c r="BI438" s="14">
        <f t="shared" si="45"/>
        <v>77.955500000000001</v>
      </c>
      <c r="BJ438" s="15">
        <v>39325</v>
      </c>
      <c r="BK438" s="14">
        <v>216.1165</v>
      </c>
      <c r="BM438" s="15">
        <v>40421</v>
      </c>
      <c r="BN438" s="14" t="s">
        <v>213</v>
      </c>
    </row>
    <row r="439" spans="2:66" x14ac:dyDescent="0.2">
      <c r="B439" s="15">
        <v>38596</v>
      </c>
      <c r="C439" s="14">
        <v>3.0649999999999999</v>
      </c>
      <c r="E439" s="15">
        <v>38596</v>
      </c>
      <c r="F439" s="14">
        <v>3.0640000000000001</v>
      </c>
      <c r="H439" s="15">
        <v>38596</v>
      </c>
      <c r="I439" s="14">
        <v>3.0449999999999999</v>
      </c>
      <c r="K439" s="15">
        <v>38596</v>
      </c>
      <c r="L439" s="14">
        <v>3.2709999999999999</v>
      </c>
      <c r="N439" s="15">
        <v>38596</v>
      </c>
      <c r="O439" s="14">
        <v>3.125</v>
      </c>
      <c r="Q439" s="15">
        <v>38596</v>
      </c>
      <c r="R439" s="14">
        <v>3.0979999999999999</v>
      </c>
      <c r="T439" s="15">
        <v>38596</v>
      </c>
      <c r="U439" s="14">
        <v>3.089</v>
      </c>
      <c r="W439" s="15">
        <v>38596</v>
      </c>
      <c r="X439" s="14">
        <v>3.2090000000000001</v>
      </c>
      <c r="Z439" s="15">
        <v>38596</v>
      </c>
      <c r="AA439" s="14">
        <v>3.0190000000000001</v>
      </c>
      <c r="AC439" s="14">
        <f t="shared" si="43"/>
        <v>3.109263710798702</v>
      </c>
      <c r="AE439" s="15">
        <v>38596</v>
      </c>
      <c r="AF439" s="14">
        <v>4.0307000000000004</v>
      </c>
      <c r="AH439" s="15">
        <v>38596</v>
      </c>
      <c r="AI439" s="14">
        <v>4.12</v>
      </c>
      <c r="AK439" s="15">
        <v>38596</v>
      </c>
      <c r="AL439" s="14">
        <v>2.1128</v>
      </c>
      <c r="AM439" s="14">
        <f t="shared" si="46"/>
        <v>0.996463710798702</v>
      </c>
      <c r="AN439" s="15">
        <v>38596</v>
      </c>
      <c r="AO439" s="14">
        <v>2.7425000000000002</v>
      </c>
      <c r="AP439" s="14">
        <f t="shared" si="47"/>
        <v>1.2882000000000002</v>
      </c>
      <c r="AQ439" s="15">
        <v>38596</v>
      </c>
      <c r="AR439" s="14">
        <v>2.69</v>
      </c>
      <c r="AS439" s="14">
        <f t="shared" si="48"/>
        <v>1.4300000000000002</v>
      </c>
      <c r="AU439" s="14">
        <f t="shared" si="44"/>
        <v>0.95219999999999994</v>
      </c>
      <c r="AW439" s="14">
        <f t="shared" si="49"/>
        <v>0.93219999999999992</v>
      </c>
      <c r="AY439" s="14">
        <f t="shared" si="50"/>
        <v>1.1581999999999999</v>
      </c>
      <c r="BA439" s="15">
        <v>38596</v>
      </c>
      <c r="BB439" s="14">
        <v>-2</v>
      </c>
      <c r="BD439" s="15">
        <v>40422</v>
      </c>
      <c r="BE439" s="14">
        <v>7</v>
      </c>
      <c r="BG439" s="15">
        <v>40422</v>
      </c>
      <c r="BH439" s="14">
        <v>10.75</v>
      </c>
      <c r="BI439" s="14">
        <f t="shared" si="45"/>
        <v>77.955500000000001</v>
      </c>
      <c r="BJ439" s="15">
        <v>39326</v>
      </c>
      <c r="BK439" s="14">
        <v>216.1165</v>
      </c>
      <c r="BM439" s="15">
        <v>40422</v>
      </c>
      <c r="BN439" s="14" t="s">
        <v>213</v>
      </c>
    </row>
    <row r="440" spans="2:66" x14ac:dyDescent="0.2">
      <c r="B440" s="15">
        <v>38597</v>
      </c>
      <c r="C440" s="14">
        <v>3.0590000000000002</v>
      </c>
      <c r="E440" s="15">
        <v>38597</v>
      </c>
      <c r="F440" s="14">
        <v>3.0569999999999999</v>
      </c>
      <c r="H440" s="15">
        <v>38597</v>
      </c>
      <c r="I440" s="14">
        <v>3.0379999999999998</v>
      </c>
      <c r="K440" s="15">
        <v>38597</v>
      </c>
      <c r="L440" s="14">
        <v>3.2650000000000001</v>
      </c>
      <c r="N440" s="15">
        <v>38597</v>
      </c>
      <c r="O440" s="14">
        <v>3.117</v>
      </c>
      <c r="Q440" s="15">
        <v>38597</v>
      </c>
      <c r="R440" s="14">
        <v>3.0910000000000002</v>
      </c>
      <c r="T440" s="15">
        <v>38597</v>
      </c>
      <c r="U440" s="14">
        <v>3.0830000000000002</v>
      </c>
      <c r="W440" s="15">
        <v>38597</v>
      </c>
      <c r="X440" s="14">
        <v>3.2029999999999998</v>
      </c>
      <c r="Z440" s="15">
        <v>38597</v>
      </c>
      <c r="AA440" s="14">
        <v>3.012</v>
      </c>
      <c r="AC440" s="14">
        <f t="shared" si="43"/>
        <v>3.1027508110613309</v>
      </c>
      <c r="AE440" s="15">
        <v>38597</v>
      </c>
      <c r="AF440" s="14">
        <v>4.0362</v>
      </c>
      <c r="AH440" s="15">
        <v>38597</v>
      </c>
      <c r="AI440" s="14">
        <v>4.1429999999999998</v>
      </c>
      <c r="AK440" s="15">
        <v>38597</v>
      </c>
      <c r="AL440" s="14">
        <v>2.14</v>
      </c>
      <c r="AM440" s="14">
        <f t="shared" si="46"/>
        <v>0.96275081106133076</v>
      </c>
      <c r="AN440" s="15">
        <v>38597</v>
      </c>
      <c r="AO440" s="14">
        <v>2.7524999999999999</v>
      </c>
      <c r="AP440" s="14">
        <f t="shared" si="47"/>
        <v>1.2837000000000001</v>
      </c>
      <c r="AQ440" s="15">
        <v>38597</v>
      </c>
      <c r="AR440" s="14">
        <v>2.7199999999999998</v>
      </c>
      <c r="AS440" s="14">
        <f t="shared" si="48"/>
        <v>1.423</v>
      </c>
      <c r="AU440" s="14">
        <f t="shared" si="44"/>
        <v>0.91900000000000004</v>
      </c>
      <c r="AW440" s="14">
        <f t="shared" si="49"/>
        <v>0.89799999999999969</v>
      </c>
      <c r="AY440" s="14">
        <f t="shared" si="50"/>
        <v>1.125</v>
      </c>
      <c r="BA440" s="15">
        <v>38597</v>
      </c>
      <c r="BB440" s="14">
        <v>-2.1</v>
      </c>
      <c r="BD440" s="15">
        <v>40423</v>
      </c>
      <c r="BE440" s="14">
        <v>7</v>
      </c>
      <c r="BG440" s="15">
        <v>40423</v>
      </c>
      <c r="BH440" s="14">
        <v>10.75</v>
      </c>
      <c r="BI440" s="14">
        <f t="shared" si="45"/>
        <v>77.955500000000001</v>
      </c>
      <c r="BJ440" s="15">
        <v>39327</v>
      </c>
      <c r="BK440" s="14">
        <v>216.1165</v>
      </c>
      <c r="BM440" s="15">
        <v>40423</v>
      </c>
      <c r="BN440" s="14" t="s">
        <v>213</v>
      </c>
    </row>
    <row r="441" spans="2:66" x14ac:dyDescent="0.2">
      <c r="B441" s="15">
        <v>38598</v>
      </c>
      <c r="C441" s="14">
        <v>3.0590000000000002</v>
      </c>
      <c r="E441" s="15">
        <v>38598</v>
      </c>
      <c r="F441" s="14">
        <v>3.0569999999999999</v>
      </c>
      <c r="H441" s="15">
        <v>38598</v>
      </c>
      <c r="I441" s="14">
        <v>3.0379999999999998</v>
      </c>
      <c r="K441" s="15">
        <v>38598</v>
      </c>
      <c r="L441" s="14">
        <v>3.2650000000000001</v>
      </c>
      <c r="N441" s="15">
        <v>38598</v>
      </c>
      <c r="O441" s="14">
        <v>3.117</v>
      </c>
      <c r="Q441" s="15">
        <v>38598</v>
      </c>
      <c r="R441" s="14">
        <v>3.0910000000000002</v>
      </c>
      <c r="T441" s="15">
        <v>38598</v>
      </c>
      <c r="U441" s="14">
        <v>3.0830000000000002</v>
      </c>
      <c r="W441" s="15">
        <v>38598</v>
      </c>
      <c r="X441" s="14">
        <v>3.2029999999999998</v>
      </c>
      <c r="Z441" s="15">
        <v>38598</v>
      </c>
      <c r="AA441" s="14">
        <v>3.012</v>
      </c>
      <c r="AC441" s="14">
        <f t="shared" si="43"/>
        <v>3.1027508110613309</v>
      </c>
      <c r="AE441" s="15">
        <v>38598</v>
      </c>
      <c r="AF441" s="14">
        <v>4.0362</v>
      </c>
      <c r="AH441" s="15">
        <v>38598</v>
      </c>
      <c r="AI441" s="14">
        <v>4.1429999999999998</v>
      </c>
      <c r="AK441" s="15">
        <v>38598</v>
      </c>
      <c r="AL441" s="14">
        <v>2.14</v>
      </c>
      <c r="AM441" s="14">
        <f t="shared" si="46"/>
        <v>0.96275081106133076</v>
      </c>
      <c r="AN441" s="15">
        <v>38598</v>
      </c>
      <c r="AO441" s="14">
        <v>2.7524999999999999</v>
      </c>
      <c r="AP441" s="14">
        <f t="shared" si="47"/>
        <v>1.2837000000000001</v>
      </c>
      <c r="AQ441" s="15">
        <v>38598</v>
      </c>
      <c r="AR441" s="14">
        <v>2.7199999999999998</v>
      </c>
      <c r="AS441" s="14">
        <f t="shared" si="48"/>
        <v>1.423</v>
      </c>
      <c r="AU441" s="14">
        <f t="shared" si="44"/>
        <v>0.91900000000000004</v>
      </c>
      <c r="AW441" s="14">
        <f t="shared" si="49"/>
        <v>0.89799999999999969</v>
      </c>
      <c r="AY441" s="14">
        <f t="shared" si="50"/>
        <v>1.125</v>
      </c>
      <c r="BA441" s="15">
        <v>38598</v>
      </c>
      <c r="BB441" s="14">
        <v>-2.1</v>
      </c>
      <c r="BD441" s="15">
        <v>40424</v>
      </c>
      <c r="BE441" s="14">
        <v>7</v>
      </c>
      <c r="BG441" s="15">
        <v>40424</v>
      </c>
      <c r="BH441" s="14">
        <v>10.75</v>
      </c>
      <c r="BI441" s="14">
        <f t="shared" si="45"/>
        <v>77.929066666666671</v>
      </c>
      <c r="BJ441" s="15">
        <v>39328</v>
      </c>
      <c r="BK441" s="14">
        <v>216.03720000000001</v>
      </c>
      <c r="BM441" s="15">
        <v>40424</v>
      </c>
      <c r="BN441" s="14" t="s">
        <v>213</v>
      </c>
    </row>
    <row r="442" spans="2:66" x14ac:dyDescent="0.2">
      <c r="B442" s="15">
        <v>38599</v>
      </c>
      <c r="C442" s="14">
        <v>3.0590000000000002</v>
      </c>
      <c r="E442" s="15">
        <v>38599</v>
      </c>
      <c r="F442" s="14">
        <v>3.0569999999999999</v>
      </c>
      <c r="H442" s="15">
        <v>38599</v>
      </c>
      <c r="I442" s="14">
        <v>3.0379999999999998</v>
      </c>
      <c r="K442" s="15">
        <v>38599</v>
      </c>
      <c r="L442" s="14">
        <v>3.2650000000000001</v>
      </c>
      <c r="N442" s="15">
        <v>38599</v>
      </c>
      <c r="O442" s="14">
        <v>3.117</v>
      </c>
      <c r="Q442" s="15">
        <v>38599</v>
      </c>
      <c r="R442" s="14">
        <v>3.0910000000000002</v>
      </c>
      <c r="T442" s="15">
        <v>38599</v>
      </c>
      <c r="U442" s="14">
        <v>3.0830000000000002</v>
      </c>
      <c r="W442" s="15">
        <v>38599</v>
      </c>
      <c r="X442" s="14">
        <v>3.2029999999999998</v>
      </c>
      <c r="Z442" s="15">
        <v>38599</v>
      </c>
      <c r="AA442" s="14">
        <v>3.012</v>
      </c>
      <c r="AC442" s="14">
        <f t="shared" si="43"/>
        <v>3.1027508110613309</v>
      </c>
      <c r="AE442" s="15">
        <v>38599</v>
      </c>
      <c r="AF442" s="14">
        <v>4.0362</v>
      </c>
      <c r="AH442" s="15">
        <v>38599</v>
      </c>
      <c r="AI442" s="14">
        <v>4.1429999999999998</v>
      </c>
      <c r="AK442" s="15">
        <v>38599</v>
      </c>
      <c r="AL442" s="14">
        <v>2.14</v>
      </c>
      <c r="AM442" s="14">
        <f t="shared" si="46"/>
        <v>0.96275081106133076</v>
      </c>
      <c r="AN442" s="15">
        <v>38599</v>
      </c>
      <c r="AO442" s="14">
        <v>2.7524999999999999</v>
      </c>
      <c r="AP442" s="14">
        <f t="shared" si="47"/>
        <v>1.2837000000000001</v>
      </c>
      <c r="AQ442" s="15">
        <v>38599</v>
      </c>
      <c r="AR442" s="14">
        <v>2.7199999999999998</v>
      </c>
      <c r="AS442" s="14">
        <f t="shared" si="48"/>
        <v>1.423</v>
      </c>
      <c r="AU442" s="14">
        <f t="shared" si="44"/>
        <v>0.91900000000000004</v>
      </c>
      <c r="AW442" s="14">
        <f t="shared" si="49"/>
        <v>0.89799999999999969</v>
      </c>
      <c r="AY442" s="14">
        <f t="shared" si="50"/>
        <v>1.125</v>
      </c>
      <c r="BA442" s="15">
        <v>38599</v>
      </c>
      <c r="BB442" s="14">
        <v>-2.1</v>
      </c>
      <c r="BD442" s="15">
        <v>40425</v>
      </c>
      <c r="BE442" s="14">
        <v>7</v>
      </c>
      <c r="BG442" s="15">
        <v>40425</v>
      </c>
      <c r="BH442" s="14">
        <v>10.75</v>
      </c>
      <c r="BI442" s="14">
        <f t="shared" si="45"/>
        <v>77.915833333333339</v>
      </c>
      <c r="BJ442" s="15">
        <v>39329</v>
      </c>
      <c r="BK442" s="14">
        <v>215.9975</v>
      </c>
      <c r="BM442" s="15">
        <v>40425</v>
      </c>
      <c r="BN442" s="14" t="s">
        <v>213</v>
      </c>
    </row>
    <row r="443" spans="2:66" x14ac:dyDescent="0.2">
      <c r="B443" s="15">
        <v>38600</v>
      </c>
      <c r="C443" s="14">
        <v>3.05</v>
      </c>
      <c r="E443" s="15">
        <v>38600</v>
      </c>
      <c r="F443" s="14">
        <v>3.0489999999999999</v>
      </c>
      <c r="H443" s="15">
        <v>38600</v>
      </c>
      <c r="I443" s="14">
        <v>3.03</v>
      </c>
      <c r="K443" s="15">
        <v>38600</v>
      </c>
      <c r="L443" s="14">
        <v>3.2570000000000001</v>
      </c>
      <c r="N443" s="15">
        <v>38600</v>
      </c>
      <c r="O443" s="14">
        <v>3.109</v>
      </c>
      <c r="Q443" s="15">
        <v>38600</v>
      </c>
      <c r="R443" s="14">
        <v>3.0840000000000001</v>
      </c>
      <c r="T443" s="15">
        <v>38600</v>
      </c>
      <c r="U443" s="14">
        <v>3.0760000000000001</v>
      </c>
      <c r="W443" s="15">
        <v>38600</v>
      </c>
      <c r="X443" s="14">
        <v>3.1949999999999998</v>
      </c>
      <c r="Z443" s="15">
        <v>38600</v>
      </c>
      <c r="AA443" s="14">
        <v>3.0030000000000001</v>
      </c>
      <c r="AC443" s="14">
        <f t="shared" si="43"/>
        <v>3.0945456511663836</v>
      </c>
      <c r="AE443" s="15">
        <v>38600</v>
      </c>
      <c r="AF443" s="14">
        <v>4.0285000000000002</v>
      </c>
      <c r="AH443" s="15">
        <v>38600</v>
      </c>
      <c r="AI443" s="14">
        <v>4.1509999999999998</v>
      </c>
      <c r="AK443" s="15">
        <v>38600</v>
      </c>
      <c r="AL443" s="14">
        <v>2.13</v>
      </c>
      <c r="AM443" s="14">
        <f t="shared" si="46"/>
        <v>0.96454565116638369</v>
      </c>
      <c r="AN443" s="15">
        <v>38600</v>
      </c>
      <c r="AO443" s="14">
        <v>2.7475000000000001</v>
      </c>
      <c r="AP443" s="14">
        <f t="shared" si="47"/>
        <v>1.2810000000000001</v>
      </c>
      <c r="AQ443" s="15">
        <v>38600</v>
      </c>
      <c r="AR443" s="14">
        <v>2.7199999999999998</v>
      </c>
      <c r="AS443" s="14">
        <f t="shared" si="48"/>
        <v>1.431</v>
      </c>
      <c r="AU443" s="14">
        <f t="shared" si="44"/>
        <v>0.91999999999999993</v>
      </c>
      <c r="AW443" s="14">
        <f t="shared" si="49"/>
        <v>0.89999999999999991</v>
      </c>
      <c r="AY443" s="14">
        <f t="shared" si="50"/>
        <v>1.1270000000000002</v>
      </c>
      <c r="BA443" s="15">
        <v>38600</v>
      </c>
      <c r="BB443" s="14">
        <v>-2</v>
      </c>
      <c r="BD443" s="15">
        <v>40426</v>
      </c>
      <c r="BE443" s="14">
        <v>7</v>
      </c>
      <c r="BG443" s="15">
        <v>40426</v>
      </c>
      <c r="BH443" s="14">
        <v>10.75</v>
      </c>
      <c r="BI443" s="14">
        <f t="shared" si="45"/>
        <v>77.711133333333336</v>
      </c>
      <c r="BJ443" s="15">
        <v>39330</v>
      </c>
      <c r="BK443" s="14">
        <v>215.38339999999999</v>
      </c>
      <c r="BM443" s="15">
        <v>40426</v>
      </c>
      <c r="BN443" s="14" t="s">
        <v>213</v>
      </c>
    </row>
    <row r="444" spans="2:66" x14ac:dyDescent="0.2">
      <c r="B444" s="15">
        <v>38601</v>
      </c>
      <c r="C444" s="14">
        <v>3.077</v>
      </c>
      <c r="E444" s="15">
        <v>38601</v>
      </c>
      <c r="F444" s="14">
        <v>3.0760000000000001</v>
      </c>
      <c r="H444" s="15">
        <v>38601</v>
      </c>
      <c r="I444" s="14">
        <v>3.056</v>
      </c>
      <c r="K444" s="15">
        <v>38601</v>
      </c>
      <c r="L444" s="14">
        <v>3.2839999999999998</v>
      </c>
      <c r="N444" s="15">
        <v>38601</v>
      </c>
      <c r="O444" s="14">
        <v>3.1349999999999998</v>
      </c>
      <c r="Q444" s="15">
        <v>38601</v>
      </c>
      <c r="R444" s="14">
        <v>3.11</v>
      </c>
      <c r="T444" s="15">
        <v>38601</v>
      </c>
      <c r="U444" s="14">
        <v>3.1030000000000002</v>
      </c>
      <c r="W444" s="15">
        <v>38601</v>
      </c>
      <c r="X444" s="14">
        <v>3.222</v>
      </c>
      <c r="Z444" s="15">
        <v>38601</v>
      </c>
      <c r="AA444" s="14">
        <v>3.0289999999999999</v>
      </c>
      <c r="AC444" s="14">
        <f t="shared" si="43"/>
        <v>3.1212898192491889</v>
      </c>
      <c r="AE444" s="15">
        <v>38601</v>
      </c>
      <c r="AF444" s="14">
        <v>4.0952999999999999</v>
      </c>
      <c r="AH444" s="15">
        <v>38601</v>
      </c>
      <c r="AI444" s="14">
        <v>4.1959999999999997</v>
      </c>
      <c r="AK444" s="15">
        <v>38601</v>
      </c>
      <c r="AL444" s="14">
        <v>2.1335000000000002</v>
      </c>
      <c r="AM444" s="14">
        <f t="shared" si="46"/>
        <v>0.98778981924918874</v>
      </c>
      <c r="AN444" s="15">
        <v>38601</v>
      </c>
      <c r="AO444" s="14">
        <v>2.7250000000000001</v>
      </c>
      <c r="AP444" s="14">
        <f t="shared" si="47"/>
        <v>1.3702999999999999</v>
      </c>
      <c r="AQ444" s="15">
        <v>38601</v>
      </c>
      <c r="AR444" s="14">
        <v>2.7250000000000001</v>
      </c>
      <c r="AS444" s="14">
        <f t="shared" si="48"/>
        <v>1.4709999999999996</v>
      </c>
      <c r="AU444" s="14">
        <f t="shared" si="44"/>
        <v>0.94349999999999978</v>
      </c>
      <c r="AW444" s="14">
        <f t="shared" si="49"/>
        <v>0.92249999999999988</v>
      </c>
      <c r="AY444" s="14">
        <f t="shared" si="50"/>
        <v>1.1504999999999996</v>
      </c>
      <c r="BA444" s="15">
        <v>38601</v>
      </c>
      <c r="BB444" s="14">
        <v>-2.1</v>
      </c>
      <c r="BD444" s="15">
        <v>40427</v>
      </c>
      <c r="BE444" s="14">
        <v>7</v>
      </c>
      <c r="BG444" s="15">
        <v>40427</v>
      </c>
      <c r="BH444" s="14">
        <v>10.75</v>
      </c>
      <c r="BI444" s="14">
        <f t="shared" si="45"/>
        <v>77.786533333333338</v>
      </c>
      <c r="BJ444" s="15">
        <v>39331</v>
      </c>
      <c r="BK444" s="14">
        <v>215.6096</v>
      </c>
      <c r="BM444" s="15">
        <v>40427</v>
      </c>
      <c r="BN444" s="14" t="s">
        <v>213</v>
      </c>
    </row>
    <row r="445" spans="2:66" x14ac:dyDescent="0.2">
      <c r="B445" s="15">
        <v>38602</v>
      </c>
      <c r="C445" s="14">
        <v>3.097</v>
      </c>
      <c r="E445" s="15">
        <v>38602</v>
      </c>
      <c r="F445" s="14">
        <v>3.0960000000000001</v>
      </c>
      <c r="H445" s="15">
        <v>38602</v>
      </c>
      <c r="I445" s="14">
        <v>3.0760000000000001</v>
      </c>
      <c r="K445" s="15">
        <v>38602</v>
      </c>
      <c r="L445" s="14">
        <v>3.3029999999999999</v>
      </c>
      <c r="N445" s="15">
        <v>38602</v>
      </c>
      <c r="O445" s="14">
        <v>3.1549999999999998</v>
      </c>
      <c r="Q445" s="15">
        <v>38602</v>
      </c>
      <c r="R445" s="14">
        <v>3.1280000000000001</v>
      </c>
      <c r="T445" s="15">
        <v>38602</v>
      </c>
      <c r="U445" s="14">
        <v>3.1230000000000002</v>
      </c>
      <c r="W445" s="15">
        <v>38602</v>
      </c>
      <c r="X445" s="14">
        <v>3.2429999999999999</v>
      </c>
      <c r="Z445" s="15">
        <v>38602</v>
      </c>
      <c r="AA445" s="14">
        <v>3.048</v>
      </c>
      <c r="AC445" s="14">
        <f t="shared" si="43"/>
        <v>3.1409836242854934</v>
      </c>
      <c r="AE445" s="15">
        <v>38602</v>
      </c>
      <c r="AF445" s="14">
        <v>4.1375000000000002</v>
      </c>
      <c r="AH445" s="15">
        <v>38602</v>
      </c>
      <c r="AI445" s="14">
        <v>4.2190000000000003</v>
      </c>
      <c r="AK445" s="15">
        <v>38602</v>
      </c>
      <c r="AL445" s="14">
        <v>2.145</v>
      </c>
      <c r="AM445" s="14">
        <f t="shared" si="46"/>
        <v>0.99598362428549336</v>
      </c>
      <c r="AN445" s="15">
        <v>38602</v>
      </c>
      <c r="AO445" s="14">
        <v>2.75</v>
      </c>
      <c r="AP445" s="14">
        <f t="shared" si="47"/>
        <v>1.3875000000000002</v>
      </c>
      <c r="AQ445" s="15">
        <v>38602</v>
      </c>
      <c r="AR445" s="14">
        <v>2.7199999999999998</v>
      </c>
      <c r="AS445" s="14">
        <f t="shared" si="48"/>
        <v>1.4990000000000006</v>
      </c>
      <c r="AU445" s="14">
        <f t="shared" si="44"/>
        <v>0.95199999999999996</v>
      </c>
      <c r="AW445" s="14">
        <f t="shared" si="49"/>
        <v>0.93100000000000005</v>
      </c>
      <c r="AY445" s="14">
        <f t="shared" si="50"/>
        <v>1.1579999999999999</v>
      </c>
      <c r="BA445" s="15">
        <v>38602</v>
      </c>
      <c r="BB445" s="14">
        <v>-2.1</v>
      </c>
      <c r="BD445" s="15">
        <v>40428</v>
      </c>
      <c r="BE445" s="14">
        <v>7</v>
      </c>
      <c r="BG445" s="15">
        <v>40428</v>
      </c>
      <c r="BH445" s="14">
        <v>10.75</v>
      </c>
      <c r="BI445" s="14">
        <f t="shared" si="45"/>
        <v>77.609566666666666</v>
      </c>
      <c r="BJ445" s="15">
        <v>39332</v>
      </c>
      <c r="BK445" s="14">
        <v>215.0787</v>
      </c>
      <c r="BM445" s="15">
        <v>40428</v>
      </c>
      <c r="BN445" s="14" t="s">
        <v>213</v>
      </c>
    </row>
    <row r="446" spans="2:66" x14ac:dyDescent="0.2">
      <c r="B446" s="15">
        <v>38603</v>
      </c>
      <c r="C446" s="14">
        <v>3.0680000000000001</v>
      </c>
      <c r="E446" s="15">
        <v>38603</v>
      </c>
      <c r="F446" s="14">
        <v>3.0659999999999998</v>
      </c>
      <c r="H446" s="15">
        <v>38603</v>
      </c>
      <c r="I446" s="14">
        <v>3.0459999999999998</v>
      </c>
      <c r="K446" s="15">
        <v>38603</v>
      </c>
      <c r="L446" s="14">
        <v>3.2770000000000001</v>
      </c>
      <c r="N446" s="15">
        <v>38603</v>
      </c>
      <c r="O446" s="14">
        <v>3.125</v>
      </c>
      <c r="Q446" s="15">
        <v>38603</v>
      </c>
      <c r="R446" s="14">
        <v>3.1</v>
      </c>
      <c r="T446" s="15">
        <v>38603</v>
      </c>
      <c r="U446" s="14">
        <v>3.093</v>
      </c>
      <c r="W446" s="15">
        <v>38603</v>
      </c>
      <c r="X446" s="14">
        <v>3.2130000000000001</v>
      </c>
      <c r="Z446" s="15">
        <v>38603</v>
      </c>
      <c r="AA446" s="14">
        <v>3.02</v>
      </c>
      <c r="AC446" s="14">
        <f t="shared" si="43"/>
        <v>3.112184458520006</v>
      </c>
      <c r="AE446" s="15">
        <v>38603</v>
      </c>
      <c r="AF446" s="14">
        <v>4.1452</v>
      </c>
      <c r="AH446" s="15">
        <v>38603</v>
      </c>
      <c r="AI446" s="14">
        <v>4.1900000000000004</v>
      </c>
      <c r="AK446" s="15">
        <v>38603</v>
      </c>
      <c r="AL446" s="14">
        <v>2.14</v>
      </c>
      <c r="AM446" s="14">
        <f t="shared" si="46"/>
        <v>0.9721844585200059</v>
      </c>
      <c r="AN446" s="15">
        <v>38603</v>
      </c>
      <c r="AO446" s="14">
        <v>2.7725</v>
      </c>
      <c r="AP446" s="14">
        <f t="shared" si="47"/>
        <v>1.3727</v>
      </c>
      <c r="AQ446" s="15">
        <v>38603</v>
      </c>
      <c r="AR446" s="14">
        <v>2.7199999999999998</v>
      </c>
      <c r="AS446" s="14">
        <f t="shared" si="48"/>
        <v>1.4700000000000006</v>
      </c>
      <c r="AU446" s="14">
        <f t="shared" si="44"/>
        <v>0.92799999999999994</v>
      </c>
      <c r="AW446" s="14">
        <f t="shared" si="49"/>
        <v>0.90599999999999969</v>
      </c>
      <c r="AY446" s="14">
        <f t="shared" si="50"/>
        <v>1.137</v>
      </c>
      <c r="BA446" s="15">
        <v>38603</v>
      </c>
      <c r="BB446" s="14">
        <v>-2.2000000000000002</v>
      </c>
      <c r="BD446" s="15">
        <v>40429</v>
      </c>
      <c r="BE446" s="14">
        <v>7</v>
      </c>
      <c r="BG446" s="15">
        <v>40429</v>
      </c>
      <c r="BH446" s="14">
        <v>10.75</v>
      </c>
      <c r="BI446" s="14">
        <f t="shared" si="45"/>
        <v>77.609566666666666</v>
      </c>
      <c r="BJ446" s="15">
        <v>39333</v>
      </c>
      <c r="BK446" s="14">
        <v>215.0787</v>
      </c>
      <c r="BM446" s="15">
        <v>40429</v>
      </c>
      <c r="BN446" s="14" t="s">
        <v>213</v>
      </c>
    </row>
    <row r="447" spans="2:66" x14ac:dyDescent="0.2">
      <c r="B447" s="15">
        <v>38604</v>
      </c>
      <c r="C447" s="14">
        <v>3.048</v>
      </c>
      <c r="E447" s="15">
        <v>38604</v>
      </c>
      <c r="F447" s="14">
        <v>3.0459999999999998</v>
      </c>
      <c r="H447" s="15">
        <v>38604</v>
      </c>
      <c r="I447" s="14">
        <v>3.0259999999999998</v>
      </c>
      <c r="K447" s="15">
        <v>38604</v>
      </c>
      <c r="L447" s="14">
        <v>3.2560000000000002</v>
      </c>
      <c r="N447" s="15">
        <v>38604</v>
      </c>
      <c r="O447" s="14">
        <v>3.1040000000000001</v>
      </c>
      <c r="Q447" s="15">
        <v>38604</v>
      </c>
      <c r="R447" s="14">
        <v>3.08</v>
      </c>
      <c r="T447" s="15">
        <v>38604</v>
      </c>
      <c r="U447" s="14">
        <v>3.0720000000000001</v>
      </c>
      <c r="W447" s="15">
        <v>38604</v>
      </c>
      <c r="X447" s="14">
        <v>3.1930000000000001</v>
      </c>
      <c r="Z447" s="15">
        <v>38604</v>
      </c>
      <c r="AA447" s="14">
        <v>3</v>
      </c>
      <c r="AC447" s="14">
        <f t="shared" si="43"/>
        <v>3.0919258458211032</v>
      </c>
      <c r="AE447" s="15">
        <v>38604</v>
      </c>
      <c r="AF447" s="14">
        <v>4.1181000000000001</v>
      </c>
      <c r="AH447" s="15">
        <v>38604</v>
      </c>
      <c r="AI447" s="14">
        <v>4.16</v>
      </c>
      <c r="AK447" s="15">
        <v>38604</v>
      </c>
      <c r="AL447" s="14">
        <v>2.13</v>
      </c>
      <c r="AM447" s="14">
        <f t="shared" si="46"/>
        <v>0.9619258458211033</v>
      </c>
      <c r="AN447" s="15">
        <v>38604</v>
      </c>
      <c r="AO447" s="14">
        <v>2.7774999999999999</v>
      </c>
      <c r="AP447" s="14">
        <f t="shared" si="47"/>
        <v>1.3406000000000002</v>
      </c>
      <c r="AQ447" s="15">
        <v>38604</v>
      </c>
      <c r="AR447" s="14">
        <v>2.7199999999999998</v>
      </c>
      <c r="AS447" s="14">
        <f t="shared" si="48"/>
        <v>1.4400000000000004</v>
      </c>
      <c r="AU447" s="14">
        <f t="shared" si="44"/>
        <v>0.91800000000000015</v>
      </c>
      <c r="AW447" s="14">
        <f t="shared" si="49"/>
        <v>0.89599999999999991</v>
      </c>
      <c r="AY447" s="14">
        <f t="shared" si="50"/>
        <v>1.1260000000000003</v>
      </c>
      <c r="BA447" s="15">
        <v>38604</v>
      </c>
      <c r="BB447" s="14">
        <v>-2.2000000000000002</v>
      </c>
      <c r="BD447" s="15">
        <v>40430</v>
      </c>
      <c r="BE447" s="14">
        <v>7</v>
      </c>
      <c r="BG447" s="15">
        <v>40430</v>
      </c>
      <c r="BH447" s="14">
        <v>10.75</v>
      </c>
      <c r="BI447" s="14">
        <f t="shared" si="45"/>
        <v>77.609566666666666</v>
      </c>
      <c r="BJ447" s="15">
        <v>39334</v>
      </c>
      <c r="BK447" s="14">
        <v>215.0787</v>
      </c>
      <c r="BM447" s="15">
        <v>40430</v>
      </c>
      <c r="BN447" s="14" t="s">
        <v>213</v>
      </c>
    </row>
    <row r="448" spans="2:66" x14ac:dyDescent="0.2">
      <c r="B448" s="15">
        <v>38605</v>
      </c>
      <c r="C448" s="14">
        <v>3.048</v>
      </c>
      <c r="E448" s="15">
        <v>38605</v>
      </c>
      <c r="F448" s="14">
        <v>3.0459999999999998</v>
      </c>
      <c r="H448" s="15">
        <v>38605</v>
      </c>
      <c r="I448" s="14">
        <v>3.0259999999999998</v>
      </c>
      <c r="K448" s="15">
        <v>38605</v>
      </c>
      <c r="L448" s="14">
        <v>3.2560000000000002</v>
      </c>
      <c r="N448" s="15">
        <v>38605</v>
      </c>
      <c r="O448" s="14">
        <v>3.1040000000000001</v>
      </c>
      <c r="Q448" s="15">
        <v>38605</v>
      </c>
      <c r="R448" s="14">
        <v>3.08</v>
      </c>
      <c r="T448" s="15">
        <v>38605</v>
      </c>
      <c r="U448" s="14">
        <v>3.0720000000000001</v>
      </c>
      <c r="W448" s="15">
        <v>38605</v>
      </c>
      <c r="X448" s="14">
        <v>3.1930000000000001</v>
      </c>
      <c r="Z448" s="15">
        <v>38605</v>
      </c>
      <c r="AA448" s="14">
        <v>3</v>
      </c>
      <c r="AC448" s="14">
        <f t="shared" si="43"/>
        <v>3.0919258458211032</v>
      </c>
      <c r="AE448" s="15">
        <v>38605</v>
      </c>
      <c r="AF448" s="14">
        <v>4.1181000000000001</v>
      </c>
      <c r="AH448" s="15">
        <v>38605</v>
      </c>
      <c r="AI448" s="14">
        <v>4.16</v>
      </c>
      <c r="AK448" s="15">
        <v>38605</v>
      </c>
      <c r="AL448" s="14">
        <v>2.13</v>
      </c>
      <c r="AM448" s="14">
        <f t="shared" si="46"/>
        <v>0.9619258458211033</v>
      </c>
      <c r="AN448" s="15">
        <v>38605</v>
      </c>
      <c r="AO448" s="14">
        <v>2.7774999999999999</v>
      </c>
      <c r="AP448" s="14">
        <f t="shared" si="47"/>
        <v>1.3406000000000002</v>
      </c>
      <c r="AQ448" s="15">
        <v>38605</v>
      </c>
      <c r="AR448" s="14">
        <v>2.7199999999999998</v>
      </c>
      <c r="AS448" s="14">
        <f t="shared" si="48"/>
        <v>1.4400000000000004</v>
      </c>
      <c r="AU448" s="14">
        <f t="shared" si="44"/>
        <v>0.91800000000000015</v>
      </c>
      <c r="AW448" s="14">
        <f t="shared" si="49"/>
        <v>0.89599999999999991</v>
      </c>
      <c r="AY448" s="14">
        <f t="shared" si="50"/>
        <v>1.1260000000000003</v>
      </c>
      <c r="BA448" s="15">
        <v>38605</v>
      </c>
      <c r="BB448" s="14">
        <v>-2.2000000000000002</v>
      </c>
      <c r="BD448" s="15">
        <v>40431</v>
      </c>
      <c r="BE448" s="14">
        <v>7</v>
      </c>
      <c r="BG448" s="15">
        <v>40431</v>
      </c>
      <c r="BH448" s="14">
        <v>10.75</v>
      </c>
      <c r="BI448" s="14">
        <f t="shared" si="45"/>
        <v>77.546066666666675</v>
      </c>
      <c r="BJ448" s="15">
        <v>39335</v>
      </c>
      <c r="BK448" s="14">
        <v>214.88820000000001</v>
      </c>
      <c r="BM448" s="15">
        <v>40431</v>
      </c>
      <c r="BN448" s="14" t="s">
        <v>213</v>
      </c>
    </row>
    <row r="449" spans="2:66" x14ac:dyDescent="0.2">
      <c r="B449" s="15">
        <v>38606</v>
      </c>
      <c r="C449" s="14">
        <v>3.048</v>
      </c>
      <c r="E449" s="15">
        <v>38606</v>
      </c>
      <c r="F449" s="14">
        <v>3.0459999999999998</v>
      </c>
      <c r="H449" s="15">
        <v>38606</v>
      </c>
      <c r="I449" s="14">
        <v>3.0259999999999998</v>
      </c>
      <c r="K449" s="15">
        <v>38606</v>
      </c>
      <c r="L449" s="14">
        <v>3.2560000000000002</v>
      </c>
      <c r="N449" s="15">
        <v>38606</v>
      </c>
      <c r="O449" s="14">
        <v>3.1040000000000001</v>
      </c>
      <c r="Q449" s="15">
        <v>38606</v>
      </c>
      <c r="R449" s="14">
        <v>3.08</v>
      </c>
      <c r="T449" s="15">
        <v>38606</v>
      </c>
      <c r="U449" s="14">
        <v>3.0720000000000001</v>
      </c>
      <c r="W449" s="15">
        <v>38606</v>
      </c>
      <c r="X449" s="14">
        <v>3.1930000000000001</v>
      </c>
      <c r="Z449" s="15">
        <v>38606</v>
      </c>
      <c r="AA449" s="14">
        <v>3</v>
      </c>
      <c r="AC449" s="14">
        <f t="shared" si="43"/>
        <v>3.0919258458211032</v>
      </c>
      <c r="AE449" s="15">
        <v>38606</v>
      </c>
      <c r="AF449" s="14">
        <v>4.1181000000000001</v>
      </c>
      <c r="AH449" s="15">
        <v>38606</v>
      </c>
      <c r="AI449" s="14">
        <v>4.16</v>
      </c>
      <c r="AK449" s="15">
        <v>38606</v>
      </c>
      <c r="AL449" s="14">
        <v>2.13</v>
      </c>
      <c r="AM449" s="14">
        <f t="shared" si="46"/>
        <v>0.9619258458211033</v>
      </c>
      <c r="AN449" s="15">
        <v>38606</v>
      </c>
      <c r="AO449" s="14">
        <v>2.7774999999999999</v>
      </c>
      <c r="AP449" s="14">
        <f t="shared" si="47"/>
        <v>1.3406000000000002</v>
      </c>
      <c r="AQ449" s="15">
        <v>38606</v>
      </c>
      <c r="AR449" s="14">
        <v>2.7199999999999998</v>
      </c>
      <c r="AS449" s="14">
        <f t="shared" si="48"/>
        <v>1.4400000000000004</v>
      </c>
      <c r="AU449" s="14">
        <f t="shared" si="44"/>
        <v>0.91800000000000015</v>
      </c>
      <c r="AW449" s="14">
        <f t="shared" si="49"/>
        <v>0.89599999999999991</v>
      </c>
      <c r="AY449" s="14">
        <f t="shared" si="50"/>
        <v>1.1260000000000003</v>
      </c>
      <c r="BA449" s="15">
        <v>38606</v>
      </c>
      <c r="BB449" s="14">
        <v>-2.2000000000000002</v>
      </c>
      <c r="BD449" s="15">
        <v>40432</v>
      </c>
      <c r="BE449" s="14">
        <v>7</v>
      </c>
      <c r="BG449" s="15">
        <v>40432</v>
      </c>
      <c r="BH449" s="14">
        <v>10.75</v>
      </c>
      <c r="BI449" s="14">
        <f t="shared" si="45"/>
        <v>77.916800000000009</v>
      </c>
      <c r="BJ449" s="15">
        <v>39336</v>
      </c>
      <c r="BK449" s="14">
        <v>216.00040000000001</v>
      </c>
      <c r="BM449" s="15">
        <v>40432</v>
      </c>
      <c r="BN449" s="14" t="s">
        <v>213</v>
      </c>
    </row>
    <row r="450" spans="2:66" x14ac:dyDescent="0.2">
      <c r="B450" s="15">
        <v>38607</v>
      </c>
      <c r="C450" s="14">
        <v>3.1230000000000002</v>
      </c>
      <c r="E450" s="15">
        <v>38607</v>
      </c>
      <c r="F450" s="14">
        <v>3.1230000000000002</v>
      </c>
      <c r="H450" s="15">
        <v>38607</v>
      </c>
      <c r="I450" s="14">
        <v>3.1019999999999999</v>
      </c>
      <c r="K450" s="15">
        <v>38607</v>
      </c>
      <c r="L450" s="14">
        <v>3.3290000000000002</v>
      </c>
      <c r="N450" s="15">
        <v>38607</v>
      </c>
      <c r="O450" s="14">
        <v>3.18</v>
      </c>
      <c r="Q450" s="15">
        <v>38607</v>
      </c>
      <c r="R450" s="14">
        <v>3.1539999999999999</v>
      </c>
      <c r="T450" s="15">
        <v>38607</v>
      </c>
      <c r="U450" s="14">
        <v>3.149</v>
      </c>
      <c r="W450" s="15">
        <v>38607</v>
      </c>
      <c r="X450" s="14">
        <v>3.2690000000000001</v>
      </c>
      <c r="Z450" s="15">
        <v>38607</v>
      </c>
      <c r="AA450" s="14">
        <v>3.0750000000000002</v>
      </c>
      <c r="AC450" s="14">
        <f t="shared" si="43"/>
        <v>3.1671836860806426</v>
      </c>
      <c r="AE450" s="15">
        <v>38607</v>
      </c>
      <c r="AF450" s="14">
        <v>4.1700999999999997</v>
      </c>
      <c r="AH450" s="15">
        <v>38607</v>
      </c>
      <c r="AI450" s="14">
        <v>4.2350000000000003</v>
      </c>
      <c r="AK450" s="15">
        <v>38607</v>
      </c>
      <c r="AL450" s="14">
        <v>2.1324999999999998</v>
      </c>
      <c r="AM450" s="14">
        <f t="shared" si="46"/>
        <v>1.0346836860806428</v>
      </c>
      <c r="AN450" s="15">
        <v>38607</v>
      </c>
      <c r="AO450" s="14">
        <v>2.7774999999999999</v>
      </c>
      <c r="AP450" s="14">
        <f t="shared" si="47"/>
        <v>1.3925999999999998</v>
      </c>
      <c r="AQ450" s="15">
        <v>38607</v>
      </c>
      <c r="AR450" s="14">
        <v>2.7199999999999998</v>
      </c>
      <c r="AS450" s="14">
        <f t="shared" si="48"/>
        <v>1.5150000000000006</v>
      </c>
      <c r="AU450" s="14">
        <f t="shared" si="44"/>
        <v>0.99050000000000038</v>
      </c>
      <c r="AW450" s="14">
        <f t="shared" si="49"/>
        <v>0.96950000000000003</v>
      </c>
      <c r="AY450" s="14">
        <f t="shared" si="50"/>
        <v>1.1965000000000003</v>
      </c>
      <c r="BA450" s="15">
        <v>38607</v>
      </c>
      <c r="BB450" s="14">
        <v>-2.1</v>
      </c>
      <c r="BD450" s="15">
        <v>40433</v>
      </c>
      <c r="BE450" s="14">
        <v>7</v>
      </c>
      <c r="BG450" s="15">
        <v>40433</v>
      </c>
      <c r="BH450" s="14">
        <v>10.75</v>
      </c>
      <c r="BI450" s="14">
        <f t="shared" si="45"/>
        <v>78.176333333333332</v>
      </c>
      <c r="BJ450" s="15">
        <v>39337</v>
      </c>
      <c r="BK450" s="14">
        <v>216.779</v>
      </c>
      <c r="BM450" s="15">
        <v>40433</v>
      </c>
      <c r="BN450" s="14" t="s">
        <v>213</v>
      </c>
    </row>
    <row r="451" spans="2:66" x14ac:dyDescent="0.2">
      <c r="B451" s="15">
        <v>38608</v>
      </c>
      <c r="C451" s="14">
        <v>3.093</v>
      </c>
      <c r="E451" s="15">
        <v>38608</v>
      </c>
      <c r="F451" s="14">
        <v>3.1379999999999999</v>
      </c>
      <c r="H451" s="15">
        <v>38608</v>
      </c>
      <c r="I451" s="14">
        <v>3.07</v>
      </c>
      <c r="K451" s="15">
        <v>38608</v>
      </c>
      <c r="L451" s="14">
        <v>3.3</v>
      </c>
      <c r="N451" s="15">
        <v>38608</v>
      </c>
      <c r="O451" s="14">
        <v>3.149</v>
      </c>
      <c r="Q451" s="15">
        <v>38608</v>
      </c>
      <c r="R451" s="14">
        <v>3.121</v>
      </c>
      <c r="T451" s="15">
        <v>38608</v>
      </c>
      <c r="U451" s="14">
        <v>3.117</v>
      </c>
      <c r="W451" s="15">
        <v>38608</v>
      </c>
      <c r="X451" s="14">
        <v>3.2389999999999999</v>
      </c>
      <c r="Z451" s="15">
        <v>38608</v>
      </c>
      <c r="AA451" s="14">
        <v>3.0470000000000002</v>
      </c>
      <c r="AC451" s="14">
        <f t="shared" si="43"/>
        <v>3.1467061640661207</v>
      </c>
      <c r="AE451" s="15">
        <v>38608</v>
      </c>
      <c r="AF451" s="14">
        <v>4.1257999999999999</v>
      </c>
      <c r="AH451" s="15">
        <v>38608</v>
      </c>
      <c r="AI451" s="14">
        <v>4.1920000000000002</v>
      </c>
      <c r="AK451" s="15">
        <v>38608</v>
      </c>
      <c r="AL451" s="14">
        <v>2.1425000000000001</v>
      </c>
      <c r="AM451" s="14">
        <f t="shared" si="46"/>
        <v>1.0042061640661206</v>
      </c>
      <c r="AN451" s="15">
        <v>38608</v>
      </c>
      <c r="AO451" s="14">
        <v>2.7650000000000001</v>
      </c>
      <c r="AP451" s="14">
        <f t="shared" si="47"/>
        <v>1.3607999999999998</v>
      </c>
      <c r="AQ451" s="15">
        <v>38608</v>
      </c>
      <c r="AR451" s="14">
        <v>2.7199999999999998</v>
      </c>
      <c r="AS451" s="14">
        <f t="shared" si="48"/>
        <v>1.4720000000000004</v>
      </c>
      <c r="AU451" s="14">
        <f t="shared" si="44"/>
        <v>0.9504999999999999</v>
      </c>
      <c r="AW451" s="14">
        <f t="shared" si="49"/>
        <v>0.92749999999999977</v>
      </c>
      <c r="AY451" s="14">
        <f t="shared" si="50"/>
        <v>1.1574999999999998</v>
      </c>
      <c r="BA451" s="15">
        <v>38608</v>
      </c>
      <c r="BB451" s="14">
        <v>-2.2999999999999998</v>
      </c>
      <c r="BD451" s="15">
        <v>40434</v>
      </c>
      <c r="BE451" s="14">
        <v>7</v>
      </c>
      <c r="BG451" s="15">
        <v>40434</v>
      </c>
      <c r="BH451" s="14">
        <v>10.75</v>
      </c>
      <c r="BI451" s="14">
        <f t="shared" si="45"/>
        <v>78.451499999999996</v>
      </c>
      <c r="BJ451" s="15">
        <v>39338</v>
      </c>
      <c r="BK451" s="14">
        <v>217.6045</v>
      </c>
      <c r="BM451" s="15">
        <v>40434</v>
      </c>
      <c r="BN451" s="14" t="s">
        <v>213</v>
      </c>
    </row>
    <row r="452" spans="2:66" x14ac:dyDescent="0.2">
      <c r="B452" s="15">
        <v>38609</v>
      </c>
      <c r="C452" s="14">
        <v>3.089</v>
      </c>
      <c r="E452" s="15">
        <v>38609</v>
      </c>
      <c r="F452" s="14">
        <v>3.1360000000000001</v>
      </c>
      <c r="H452" s="15">
        <v>38609</v>
      </c>
      <c r="I452" s="14">
        <v>3.069</v>
      </c>
      <c r="K452" s="15">
        <v>38609</v>
      </c>
      <c r="L452" s="14">
        <v>3.2959999999999998</v>
      </c>
      <c r="N452" s="15">
        <v>38609</v>
      </c>
      <c r="O452" s="14">
        <v>3.1459999999999999</v>
      </c>
      <c r="Q452" s="15">
        <v>38609</v>
      </c>
      <c r="R452" s="14">
        <v>3.117</v>
      </c>
      <c r="T452" s="15">
        <v>38609</v>
      </c>
      <c r="U452" s="14">
        <v>3.1150000000000002</v>
      </c>
      <c r="W452" s="15">
        <v>38609</v>
      </c>
      <c r="X452" s="14">
        <v>3.2359999999999998</v>
      </c>
      <c r="Z452" s="15">
        <v>38609</v>
      </c>
      <c r="AA452" s="14">
        <v>3.0430000000000001</v>
      </c>
      <c r="AC452" s="14">
        <f t="shared" ref="AC452:AC515" si="51">((C452*$C$1)+(F452*$F$1)+(I452*$I$1)+(L452*$L$1)+(O452*$O$1)+(R452*$R$1)+(U452*$U$1)+(X452*$X$1)+(AA452*$AA$1))/($C$1+$F$1+$I$1+$L$1+$O$1+$R$1+$U$1+$X$1+$AA$1)</f>
        <v>3.1436792831762705</v>
      </c>
      <c r="AE452" s="15">
        <v>38609</v>
      </c>
      <c r="AF452" s="14">
        <v>4.1642999999999999</v>
      </c>
      <c r="AH452" s="15">
        <v>38609</v>
      </c>
      <c r="AI452" s="14">
        <v>4.18</v>
      </c>
      <c r="AK452" s="15">
        <v>38609</v>
      </c>
      <c r="AL452" s="14">
        <v>2.11</v>
      </c>
      <c r="AM452" s="14">
        <f t="shared" si="46"/>
        <v>1.0336792831762707</v>
      </c>
      <c r="AN452" s="15">
        <v>38609</v>
      </c>
      <c r="AO452" s="14">
        <v>2.7824999999999998</v>
      </c>
      <c r="AP452" s="14">
        <f t="shared" si="47"/>
        <v>1.3818000000000001</v>
      </c>
      <c r="AQ452" s="15">
        <v>38609</v>
      </c>
      <c r="AR452" s="14">
        <v>2.7199999999999998</v>
      </c>
      <c r="AS452" s="14">
        <f t="shared" si="48"/>
        <v>1.46</v>
      </c>
      <c r="AU452" s="14">
        <f t="shared" ref="AU452:AU515" si="52">C452-AL452</f>
        <v>0.97900000000000009</v>
      </c>
      <c r="AW452" s="14">
        <f t="shared" si="49"/>
        <v>0.95900000000000007</v>
      </c>
      <c r="AY452" s="14">
        <f t="shared" si="50"/>
        <v>1.1859999999999999</v>
      </c>
      <c r="BA452" s="15">
        <v>38609</v>
      </c>
      <c r="BB452" s="14">
        <v>-2</v>
      </c>
      <c r="BD452" s="15">
        <v>40435</v>
      </c>
      <c r="BE452" s="14">
        <v>7</v>
      </c>
      <c r="BG452" s="15">
        <v>40435</v>
      </c>
      <c r="BH452" s="14">
        <v>10.75</v>
      </c>
      <c r="BI452" s="14">
        <f t="shared" si="45"/>
        <v>78.357833333333332</v>
      </c>
      <c r="BJ452" s="15">
        <v>39339</v>
      </c>
      <c r="BK452" s="14">
        <v>217.3235</v>
      </c>
      <c r="BM452" s="15">
        <v>40435</v>
      </c>
      <c r="BN452" s="14" t="s">
        <v>213</v>
      </c>
    </row>
    <row r="453" spans="2:66" x14ac:dyDescent="0.2">
      <c r="B453" s="15">
        <v>38610</v>
      </c>
      <c r="C453" s="14">
        <v>3.1070000000000002</v>
      </c>
      <c r="E453" s="15">
        <v>38610</v>
      </c>
      <c r="F453" s="14">
        <v>3.1520000000000001</v>
      </c>
      <c r="H453" s="15">
        <v>38610</v>
      </c>
      <c r="I453" s="14">
        <v>3.0859999999999999</v>
      </c>
      <c r="K453" s="15">
        <v>38610</v>
      </c>
      <c r="L453" s="14">
        <v>3.31</v>
      </c>
      <c r="N453" s="15">
        <v>38610</v>
      </c>
      <c r="O453" s="14">
        <v>3.1629999999999998</v>
      </c>
      <c r="Q453" s="15">
        <v>38610</v>
      </c>
      <c r="R453" s="14">
        <v>3.133</v>
      </c>
      <c r="T453" s="15">
        <v>38610</v>
      </c>
      <c r="U453" s="14">
        <v>3.1320000000000001</v>
      </c>
      <c r="W453" s="15">
        <v>38610</v>
      </c>
      <c r="X453" s="14">
        <v>3.2519999999999998</v>
      </c>
      <c r="Z453" s="15">
        <v>38610</v>
      </c>
      <c r="AA453" s="14">
        <v>3.06</v>
      </c>
      <c r="AC453" s="14">
        <f t="shared" si="51"/>
        <v>3.1600790977908235</v>
      </c>
      <c r="AE453" s="15">
        <v>38610</v>
      </c>
      <c r="AF453" s="14">
        <v>4.2107000000000001</v>
      </c>
      <c r="AH453" s="15">
        <v>38610</v>
      </c>
      <c r="AI453" s="14">
        <v>4.1920000000000002</v>
      </c>
      <c r="AK453" s="15">
        <v>38610</v>
      </c>
      <c r="AL453" s="14">
        <v>2.1375000000000002</v>
      </c>
      <c r="AM453" s="14">
        <f t="shared" si="46"/>
        <v>1.0225790977908233</v>
      </c>
      <c r="AN453" s="15">
        <v>38610</v>
      </c>
      <c r="AO453" s="14">
        <v>2.8275000000000001</v>
      </c>
      <c r="AP453" s="14">
        <f t="shared" si="47"/>
        <v>1.3832</v>
      </c>
      <c r="AQ453" s="15">
        <v>38610</v>
      </c>
      <c r="AR453" s="14">
        <v>2.7199999999999998</v>
      </c>
      <c r="AS453" s="14">
        <f t="shared" si="48"/>
        <v>1.4720000000000004</v>
      </c>
      <c r="AU453" s="14">
        <f t="shared" si="52"/>
        <v>0.96950000000000003</v>
      </c>
      <c r="AW453" s="14">
        <f t="shared" si="49"/>
        <v>0.94849999999999968</v>
      </c>
      <c r="AY453" s="14">
        <f t="shared" si="50"/>
        <v>1.1724999999999999</v>
      </c>
      <c r="BA453" s="15">
        <v>38610</v>
      </c>
      <c r="BB453" s="14">
        <v>-2.1</v>
      </c>
      <c r="BD453" s="15">
        <v>40436</v>
      </c>
      <c r="BE453" s="14">
        <v>7</v>
      </c>
      <c r="BG453" s="15">
        <v>40436</v>
      </c>
      <c r="BH453" s="14">
        <v>10.75</v>
      </c>
      <c r="BI453" s="14">
        <f t="shared" si="45"/>
        <v>78.357833333333332</v>
      </c>
      <c r="BJ453" s="15">
        <v>39340</v>
      </c>
      <c r="BK453" s="14">
        <v>217.3235</v>
      </c>
      <c r="BM453" s="15">
        <v>40436</v>
      </c>
      <c r="BN453" s="14" t="s">
        <v>213</v>
      </c>
    </row>
    <row r="454" spans="2:66" x14ac:dyDescent="0.2">
      <c r="B454" s="15">
        <v>38611</v>
      </c>
      <c r="C454" s="14">
        <v>3.1150000000000002</v>
      </c>
      <c r="E454" s="15">
        <v>38611</v>
      </c>
      <c r="F454" s="14">
        <v>3.1579999999999999</v>
      </c>
      <c r="H454" s="15">
        <v>38611</v>
      </c>
      <c r="I454" s="14">
        <v>3.0880000000000001</v>
      </c>
      <c r="K454" s="15">
        <v>38611</v>
      </c>
      <c r="L454" s="14">
        <v>3.3170000000000002</v>
      </c>
      <c r="N454" s="15">
        <v>38611</v>
      </c>
      <c r="O454" s="14">
        <v>3.1709999999999998</v>
      </c>
      <c r="Q454" s="15">
        <v>38611</v>
      </c>
      <c r="R454" s="14">
        <v>3.1379999999999999</v>
      </c>
      <c r="T454" s="15">
        <v>38611</v>
      </c>
      <c r="U454" s="14">
        <v>3.133</v>
      </c>
      <c r="W454" s="15">
        <v>38611</v>
      </c>
      <c r="X454" s="14">
        <v>3.282</v>
      </c>
      <c r="Z454" s="15">
        <v>38611</v>
      </c>
      <c r="AA454" s="14">
        <v>3.0659999999999998</v>
      </c>
      <c r="AC454" s="14">
        <f t="shared" si="51"/>
        <v>3.1667871157114167</v>
      </c>
      <c r="AE454" s="15">
        <v>38611</v>
      </c>
      <c r="AF454" s="14">
        <v>4.2709999999999999</v>
      </c>
      <c r="AH454" s="15">
        <v>38611</v>
      </c>
      <c r="AI454" s="14">
        <v>4.2519999999999998</v>
      </c>
      <c r="AK454" s="15">
        <v>38611</v>
      </c>
      <c r="AL454" s="14">
        <v>2.1358999999999999</v>
      </c>
      <c r="AM454" s="14">
        <f t="shared" si="46"/>
        <v>1.0308871157114168</v>
      </c>
      <c r="AN454" s="15">
        <v>38611</v>
      </c>
      <c r="AO454" s="14">
        <v>2.855</v>
      </c>
      <c r="AP454" s="14">
        <f t="shared" si="47"/>
        <v>1.4159999999999999</v>
      </c>
      <c r="AQ454" s="15">
        <v>38611</v>
      </c>
      <c r="AR454" s="14">
        <v>2.7199999999999998</v>
      </c>
      <c r="AS454" s="14">
        <f t="shared" si="48"/>
        <v>1.532</v>
      </c>
      <c r="AU454" s="14">
        <f t="shared" si="52"/>
        <v>0.9791000000000003</v>
      </c>
      <c r="AW454" s="14">
        <f t="shared" si="49"/>
        <v>0.95210000000000017</v>
      </c>
      <c r="AY454" s="14">
        <f t="shared" si="50"/>
        <v>1.1811000000000003</v>
      </c>
      <c r="BA454" s="15">
        <v>38611</v>
      </c>
      <c r="BB454" s="14">
        <v>-2.7</v>
      </c>
      <c r="BD454" s="15">
        <v>40437</v>
      </c>
      <c r="BE454" s="14">
        <v>7</v>
      </c>
      <c r="BG454" s="15">
        <v>40437</v>
      </c>
      <c r="BH454" s="14">
        <v>10.75</v>
      </c>
      <c r="BI454" s="14">
        <f t="shared" si="45"/>
        <v>78.357833333333332</v>
      </c>
      <c r="BJ454" s="15">
        <v>39341</v>
      </c>
      <c r="BK454" s="14">
        <v>217.3235</v>
      </c>
      <c r="BM454" s="15">
        <v>40437</v>
      </c>
      <c r="BN454" s="14" t="s">
        <v>213</v>
      </c>
    </row>
    <row r="455" spans="2:66" x14ac:dyDescent="0.2">
      <c r="B455" s="15">
        <v>38612</v>
      </c>
      <c r="C455" s="14">
        <v>3.1150000000000002</v>
      </c>
      <c r="E455" s="15">
        <v>38612</v>
      </c>
      <c r="F455" s="14">
        <v>3.1579999999999999</v>
      </c>
      <c r="H455" s="15">
        <v>38612</v>
      </c>
      <c r="I455" s="14">
        <v>3.0880000000000001</v>
      </c>
      <c r="K455" s="15">
        <v>38612</v>
      </c>
      <c r="L455" s="14">
        <v>3.3170000000000002</v>
      </c>
      <c r="N455" s="15">
        <v>38612</v>
      </c>
      <c r="O455" s="14">
        <v>3.1709999999999998</v>
      </c>
      <c r="Q455" s="15">
        <v>38612</v>
      </c>
      <c r="R455" s="14">
        <v>3.1379999999999999</v>
      </c>
      <c r="T455" s="15">
        <v>38612</v>
      </c>
      <c r="U455" s="14">
        <v>3.133</v>
      </c>
      <c r="W455" s="15">
        <v>38612</v>
      </c>
      <c r="X455" s="14">
        <v>3.282</v>
      </c>
      <c r="Z455" s="15">
        <v>38612</v>
      </c>
      <c r="AA455" s="14">
        <v>3.0659999999999998</v>
      </c>
      <c r="AC455" s="14">
        <f t="shared" si="51"/>
        <v>3.1667871157114167</v>
      </c>
      <c r="AE455" s="15">
        <v>38612</v>
      </c>
      <c r="AF455" s="14">
        <v>4.2709999999999999</v>
      </c>
      <c r="AH455" s="15">
        <v>38612</v>
      </c>
      <c r="AI455" s="14">
        <v>4.2519999999999998</v>
      </c>
      <c r="AK455" s="15">
        <v>38612</v>
      </c>
      <c r="AL455" s="14">
        <v>2.1358999999999999</v>
      </c>
      <c r="AM455" s="14">
        <f t="shared" si="46"/>
        <v>1.0308871157114168</v>
      </c>
      <c r="AN455" s="15">
        <v>38612</v>
      </c>
      <c r="AO455" s="14">
        <v>2.855</v>
      </c>
      <c r="AP455" s="14">
        <f t="shared" si="47"/>
        <v>1.4159999999999999</v>
      </c>
      <c r="AQ455" s="15">
        <v>38612</v>
      </c>
      <c r="AR455" s="14">
        <v>2.7199999999999998</v>
      </c>
      <c r="AS455" s="14">
        <f t="shared" si="48"/>
        <v>1.532</v>
      </c>
      <c r="AU455" s="14">
        <f t="shared" si="52"/>
        <v>0.9791000000000003</v>
      </c>
      <c r="AW455" s="14">
        <f t="shared" si="49"/>
        <v>0.95210000000000017</v>
      </c>
      <c r="AY455" s="14">
        <f t="shared" si="50"/>
        <v>1.1811000000000003</v>
      </c>
      <c r="BA455" s="15">
        <v>38612</v>
      </c>
      <c r="BB455" s="14">
        <v>-2.7</v>
      </c>
      <c r="BD455" s="15">
        <v>40438</v>
      </c>
      <c r="BE455" s="14">
        <v>7</v>
      </c>
      <c r="BG455" s="15">
        <v>40438</v>
      </c>
      <c r="BH455" s="14">
        <v>10.75</v>
      </c>
      <c r="BI455" s="14">
        <f t="shared" si="45"/>
        <v>78.301566666666659</v>
      </c>
      <c r="BJ455" s="15">
        <v>39342</v>
      </c>
      <c r="BK455" s="14">
        <v>217.15469999999999</v>
      </c>
      <c r="BM455" s="15">
        <v>40438</v>
      </c>
      <c r="BN455" s="14" t="s">
        <v>213</v>
      </c>
    </row>
    <row r="456" spans="2:66" x14ac:dyDescent="0.2">
      <c r="B456" s="15">
        <v>38613</v>
      </c>
      <c r="C456" s="14">
        <v>3.1150000000000002</v>
      </c>
      <c r="E456" s="15">
        <v>38613</v>
      </c>
      <c r="F456" s="14">
        <v>3.1579999999999999</v>
      </c>
      <c r="H456" s="15">
        <v>38613</v>
      </c>
      <c r="I456" s="14">
        <v>3.0880000000000001</v>
      </c>
      <c r="K456" s="15">
        <v>38613</v>
      </c>
      <c r="L456" s="14">
        <v>3.3170000000000002</v>
      </c>
      <c r="N456" s="15">
        <v>38613</v>
      </c>
      <c r="O456" s="14">
        <v>3.1709999999999998</v>
      </c>
      <c r="Q456" s="15">
        <v>38613</v>
      </c>
      <c r="R456" s="14">
        <v>3.1379999999999999</v>
      </c>
      <c r="T456" s="15">
        <v>38613</v>
      </c>
      <c r="U456" s="14">
        <v>3.133</v>
      </c>
      <c r="W456" s="15">
        <v>38613</v>
      </c>
      <c r="X456" s="14">
        <v>3.282</v>
      </c>
      <c r="Z456" s="15">
        <v>38613</v>
      </c>
      <c r="AA456" s="14">
        <v>3.0659999999999998</v>
      </c>
      <c r="AC456" s="14">
        <f t="shared" si="51"/>
        <v>3.1667871157114167</v>
      </c>
      <c r="AE456" s="15">
        <v>38613</v>
      </c>
      <c r="AF456" s="14">
        <v>4.2709999999999999</v>
      </c>
      <c r="AH456" s="15">
        <v>38613</v>
      </c>
      <c r="AI456" s="14">
        <v>4.2519999999999998</v>
      </c>
      <c r="AK456" s="15">
        <v>38613</v>
      </c>
      <c r="AL456" s="14">
        <v>2.1358999999999999</v>
      </c>
      <c r="AM456" s="14">
        <f t="shared" si="46"/>
        <v>1.0308871157114168</v>
      </c>
      <c r="AN456" s="15">
        <v>38613</v>
      </c>
      <c r="AO456" s="14">
        <v>2.855</v>
      </c>
      <c r="AP456" s="14">
        <f t="shared" si="47"/>
        <v>1.4159999999999999</v>
      </c>
      <c r="AQ456" s="15">
        <v>38613</v>
      </c>
      <c r="AR456" s="14">
        <v>2.7199999999999998</v>
      </c>
      <c r="AS456" s="14">
        <f t="shared" si="48"/>
        <v>1.532</v>
      </c>
      <c r="AU456" s="14">
        <f t="shared" si="52"/>
        <v>0.9791000000000003</v>
      </c>
      <c r="AW456" s="14">
        <f t="shared" si="49"/>
        <v>0.95210000000000017</v>
      </c>
      <c r="AY456" s="14">
        <f t="shared" si="50"/>
        <v>1.1811000000000003</v>
      </c>
      <c r="BA456" s="15">
        <v>38613</v>
      </c>
      <c r="BB456" s="14">
        <v>-2.7</v>
      </c>
      <c r="BD456" s="15">
        <v>40439</v>
      </c>
      <c r="BE456" s="14">
        <v>7</v>
      </c>
      <c r="BG456" s="15">
        <v>40439</v>
      </c>
      <c r="BH456" s="14">
        <v>10.75</v>
      </c>
      <c r="BI456" s="14">
        <f t="shared" si="45"/>
        <v>78.438733333333332</v>
      </c>
      <c r="BJ456" s="15">
        <v>39343</v>
      </c>
      <c r="BK456" s="14">
        <v>217.56620000000001</v>
      </c>
      <c r="BM456" s="15">
        <v>40439</v>
      </c>
      <c r="BN456" s="14" t="s">
        <v>213</v>
      </c>
    </row>
    <row r="457" spans="2:66" x14ac:dyDescent="0.2">
      <c r="B457" s="15">
        <v>38614</v>
      </c>
      <c r="C457" s="14">
        <v>3.1040000000000001</v>
      </c>
      <c r="E457" s="15">
        <v>38614</v>
      </c>
      <c r="F457" s="14">
        <v>3.1360000000000001</v>
      </c>
      <c r="H457" s="15">
        <v>38614</v>
      </c>
      <c r="I457" s="14">
        <v>3.0710000000000002</v>
      </c>
      <c r="K457" s="15">
        <v>38614</v>
      </c>
      <c r="L457" s="14">
        <v>3.2959999999999998</v>
      </c>
      <c r="N457" s="15">
        <v>38614</v>
      </c>
      <c r="O457" s="14">
        <v>3.1480000000000001</v>
      </c>
      <c r="Q457" s="15">
        <v>38614</v>
      </c>
      <c r="R457" s="14">
        <v>3.117</v>
      </c>
      <c r="T457" s="15">
        <v>38614</v>
      </c>
      <c r="U457" s="14">
        <v>3.1160000000000001</v>
      </c>
      <c r="W457" s="15">
        <v>38614</v>
      </c>
      <c r="X457" s="14">
        <v>3.2349999999999999</v>
      </c>
      <c r="Z457" s="15">
        <v>38614</v>
      </c>
      <c r="AA457" s="14">
        <v>3.0459999999999998</v>
      </c>
      <c r="AC457" s="14">
        <f t="shared" si="51"/>
        <v>3.1482589216746479</v>
      </c>
      <c r="AE457" s="15">
        <v>38614</v>
      </c>
      <c r="AF457" s="14">
        <v>4.2457000000000003</v>
      </c>
      <c r="AH457" s="15">
        <v>38614</v>
      </c>
      <c r="AI457" s="14">
        <v>4.2249999999999996</v>
      </c>
      <c r="AK457" s="15">
        <v>38614</v>
      </c>
      <c r="AL457" s="14">
        <v>2.12</v>
      </c>
      <c r="AM457" s="14">
        <f t="shared" si="46"/>
        <v>1.0282589216746478</v>
      </c>
      <c r="AN457" s="15">
        <v>38614</v>
      </c>
      <c r="AO457" s="14">
        <v>2.8624999999999998</v>
      </c>
      <c r="AP457" s="14">
        <f t="shared" si="47"/>
        <v>1.3832000000000004</v>
      </c>
      <c r="AQ457" s="15">
        <v>38614</v>
      </c>
      <c r="AR457" s="14">
        <v>2.7199999999999998</v>
      </c>
      <c r="AS457" s="14">
        <f t="shared" si="48"/>
        <v>1.5049999999999999</v>
      </c>
      <c r="AU457" s="14">
        <f t="shared" si="52"/>
        <v>0.98399999999999999</v>
      </c>
      <c r="AW457" s="14">
        <f t="shared" si="49"/>
        <v>0.95100000000000007</v>
      </c>
      <c r="AY457" s="14">
        <f t="shared" si="50"/>
        <v>1.1759999999999997</v>
      </c>
      <c r="BA457" s="15">
        <v>38614</v>
      </c>
      <c r="BB457" s="14">
        <v>-3.3</v>
      </c>
      <c r="BD457" s="15">
        <v>40440</v>
      </c>
      <c r="BE457" s="14">
        <v>7</v>
      </c>
      <c r="BG457" s="15">
        <v>40440</v>
      </c>
      <c r="BH457" s="14">
        <v>10.75</v>
      </c>
      <c r="BI457" s="14">
        <f t="shared" si="45"/>
        <v>79.094166666666666</v>
      </c>
      <c r="BJ457" s="15">
        <v>39344</v>
      </c>
      <c r="BK457" s="14">
        <v>219.5325</v>
      </c>
      <c r="BM457" s="15">
        <v>40440</v>
      </c>
      <c r="BN457" s="14" t="s">
        <v>213</v>
      </c>
    </row>
    <row r="458" spans="2:66" x14ac:dyDescent="0.2">
      <c r="B458" s="15">
        <v>38615</v>
      </c>
      <c r="C458" s="14">
        <v>3.0859999999999999</v>
      </c>
      <c r="E458" s="15">
        <v>38615</v>
      </c>
      <c r="F458" s="14">
        <v>3.13</v>
      </c>
      <c r="H458" s="15">
        <v>38615</v>
      </c>
      <c r="I458" s="14">
        <v>3.0659999999999998</v>
      </c>
      <c r="K458" s="15">
        <v>38615</v>
      </c>
      <c r="L458" s="14">
        <v>3.2839999999999998</v>
      </c>
      <c r="N458" s="15">
        <v>38615</v>
      </c>
      <c r="O458" s="14">
        <v>3.141</v>
      </c>
      <c r="Q458" s="15">
        <v>38615</v>
      </c>
      <c r="R458" s="14">
        <v>3.113</v>
      </c>
      <c r="T458" s="15">
        <v>38615</v>
      </c>
      <c r="U458" s="14">
        <v>3.109</v>
      </c>
      <c r="W458" s="15">
        <v>38615</v>
      </c>
      <c r="X458" s="14">
        <v>3.2290000000000001</v>
      </c>
      <c r="Z458" s="15">
        <v>38615</v>
      </c>
      <c r="AA458" s="14">
        <v>3.0350000000000001</v>
      </c>
      <c r="AC458" s="14">
        <f t="shared" si="51"/>
        <v>3.1378779545805648</v>
      </c>
      <c r="AE458" s="15">
        <v>38615</v>
      </c>
      <c r="AF458" s="14">
        <v>4.2417999999999996</v>
      </c>
      <c r="AH458" s="15">
        <v>38615</v>
      </c>
      <c r="AI458" s="14">
        <v>4.2279999999999998</v>
      </c>
      <c r="AK458" s="15">
        <v>38615</v>
      </c>
      <c r="AL458" s="14">
        <v>2.14</v>
      </c>
      <c r="AM458" s="14">
        <f t="shared" si="46"/>
        <v>0.99787795458056472</v>
      </c>
      <c r="AN458" s="15">
        <v>38615</v>
      </c>
      <c r="AO458" s="14">
        <v>2.8075000000000001</v>
      </c>
      <c r="AP458" s="14">
        <f t="shared" si="47"/>
        <v>1.4342999999999995</v>
      </c>
      <c r="AQ458" s="15">
        <v>38615</v>
      </c>
      <c r="AR458" s="14">
        <v>2.71</v>
      </c>
      <c r="AS458" s="14">
        <f t="shared" si="48"/>
        <v>1.5179999999999998</v>
      </c>
      <c r="AU458" s="14">
        <f t="shared" si="52"/>
        <v>0.94599999999999973</v>
      </c>
      <c r="AW458" s="14">
        <f t="shared" si="49"/>
        <v>0.92599999999999971</v>
      </c>
      <c r="AY458" s="14">
        <f t="shared" si="50"/>
        <v>1.1439999999999997</v>
      </c>
      <c r="BA458" s="15">
        <v>38615</v>
      </c>
      <c r="BB458" s="14">
        <v>-2</v>
      </c>
      <c r="BD458" s="15">
        <v>40441</v>
      </c>
      <c r="BE458" s="14">
        <v>7</v>
      </c>
      <c r="BG458" s="15">
        <v>40441</v>
      </c>
      <c r="BH458" s="14">
        <v>10.75</v>
      </c>
      <c r="BI458" s="14">
        <f t="shared" si="45"/>
        <v>79.133566666666667</v>
      </c>
      <c r="BJ458" s="15">
        <v>39345</v>
      </c>
      <c r="BK458" s="14">
        <v>219.6507</v>
      </c>
      <c r="BM458" s="15">
        <v>40441</v>
      </c>
      <c r="BN458" s="14" t="s">
        <v>213</v>
      </c>
    </row>
    <row r="459" spans="2:66" x14ac:dyDescent="0.2">
      <c r="B459" s="15">
        <v>38616</v>
      </c>
      <c r="C459" s="14">
        <v>3.024</v>
      </c>
      <c r="E459" s="15">
        <v>38616</v>
      </c>
      <c r="F459" s="14">
        <v>3.0670000000000002</v>
      </c>
      <c r="H459" s="15">
        <v>38616</v>
      </c>
      <c r="I459" s="14">
        <v>3.0049999999999999</v>
      </c>
      <c r="K459" s="15">
        <v>38616</v>
      </c>
      <c r="L459" s="14">
        <v>3.2170000000000001</v>
      </c>
      <c r="N459" s="15">
        <v>38616</v>
      </c>
      <c r="O459" s="14">
        <v>3.08</v>
      </c>
      <c r="Q459" s="15">
        <v>38616</v>
      </c>
      <c r="R459" s="14">
        <v>3.048</v>
      </c>
      <c r="T459" s="15">
        <v>38616</v>
      </c>
      <c r="U459" s="14">
        <v>3.0459999999999998</v>
      </c>
      <c r="W459" s="15">
        <v>38616</v>
      </c>
      <c r="X459" s="14">
        <v>3.16</v>
      </c>
      <c r="Z459" s="15">
        <v>38616</v>
      </c>
      <c r="AA459" s="14">
        <v>2.9740000000000002</v>
      </c>
      <c r="AC459" s="14">
        <f t="shared" si="51"/>
        <v>3.0744983778773363</v>
      </c>
      <c r="AE459" s="15">
        <v>38616</v>
      </c>
      <c r="AF459" s="14">
        <v>4.1660000000000004</v>
      </c>
      <c r="AH459" s="15">
        <v>38616</v>
      </c>
      <c r="AI459" s="14">
        <v>4.1639999999999997</v>
      </c>
      <c r="AK459" s="15">
        <v>38616</v>
      </c>
      <c r="AL459" s="14">
        <v>2.125</v>
      </c>
      <c r="AM459" s="14">
        <f t="shared" si="46"/>
        <v>0.94949837787733626</v>
      </c>
      <c r="AN459" s="15">
        <v>38616</v>
      </c>
      <c r="AO459" s="14">
        <v>2.7824999999999998</v>
      </c>
      <c r="AP459" s="14">
        <f t="shared" si="47"/>
        <v>1.3835000000000006</v>
      </c>
      <c r="AQ459" s="15">
        <v>38616</v>
      </c>
      <c r="AR459" s="14">
        <v>2.71</v>
      </c>
      <c r="AS459" s="14">
        <f t="shared" si="48"/>
        <v>1.4539999999999997</v>
      </c>
      <c r="AU459" s="14">
        <f t="shared" si="52"/>
        <v>0.89900000000000002</v>
      </c>
      <c r="AW459" s="14">
        <f t="shared" si="49"/>
        <v>0.87999999999999989</v>
      </c>
      <c r="AY459" s="14">
        <f t="shared" si="50"/>
        <v>1.0920000000000001</v>
      </c>
      <c r="BA459" s="15">
        <v>38616</v>
      </c>
      <c r="BB459" s="14">
        <v>-1.9</v>
      </c>
      <c r="BD459" s="15">
        <v>40442</v>
      </c>
      <c r="BE459" s="14">
        <v>7</v>
      </c>
      <c r="BG459" s="15">
        <v>40442</v>
      </c>
      <c r="BH459" s="14">
        <v>10.75</v>
      </c>
      <c r="BI459" s="14">
        <f t="shared" si="45"/>
        <v>79.257999999999996</v>
      </c>
      <c r="BJ459" s="15">
        <v>39346</v>
      </c>
      <c r="BK459" s="14">
        <v>220.024</v>
      </c>
      <c r="BM459" s="15">
        <v>40442</v>
      </c>
      <c r="BN459" s="14" t="s">
        <v>213</v>
      </c>
    </row>
    <row r="460" spans="2:66" x14ac:dyDescent="0.2">
      <c r="B460" s="15">
        <v>38617</v>
      </c>
      <c r="C460" s="14">
        <v>3.028</v>
      </c>
      <c r="E460" s="15">
        <v>38617</v>
      </c>
      <c r="F460" s="14">
        <v>3.0710000000000002</v>
      </c>
      <c r="H460" s="15">
        <v>38617</v>
      </c>
      <c r="I460" s="14">
        <v>3.008</v>
      </c>
      <c r="K460" s="15">
        <v>38617</v>
      </c>
      <c r="L460" s="14">
        <v>3.226</v>
      </c>
      <c r="N460" s="15">
        <v>38617</v>
      </c>
      <c r="O460" s="14">
        <v>3.0840000000000001</v>
      </c>
      <c r="Q460" s="15">
        <v>38617</v>
      </c>
      <c r="R460" s="14">
        <v>3.0529999999999999</v>
      </c>
      <c r="T460" s="15">
        <v>38617</v>
      </c>
      <c r="U460" s="14">
        <v>3.0510000000000002</v>
      </c>
      <c r="W460" s="15">
        <v>38617</v>
      </c>
      <c r="X460" s="14">
        <v>3.1659999999999999</v>
      </c>
      <c r="Z460" s="15">
        <v>38617</v>
      </c>
      <c r="AA460" s="14">
        <v>2.9790000000000001</v>
      </c>
      <c r="AC460" s="14">
        <f t="shared" si="51"/>
        <v>3.0794778309902671</v>
      </c>
      <c r="AE460" s="15">
        <v>38617</v>
      </c>
      <c r="AF460" s="14">
        <v>4.1795</v>
      </c>
      <c r="AH460" s="15">
        <v>38617</v>
      </c>
      <c r="AI460" s="14">
        <v>4.1840000000000002</v>
      </c>
      <c r="AK460" s="15">
        <v>38617</v>
      </c>
      <c r="AL460" s="14">
        <v>2.125</v>
      </c>
      <c r="AM460" s="14">
        <f t="shared" si="46"/>
        <v>0.95447783099026706</v>
      </c>
      <c r="AN460" s="15">
        <v>38617</v>
      </c>
      <c r="AO460" s="14">
        <v>2.8125</v>
      </c>
      <c r="AP460" s="14">
        <f t="shared" si="47"/>
        <v>1.367</v>
      </c>
      <c r="AQ460" s="15">
        <v>38617</v>
      </c>
      <c r="AR460" s="14">
        <v>2.71</v>
      </c>
      <c r="AS460" s="14">
        <f t="shared" si="48"/>
        <v>1.4740000000000002</v>
      </c>
      <c r="AU460" s="14">
        <f t="shared" si="52"/>
        <v>0.90300000000000002</v>
      </c>
      <c r="AW460" s="14">
        <f t="shared" si="49"/>
        <v>0.88300000000000001</v>
      </c>
      <c r="AY460" s="14">
        <f t="shared" si="50"/>
        <v>1.101</v>
      </c>
      <c r="BA460" s="15">
        <v>38617</v>
      </c>
      <c r="BB460" s="14">
        <v>-2</v>
      </c>
      <c r="BD460" s="15">
        <v>40443</v>
      </c>
      <c r="BE460" s="14">
        <v>7</v>
      </c>
      <c r="BG460" s="15">
        <v>40443</v>
      </c>
      <c r="BH460" s="14">
        <v>10.75</v>
      </c>
      <c r="BI460" s="14">
        <f t="shared" si="45"/>
        <v>79.257999999999996</v>
      </c>
      <c r="BJ460" s="15">
        <v>39347</v>
      </c>
      <c r="BK460" s="14">
        <v>220.024</v>
      </c>
      <c r="BM460" s="15">
        <v>40443</v>
      </c>
      <c r="BN460" s="14" t="s">
        <v>213</v>
      </c>
    </row>
    <row r="461" spans="2:66" x14ac:dyDescent="0.2">
      <c r="B461" s="15">
        <v>38618</v>
      </c>
      <c r="C461" s="14">
        <v>3.06</v>
      </c>
      <c r="E461" s="15">
        <v>38618</v>
      </c>
      <c r="F461" s="14">
        <v>3.1059999999999999</v>
      </c>
      <c r="H461" s="15">
        <v>38618</v>
      </c>
      <c r="I461" s="14">
        <v>3.0430000000000001</v>
      </c>
      <c r="K461" s="15">
        <v>38618</v>
      </c>
      <c r="L461" s="14">
        <v>3.258</v>
      </c>
      <c r="N461" s="15">
        <v>38618</v>
      </c>
      <c r="O461" s="14">
        <v>3.1160000000000001</v>
      </c>
      <c r="Q461" s="15">
        <v>38618</v>
      </c>
      <c r="R461" s="14">
        <v>3.0859999999999999</v>
      </c>
      <c r="T461" s="15">
        <v>38618</v>
      </c>
      <c r="U461" s="14">
        <v>3.0840000000000001</v>
      </c>
      <c r="W461" s="15">
        <v>38618</v>
      </c>
      <c r="X461" s="14">
        <v>3.2</v>
      </c>
      <c r="Z461" s="15">
        <v>38618</v>
      </c>
      <c r="AA461" s="14">
        <v>3.0110000000000001</v>
      </c>
      <c r="AC461" s="14">
        <f t="shared" si="51"/>
        <v>3.1126900973273592</v>
      </c>
      <c r="AE461" s="15">
        <v>38618</v>
      </c>
      <c r="AF461" s="14">
        <v>4.2455999999999996</v>
      </c>
      <c r="AH461" s="15">
        <v>38618</v>
      </c>
      <c r="AI461" s="14">
        <v>4.218</v>
      </c>
      <c r="AK461" s="15">
        <v>38618</v>
      </c>
      <c r="AL461" s="14">
        <v>2.145</v>
      </c>
      <c r="AM461" s="14">
        <f t="shared" si="46"/>
        <v>0.96769009732735922</v>
      </c>
      <c r="AN461" s="15">
        <v>38618</v>
      </c>
      <c r="AO461" s="14">
        <v>2.8250000000000002</v>
      </c>
      <c r="AP461" s="14">
        <f t="shared" si="47"/>
        <v>1.4205999999999994</v>
      </c>
      <c r="AQ461" s="15">
        <v>38618</v>
      </c>
      <c r="AR461" s="14">
        <v>2.7149999999999999</v>
      </c>
      <c r="AS461" s="14">
        <f t="shared" si="48"/>
        <v>1.5030000000000001</v>
      </c>
      <c r="AU461" s="14">
        <f t="shared" si="52"/>
        <v>0.91500000000000004</v>
      </c>
      <c r="AW461" s="14">
        <f t="shared" si="49"/>
        <v>0.89800000000000013</v>
      </c>
      <c r="AY461" s="14">
        <f t="shared" si="50"/>
        <v>1.113</v>
      </c>
      <c r="BA461" s="15">
        <v>38618</v>
      </c>
      <c r="BB461" s="14">
        <v>-1.7</v>
      </c>
      <c r="BD461" s="15">
        <v>40444</v>
      </c>
      <c r="BE461" s="14">
        <v>7</v>
      </c>
      <c r="BG461" s="15">
        <v>40444</v>
      </c>
      <c r="BH461" s="14">
        <v>10.75</v>
      </c>
      <c r="BI461" s="14">
        <f t="shared" si="45"/>
        <v>79.257999999999996</v>
      </c>
      <c r="BJ461" s="15">
        <v>39348</v>
      </c>
      <c r="BK461" s="14">
        <v>220.024</v>
      </c>
      <c r="BM461" s="15">
        <v>40444</v>
      </c>
      <c r="BN461" s="14" t="s">
        <v>213</v>
      </c>
    </row>
    <row r="462" spans="2:66" x14ac:dyDescent="0.2">
      <c r="B462" s="15">
        <v>38619</v>
      </c>
      <c r="C462" s="14">
        <v>3.06</v>
      </c>
      <c r="E462" s="15">
        <v>38619</v>
      </c>
      <c r="F462" s="14">
        <v>3.1059999999999999</v>
      </c>
      <c r="H462" s="15">
        <v>38619</v>
      </c>
      <c r="I462" s="14">
        <v>3.0430000000000001</v>
      </c>
      <c r="K462" s="15">
        <v>38619</v>
      </c>
      <c r="L462" s="14">
        <v>3.258</v>
      </c>
      <c r="N462" s="15">
        <v>38619</v>
      </c>
      <c r="O462" s="14">
        <v>3.1160000000000001</v>
      </c>
      <c r="Q462" s="15">
        <v>38619</v>
      </c>
      <c r="R462" s="14">
        <v>3.0859999999999999</v>
      </c>
      <c r="T462" s="15">
        <v>38619</v>
      </c>
      <c r="U462" s="14">
        <v>3.0840000000000001</v>
      </c>
      <c r="W462" s="15">
        <v>38619</v>
      </c>
      <c r="X462" s="14">
        <v>3.2</v>
      </c>
      <c r="Z462" s="15">
        <v>38619</v>
      </c>
      <c r="AA462" s="14">
        <v>3.0110000000000001</v>
      </c>
      <c r="AC462" s="14">
        <f t="shared" si="51"/>
        <v>3.1126900973273592</v>
      </c>
      <c r="AE462" s="15">
        <v>38619</v>
      </c>
      <c r="AF462" s="14">
        <v>4.2455999999999996</v>
      </c>
      <c r="AH462" s="15">
        <v>38619</v>
      </c>
      <c r="AI462" s="14">
        <v>4.218</v>
      </c>
      <c r="AK462" s="15">
        <v>38619</v>
      </c>
      <c r="AL462" s="14">
        <v>2.145</v>
      </c>
      <c r="AM462" s="14">
        <f t="shared" si="46"/>
        <v>0.96769009732735922</v>
      </c>
      <c r="AN462" s="15">
        <v>38619</v>
      </c>
      <c r="AO462" s="14">
        <v>2.8250000000000002</v>
      </c>
      <c r="AP462" s="14">
        <f t="shared" si="47"/>
        <v>1.4205999999999994</v>
      </c>
      <c r="AQ462" s="15">
        <v>38619</v>
      </c>
      <c r="AR462" s="14">
        <v>2.7149999999999999</v>
      </c>
      <c r="AS462" s="14">
        <f t="shared" si="48"/>
        <v>1.5030000000000001</v>
      </c>
      <c r="AU462" s="14">
        <f t="shared" si="52"/>
        <v>0.91500000000000004</v>
      </c>
      <c r="AW462" s="14">
        <f t="shared" si="49"/>
        <v>0.89800000000000013</v>
      </c>
      <c r="AY462" s="14">
        <f t="shared" si="50"/>
        <v>1.113</v>
      </c>
      <c r="BA462" s="15">
        <v>38619</v>
      </c>
      <c r="BB462" s="14">
        <v>-1.7</v>
      </c>
      <c r="BD462" s="15">
        <v>40445</v>
      </c>
      <c r="BE462" s="14">
        <v>7</v>
      </c>
      <c r="BG462" s="15">
        <v>40445</v>
      </c>
      <c r="BH462" s="14">
        <v>10.75</v>
      </c>
      <c r="BI462" s="14">
        <f t="shared" si="45"/>
        <v>79.329833333333326</v>
      </c>
      <c r="BJ462" s="15">
        <v>39349</v>
      </c>
      <c r="BK462" s="14">
        <v>220.23949999999999</v>
      </c>
      <c r="BM462" s="15">
        <v>40445</v>
      </c>
      <c r="BN462" s="14" t="s">
        <v>213</v>
      </c>
    </row>
    <row r="463" spans="2:66" x14ac:dyDescent="0.2">
      <c r="B463" s="15">
        <v>38620</v>
      </c>
      <c r="C463" s="14">
        <v>3.06</v>
      </c>
      <c r="E463" s="15">
        <v>38620</v>
      </c>
      <c r="F463" s="14">
        <v>3.1059999999999999</v>
      </c>
      <c r="H463" s="15">
        <v>38620</v>
      </c>
      <c r="I463" s="14">
        <v>3.0430000000000001</v>
      </c>
      <c r="K463" s="15">
        <v>38620</v>
      </c>
      <c r="L463" s="14">
        <v>3.258</v>
      </c>
      <c r="N463" s="15">
        <v>38620</v>
      </c>
      <c r="O463" s="14">
        <v>3.1160000000000001</v>
      </c>
      <c r="Q463" s="15">
        <v>38620</v>
      </c>
      <c r="R463" s="14">
        <v>3.0859999999999999</v>
      </c>
      <c r="T463" s="15">
        <v>38620</v>
      </c>
      <c r="U463" s="14">
        <v>3.0840000000000001</v>
      </c>
      <c r="W463" s="15">
        <v>38620</v>
      </c>
      <c r="X463" s="14">
        <v>3.2</v>
      </c>
      <c r="Z463" s="15">
        <v>38620</v>
      </c>
      <c r="AA463" s="14">
        <v>3.0110000000000001</v>
      </c>
      <c r="AC463" s="14">
        <f t="shared" si="51"/>
        <v>3.1126900973273592</v>
      </c>
      <c r="AE463" s="15">
        <v>38620</v>
      </c>
      <c r="AF463" s="14">
        <v>4.2455999999999996</v>
      </c>
      <c r="AH463" s="15">
        <v>38620</v>
      </c>
      <c r="AI463" s="14">
        <v>4.218</v>
      </c>
      <c r="AK463" s="15">
        <v>38620</v>
      </c>
      <c r="AL463" s="14">
        <v>2.145</v>
      </c>
      <c r="AM463" s="14">
        <f t="shared" si="46"/>
        <v>0.96769009732735922</v>
      </c>
      <c r="AN463" s="15">
        <v>38620</v>
      </c>
      <c r="AO463" s="14">
        <v>2.8250000000000002</v>
      </c>
      <c r="AP463" s="14">
        <f t="shared" si="47"/>
        <v>1.4205999999999994</v>
      </c>
      <c r="AQ463" s="15">
        <v>38620</v>
      </c>
      <c r="AR463" s="14">
        <v>2.7149999999999999</v>
      </c>
      <c r="AS463" s="14">
        <f t="shared" si="48"/>
        <v>1.5030000000000001</v>
      </c>
      <c r="AU463" s="14">
        <f t="shared" si="52"/>
        <v>0.91500000000000004</v>
      </c>
      <c r="AW463" s="14">
        <f t="shared" si="49"/>
        <v>0.89800000000000013</v>
      </c>
      <c r="AY463" s="14">
        <f t="shared" si="50"/>
        <v>1.113</v>
      </c>
      <c r="BA463" s="15">
        <v>38620</v>
      </c>
      <c r="BB463" s="14">
        <v>-1.7</v>
      </c>
      <c r="BD463" s="15">
        <v>40446</v>
      </c>
      <c r="BE463" s="14">
        <v>7</v>
      </c>
      <c r="BG463" s="15">
        <v>40446</v>
      </c>
      <c r="BH463" s="14">
        <v>10.75</v>
      </c>
      <c r="BI463" s="14">
        <f t="shared" si="45"/>
        <v>79.085566666666665</v>
      </c>
      <c r="BJ463" s="15">
        <v>39350</v>
      </c>
      <c r="BK463" s="14">
        <v>219.5067</v>
      </c>
      <c r="BM463" s="15">
        <v>40446</v>
      </c>
      <c r="BN463" s="14" t="s">
        <v>213</v>
      </c>
    </row>
    <row r="464" spans="2:66" x14ac:dyDescent="0.2">
      <c r="B464" s="15">
        <v>38621</v>
      </c>
      <c r="C464" s="14">
        <v>3.1219999999999999</v>
      </c>
      <c r="E464" s="15">
        <v>38621</v>
      </c>
      <c r="F464" s="14">
        <v>3.1680000000000001</v>
      </c>
      <c r="H464" s="15">
        <v>38621</v>
      </c>
      <c r="I464" s="14">
        <v>3.105</v>
      </c>
      <c r="K464" s="15">
        <v>38621</v>
      </c>
      <c r="L464" s="14">
        <v>3.327</v>
      </c>
      <c r="N464" s="15">
        <v>38621</v>
      </c>
      <c r="O464" s="14">
        <v>3.1789999999999998</v>
      </c>
      <c r="Q464" s="15">
        <v>38621</v>
      </c>
      <c r="R464" s="14">
        <v>3.1469999999999998</v>
      </c>
      <c r="T464" s="15">
        <v>38621</v>
      </c>
      <c r="U464" s="14">
        <v>3.1459999999999999</v>
      </c>
      <c r="W464" s="15">
        <v>38621</v>
      </c>
      <c r="X464" s="14">
        <v>3.2640000000000002</v>
      </c>
      <c r="Z464" s="15">
        <v>38621</v>
      </c>
      <c r="AA464" s="14">
        <v>3.073</v>
      </c>
      <c r="AC464" s="14">
        <f t="shared" si="51"/>
        <v>3.1760514444616095</v>
      </c>
      <c r="AE464" s="15">
        <v>38621</v>
      </c>
      <c r="AF464" s="14">
        <v>4.2906000000000004</v>
      </c>
      <c r="AH464" s="15">
        <v>38621</v>
      </c>
      <c r="AI464" s="14">
        <v>4.2919999999999998</v>
      </c>
      <c r="AK464" s="15">
        <v>38621</v>
      </c>
      <c r="AL464" s="14">
        <v>2.1549999999999998</v>
      </c>
      <c r="AM464" s="14">
        <f t="shared" si="46"/>
        <v>1.0210514444616097</v>
      </c>
      <c r="AN464" s="15">
        <v>38621</v>
      </c>
      <c r="AO464" s="14">
        <v>2.8174999999999999</v>
      </c>
      <c r="AP464" s="14">
        <f t="shared" si="47"/>
        <v>1.4731000000000005</v>
      </c>
      <c r="AQ464" s="15">
        <v>38621</v>
      </c>
      <c r="AR464" s="14">
        <v>2.7199999999999998</v>
      </c>
      <c r="AS464" s="14">
        <f t="shared" si="48"/>
        <v>1.5720000000000001</v>
      </c>
      <c r="AU464" s="14">
        <f t="shared" si="52"/>
        <v>0.96700000000000008</v>
      </c>
      <c r="AW464" s="14">
        <f t="shared" si="49"/>
        <v>0.95000000000000018</v>
      </c>
      <c r="AY464" s="14">
        <f t="shared" si="50"/>
        <v>1.1720000000000002</v>
      </c>
      <c r="BA464" s="15">
        <v>38621</v>
      </c>
      <c r="BB464" s="14">
        <v>-1.7</v>
      </c>
      <c r="BD464" s="15">
        <v>40447</v>
      </c>
      <c r="BE464" s="14">
        <v>7</v>
      </c>
      <c r="BG464" s="15">
        <v>40447</v>
      </c>
      <c r="BH464" s="14">
        <v>10.75</v>
      </c>
      <c r="BI464" s="14">
        <f t="shared" ref="BI464:BI527" si="53">AVERAGE(BE464,BH464,BK464)</f>
        <v>79.43516666666666</v>
      </c>
      <c r="BJ464" s="15">
        <v>39351</v>
      </c>
      <c r="BK464" s="14">
        <v>220.55549999999999</v>
      </c>
      <c r="BM464" s="15">
        <v>40447</v>
      </c>
      <c r="BN464" s="14" t="s">
        <v>213</v>
      </c>
    </row>
    <row r="465" spans="2:66" x14ac:dyDescent="0.2">
      <c r="B465" s="15">
        <v>38622</v>
      </c>
      <c r="C465" s="14">
        <v>3.129</v>
      </c>
      <c r="E465" s="15">
        <v>38622</v>
      </c>
      <c r="F465" s="14">
        <v>3.1749999999999998</v>
      </c>
      <c r="H465" s="15">
        <v>38622</v>
      </c>
      <c r="I465" s="14">
        <v>3.1110000000000002</v>
      </c>
      <c r="K465" s="15">
        <v>38622</v>
      </c>
      <c r="L465" s="14">
        <v>3.3340000000000001</v>
      </c>
      <c r="N465" s="15">
        <v>38622</v>
      </c>
      <c r="O465" s="14">
        <v>3.1829999999999998</v>
      </c>
      <c r="Q465" s="15">
        <v>38622</v>
      </c>
      <c r="R465" s="14">
        <v>3.1539999999999999</v>
      </c>
      <c r="T465" s="15">
        <v>38622</v>
      </c>
      <c r="U465" s="14">
        <v>3.153</v>
      </c>
      <c r="W465" s="15">
        <v>38622</v>
      </c>
      <c r="X465" s="14">
        <v>3.27</v>
      </c>
      <c r="Z465" s="15">
        <v>38622</v>
      </c>
      <c r="AA465" s="14">
        <v>3.0790000000000002</v>
      </c>
      <c r="AC465" s="14">
        <f t="shared" si="51"/>
        <v>3.1827542097945303</v>
      </c>
      <c r="AE465" s="15">
        <v>38622</v>
      </c>
      <c r="AF465" s="14">
        <v>4.2808000000000002</v>
      </c>
      <c r="AH465" s="15">
        <v>38622</v>
      </c>
      <c r="AI465" s="14">
        <v>4.2949999999999999</v>
      </c>
      <c r="AK465" s="15">
        <v>38622</v>
      </c>
      <c r="AL465" s="14">
        <v>2.1749999999999998</v>
      </c>
      <c r="AM465" s="14">
        <f t="shared" si="46"/>
        <v>1.0077542097945305</v>
      </c>
      <c r="AN465" s="15">
        <v>38622</v>
      </c>
      <c r="AO465" s="14">
        <v>2.8125</v>
      </c>
      <c r="AP465" s="14">
        <f t="shared" si="47"/>
        <v>1.4683000000000002</v>
      </c>
      <c r="AQ465" s="15">
        <v>38622</v>
      </c>
      <c r="AR465" s="14">
        <v>2.7250000000000001</v>
      </c>
      <c r="AS465" s="14">
        <f t="shared" si="48"/>
        <v>1.5699999999999998</v>
      </c>
      <c r="AU465" s="14">
        <f t="shared" si="52"/>
        <v>0.95400000000000018</v>
      </c>
      <c r="AW465" s="14">
        <f t="shared" si="49"/>
        <v>0.93600000000000039</v>
      </c>
      <c r="AY465" s="14">
        <f t="shared" si="50"/>
        <v>1.1590000000000003</v>
      </c>
      <c r="BA465" s="15">
        <v>38622</v>
      </c>
      <c r="BB465" s="14">
        <v>-1.8</v>
      </c>
      <c r="BD465" s="15">
        <v>40448</v>
      </c>
      <c r="BE465" s="14">
        <v>7</v>
      </c>
      <c r="BG465" s="15">
        <v>40448</v>
      </c>
      <c r="BH465" s="14">
        <v>10.75</v>
      </c>
      <c r="BI465" s="14">
        <f t="shared" si="53"/>
        <v>79.659900000000007</v>
      </c>
      <c r="BJ465" s="15">
        <v>39352</v>
      </c>
      <c r="BK465" s="14">
        <v>221.22970000000001</v>
      </c>
      <c r="BM465" s="15">
        <v>40448</v>
      </c>
      <c r="BN465" s="14" t="s">
        <v>213</v>
      </c>
    </row>
    <row r="466" spans="2:66" x14ac:dyDescent="0.2">
      <c r="B466" s="15">
        <v>38623</v>
      </c>
      <c r="C466" s="14">
        <v>3.1280000000000001</v>
      </c>
      <c r="E466" s="15">
        <v>38623</v>
      </c>
      <c r="F466" s="14">
        <v>3.1739999999999999</v>
      </c>
      <c r="H466" s="15">
        <v>38623</v>
      </c>
      <c r="I466" s="14">
        <v>3.1080000000000001</v>
      </c>
      <c r="K466" s="15">
        <v>38623</v>
      </c>
      <c r="L466" s="14">
        <v>3.3359999999999999</v>
      </c>
      <c r="N466" s="15">
        <v>38623</v>
      </c>
      <c r="O466" s="14">
        <v>3.1829999999999998</v>
      </c>
      <c r="Q466" s="15">
        <v>38623</v>
      </c>
      <c r="R466" s="14">
        <v>3.1509999999999998</v>
      </c>
      <c r="T466" s="15">
        <v>38623</v>
      </c>
      <c r="U466" s="14">
        <v>3.15</v>
      </c>
      <c r="W466" s="15">
        <v>38623</v>
      </c>
      <c r="X466" s="14">
        <v>3.2690000000000001</v>
      </c>
      <c r="Z466" s="15">
        <v>38623</v>
      </c>
      <c r="AA466" s="14">
        <v>3.08</v>
      </c>
      <c r="AC466" s="14">
        <f t="shared" si="51"/>
        <v>3.1819442298779541</v>
      </c>
      <c r="AE466" s="15">
        <v>38623</v>
      </c>
      <c r="AF466" s="14">
        <v>4.2534000000000001</v>
      </c>
      <c r="AH466" s="15">
        <v>38623</v>
      </c>
      <c r="AI466" s="14">
        <v>4.2690000000000001</v>
      </c>
      <c r="AK466" s="15">
        <v>38623</v>
      </c>
      <c r="AL466" s="14">
        <v>2.16</v>
      </c>
      <c r="AM466" s="14">
        <f t="shared" si="46"/>
        <v>1.021944229877954</v>
      </c>
      <c r="AN466" s="15">
        <v>38623</v>
      </c>
      <c r="AO466" s="14">
        <v>2.8325</v>
      </c>
      <c r="AP466" s="14">
        <f t="shared" si="47"/>
        <v>1.4209000000000001</v>
      </c>
      <c r="AQ466" s="15">
        <v>38623</v>
      </c>
      <c r="AR466" s="14">
        <v>2.7149999999999999</v>
      </c>
      <c r="AS466" s="14">
        <f t="shared" si="48"/>
        <v>1.5540000000000003</v>
      </c>
      <c r="AU466" s="14">
        <f t="shared" si="52"/>
        <v>0.96799999999999997</v>
      </c>
      <c r="AW466" s="14">
        <f t="shared" si="49"/>
        <v>0.94799999999999995</v>
      </c>
      <c r="AY466" s="14">
        <f t="shared" si="50"/>
        <v>1.1759999999999997</v>
      </c>
      <c r="BA466" s="15">
        <v>38623</v>
      </c>
      <c r="BB466" s="14">
        <v>-2</v>
      </c>
      <c r="BD466" s="15">
        <v>40449</v>
      </c>
      <c r="BE466" s="14">
        <v>7</v>
      </c>
      <c r="BG466" s="15">
        <v>40449</v>
      </c>
      <c r="BH466" s="14">
        <v>10.75</v>
      </c>
      <c r="BI466" s="14">
        <f t="shared" si="53"/>
        <v>79.59793333333333</v>
      </c>
      <c r="BJ466" s="15">
        <v>39353</v>
      </c>
      <c r="BK466" s="14">
        <v>221.0438</v>
      </c>
      <c r="BM466" s="15">
        <v>40449</v>
      </c>
      <c r="BN466" s="14" t="s">
        <v>213</v>
      </c>
    </row>
    <row r="467" spans="2:66" x14ac:dyDescent="0.2">
      <c r="B467" s="15">
        <v>38624</v>
      </c>
      <c r="C467" s="14">
        <v>3.157</v>
      </c>
      <c r="E467" s="15">
        <v>38624</v>
      </c>
      <c r="F467" s="14">
        <v>3.202</v>
      </c>
      <c r="H467" s="15">
        <v>38624</v>
      </c>
      <c r="I467" s="14">
        <v>3.137</v>
      </c>
      <c r="K467" s="15">
        <v>38624</v>
      </c>
      <c r="L467" s="14">
        <v>3.359</v>
      </c>
      <c r="N467" s="15">
        <v>38624</v>
      </c>
      <c r="O467" s="14">
        <v>3.2080000000000002</v>
      </c>
      <c r="Q467" s="15">
        <v>38624</v>
      </c>
      <c r="R467" s="14">
        <v>3.1840000000000002</v>
      </c>
      <c r="T467" s="15">
        <v>38624</v>
      </c>
      <c r="U467" s="14">
        <v>3.18</v>
      </c>
      <c r="W467" s="15">
        <v>38624</v>
      </c>
      <c r="X467" s="14">
        <v>3.2949999999999999</v>
      </c>
      <c r="Z467" s="15">
        <v>38624</v>
      </c>
      <c r="AA467" s="14">
        <v>3.1059999999999999</v>
      </c>
      <c r="AC467" s="14">
        <f t="shared" si="51"/>
        <v>3.2095705237138881</v>
      </c>
      <c r="AE467" s="15">
        <v>38624</v>
      </c>
      <c r="AF467" s="14">
        <v>4.2945000000000002</v>
      </c>
      <c r="AH467" s="15">
        <v>38624</v>
      </c>
      <c r="AI467" s="14">
        <v>4.2679999999999998</v>
      </c>
      <c r="AK467" s="15">
        <v>38624</v>
      </c>
      <c r="AL467" s="14">
        <v>2.1850000000000001</v>
      </c>
      <c r="AM467" s="14">
        <f t="shared" si="46"/>
        <v>1.024570523713888</v>
      </c>
      <c r="AN467" s="15">
        <v>38624</v>
      </c>
      <c r="AO467" s="14">
        <v>2.8525</v>
      </c>
      <c r="AP467" s="14">
        <f t="shared" si="47"/>
        <v>1.4420000000000002</v>
      </c>
      <c r="AQ467" s="15">
        <v>38624</v>
      </c>
      <c r="AR467" s="14">
        <v>2.7149999999999999</v>
      </c>
      <c r="AS467" s="14">
        <f t="shared" si="48"/>
        <v>1.5529999999999999</v>
      </c>
      <c r="AU467" s="14">
        <f t="shared" si="52"/>
        <v>0.97199999999999998</v>
      </c>
      <c r="AW467" s="14">
        <f t="shared" si="49"/>
        <v>0.95199999999999996</v>
      </c>
      <c r="AY467" s="14">
        <f t="shared" si="50"/>
        <v>1.1739999999999999</v>
      </c>
      <c r="BA467" s="15">
        <v>38624</v>
      </c>
      <c r="BB467" s="14">
        <v>-2</v>
      </c>
      <c r="BD467" s="15">
        <v>40450</v>
      </c>
      <c r="BE467" s="14">
        <v>7</v>
      </c>
      <c r="BG467" s="15">
        <v>40450</v>
      </c>
      <c r="BH467" s="14">
        <v>10.75</v>
      </c>
      <c r="BI467" s="14">
        <f t="shared" si="53"/>
        <v>79.59793333333333</v>
      </c>
      <c r="BJ467" s="15">
        <v>39354</v>
      </c>
      <c r="BK467" s="14">
        <v>221.0438</v>
      </c>
      <c r="BM467" s="15">
        <v>40450</v>
      </c>
      <c r="BN467" s="14" t="s">
        <v>213</v>
      </c>
    </row>
    <row r="468" spans="2:66" x14ac:dyDescent="0.2">
      <c r="B468" s="15">
        <v>38625</v>
      </c>
      <c r="C468" s="14">
        <v>3.1480000000000001</v>
      </c>
      <c r="E468" s="15">
        <v>38625</v>
      </c>
      <c r="F468" s="14">
        <v>3.194</v>
      </c>
      <c r="H468" s="15">
        <v>38625</v>
      </c>
      <c r="I468" s="14">
        <v>3.13</v>
      </c>
      <c r="K468" s="15">
        <v>38625</v>
      </c>
      <c r="L468" s="14">
        <v>3.3490000000000002</v>
      </c>
      <c r="N468" s="15">
        <v>38625</v>
      </c>
      <c r="O468" s="14">
        <v>3.198</v>
      </c>
      <c r="Q468" s="15">
        <v>38625</v>
      </c>
      <c r="R468" s="14">
        <v>3.1739999999999999</v>
      </c>
      <c r="T468" s="15">
        <v>38625</v>
      </c>
      <c r="U468" s="14">
        <v>3.17</v>
      </c>
      <c r="W468" s="15">
        <v>38625</v>
      </c>
      <c r="X468" s="14">
        <v>3.2869999999999999</v>
      </c>
      <c r="Z468" s="15">
        <v>38625</v>
      </c>
      <c r="AA468" s="14">
        <v>3.097</v>
      </c>
      <c r="AC468" s="14">
        <f t="shared" si="51"/>
        <v>3.2007690406303104</v>
      </c>
      <c r="AE468" s="15">
        <v>38625</v>
      </c>
      <c r="AF468" s="14">
        <v>4.3239999999999998</v>
      </c>
      <c r="AH468" s="15">
        <v>38625</v>
      </c>
      <c r="AI468" s="14">
        <v>4.2869999999999999</v>
      </c>
      <c r="AK468" s="15">
        <v>38625</v>
      </c>
      <c r="AL468" s="14">
        <v>2.1875</v>
      </c>
      <c r="AM468" s="14">
        <f t="shared" si="46"/>
        <v>1.0132690406303104</v>
      </c>
      <c r="AN468" s="15">
        <v>38625</v>
      </c>
      <c r="AO468" s="14">
        <v>2.8624999999999998</v>
      </c>
      <c r="AP468" s="14">
        <f t="shared" si="47"/>
        <v>1.4615</v>
      </c>
      <c r="AQ468" s="15">
        <v>38625</v>
      </c>
      <c r="AR468" s="14">
        <v>2.7450000000000001</v>
      </c>
      <c r="AS468" s="14">
        <f t="shared" si="48"/>
        <v>1.5419999999999998</v>
      </c>
      <c r="AU468" s="14">
        <f t="shared" si="52"/>
        <v>0.96050000000000013</v>
      </c>
      <c r="AW468" s="14">
        <f t="shared" si="49"/>
        <v>0.94249999999999989</v>
      </c>
      <c r="AY468" s="14">
        <f t="shared" si="50"/>
        <v>1.1615000000000002</v>
      </c>
      <c r="BA468" s="15">
        <v>38625</v>
      </c>
      <c r="BB468" s="14">
        <v>-1.8</v>
      </c>
      <c r="BD468" s="15">
        <v>40451</v>
      </c>
      <c r="BE468" s="14">
        <v>7</v>
      </c>
      <c r="BG468" s="15">
        <v>40451</v>
      </c>
      <c r="BH468" s="14">
        <v>10.75</v>
      </c>
      <c r="BI468" s="14">
        <f t="shared" si="53"/>
        <v>79.59793333333333</v>
      </c>
      <c r="BJ468" s="15">
        <v>39355</v>
      </c>
      <c r="BK468" s="14">
        <v>221.0438</v>
      </c>
      <c r="BM468" s="15">
        <v>40451</v>
      </c>
      <c r="BN468" s="14" t="s">
        <v>213</v>
      </c>
    </row>
    <row r="469" spans="2:66" x14ac:dyDescent="0.2">
      <c r="B469" s="15">
        <v>38626</v>
      </c>
      <c r="C469" s="14">
        <v>3.1480000000000001</v>
      </c>
      <c r="E469" s="15">
        <v>38626</v>
      </c>
      <c r="F469" s="14">
        <v>3.194</v>
      </c>
      <c r="H469" s="15">
        <v>38626</v>
      </c>
      <c r="I469" s="14">
        <v>3.13</v>
      </c>
      <c r="K469" s="15">
        <v>38626</v>
      </c>
      <c r="L469" s="14">
        <v>3.3490000000000002</v>
      </c>
      <c r="N469" s="15">
        <v>38626</v>
      </c>
      <c r="O469" s="14">
        <v>3.198</v>
      </c>
      <c r="Q469" s="15">
        <v>38626</v>
      </c>
      <c r="R469" s="14">
        <v>3.1739999999999999</v>
      </c>
      <c r="T469" s="15">
        <v>38626</v>
      </c>
      <c r="U469" s="14">
        <v>3.17</v>
      </c>
      <c r="W469" s="15">
        <v>38626</v>
      </c>
      <c r="X469" s="14">
        <v>3.2869999999999999</v>
      </c>
      <c r="Z469" s="15">
        <v>38626</v>
      </c>
      <c r="AA469" s="14">
        <v>3.097</v>
      </c>
      <c r="AC469" s="14">
        <f t="shared" si="51"/>
        <v>3.2007690406303104</v>
      </c>
      <c r="AE469" s="15">
        <v>38626</v>
      </c>
      <c r="AF469" s="14">
        <v>4.3239999999999998</v>
      </c>
      <c r="AH469" s="15">
        <v>38626</v>
      </c>
      <c r="AI469" s="14">
        <v>4.2869999999999999</v>
      </c>
      <c r="AK469" s="15">
        <v>38626</v>
      </c>
      <c r="AL469" s="14">
        <v>2.1875</v>
      </c>
      <c r="AM469" s="14">
        <f t="shared" si="46"/>
        <v>1.0132690406303104</v>
      </c>
      <c r="AN469" s="15">
        <v>38626</v>
      </c>
      <c r="AO469" s="14">
        <v>2.8624999999999998</v>
      </c>
      <c r="AP469" s="14">
        <f t="shared" si="47"/>
        <v>1.4615</v>
      </c>
      <c r="AQ469" s="15">
        <v>38626</v>
      </c>
      <c r="AR469" s="14">
        <v>2.7450000000000001</v>
      </c>
      <c r="AS469" s="14">
        <f t="shared" si="48"/>
        <v>1.5419999999999998</v>
      </c>
      <c r="AU469" s="14">
        <f t="shared" si="52"/>
        <v>0.96050000000000013</v>
      </c>
      <c r="AW469" s="14">
        <f t="shared" si="49"/>
        <v>0.94249999999999989</v>
      </c>
      <c r="AY469" s="14">
        <f t="shared" si="50"/>
        <v>1.1615000000000002</v>
      </c>
      <c r="BA469" s="15">
        <v>38626</v>
      </c>
      <c r="BB469" s="14">
        <v>-1.8</v>
      </c>
      <c r="BD469" s="15">
        <v>40452</v>
      </c>
      <c r="BE469" s="14">
        <v>7</v>
      </c>
      <c r="BG469" s="15">
        <v>40452</v>
      </c>
      <c r="BH469" s="14">
        <v>10.75</v>
      </c>
      <c r="BI469" s="14">
        <f t="shared" si="53"/>
        <v>79.74666666666667</v>
      </c>
      <c r="BJ469" s="15">
        <v>39356</v>
      </c>
      <c r="BK469" s="14">
        <v>221.49</v>
      </c>
      <c r="BM469" s="15">
        <v>40452</v>
      </c>
      <c r="BN469" s="14" t="s">
        <v>213</v>
      </c>
    </row>
    <row r="470" spans="2:66" x14ac:dyDescent="0.2">
      <c r="B470" s="15">
        <v>38627</v>
      </c>
      <c r="C470" s="14">
        <v>3.1480000000000001</v>
      </c>
      <c r="E470" s="15">
        <v>38627</v>
      </c>
      <c r="F470" s="14">
        <v>3.194</v>
      </c>
      <c r="H470" s="15">
        <v>38627</v>
      </c>
      <c r="I470" s="14">
        <v>3.13</v>
      </c>
      <c r="K470" s="15">
        <v>38627</v>
      </c>
      <c r="L470" s="14">
        <v>3.3490000000000002</v>
      </c>
      <c r="N470" s="15">
        <v>38627</v>
      </c>
      <c r="O470" s="14">
        <v>3.198</v>
      </c>
      <c r="Q470" s="15">
        <v>38627</v>
      </c>
      <c r="R470" s="14">
        <v>3.1739999999999999</v>
      </c>
      <c r="T470" s="15">
        <v>38627</v>
      </c>
      <c r="U470" s="14">
        <v>3.17</v>
      </c>
      <c r="W470" s="15">
        <v>38627</v>
      </c>
      <c r="X470" s="14">
        <v>3.2869999999999999</v>
      </c>
      <c r="Z470" s="15">
        <v>38627</v>
      </c>
      <c r="AA470" s="14">
        <v>3.097</v>
      </c>
      <c r="AC470" s="14">
        <f t="shared" si="51"/>
        <v>3.2007690406303104</v>
      </c>
      <c r="AE470" s="15">
        <v>38627</v>
      </c>
      <c r="AF470" s="14">
        <v>4.3239999999999998</v>
      </c>
      <c r="AH470" s="15">
        <v>38627</v>
      </c>
      <c r="AI470" s="14">
        <v>4.2869999999999999</v>
      </c>
      <c r="AK470" s="15">
        <v>38627</v>
      </c>
      <c r="AL470" s="14">
        <v>2.1875</v>
      </c>
      <c r="AM470" s="14">
        <f t="shared" si="46"/>
        <v>1.0132690406303104</v>
      </c>
      <c r="AN470" s="15">
        <v>38627</v>
      </c>
      <c r="AO470" s="14">
        <v>2.8624999999999998</v>
      </c>
      <c r="AP470" s="14">
        <f t="shared" si="47"/>
        <v>1.4615</v>
      </c>
      <c r="AQ470" s="15">
        <v>38627</v>
      </c>
      <c r="AR470" s="14">
        <v>2.7450000000000001</v>
      </c>
      <c r="AS470" s="14">
        <f t="shared" si="48"/>
        <v>1.5419999999999998</v>
      </c>
      <c r="AU470" s="14">
        <f t="shared" si="52"/>
        <v>0.96050000000000013</v>
      </c>
      <c r="AW470" s="14">
        <f t="shared" si="49"/>
        <v>0.94249999999999989</v>
      </c>
      <c r="AY470" s="14">
        <f t="shared" si="50"/>
        <v>1.1615000000000002</v>
      </c>
      <c r="BA470" s="15">
        <v>38627</v>
      </c>
      <c r="BB470" s="14">
        <v>-1.8</v>
      </c>
      <c r="BD470" s="15">
        <v>40453</v>
      </c>
      <c r="BE470" s="14">
        <v>7</v>
      </c>
      <c r="BG470" s="15">
        <v>40453</v>
      </c>
      <c r="BH470" s="14">
        <v>10.75</v>
      </c>
      <c r="BI470" s="14">
        <f t="shared" si="53"/>
        <v>79.718366666666668</v>
      </c>
      <c r="BJ470" s="15">
        <v>39357</v>
      </c>
      <c r="BK470" s="14">
        <v>221.4051</v>
      </c>
      <c r="BM470" s="15">
        <v>40453</v>
      </c>
      <c r="BN470" s="14" t="s">
        <v>213</v>
      </c>
    </row>
    <row r="471" spans="2:66" x14ac:dyDescent="0.2">
      <c r="B471" s="15">
        <v>38628</v>
      </c>
      <c r="C471" s="14">
        <v>3.1930000000000001</v>
      </c>
      <c r="E471" s="15">
        <v>38628</v>
      </c>
      <c r="F471" s="14">
        <v>3.238</v>
      </c>
      <c r="H471" s="15">
        <v>38628</v>
      </c>
      <c r="I471" s="14">
        <v>3.1739999999999999</v>
      </c>
      <c r="K471" s="15">
        <v>38628</v>
      </c>
      <c r="L471" s="14">
        <v>3.3929999999999998</v>
      </c>
      <c r="N471" s="15">
        <v>38628</v>
      </c>
      <c r="O471" s="14">
        <v>3.2429999999999999</v>
      </c>
      <c r="Q471" s="15">
        <v>38628</v>
      </c>
      <c r="R471" s="14">
        <v>3.2170000000000001</v>
      </c>
      <c r="T471" s="15">
        <v>38628</v>
      </c>
      <c r="U471" s="14">
        <v>3.2120000000000002</v>
      </c>
      <c r="W471" s="15">
        <v>38628</v>
      </c>
      <c r="X471" s="14">
        <v>3.33</v>
      </c>
      <c r="Z471" s="15">
        <v>38628</v>
      </c>
      <c r="AA471" s="14">
        <v>3.141</v>
      </c>
      <c r="AC471" s="14">
        <f t="shared" si="51"/>
        <v>3.2449358875328285</v>
      </c>
      <c r="AE471" s="15">
        <v>38628</v>
      </c>
      <c r="AF471" s="14">
        <v>4.3833000000000002</v>
      </c>
      <c r="AH471" s="15">
        <v>38628</v>
      </c>
      <c r="AI471" s="14">
        <v>4.3090000000000002</v>
      </c>
      <c r="AK471" s="15">
        <v>38628</v>
      </c>
      <c r="AL471" s="14">
        <v>2.19</v>
      </c>
      <c r="AM471" s="14">
        <f t="shared" si="46"/>
        <v>1.0549358875328285</v>
      </c>
      <c r="AN471" s="15">
        <v>38628</v>
      </c>
      <c r="AO471" s="14">
        <v>2.8525</v>
      </c>
      <c r="AP471" s="14">
        <f t="shared" si="47"/>
        <v>1.5308000000000002</v>
      </c>
      <c r="AQ471" s="15">
        <v>38628</v>
      </c>
      <c r="AR471" s="14">
        <v>2.7450000000000001</v>
      </c>
      <c r="AS471" s="14">
        <f t="shared" si="48"/>
        <v>1.5640000000000001</v>
      </c>
      <c r="AU471" s="14">
        <f t="shared" si="52"/>
        <v>1.0030000000000001</v>
      </c>
      <c r="AW471" s="14">
        <f t="shared" si="49"/>
        <v>0.98399999999999999</v>
      </c>
      <c r="AY471" s="14">
        <f t="shared" si="50"/>
        <v>1.2029999999999998</v>
      </c>
      <c r="BA471" s="15">
        <v>38628</v>
      </c>
      <c r="BB471" s="14">
        <v>-1.9</v>
      </c>
      <c r="BD471" s="15">
        <v>40454</v>
      </c>
      <c r="BE471" s="14">
        <v>7</v>
      </c>
      <c r="BG471" s="15">
        <v>40454</v>
      </c>
      <c r="BH471" s="14">
        <v>10.75</v>
      </c>
      <c r="BI471" s="14">
        <f t="shared" si="53"/>
        <v>79.833466666666666</v>
      </c>
      <c r="BJ471" s="15">
        <v>39358</v>
      </c>
      <c r="BK471" s="14">
        <v>221.75040000000001</v>
      </c>
      <c r="BM471" s="15">
        <v>40454</v>
      </c>
      <c r="BN471" s="14" t="s">
        <v>213</v>
      </c>
    </row>
    <row r="472" spans="2:66" x14ac:dyDescent="0.2">
      <c r="B472" s="15">
        <v>38629</v>
      </c>
      <c r="C472" s="14">
        <v>3.1850000000000001</v>
      </c>
      <c r="E472" s="15">
        <v>38629</v>
      </c>
      <c r="F472" s="14">
        <v>3.2290000000000001</v>
      </c>
      <c r="H472" s="15">
        <v>38629</v>
      </c>
      <c r="I472" s="14">
        <v>3.1640000000000001</v>
      </c>
      <c r="K472" s="15">
        <v>38629</v>
      </c>
      <c r="L472" s="14">
        <v>3.38</v>
      </c>
      <c r="N472" s="15">
        <v>38629</v>
      </c>
      <c r="O472" s="14">
        <v>3.2320000000000002</v>
      </c>
      <c r="Q472" s="15">
        <v>38629</v>
      </c>
      <c r="R472" s="14">
        <v>3.2080000000000002</v>
      </c>
      <c r="T472" s="15">
        <v>38629</v>
      </c>
      <c r="U472" s="14">
        <v>3.1970000000000001</v>
      </c>
      <c r="W472" s="15">
        <v>38629</v>
      </c>
      <c r="X472" s="14">
        <v>3.32</v>
      </c>
      <c r="Z472" s="15">
        <v>38629</v>
      </c>
      <c r="AA472" s="14">
        <v>3.13</v>
      </c>
      <c r="AC472" s="14">
        <f t="shared" si="51"/>
        <v>3.2349930480457281</v>
      </c>
      <c r="AE472" s="15">
        <v>38629</v>
      </c>
      <c r="AF472" s="14">
        <v>4.3673999999999999</v>
      </c>
      <c r="AH472" s="15">
        <v>38629</v>
      </c>
      <c r="AI472" s="14">
        <v>4.2830000000000004</v>
      </c>
      <c r="AK472" s="15">
        <v>38629</v>
      </c>
      <c r="AL472" s="14">
        <v>2.2050000000000001</v>
      </c>
      <c r="AM472" s="14">
        <f t="shared" si="46"/>
        <v>1.029993048045728</v>
      </c>
      <c r="AN472" s="15">
        <v>38629</v>
      </c>
      <c r="AO472" s="14">
        <v>2.8174999999999999</v>
      </c>
      <c r="AP472" s="14">
        <f t="shared" si="47"/>
        <v>1.5499000000000001</v>
      </c>
      <c r="AQ472" s="15">
        <v>38629</v>
      </c>
      <c r="AR472" s="14">
        <v>2.7450000000000001</v>
      </c>
      <c r="AS472" s="14">
        <f t="shared" si="48"/>
        <v>1.5380000000000003</v>
      </c>
      <c r="AU472" s="14">
        <f t="shared" si="52"/>
        <v>0.98</v>
      </c>
      <c r="AW472" s="14">
        <f t="shared" si="49"/>
        <v>0.95900000000000007</v>
      </c>
      <c r="AY472" s="14">
        <f t="shared" si="50"/>
        <v>1.1749999999999998</v>
      </c>
      <c r="BA472" s="15">
        <v>38629</v>
      </c>
      <c r="BB472" s="14">
        <v>-2.1</v>
      </c>
      <c r="BD472" s="15">
        <v>40455</v>
      </c>
      <c r="BE472" s="14">
        <v>7</v>
      </c>
      <c r="BG472" s="15">
        <v>40455</v>
      </c>
      <c r="BH472" s="14">
        <v>10.75</v>
      </c>
      <c r="BI472" s="14">
        <f t="shared" si="53"/>
        <v>79.793633333333332</v>
      </c>
      <c r="BJ472" s="15">
        <v>39359</v>
      </c>
      <c r="BK472" s="14">
        <v>221.6309</v>
      </c>
      <c r="BM472" s="15">
        <v>40455</v>
      </c>
      <c r="BN472" s="14" t="s">
        <v>213</v>
      </c>
    </row>
    <row r="473" spans="2:66" x14ac:dyDescent="0.2">
      <c r="B473" s="15">
        <v>38630</v>
      </c>
      <c r="C473" s="14">
        <v>3.1739999999999999</v>
      </c>
      <c r="E473" s="15">
        <v>38630</v>
      </c>
      <c r="F473" s="14">
        <v>3.2149999999999999</v>
      </c>
      <c r="H473" s="15">
        <v>38630</v>
      </c>
      <c r="I473" s="14">
        <v>3.15</v>
      </c>
      <c r="K473" s="15">
        <v>38630</v>
      </c>
      <c r="L473" s="14">
        <v>3.3639999999999999</v>
      </c>
      <c r="N473" s="15">
        <v>38630</v>
      </c>
      <c r="O473" s="14">
        <v>3.22</v>
      </c>
      <c r="Q473" s="15">
        <v>38630</v>
      </c>
      <c r="R473" s="14">
        <v>3.1960000000000002</v>
      </c>
      <c r="T473" s="15">
        <v>38630</v>
      </c>
      <c r="U473" s="14">
        <v>3.1869999999999998</v>
      </c>
      <c r="W473" s="15">
        <v>38630</v>
      </c>
      <c r="X473" s="14">
        <v>3.3069999999999999</v>
      </c>
      <c r="Z473" s="15">
        <v>38630</v>
      </c>
      <c r="AA473" s="14">
        <v>3.1179999999999999</v>
      </c>
      <c r="AC473" s="14">
        <f t="shared" si="51"/>
        <v>3.2218329986096084</v>
      </c>
      <c r="AE473" s="15">
        <v>38630</v>
      </c>
      <c r="AF473" s="14">
        <v>4.3398000000000003</v>
      </c>
      <c r="AH473" s="15">
        <v>38630</v>
      </c>
      <c r="AI473" s="14">
        <v>4.2640000000000002</v>
      </c>
      <c r="AK473" s="15">
        <v>38630</v>
      </c>
      <c r="AL473" s="14">
        <v>2.1850000000000001</v>
      </c>
      <c r="AM473" s="14">
        <f t="shared" si="46"/>
        <v>1.0368329986096083</v>
      </c>
      <c r="AN473" s="15">
        <v>38630</v>
      </c>
      <c r="AO473" s="14">
        <v>2.8050000000000002</v>
      </c>
      <c r="AP473" s="14">
        <f t="shared" si="47"/>
        <v>1.5348000000000002</v>
      </c>
      <c r="AQ473" s="15">
        <v>38630</v>
      </c>
      <c r="AR473" s="14">
        <v>2.7349999999999999</v>
      </c>
      <c r="AS473" s="14">
        <f t="shared" si="48"/>
        <v>1.5290000000000004</v>
      </c>
      <c r="AU473" s="14">
        <f t="shared" si="52"/>
        <v>0.98899999999999988</v>
      </c>
      <c r="AW473" s="14">
        <f t="shared" si="49"/>
        <v>0.96499999999999986</v>
      </c>
      <c r="AY473" s="14">
        <f t="shared" si="50"/>
        <v>1.1789999999999998</v>
      </c>
      <c r="BA473" s="15">
        <v>38630</v>
      </c>
      <c r="BB473" s="14">
        <v>-2.4</v>
      </c>
      <c r="BD473" s="15">
        <v>40456</v>
      </c>
      <c r="BE473" s="14">
        <v>7</v>
      </c>
      <c r="BG473" s="15">
        <v>40456</v>
      </c>
      <c r="BH473" s="14">
        <v>10.75</v>
      </c>
      <c r="BI473" s="14">
        <f t="shared" si="53"/>
        <v>80.153066666666675</v>
      </c>
      <c r="BJ473" s="15">
        <v>39360</v>
      </c>
      <c r="BK473" s="14">
        <v>222.70920000000001</v>
      </c>
      <c r="BM473" s="15">
        <v>40456</v>
      </c>
      <c r="BN473" s="14" t="s">
        <v>213</v>
      </c>
    </row>
    <row r="474" spans="2:66" x14ac:dyDescent="0.2">
      <c r="B474" s="15">
        <v>38631</v>
      </c>
      <c r="C474" s="14">
        <v>3.1859999999999999</v>
      </c>
      <c r="E474" s="15">
        <v>38631</v>
      </c>
      <c r="F474" s="14">
        <v>3.22</v>
      </c>
      <c r="H474" s="15">
        <v>38631</v>
      </c>
      <c r="I474" s="14">
        <v>3.1619999999999999</v>
      </c>
      <c r="K474" s="15">
        <v>38631</v>
      </c>
      <c r="L474" s="14">
        <v>3.3780000000000001</v>
      </c>
      <c r="N474" s="15">
        <v>38631</v>
      </c>
      <c r="O474" s="14">
        <v>3.2280000000000002</v>
      </c>
      <c r="Q474" s="15">
        <v>38631</v>
      </c>
      <c r="R474" s="14">
        <v>3.2040000000000002</v>
      </c>
      <c r="T474" s="15">
        <v>38631</v>
      </c>
      <c r="U474" s="14">
        <v>3.1989999999999998</v>
      </c>
      <c r="W474" s="15">
        <v>38631</v>
      </c>
      <c r="X474" s="14">
        <v>3.3149999999999999</v>
      </c>
      <c r="Z474" s="15">
        <v>38631</v>
      </c>
      <c r="AA474" s="14">
        <v>3.13</v>
      </c>
      <c r="AC474" s="14">
        <f t="shared" si="51"/>
        <v>3.2321736443689169</v>
      </c>
      <c r="AE474" s="15">
        <v>38631</v>
      </c>
      <c r="AF474" s="14">
        <v>4.3872999999999998</v>
      </c>
      <c r="AH474" s="15">
        <v>38631</v>
      </c>
      <c r="AI474" s="14">
        <v>4.26</v>
      </c>
      <c r="AK474" s="15">
        <v>38631</v>
      </c>
      <c r="AL474" s="14">
        <v>2.1775000000000002</v>
      </c>
      <c r="AM474" s="14">
        <f t="shared" si="46"/>
        <v>1.0546736443689166</v>
      </c>
      <c r="AN474" s="15">
        <v>38631</v>
      </c>
      <c r="AO474" s="14">
        <v>2.8149999999999999</v>
      </c>
      <c r="AP474" s="14">
        <f t="shared" si="47"/>
        <v>1.5722999999999998</v>
      </c>
      <c r="AQ474" s="15">
        <v>38631</v>
      </c>
      <c r="AR474" s="14">
        <v>2.7450000000000001</v>
      </c>
      <c r="AS474" s="14">
        <f t="shared" si="48"/>
        <v>1.5149999999999997</v>
      </c>
      <c r="AU474" s="14">
        <f t="shared" si="52"/>
        <v>1.0084999999999997</v>
      </c>
      <c r="AW474" s="14">
        <f t="shared" si="49"/>
        <v>0.98449999999999971</v>
      </c>
      <c r="AY474" s="14">
        <f t="shared" si="50"/>
        <v>1.2004999999999999</v>
      </c>
      <c r="BA474" s="15">
        <v>38631</v>
      </c>
      <c r="BB474" s="14">
        <v>-2.4</v>
      </c>
      <c r="BD474" s="15">
        <v>40457</v>
      </c>
      <c r="BE474" s="14">
        <v>7</v>
      </c>
      <c r="BG474" s="15">
        <v>40457</v>
      </c>
      <c r="BH474" s="14">
        <v>10.75</v>
      </c>
      <c r="BI474" s="14">
        <f t="shared" si="53"/>
        <v>80.153066666666675</v>
      </c>
      <c r="BJ474" s="15">
        <v>39361</v>
      </c>
      <c r="BK474" s="14">
        <v>222.70920000000001</v>
      </c>
      <c r="BM474" s="15">
        <v>40457</v>
      </c>
      <c r="BN474" s="14" t="s">
        <v>213</v>
      </c>
    </row>
    <row r="475" spans="2:66" x14ac:dyDescent="0.2">
      <c r="B475" s="15">
        <v>38632</v>
      </c>
      <c r="C475" s="14">
        <v>3.1760000000000002</v>
      </c>
      <c r="E475" s="15">
        <v>38632</v>
      </c>
      <c r="F475" s="14">
        <v>3.21</v>
      </c>
      <c r="H475" s="15">
        <v>38632</v>
      </c>
      <c r="I475" s="14">
        <v>3.153</v>
      </c>
      <c r="K475" s="15">
        <v>38632</v>
      </c>
      <c r="L475" s="14">
        <v>3.371</v>
      </c>
      <c r="N475" s="15">
        <v>38632</v>
      </c>
      <c r="O475" s="14">
        <v>3.2210000000000001</v>
      </c>
      <c r="Q475" s="15">
        <v>38632</v>
      </c>
      <c r="R475" s="14">
        <v>3.194</v>
      </c>
      <c r="T475" s="15">
        <v>38632</v>
      </c>
      <c r="U475" s="14">
        <v>3.1909999999999998</v>
      </c>
      <c r="W475" s="15">
        <v>38632</v>
      </c>
      <c r="X475" s="14">
        <v>3.306</v>
      </c>
      <c r="Z475" s="15">
        <v>38632</v>
      </c>
      <c r="AA475" s="14">
        <v>3.1219999999999999</v>
      </c>
      <c r="AC475" s="14">
        <f t="shared" si="51"/>
        <v>3.2231212729800709</v>
      </c>
      <c r="AE475" s="15">
        <v>38632</v>
      </c>
      <c r="AF475" s="14">
        <v>4.3540000000000001</v>
      </c>
      <c r="AH475" s="15">
        <v>38632</v>
      </c>
      <c r="AI475" s="14">
        <v>4.2690000000000001</v>
      </c>
      <c r="AK475" s="15">
        <v>38632</v>
      </c>
      <c r="AL475" s="14">
        <v>2.1575000000000002</v>
      </c>
      <c r="AM475" s="14">
        <f t="shared" si="46"/>
        <v>1.0656212729800707</v>
      </c>
      <c r="AN475" s="15">
        <v>38632</v>
      </c>
      <c r="AO475" s="14">
        <v>2.7774999999999999</v>
      </c>
      <c r="AP475" s="14">
        <f t="shared" si="47"/>
        <v>1.5765000000000002</v>
      </c>
      <c r="AQ475" s="15">
        <v>38632</v>
      </c>
      <c r="AR475" s="14">
        <v>2.7450000000000001</v>
      </c>
      <c r="AS475" s="14">
        <f t="shared" si="48"/>
        <v>1.524</v>
      </c>
      <c r="AU475" s="14">
        <f t="shared" si="52"/>
        <v>1.0185</v>
      </c>
      <c r="AW475" s="14">
        <f t="shared" si="49"/>
        <v>0.99549999999999983</v>
      </c>
      <c r="AY475" s="14">
        <f t="shared" si="50"/>
        <v>1.2134999999999998</v>
      </c>
      <c r="BA475" s="15">
        <v>38632</v>
      </c>
      <c r="BB475" s="14">
        <v>-2.2999999999999998</v>
      </c>
      <c r="BD475" s="15">
        <v>40458</v>
      </c>
      <c r="BE475" s="14">
        <v>7</v>
      </c>
      <c r="BG475" s="15">
        <v>40458</v>
      </c>
      <c r="BH475" s="14">
        <v>10.75</v>
      </c>
      <c r="BI475" s="14">
        <f t="shared" si="53"/>
        <v>80.153066666666675</v>
      </c>
      <c r="BJ475" s="15">
        <v>39362</v>
      </c>
      <c r="BK475" s="14">
        <v>222.70920000000001</v>
      </c>
      <c r="BM475" s="15">
        <v>40458</v>
      </c>
      <c r="BN475" s="14" t="s">
        <v>213</v>
      </c>
    </row>
    <row r="476" spans="2:66" x14ac:dyDescent="0.2">
      <c r="B476" s="15">
        <v>38633</v>
      </c>
      <c r="C476" s="14">
        <v>3.1760000000000002</v>
      </c>
      <c r="E476" s="15">
        <v>38633</v>
      </c>
      <c r="F476" s="14">
        <v>3.21</v>
      </c>
      <c r="H476" s="15">
        <v>38633</v>
      </c>
      <c r="I476" s="14">
        <v>3.153</v>
      </c>
      <c r="K476" s="15">
        <v>38633</v>
      </c>
      <c r="L476" s="14">
        <v>3.371</v>
      </c>
      <c r="N476" s="15">
        <v>38633</v>
      </c>
      <c r="O476" s="14">
        <v>3.2210000000000001</v>
      </c>
      <c r="Q476" s="15">
        <v>38633</v>
      </c>
      <c r="R476" s="14">
        <v>3.194</v>
      </c>
      <c r="T476" s="15">
        <v>38633</v>
      </c>
      <c r="U476" s="14">
        <v>3.1909999999999998</v>
      </c>
      <c r="W476" s="15">
        <v>38633</v>
      </c>
      <c r="X476" s="14">
        <v>3.306</v>
      </c>
      <c r="Z476" s="15">
        <v>38633</v>
      </c>
      <c r="AA476" s="14">
        <v>3.1219999999999999</v>
      </c>
      <c r="AC476" s="14">
        <f t="shared" si="51"/>
        <v>3.2231212729800709</v>
      </c>
      <c r="AE476" s="15">
        <v>38633</v>
      </c>
      <c r="AF476" s="14">
        <v>4.3540000000000001</v>
      </c>
      <c r="AH476" s="15">
        <v>38633</v>
      </c>
      <c r="AI476" s="14">
        <v>4.2690000000000001</v>
      </c>
      <c r="AK476" s="15">
        <v>38633</v>
      </c>
      <c r="AL476" s="14">
        <v>2.1575000000000002</v>
      </c>
      <c r="AM476" s="14">
        <f t="shared" si="46"/>
        <v>1.0656212729800707</v>
      </c>
      <c r="AN476" s="15">
        <v>38633</v>
      </c>
      <c r="AO476" s="14">
        <v>2.7774999999999999</v>
      </c>
      <c r="AP476" s="14">
        <f t="shared" si="47"/>
        <v>1.5765000000000002</v>
      </c>
      <c r="AQ476" s="15">
        <v>38633</v>
      </c>
      <c r="AR476" s="14">
        <v>2.7450000000000001</v>
      </c>
      <c r="AS476" s="14">
        <f t="shared" si="48"/>
        <v>1.524</v>
      </c>
      <c r="AU476" s="14">
        <f t="shared" si="52"/>
        <v>1.0185</v>
      </c>
      <c r="AW476" s="14">
        <f t="shared" si="49"/>
        <v>0.99549999999999983</v>
      </c>
      <c r="AY476" s="14">
        <f t="shared" si="50"/>
        <v>1.2134999999999998</v>
      </c>
      <c r="BA476" s="15">
        <v>38633</v>
      </c>
      <c r="BB476" s="14">
        <v>-2.2999999999999998</v>
      </c>
      <c r="BD476" s="15">
        <v>40459</v>
      </c>
      <c r="BE476" s="14">
        <v>7</v>
      </c>
      <c r="BG476" s="15">
        <v>40459</v>
      </c>
      <c r="BH476" s="14">
        <v>10.75</v>
      </c>
      <c r="BI476" s="14">
        <f t="shared" si="53"/>
        <v>80.204733333333337</v>
      </c>
      <c r="BJ476" s="15">
        <v>39363</v>
      </c>
      <c r="BK476" s="14">
        <v>222.86420000000001</v>
      </c>
      <c r="BM476" s="15">
        <v>40459</v>
      </c>
      <c r="BN476" s="14" t="s">
        <v>213</v>
      </c>
    </row>
    <row r="477" spans="2:66" x14ac:dyDescent="0.2">
      <c r="B477" s="15">
        <v>38634</v>
      </c>
      <c r="C477" s="14">
        <v>3.1760000000000002</v>
      </c>
      <c r="E477" s="15">
        <v>38634</v>
      </c>
      <c r="F477" s="14">
        <v>3.21</v>
      </c>
      <c r="H477" s="15">
        <v>38634</v>
      </c>
      <c r="I477" s="14">
        <v>3.153</v>
      </c>
      <c r="K477" s="15">
        <v>38634</v>
      </c>
      <c r="L477" s="14">
        <v>3.371</v>
      </c>
      <c r="N477" s="15">
        <v>38634</v>
      </c>
      <c r="O477" s="14">
        <v>3.2210000000000001</v>
      </c>
      <c r="Q477" s="15">
        <v>38634</v>
      </c>
      <c r="R477" s="14">
        <v>3.194</v>
      </c>
      <c r="T477" s="15">
        <v>38634</v>
      </c>
      <c r="U477" s="14">
        <v>3.1909999999999998</v>
      </c>
      <c r="W477" s="15">
        <v>38634</v>
      </c>
      <c r="X477" s="14">
        <v>3.306</v>
      </c>
      <c r="Z477" s="15">
        <v>38634</v>
      </c>
      <c r="AA477" s="14">
        <v>3.1219999999999999</v>
      </c>
      <c r="AC477" s="14">
        <f t="shared" si="51"/>
        <v>3.2231212729800709</v>
      </c>
      <c r="AE477" s="15">
        <v>38634</v>
      </c>
      <c r="AF477" s="14">
        <v>4.3540000000000001</v>
      </c>
      <c r="AH477" s="15">
        <v>38634</v>
      </c>
      <c r="AI477" s="14">
        <v>4.2690000000000001</v>
      </c>
      <c r="AK477" s="15">
        <v>38634</v>
      </c>
      <c r="AL477" s="14">
        <v>2.1575000000000002</v>
      </c>
      <c r="AM477" s="14">
        <f t="shared" si="46"/>
        <v>1.0656212729800707</v>
      </c>
      <c r="AN477" s="15">
        <v>38634</v>
      </c>
      <c r="AO477" s="14">
        <v>2.7774999999999999</v>
      </c>
      <c r="AP477" s="14">
        <f t="shared" si="47"/>
        <v>1.5765000000000002</v>
      </c>
      <c r="AQ477" s="15">
        <v>38634</v>
      </c>
      <c r="AR477" s="14">
        <v>2.7450000000000001</v>
      </c>
      <c r="AS477" s="14">
        <f t="shared" si="48"/>
        <v>1.524</v>
      </c>
      <c r="AU477" s="14">
        <f t="shared" si="52"/>
        <v>1.0185</v>
      </c>
      <c r="AW477" s="14">
        <f t="shared" si="49"/>
        <v>0.99549999999999983</v>
      </c>
      <c r="AY477" s="14">
        <f t="shared" si="50"/>
        <v>1.2134999999999998</v>
      </c>
      <c r="BA477" s="15">
        <v>38634</v>
      </c>
      <c r="BB477" s="14">
        <v>-2.2999999999999998</v>
      </c>
      <c r="BD477" s="15">
        <v>40460</v>
      </c>
      <c r="BE477" s="14">
        <v>7</v>
      </c>
      <c r="BG477" s="15">
        <v>40460</v>
      </c>
      <c r="BH477" s="14">
        <v>10.75</v>
      </c>
      <c r="BI477" s="14">
        <f t="shared" si="53"/>
        <v>80.192300000000003</v>
      </c>
      <c r="BJ477" s="15">
        <v>39364</v>
      </c>
      <c r="BK477" s="14">
        <v>222.82689999999999</v>
      </c>
      <c r="BM477" s="15">
        <v>40460</v>
      </c>
      <c r="BN477" s="14" t="s">
        <v>213</v>
      </c>
    </row>
    <row r="478" spans="2:66" x14ac:dyDescent="0.2">
      <c r="B478" s="15">
        <v>38635</v>
      </c>
      <c r="C478" s="14">
        <v>3.1619999999999999</v>
      </c>
      <c r="E478" s="15">
        <v>38635</v>
      </c>
      <c r="F478" s="14">
        <v>3.1970000000000001</v>
      </c>
      <c r="H478" s="15">
        <v>38635</v>
      </c>
      <c r="I478" s="14">
        <v>3.14</v>
      </c>
      <c r="K478" s="15">
        <v>38635</v>
      </c>
      <c r="L478" s="14">
        <v>3.3570000000000002</v>
      </c>
      <c r="N478" s="15">
        <v>38635</v>
      </c>
      <c r="O478" s="14">
        <v>3.206</v>
      </c>
      <c r="Q478" s="15">
        <v>38635</v>
      </c>
      <c r="R478" s="14">
        <v>3.18</v>
      </c>
      <c r="T478" s="15">
        <v>38635</v>
      </c>
      <c r="U478" s="14">
        <v>3.1760000000000002</v>
      </c>
      <c r="W478" s="15">
        <v>38635</v>
      </c>
      <c r="X478" s="14">
        <v>3.29</v>
      </c>
      <c r="Z478" s="15">
        <v>38635</v>
      </c>
      <c r="AA478" s="14">
        <v>3.1070000000000002</v>
      </c>
      <c r="AC478" s="14">
        <f t="shared" si="51"/>
        <v>3.2093352386837632</v>
      </c>
      <c r="AE478" s="15">
        <v>38635</v>
      </c>
      <c r="AF478" s="14">
        <v>4.3556999999999997</v>
      </c>
      <c r="AH478" s="15">
        <v>38635</v>
      </c>
      <c r="AI478" s="14">
        <v>4.2569999999999997</v>
      </c>
      <c r="AK478" s="15">
        <v>38635</v>
      </c>
      <c r="AL478" s="14">
        <v>2.1800000000000002</v>
      </c>
      <c r="AM478" s="14">
        <f t="shared" si="46"/>
        <v>1.0293352386837631</v>
      </c>
      <c r="AN478" s="15">
        <v>38635</v>
      </c>
      <c r="AO478" s="14">
        <v>2.76</v>
      </c>
      <c r="AP478" s="14">
        <f t="shared" si="47"/>
        <v>1.5956999999999999</v>
      </c>
      <c r="AQ478" s="15">
        <v>38635</v>
      </c>
      <c r="AR478" s="14">
        <v>2.7349999999999999</v>
      </c>
      <c r="AS478" s="14">
        <f t="shared" si="48"/>
        <v>1.5219999999999998</v>
      </c>
      <c r="AU478" s="14">
        <f t="shared" si="52"/>
        <v>0.98199999999999976</v>
      </c>
      <c r="AW478" s="14">
        <f t="shared" si="49"/>
        <v>0.96</v>
      </c>
      <c r="AY478" s="14">
        <f t="shared" si="50"/>
        <v>1.177</v>
      </c>
      <c r="BA478" s="15">
        <v>38635</v>
      </c>
      <c r="BB478" s="14">
        <v>-2.2000000000000002</v>
      </c>
      <c r="BD478" s="15">
        <v>40461</v>
      </c>
      <c r="BE478" s="14">
        <v>7</v>
      </c>
      <c r="BG478" s="15">
        <v>40461</v>
      </c>
      <c r="BH478" s="14">
        <v>10.75</v>
      </c>
      <c r="BI478" s="14">
        <f t="shared" si="53"/>
        <v>80.249700000000004</v>
      </c>
      <c r="BJ478" s="15">
        <v>39365</v>
      </c>
      <c r="BK478" s="14">
        <v>222.9991</v>
      </c>
      <c r="BM478" s="15">
        <v>40461</v>
      </c>
      <c r="BN478" s="14" t="s">
        <v>213</v>
      </c>
    </row>
    <row r="479" spans="2:66" x14ac:dyDescent="0.2">
      <c r="B479" s="15">
        <v>38636</v>
      </c>
      <c r="C479" s="14">
        <v>3.1880000000000002</v>
      </c>
      <c r="E479" s="15">
        <v>38636</v>
      </c>
      <c r="F479" s="14">
        <v>3.2240000000000002</v>
      </c>
      <c r="H479" s="15">
        <v>38636</v>
      </c>
      <c r="I479" s="14">
        <v>3.1669999999999998</v>
      </c>
      <c r="K479" s="15">
        <v>38636</v>
      </c>
      <c r="L479" s="14">
        <v>3.3810000000000002</v>
      </c>
      <c r="N479" s="15">
        <v>38636</v>
      </c>
      <c r="O479" s="14">
        <v>3.2330000000000001</v>
      </c>
      <c r="Q479" s="15">
        <v>38636</v>
      </c>
      <c r="R479" s="14">
        <v>3.2069999999999999</v>
      </c>
      <c r="T479" s="15">
        <v>38636</v>
      </c>
      <c r="U479" s="14">
        <v>3.2040000000000002</v>
      </c>
      <c r="W479" s="15">
        <v>38636</v>
      </c>
      <c r="X479" s="14">
        <v>3.3130000000000002</v>
      </c>
      <c r="Z479" s="15">
        <v>38636</v>
      </c>
      <c r="AA479" s="14">
        <v>3.1310000000000002</v>
      </c>
      <c r="AC479" s="14">
        <f t="shared" si="51"/>
        <v>3.2353516143982701</v>
      </c>
      <c r="AE479" s="15">
        <v>38636</v>
      </c>
      <c r="AF479" s="14">
        <v>4.3914</v>
      </c>
      <c r="AH479" s="15">
        <v>38636</v>
      </c>
      <c r="AI479" s="14">
        <v>4.2750000000000004</v>
      </c>
      <c r="AK479" s="15">
        <v>38636</v>
      </c>
      <c r="AL479" s="14">
        <v>2.1675</v>
      </c>
      <c r="AM479" s="14">
        <f t="shared" si="46"/>
        <v>1.0678516143982701</v>
      </c>
      <c r="AN479" s="15">
        <v>38636</v>
      </c>
      <c r="AO479" s="14">
        <v>2.79</v>
      </c>
      <c r="AP479" s="14">
        <f t="shared" si="47"/>
        <v>1.6013999999999999</v>
      </c>
      <c r="AQ479" s="15">
        <v>38636</v>
      </c>
      <c r="AR479" s="14">
        <v>2.7349999999999999</v>
      </c>
      <c r="AS479" s="14">
        <f t="shared" si="48"/>
        <v>1.5400000000000005</v>
      </c>
      <c r="AU479" s="14">
        <f t="shared" si="52"/>
        <v>1.0205000000000002</v>
      </c>
      <c r="AW479" s="14">
        <f t="shared" si="49"/>
        <v>0.99949999999999983</v>
      </c>
      <c r="AY479" s="14">
        <f t="shared" si="50"/>
        <v>1.2135000000000002</v>
      </c>
      <c r="BA479" s="15">
        <v>38636</v>
      </c>
      <c r="BB479" s="14">
        <v>-2.1</v>
      </c>
      <c r="BD479" s="15">
        <v>40462</v>
      </c>
      <c r="BE479" s="14">
        <v>7</v>
      </c>
      <c r="BG479" s="15">
        <v>40462</v>
      </c>
      <c r="BH479" s="14">
        <v>10.75</v>
      </c>
      <c r="BI479" s="14">
        <f t="shared" si="53"/>
        <v>80.553200000000004</v>
      </c>
      <c r="BJ479" s="15">
        <v>39366</v>
      </c>
      <c r="BK479" s="14">
        <v>223.90960000000001</v>
      </c>
      <c r="BM479" s="15">
        <v>40462</v>
      </c>
      <c r="BN479" s="14" t="s">
        <v>213</v>
      </c>
    </row>
    <row r="480" spans="2:66" x14ac:dyDescent="0.2">
      <c r="B480" s="15">
        <v>38637</v>
      </c>
      <c r="C480" s="14">
        <v>3.2229999999999999</v>
      </c>
      <c r="E480" s="15">
        <v>38637</v>
      </c>
      <c r="F480" s="14">
        <v>3.2589999999999999</v>
      </c>
      <c r="H480" s="15">
        <v>38637</v>
      </c>
      <c r="I480" s="14">
        <v>3.2</v>
      </c>
      <c r="K480" s="15">
        <v>38637</v>
      </c>
      <c r="L480" s="14">
        <v>3.4119999999999999</v>
      </c>
      <c r="N480" s="15">
        <v>38637</v>
      </c>
      <c r="O480" s="14">
        <v>3.2679999999999998</v>
      </c>
      <c r="Q480" s="15">
        <v>38637</v>
      </c>
      <c r="R480" s="14">
        <v>3.2410000000000001</v>
      </c>
      <c r="T480" s="15">
        <v>38637</v>
      </c>
      <c r="U480" s="14">
        <v>3.238</v>
      </c>
      <c r="W480" s="15">
        <v>38637</v>
      </c>
      <c r="X480" s="14">
        <v>3.3410000000000002</v>
      </c>
      <c r="Z480" s="15">
        <v>38637</v>
      </c>
      <c r="AA480" s="14">
        <v>3.165</v>
      </c>
      <c r="AC480" s="14">
        <f t="shared" si="51"/>
        <v>3.2690182295689789</v>
      </c>
      <c r="AE480" s="15">
        <v>38637</v>
      </c>
      <c r="AF480" s="14">
        <v>4.4391999999999996</v>
      </c>
      <c r="AH480" s="15">
        <v>38637</v>
      </c>
      <c r="AI480" s="14">
        <v>4.327</v>
      </c>
      <c r="AK480" s="15">
        <v>38637</v>
      </c>
      <c r="AL480" s="14">
        <v>2.165</v>
      </c>
      <c r="AM480" s="14">
        <f t="shared" si="46"/>
        <v>1.1040182295689789</v>
      </c>
      <c r="AN480" s="15">
        <v>38637</v>
      </c>
      <c r="AO480" s="14">
        <v>2.8075000000000001</v>
      </c>
      <c r="AP480" s="14">
        <f t="shared" si="47"/>
        <v>1.6316999999999995</v>
      </c>
      <c r="AQ480" s="15">
        <v>38637</v>
      </c>
      <c r="AR480" s="14">
        <v>2.7450000000000001</v>
      </c>
      <c r="AS480" s="14">
        <f t="shared" si="48"/>
        <v>1.5819999999999999</v>
      </c>
      <c r="AU480" s="14">
        <f t="shared" si="52"/>
        <v>1.0579999999999998</v>
      </c>
      <c r="AW480" s="14">
        <f t="shared" si="49"/>
        <v>1.0350000000000001</v>
      </c>
      <c r="AY480" s="14">
        <f t="shared" si="50"/>
        <v>1.2469999999999999</v>
      </c>
      <c r="BA480" s="15">
        <v>38637</v>
      </c>
      <c r="BB480" s="14">
        <v>-2.2999999999999998</v>
      </c>
      <c r="BD480" s="15">
        <v>40463</v>
      </c>
      <c r="BE480" s="14">
        <v>7</v>
      </c>
      <c r="BG480" s="15">
        <v>40463</v>
      </c>
      <c r="BH480" s="14">
        <v>10.75</v>
      </c>
      <c r="BI480" s="14">
        <f t="shared" si="53"/>
        <v>80.506966666666671</v>
      </c>
      <c r="BJ480" s="15">
        <v>39367</v>
      </c>
      <c r="BK480" s="14">
        <v>223.77090000000001</v>
      </c>
      <c r="BM480" s="15">
        <v>40463</v>
      </c>
      <c r="BN480" s="14" t="s">
        <v>213</v>
      </c>
    </row>
    <row r="481" spans="2:66" x14ac:dyDescent="0.2">
      <c r="B481" s="15">
        <v>38638</v>
      </c>
      <c r="C481" s="14">
        <v>3.2829999999999999</v>
      </c>
      <c r="E481" s="15">
        <v>38638</v>
      </c>
      <c r="F481" s="14">
        <v>3.3170000000000002</v>
      </c>
      <c r="H481" s="15">
        <v>38638</v>
      </c>
      <c r="I481" s="14">
        <v>3.2589999999999999</v>
      </c>
      <c r="K481" s="15">
        <v>38638</v>
      </c>
      <c r="L481" s="14">
        <v>3.4710000000000001</v>
      </c>
      <c r="N481" s="15">
        <v>38638</v>
      </c>
      <c r="O481" s="14">
        <v>3.3250000000000002</v>
      </c>
      <c r="Q481" s="15">
        <v>38638</v>
      </c>
      <c r="R481" s="14">
        <v>3.3010000000000002</v>
      </c>
      <c r="T481" s="15">
        <v>38638</v>
      </c>
      <c r="U481" s="14">
        <v>3.2959999999999998</v>
      </c>
      <c r="W481" s="15">
        <v>38638</v>
      </c>
      <c r="X481" s="14">
        <v>3.3980000000000001</v>
      </c>
      <c r="Z481" s="15">
        <v>38638</v>
      </c>
      <c r="AA481" s="14">
        <v>3.2229999999999999</v>
      </c>
      <c r="AC481" s="14">
        <f t="shared" si="51"/>
        <v>3.3279593696894794</v>
      </c>
      <c r="AE481" s="15">
        <v>38638</v>
      </c>
      <c r="AF481" s="14">
        <v>4.4611999999999998</v>
      </c>
      <c r="AH481" s="15">
        <v>38638</v>
      </c>
      <c r="AI481" s="14">
        <v>4.3979999999999997</v>
      </c>
      <c r="AK481" s="15">
        <v>38638</v>
      </c>
      <c r="AL481" s="14">
        <v>2.1749999999999998</v>
      </c>
      <c r="AM481" s="14">
        <f t="shared" ref="AM481:AM544" si="54">AC481-AL481</f>
        <v>1.1529593696894795</v>
      </c>
      <c r="AN481" s="15">
        <v>38638</v>
      </c>
      <c r="AO481" s="14">
        <v>2.82</v>
      </c>
      <c r="AP481" s="14">
        <f t="shared" ref="AP481:AP544" si="55">AF481-AO481</f>
        <v>1.6412</v>
      </c>
      <c r="AQ481" s="15">
        <v>38638</v>
      </c>
      <c r="AR481" s="14">
        <v>2.7650000000000001</v>
      </c>
      <c r="AS481" s="14">
        <f t="shared" ref="AS481:AS544" si="56">AI481-AR481</f>
        <v>1.6329999999999996</v>
      </c>
      <c r="AU481" s="14">
        <f t="shared" si="52"/>
        <v>1.1080000000000001</v>
      </c>
      <c r="AW481" s="14">
        <f t="shared" ref="AW481:AW544" si="57">I481-AL481</f>
        <v>1.0840000000000001</v>
      </c>
      <c r="AY481" s="14">
        <f t="shared" ref="AY481:AY544" si="58">L481-AL481</f>
        <v>1.2960000000000003</v>
      </c>
      <c r="BA481" s="15">
        <v>38638</v>
      </c>
      <c r="BB481" s="14">
        <v>-2.4</v>
      </c>
      <c r="BD481" s="15">
        <v>40464</v>
      </c>
      <c r="BE481" s="14">
        <v>7</v>
      </c>
      <c r="BG481" s="15">
        <v>40464</v>
      </c>
      <c r="BH481" s="14">
        <v>10.75</v>
      </c>
      <c r="BI481" s="14">
        <f t="shared" si="53"/>
        <v>80.506966666666671</v>
      </c>
      <c r="BJ481" s="15">
        <v>39368</v>
      </c>
      <c r="BK481" s="14">
        <v>223.77090000000001</v>
      </c>
      <c r="BM481" s="15">
        <v>40464</v>
      </c>
      <c r="BN481" s="14" t="s">
        <v>213</v>
      </c>
    </row>
    <row r="482" spans="2:66" x14ac:dyDescent="0.2">
      <c r="B482" s="15">
        <v>38639</v>
      </c>
      <c r="C482" s="14">
        <v>3.2909999999999999</v>
      </c>
      <c r="E482" s="15">
        <v>38639</v>
      </c>
      <c r="F482" s="14">
        <v>3.3260000000000001</v>
      </c>
      <c r="H482" s="15">
        <v>38639</v>
      </c>
      <c r="I482" s="14">
        <v>3.2650000000000001</v>
      </c>
      <c r="K482" s="15">
        <v>38639</v>
      </c>
      <c r="L482" s="14">
        <v>3.4769999999999999</v>
      </c>
      <c r="N482" s="15">
        <v>38639</v>
      </c>
      <c r="O482" s="14">
        <v>3.3319999999999999</v>
      </c>
      <c r="Q482" s="15">
        <v>38639</v>
      </c>
      <c r="R482" s="14">
        <v>3.3079999999999998</v>
      </c>
      <c r="T482" s="15">
        <v>38639</v>
      </c>
      <c r="U482" s="14">
        <v>3.3039999999999998</v>
      </c>
      <c r="W482" s="15">
        <v>38639</v>
      </c>
      <c r="X482" s="14">
        <v>3.4039999999999999</v>
      </c>
      <c r="Z482" s="15">
        <v>38639</v>
      </c>
      <c r="AA482" s="14">
        <v>3.2290000000000001</v>
      </c>
      <c r="AC482" s="14">
        <f t="shared" si="51"/>
        <v>3.3353324579020547</v>
      </c>
      <c r="AE482" s="15">
        <v>38639</v>
      </c>
      <c r="AF482" s="14">
        <v>4.4793000000000003</v>
      </c>
      <c r="AH482" s="15">
        <v>38639</v>
      </c>
      <c r="AI482" s="14">
        <v>4.4160000000000004</v>
      </c>
      <c r="AK482" s="15">
        <v>38639</v>
      </c>
      <c r="AL482" s="14">
        <v>2.19</v>
      </c>
      <c r="AM482" s="14">
        <f t="shared" si="54"/>
        <v>1.1453324579020547</v>
      </c>
      <c r="AN482" s="15">
        <v>38639</v>
      </c>
      <c r="AO482" s="14">
        <v>2.8725000000000001</v>
      </c>
      <c r="AP482" s="14">
        <f t="shared" si="55"/>
        <v>1.6068000000000002</v>
      </c>
      <c r="AQ482" s="15">
        <v>38639</v>
      </c>
      <c r="AR482" s="14">
        <v>2.7949999999999999</v>
      </c>
      <c r="AS482" s="14">
        <f t="shared" si="56"/>
        <v>1.6210000000000004</v>
      </c>
      <c r="AU482" s="14">
        <f t="shared" si="52"/>
        <v>1.101</v>
      </c>
      <c r="AW482" s="14">
        <f t="shared" si="57"/>
        <v>1.0750000000000002</v>
      </c>
      <c r="AY482" s="14">
        <f t="shared" si="58"/>
        <v>1.2869999999999999</v>
      </c>
      <c r="BA482" s="15">
        <v>38639</v>
      </c>
      <c r="BB482" s="14">
        <v>-2.6</v>
      </c>
      <c r="BD482" s="15">
        <v>40465</v>
      </c>
      <c r="BE482" s="14">
        <v>7</v>
      </c>
      <c r="BG482" s="15">
        <v>40465</v>
      </c>
      <c r="BH482" s="14">
        <v>10.75</v>
      </c>
      <c r="BI482" s="14">
        <f t="shared" si="53"/>
        <v>80.506966666666671</v>
      </c>
      <c r="BJ482" s="15">
        <v>39369</v>
      </c>
      <c r="BK482" s="14">
        <v>223.77090000000001</v>
      </c>
      <c r="BM482" s="15">
        <v>40465</v>
      </c>
      <c r="BN482" s="14" t="s">
        <v>213</v>
      </c>
    </row>
    <row r="483" spans="2:66" x14ac:dyDescent="0.2">
      <c r="B483" s="15">
        <v>38640</v>
      </c>
      <c r="C483" s="14">
        <v>3.2909999999999999</v>
      </c>
      <c r="E483" s="15">
        <v>38640</v>
      </c>
      <c r="F483" s="14">
        <v>3.3260000000000001</v>
      </c>
      <c r="H483" s="15">
        <v>38640</v>
      </c>
      <c r="I483" s="14">
        <v>3.2650000000000001</v>
      </c>
      <c r="K483" s="15">
        <v>38640</v>
      </c>
      <c r="L483" s="14">
        <v>3.4769999999999999</v>
      </c>
      <c r="N483" s="15">
        <v>38640</v>
      </c>
      <c r="O483" s="14">
        <v>3.3319999999999999</v>
      </c>
      <c r="Q483" s="15">
        <v>38640</v>
      </c>
      <c r="R483" s="14">
        <v>3.3079999999999998</v>
      </c>
      <c r="T483" s="15">
        <v>38640</v>
      </c>
      <c r="U483" s="14">
        <v>3.3039999999999998</v>
      </c>
      <c r="W483" s="15">
        <v>38640</v>
      </c>
      <c r="X483" s="14">
        <v>3.4039999999999999</v>
      </c>
      <c r="Z483" s="15">
        <v>38640</v>
      </c>
      <c r="AA483" s="14">
        <v>3.2290000000000001</v>
      </c>
      <c r="AC483" s="14">
        <f t="shared" si="51"/>
        <v>3.3353324579020547</v>
      </c>
      <c r="AE483" s="15">
        <v>38640</v>
      </c>
      <c r="AF483" s="14">
        <v>4.4793000000000003</v>
      </c>
      <c r="AH483" s="15">
        <v>38640</v>
      </c>
      <c r="AI483" s="14">
        <v>4.4160000000000004</v>
      </c>
      <c r="AK483" s="15">
        <v>38640</v>
      </c>
      <c r="AL483" s="14">
        <v>2.19</v>
      </c>
      <c r="AM483" s="14">
        <f t="shared" si="54"/>
        <v>1.1453324579020547</v>
      </c>
      <c r="AN483" s="15">
        <v>38640</v>
      </c>
      <c r="AO483" s="14">
        <v>2.8725000000000001</v>
      </c>
      <c r="AP483" s="14">
        <f t="shared" si="55"/>
        <v>1.6068000000000002</v>
      </c>
      <c r="AQ483" s="15">
        <v>38640</v>
      </c>
      <c r="AR483" s="14">
        <v>2.7949999999999999</v>
      </c>
      <c r="AS483" s="14">
        <f t="shared" si="56"/>
        <v>1.6210000000000004</v>
      </c>
      <c r="AU483" s="14">
        <f t="shared" si="52"/>
        <v>1.101</v>
      </c>
      <c r="AW483" s="14">
        <f t="shared" si="57"/>
        <v>1.0750000000000002</v>
      </c>
      <c r="AY483" s="14">
        <f t="shared" si="58"/>
        <v>1.2869999999999999</v>
      </c>
      <c r="BA483" s="15">
        <v>38640</v>
      </c>
      <c r="BB483" s="14">
        <v>-2.6</v>
      </c>
      <c r="BD483" s="15">
        <v>40466</v>
      </c>
      <c r="BE483" s="14">
        <v>7</v>
      </c>
      <c r="BG483" s="15">
        <v>40466</v>
      </c>
      <c r="BH483" s="14">
        <v>10.75</v>
      </c>
      <c r="BI483" s="14">
        <f t="shared" si="53"/>
        <v>80.318566666666669</v>
      </c>
      <c r="BJ483" s="15">
        <v>39370</v>
      </c>
      <c r="BK483" s="14">
        <v>223.20570000000001</v>
      </c>
      <c r="BM483" s="15">
        <v>40466</v>
      </c>
      <c r="BN483" s="14" t="s">
        <v>213</v>
      </c>
    </row>
    <row r="484" spans="2:66" x14ac:dyDescent="0.2">
      <c r="B484" s="15">
        <v>38641</v>
      </c>
      <c r="C484" s="14">
        <v>3.2909999999999999</v>
      </c>
      <c r="E484" s="15">
        <v>38641</v>
      </c>
      <c r="F484" s="14">
        <v>3.3260000000000001</v>
      </c>
      <c r="H484" s="15">
        <v>38641</v>
      </c>
      <c r="I484" s="14">
        <v>3.2650000000000001</v>
      </c>
      <c r="K484" s="15">
        <v>38641</v>
      </c>
      <c r="L484" s="14">
        <v>3.4769999999999999</v>
      </c>
      <c r="N484" s="15">
        <v>38641</v>
      </c>
      <c r="O484" s="14">
        <v>3.3319999999999999</v>
      </c>
      <c r="Q484" s="15">
        <v>38641</v>
      </c>
      <c r="R484" s="14">
        <v>3.3079999999999998</v>
      </c>
      <c r="T484" s="15">
        <v>38641</v>
      </c>
      <c r="U484" s="14">
        <v>3.3039999999999998</v>
      </c>
      <c r="W484" s="15">
        <v>38641</v>
      </c>
      <c r="X484" s="14">
        <v>3.4039999999999999</v>
      </c>
      <c r="Z484" s="15">
        <v>38641</v>
      </c>
      <c r="AA484" s="14">
        <v>3.2290000000000001</v>
      </c>
      <c r="AC484" s="14">
        <f t="shared" si="51"/>
        <v>3.3353324579020547</v>
      </c>
      <c r="AE484" s="15">
        <v>38641</v>
      </c>
      <c r="AF484" s="14">
        <v>4.4793000000000003</v>
      </c>
      <c r="AH484" s="15">
        <v>38641</v>
      </c>
      <c r="AI484" s="14">
        <v>4.4160000000000004</v>
      </c>
      <c r="AK484" s="15">
        <v>38641</v>
      </c>
      <c r="AL484" s="14">
        <v>2.19</v>
      </c>
      <c r="AM484" s="14">
        <f t="shared" si="54"/>
        <v>1.1453324579020547</v>
      </c>
      <c r="AN484" s="15">
        <v>38641</v>
      </c>
      <c r="AO484" s="14">
        <v>2.8725000000000001</v>
      </c>
      <c r="AP484" s="14">
        <f t="shared" si="55"/>
        <v>1.6068000000000002</v>
      </c>
      <c r="AQ484" s="15">
        <v>38641</v>
      </c>
      <c r="AR484" s="14">
        <v>2.7949999999999999</v>
      </c>
      <c r="AS484" s="14">
        <f t="shared" si="56"/>
        <v>1.6210000000000004</v>
      </c>
      <c r="AU484" s="14">
        <f t="shared" si="52"/>
        <v>1.101</v>
      </c>
      <c r="AW484" s="14">
        <f t="shared" si="57"/>
        <v>1.0750000000000002</v>
      </c>
      <c r="AY484" s="14">
        <f t="shared" si="58"/>
        <v>1.2869999999999999</v>
      </c>
      <c r="BA484" s="15">
        <v>38641</v>
      </c>
      <c r="BB484" s="14">
        <v>-2.6</v>
      </c>
      <c r="BD484" s="15">
        <v>40467</v>
      </c>
      <c r="BE484" s="14">
        <v>7</v>
      </c>
      <c r="BG484" s="15">
        <v>40467</v>
      </c>
      <c r="BH484" s="14">
        <v>10.75</v>
      </c>
      <c r="BI484" s="14">
        <f t="shared" si="53"/>
        <v>79.754100000000008</v>
      </c>
      <c r="BJ484" s="15">
        <v>39371</v>
      </c>
      <c r="BK484" s="14">
        <v>221.51230000000001</v>
      </c>
      <c r="BM484" s="15">
        <v>40467</v>
      </c>
      <c r="BN484" s="14" t="s">
        <v>213</v>
      </c>
    </row>
    <row r="485" spans="2:66" x14ac:dyDescent="0.2">
      <c r="B485" s="15">
        <v>38642</v>
      </c>
      <c r="C485" s="14">
        <v>3.2949999999999999</v>
      </c>
      <c r="E485" s="15">
        <v>38642</v>
      </c>
      <c r="F485" s="14">
        <v>3.331</v>
      </c>
      <c r="H485" s="15">
        <v>38642</v>
      </c>
      <c r="I485" s="14">
        <v>3.2679999999999998</v>
      </c>
      <c r="K485" s="15">
        <v>38642</v>
      </c>
      <c r="L485" s="14">
        <v>3.4809999999999999</v>
      </c>
      <c r="N485" s="15">
        <v>38642</v>
      </c>
      <c r="O485" s="14">
        <v>3.335</v>
      </c>
      <c r="Q485" s="15">
        <v>38642</v>
      </c>
      <c r="R485" s="14">
        <v>3.3130000000000002</v>
      </c>
      <c r="T485" s="15">
        <v>38642</v>
      </c>
      <c r="U485" s="14">
        <v>3.3069999999999999</v>
      </c>
      <c r="W485" s="15">
        <v>38642</v>
      </c>
      <c r="X485" s="14">
        <v>3.411</v>
      </c>
      <c r="Z485" s="15">
        <v>38642</v>
      </c>
      <c r="AA485" s="14">
        <v>3.2320000000000002</v>
      </c>
      <c r="AC485" s="14">
        <f t="shared" si="51"/>
        <v>3.3394694886451406</v>
      </c>
      <c r="AE485" s="15">
        <v>38642</v>
      </c>
      <c r="AF485" s="14">
        <v>4.4934000000000003</v>
      </c>
      <c r="AH485" s="15">
        <v>38642</v>
      </c>
      <c r="AI485" s="14">
        <v>4.4219999999999997</v>
      </c>
      <c r="AK485" s="15">
        <v>38642</v>
      </c>
      <c r="AL485" s="14">
        <v>2.1775000000000002</v>
      </c>
      <c r="AM485" s="14">
        <f t="shared" si="54"/>
        <v>1.1619694886451404</v>
      </c>
      <c r="AN485" s="15">
        <v>38642</v>
      </c>
      <c r="AO485" s="14">
        <v>2.8875000000000002</v>
      </c>
      <c r="AP485" s="14">
        <f t="shared" si="55"/>
        <v>1.6059000000000001</v>
      </c>
      <c r="AQ485" s="15">
        <v>38642</v>
      </c>
      <c r="AR485" s="14">
        <v>2.8050000000000002</v>
      </c>
      <c r="AS485" s="14">
        <f t="shared" si="56"/>
        <v>1.6169999999999995</v>
      </c>
      <c r="AU485" s="14">
        <f t="shared" si="52"/>
        <v>1.1174999999999997</v>
      </c>
      <c r="AW485" s="14">
        <f t="shared" si="57"/>
        <v>1.0904999999999996</v>
      </c>
      <c r="AY485" s="14">
        <f t="shared" si="58"/>
        <v>1.3034999999999997</v>
      </c>
      <c r="BA485" s="15">
        <v>38642</v>
      </c>
      <c r="BB485" s="14">
        <v>-2.7</v>
      </c>
      <c r="BD485" s="15">
        <v>40468</v>
      </c>
      <c r="BE485" s="14">
        <v>7</v>
      </c>
      <c r="BG485" s="15">
        <v>40468</v>
      </c>
      <c r="BH485" s="14">
        <v>10.75</v>
      </c>
      <c r="BI485" s="14">
        <f t="shared" si="53"/>
        <v>80.011899999999997</v>
      </c>
      <c r="BJ485" s="15">
        <v>39372</v>
      </c>
      <c r="BK485" s="14">
        <v>222.28569999999999</v>
      </c>
      <c r="BM485" s="15">
        <v>40468</v>
      </c>
      <c r="BN485" s="14" t="s">
        <v>213</v>
      </c>
    </row>
    <row r="486" spans="2:66" x14ac:dyDescent="0.2">
      <c r="B486" s="15">
        <v>38643</v>
      </c>
      <c r="C486" s="14">
        <v>3.2890000000000001</v>
      </c>
      <c r="E486" s="15">
        <v>38643</v>
      </c>
      <c r="F486" s="14">
        <v>3.3260000000000001</v>
      </c>
      <c r="H486" s="15">
        <v>38643</v>
      </c>
      <c r="I486" s="14">
        <v>3.2610000000000001</v>
      </c>
      <c r="K486" s="15">
        <v>38643</v>
      </c>
      <c r="L486" s="14">
        <v>3.4750000000000001</v>
      </c>
      <c r="N486" s="15">
        <v>38643</v>
      </c>
      <c r="O486" s="14">
        <v>3.33</v>
      </c>
      <c r="Q486" s="15">
        <v>38643</v>
      </c>
      <c r="R486" s="14">
        <v>3.306</v>
      </c>
      <c r="T486" s="15">
        <v>38643</v>
      </c>
      <c r="U486" s="14">
        <v>3.2989999999999999</v>
      </c>
      <c r="W486" s="15">
        <v>38643</v>
      </c>
      <c r="X486" s="14">
        <v>3.4009999999999998</v>
      </c>
      <c r="Z486" s="15">
        <v>38643</v>
      </c>
      <c r="AA486" s="14">
        <v>3.2269999999999999</v>
      </c>
      <c r="AC486" s="14">
        <f t="shared" si="51"/>
        <v>3.3333794222153554</v>
      </c>
      <c r="AE486" s="15">
        <v>38643</v>
      </c>
      <c r="AF486" s="14">
        <v>4.4694000000000003</v>
      </c>
      <c r="AH486" s="15">
        <v>38643</v>
      </c>
      <c r="AI486" s="14">
        <v>4.4030000000000005</v>
      </c>
      <c r="AK486" s="15">
        <v>38643</v>
      </c>
      <c r="AL486" s="14">
        <v>2.165</v>
      </c>
      <c r="AM486" s="14">
        <f t="shared" si="54"/>
        <v>1.1683794222153554</v>
      </c>
      <c r="AN486" s="15">
        <v>38643</v>
      </c>
      <c r="AO486" s="14">
        <v>2.8811</v>
      </c>
      <c r="AP486" s="14">
        <f t="shared" si="55"/>
        <v>1.5883000000000003</v>
      </c>
      <c r="AQ486" s="15">
        <v>38643</v>
      </c>
      <c r="AR486" s="14">
        <v>2.8050000000000002</v>
      </c>
      <c r="AS486" s="14">
        <f t="shared" si="56"/>
        <v>1.5980000000000003</v>
      </c>
      <c r="AU486" s="14">
        <f t="shared" si="52"/>
        <v>1.1240000000000001</v>
      </c>
      <c r="AW486" s="14">
        <f t="shared" si="57"/>
        <v>1.0960000000000001</v>
      </c>
      <c r="AY486" s="14">
        <f t="shared" si="58"/>
        <v>1.31</v>
      </c>
      <c r="BA486" s="15">
        <v>38643</v>
      </c>
      <c r="BB486" s="14">
        <v>-2.8</v>
      </c>
      <c r="BD486" s="15">
        <v>40469</v>
      </c>
      <c r="BE486" s="14">
        <v>7</v>
      </c>
      <c r="BG486" s="15">
        <v>40469</v>
      </c>
      <c r="BH486" s="14">
        <v>10.75</v>
      </c>
      <c r="BI486" s="14">
        <f t="shared" si="53"/>
        <v>79.942499999999995</v>
      </c>
      <c r="BJ486" s="15">
        <v>39373</v>
      </c>
      <c r="BK486" s="14">
        <v>222.07749999999999</v>
      </c>
      <c r="BM486" s="15">
        <v>40469</v>
      </c>
      <c r="BN486" s="14" t="s">
        <v>213</v>
      </c>
    </row>
    <row r="487" spans="2:66" x14ac:dyDescent="0.2">
      <c r="B487" s="15">
        <v>38644</v>
      </c>
      <c r="C487" s="14">
        <v>3.26</v>
      </c>
      <c r="E487" s="15">
        <v>38644</v>
      </c>
      <c r="F487" s="14">
        <v>3.2970000000000002</v>
      </c>
      <c r="H487" s="15">
        <v>38644</v>
      </c>
      <c r="I487" s="14">
        <v>3.234</v>
      </c>
      <c r="K487" s="15">
        <v>38644</v>
      </c>
      <c r="L487" s="14">
        <v>3.4449999999999998</v>
      </c>
      <c r="N487" s="15">
        <v>38644</v>
      </c>
      <c r="O487" s="14">
        <v>3.3</v>
      </c>
      <c r="Q487" s="15">
        <v>38644</v>
      </c>
      <c r="R487" s="14">
        <v>3.278</v>
      </c>
      <c r="T487" s="15">
        <v>38644</v>
      </c>
      <c r="U487" s="14">
        <v>3.2709999999999999</v>
      </c>
      <c r="W487" s="15">
        <v>38644</v>
      </c>
      <c r="X487" s="14">
        <v>3.37</v>
      </c>
      <c r="Z487" s="15">
        <v>38644</v>
      </c>
      <c r="AA487" s="14">
        <v>3.198</v>
      </c>
      <c r="AC487" s="14">
        <f t="shared" si="51"/>
        <v>3.3044625366908695</v>
      </c>
      <c r="AE487" s="15">
        <v>38644</v>
      </c>
      <c r="AF487" s="14">
        <v>4.4593999999999996</v>
      </c>
      <c r="AH487" s="15">
        <v>38644</v>
      </c>
      <c r="AI487" s="14">
        <v>4.3719999999999999</v>
      </c>
      <c r="AK487" s="15">
        <v>38644</v>
      </c>
      <c r="AL487" s="14">
        <v>2.1566000000000001</v>
      </c>
      <c r="AM487" s="14">
        <f t="shared" si="54"/>
        <v>1.1478625366908695</v>
      </c>
      <c r="AN487" s="15">
        <v>38644</v>
      </c>
      <c r="AO487" s="14">
        <v>2.8675000000000002</v>
      </c>
      <c r="AP487" s="14">
        <f t="shared" si="55"/>
        <v>1.5918999999999994</v>
      </c>
      <c r="AQ487" s="15">
        <v>38644</v>
      </c>
      <c r="AR487" s="14">
        <v>2.8149999999999999</v>
      </c>
      <c r="AS487" s="14">
        <f t="shared" si="56"/>
        <v>1.5569999999999999</v>
      </c>
      <c r="AU487" s="14">
        <f t="shared" si="52"/>
        <v>1.1033999999999997</v>
      </c>
      <c r="AW487" s="14">
        <f t="shared" si="57"/>
        <v>1.0773999999999999</v>
      </c>
      <c r="AY487" s="14">
        <f t="shared" si="58"/>
        <v>1.2883999999999998</v>
      </c>
      <c r="BA487" s="15">
        <v>38644</v>
      </c>
      <c r="BB487" s="14">
        <v>-2.6</v>
      </c>
      <c r="BD487" s="15">
        <v>40470</v>
      </c>
      <c r="BE487" s="14">
        <v>7</v>
      </c>
      <c r="BG487" s="15">
        <v>40470</v>
      </c>
      <c r="BH487" s="14">
        <v>10.75</v>
      </c>
      <c r="BI487" s="14">
        <f t="shared" si="53"/>
        <v>79.876999999999995</v>
      </c>
      <c r="BJ487" s="15">
        <v>39374</v>
      </c>
      <c r="BK487" s="14">
        <v>221.881</v>
      </c>
      <c r="BM487" s="15">
        <v>40470</v>
      </c>
      <c r="BN487" s="14" t="s">
        <v>213</v>
      </c>
    </row>
    <row r="488" spans="2:66" x14ac:dyDescent="0.2">
      <c r="B488" s="15">
        <v>38645</v>
      </c>
      <c r="C488" s="14">
        <v>3.29</v>
      </c>
      <c r="E488" s="15">
        <v>38645</v>
      </c>
      <c r="F488" s="14">
        <v>3.327</v>
      </c>
      <c r="H488" s="15">
        <v>38645</v>
      </c>
      <c r="I488" s="14">
        <v>3.2640000000000002</v>
      </c>
      <c r="K488" s="15">
        <v>38645</v>
      </c>
      <c r="L488" s="14">
        <v>3.476</v>
      </c>
      <c r="N488" s="15">
        <v>38645</v>
      </c>
      <c r="O488" s="14">
        <v>3.331</v>
      </c>
      <c r="Q488" s="15">
        <v>38645</v>
      </c>
      <c r="R488" s="14">
        <v>3.3079999999999998</v>
      </c>
      <c r="T488" s="15">
        <v>38645</v>
      </c>
      <c r="U488" s="14">
        <v>3.3010000000000002</v>
      </c>
      <c r="W488" s="15">
        <v>38645</v>
      </c>
      <c r="X488" s="14">
        <v>3.4009999999999998</v>
      </c>
      <c r="Z488" s="15">
        <v>38645</v>
      </c>
      <c r="AA488" s="14">
        <v>3.23</v>
      </c>
      <c r="AC488" s="14">
        <f t="shared" si="51"/>
        <v>3.3347563726247484</v>
      </c>
      <c r="AE488" s="15">
        <v>38645</v>
      </c>
      <c r="AF488" s="14">
        <v>4.4295</v>
      </c>
      <c r="AH488" s="15">
        <v>38645</v>
      </c>
      <c r="AI488" s="14">
        <v>4.4059999999999997</v>
      </c>
      <c r="AK488" s="15">
        <v>38645</v>
      </c>
      <c r="AL488" s="14">
        <v>2.1475</v>
      </c>
      <c r="AM488" s="14">
        <f t="shared" si="54"/>
        <v>1.1872563726247485</v>
      </c>
      <c r="AN488" s="15">
        <v>38645</v>
      </c>
      <c r="AO488" s="14">
        <v>2.85</v>
      </c>
      <c r="AP488" s="14">
        <f t="shared" si="55"/>
        <v>1.5794999999999999</v>
      </c>
      <c r="AQ488" s="15">
        <v>38645</v>
      </c>
      <c r="AR488" s="14">
        <v>2.8050000000000002</v>
      </c>
      <c r="AS488" s="14">
        <f t="shared" si="56"/>
        <v>1.6009999999999995</v>
      </c>
      <c r="AU488" s="14">
        <f t="shared" si="52"/>
        <v>1.1425000000000001</v>
      </c>
      <c r="AW488" s="14">
        <f t="shared" si="57"/>
        <v>1.1165000000000003</v>
      </c>
      <c r="AY488" s="14">
        <f t="shared" si="58"/>
        <v>1.3285</v>
      </c>
      <c r="BA488" s="15">
        <v>38645</v>
      </c>
      <c r="BB488" s="14">
        <v>-2.6</v>
      </c>
      <c r="BD488" s="15">
        <v>40471</v>
      </c>
      <c r="BE488" s="14">
        <v>7</v>
      </c>
      <c r="BG488" s="15">
        <v>40471</v>
      </c>
      <c r="BH488" s="14">
        <v>10.75</v>
      </c>
      <c r="BI488" s="14">
        <f t="shared" si="53"/>
        <v>79.876999999999995</v>
      </c>
      <c r="BJ488" s="15">
        <v>39375</v>
      </c>
      <c r="BK488" s="14">
        <v>221.881</v>
      </c>
      <c r="BM488" s="15">
        <v>40471</v>
      </c>
      <c r="BN488" s="14" t="s">
        <v>213</v>
      </c>
    </row>
    <row r="489" spans="2:66" x14ac:dyDescent="0.2">
      <c r="B489" s="15">
        <v>38646</v>
      </c>
      <c r="C489" s="14">
        <v>3.2309999999999999</v>
      </c>
      <c r="E489" s="15">
        <v>38646</v>
      </c>
      <c r="F489" s="14">
        <v>3.2679999999999998</v>
      </c>
      <c r="H489" s="15">
        <v>38646</v>
      </c>
      <c r="I489" s="14">
        <v>3.2040000000000002</v>
      </c>
      <c r="K489" s="15">
        <v>38646</v>
      </c>
      <c r="L489" s="14">
        <v>3.4220000000000002</v>
      </c>
      <c r="N489" s="15">
        <v>38646</v>
      </c>
      <c r="O489" s="14">
        <v>3.2709999999999999</v>
      </c>
      <c r="Q489" s="15">
        <v>38646</v>
      </c>
      <c r="R489" s="14">
        <v>3.2480000000000002</v>
      </c>
      <c r="T489" s="15">
        <v>38646</v>
      </c>
      <c r="U489" s="14">
        <v>3.242</v>
      </c>
      <c r="W489" s="15">
        <v>38646</v>
      </c>
      <c r="X489" s="14">
        <v>3.3479999999999999</v>
      </c>
      <c r="Z489" s="15">
        <v>38646</v>
      </c>
      <c r="AA489" s="14">
        <v>3.1720000000000002</v>
      </c>
      <c r="AC489" s="14">
        <f t="shared" si="51"/>
        <v>3.2766513208713115</v>
      </c>
      <c r="AE489" s="15">
        <v>38646</v>
      </c>
      <c r="AF489" s="14">
        <v>4.3837000000000002</v>
      </c>
      <c r="AH489" s="15">
        <v>38646</v>
      </c>
      <c r="AI489" s="14">
        <v>4.3659999999999997</v>
      </c>
      <c r="AK489" s="15">
        <v>38646</v>
      </c>
      <c r="AL489" s="14">
        <v>2.1339999999999999</v>
      </c>
      <c r="AM489" s="14">
        <f t="shared" si="54"/>
        <v>1.1426513208713116</v>
      </c>
      <c r="AN489" s="15">
        <v>38646</v>
      </c>
      <c r="AO489" s="14">
        <v>2.7946</v>
      </c>
      <c r="AP489" s="14">
        <f t="shared" si="55"/>
        <v>1.5891000000000002</v>
      </c>
      <c r="AQ489" s="15">
        <v>38646</v>
      </c>
      <c r="AR489" s="14">
        <v>2.7850000000000001</v>
      </c>
      <c r="AS489" s="14">
        <f t="shared" si="56"/>
        <v>1.5809999999999995</v>
      </c>
      <c r="AU489" s="14">
        <f t="shared" si="52"/>
        <v>1.097</v>
      </c>
      <c r="AW489" s="14">
        <f t="shared" si="57"/>
        <v>1.0700000000000003</v>
      </c>
      <c r="AY489" s="14">
        <f t="shared" si="58"/>
        <v>1.2880000000000003</v>
      </c>
      <c r="BA489" s="15">
        <v>38646</v>
      </c>
      <c r="BB489" s="14">
        <v>-2.7</v>
      </c>
      <c r="BD489" s="15">
        <v>40472</v>
      </c>
      <c r="BE489" s="14">
        <v>7</v>
      </c>
      <c r="BG489" s="15">
        <v>40472</v>
      </c>
      <c r="BH489" s="14">
        <v>10.75</v>
      </c>
      <c r="BI489" s="14">
        <f t="shared" si="53"/>
        <v>79.876999999999995</v>
      </c>
      <c r="BJ489" s="15">
        <v>39376</v>
      </c>
      <c r="BK489" s="14">
        <v>221.881</v>
      </c>
      <c r="BM489" s="15">
        <v>40472</v>
      </c>
      <c r="BN489" s="14" t="s">
        <v>213</v>
      </c>
    </row>
    <row r="490" spans="2:66" x14ac:dyDescent="0.2">
      <c r="B490" s="15">
        <v>38647</v>
      </c>
      <c r="C490" s="14">
        <v>3.2309999999999999</v>
      </c>
      <c r="E490" s="15">
        <v>38647</v>
      </c>
      <c r="F490" s="14">
        <v>3.2679999999999998</v>
      </c>
      <c r="H490" s="15">
        <v>38647</v>
      </c>
      <c r="I490" s="14">
        <v>3.2040000000000002</v>
      </c>
      <c r="K490" s="15">
        <v>38647</v>
      </c>
      <c r="L490" s="14">
        <v>3.4220000000000002</v>
      </c>
      <c r="N490" s="15">
        <v>38647</v>
      </c>
      <c r="O490" s="14">
        <v>3.2709999999999999</v>
      </c>
      <c r="Q490" s="15">
        <v>38647</v>
      </c>
      <c r="R490" s="14">
        <v>3.2480000000000002</v>
      </c>
      <c r="T490" s="15">
        <v>38647</v>
      </c>
      <c r="U490" s="14">
        <v>3.242</v>
      </c>
      <c r="W490" s="15">
        <v>38647</v>
      </c>
      <c r="X490" s="14">
        <v>3.3479999999999999</v>
      </c>
      <c r="Z490" s="15">
        <v>38647</v>
      </c>
      <c r="AA490" s="14">
        <v>3.1720000000000002</v>
      </c>
      <c r="AC490" s="14">
        <f t="shared" si="51"/>
        <v>3.2766513208713115</v>
      </c>
      <c r="AE490" s="15">
        <v>38647</v>
      </c>
      <c r="AF490" s="14">
        <v>4.3837000000000002</v>
      </c>
      <c r="AH490" s="15">
        <v>38647</v>
      </c>
      <c r="AI490" s="14">
        <v>4.3659999999999997</v>
      </c>
      <c r="AK490" s="15">
        <v>38647</v>
      </c>
      <c r="AL490" s="14">
        <v>2.1339999999999999</v>
      </c>
      <c r="AM490" s="14">
        <f t="shared" si="54"/>
        <v>1.1426513208713116</v>
      </c>
      <c r="AN490" s="15">
        <v>38647</v>
      </c>
      <c r="AO490" s="14">
        <v>2.7946</v>
      </c>
      <c r="AP490" s="14">
        <f t="shared" si="55"/>
        <v>1.5891000000000002</v>
      </c>
      <c r="AQ490" s="15">
        <v>38647</v>
      </c>
      <c r="AR490" s="14">
        <v>2.7850000000000001</v>
      </c>
      <c r="AS490" s="14">
        <f t="shared" si="56"/>
        <v>1.5809999999999995</v>
      </c>
      <c r="AU490" s="14">
        <f t="shared" si="52"/>
        <v>1.097</v>
      </c>
      <c r="AW490" s="14">
        <f t="shared" si="57"/>
        <v>1.0700000000000003</v>
      </c>
      <c r="AY490" s="14">
        <f t="shared" si="58"/>
        <v>1.2880000000000003</v>
      </c>
      <c r="BA490" s="15">
        <v>38647</v>
      </c>
      <c r="BB490" s="14">
        <v>-2.7</v>
      </c>
      <c r="BD490" s="15">
        <v>40473</v>
      </c>
      <c r="BE490" s="14">
        <v>7</v>
      </c>
      <c r="BG490" s="15">
        <v>40473</v>
      </c>
      <c r="BH490" s="14">
        <v>10.75</v>
      </c>
      <c r="BI490" s="14">
        <f t="shared" si="53"/>
        <v>79.377499999999998</v>
      </c>
      <c r="BJ490" s="15">
        <v>39377</v>
      </c>
      <c r="BK490" s="14">
        <v>220.38249999999999</v>
      </c>
      <c r="BM490" s="15">
        <v>40473</v>
      </c>
      <c r="BN490" s="14" t="s">
        <v>213</v>
      </c>
    </row>
    <row r="491" spans="2:66" x14ac:dyDescent="0.2">
      <c r="B491" s="15">
        <v>38648</v>
      </c>
      <c r="C491" s="14">
        <v>3.2309999999999999</v>
      </c>
      <c r="E491" s="15">
        <v>38648</v>
      </c>
      <c r="F491" s="14">
        <v>3.2679999999999998</v>
      </c>
      <c r="H491" s="15">
        <v>38648</v>
      </c>
      <c r="I491" s="14">
        <v>3.2040000000000002</v>
      </c>
      <c r="K491" s="15">
        <v>38648</v>
      </c>
      <c r="L491" s="14">
        <v>3.4220000000000002</v>
      </c>
      <c r="N491" s="15">
        <v>38648</v>
      </c>
      <c r="O491" s="14">
        <v>3.2709999999999999</v>
      </c>
      <c r="Q491" s="15">
        <v>38648</v>
      </c>
      <c r="R491" s="14">
        <v>3.2480000000000002</v>
      </c>
      <c r="T491" s="15">
        <v>38648</v>
      </c>
      <c r="U491" s="14">
        <v>3.242</v>
      </c>
      <c r="W491" s="15">
        <v>38648</v>
      </c>
      <c r="X491" s="14">
        <v>3.3479999999999999</v>
      </c>
      <c r="Z491" s="15">
        <v>38648</v>
      </c>
      <c r="AA491" s="14">
        <v>3.1720000000000002</v>
      </c>
      <c r="AC491" s="14">
        <f t="shared" si="51"/>
        <v>3.2766513208713115</v>
      </c>
      <c r="AE491" s="15">
        <v>38648</v>
      </c>
      <c r="AF491" s="14">
        <v>4.3837000000000002</v>
      </c>
      <c r="AH491" s="15">
        <v>38648</v>
      </c>
      <c r="AI491" s="14">
        <v>4.3659999999999997</v>
      </c>
      <c r="AK491" s="15">
        <v>38648</v>
      </c>
      <c r="AL491" s="14">
        <v>2.1339999999999999</v>
      </c>
      <c r="AM491" s="14">
        <f t="shared" si="54"/>
        <v>1.1426513208713116</v>
      </c>
      <c r="AN491" s="15">
        <v>38648</v>
      </c>
      <c r="AO491" s="14">
        <v>2.7946</v>
      </c>
      <c r="AP491" s="14">
        <f t="shared" si="55"/>
        <v>1.5891000000000002</v>
      </c>
      <c r="AQ491" s="15">
        <v>38648</v>
      </c>
      <c r="AR491" s="14">
        <v>2.7850000000000001</v>
      </c>
      <c r="AS491" s="14">
        <f t="shared" si="56"/>
        <v>1.5809999999999995</v>
      </c>
      <c r="AU491" s="14">
        <f t="shared" si="52"/>
        <v>1.097</v>
      </c>
      <c r="AW491" s="14">
        <f t="shared" si="57"/>
        <v>1.0700000000000003</v>
      </c>
      <c r="AY491" s="14">
        <f t="shared" si="58"/>
        <v>1.2880000000000003</v>
      </c>
      <c r="BA491" s="15">
        <v>38648</v>
      </c>
      <c r="BB491" s="14">
        <v>-2.7</v>
      </c>
      <c r="BD491" s="15">
        <v>40474</v>
      </c>
      <c r="BE491" s="14">
        <v>7</v>
      </c>
      <c r="BG491" s="15">
        <v>40474</v>
      </c>
      <c r="BH491" s="14">
        <v>10.75</v>
      </c>
      <c r="BI491" s="14">
        <f t="shared" si="53"/>
        <v>79.936666666666667</v>
      </c>
      <c r="BJ491" s="15">
        <v>39378</v>
      </c>
      <c r="BK491" s="14">
        <v>222.06</v>
      </c>
      <c r="BM491" s="15">
        <v>40474</v>
      </c>
      <c r="BN491" s="14" t="s">
        <v>213</v>
      </c>
    </row>
    <row r="492" spans="2:66" x14ac:dyDescent="0.2">
      <c r="B492" s="15">
        <v>38649</v>
      </c>
      <c r="C492" s="14">
        <v>3.2359999999999998</v>
      </c>
      <c r="E492" s="15">
        <v>38649</v>
      </c>
      <c r="F492" s="14">
        <v>3.274</v>
      </c>
      <c r="H492" s="15">
        <v>38649</v>
      </c>
      <c r="I492" s="14">
        <v>3.2109999999999999</v>
      </c>
      <c r="K492" s="15">
        <v>38649</v>
      </c>
      <c r="L492" s="14">
        <v>3.4260000000000002</v>
      </c>
      <c r="N492" s="15">
        <v>38649</v>
      </c>
      <c r="O492" s="14">
        <v>3.2749999999999999</v>
      </c>
      <c r="Q492" s="15">
        <v>38649</v>
      </c>
      <c r="R492" s="14">
        <v>3.2560000000000002</v>
      </c>
      <c r="T492" s="15">
        <v>38649</v>
      </c>
      <c r="U492" s="14">
        <v>3.2469999999999999</v>
      </c>
      <c r="W492" s="15">
        <v>38649</v>
      </c>
      <c r="X492" s="14">
        <v>3.355</v>
      </c>
      <c r="Z492" s="15">
        <v>38649</v>
      </c>
      <c r="AA492" s="14">
        <v>3.1749999999999998</v>
      </c>
      <c r="AC492" s="14">
        <f t="shared" si="51"/>
        <v>3.2821155569287805</v>
      </c>
      <c r="AE492" s="15">
        <v>38649</v>
      </c>
      <c r="AF492" s="14">
        <v>4.4436</v>
      </c>
      <c r="AH492" s="15">
        <v>38649</v>
      </c>
      <c r="AI492" s="14">
        <v>4.359</v>
      </c>
      <c r="AK492" s="15">
        <v>38649</v>
      </c>
      <c r="AL492" s="14">
        <v>2.11</v>
      </c>
      <c r="AM492" s="14">
        <f t="shared" si="54"/>
        <v>1.1721155569287807</v>
      </c>
      <c r="AN492" s="15">
        <v>38649</v>
      </c>
      <c r="AO492" s="14">
        <v>2.8224999999999998</v>
      </c>
      <c r="AP492" s="14">
        <f t="shared" si="55"/>
        <v>1.6211000000000002</v>
      </c>
      <c r="AQ492" s="15">
        <v>38649</v>
      </c>
      <c r="AR492" s="14">
        <v>2.7850000000000001</v>
      </c>
      <c r="AS492" s="14">
        <f t="shared" si="56"/>
        <v>1.5739999999999998</v>
      </c>
      <c r="AU492" s="14">
        <f t="shared" si="52"/>
        <v>1.1259999999999999</v>
      </c>
      <c r="AW492" s="14">
        <f t="shared" si="57"/>
        <v>1.101</v>
      </c>
      <c r="AY492" s="14">
        <f t="shared" si="58"/>
        <v>1.3160000000000003</v>
      </c>
      <c r="BA492" s="15">
        <v>38649</v>
      </c>
      <c r="BB492" s="14">
        <v>-2.5</v>
      </c>
      <c r="BD492" s="15">
        <v>40475</v>
      </c>
      <c r="BE492" s="14">
        <v>7</v>
      </c>
      <c r="BG492" s="15">
        <v>40475</v>
      </c>
      <c r="BH492" s="14">
        <v>10.75</v>
      </c>
      <c r="BI492" s="14">
        <f t="shared" si="53"/>
        <v>79.960866666666661</v>
      </c>
      <c r="BJ492" s="15">
        <v>39379</v>
      </c>
      <c r="BK492" s="14">
        <v>222.1326</v>
      </c>
      <c r="BM492" s="15">
        <v>40475</v>
      </c>
      <c r="BN492" s="14" t="s">
        <v>213</v>
      </c>
    </row>
    <row r="493" spans="2:66" x14ac:dyDescent="0.2">
      <c r="B493" s="15">
        <v>38650</v>
      </c>
      <c r="C493" s="14">
        <v>3.3109999999999999</v>
      </c>
      <c r="E493" s="15">
        <v>38650</v>
      </c>
      <c r="F493" s="14">
        <v>3.3490000000000002</v>
      </c>
      <c r="H493" s="15">
        <v>38650</v>
      </c>
      <c r="I493" s="14">
        <v>3.2850000000000001</v>
      </c>
      <c r="K493" s="15">
        <v>38650</v>
      </c>
      <c r="L493" s="14">
        <v>3.5019999999999998</v>
      </c>
      <c r="N493" s="15">
        <v>38650</v>
      </c>
      <c r="O493" s="14">
        <v>3.351</v>
      </c>
      <c r="Q493" s="15">
        <v>38650</v>
      </c>
      <c r="R493" s="14">
        <v>3.3340000000000001</v>
      </c>
      <c r="T493" s="15">
        <v>38650</v>
      </c>
      <c r="U493" s="14">
        <v>3.3239999999999998</v>
      </c>
      <c r="W493" s="15">
        <v>38650</v>
      </c>
      <c r="X493" s="14">
        <v>3.4340000000000002</v>
      </c>
      <c r="Z493" s="15">
        <v>38650</v>
      </c>
      <c r="AA493" s="14">
        <v>3.2509999999999999</v>
      </c>
      <c r="AC493" s="14">
        <f t="shared" si="51"/>
        <v>3.3575801019619957</v>
      </c>
      <c r="AE493" s="15">
        <v>38650</v>
      </c>
      <c r="AF493" s="14">
        <v>4.5341000000000005</v>
      </c>
      <c r="AH493" s="15">
        <v>38650</v>
      </c>
      <c r="AI493" s="14">
        <v>4.41</v>
      </c>
      <c r="AK493" s="15">
        <v>38650</v>
      </c>
      <c r="AL493" s="14">
        <v>2.15</v>
      </c>
      <c r="AM493" s="14">
        <f t="shared" si="54"/>
        <v>1.2075801019619958</v>
      </c>
      <c r="AN493" s="15">
        <v>38650</v>
      </c>
      <c r="AO493" s="14">
        <v>2.8254999999999999</v>
      </c>
      <c r="AP493" s="14">
        <f t="shared" si="55"/>
        <v>1.7086000000000006</v>
      </c>
      <c r="AQ493" s="15">
        <v>38650</v>
      </c>
      <c r="AR493" s="14">
        <v>2.7850000000000001</v>
      </c>
      <c r="AS493" s="14">
        <f t="shared" si="56"/>
        <v>1.625</v>
      </c>
      <c r="AU493" s="14">
        <f t="shared" si="52"/>
        <v>1.161</v>
      </c>
      <c r="AW493" s="14">
        <f t="shared" si="57"/>
        <v>1.1350000000000002</v>
      </c>
      <c r="AY493" s="14">
        <f t="shared" si="58"/>
        <v>1.3519999999999999</v>
      </c>
      <c r="BA493" s="15">
        <v>38650</v>
      </c>
      <c r="BB493" s="14">
        <v>-2.6</v>
      </c>
      <c r="BD493" s="15">
        <v>40476</v>
      </c>
      <c r="BE493" s="14">
        <v>7</v>
      </c>
      <c r="BG493" s="15">
        <v>40476</v>
      </c>
      <c r="BH493" s="14">
        <v>10.75</v>
      </c>
      <c r="BI493" s="14">
        <f t="shared" si="53"/>
        <v>80.252466666666663</v>
      </c>
      <c r="BJ493" s="15">
        <v>39380</v>
      </c>
      <c r="BK493" s="14">
        <v>223.00739999999999</v>
      </c>
      <c r="BM493" s="15">
        <v>40476</v>
      </c>
      <c r="BN493" s="14" t="s">
        <v>213</v>
      </c>
    </row>
    <row r="494" spans="2:66" x14ac:dyDescent="0.2">
      <c r="B494" s="15">
        <v>38651</v>
      </c>
      <c r="C494" s="14">
        <v>3.3780000000000001</v>
      </c>
      <c r="E494" s="15">
        <v>38651</v>
      </c>
      <c r="F494" s="14">
        <v>3.4039999999999999</v>
      </c>
      <c r="H494" s="15">
        <v>38651</v>
      </c>
      <c r="I494" s="14">
        <v>3.3519999999999999</v>
      </c>
      <c r="K494" s="15">
        <v>38651</v>
      </c>
      <c r="L494" s="14">
        <v>3.577</v>
      </c>
      <c r="N494" s="15">
        <v>38651</v>
      </c>
      <c r="O494" s="14">
        <v>3.4140000000000001</v>
      </c>
      <c r="Q494" s="15">
        <v>38651</v>
      </c>
      <c r="R494" s="14">
        <v>3.3970000000000002</v>
      </c>
      <c r="T494" s="15">
        <v>38651</v>
      </c>
      <c r="U494" s="14">
        <v>3.3890000000000002</v>
      </c>
      <c r="W494" s="15">
        <v>38651</v>
      </c>
      <c r="X494" s="14">
        <v>3.5009999999999999</v>
      </c>
      <c r="Z494" s="15">
        <v>38651</v>
      </c>
      <c r="AA494" s="14">
        <v>3.319</v>
      </c>
      <c r="AC494" s="14">
        <f t="shared" si="51"/>
        <v>3.4230335238683756</v>
      </c>
      <c r="AE494" s="15">
        <v>38651</v>
      </c>
      <c r="AF494" s="14">
        <v>4.5827</v>
      </c>
      <c r="AH494" s="15">
        <v>38651</v>
      </c>
      <c r="AI494" s="14">
        <v>4.4290000000000003</v>
      </c>
      <c r="AK494" s="15">
        <v>38651</v>
      </c>
      <c r="AL494" s="14">
        <v>2.1549999999999998</v>
      </c>
      <c r="AM494" s="14">
        <f t="shared" si="54"/>
        <v>1.2680335238683758</v>
      </c>
      <c r="AN494" s="15">
        <v>38651</v>
      </c>
      <c r="AO494" s="14">
        <v>2.8425000000000002</v>
      </c>
      <c r="AP494" s="14">
        <f t="shared" si="55"/>
        <v>1.7401999999999997</v>
      </c>
      <c r="AQ494" s="15">
        <v>38651</v>
      </c>
      <c r="AR494" s="14">
        <v>2.7850000000000001</v>
      </c>
      <c r="AS494" s="14">
        <f t="shared" si="56"/>
        <v>1.6440000000000001</v>
      </c>
      <c r="AU494" s="14">
        <f t="shared" si="52"/>
        <v>1.2230000000000003</v>
      </c>
      <c r="AW494" s="14">
        <f t="shared" si="57"/>
        <v>1.1970000000000001</v>
      </c>
      <c r="AY494" s="14">
        <f t="shared" si="58"/>
        <v>1.4220000000000002</v>
      </c>
      <c r="BA494" s="15">
        <v>38651</v>
      </c>
      <c r="BB494" s="14">
        <v>-2.6</v>
      </c>
      <c r="BD494" s="15">
        <v>40477</v>
      </c>
      <c r="BE494" s="14">
        <v>7</v>
      </c>
      <c r="BG494" s="15">
        <v>40477</v>
      </c>
      <c r="BH494" s="14">
        <v>10.75</v>
      </c>
      <c r="BI494" s="14">
        <f t="shared" si="53"/>
        <v>80.477466666666672</v>
      </c>
      <c r="BJ494" s="15">
        <v>39381</v>
      </c>
      <c r="BK494" s="14">
        <v>223.6824</v>
      </c>
      <c r="BM494" s="15">
        <v>40477</v>
      </c>
      <c r="BN494" s="14" t="s">
        <v>213</v>
      </c>
    </row>
    <row r="495" spans="2:66" x14ac:dyDescent="0.2">
      <c r="B495" s="15">
        <v>38652</v>
      </c>
      <c r="C495" s="14">
        <v>3.4020000000000001</v>
      </c>
      <c r="E495" s="15">
        <v>38652</v>
      </c>
      <c r="F495" s="14">
        <v>3.4340000000000002</v>
      </c>
      <c r="H495" s="15">
        <v>38652</v>
      </c>
      <c r="I495" s="14">
        <v>3.38</v>
      </c>
      <c r="K495" s="15">
        <v>38652</v>
      </c>
      <c r="L495" s="14">
        <v>3.6029999999999998</v>
      </c>
      <c r="N495" s="15">
        <v>38652</v>
      </c>
      <c r="O495" s="14">
        <v>3.44</v>
      </c>
      <c r="Q495" s="15">
        <v>38652</v>
      </c>
      <c r="R495" s="14">
        <v>3.4220000000000002</v>
      </c>
      <c r="T495" s="15">
        <v>38652</v>
      </c>
      <c r="U495" s="14">
        <v>3.4159999999999999</v>
      </c>
      <c r="W495" s="15">
        <v>38652</v>
      </c>
      <c r="X495" s="14">
        <v>3.5249999999999999</v>
      </c>
      <c r="Z495" s="15">
        <v>38652</v>
      </c>
      <c r="AA495" s="14">
        <v>3.343</v>
      </c>
      <c r="AC495" s="14">
        <f t="shared" si="51"/>
        <v>3.4495025490498992</v>
      </c>
      <c r="AE495" s="15">
        <v>38652</v>
      </c>
      <c r="AF495" s="14">
        <v>4.5463000000000005</v>
      </c>
      <c r="AH495" s="15">
        <v>38652</v>
      </c>
      <c r="AI495" s="14">
        <v>4.4080000000000004</v>
      </c>
      <c r="AK495" s="15">
        <v>38652</v>
      </c>
      <c r="AL495" s="14">
        <v>2.1520000000000001</v>
      </c>
      <c r="AM495" s="14">
        <f t="shared" si="54"/>
        <v>1.297502549049899</v>
      </c>
      <c r="AN495" s="15">
        <v>38652</v>
      </c>
      <c r="AO495" s="14">
        <v>2.8658999999999999</v>
      </c>
      <c r="AP495" s="14">
        <f t="shared" si="55"/>
        <v>1.6804000000000006</v>
      </c>
      <c r="AQ495" s="15">
        <v>38652</v>
      </c>
      <c r="AR495" s="14">
        <v>2.7850000000000001</v>
      </c>
      <c r="AS495" s="14">
        <f t="shared" si="56"/>
        <v>1.6230000000000002</v>
      </c>
      <c r="AU495" s="14">
        <f t="shared" si="52"/>
        <v>1.25</v>
      </c>
      <c r="AW495" s="14">
        <f t="shared" si="57"/>
        <v>1.2279999999999998</v>
      </c>
      <c r="AY495" s="14">
        <f t="shared" si="58"/>
        <v>1.4509999999999996</v>
      </c>
      <c r="BA495" s="15">
        <v>38652</v>
      </c>
      <c r="BB495" s="14">
        <v>-2.2000000000000002</v>
      </c>
      <c r="BD495" s="15">
        <v>40478</v>
      </c>
      <c r="BE495" s="14">
        <v>7</v>
      </c>
      <c r="BG495" s="15">
        <v>40478</v>
      </c>
      <c r="BH495" s="14">
        <v>10.75</v>
      </c>
      <c r="BI495" s="14">
        <f t="shared" si="53"/>
        <v>80.477466666666672</v>
      </c>
      <c r="BJ495" s="15">
        <v>39382</v>
      </c>
      <c r="BK495" s="14">
        <v>223.6824</v>
      </c>
      <c r="BM495" s="15">
        <v>40478</v>
      </c>
      <c r="BN495" s="14" t="s">
        <v>213</v>
      </c>
    </row>
    <row r="496" spans="2:66" x14ac:dyDescent="0.2">
      <c r="B496" s="15">
        <v>38653</v>
      </c>
      <c r="C496" s="14">
        <v>3.4060000000000001</v>
      </c>
      <c r="E496" s="15">
        <v>38653</v>
      </c>
      <c r="F496" s="14">
        <v>3.4359999999999999</v>
      </c>
      <c r="H496" s="15">
        <v>38653</v>
      </c>
      <c r="I496" s="14">
        <v>3.3780000000000001</v>
      </c>
      <c r="K496" s="15">
        <v>38653</v>
      </c>
      <c r="L496" s="14">
        <v>3.609</v>
      </c>
      <c r="N496" s="15">
        <v>38653</v>
      </c>
      <c r="O496" s="14">
        <v>3.4430000000000001</v>
      </c>
      <c r="Q496" s="15">
        <v>38653</v>
      </c>
      <c r="R496" s="14">
        <v>3.4239999999999999</v>
      </c>
      <c r="T496" s="15">
        <v>38653</v>
      </c>
      <c r="U496" s="14">
        <v>3.4169999999999998</v>
      </c>
      <c r="W496" s="15">
        <v>38653</v>
      </c>
      <c r="X496" s="14">
        <v>3.5259999999999998</v>
      </c>
      <c r="Z496" s="15">
        <v>38653</v>
      </c>
      <c r="AA496" s="14">
        <v>3.3460000000000001</v>
      </c>
      <c r="AC496" s="14">
        <f t="shared" si="51"/>
        <v>3.4522731345589368</v>
      </c>
      <c r="AE496" s="15">
        <v>38653</v>
      </c>
      <c r="AF496" s="14">
        <v>4.5648</v>
      </c>
      <c r="AH496" s="15">
        <v>38653</v>
      </c>
      <c r="AI496" s="14">
        <v>4.3600000000000003</v>
      </c>
      <c r="AK496" s="15">
        <v>38653</v>
      </c>
      <c r="AL496" s="14">
        <v>2.16</v>
      </c>
      <c r="AM496" s="14">
        <f t="shared" si="54"/>
        <v>1.2922731345589367</v>
      </c>
      <c r="AN496" s="15">
        <v>38653</v>
      </c>
      <c r="AO496" s="14">
        <v>2.8763999999999998</v>
      </c>
      <c r="AP496" s="14">
        <f t="shared" si="55"/>
        <v>1.6884000000000001</v>
      </c>
      <c r="AQ496" s="15">
        <v>38653</v>
      </c>
      <c r="AR496" s="14">
        <v>2.7850000000000001</v>
      </c>
      <c r="AS496" s="14">
        <f t="shared" si="56"/>
        <v>1.5750000000000002</v>
      </c>
      <c r="AU496" s="14">
        <f t="shared" si="52"/>
        <v>1.246</v>
      </c>
      <c r="AW496" s="14">
        <f t="shared" si="57"/>
        <v>1.218</v>
      </c>
      <c r="AY496" s="14">
        <f t="shared" si="58"/>
        <v>1.4489999999999998</v>
      </c>
      <c r="BA496" s="15">
        <v>38653</v>
      </c>
      <c r="BB496" s="14">
        <v>-2.8</v>
      </c>
      <c r="BD496" s="15">
        <v>40479</v>
      </c>
      <c r="BE496" s="14">
        <v>7</v>
      </c>
      <c r="BG496" s="15">
        <v>40479</v>
      </c>
      <c r="BH496" s="14">
        <v>10.75</v>
      </c>
      <c r="BI496" s="14">
        <f t="shared" si="53"/>
        <v>80.477466666666672</v>
      </c>
      <c r="BJ496" s="15">
        <v>39383</v>
      </c>
      <c r="BK496" s="14">
        <v>223.6824</v>
      </c>
      <c r="BM496" s="15">
        <v>40479</v>
      </c>
      <c r="BN496" s="14" t="s">
        <v>213</v>
      </c>
    </row>
    <row r="497" spans="2:66" x14ac:dyDescent="0.2">
      <c r="B497" s="15">
        <v>38654</v>
      </c>
      <c r="C497" s="14">
        <v>3.4060000000000001</v>
      </c>
      <c r="E497" s="15">
        <v>38654</v>
      </c>
      <c r="F497" s="14">
        <v>3.4359999999999999</v>
      </c>
      <c r="H497" s="15">
        <v>38654</v>
      </c>
      <c r="I497" s="14">
        <v>3.3780000000000001</v>
      </c>
      <c r="K497" s="15">
        <v>38654</v>
      </c>
      <c r="L497" s="14">
        <v>3.609</v>
      </c>
      <c r="N497" s="15">
        <v>38654</v>
      </c>
      <c r="O497" s="14">
        <v>3.4430000000000001</v>
      </c>
      <c r="Q497" s="15">
        <v>38654</v>
      </c>
      <c r="R497" s="14">
        <v>3.4239999999999999</v>
      </c>
      <c r="T497" s="15">
        <v>38654</v>
      </c>
      <c r="U497" s="14">
        <v>3.4169999999999998</v>
      </c>
      <c r="W497" s="15">
        <v>38654</v>
      </c>
      <c r="X497" s="14">
        <v>3.5259999999999998</v>
      </c>
      <c r="Z497" s="15">
        <v>38654</v>
      </c>
      <c r="AA497" s="14">
        <v>3.3460000000000001</v>
      </c>
      <c r="AC497" s="14">
        <f t="shared" si="51"/>
        <v>3.4522731345589368</v>
      </c>
      <c r="AE497" s="15">
        <v>38654</v>
      </c>
      <c r="AF497" s="14">
        <v>4.5648</v>
      </c>
      <c r="AH497" s="15">
        <v>38654</v>
      </c>
      <c r="AI497" s="14">
        <v>4.3600000000000003</v>
      </c>
      <c r="AK497" s="15">
        <v>38654</v>
      </c>
      <c r="AL497" s="14">
        <v>2.16</v>
      </c>
      <c r="AM497" s="14">
        <f t="shared" si="54"/>
        <v>1.2922731345589367</v>
      </c>
      <c r="AN497" s="15">
        <v>38654</v>
      </c>
      <c r="AO497" s="14">
        <v>2.8763999999999998</v>
      </c>
      <c r="AP497" s="14">
        <f t="shared" si="55"/>
        <v>1.6884000000000001</v>
      </c>
      <c r="AQ497" s="15">
        <v>38654</v>
      </c>
      <c r="AR497" s="14">
        <v>2.7850000000000001</v>
      </c>
      <c r="AS497" s="14">
        <f t="shared" si="56"/>
        <v>1.5750000000000002</v>
      </c>
      <c r="AU497" s="14">
        <f t="shared" si="52"/>
        <v>1.246</v>
      </c>
      <c r="AW497" s="14">
        <f t="shared" si="57"/>
        <v>1.218</v>
      </c>
      <c r="AY497" s="14">
        <f t="shared" si="58"/>
        <v>1.4489999999999998</v>
      </c>
      <c r="BA497" s="15">
        <v>38654</v>
      </c>
      <c r="BB497" s="14">
        <v>-2.8</v>
      </c>
      <c r="BD497" s="15">
        <v>40480</v>
      </c>
      <c r="BE497" s="14">
        <v>7</v>
      </c>
      <c r="BG497" s="15">
        <v>40480</v>
      </c>
      <c r="BH497" s="14">
        <v>10.75</v>
      </c>
      <c r="BI497" s="14">
        <f t="shared" si="53"/>
        <v>80.537566666666663</v>
      </c>
      <c r="BJ497" s="15">
        <v>39384</v>
      </c>
      <c r="BK497" s="14">
        <v>223.86269999999999</v>
      </c>
      <c r="BM497" s="15">
        <v>40480</v>
      </c>
      <c r="BN497" s="14" t="s">
        <v>213</v>
      </c>
    </row>
    <row r="498" spans="2:66" x14ac:dyDescent="0.2">
      <c r="B498" s="15">
        <v>38655</v>
      </c>
      <c r="C498" s="14">
        <v>3.4060000000000001</v>
      </c>
      <c r="E498" s="15">
        <v>38655</v>
      </c>
      <c r="F498" s="14">
        <v>3.4359999999999999</v>
      </c>
      <c r="H498" s="15">
        <v>38655</v>
      </c>
      <c r="I498" s="14">
        <v>3.3780000000000001</v>
      </c>
      <c r="K498" s="15">
        <v>38655</v>
      </c>
      <c r="L498" s="14">
        <v>3.609</v>
      </c>
      <c r="N498" s="15">
        <v>38655</v>
      </c>
      <c r="O498" s="14">
        <v>3.4430000000000001</v>
      </c>
      <c r="Q498" s="15">
        <v>38655</v>
      </c>
      <c r="R498" s="14">
        <v>3.4239999999999999</v>
      </c>
      <c r="T498" s="15">
        <v>38655</v>
      </c>
      <c r="U498" s="14">
        <v>3.4169999999999998</v>
      </c>
      <c r="W498" s="15">
        <v>38655</v>
      </c>
      <c r="X498" s="14">
        <v>3.5259999999999998</v>
      </c>
      <c r="Z498" s="15">
        <v>38655</v>
      </c>
      <c r="AA498" s="14">
        <v>3.3460000000000001</v>
      </c>
      <c r="AC498" s="14">
        <f t="shared" si="51"/>
        <v>3.4522731345589368</v>
      </c>
      <c r="AE498" s="15">
        <v>38655</v>
      </c>
      <c r="AF498" s="14">
        <v>4.5648</v>
      </c>
      <c r="AH498" s="15">
        <v>38655</v>
      </c>
      <c r="AI498" s="14">
        <v>4.3600000000000003</v>
      </c>
      <c r="AK498" s="15">
        <v>38655</v>
      </c>
      <c r="AL498" s="14">
        <v>2.16</v>
      </c>
      <c r="AM498" s="14">
        <f t="shared" si="54"/>
        <v>1.2922731345589367</v>
      </c>
      <c r="AN498" s="15">
        <v>38655</v>
      </c>
      <c r="AO498" s="14">
        <v>2.8763999999999998</v>
      </c>
      <c r="AP498" s="14">
        <f t="shared" si="55"/>
        <v>1.6884000000000001</v>
      </c>
      <c r="AQ498" s="15">
        <v>38655</v>
      </c>
      <c r="AR498" s="14">
        <v>2.7850000000000001</v>
      </c>
      <c r="AS498" s="14">
        <f t="shared" si="56"/>
        <v>1.5750000000000002</v>
      </c>
      <c r="AU498" s="14">
        <f t="shared" si="52"/>
        <v>1.246</v>
      </c>
      <c r="AW498" s="14">
        <f t="shared" si="57"/>
        <v>1.218</v>
      </c>
      <c r="AY498" s="14">
        <f t="shared" si="58"/>
        <v>1.4489999999999998</v>
      </c>
      <c r="BA498" s="15">
        <v>38655</v>
      </c>
      <c r="BB498" s="14">
        <v>-2.8</v>
      </c>
      <c r="BD498" s="15">
        <v>40481</v>
      </c>
      <c r="BE498" s="14">
        <v>7</v>
      </c>
      <c r="BG498" s="15">
        <v>40481</v>
      </c>
      <c r="BH498" s="14">
        <v>10.75</v>
      </c>
      <c r="BI498" s="14">
        <f t="shared" si="53"/>
        <v>80.478799999999993</v>
      </c>
      <c r="BJ498" s="15">
        <v>39385</v>
      </c>
      <c r="BK498" s="14">
        <v>223.68639999999999</v>
      </c>
      <c r="BM498" s="15">
        <v>40481</v>
      </c>
      <c r="BN498" s="14" t="s">
        <v>213</v>
      </c>
    </row>
    <row r="499" spans="2:66" x14ac:dyDescent="0.2">
      <c r="B499" s="15">
        <v>38656</v>
      </c>
      <c r="C499" s="14">
        <v>3.391</v>
      </c>
      <c r="E499" s="15">
        <v>38656</v>
      </c>
      <c r="F499" s="14">
        <v>3.423</v>
      </c>
      <c r="H499" s="15">
        <v>38656</v>
      </c>
      <c r="I499" s="14">
        <v>3.4319999999999999</v>
      </c>
      <c r="K499" s="15">
        <v>38656</v>
      </c>
      <c r="L499" s="14">
        <v>3.5949999999999998</v>
      </c>
      <c r="N499" s="15">
        <v>38656</v>
      </c>
      <c r="O499" s="14">
        <v>3.427</v>
      </c>
      <c r="Q499" s="15">
        <v>38656</v>
      </c>
      <c r="R499" s="14">
        <v>3.411</v>
      </c>
      <c r="T499" s="15">
        <v>38656</v>
      </c>
      <c r="U499" s="14">
        <v>3.4020000000000001</v>
      </c>
      <c r="W499" s="15">
        <v>38656</v>
      </c>
      <c r="X499" s="14">
        <v>3.5110000000000001</v>
      </c>
      <c r="Z499" s="15">
        <v>38656</v>
      </c>
      <c r="AA499" s="14">
        <v>3.3330000000000002</v>
      </c>
      <c r="AC499" s="14">
        <f t="shared" si="51"/>
        <v>3.4474483238065807</v>
      </c>
      <c r="AE499" s="15">
        <v>38656</v>
      </c>
      <c r="AF499" s="14">
        <v>4.5506000000000002</v>
      </c>
      <c r="AH499" s="15">
        <v>38656</v>
      </c>
      <c r="AI499" s="14">
        <v>4.335</v>
      </c>
      <c r="AK499" s="15">
        <v>38656</v>
      </c>
      <c r="AL499" s="14">
        <v>2.16</v>
      </c>
      <c r="AM499" s="14">
        <f t="shared" si="54"/>
        <v>1.2874483238065806</v>
      </c>
      <c r="AN499" s="15">
        <v>38656</v>
      </c>
      <c r="AO499" s="14">
        <v>2.8824999999999998</v>
      </c>
      <c r="AP499" s="14">
        <f t="shared" si="55"/>
        <v>1.6681000000000004</v>
      </c>
      <c r="AQ499" s="15">
        <v>38656</v>
      </c>
      <c r="AR499" s="14">
        <v>2.7650000000000001</v>
      </c>
      <c r="AS499" s="14">
        <f t="shared" si="56"/>
        <v>1.5699999999999998</v>
      </c>
      <c r="AU499" s="14">
        <f t="shared" si="52"/>
        <v>1.2309999999999999</v>
      </c>
      <c r="AW499" s="14">
        <f t="shared" si="57"/>
        <v>1.2719999999999998</v>
      </c>
      <c r="AY499" s="14">
        <f t="shared" si="58"/>
        <v>1.4349999999999996</v>
      </c>
      <c r="BA499" s="15">
        <v>38656</v>
      </c>
      <c r="BB499" s="14">
        <v>4.0999999999999996</v>
      </c>
      <c r="BD499" s="15">
        <v>40482</v>
      </c>
      <c r="BE499" s="14">
        <v>7</v>
      </c>
      <c r="BG499" s="15">
        <v>40482</v>
      </c>
      <c r="BH499" s="14">
        <v>10.75</v>
      </c>
      <c r="BI499" s="14">
        <f t="shared" si="53"/>
        <v>80.732799999999997</v>
      </c>
      <c r="BJ499" s="15">
        <v>39386</v>
      </c>
      <c r="BK499" s="14">
        <v>224.44839999999999</v>
      </c>
      <c r="BM499" s="15">
        <v>40482</v>
      </c>
      <c r="BN499" s="14" t="s">
        <v>213</v>
      </c>
    </row>
    <row r="500" spans="2:66" x14ac:dyDescent="0.2">
      <c r="B500" s="15">
        <v>38657</v>
      </c>
      <c r="C500" s="14">
        <v>3.4180000000000001</v>
      </c>
      <c r="E500" s="15">
        <v>38657</v>
      </c>
      <c r="F500" s="14">
        <v>3.45</v>
      </c>
      <c r="H500" s="15">
        <v>38657</v>
      </c>
      <c r="I500" s="14">
        <v>3.4609999999999999</v>
      </c>
      <c r="K500" s="15">
        <v>38657</v>
      </c>
      <c r="L500" s="14">
        <v>3.62</v>
      </c>
      <c r="N500" s="15">
        <v>38657</v>
      </c>
      <c r="O500" s="14">
        <v>3.456</v>
      </c>
      <c r="Q500" s="15">
        <v>38657</v>
      </c>
      <c r="R500" s="14">
        <v>3.4359999999999999</v>
      </c>
      <c r="T500" s="15">
        <v>38657</v>
      </c>
      <c r="U500" s="14">
        <v>3.431</v>
      </c>
      <c r="W500" s="15">
        <v>38657</v>
      </c>
      <c r="X500" s="14">
        <v>3.5409999999999999</v>
      </c>
      <c r="Z500" s="15">
        <v>38657</v>
      </c>
      <c r="AA500" s="14">
        <v>3.359</v>
      </c>
      <c r="AC500" s="14">
        <f t="shared" si="51"/>
        <v>3.4744157268654399</v>
      </c>
      <c r="AE500" s="15">
        <v>38657</v>
      </c>
      <c r="AF500" s="14">
        <v>4.5629</v>
      </c>
      <c r="AH500" s="15">
        <v>38657</v>
      </c>
      <c r="AI500" s="14">
        <v>4.3410000000000002</v>
      </c>
      <c r="AK500" s="15">
        <v>38657</v>
      </c>
      <c r="AL500" s="14">
        <v>2.14</v>
      </c>
      <c r="AM500" s="14">
        <f t="shared" si="54"/>
        <v>1.3344157268654397</v>
      </c>
      <c r="AN500" s="15">
        <v>38657</v>
      </c>
      <c r="AO500" s="14">
        <v>2.895</v>
      </c>
      <c r="AP500" s="14">
        <f t="shared" si="55"/>
        <v>1.6678999999999999</v>
      </c>
      <c r="AQ500" s="15">
        <v>38657</v>
      </c>
      <c r="AR500" s="14">
        <v>2.7850000000000001</v>
      </c>
      <c r="AS500" s="14">
        <f t="shared" si="56"/>
        <v>1.556</v>
      </c>
      <c r="AU500" s="14">
        <f t="shared" si="52"/>
        <v>1.278</v>
      </c>
      <c r="AW500" s="14">
        <f t="shared" si="57"/>
        <v>1.3209999999999997</v>
      </c>
      <c r="AY500" s="14">
        <f t="shared" si="58"/>
        <v>1.48</v>
      </c>
      <c r="BA500" s="15">
        <v>38657</v>
      </c>
      <c r="BB500" s="14">
        <v>4.3</v>
      </c>
      <c r="BD500" s="15">
        <v>40483</v>
      </c>
      <c r="BE500" s="14">
        <v>7</v>
      </c>
      <c r="BG500" s="15">
        <v>40483</v>
      </c>
      <c r="BH500" s="14">
        <v>10.75</v>
      </c>
      <c r="BI500" s="14">
        <f t="shared" si="53"/>
        <v>80.638300000000001</v>
      </c>
      <c r="BJ500" s="15">
        <v>39387</v>
      </c>
      <c r="BK500" s="14">
        <v>224.16489999999999</v>
      </c>
      <c r="BM500" s="15">
        <v>40483</v>
      </c>
      <c r="BN500" s="14" t="s">
        <v>213</v>
      </c>
    </row>
    <row r="501" spans="2:66" x14ac:dyDescent="0.2">
      <c r="B501" s="15">
        <v>38658</v>
      </c>
      <c r="C501" s="14">
        <v>3.46</v>
      </c>
      <c r="E501" s="15">
        <v>38658</v>
      </c>
      <c r="F501" s="14">
        <v>3.492</v>
      </c>
      <c r="H501" s="15">
        <v>38658</v>
      </c>
      <c r="I501" s="14">
        <v>3.5030000000000001</v>
      </c>
      <c r="K501" s="15">
        <v>38658</v>
      </c>
      <c r="L501" s="14">
        <v>3.657</v>
      </c>
      <c r="N501" s="15">
        <v>38658</v>
      </c>
      <c r="O501" s="14">
        <v>3.4950000000000001</v>
      </c>
      <c r="Q501" s="15">
        <v>38658</v>
      </c>
      <c r="R501" s="14">
        <v>3.4809999999999999</v>
      </c>
      <c r="T501" s="15">
        <v>38658</v>
      </c>
      <c r="U501" s="14">
        <v>3.4729999999999999</v>
      </c>
      <c r="W501" s="15">
        <v>38658</v>
      </c>
      <c r="X501" s="14">
        <v>3.58</v>
      </c>
      <c r="Z501" s="15">
        <v>38658</v>
      </c>
      <c r="AA501" s="14">
        <v>3.4020000000000001</v>
      </c>
      <c r="AC501" s="14">
        <f t="shared" si="51"/>
        <v>3.5154744322570681</v>
      </c>
      <c r="AE501" s="15">
        <v>38658</v>
      </c>
      <c r="AF501" s="14">
        <v>4.6036000000000001</v>
      </c>
      <c r="AH501" s="15">
        <v>38658</v>
      </c>
      <c r="AI501" s="14">
        <v>4.4119999999999999</v>
      </c>
      <c r="AK501" s="15">
        <v>38658</v>
      </c>
      <c r="AL501" s="14">
        <v>2.16</v>
      </c>
      <c r="AM501" s="14">
        <f t="shared" si="54"/>
        <v>1.355474432257068</v>
      </c>
      <c r="AN501" s="15">
        <v>38658</v>
      </c>
      <c r="AO501" s="14">
        <v>2.9125000000000001</v>
      </c>
      <c r="AP501" s="14">
        <f t="shared" si="55"/>
        <v>1.6911</v>
      </c>
      <c r="AQ501" s="15">
        <v>38658</v>
      </c>
      <c r="AR501" s="14">
        <v>2.7850000000000001</v>
      </c>
      <c r="AS501" s="14">
        <f t="shared" si="56"/>
        <v>1.6269999999999998</v>
      </c>
      <c r="AU501" s="14">
        <f t="shared" si="52"/>
        <v>1.2999999999999998</v>
      </c>
      <c r="AW501" s="14">
        <f t="shared" si="57"/>
        <v>1.343</v>
      </c>
      <c r="AY501" s="14">
        <f t="shared" si="58"/>
        <v>1.4969999999999999</v>
      </c>
      <c r="BA501" s="15">
        <v>38658</v>
      </c>
      <c r="BB501" s="14">
        <v>4.3</v>
      </c>
      <c r="BD501" s="15">
        <v>40484</v>
      </c>
      <c r="BE501" s="14">
        <v>7</v>
      </c>
      <c r="BG501" s="15">
        <v>40484</v>
      </c>
      <c r="BH501" s="14">
        <v>10.75</v>
      </c>
      <c r="BI501" s="14">
        <f t="shared" si="53"/>
        <v>80.527266666666662</v>
      </c>
      <c r="BJ501" s="15">
        <v>39388</v>
      </c>
      <c r="BK501" s="14">
        <v>223.83179999999999</v>
      </c>
      <c r="BM501" s="15">
        <v>40484</v>
      </c>
      <c r="BN501" s="14" t="s">
        <v>213</v>
      </c>
    </row>
    <row r="502" spans="2:66" x14ac:dyDescent="0.2">
      <c r="B502" s="15">
        <v>38659</v>
      </c>
      <c r="C502" s="14">
        <v>3.4729999999999999</v>
      </c>
      <c r="E502" s="15">
        <v>38659</v>
      </c>
      <c r="F502" s="14">
        <v>3.5019999999999998</v>
      </c>
      <c r="H502" s="15">
        <v>38659</v>
      </c>
      <c r="I502" s="14">
        <v>3.5129999999999999</v>
      </c>
      <c r="K502" s="15">
        <v>38659</v>
      </c>
      <c r="L502" s="14">
        <v>3.6669999999999998</v>
      </c>
      <c r="N502" s="15">
        <v>38659</v>
      </c>
      <c r="O502" s="14">
        <v>3.5060000000000002</v>
      </c>
      <c r="Q502" s="15">
        <v>38659</v>
      </c>
      <c r="R502" s="14">
        <v>3.4910000000000001</v>
      </c>
      <c r="T502" s="15">
        <v>38659</v>
      </c>
      <c r="U502" s="14">
        <v>3.4830000000000001</v>
      </c>
      <c r="W502" s="15">
        <v>38659</v>
      </c>
      <c r="X502" s="14">
        <v>3.5910000000000002</v>
      </c>
      <c r="Z502" s="15">
        <v>38659</v>
      </c>
      <c r="AA502" s="14">
        <v>3.4119999999999999</v>
      </c>
      <c r="AC502" s="14">
        <f t="shared" si="51"/>
        <v>3.5263732427004482</v>
      </c>
      <c r="AE502" s="15">
        <v>38659</v>
      </c>
      <c r="AF502" s="14">
        <v>4.6464999999999996</v>
      </c>
      <c r="AH502" s="15">
        <v>38659</v>
      </c>
      <c r="AI502" s="14">
        <v>4.4409999999999998</v>
      </c>
      <c r="AK502" s="15">
        <v>38659</v>
      </c>
      <c r="AL502" s="14">
        <v>2.1800000000000002</v>
      </c>
      <c r="AM502" s="14">
        <f t="shared" si="54"/>
        <v>1.346373242700448</v>
      </c>
      <c r="AN502" s="15">
        <v>38659</v>
      </c>
      <c r="AO502" s="14">
        <v>2.9525000000000001</v>
      </c>
      <c r="AP502" s="14">
        <f t="shared" si="55"/>
        <v>1.6939999999999995</v>
      </c>
      <c r="AQ502" s="15">
        <v>38659</v>
      </c>
      <c r="AR502" s="14">
        <v>2.7850000000000001</v>
      </c>
      <c r="AS502" s="14">
        <f t="shared" si="56"/>
        <v>1.6559999999999997</v>
      </c>
      <c r="AU502" s="14">
        <f t="shared" si="52"/>
        <v>1.2929999999999997</v>
      </c>
      <c r="AW502" s="14">
        <f t="shared" si="57"/>
        <v>1.3329999999999997</v>
      </c>
      <c r="AY502" s="14">
        <f t="shared" si="58"/>
        <v>1.4869999999999997</v>
      </c>
      <c r="BA502" s="15">
        <v>38659</v>
      </c>
      <c r="BB502" s="14">
        <v>4</v>
      </c>
      <c r="BD502" s="15">
        <v>40485</v>
      </c>
      <c r="BE502" s="14">
        <v>7</v>
      </c>
      <c r="BG502" s="15">
        <v>40485</v>
      </c>
      <c r="BH502" s="14">
        <v>10.75</v>
      </c>
      <c r="BI502" s="14">
        <f t="shared" si="53"/>
        <v>80.527266666666662</v>
      </c>
      <c r="BJ502" s="15">
        <v>39389</v>
      </c>
      <c r="BK502" s="14">
        <v>223.83179999999999</v>
      </c>
      <c r="BM502" s="15">
        <v>40485</v>
      </c>
      <c r="BN502" s="14" t="s">
        <v>213</v>
      </c>
    </row>
    <row r="503" spans="2:66" x14ac:dyDescent="0.2">
      <c r="B503" s="15">
        <v>38660</v>
      </c>
      <c r="C503" s="14">
        <v>3.4939999999999998</v>
      </c>
      <c r="E503" s="15">
        <v>38660</v>
      </c>
      <c r="F503" s="14">
        <v>3.52</v>
      </c>
      <c r="H503" s="15">
        <v>38660</v>
      </c>
      <c r="I503" s="14">
        <v>3.5339999999999998</v>
      </c>
      <c r="K503" s="15">
        <v>38660</v>
      </c>
      <c r="L503" s="14">
        <v>3.6879999999999997</v>
      </c>
      <c r="N503" s="15">
        <v>38660</v>
      </c>
      <c r="O503" s="14">
        <v>3.528</v>
      </c>
      <c r="Q503" s="15">
        <v>38660</v>
      </c>
      <c r="R503" s="14">
        <v>3.512</v>
      </c>
      <c r="T503" s="15">
        <v>38660</v>
      </c>
      <c r="U503" s="14">
        <v>3.5030000000000001</v>
      </c>
      <c r="W503" s="15">
        <v>38660</v>
      </c>
      <c r="X503" s="14">
        <v>3.6120000000000001</v>
      </c>
      <c r="Z503" s="15">
        <v>38660</v>
      </c>
      <c r="AA503" s="14">
        <v>3.4329999999999998</v>
      </c>
      <c r="AC503" s="14">
        <f t="shared" si="51"/>
        <v>3.5467243936350989</v>
      </c>
      <c r="AE503" s="15">
        <v>38660</v>
      </c>
      <c r="AF503" s="14">
        <v>4.6589999999999998</v>
      </c>
      <c r="AH503" s="15">
        <v>38660</v>
      </c>
      <c r="AI503" s="14">
        <v>4.4370000000000003</v>
      </c>
      <c r="AK503" s="15">
        <v>38660</v>
      </c>
      <c r="AL503" s="14">
        <v>2.17</v>
      </c>
      <c r="AM503" s="14">
        <f t="shared" si="54"/>
        <v>1.376724393635099</v>
      </c>
      <c r="AN503" s="15">
        <v>38660</v>
      </c>
      <c r="AO503" s="14">
        <v>2.9460999999999999</v>
      </c>
      <c r="AP503" s="14">
        <f t="shared" si="55"/>
        <v>1.7128999999999999</v>
      </c>
      <c r="AQ503" s="15">
        <v>38660</v>
      </c>
      <c r="AR503" s="14">
        <v>2.8050000000000002</v>
      </c>
      <c r="AS503" s="14">
        <f t="shared" si="56"/>
        <v>1.6320000000000001</v>
      </c>
      <c r="AU503" s="14">
        <f t="shared" si="52"/>
        <v>1.3239999999999998</v>
      </c>
      <c r="AW503" s="14">
        <f t="shared" si="57"/>
        <v>1.3639999999999999</v>
      </c>
      <c r="AY503" s="14">
        <f t="shared" si="58"/>
        <v>1.5179999999999998</v>
      </c>
      <c r="BA503" s="15">
        <v>38660</v>
      </c>
      <c r="BB503" s="14">
        <v>4</v>
      </c>
      <c r="BD503" s="15">
        <v>40486</v>
      </c>
      <c r="BE503" s="14">
        <v>7</v>
      </c>
      <c r="BG503" s="15">
        <v>40486</v>
      </c>
      <c r="BH503" s="14">
        <v>10.75</v>
      </c>
      <c r="BI503" s="14">
        <f t="shared" si="53"/>
        <v>80.527266666666662</v>
      </c>
      <c r="BJ503" s="15">
        <v>39390</v>
      </c>
      <c r="BK503" s="14">
        <v>223.83179999999999</v>
      </c>
      <c r="BM503" s="15">
        <v>40486</v>
      </c>
      <c r="BN503" s="14" t="s">
        <v>213</v>
      </c>
    </row>
    <row r="504" spans="2:66" x14ac:dyDescent="0.2">
      <c r="B504" s="15">
        <v>38661</v>
      </c>
      <c r="C504" s="14">
        <v>3.4939999999999998</v>
      </c>
      <c r="E504" s="15">
        <v>38661</v>
      </c>
      <c r="F504" s="14">
        <v>3.52</v>
      </c>
      <c r="H504" s="15">
        <v>38661</v>
      </c>
      <c r="I504" s="14">
        <v>3.5339999999999998</v>
      </c>
      <c r="K504" s="15">
        <v>38661</v>
      </c>
      <c r="L504" s="14">
        <v>3.6879999999999997</v>
      </c>
      <c r="N504" s="15">
        <v>38661</v>
      </c>
      <c r="O504" s="14">
        <v>3.528</v>
      </c>
      <c r="Q504" s="15">
        <v>38661</v>
      </c>
      <c r="R504" s="14">
        <v>3.512</v>
      </c>
      <c r="T504" s="15">
        <v>38661</v>
      </c>
      <c r="U504" s="14">
        <v>3.5030000000000001</v>
      </c>
      <c r="W504" s="15">
        <v>38661</v>
      </c>
      <c r="X504" s="14">
        <v>3.6120000000000001</v>
      </c>
      <c r="Z504" s="15">
        <v>38661</v>
      </c>
      <c r="AA504" s="14">
        <v>3.4329999999999998</v>
      </c>
      <c r="AC504" s="14">
        <f t="shared" si="51"/>
        <v>3.5467243936350989</v>
      </c>
      <c r="AE504" s="15">
        <v>38661</v>
      </c>
      <c r="AF504" s="14">
        <v>4.6589999999999998</v>
      </c>
      <c r="AH504" s="15">
        <v>38661</v>
      </c>
      <c r="AI504" s="14">
        <v>4.4370000000000003</v>
      </c>
      <c r="AK504" s="15">
        <v>38661</v>
      </c>
      <c r="AL504" s="14">
        <v>2.17</v>
      </c>
      <c r="AM504" s="14">
        <f t="shared" si="54"/>
        <v>1.376724393635099</v>
      </c>
      <c r="AN504" s="15">
        <v>38661</v>
      </c>
      <c r="AO504" s="14">
        <v>2.9460999999999999</v>
      </c>
      <c r="AP504" s="14">
        <f t="shared" si="55"/>
        <v>1.7128999999999999</v>
      </c>
      <c r="AQ504" s="15">
        <v>38661</v>
      </c>
      <c r="AR504" s="14">
        <v>2.8050000000000002</v>
      </c>
      <c r="AS504" s="14">
        <f t="shared" si="56"/>
        <v>1.6320000000000001</v>
      </c>
      <c r="AU504" s="14">
        <f t="shared" si="52"/>
        <v>1.3239999999999998</v>
      </c>
      <c r="AW504" s="14">
        <f t="shared" si="57"/>
        <v>1.3639999999999999</v>
      </c>
      <c r="AY504" s="14">
        <f t="shared" si="58"/>
        <v>1.5179999999999998</v>
      </c>
      <c r="BA504" s="15">
        <v>38661</v>
      </c>
      <c r="BB504" s="14">
        <v>4</v>
      </c>
      <c r="BD504" s="15">
        <v>40487</v>
      </c>
      <c r="BE504" s="14">
        <v>7</v>
      </c>
      <c r="BG504" s="15">
        <v>40487</v>
      </c>
      <c r="BH504" s="14">
        <v>10.75</v>
      </c>
      <c r="BI504" s="14">
        <f t="shared" si="53"/>
        <v>80.493433333333329</v>
      </c>
      <c r="BJ504" s="15">
        <v>39391</v>
      </c>
      <c r="BK504" s="14">
        <v>223.7303</v>
      </c>
      <c r="BM504" s="15">
        <v>40487</v>
      </c>
      <c r="BN504" s="14" t="s">
        <v>213</v>
      </c>
    </row>
    <row r="505" spans="2:66" x14ac:dyDescent="0.2">
      <c r="B505" s="15">
        <v>38662</v>
      </c>
      <c r="C505" s="14">
        <v>3.4939999999999998</v>
      </c>
      <c r="E505" s="15">
        <v>38662</v>
      </c>
      <c r="F505" s="14">
        <v>3.52</v>
      </c>
      <c r="H505" s="15">
        <v>38662</v>
      </c>
      <c r="I505" s="14">
        <v>3.5339999999999998</v>
      </c>
      <c r="K505" s="15">
        <v>38662</v>
      </c>
      <c r="L505" s="14">
        <v>3.6879999999999997</v>
      </c>
      <c r="N505" s="15">
        <v>38662</v>
      </c>
      <c r="O505" s="14">
        <v>3.528</v>
      </c>
      <c r="Q505" s="15">
        <v>38662</v>
      </c>
      <c r="R505" s="14">
        <v>3.512</v>
      </c>
      <c r="T505" s="15">
        <v>38662</v>
      </c>
      <c r="U505" s="14">
        <v>3.5030000000000001</v>
      </c>
      <c r="W505" s="15">
        <v>38662</v>
      </c>
      <c r="X505" s="14">
        <v>3.6120000000000001</v>
      </c>
      <c r="Z505" s="15">
        <v>38662</v>
      </c>
      <c r="AA505" s="14">
        <v>3.4329999999999998</v>
      </c>
      <c r="AC505" s="14">
        <f t="shared" si="51"/>
        <v>3.5467243936350989</v>
      </c>
      <c r="AE505" s="15">
        <v>38662</v>
      </c>
      <c r="AF505" s="14">
        <v>4.6589999999999998</v>
      </c>
      <c r="AH505" s="15">
        <v>38662</v>
      </c>
      <c r="AI505" s="14">
        <v>4.4370000000000003</v>
      </c>
      <c r="AK505" s="15">
        <v>38662</v>
      </c>
      <c r="AL505" s="14">
        <v>2.17</v>
      </c>
      <c r="AM505" s="14">
        <f t="shared" si="54"/>
        <v>1.376724393635099</v>
      </c>
      <c r="AN505" s="15">
        <v>38662</v>
      </c>
      <c r="AO505" s="14">
        <v>2.9460999999999999</v>
      </c>
      <c r="AP505" s="14">
        <f t="shared" si="55"/>
        <v>1.7128999999999999</v>
      </c>
      <c r="AQ505" s="15">
        <v>38662</v>
      </c>
      <c r="AR505" s="14">
        <v>2.8050000000000002</v>
      </c>
      <c r="AS505" s="14">
        <f t="shared" si="56"/>
        <v>1.6320000000000001</v>
      </c>
      <c r="AU505" s="14">
        <f t="shared" si="52"/>
        <v>1.3239999999999998</v>
      </c>
      <c r="AW505" s="14">
        <f t="shared" si="57"/>
        <v>1.3639999999999999</v>
      </c>
      <c r="AY505" s="14">
        <f t="shared" si="58"/>
        <v>1.5179999999999998</v>
      </c>
      <c r="BA505" s="15">
        <v>38662</v>
      </c>
      <c r="BB505" s="14">
        <v>4</v>
      </c>
      <c r="BD505" s="15">
        <v>40488</v>
      </c>
      <c r="BE505" s="14">
        <v>7</v>
      </c>
      <c r="BG505" s="15">
        <v>40488</v>
      </c>
      <c r="BH505" s="14">
        <v>10.75</v>
      </c>
      <c r="BI505" s="14">
        <f t="shared" si="53"/>
        <v>80.758533333333332</v>
      </c>
      <c r="BJ505" s="15">
        <v>39392</v>
      </c>
      <c r="BK505" s="14">
        <v>224.5256</v>
      </c>
      <c r="BM505" s="15">
        <v>40488</v>
      </c>
      <c r="BN505" s="14" t="s">
        <v>213</v>
      </c>
    </row>
    <row r="506" spans="2:66" x14ac:dyDescent="0.2">
      <c r="B506" s="15">
        <v>38663</v>
      </c>
      <c r="C506" s="14">
        <v>3.5009999999999999</v>
      </c>
      <c r="E506" s="15">
        <v>38663</v>
      </c>
      <c r="F506" s="14">
        <v>3.5310000000000001</v>
      </c>
      <c r="H506" s="15">
        <v>38663</v>
      </c>
      <c r="I506" s="14">
        <v>3.5430000000000001</v>
      </c>
      <c r="K506" s="15">
        <v>38663</v>
      </c>
      <c r="L506" s="14">
        <v>3.698</v>
      </c>
      <c r="N506" s="15">
        <v>38663</v>
      </c>
      <c r="O506" s="14">
        <v>3.5339999999999998</v>
      </c>
      <c r="Q506" s="15">
        <v>38663</v>
      </c>
      <c r="R506" s="14">
        <v>3.5209999999999999</v>
      </c>
      <c r="T506" s="15">
        <v>38663</v>
      </c>
      <c r="U506" s="14">
        <v>3.512</v>
      </c>
      <c r="W506" s="15">
        <v>38663</v>
      </c>
      <c r="X506" s="14">
        <v>3.6189999999999998</v>
      </c>
      <c r="Z506" s="15">
        <v>38663</v>
      </c>
      <c r="AA506" s="14">
        <v>3.4409999999999998</v>
      </c>
      <c r="AC506" s="14">
        <f t="shared" si="51"/>
        <v>3.555608991194191</v>
      </c>
      <c r="AE506" s="15">
        <v>38663</v>
      </c>
      <c r="AF506" s="14">
        <v>4.6223000000000001</v>
      </c>
      <c r="AH506" s="15">
        <v>38663</v>
      </c>
      <c r="AI506" s="14">
        <v>4.4279999999999999</v>
      </c>
      <c r="AK506" s="15">
        <v>38663</v>
      </c>
      <c r="AL506" s="14">
        <v>2.16</v>
      </c>
      <c r="AM506" s="14">
        <f t="shared" si="54"/>
        <v>1.3956089911941909</v>
      </c>
      <c r="AN506" s="15">
        <v>38663</v>
      </c>
      <c r="AO506" s="14">
        <v>2.9725000000000001</v>
      </c>
      <c r="AP506" s="14">
        <f t="shared" si="55"/>
        <v>1.6497999999999999</v>
      </c>
      <c r="AQ506" s="15">
        <v>38663</v>
      </c>
      <c r="AR506" s="14">
        <v>2.8849999999999998</v>
      </c>
      <c r="AS506" s="14">
        <f t="shared" si="56"/>
        <v>1.5430000000000001</v>
      </c>
      <c r="AU506" s="14">
        <f t="shared" si="52"/>
        <v>1.3409999999999997</v>
      </c>
      <c r="AW506" s="14">
        <f t="shared" si="57"/>
        <v>1.383</v>
      </c>
      <c r="AY506" s="14">
        <f t="shared" si="58"/>
        <v>1.5379999999999998</v>
      </c>
      <c r="BA506" s="15">
        <v>38663</v>
      </c>
      <c r="BB506" s="14">
        <v>4.2</v>
      </c>
      <c r="BD506" s="15">
        <v>40489</v>
      </c>
      <c r="BE506" s="14">
        <v>7</v>
      </c>
      <c r="BG506" s="15">
        <v>40489</v>
      </c>
      <c r="BH506" s="14">
        <v>10.75</v>
      </c>
      <c r="BI506" s="14">
        <f t="shared" si="53"/>
        <v>80.696799999999996</v>
      </c>
      <c r="BJ506" s="15">
        <v>39393</v>
      </c>
      <c r="BK506" s="14">
        <v>224.34039999999999</v>
      </c>
      <c r="BM506" s="15">
        <v>40489</v>
      </c>
      <c r="BN506" s="14" t="s">
        <v>213</v>
      </c>
    </row>
    <row r="507" spans="2:66" x14ac:dyDescent="0.2">
      <c r="B507" s="15">
        <v>38664</v>
      </c>
      <c r="C507" s="14">
        <v>3.4620000000000002</v>
      </c>
      <c r="E507" s="15">
        <v>38664</v>
      </c>
      <c r="F507" s="14">
        <v>3.4910000000000001</v>
      </c>
      <c r="H507" s="15">
        <v>38664</v>
      </c>
      <c r="I507" s="14">
        <v>3.5030000000000001</v>
      </c>
      <c r="K507" s="15">
        <v>38664</v>
      </c>
      <c r="L507" s="14">
        <v>3.6589999999999998</v>
      </c>
      <c r="N507" s="15">
        <v>38664</v>
      </c>
      <c r="O507" s="14">
        <v>3.492</v>
      </c>
      <c r="Q507" s="15">
        <v>38664</v>
      </c>
      <c r="R507" s="14">
        <v>3.4769999999999999</v>
      </c>
      <c r="T507" s="15">
        <v>38664</v>
      </c>
      <c r="U507" s="14">
        <v>3.4699999999999998</v>
      </c>
      <c r="W507" s="15">
        <v>38664</v>
      </c>
      <c r="X507" s="14">
        <v>3.5779999999999998</v>
      </c>
      <c r="Z507" s="15">
        <v>38664</v>
      </c>
      <c r="AA507" s="14">
        <v>3.4009999999999998</v>
      </c>
      <c r="AC507" s="14">
        <f t="shared" si="51"/>
        <v>3.5156661517070904</v>
      </c>
      <c r="AE507" s="15">
        <v>38664</v>
      </c>
      <c r="AF507" s="14">
        <v>4.5511999999999997</v>
      </c>
      <c r="AH507" s="15">
        <v>38664</v>
      </c>
      <c r="AI507" s="14">
        <v>4.399</v>
      </c>
      <c r="AK507" s="15">
        <v>38664</v>
      </c>
      <c r="AL507" s="14">
        <v>2.145</v>
      </c>
      <c r="AM507" s="14">
        <f t="shared" si="54"/>
        <v>1.3706661517070904</v>
      </c>
      <c r="AN507" s="15">
        <v>38664</v>
      </c>
      <c r="AO507" s="14">
        <v>2.8824999999999998</v>
      </c>
      <c r="AP507" s="14">
        <f t="shared" si="55"/>
        <v>1.6686999999999999</v>
      </c>
      <c r="AQ507" s="15">
        <v>38664</v>
      </c>
      <c r="AR507" s="14">
        <v>2.8149999999999999</v>
      </c>
      <c r="AS507" s="14">
        <f t="shared" si="56"/>
        <v>1.5840000000000001</v>
      </c>
      <c r="AU507" s="14">
        <f t="shared" si="52"/>
        <v>1.3170000000000002</v>
      </c>
      <c r="AW507" s="14">
        <f t="shared" si="57"/>
        <v>1.3580000000000001</v>
      </c>
      <c r="AY507" s="14">
        <f t="shared" si="58"/>
        <v>1.5139999999999998</v>
      </c>
      <c r="BA507" s="15">
        <v>38664</v>
      </c>
      <c r="BB507" s="14">
        <v>4.0999999999999996</v>
      </c>
      <c r="BD507" s="15">
        <v>40490</v>
      </c>
      <c r="BE507" s="14">
        <v>7</v>
      </c>
      <c r="BG507" s="15">
        <v>40490</v>
      </c>
      <c r="BH507" s="14">
        <v>10.75</v>
      </c>
      <c r="BI507" s="14">
        <f t="shared" si="53"/>
        <v>80.500266666666661</v>
      </c>
      <c r="BJ507" s="15">
        <v>39394</v>
      </c>
      <c r="BK507" s="14">
        <v>223.7508</v>
      </c>
      <c r="BM507" s="15">
        <v>40490</v>
      </c>
      <c r="BN507" s="14" t="s">
        <v>213</v>
      </c>
    </row>
    <row r="508" spans="2:66" x14ac:dyDescent="0.2">
      <c r="B508" s="15">
        <v>38665</v>
      </c>
      <c r="C508" s="14">
        <v>3.5230000000000001</v>
      </c>
      <c r="E508" s="15">
        <v>38665</v>
      </c>
      <c r="F508" s="14">
        <v>3.5550000000000002</v>
      </c>
      <c r="H508" s="15">
        <v>38665</v>
      </c>
      <c r="I508" s="14">
        <v>3.5670000000000002</v>
      </c>
      <c r="K508" s="15">
        <v>38665</v>
      </c>
      <c r="L508" s="14">
        <v>3.7349999999999999</v>
      </c>
      <c r="N508" s="15">
        <v>38665</v>
      </c>
      <c r="O508" s="14">
        <v>3.5540000000000003</v>
      </c>
      <c r="Q508" s="15">
        <v>38665</v>
      </c>
      <c r="R508" s="14">
        <v>3.54</v>
      </c>
      <c r="T508" s="15">
        <v>38665</v>
      </c>
      <c r="U508" s="14">
        <v>3.5329999999999999</v>
      </c>
      <c r="W508" s="15">
        <v>38665</v>
      </c>
      <c r="X508" s="14">
        <v>3.6539999999999999</v>
      </c>
      <c r="Z508" s="15">
        <v>38665</v>
      </c>
      <c r="AA508" s="14">
        <v>3.4620000000000002</v>
      </c>
      <c r="AC508" s="14">
        <f t="shared" si="51"/>
        <v>3.5812107214583646</v>
      </c>
      <c r="AE508" s="15">
        <v>38665</v>
      </c>
      <c r="AF508" s="14">
        <v>4.6387999999999998</v>
      </c>
      <c r="AH508" s="15">
        <v>38665</v>
      </c>
      <c r="AI508" s="14">
        <v>4.4400000000000004</v>
      </c>
      <c r="AK508" s="15">
        <v>38665</v>
      </c>
      <c r="AL508" s="14">
        <v>2.13</v>
      </c>
      <c r="AM508" s="14">
        <f t="shared" si="54"/>
        <v>1.4512107214583647</v>
      </c>
      <c r="AN508" s="15">
        <v>38665</v>
      </c>
      <c r="AO508" s="14">
        <v>2.9275000000000002</v>
      </c>
      <c r="AP508" s="14">
        <f t="shared" si="55"/>
        <v>1.7112999999999996</v>
      </c>
      <c r="AQ508" s="15">
        <v>38665</v>
      </c>
      <c r="AR508" s="14">
        <v>2.8250000000000002</v>
      </c>
      <c r="AS508" s="14">
        <f t="shared" si="56"/>
        <v>1.6150000000000002</v>
      </c>
      <c r="AU508" s="14">
        <f t="shared" si="52"/>
        <v>1.3930000000000002</v>
      </c>
      <c r="AW508" s="14">
        <f t="shared" si="57"/>
        <v>1.4370000000000003</v>
      </c>
      <c r="AY508" s="14">
        <f t="shared" si="58"/>
        <v>1.605</v>
      </c>
      <c r="BA508" s="15">
        <v>38665</v>
      </c>
      <c r="BB508" s="14">
        <v>4.4000000000000004</v>
      </c>
      <c r="BD508" s="15">
        <v>40491</v>
      </c>
      <c r="BE508" s="14">
        <v>7</v>
      </c>
      <c r="BG508" s="15">
        <v>40491</v>
      </c>
      <c r="BH508" s="14">
        <v>10.75</v>
      </c>
      <c r="BI508" s="14">
        <f t="shared" si="53"/>
        <v>79.87103333333333</v>
      </c>
      <c r="BJ508" s="15">
        <v>39395</v>
      </c>
      <c r="BK508" s="14">
        <v>221.8631</v>
      </c>
      <c r="BM508" s="15">
        <v>40491</v>
      </c>
      <c r="BN508" s="14" t="s">
        <v>213</v>
      </c>
    </row>
    <row r="509" spans="2:66" x14ac:dyDescent="0.2">
      <c r="B509" s="15">
        <v>38666</v>
      </c>
      <c r="C509" s="14">
        <v>3.5230000000000001</v>
      </c>
      <c r="E509" s="15">
        <v>38666</v>
      </c>
      <c r="F509" s="14">
        <v>3.5529999999999999</v>
      </c>
      <c r="H509" s="15">
        <v>38666</v>
      </c>
      <c r="I509" s="14">
        <v>3.5649999999999999</v>
      </c>
      <c r="K509" s="15">
        <v>38666</v>
      </c>
      <c r="L509" s="14">
        <v>3.7320000000000002</v>
      </c>
      <c r="N509" s="15">
        <v>38666</v>
      </c>
      <c r="O509" s="14">
        <v>3.5510000000000002</v>
      </c>
      <c r="Q509" s="15">
        <v>38666</v>
      </c>
      <c r="R509" s="14">
        <v>3.54</v>
      </c>
      <c r="T509" s="15">
        <v>38666</v>
      </c>
      <c r="U509" s="14">
        <v>3.5310000000000001</v>
      </c>
      <c r="W509" s="15">
        <v>38666</v>
      </c>
      <c r="X509" s="14">
        <v>3.6459999999999999</v>
      </c>
      <c r="Z509" s="15">
        <v>38666</v>
      </c>
      <c r="AA509" s="14">
        <v>3.4620000000000002</v>
      </c>
      <c r="AC509" s="14">
        <f t="shared" si="51"/>
        <v>3.5795391626757298</v>
      </c>
      <c r="AE509" s="15">
        <v>38666</v>
      </c>
      <c r="AF509" s="14">
        <v>4.5534999999999997</v>
      </c>
      <c r="AH509" s="15">
        <v>38666</v>
      </c>
      <c r="AI509" s="14">
        <v>4.4320000000000004</v>
      </c>
      <c r="AK509" s="15">
        <v>38666</v>
      </c>
      <c r="AL509" s="14">
        <v>2.1278000000000001</v>
      </c>
      <c r="AM509" s="14">
        <f t="shared" si="54"/>
        <v>1.4517391626757297</v>
      </c>
      <c r="AN509" s="15">
        <v>38666</v>
      </c>
      <c r="AO509" s="14">
        <v>2.8475000000000001</v>
      </c>
      <c r="AP509" s="14">
        <f t="shared" si="55"/>
        <v>1.7059999999999995</v>
      </c>
      <c r="AQ509" s="15">
        <v>38666</v>
      </c>
      <c r="AR509" s="14">
        <v>2.835</v>
      </c>
      <c r="AS509" s="14">
        <f t="shared" si="56"/>
        <v>1.5970000000000004</v>
      </c>
      <c r="AU509" s="14">
        <f t="shared" si="52"/>
        <v>1.3952</v>
      </c>
      <c r="AW509" s="14">
        <f t="shared" si="57"/>
        <v>1.4371999999999998</v>
      </c>
      <c r="AY509" s="14">
        <f t="shared" si="58"/>
        <v>1.6042000000000001</v>
      </c>
      <c r="BA509" s="15">
        <v>38666</v>
      </c>
      <c r="BB509" s="14">
        <v>4.2</v>
      </c>
      <c r="BD509" s="15">
        <v>40492</v>
      </c>
      <c r="BE509" s="14">
        <v>7</v>
      </c>
      <c r="BG509" s="15">
        <v>40492</v>
      </c>
      <c r="BH509" s="14">
        <v>10.75</v>
      </c>
      <c r="BI509" s="14">
        <f t="shared" si="53"/>
        <v>79.87103333333333</v>
      </c>
      <c r="BJ509" s="15">
        <v>39396</v>
      </c>
      <c r="BK509" s="14">
        <v>221.8631</v>
      </c>
      <c r="BM509" s="15">
        <v>40492</v>
      </c>
      <c r="BN509" s="14" t="s">
        <v>213</v>
      </c>
    </row>
    <row r="510" spans="2:66" x14ac:dyDescent="0.2">
      <c r="B510" s="15">
        <v>38667</v>
      </c>
      <c r="C510" s="14">
        <v>3.512</v>
      </c>
      <c r="E510" s="15">
        <v>38667</v>
      </c>
      <c r="F510" s="14">
        <v>3.5419999999999998</v>
      </c>
      <c r="H510" s="15">
        <v>38667</v>
      </c>
      <c r="I510" s="14">
        <v>3.5540000000000003</v>
      </c>
      <c r="K510" s="15">
        <v>38667</v>
      </c>
      <c r="L510" s="14">
        <v>3.7160000000000002</v>
      </c>
      <c r="N510" s="15">
        <v>38667</v>
      </c>
      <c r="O510" s="14">
        <v>3.5380000000000003</v>
      </c>
      <c r="Q510" s="15">
        <v>38667</v>
      </c>
      <c r="R510" s="14">
        <v>3.528</v>
      </c>
      <c r="T510" s="15">
        <v>38667</v>
      </c>
      <c r="U510" s="14">
        <v>3.5190000000000001</v>
      </c>
      <c r="W510" s="15">
        <v>38667</v>
      </c>
      <c r="X510" s="14">
        <v>3.63</v>
      </c>
      <c r="Z510" s="15">
        <v>38667</v>
      </c>
      <c r="AA510" s="14">
        <v>3.45</v>
      </c>
      <c r="AC510" s="14">
        <f t="shared" si="51"/>
        <v>3.5672661826046652</v>
      </c>
      <c r="AE510" s="15">
        <v>38667</v>
      </c>
      <c r="AF510" s="14">
        <v>4.5332999999999997</v>
      </c>
      <c r="AH510" s="15">
        <v>38667</v>
      </c>
      <c r="AI510" s="14">
        <v>4.4400000000000004</v>
      </c>
      <c r="AK510" s="15">
        <v>38667</v>
      </c>
      <c r="AL510" s="14">
        <v>2.1274999999999999</v>
      </c>
      <c r="AM510" s="14">
        <f t="shared" si="54"/>
        <v>1.4397661826046653</v>
      </c>
      <c r="AN510" s="15">
        <v>38667</v>
      </c>
      <c r="AO510" s="14">
        <v>2.85</v>
      </c>
      <c r="AP510" s="14">
        <f t="shared" si="55"/>
        <v>1.6832999999999996</v>
      </c>
      <c r="AQ510" s="15">
        <v>38667</v>
      </c>
      <c r="AR510" s="14">
        <v>2.8250000000000002</v>
      </c>
      <c r="AS510" s="14">
        <f t="shared" si="56"/>
        <v>1.6150000000000002</v>
      </c>
      <c r="AU510" s="14">
        <f t="shared" si="52"/>
        <v>1.3845000000000001</v>
      </c>
      <c r="AW510" s="14">
        <f t="shared" si="57"/>
        <v>1.4265000000000003</v>
      </c>
      <c r="AY510" s="14">
        <f t="shared" si="58"/>
        <v>1.5885000000000002</v>
      </c>
      <c r="BA510" s="15">
        <v>38667</v>
      </c>
      <c r="BB510" s="14">
        <v>4.2</v>
      </c>
      <c r="BD510" s="15">
        <v>40493</v>
      </c>
      <c r="BE510" s="14">
        <v>7</v>
      </c>
      <c r="BG510" s="15">
        <v>40493</v>
      </c>
      <c r="BH510" s="14">
        <v>10.75</v>
      </c>
      <c r="BI510" s="14">
        <f t="shared" si="53"/>
        <v>79.87103333333333</v>
      </c>
      <c r="BJ510" s="15">
        <v>39397</v>
      </c>
      <c r="BK510" s="14">
        <v>221.8631</v>
      </c>
      <c r="BM510" s="15">
        <v>40493</v>
      </c>
      <c r="BN510" s="14" t="s">
        <v>213</v>
      </c>
    </row>
    <row r="511" spans="2:66" x14ac:dyDescent="0.2">
      <c r="B511" s="15">
        <v>38668</v>
      </c>
      <c r="C511" s="14">
        <v>3.512</v>
      </c>
      <c r="E511" s="15">
        <v>38668</v>
      </c>
      <c r="F511" s="14">
        <v>3.5419999999999998</v>
      </c>
      <c r="H511" s="15">
        <v>38668</v>
      </c>
      <c r="I511" s="14">
        <v>3.5540000000000003</v>
      </c>
      <c r="K511" s="15">
        <v>38668</v>
      </c>
      <c r="L511" s="14">
        <v>3.7160000000000002</v>
      </c>
      <c r="N511" s="15">
        <v>38668</v>
      </c>
      <c r="O511" s="14">
        <v>3.5380000000000003</v>
      </c>
      <c r="Q511" s="15">
        <v>38668</v>
      </c>
      <c r="R511" s="14">
        <v>3.528</v>
      </c>
      <c r="T511" s="15">
        <v>38668</v>
      </c>
      <c r="U511" s="14">
        <v>3.5190000000000001</v>
      </c>
      <c r="W511" s="15">
        <v>38668</v>
      </c>
      <c r="X511" s="14">
        <v>3.63</v>
      </c>
      <c r="Z511" s="15">
        <v>38668</v>
      </c>
      <c r="AA511" s="14">
        <v>3.45</v>
      </c>
      <c r="AC511" s="14">
        <f t="shared" si="51"/>
        <v>3.5672661826046652</v>
      </c>
      <c r="AE511" s="15">
        <v>38668</v>
      </c>
      <c r="AF511" s="14">
        <v>4.5332999999999997</v>
      </c>
      <c r="AH511" s="15">
        <v>38668</v>
      </c>
      <c r="AI511" s="14">
        <v>4.4400000000000004</v>
      </c>
      <c r="AK511" s="15">
        <v>38668</v>
      </c>
      <c r="AL511" s="14">
        <v>2.1274999999999999</v>
      </c>
      <c r="AM511" s="14">
        <f t="shared" si="54"/>
        <v>1.4397661826046653</v>
      </c>
      <c r="AN511" s="15">
        <v>38668</v>
      </c>
      <c r="AO511" s="14">
        <v>2.85</v>
      </c>
      <c r="AP511" s="14">
        <f t="shared" si="55"/>
        <v>1.6832999999999996</v>
      </c>
      <c r="AQ511" s="15">
        <v>38668</v>
      </c>
      <c r="AR511" s="14">
        <v>2.8250000000000002</v>
      </c>
      <c r="AS511" s="14">
        <f t="shared" si="56"/>
        <v>1.6150000000000002</v>
      </c>
      <c r="AU511" s="14">
        <f t="shared" si="52"/>
        <v>1.3845000000000001</v>
      </c>
      <c r="AW511" s="14">
        <f t="shared" si="57"/>
        <v>1.4265000000000003</v>
      </c>
      <c r="AY511" s="14">
        <f t="shared" si="58"/>
        <v>1.5885000000000002</v>
      </c>
      <c r="BA511" s="15">
        <v>38668</v>
      </c>
      <c r="BB511" s="14">
        <v>4.2</v>
      </c>
      <c r="BD511" s="15">
        <v>40494</v>
      </c>
      <c r="BE511" s="14">
        <v>7</v>
      </c>
      <c r="BG511" s="15">
        <v>40494</v>
      </c>
      <c r="BH511" s="14">
        <v>10.75</v>
      </c>
      <c r="BI511" s="14">
        <f t="shared" si="53"/>
        <v>79.171933333333342</v>
      </c>
      <c r="BJ511" s="15">
        <v>39398</v>
      </c>
      <c r="BK511" s="14">
        <v>219.76580000000001</v>
      </c>
      <c r="BM511" s="15">
        <v>40494</v>
      </c>
      <c r="BN511" s="14" t="s">
        <v>213</v>
      </c>
    </row>
    <row r="512" spans="2:66" x14ac:dyDescent="0.2">
      <c r="B512" s="15">
        <v>38669</v>
      </c>
      <c r="C512" s="14">
        <v>3.512</v>
      </c>
      <c r="E512" s="15">
        <v>38669</v>
      </c>
      <c r="F512" s="14">
        <v>3.5419999999999998</v>
      </c>
      <c r="H512" s="15">
        <v>38669</v>
      </c>
      <c r="I512" s="14">
        <v>3.5540000000000003</v>
      </c>
      <c r="K512" s="15">
        <v>38669</v>
      </c>
      <c r="L512" s="14">
        <v>3.7160000000000002</v>
      </c>
      <c r="N512" s="15">
        <v>38669</v>
      </c>
      <c r="O512" s="14">
        <v>3.5380000000000003</v>
      </c>
      <c r="Q512" s="15">
        <v>38669</v>
      </c>
      <c r="R512" s="14">
        <v>3.528</v>
      </c>
      <c r="T512" s="15">
        <v>38669</v>
      </c>
      <c r="U512" s="14">
        <v>3.5190000000000001</v>
      </c>
      <c r="W512" s="15">
        <v>38669</v>
      </c>
      <c r="X512" s="14">
        <v>3.63</v>
      </c>
      <c r="Z512" s="15">
        <v>38669</v>
      </c>
      <c r="AA512" s="14">
        <v>3.45</v>
      </c>
      <c r="AC512" s="14">
        <f t="shared" si="51"/>
        <v>3.5672661826046652</v>
      </c>
      <c r="AE512" s="15">
        <v>38669</v>
      </c>
      <c r="AF512" s="14">
        <v>4.5332999999999997</v>
      </c>
      <c r="AH512" s="15">
        <v>38669</v>
      </c>
      <c r="AI512" s="14">
        <v>4.4400000000000004</v>
      </c>
      <c r="AK512" s="15">
        <v>38669</v>
      </c>
      <c r="AL512" s="14">
        <v>2.1274999999999999</v>
      </c>
      <c r="AM512" s="14">
        <f t="shared" si="54"/>
        <v>1.4397661826046653</v>
      </c>
      <c r="AN512" s="15">
        <v>38669</v>
      </c>
      <c r="AO512" s="14">
        <v>2.85</v>
      </c>
      <c r="AP512" s="14">
        <f t="shared" si="55"/>
        <v>1.6832999999999996</v>
      </c>
      <c r="AQ512" s="15">
        <v>38669</v>
      </c>
      <c r="AR512" s="14">
        <v>2.8250000000000002</v>
      </c>
      <c r="AS512" s="14">
        <f t="shared" si="56"/>
        <v>1.6150000000000002</v>
      </c>
      <c r="AU512" s="14">
        <f t="shared" si="52"/>
        <v>1.3845000000000001</v>
      </c>
      <c r="AW512" s="14">
        <f t="shared" si="57"/>
        <v>1.4265000000000003</v>
      </c>
      <c r="AY512" s="14">
        <f t="shared" si="58"/>
        <v>1.5885000000000002</v>
      </c>
      <c r="BA512" s="15">
        <v>38669</v>
      </c>
      <c r="BB512" s="14">
        <v>4.2</v>
      </c>
      <c r="BD512" s="15">
        <v>40495</v>
      </c>
      <c r="BE512" s="14">
        <v>7</v>
      </c>
      <c r="BG512" s="15">
        <v>40495</v>
      </c>
      <c r="BH512" s="14">
        <v>10.75</v>
      </c>
      <c r="BI512" s="14">
        <f t="shared" si="53"/>
        <v>79.58253333333333</v>
      </c>
      <c r="BJ512" s="15">
        <v>39399</v>
      </c>
      <c r="BK512" s="14">
        <v>220.99760000000001</v>
      </c>
      <c r="BM512" s="15">
        <v>40495</v>
      </c>
      <c r="BN512" s="14" t="s">
        <v>213</v>
      </c>
    </row>
    <row r="513" spans="2:66" x14ac:dyDescent="0.2">
      <c r="B513" s="15">
        <v>38670</v>
      </c>
      <c r="C513" s="14">
        <v>3.5369999999999999</v>
      </c>
      <c r="E513" s="15">
        <v>38670</v>
      </c>
      <c r="F513" s="14">
        <v>3.569</v>
      </c>
      <c r="H513" s="15">
        <v>38670</v>
      </c>
      <c r="I513" s="14">
        <v>3.5760000000000001</v>
      </c>
      <c r="K513" s="15">
        <v>38670</v>
      </c>
      <c r="L513" s="14">
        <v>3.738</v>
      </c>
      <c r="N513" s="15">
        <v>38670</v>
      </c>
      <c r="O513" s="14">
        <v>3.5609999999999999</v>
      </c>
      <c r="Q513" s="15">
        <v>38670</v>
      </c>
      <c r="R513" s="14">
        <v>3.5579999999999998</v>
      </c>
      <c r="T513" s="15">
        <v>38670</v>
      </c>
      <c r="U513" s="14">
        <v>3.5409999999999999</v>
      </c>
      <c r="W513" s="15">
        <v>38670</v>
      </c>
      <c r="X513" s="14">
        <v>3.6539999999999999</v>
      </c>
      <c r="Z513" s="15">
        <v>38670</v>
      </c>
      <c r="AA513" s="14">
        <v>3.4729999999999999</v>
      </c>
      <c r="AC513" s="14">
        <f t="shared" si="51"/>
        <v>3.5918000926927234</v>
      </c>
      <c r="AE513" s="15">
        <v>38670</v>
      </c>
      <c r="AF513" s="14">
        <v>4.6043000000000003</v>
      </c>
      <c r="AH513" s="15">
        <v>38670</v>
      </c>
      <c r="AI513" s="14">
        <v>4.4290000000000003</v>
      </c>
      <c r="AK513" s="15">
        <v>38670</v>
      </c>
      <c r="AL513" s="14">
        <v>2.145</v>
      </c>
      <c r="AM513" s="14">
        <f t="shared" si="54"/>
        <v>1.4468000926927234</v>
      </c>
      <c r="AN513" s="15">
        <v>38670</v>
      </c>
      <c r="AO513" s="14">
        <v>2.8174999999999999</v>
      </c>
      <c r="AP513" s="14">
        <f t="shared" si="55"/>
        <v>1.7868000000000004</v>
      </c>
      <c r="AQ513" s="15">
        <v>38670</v>
      </c>
      <c r="AR513" s="14">
        <v>2.8250000000000002</v>
      </c>
      <c r="AS513" s="14">
        <f t="shared" si="56"/>
        <v>1.6040000000000001</v>
      </c>
      <c r="AU513" s="14">
        <f t="shared" si="52"/>
        <v>1.3919999999999999</v>
      </c>
      <c r="AW513" s="14">
        <f t="shared" si="57"/>
        <v>1.431</v>
      </c>
      <c r="AY513" s="14">
        <f t="shared" si="58"/>
        <v>1.593</v>
      </c>
      <c r="BA513" s="15">
        <v>38670</v>
      </c>
      <c r="BB513" s="14">
        <v>3.9</v>
      </c>
      <c r="BD513" s="15">
        <v>40496</v>
      </c>
      <c r="BE513" s="14">
        <v>7</v>
      </c>
      <c r="BG513" s="15">
        <v>40496</v>
      </c>
      <c r="BH513" s="14">
        <v>10.75</v>
      </c>
      <c r="BI513" s="14">
        <f t="shared" si="53"/>
        <v>80.095166666666671</v>
      </c>
      <c r="BJ513" s="15">
        <v>39400</v>
      </c>
      <c r="BK513" s="14">
        <v>222.53550000000001</v>
      </c>
      <c r="BM513" s="15">
        <v>40496</v>
      </c>
      <c r="BN513" s="14" t="s">
        <v>213</v>
      </c>
    </row>
    <row r="514" spans="2:66" x14ac:dyDescent="0.2">
      <c r="B514" s="15">
        <v>38671</v>
      </c>
      <c r="C514" s="14">
        <v>3.5060000000000002</v>
      </c>
      <c r="E514" s="15">
        <v>38671</v>
      </c>
      <c r="F514" s="14">
        <v>3.5339999999999998</v>
      </c>
      <c r="H514" s="15">
        <v>38671</v>
      </c>
      <c r="I514" s="14">
        <v>3.5449999999999999</v>
      </c>
      <c r="K514" s="15">
        <v>38671</v>
      </c>
      <c r="L514" s="14">
        <v>3.71</v>
      </c>
      <c r="N514" s="15">
        <v>38671</v>
      </c>
      <c r="O514" s="14">
        <v>3.5350000000000001</v>
      </c>
      <c r="Q514" s="15">
        <v>38671</v>
      </c>
      <c r="R514" s="14">
        <v>3.5209999999999999</v>
      </c>
      <c r="T514" s="15">
        <v>38671</v>
      </c>
      <c r="U514" s="14">
        <v>3.5089999999999999</v>
      </c>
      <c r="W514" s="15">
        <v>38671</v>
      </c>
      <c r="X514" s="14">
        <v>3.6179999999999999</v>
      </c>
      <c r="Z514" s="15">
        <v>38671</v>
      </c>
      <c r="AA514" s="14">
        <v>3.444</v>
      </c>
      <c r="AC514" s="14">
        <f t="shared" si="51"/>
        <v>3.5601889386683143</v>
      </c>
      <c r="AE514" s="15">
        <v>38671</v>
      </c>
      <c r="AF514" s="14">
        <v>4.5568999999999997</v>
      </c>
      <c r="AH514" s="15">
        <v>38671</v>
      </c>
      <c r="AI514" s="14">
        <v>4.3390000000000004</v>
      </c>
      <c r="AK514" s="15">
        <v>38671</v>
      </c>
      <c r="AL514" s="14">
        <v>2.0699999999999998</v>
      </c>
      <c r="AM514" s="14">
        <f t="shared" si="54"/>
        <v>1.4901889386683145</v>
      </c>
      <c r="AN514" s="15">
        <v>38671</v>
      </c>
      <c r="AO514" s="14">
        <v>2.77</v>
      </c>
      <c r="AP514" s="14">
        <f t="shared" si="55"/>
        <v>1.7868999999999997</v>
      </c>
      <c r="AQ514" s="15">
        <v>38671</v>
      </c>
      <c r="AR514" s="14">
        <v>2.8250000000000002</v>
      </c>
      <c r="AS514" s="14">
        <f t="shared" si="56"/>
        <v>1.5140000000000002</v>
      </c>
      <c r="AU514" s="14">
        <f t="shared" si="52"/>
        <v>1.4360000000000004</v>
      </c>
      <c r="AW514" s="14">
        <f t="shared" si="57"/>
        <v>1.4750000000000001</v>
      </c>
      <c r="AY514" s="14">
        <f t="shared" si="58"/>
        <v>1.6400000000000001</v>
      </c>
      <c r="BA514" s="15">
        <v>38671</v>
      </c>
      <c r="BB514" s="14">
        <v>3.9</v>
      </c>
      <c r="BD514" s="15">
        <v>40497</v>
      </c>
      <c r="BE514" s="14">
        <v>7</v>
      </c>
      <c r="BG514" s="15">
        <v>40497</v>
      </c>
      <c r="BH514" s="14">
        <v>10.75</v>
      </c>
      <c r="BI514" s="14">
        <f t="shared" si="53"/>
        <v>79.975899999999996</v>
      </c>
      <c r="BJ514" s="15">
        <v>39401</v>
      </c>
      <c r="BK514" s="14">
        <v>222.17769999999999</v>
      </c>
      <c r="BM514" s="15">
        <v>40497</v>
      </c>
      <c r="BN514" s="14" t="s">
        <v>213</v>
      </c>
    </row>
    <row r="515" spans="2:66" x14ac:dyDescent="0.2">
      <c r="B515" s="15">
        <v>38672</v>
      </c>
      <c r="C515" s="14">
        <v>3.427</v>
      </c>
      <c r="E515" s="15">
        <v>38672</v>
      </c>
      <c r="F515" s="14">
        <v>3.45</v>
      </c>
      <c r="H515" s="15">
        <v>38672</v>
      </c>
      <c r="I515" s="14">
        <v>3.4620000000000002</v>
      </c>
      <c r="K515" s="15">
        <v>38672</v>
      </c>
      <c r="L515" s="14">
        <v>3.6240000000000001</v>
      </c>
      <c r="N515" s="15">
        <v>38672</v>
      </c>
      <c r="O515" s="14">
        <v>3.4529999999999998</v>
      </c>
      <c r="Q515" s="15">
        <v>38672</v>
      </c>
      <c r="R515" s="14">
        <v>3.4409999999999998</v>
      </c>
      <c r="T515" s="15">
        <v>38672</v>
      </c>
      <c r="U515" s="14">
        <v>3.427</v>
      </c>
      <c r="W515" s="15">
        <v>38672</v>
      </c>
      <c r="X515" s="14">
        <v>3.536</v>
      </c>
      <c r="Z515" s="15">
        <v>38672</v>
      </c>
      <c r="AA515" s="14">
        <v>3.3639999999999999</v>
      </c>
      <c r="AC515" s="14">
        <f t="shared" si="51"/>
        <v>3.4778498377877338</v>
      </c>
      <c r="AE515" s="15">
        <v>38672</v>
      </c>
      <c r="AF515" s="14">
        <v>4.4706000000000001</v>
      </c>
      <c r="AH515" s="15">
        <v>38672</v>
      </c>
      <c r="AI515" s="14">
        <v>4.21</v>
      </c>
      <c r="AK515" s="15">
        <v>38672</v>
      </c>
      <c r="AL515" s="14">
        <v>2.0699999999999998</v>
      </c>
      <c r="AM515" s="14">
        <f t="shared" si="54"/>
        <v>1.407849837787734</v>
      </c>
      <c r="AN515" s="15">
        <v>38672</v>
      </c>
      <c r="AO515" s="14">
        <v>2.7549999999999999</v>
      </c>
      <c r="AP515" s="14">
        <f t="shared" si="55"/>
        <v>1.7156000000000002</v>
      </c>
      <c r="AQ515" s="15">
        <v>38672</v>
      </c>
      <c r="AR515" s="14">
        <v>2.7850000000000001</v>
      </c>
      <c r="AS515" s="14">
        <f t="shared" si="56"/>
        <v>1.4249999999999998</v>
      </c>
      <c r="AU515" s="14">
        <f t="shared" si="52"/>
        <v>1.3570000000000002</v>
      </c>
      <c r="AW515" s="14">
        <f t="shared" si="57"/>
        <v>1.3920000000000003</v>
      </c>
      <c r="AY515" s="14">
        <f t="shared" si="58"/>
        <v>1.5540000000000003</v>
      </c>
      <c r="BA515" s="15">
        <v>38672</v>
      </c>
      <c r="BB515" s="14">
        <v>3.5</v>
      </c>
      <c r="BD515" s="15">
        <v>40498</v>
      </c>
      <c r="BE515" s="14">
        <v>7</v>
      </c>
      <c r="BG515" s="15">
        <v>40498</v>
      </c>
      <c r="BH515" s="14">
        <v>10.75</v>
      </c>
      <c r="BI515" s="14">
        <f t="shared" si="53"/>
        <v>79.834666666666664</v>
      </c>
      <c r="BJ515" s="15">
        <v>39402</v>
      </c>
      <c r="BK515" s="14">
        <v>221.75399999999999</v>
      </c>
      <c r="BM515" s="15">
        <v>40498</v>
      </c>
      <c r="BN515" s="14" t="s">
        <v>213</v>
      </c>
    </row>
    <row r="516" spans="2:66" x14ac:dyDescent="0.2">
      <c r="B516" s="15">
        <v>38673</v>
      </c>
      <c r="C516" s="14">
        <v>3.444</v>
      </c>
      <c r="E516" s="15">
        <v>38673</v>
      </c>
      <c r="F516" s="14">
        <v>3.468</v>
      </c>
      <c r="H516" s="15">
        <v>38673</v>
      </c>
      <c r="I516" s="14">
        <v>3.48</v>
      </c>
      <c r="K516" s="15">
        <v>38673</v>
      </c>
      <c r="L516" s="14">
        <v>3.6390000000000002</v>
      </c>
      <c r="N516" s="15">
        <v>38673</v>
      </c>
      <c r="O516" s="14">
        <v>3.4699999999999998</v>
      </c>
      <c r="Q516" s="15">
        <v>38673</v>
      </c>
      <c r="R516" s="14">
        <v>3.4569999999999999</v>
      </c>
      <c r="T516" s="15">
        <v>38673</v>
      </c>
      <c r="U516" s="14">
        <v>3.444</v>
      </c>
      <c r="W516" s="15">
        <v>38673</v>
      </c>
      <c r="X516" s="14">
        <v>3.5510000000000002</v>
      </c>
      <c r="Z516" s="15">
        <v>38673</v>
      </c>
      <c r="AA516" s="14">
        <v>3.3820000000000001</v>
      </c>
      <c r="AC516" s="14">
        <f t="shared" ref="AC516:AC579" si="59">((C516*$C$1)+(F516*$F$1)+(I516*$I$1)+(L516*$L$1)+(O516*$O$1)+(R516*$R$1)+(U516*$U$1)+(X516*$X$1)+(AA516*$AA$1))/($C$1+$F$1+$I$1+$L$1+$O$1+$R$1+$U$1+$X$1+$AA$1)</f>
        <v>3.494728719295535</v>
      </c>
      <c r="AE516" s="15">
        <v>38673</v>
      </c>
      <c r="AF516" s="14">
        <v>4.4569000000000001</v>
      </c>
      <c r="AH516" s="15">
        <v>38673</v>
      </c>
      <c r="AI516" s="14">
        <v>4.2309999999999999</v>
      </c>
      <c r="AK516" s="15">
        <v>38673</v>
      </c>
      <c r="AL516" s="14">
        <v>2.1150000000000002</v>
      </c>
      <c r="AM516" s="14">
        <f t="shared" si="54"/>
        <v>1.3797287192955348</v>
      </c>
      <c r="AN516" s="15">
        <v>38673</v>
      </c>
      <c r="AO516" s="14">
        <v>2.7974999999999999</v>
      </c>
      <c r="AP516" s="14">
        <f t="shared" si="55"/>
        <v>1.6594000000000002</v>
      </c>
      <c r="AQ516" s="15">
        <v>38673</v>
      </c>
      <c r="AR516" s="14">
        <v>2.7749999999999999</v>
      </c>
      <c r="AS516" s="14">
        <f t="shared" si="56"/>
        <v>1.456</v>
      </c>
      <c r="AU516" s="14">
        <f t="shared" ref="AU516:AU579" si="60">C516-AL516</f>
        <v>1.3289999999999997</v>
      </c>
      <c r="AW516" s="14">
        <f t="shared" si="57"/>
        <v>1.3649999999999998</v>
      </c>
      <c r="AY516" s="14">
        <f t="shared" si="58"/>
        <v>1.524</v>
      </c>
      <c r="BA516" s="15">
        <v>38673</v>
      </c>
      <c r="BB516" s="14">
        <v>3.6</v>
      </c>
      <c r="BD516" s="15">
        <v>40499</v>
      </c>
      <c r="BE516" s="14">
        <v>7</v>
      </c>
      <c r="BG516" s="15">
        <v>40499</v>
      </c>
      <c r="BH516" s="14">
        <v>10.75</v>
      </c>
      <c r="BI516" s="14">
        <f t="shared" si="53"/>
        <v>79.834666666666664</v>
      </c>
      <c r="BJ516" s="15">
        <v>39403</v>
      </c>
      <c r="BK516" s="14">
        <v>221.75399999999999</v>
      </c>
      <c r="BM516" s="15">
        <v>40499</v>
      </c>
      <c r="BN516" s="14" t="s">
        <v>213</v>
      </c>
    </row>
    <row r="517" spans="2:66" x14ac:dyDescent="0.2">
      <c r="B517" s="15">
        <v>38674</v>
      </c>
      <c r="C517" s="14">
        <v>3.5390000000000001</v>
      </c>
      <c r="E517" s="15">
        <v>38674</v>
      </c>
      <c r="F517" s="14">
        <v>3.5640000000000001</v>
      </c>
      <c r="H517" s="15">
        <v>38674</v>
      </c>
      <c r="I517" s="14">
        <v>3.5779999999999998</v>
      </c>
      <c r="K517" s="15">
        <v>38674</v>
      </c>
      <c r="L517" s="14">
        <v>3.7349999999999999</v>
      </c>
      <c r="N517" s="15">
        <v>38674</v>
      </c>
      <c r="O517" s="14">
        <v>3.5680000000000001</v>
      </c>
      <c r="Q517" s="15">
        <v>38674</v>
      </c>
      <c r="R517" s="14">
        <v>3.55</v>
      </c>
      <c r="T517" s="15">
        <v>38674</v>
      </c>
      <c r="U517" s="14">
        <v>3.5419999999999998</v>
      </c>
      <c r="W517" s="15">
        <v>38674</v>
      </c>
      <c r="X517" s="14">
        <v>3.6440000000000001</v>
      </c>
      <c r="Z517" s="15">
        <v>38674</v>
      </c>
      <c r="AA517" s="14">
        <v>3.4769999999999999</v>
      </c>
      <c r="AC517" s="14">
        <f t="shared" si="59"/>
        <v>3.5905754673258139</v>
      </c>
      <c r="AE517" s="15">
        <v>38674</v>
      </c>
      <c r="AF517" s="14">
        <v>4.4881000000000002</v>
      </c>
      <c r="AH517" s="15">
        <v>38674</v>
      </c>
      <c r="AI517" s="14">
        <v>4.2679999999999998</v>
      </c>
      <c r="AK517" s="15">
        <v>38674</v>
      </c>
      <c r="AL517" s="14">
        <v>2.0857000000000001</v>
      </c>
      <c r="AM517" s="14">
        <f t="shared" si="54"/>
        <v>1.5048754673258138</v>
      </c>
      <c r="AN517" s="15">
        <v>38674</v>
      </c>
      <c r="AO517" s="14">
        <v>2.7450000000000001</v>
      </c>
      <c r="AP517" s="14">
        <f t="shared" si="55"/>
        <v>1.7431000000000001</v>
      </c>
      <c r="AQ517" s="15">
        <v>38674</v>
      </c>
      <c r="AR517" s="14">
        <v>2.7650000000000001</v>
      </c>
      <c r="AS517" s="14">
        <f t="shared" si="56"/>
        <v>1.5029999999999997</v>
      </c>
      <c r="AU517" s="14">
        <f t="shared" si="60"/>
        <v>1.4533</v>
      </c>
      <c r="AW517" s="14">
        <f t="shared" si="57"/>
        <v>1.4922999999999997</v>
      </c>
      <c r="AY517" s="14">
        <f t="shared" si="58"/>
        <v>1.6492999999999998</v>
      </c>
      <c r="BA517" s="15">
        <v>38674</v>
      </c>
      <c r="BB517" s="14">
        <v>3.9</v>
      </c>
      <c r="BD517" s="15">
        <v>40500</v>
      </c>
      <c r="BE517" s="14">
        <v>7</v>
      </c>
      <c r="BG517" s="15">
        <v>40500</v>
      </c>
      <c r="BH517" s="14">
        <v>10.75</v>
      </c>
      <c r="BI517" s="14">
        <f t="shared" si="53"/>
        <v>79.834666666666664</v>
      </c>
      <c r="BJ517" s="15">
        <v>39404</v>
      </c>
      <c r="BK517" s="14">
        <v>221.75399999999999</v>
      </c>
      <c r="BM517" s="15">
        <v>40500</v>
      </c>
      <c r="BN517" s="14" t="s">
        <v>213</v>
      </c>
    </row>
    <row r="518" spans="2:66" x14ac:dyDescent="0.2">
      <c r="B518" s="15">
        <v>38675</v>
      </c>
      <c r="C518" s="14">
        <v>3.5390000000000001</v>
      </c>
      <c r="E518" s="15">
        <v>38675</v>
      </c>
      <c r="F518" s="14">
        <v>3.5640000000000001</v>
      </c>
      <c r="H518" s="15">
        <v>38675</v>
      </c>
      <c r="I518" s="14">
        <v>3.5779999999999998</v>
      </c>
      <c r="K518" s="15">
        <v>38675</v>
      </c>
      <c r="L518" s="14">
        <v>3.7349999999999999</v>
      </c>
      <c r="N518" s="15">
        <v>38675</v>
      </c>
      <c r="O518" s="14">
        <v>3.5680000000000001</v>
      </c>
      <c r="Q518" s="15">
        <v>38675</v>
      </c>
      <c r="R518" s="14">
        <v>3.55</v>
      </c>
      <c r="T518" s="15">
        <v>38675</v>
      </c>
      <c r="U518" s="14">
        <v>3.5419999999999998</v>
      </c>
      <c r="W518" s="15">
        <v>38675</v>
      </c>
      <c r="X518" s="14">
        <v>3.6440000000000001</v>
      </c>
      <c r="Z518" s="15">
        <v>38675</v>
      </c>
      <c r="AA518" s="14">
        <v>3.4769999999999999</v>
      </c>
      <c r="AC518" s="14">
        <f t="shared" si="59"/>
        <v>3.5905754673258139</v>
      </c>
      <c r="AE518" s="15">
        <v>38675</v>
      </c>
      <c r="AF518" s="14">
        <v>4.4881000000000002</v>
      </c>
      <c r="AH518" s="15">
        <v>38675</v>
      </c>
      <c r="AI518" s="14">
        <v>4.2679999999999998</v>
      </c>
      <c r="AK518" s="15">
        <v>38675</v>
      </c>
      <c r="AL518" s="14">
        <v>2.0857000000000001</v>
      </c>
      <c r="AM518" s="14">
        <f t="shared" si="54"/>
        <v>1.5048754673258138</v>
      </c>
      <c r="AN518" s="15">
        <v>38675</v>
      </c>
      <c r="AO518" s="14">
        <v>2.7450000000000001</v>
      </c>
      <c r="AP518" s="14">
        <f t="shared" si="55"/>
        <v>1.7431000000000001</v>
      </c>
      <c r="AQ518" s="15">
        <v>38675</v>
      </c>
      <c r="AR518" s="14">
        <v>2.7650000000000001</v>
      </c>
      <c r="AS518" s="14">
        <f t="shared" si="56"/>
        <v>1.5029999999999997</v>
      </c>
      <c r="AU518" s="14">
        <f t="shared" si="60"/>
        <v>1.4533</v>
      </c>
      <c r="AW518" s="14">
        <f t="shared" si="57"/>
        <v>1.4922999999999997</v>
      </c>
      <c r="AY518" s="14">
        <f t="shared" si="58"/>
        <v>1.6492999999999998</v>
      </c>
      <c r="BA518" s="15">
        <v>38675</v>
      </c>
      <c r="BB518" s="14">
        <v>3.9</v>
      </c>
      <c r="BD518" s="15">
        <v>40501</v>
      </c>
      <c r="BE518" s="14">
        <v>7</v>
      </c>
      <c r="BG518" s="15">
        <v>40501</v>
      </c>
      <c r="BH518" s="14">
        <v>10.75</v>
      </c>
      <c r="BI518" s="14">
        <f t="shared" si="53"/>
        <v>79.689700000000002</v>
      </c>
      <c r="BJ518" s="15">
        <v>39405</v>
      </c>
      <c r="BK518" s="14">
        <v>221.31909999999999</v>
      </c>
      <c r="BM518" s="15">
        <v>40501</v>
      </c>
      <c r="BN518" s="14" t="s">
        <v>213</v>
      </c>
    </row>
    <row r="519" spans="2:66" x14ac:dyDescent="0.2">
      <c r="B519" s="15">
        <v>38676</v>
      </c>
      <c r="C519" s="14">
        <v>3.5390000000000001</v>
      </c>
      <c r="E519" s="15">
        <v>38676</v>
      </c>
      <c r="F519" s="14">
        <v>3.5640000000000001</v>
      </c>
      <c r="H519" s="15">
        <v>38676</v>
      </c>
      <c r="I519" s="14">
        <v>3.5779999999999998</v>
      </c>
      <c r="K519" s="15">
        <v>38676</v>
      </c>
      <c r="L519" s="14">
        <v>3.7349999999999999</v>
      </c>
      <c r="N519" s="15">
        <v>38676</v>
      </c>
      <c r="O519" s="14">
        <v>3.5680000000000001</v>
      </c>
      <c r="Q519" s="15">
        <v>38676</v>
      </c>
      <c r="R519" s="14">
        <v>3.55</v>
      </c>
      <c r="T519" s="15">
        <v>38676</v>
      </c>
      <c r="U519" s="14">
        <v>3.5419999999999998</v>
      </c>
      <c r="W519" s="15">
        <v>38676</v>
      </c>
      <c r="X519" s="14">
        <v>3.6440000000000001</v>
      </c>
      <c r="Z519" s="15">
        <v>38676</v>
      </c>
      <c r="AA519" s="14">
        <v>3.4769999999999999</v>
      </c>
      <c r="AC519" s="14">
        <f t="shared" si="59"/>
        <v>3.5905754673258139</v>
      </c>
      <c r="AE519" s="15">
        <v>38676</v>
      </c>
      <c r="AF519" s="14">
        <v>4.4881000000000002</v>
      </c>
      <c r="AH519" s="15">
        <v>38676</v>
      </c>
      <c r="AI519" s="14">
        <v>4.2679999999999998</v>
      </c>
      <c r="AK519" s="15">
        <v>38676</v>
      </c>
      <c r="AL519" s="14">
        <v>2.0857000000000001</v>
      </c>
      <c r="AM519" s="14">
        <f t="shared" si="54"/>
        <v>1.5048754673258138</v>
      </c>
      <c r="AN519" s="15">
        <v>38676</v>
      </c>
      <c r="AO519" s="14">
        <v>2.7450000000000001</v>
      </c>
      <c r="AP519" s="14">
        <f t="shared" si="55"/>
        <v>1.7431000000000001</v>
      </c>
      <c r="AQ519" s="15">
        <v>38676</v>
      </c>
      <c r="AR519" s="14">
        <v>2.7650000000000001</v>
      </c>
      <c r="AS519" s="14">
        <f t="shared" si="56"/>
        <v>1.5029999999999997</v>
      </c>
      <c r="AU519" s="14">
        <f t="shared" si="60"/>
        <v>1.4533</v>
      </c>
      <c r="AW519" s="14">
        <f t="shared" si="57"/>
        <v>1.4922999999999997</v>
      </c>
      <c r="AY519" s="14">
        <f t="shared" si="58"/>
        <v>1.6492999999999998</v>
      </c>
      <c r="BA519" s="15">
        <v>38676</v>
      </c>
      <c r="BB519" s="14">
        <v>3.9</v>
      </c>
      <c r="BD519" s="15">
        <v>40502</v>
      </c>
      <c r="BE519" s="14">
        <v>7</v>
      </c>
      <c r="BG519" s="15">
        <v>40502</v>
      </c>
      <c r="BH519" s="14">
        <v>10.75</v>
      </c>
      <c r="BI519" s="14">
        <f t="shared" si="53"/>
        <v>79.765533333333337</v>
      </c>
      <c r="BJ519" s="15">
        <v>39406</v>
      </c>
      <c r="BK519" s="14">
        <v>221.54660000000001</v>
      </c>
      <c r="BM519" s="15">
        <v>40502</v>
      </c>
      <c r="BN519" s="14" t="s">
        <v>213</v>
      </c>
    </row>
    <row r="520" spans="2:66" x14ac:dyDescent="0.2">
      <c r="B520" s="15">
        <v>38677</v>
      </c>
      <c r="C520" s="14">
        <v>3.4849999999999999</v>
      </c>
      <c r="E520" s="15">
        <v>38677</v>
      </c>
      <c r="F520" s="14">
        <v>3.5060000000000002</v>
      </c>
      <c r="H520" s="15">
        <v>38677</v>
      </c>
      <c r="I520" s="14">
        <v>3.5230000000000001</v>
      </c>
      <c r="K520" s="15">
        <v>38677</v>
      </c>
      <c r="L520" s="14">
        <v>3.6749999999999998</v>
      </c>
      <c r="N520" s="15">
        <v>38677</v>
      </c>
      <c r="O520" s="14">
        <v>3.5140000000000002</v>
      </c>
      <c r="Q520" s="15">
        <v>38677</v>
      </c>
      <c r="R520" s="14">
        <v>3.4939999999999998</v>
      </c>
      <c r="T520" s="15">
        <v>38677</v>
      </c>
      <c r="U520" s="14">
        <v>3.4849999999999999</v>
      </c>
      <c r="W520" s="15">
        <v>38677</v>
      </c>
      <c r="X520" s="14">
        <v>3.5880000000000001</v>
      </c>
      <c r="Z520" s="15">
        <v>38677</v>
      </c>
      <c r="AA520" s="14">
        <v>3.4249999999999998</v>
      </c>
      <c r="AC520" s="14">
        <f t="shared" si="59"/>
        <v>3.5341926463772593</v>
      </c>
      <c r="AE520" s="15">
        <v>38677</v>
      </c>
      <c r="AF520" s="14">
        <v>4.4588000000000001</v>
      </c>
      <c r="AH520" s="15">
        <v>38677</v>
      </c>
      <c r="AI520" s="14">
        <v>4.2190000000000003</v>
      </c>
      <c r="AK520" s="15">
        <v>38677</v>
      </c>
      <c r="AL520" s="14">
        <v>2.08</v>
      </c>
      <c r="AM520" s="14">
        <f t="shared" si="54"/>
        <v>1.4541926463772592</v>
      </c>
      <c r="AN520" s="15">
        <v>38677</v>
      </c>
      <c r="AO520" s="14">
        <v>2.7574999999999998</v>
      </c>
      <c r="AP520" s="14">
        <f t="shared" si="55"/>
        <v>1.7013000000000003</v>
      </c>
      <c r="AQ520" s="15">
        <v>38677</v>
      </c>
      <c r="AR520" s="14">
        <v>2.7450000000000001</v>
      </c>
      <c r="AS520" s="14">
        <f t="shared" si="56"/>
        <v>1.4740000000000002</v>
      </c>
      <c r="AU520" s="14">
        <f t="shared" si="60"/>
        <v>1.4049999999999998</v>
      </c>
      <c r="AW520" s="14">
        <f t="shared" si="57"/>
        <v>1.4430000000000001</v>
      </c>
      <c r="AY520" s="14">
        <f t="shared" si="58"/>
        <v>1.5949999999999998</v>
      </c>
      <c r="BA520" s="15">
        <v>38677</v>
      </c>
      <c r="BB520" s="14">
        <v>3.8</v>
      </c>
      <c r="BD520" s="15">
        <v>40503</v>
      </c>
      <c r="BE520" s="14">
        <v>7</v>
      </c>
      <c r="BG520" s="15">
        <v>40503</v>
      </c>
      <c r="BH520" s="14">
        <v>10.75</v>
      </c>
      <c r="BI520" s="14">
        <f t="shared" si="53"/>
        <v>79.119833333333332</v>
      </c>
      <c r="BJ520" s="15">
        <v>39407</v>
      </c>
      <c r="BK520" s="14">
        <v>219.6095</v>
      </c>
      <c r="BM520" s="15">
        <v>40503</v>
      </c>
      <c r="BN520" s="14" t="s">
        <v>213</v>
      </c>
    </row>
    <row r="521" spans="2:66" x14ac:dyDescent="0.2">
      <c r="B521" s="15">
        <v>38678</v>
      </c>
      <c r="C521" s="14">
        <v>3.484</v>
      </c>
      <c r="E521" s="15">
        <v>38678</v>
      </c>
      <c r="F521" s="14">
        <v>3.5060000000000002</v>
      </c>
      <c r="H521" s="15">
        <v>38678</v>
      </c>
      <c r="I521" s="14">
        <v>3.5209999999999999</v>
      </c>
      <c r="K521" s="15">
        <v>38678</v>
      </c>
      <c r="L521" s="14">
        <v>3.6749999999999998</v>
      </c>
      <c r="N521" s="15">
        <v>38678</v>
      </c>
      <c r="O521" s="14">
        <v>3.512</v>
      </c>
      <c r="Q521" s="15">
        <v>38678</v>
      </c>
      <c r="R521" s="14">
        <v>3.4910000000000001</v>
      </c>
      <c r="T521" s="15">
        <v>38678</v>
      </c>
      <c r="U521" s="14">
        <v>3.484</v>
      </c>
      <c r="W521" s="15">
        <v>38678</v>
      </c>
      <c r="X521" s="14">
        <v>3.5869999999999997</v>
      </c>
      <c r="Z521" s="15">
        <v>38678</v>
      </c>
      <c r="AA521" s="14">
        <v>3.4220000000000002</v>
      </c>
      <c r="AC521" s="14">
        <f t="shared" si="59"/>
        <v>3.5332647922138114</v>
      </c>
      <c r="AE521" s="15">
        <v>38678</v>
      </c>
      <c r="AF521" s="14">
        <v>4.4256000000000002</v>
      </c>
      <c r="AH521" s="15">
        <v>38678</v>
      </c>
      <c r="AI521" s="14">
        <v>4.24</v>
      </c>
      <c r="AK521" s="15">
        <v>38678</v>
      </c>
      <c r="AL521" s="14">
        <v>2.0724999999999998</v>
      </c>
      <c r="AM521" s="14">
        <f t="shared" si="54"/>
        <v>1.4607647922138116</v>
      </c>
      <c r="AN521" s="15">
        <v>38678</v>
      </c>
      <c r="AO521" s="14">
        <v>2.7875000000000001</v>
      </c>
      <c r="AP521" s="14">
        <f t="shared" si="55"/>
        <v>1.6381000000000001</v>
      </c>
      <c r="AQ521" s="15">
        <v>38678</v>
      </c>
      <c r="AR521" s="14">
        <v>2.7250000000000001</v>
      </c>
      <c r="AS521" s="14">
        <f t="shared" si="56"/>
        <v>1.5150000000000001</v>
      </c>
      <c r="AU521" s="14">
        <f t="shared" si="60"/>
        <v>1.4115000000000002</v>
      </c>
      <c r="AW521" s="14">
        <f t="shared" si="57"/>
        <v>1.4485000000000001</v>
      </c>
      <c r="AY521" s="14">
        <f t="shared" si="58"/>
        <v>1.6025</v>
      </c>
      <c r="BA521" s="15">
        <v>38678</v>
      </c>
      <c r="BB521" s="14">
        <v>3.7</v>
      </c>
      <c r="BD521" s="15">
        <v>40504</v>
      </c>
      <c r="BE521" s="14">
        <v>7</v>
      </c>
      <c r="BG521" s="15">
        <v>40504</v>
      </c>
      <c r="BH521" s="14">
        <v>10.75</v>
      </c>
      <c r="BI521" s="14">
        <f t="shared" si="53"/>
        <v>79.324666666666658</v>
      </c>
      <c r="BJ521" s="15">
        <v>39408</v>
      </c>
      <c r="BK521" s="14">
        <v>220.22399999999999</v>
      </c>
      <c r="BM521" s="15">
        <v>40504</v>
      </c>
      <c r="BN521" s="14" t="s">
        <v>213</v>
      </c>
    </row>
    <row r="522" spans="2:66" x14ac:dyDescent="0.2">
      <c r="B522" s="15">
        <v>38679</v>
      </c>
      <c r="C522" s="14">
        <v>3.4990000000000001</v>
      </c>
      <c r="E522" s="15">
        <v>38679</v>
      </c>
      <c r="F522" s="14">
        <v>3.4929999999999999</v>
      </c>
      <c r="H522" s="15">
        <v>38679</v>
      </c>
      <c r="I522" s="14">
        <v>3.508</v>
      </c>
      <c r="K522" s="15">
        <v>38679</v>
      </c>
      <c r="L522" s="14">
        <v>3.6579999999999999</v>
      </c>
      <c r="N522" s="15">
        <v>38679</v>
      </c>
      <c r="O522" s="14">
        <v>3.4990000000000001</v>
      </c>
      <c r="Q522" s="15">
        <v>38679</v>
      </c>
      <c r="R522" s="14">
        <v>3.4779999999999998</v>
      </c>
      <c r="T522" s="15">
        <v>38679</v>
      </c>
      <c r="U522" s="14">
        <v>3.4710000000000001</v>
      </c>
      <c r="W522" s="15">
        <v>38679</v>
      </c>
      <c r="X522" s="14">
        <v>3.5720000000000001</v>
      </c>
      <c r="Z522" s="15">
        <v>38679</v>
      </c>
      <c r="AA522" s="14">
        <v>3.4079999999999999</v>
      </c>
      <c r="AC522" s="14">
        <f t="shared" si="59"/>
        <v>3.5272128842885828</v>
      </c>
      <c r="AE522" s="15">
        <v>38679</v>
      </c>
      <c r="AF522" s="14">
        <v>4.47</v>
      </c>
      <c r="AH522" s="15">
        <v>38679</v>
      </c>
      <c r="AI522" s="14">
        <v>4.2460000000000004</v>
      </c>
      <c r="AK522" s="15">
        <v>38679</v>
      </c>
      <c r="AL522" s="14">
        <v>2.0924999999999998</v>
      </c>
      <c r="AM522" s="14">
        <f t="shared" si="54"/>
        <v>1.434712884288583</v>
      </c>
      <c r="AN522" s="15">
        <v>38679</v>
      </c>
      <c r="AO522" s="14">
        <v>2.7675000000000001</v>
      </c>
      <c r="AP522" s="14">
        <f t="shared" si="55"/>
        <v>1.7024999999999997</v>
      </c>
      <c r="AQ522" s="15">
        <v>38679</v>
      </c>
      <c r="AR522" s="14">
        <v>2.7149999999999999</v>
      </c>
      <c r="AS522" s="14">
        <f t="shared" si="56"/>
        <v>1.5310000000000006</v>
      </c>
      <c r="AU522" s="14">
        <f t="shared" si="60"/>
        <v>1.4065000000000003</v>
      </c>
      <c r="AW522" s="14">
        <f t="shared" si="57"/>
        <v>1.4155000000000002</v>
      </c>
      <c r="AY522" s="14">
        <f t="shared" si="58"/>
        <v>1.5655000000000001</v>
      </c>
      <c r="BA522" s="15">
        <v>38679</v>
      </c>
      <c r="BB522" s="14">
        <v>0.9</v>
      </c>
      <c r="BD522" s="15">
        <v>40505</v>
      </c>
      <c r="BE522" s="14">
        <v>7</v>
      </c>
      <c r="BG522" s="15">
        <v>40505</v>
      </c>
      <c r="BH522" s="14">
        <v>10.75</v>
      </c>
      <c r="BI522" s="14">
        <f t="shared" si="53"/>
        <v>79.072900000000004</v>
      </c>
      <c r="BJ522" s="15">
        <v>39409</v>
      </c>
      <c r="BK522" s="14">
        <v>219.46870000000001</v>
      </c>
      <c r="BM522" s="15">
        <v>40505</v>
      </c>
      <c r="BN522" s="14" t="s">
        <v>213</v>
      </c>
    </row>
    <row r="523" spans="2:66" x14ac:dyDescent="0.2">
      <c r="B523" s="15">
        <v>38680</v>
      </c>
      <c r="C523" s="14">
        <v>3.42</v>
      </c>
      <c r="E523" s="15">
        <v>38680</v>
      </c>
      <c r="F523" s="14">
        <v>3.4129999999999998</v>
      </c>
      <c r="H523" s="15">
        <v>38680</v>
      </c>
      <c r="I523" s="14">
        <v>3.4289999999999998</v>
      </c>
      <c r="K523" s="15">
        <v>38680</v>
      </c>
      <c r="L523" s="14">
        <v>3.58</v>
      </c>
      <c r="N523" s="15">
        <v>38680</v>
      </c>
      <c r="O523" s="14">
        <v>3.419</v>
      </c>
      <c r="Q523" s="15">
        <v>38680</v>
      </c>
      <c r="R523" s="14">
        <v>3.3980000000000001</v>
      </c>
      <c r="T523" s="15">
        <v>38680</v>
      </c>
      <c r="U523" s="14">
        <v>3.391</v>
      </c>
      <c r="W523" s="15">
        <v>38680</v>
      </c>
      <c r="X523" s="14">
        <v>3.492</v>
      </c>
      <c r="Z523" s="15">
        <v>38680</v>
      </c>
      <c r="AA523" s="14">
        <v>3.3279999999999998</v>
      </c>
      <c r="AC523" s="14">
        <f t="shared" si="59"/>
        <v>3.4480077243936349</v>
      </c>
      <c r="AE523" s="15">
        <v>38680</v>
      </c>
      <c r="AF523" s="14">
        <v>4.47</v>
      </c>
      <c r="AH523" s="15">
        <v>38680</v>
      </c>
      <c r="AI523" s="14">
        <v>4.2039999999999997</v>
      </c>
      <c r="AK523" s="15">
        <v>38680</v>
      </c>
      <c r="AL523" s="14">
        <v>2.085</v>
      </c>
      <c r="AM523" s="14">
        <f t="shared" si="54"/>
        <v>1.3630077243936349</v>
      </c>
      <c r="AN523" s="15">
        <v>38680</v>
      </c>
      <c r="AO523" s="14">
        <v>2.75</v>
      </c>
      <c r="AP523" s="14">
        <f t="shared" si="55"/>
        <v>1.7199999999999998</v>
      </c>
      <c r="AQ523" s="15">
        <v>38680</v>
      </c>
      <c r="AR523" s="14">
        <v>2.7450000000000001</v>
      </c>
      <c r="AS523" s="14">
        <f t="shared" si="56"/>
        <v>1.4589999999999996</v>
      </c>
      <c r="AU523" s="14">
        <f t="shared" si="60"/>
        <v>1.335</v>
      </c>
      <c r="AW523" s="14">
        <f t="shared" si="57"/>
        <v>1.3439999999999999</v>
      </c>
      <c r="AY523" s="14">
        <f t="shared" si="58"/>
        <v>1.4950000000000001</v>
      </c>
      <c r="BA523" s="15">
        <v>38680</v>
      </c>
      <c r="BB523" s="14">
        <v>0.9</v>
      </c>
      <c r="BD523" s="15">
        <v>40506</v>
      </c>
      <c r="BE523" s="14">
        <v>7</v>
      </c>
      <c r="BG523" s="15">
        <v>40506</v>
      </c>
      <c r="BH523" s="14">
        <v>10.75</v>
      </c>
      <c r="BI523" s="14">
        <f t="shared" si="53"/>
        <v>79.072900000000004</v>
      </c>
      <c r="BJ523" s="15">
        <v>39410</v>
      </c>
      <c r="BK523" s="14">
        <v>219.46870000000001</v>
      </c>
      <c r="BM523" s="15">
        <v>40506</v>
      </c>
      <c r="BN523" s="14" t="s">
        <v>213</v>
      </c>
    </row>
    <row r="524" spans="2:66" x14ac:dyDescent="0.2">
      <c r="B524" s="15">
        <v>38681</v>
      </c>
      <c r="C524" s="14">
        <v>3.427</v>
      </c>
      <c r="E524" s="15">
        <v>38681</v>
      </c>
      <c r="F524" s="14">
        <v>3.4209999999999998</v>
      </c>
      <c r="H524" s="15">
        <v>38681</v>
      </c>
      <c r="I524" s="14">
        <v>3.4359999999999999</v>
      </c>
      <c r="K524" s="15">
        <v>38681</v>
      </c>
      <c r="L524" s="14">
        <v>3.5949999999999998</v>
      </c>
      <c r="N524" s="15">
        <v>38681</v>
      </c>
      <c r="O524" s="14">
        <v>3.4279999999999999</v>
      </c>
      <c r="Q524" s="15">
        <v>38681</v>
      </c>
      <c r="R524" s="14">
        <v>3.4039999999999999</v>
      </c>
      <c r="T524" s="15">
        <v>38681</v>
      </c>
      <c r="U524" s="14">
        <v>3.4</v>
      </c>
      <c r="W524" s="15">
        <v>38681</v>
      </c>
      <c r="X524" s="14">
        <v>3.5019999999999998</v>
      </c>
      <c r="Z524" s="15">
        <v>38681</v>
      </c>
      <c r="AA524" s="14">
        <v>3.335</v>
      </c>
      <c r="AC524" s="14">
        <f t="shared" si="59"/>
        <v>3.4569037540553054</v>
      </c>
      <c r="AE524" s="15">
        <v>38681</v>
      </c>
      <c r="AF524" s="14">
        <v>4.4274000000000004</v>
      </c>
      <c r="AH524" s="15">
        <v>38681</v>
      </c>
      <c r="AI524" s="14">
        <v>4.2009999999999996</v>
      </c>
      <c r="AK524" s="15">
        <v>38681</v>
      </c>
      <c r="AL524" s="14">
        <v>2.0950000000000002</v>
      </c>
      <c r="AM524" s="14">
        <f t="shared" si="54"/>
        <v>1.3619037540553052</v>
      </c>
      <c r="AN524" s="15">
        <v>38681</v>
      </c>
      <c r="AO524" s="14">
        <v>2.7475000000000001</v>
      </c>
      <c r="AP524" s="14">
        <f t="shared" si="55"/>
        <v>1.6799000000000004</v>
      </c>
      <c r="AQ524" s="15">
        <v>38681</v>
      </c>
      <c r="AR524" s="14">
        <v>2.7450000000000001</v>
      </c>
      <c r="AS524" s="14">
        <f t="shared" si="56"/>
        <v>1.4559999999999995</v>
      </c>
      <c r="AU524" s="14">
        <f t="shared" si="60"/>
        <v>1.3319999999999999</v>
      </c>
      <c r="AW524" s="14">
        <f t="shared" si="57"/>
        <v>1.3409999999999997</v>
      </c>
      <c r="AY524" s="14">
        <f t="shared" si="58"/>
        <v>1.4999999999999996</v>
      </c>
      <c r="BA524" s="15">
        <v>38681</v>
      </c>
      <c r="BB524" s="14">
        <v>0.9</v>
      </c>
      <c r="BD524" s="15">
        <v>40507</v>
      </c>
      <c r="BE524" s="14">
        <v>7</v>
      </c>
      <c r="BG524" s="15">
        <v>40507</v>
      </c>
      <c r="BH524" s="14">
        <v>10.75</v>
      </c>
      <c r="BI524" s="14">
        <f t="shared" si="53"/>
        <v>79.072900000000004</v>
      </c>
      <c r="BJ524" s="15">
        <v>39411</v>
      </c>
      <c r="BK524" s="14">
        <v>219.46870000000001</v>
      </c>
      <c r="BM524" s="15">
        <v>40507</v>
      </c>
      <c r="BN524" s="14" t="s">
        <v>213</v>
      </c>
    </row>
    <row r="525" spans="2:66" x14ac:dyDescent="0.2">
      <c r="B525" s="15">
        <v>38682</v>
      </c>
      <c r="C525" s="14">
        <v>3.427</v>
      </c>
      <c r="E525" s="15">
        <v>38682</v>
      </c>
      <c r="F525" s="14">
        <v>3.4209999999999998</v>
      </c>
      <c r="H525" s="15">
        <v>38682</v>
      </c>
      <c r="I525" s="14">
        <v>3.4359999999999999</v>
      </c>
      <c r="K525" s="15">
        <v>38682</v>
      </c>
      <c r="L525" s="14">
        <v>3.5949999999999998</v>
      </c>
      <c r="N525" s="15">
        <v>38682</v>
      </c>
      <c r="O525" s="14">
        <v>3.4279999999999999</v>
      </c>
      <c r="Q525" s="15">
        <v>38682</v>
      </c>
      <c r="R525" s="14">
        <v>3.4039999999999999</v>
      </c>
      <c r="T525" s="15">
        <v>38682</v>
      </c>
      <c r="U525" s="14">
        <v>3.4</v>
      </c>
      <c r="W525" s="15">
        <v>38682</v>
      </c>
      <c r="X525" s="14">
        <v>3.5019999999999998</v>
      </c>
      <c r="Z525" s="15">
        <v>38682</v>
      </c>
      <c r="AA525" s="14">
        <v>3.335</v>
      </c>
      <c r="AC525" s="14">
        <f t="shared" si="59"/>
        <v>3.4569037540553054</v>
      </c>
      <c r="AE525" s="15">
        <v>38682</v>
      </c>
      <c r="AF525" s="14">
        <v>4.4274000000000004</v>
      </c>
      <c r="AH525" s="15">
        <v>38682</v>
      </c>
      <c r="AI525" s="14">
        <v>4.2009999999999996</v>
      </c>
      <c r="AK525" s="15">
        <v>38682</v>
      </c>
      <c r="AL525" s="14">
        <v>2.0950000000000002</v>
      </c>
      <c r="AM525" s="14">
        <f t="shared" si="54"/>
        <v>1.3619037540553052</v>
      </c>
      <c r="AN525" s="15">
        <v>38682</v>
      </c>
      <c r="AO525" s="14">
        <v>2.7475000000000001</v>
      </c>
      <c r="AP525" s="14">
        <f t="shared" si="55"/>
        <v>1.6799000000000004</v>
      </c>
      <c r="AQ525" s="15">
        <v>38682</v>
      </c>
      <c r="AR525" s="14">
        <v>2.7450000000000001</v>
      </c>
      <c r="AS525" s="14">
        <f t="shared" si="56"/>
        <v>1.4559999999999995</v>
      </c>
      <c r="AU525" s="14">
        <f t="shared" si="60"/>
        <v>1.3319999999999999</v>
      </c>
      <c r="AW525" s="14">
        <f t="shared" si="57"/>
        <v>1.3409999999999997</v>
      </c>
      <c r="AY525" s="14">
        <f t="shared" si="58"/>
        <v>1.4999999999999996</v>
      </c>
      <c r="BA525" s="15">
        <v>38682</v>
      </c>
      <c r="BB525" s="14">
        <v>0.9</v>
      </c>
      <c r="BD525" s="15">
        <v>40508</v>
      </c>
      <c r="BE525" s="14">
        <v>7</v>
      </c>
      <c r="BG525" s="15">
        <v>40508</v>
      </c>
      <c r="BH525" s="14">
        <v>10.75</v>
      </c>
      <c r="BI525" s="14">
        <f t="shared" si="53"/>
        <v>79.027633333333327</v>
      </c>
      <c r="BJ525" s="15">
        <v>39412</v>
      </c>
      <c r="BK525" s="14">
        <v>219.3329</v>
      </c>
      <c r="BM525" s="15">
        <v>40508</v>
      </c>
      <c r="BN525" s="14" t="s">
        <v>213</v>
      </c>
    </row>
    <row r="526" spans="2:66" x14ac:dyDescent="0.2">
      <c r="B526" s="15">
        <v>38683</v>
      </c>
      <c r="C526" s="14">
        <v>3.427</v>
      </c>
      <c r="E526" s="15">
        <v>38683</v>
      </c>
      <c r="F526" s="14">
        <v>3.4209999999999998</v>
      </c>
      <c r="H526" s="15">
        <v>38683</v>
      </c>
      <c r="I526" s="14">
        <v>3.4359999999999999</v>
      </c>
      <c r="K526" s="15">
        <v>38683</v>
      </c>
      <c r="L526" s="14">
        <v>3.5949999999999998</v>
      </c>
      <c r="N526" s="15">
        <v>38683</v>
      </c>
      <c r="O526" s="14">
        <v>3.4279999999999999</v>
      </c>
      <c r="Q526" s="15">
        <v>38683</v>
      </c>
      <c r="R526" s="14">
        <v>3.4039999999999999</v>
      </c>
      <c r="T526" s="15">
        <v>38683</v>
      </c>
      <c r="U526" s="14">
        <v>3.4</v>
      </c>
      <c r="W526" s="15">
        <v>38683</v>
      </c>
      <c r="X526" s="14">
        <v>3.5019999999999998</v>
      </c>
      <c r="Z526" s="15">
        <v>38683</v>
      </c>
      <c r="AA526" s="14">
        <v>3.335</v>
      </c>
      <c r="AC526" s="14">
        <f t="shared" si="59"/>
        <v>3.4569037540553054</v>
      </c>
      <c r="AE526" s="15">
        <v>38683</v>
      </c>
      <c r="AF526" s="14">
        <v>4.4274000000000004</v>
      </c>
      <c r="AH526" s="15">
        <v>38683</v>
      </c>
      <c r="AI526" s="14">
        <v>4.2009999999999996</v>
      </c>
      <c r="AK526" s="15">
        <v>38683</v>
      </c>
      <c r="AL526" s="14">
        <v>2.0950000000000002</v>
      </c>
      <c r="AM526" s="14">
        <f t="shared" si="54"/>
        <v>1.3619037540553052</v>
      </c>
      <c r="AN526" s="15">
        <v>38683</v>
      </c>
      <c r="AO526" s="14">
        <v>2.7475000000000001</v>
      </c>
      <c r="AP526" s="14">
        <f t="shared" si="55"/>
        <v>1.6799000000000004</v>
      </c>
      <c r="AQ526" s="15">
        <v>38683</v>
      </c>
      <c r="AR526" s="14">
        <v>2.7450000000000001</v>
      </c>
      <c r="AS526" s="14">
        <f t="shared" si="56"/>
        <v>1.4559999999999995</v>
      </c>
      <c r="AU526" s="14">
        <f t="shared" si="60"/>
        <v>1.3319999999999999</v>
      </c>
      <c r="AW526" s="14">
        <f t="shared" si="57"/>
        <v>1.3409999999999997</v>
      </c>
      <c r="AY526" s="14">
        <f t="shared" si="58"/>
        <v>1.4999999999999996</v>
      </c>
      <c r="BA526" s="15">
        <v>38683</v>
      </c>
      <c r="BB526" s="14">
        <v>0.9</v>
      </c>
      <c r="BD526" s="15">
        <v>40509</v>
      </c>
      <c r="BE526" s="14">
        <v>7</v>
      </c>
      <c r="BG526" s="15">
        <v>40509</v>
      </c>
      <c r="BH526" s="14">
        <v>10.75</v>
      </c>
      <c r="BI526" s="14">
        <f t="shared" si="53"/>
        <v>78.641166666666663</v>
      </c>
      <c r="BJ526" s="15">
        <v>39413</v>
      </c>
      <c r="BK526" s="14">
        <v>218.17349999999999</v>
      </c>
      <c r="BM526" s="15">
        <v>40509</v>
      </c>
      <c r="BN526" s="14" t="s">
        <v>213</v>
      </c>
    </row>
    <row r="527" spans="2:66" x14ac:dyDescent="0.2">
      <c r="B527" s="15">
        <v>38684</v>
      </c>
      <c r="C527" s="14">
        <v>3.4180000000000001</v>
      </c>
      <c r="E527" s="15">
        <v>38684</v>
      </c>
      <c r="F527" s="14">
        <v>3.4140000000000001</v>
      </c>
      <c r="H527" s="15">
        <v>38684</v>
      </c>
      <c r="I527" s="14">
        <v>3.4319999999999999</v>
      </c>
      <c r="K527" s="15">
        <v>38684</v>
      </c>
      <c r="L527" s="14">
        <v>3.59</v>
      </c>
      <c r="N527" s="15">
        <v>38684</v>
      </c>
      <c r="O527" s="14">
        <v>3.42</v>
      </c>
      <c r="Q527" s="15">
        <v>38684</v>
      </c>
      <c r="R527" s="14">
        <v>3.3970000000000002</v>
      </c>
      <c r="T527" s="15">
        <v>38684</v>
      </c>
      <c r="U527" s="14">
        <v>3.3940000000000001</v>
      </c>
      <c r="W527" s="15">
        <v>38684</v>
      </c>
      <c r="X527" s="14">
        <v>3.4939999999999998</v>
      </c>
      <c r="Z527" s="15">
        <v>38684</v>
      </c>
      <c r="AA527" s="14">
        <v>3.33</v>
      </c>
      <c r="AC527" s="14">
        <f t="shared" si="59"/>
        <v>3.4501418198671394</v>
      </c>
      <c r="AE527" s="15">
        <v>38684</v>
      </c>
      <c r="AF527" s="14">
        <v>4.4039999999999999</v>
      </c>
      <c r="AH527" s="15">
        <v>38684</v>
      </c>
      <c r="AI527" s="14">
        <v>4.21</v>
      </c>
      <c r="AK527" s="15">
        <v>38684</v>
      </c>
      <c r="AL527" s="14">
        <v>2.1074999999999999</v>
      </c>
      <c r="AM527" s="14">
        <f t="shared" si="54"/>
        <v>1.3426418198671395</v>
      </c>
      <c r="AN527" s="15">
        <v>38684</v>
      </c>
      <c r="AO527" s="14">
        <v>2.7524999999999999</v>
      </c>
      <c r="AP527" s="14">
        <f t="shared" si="55"/>
        <v>1.6515</v>
      </c>
      <c r="AQ527" s="15">
        <v>38684</v>
      </c>
      <c r="AR527" s="14">
        <v>2.7225000000000001</v>
      </c>
      <c r="AS527" s="14">
        <f t="shared" si="56"/>
        <v>1.4874999999999998</v>
      </c>
      <c r="AU527" s="14">
        <f t="shared" si="60"/>
        <v>1.3105000000000002</v>
      </c>
      <c r="AW527" s="14">
        <f t="shared" si="57"/>
        <v>1.3245</v>
      </c>
      <c r="AY527" s="14">
        <f t="shared" si="58"/>
        <v>1.4824999999999999</v>
      </c>
      <c r="BA527" s="15">
        <v>38684</v>
      </c>
      <c r="BB527" s="14">
        <v>1.4</v>
      </c>
      <c r="BD527" s="15">
        <v>40510</v>
      </c>
      <c r="BE527" s="14">
        <v>7</v>
      </c>
      <c r="BG527" s="15">
        <v>40510</v>
      </c>
      <c r="BH527" s="14">
        <v>10.75</v>
      </c>
      <c r="BI527" s="14">
        <f t="shared" si="53"/>
        <v>79.439866666666674</v>
      </c>
      <c r="BJ527" s="15">
        <v>39414</v>
      </c>
      <c r="BK527" s="14">
        <v>220.56960000000001</v>
      </c>
      <c r="BM527" s="15">
        <v>40510</v>
      </c>
      <c r="BN527" s="14" t="s">
        <v>213</v>
      </c>
    </row>
    <row r="528" spans="2:66" x14ac:dyDescent="0.2">
      <c r="B528" s="15">
        <v>38685</v>
      </c>
      <c r="C528" s="14">
        <v>3.4670000000000001</v>
      </c>
      <c r="E528" s="15">
        <v>38685</v>
      </c>
      <c r="F528" s="14">
        <v>3.4670000000000001</v>
      </c>
      <c r="H528" s="15">
        <v>38685</v>
      </c>
      <c r="I528" s="14">
        <v>3.4870000000000001</v>
      </c>
      <c r="K528" s="15">
        <v>38685</v>
      </c>
      <c r="L528" s="14">
        <v>3.641</v>
      </c>
      <c r="N528" s="15">
        <v>38685</v>
      </c>
      <c r="O528" s="14">
        <v>3.4699999999999998</v>
      </c>
      <c r="Q528" s="15">
        <v>38685</v>
      </c>
      <c r="R528" s="14">
        <v>3.45</v>
      </c>
      <c r="T528" s="15">
        <v>38685</v>
      </c>
      <c r="U528" s="14">
        <v>3.448</v>
      </c>
      <c r="W528" s="15">
        <v>38685</v>
      </c>
      <c r="X528" s="14">
        <v>3.5489999999999999</v>
      </c>
      <c r="Z528" s="15">
        <v>38685</v>
      </c>
      <c r="AA528" s="14">
        <v>3.379</v>
      </c>
      <c r="AC528" s="14">
        <f t="shared" si="59"/>
        <v>3.5018152325042489</v>
      </c>
      <c r="AE528" s="15">
        <v>38685</v>
      </c>
      <c r="AF528" s="14">
        <v>4.4743000000000004</v>
      </c>
      <c r="AH528" s="15">
        <v>38685</v>
      </c>
      <c r="AI528" s="14">
        <v>4.2460000000000004</v>
      </c>
      <c r="AK528" s="15">
        <v>38685</v>
      </c>
      <c r="AL528" s="14">
        <v>2.125</v>
      </c>
      <c r="AM528" s="14">
        <f t="shared" si="54"/>
        <v>1.3768152325042489</v>
      </c>
      <c r="AN528" s="15">
        <v>38685</v>
      </c>
      <c r="AO528" s="14">
        <v>2.7612000000000001</v>
      </c>
      <c r="AP528" s="14">
        <f t="shared" si="55"/>
        <v>1.7131000000000003</v>
      </c>
      <c r="AQ528" s="15">
        <v>38685</v>
      </c>
      <c r="AR528" s="14">
        <v>2.7349999999999999</v>
      </c>
      <c r="AS528" s="14">
        <f t="shared" si="56"/>
        <v>1.5110000000000006</v>
      </c>
      <c r="AU528" s="14">
        <f t="shared" si="60"/>
        <v>1.3420000000000001</v>
      </c>
      <c r="AW528" s="14">
        <f t="shared" si="57"/>
        <v>1.3620000000000001</v>
      </c>
      <c r="AY528" s="14">
        <f t="shared" si="58"/>
        <v>1.516</v>
      </c>
      <c r="BA528" s="15">
        <v>38685</v>
      </c>
      <c r="BB528" s="14">
        <v>2</v>
      </c>
      <c r="BD528" s="15">
        <v>40511</v>
      </c>
      <c r="BE528" s="14">
        <v>7</v>
      </c>
      <c r="BG528" s="15">
        <v>40511</v>
      </c>
      <c r="BH528" s="14">
        <v>10.75</v>
      </c>
      <c r="BI528" s="14">
        <f t="shared" ref="BI528:BI591" si="61">AVERAGE(BE528,BH528,BK528)</f>
        <v>79.612633333333335</v>
      </c>
      <c r="BJ528" s="15">
        <v>39415</v>
      </c>
      <c r="BK528" s="14">
        <v>221.08789999999999</v>
      </c>
      <c r="BM528" s="15">
        <v>40511</v>
      </c>
      <c r="BN528" s="14" t="s">
        <v>213</v>
      </c>
    </row>
    <row r="529" spans="2:66" x14ac:dyDescent="0.2">
      <c r="B529" s="15">
        <v>38686</v>
      </c>
      <c r="C529" s="14">
        <v>3.4550000000000001</v>
      </c>
      <c r="E529" s="15">
        <v>38686</v>
      </c>
      <c r="F529" s="14">
        <v>3.4569999999999999</v>
      </c>
      <c r="H529" s="15">
        <v>38686</v>
      </c>
      <c r="I529" s="14">
        <v>3.4740000000000002</v>
      </c>
      <c r="K529" s="15">
        <v>38686</v>
      </c>
      <c r="L529" s="14">
        <v>3.6339999999999999</v>
      </c>
      <c r="N529" s="15">
        <v>38686</v>
      </c>
      <c r="O529" s="14">
        <v>3.4609999999999999</v>
      </c>
      <c r="Q529" s="15">
        <v>38686</v>
      </c>
      <c r="R529" s="14">
        <v>3.44</v>
      </c>
      <c r="T529" s="15">
        <v>38686</v>
      </c>
      <c r="U529" s="14">
        <v>3.4359999999999999</v>
      </c>
      <c r="W529" s="15">
        <v>38686</v>
      </c>
      <c r="X529" s="14">
        <v>3.544</v>
      </c>
      <c r="Z529" s="15">
        <v>38686</v>
      </c>
      <c r="AA529" s="14">
        <v>3.3730000000000002</v>
      </c>
      <c r="AC529" s="14">
        <f t="shared" si="59"/>
        <v>3.4916094546578087</v>
      </c>
      <c r="AE529" s="15">
        <v>38686</v>
      </c>
      <c r="AF529" s="14">
        <v>4.484</v>
      </c>
      <c r="AH529" s="15">
        <v>38686</v>
      </c>
      <c r="AI529" s="14">
        <v>4.2309999999999999</v>
      </c>
      <c r="AK529" s="15">
        <v>38686</v>
      </c>
      <c r="AL529" s="14">
        <v>2.11</v>
      </c>
      <c r="AM529" s="14">
        <f t="shared" si="54"/>
        <v>1.3816094546578088</v>
      </c>
      <c r="AN529" s="15">
        <v>38686</v>
      </c>
      <c r="AO529" s="14">
        <v>2.7675000000000001</v>
      </c>
      <c r="AP529" s="14">
        <f t="shared" si="55"/>
        <v>1.7164999999999999</v>
      </c>
      <c r="AQ529" s="15">
        <v>38686</v>
      </c>
      <c r="AR529" s="14">
        <v>2.7349999999999999</v>
      </c>
      <c r="AS529" s="14">
        <f t="shared" si="56"/>
        <v>1.496</v>
      </c>
      <c r="AU529" s="14">
        <f t="shared" si="60"/>
        <v>1.3450000000000002</v>
      </c>
      <c r="AW529" s="14">
        <f t="shared" si="57"/>
        <v>1.3640000000000003</v>
      </c>
      <c r="AY529" s="14">
        <f t="shared" si="58"/>
        <v>1.524</v>
      </c>
      <c r="BA529" s="15">
        <v>38686</v>
      </c>
      <c r="BB529" s="14">
        <v>1.9</v>
      </c>
      <c r="BD529" s="15">
        <v>40512</v>
      </c>
      <c r="BE529" s="14">
        <v>7</v>
      </c>
      <c r="BG529" s="15">
        <v>40512</v>
      </c>
      <c r="BH529" s="14">
        <v>10.75</v>
      </c>
      <c r="BI529" s="14">
        <f t="shared" si="61"/>
        <v>79.922766666666675</v>
      </c>
      <c r="BJ529" s="15">
        <v>39416</v>
      </c>
      <c r="BK529" s="14">
        <v>222.01830000000001</v>
      </c>
      <c r="BM529" s="15">
        <v>40512</v>
      </c>
      <c r="BN529" s="14" t="s">
        <v>213</v>
      </c>
    </row>
    <row r="530" spans="2:66" x14ac:dyDescent="0.2">
      <c r="B530" s="15">
        <v>38687</v>
      </c>
      <c r="C530" s="14">
        <v>3.407</v>
      </c>
      <c r="E530" s="15">
        <v>38687</v>
      </c>
      <c r="F530" s="14">
        <v>3.4119999999999999</v>
      </c>
      <c r="H530" s="15">
        <v>38687</v>
      </c>
      <c r="I530" s="14">
        <v>3.4289999999999998</v>
      </c>
      <c r="K530" s="15">
        <v>38687</v>
      </c>
      <c r="L530" s="14">
        <v>3.5859999999999999</v>
      </c>
      <c r="N530" s="15">
        <v>38687</v>
      </c>
      <c r="O530" s="14">
        <v>3.4169999999999998</v>
      </c>
      <c r="Q530" s="15">
        <v>38687</v>
      </c>
      <c r="R530" s="14">
        <v>3.3919999999999999</v>
      </c>
      <c r="T530" s="15">
        <v>38687</v>
      </c>
      <c r="U530" s="14">
        <v>3.39</v>
      </c>
      <c r="W530" s="15">
        <v>38687</v>
      </c>
      <c r="X530" s="14">
        <v>3.4950000000000001</v>
      </c>
      <c r="Z530" s="15">
        <v>38687</v>
      </c>
      <c r="AA530" s="14">
        <v>3.327</v>
      </c>
      <c r="AC530" s="14">
        <f t="shared" si="59"/>
        <v>3.4449008187857246</v>
      </c>
      <c r="AE530" s="15">
        <v>38687</v>
      </c>
      <c r="AF530" s="14">
        <v>4.5134999999999996</v>
      </c>
      <c r="AH530" s="15">
        <v>38687</v>
      </c>
      <c r="AI530" s="14">
        <v>4.1900000000000004</v>
      </c>
      <c r="AK530" s="15">
        <v>38687</v>
      </c>
      <c r="AL530" s="14">
        <v>2.1150000000000002</v>
      </c>
      <c r="AM530" s="14">
        <f t="shared" si="54"/>
        <v>1.3299008187857244</v>
      </c>
      <c r="AN530" s="15">
        <v>38687</v>
      </c>
      <c r="AO530" s="14">
        <v>2.7675000000000001</v>
      </c>
      <c r="AP530" s="14">
        <f t="shared" si="55"/>
        <v>1.7459999999999996</v>
      </c>
      <c r="AQ530" s="15">
        <v>38687</v>
      </c>
      <c r="AR530" s="14">
        <v>2.7349999999999999</v>
      </c>
      <c r="AS530" s="14">
        <f t="shared" si="56"/>
        <v>1.4550000000000005</v>
      </c>
      <c r="AU530" s="14">
        <f t="shared" si="60"/>
        <v>1.2919999999999998</v>
      </c>
      <c r="AW530" s="14">
        <f t="shared" si="57"/>
        <v>1.3139999999999996</v>
      </c>
      <c r="AY530" s="14">
        <f t="shared" si="58"/>
        <v>1.4709999999999996</v>
      </c>
      <c r="BA530" s="15">
        <v>38687</v>
      </c>
      <c r="BB530" s="14">
        <v>2.2000000000000002</v>
      </c>
      <c r="BD530" s="15">
        <v>40513</v>
      </c>
      <c r="BE530" s="14">
        <v>7</v>
      </c>
      <c r="BG530" s="15">
        <v>40513</v>
      </c>
      <c r="BH530" s="14">
        <v>10.75</v>
      </c>
      <c r="BI530" s="14">
        <f t="shared" si="61"/>
        <v>79.922766666666675</v>
      </c>
      <c r="BJ530" s="15">
        <v>39417</v>
      </c>
      <c r="BK530" s="14">
        <v>222.01830000000001</v>
      </c>
      <c r="BM530" s="15">
        <v>40513</v>
      </c>
      <c r="BN530" s="14" t="s">
        <v>213</v>
      </c>
    </row>
    <row r="531" spans="2:66" x14ac:dyDescent="0.2">
      <c r="B531" s="15">
        <v>38688</v>
      </c>
      <c r="C531" s="14">
        <v>3.3970000000000002</v>
      </c>
      <c r="E531" s="15">
        <v>38688</v>
      </c>
      <c r="F531" s="14">
        <v>3.3980000000000001</v>
      </c>
      <c r="H531" s="15">
        <v>38688</v>
      </c>
      <c r="I531" s="14">
        <v>3.4159999999999999</v>
      </c>
      <c r="K531" s="15">
        <v>38688</v>
      </c>
      <c r="L531" s="14">
        <v>3.5779999999999998</v>
      </c>
      <c r="N531" s="15">
        <v>38688</v>
      </c>
      <c r="O531" s="14">
        <v>3.4050000000000002</v>
      </c>
      <c r="Q531" s="15">
        <v>38688</v>
      </c>
      <c r="R531" s="14">
        <v>3.379</v>
      </c>
      <c r="T531" s="15">
        <v>38688</v>
      </c>
      <c r="U531" s="14">
        <v>3.3769999999999998</v>
      </c>
      <c r="W531" s="15">
        <v>38688</v>
      </c>
      <c r="X531" s="14">
        <v>3.4830000000000001</v>
      </c>
      <c r="Z531" s="15">
        <v>38688</v>
      </c>
      <c r="AA531" s="14">
        <v>3.3159999999999998</v>
      </c>
      <c r="AC531" s="14">
        <f t="shared" si="59"/>
        <v>3.4335702147381433</v>
      </c>
      <c r="AE531" s="15">
        <v>38688</v>
      </c>
      <c r="AF531" s="14">
        <v>4.5114999999999998</v>
      </c>
      <c r="AH531" s="15">
        <v>38688</v>
      </c>
      <c r="AI531" s="14">
        <v>4.226</v>
      </c>
      <c r="AK531" s="15">
        <v>38688</v>
      </c>
      <c r="AL531" s="14">
        <v>2.11</v>
      </c>
      <c r="AM531" s="14">
        <f t="shared" si="54"/>
        <v>1.3235702147381434</v>
      </c>
      <c r="AN531" s="15">
        <v>38688</v>
      </c>
      <c r="AO531" s="14">
        <v>2.7450000000000001</v>
      </c>
      <c r="AP531" s="14">
        <f t="shared" si="55"/>
        <v>1.7664999999999997</v>
      </c>
      <c r="AQ531" s="15">
        <v>38688</v>
      </c>
      <c r="AR531" s="14">
        <v>2.7349999999999999</v>
      </c>
      <c r="AS531" s="14">
        <f t="shared" si="56"/>
        <v>1.4910000000000001</v>
      </c>
      <c r="AU531" s="14">
        <f t="shared" si="60"/>
        <v>1.2870000000000004</v>
      </c>
      <c r="AW531" s="14">
        <f t="shared" si="57"/>
        <v>1.306</v>
      </c>
      <c r="AY531" s="14">
        <f t="shared" si="58"/>
        <v>1.468</v>
      </c>
      <c r="BA531" s="15">
        <v>38688</v>
      </c>
      <c r="BB531" s="14">
        <v>1.9</v>
      </c>
      <c r="BD531" s="15">
        <v>40514</v>
      </c>
      <c r="BE531" s="14">
        <v>7</v>
      </c>
      <c r="BG531" s="15">
        <v>40514</v>
      </c>
      <c r="BH531" s="14">
        <v>10.75</v>
      </c>
      <c r="BI531" s="14">
        <f t="shared" si="61"/>
        <v>79.922766666666675</v>
      </c>
      <c r="BJ531" s="15">
        <v>39418</v>
      </c>
      <c r="BK531" s="14">
        <v>222.01830000000001</v>
      </c>
      <c r="BM531" s="15">
        <v>40514</v>
      </c>
      <c r="BN531" s="14" t="s">
        <v>213</v>
      </c>
    </row>
    <row r="532" spans="2:66" x14ac:dyDescent="0.2">
      <c r="B532" s="15">
        <v>38689</v>
      </c>
      <c r="C532" s="14">
        <v>3.3970000000000002</v>
      </c>
      <c r="E532" s="15">
        <v>38689</v>
      </c>
      <c r="F532" s="14">
        <v>3.3980000000000001</v>
      </c>
      <c r="H532" s="15">
        <v>38689</v>
      </c>
      <c r="I532" s="14">
        <v>3.4159999999999999</v>
      </c>
      <c r="K532" s="15">
        <v>38689</v>
      </c>
      <c r="L532" s="14">
        <v>3.5779999999999998</v>
      </c>
      <c r="N532" s="15">
        <v>38689</v>
      </c>
      <c r="O532" s="14">
        <v>3.4050000000000002</v>
      </c>
      <c r="Q532" s="15">
        <v>38689</v>
      </c>
      <c r="R532" s="14">
        <v>3.379</v>
      </c>
      <c r="T532" s="15">
        <v>38689</v>
      </c>
      <c r="U532" s="14">
        <v>3.3769999999999998</v>
      </c>
      <c r="W532" s="15">
        <v>38689</v>
      </c>
      <c r="X532" s="14">
        <v>3.4830000000000001</v>
      </c>
      <c r="Z532" s="15">
        <v>38689</v>
      </c>
      <c r="AA532" s="14">
        <v>3.3159999999999998</v>
      </c>
      <c r="AC532" s="14">
        <f t="shared" si="59"/>
        <v>3.4335702147381433</v>
      </c>
      <c r="AE532" s="15">
        <v>38689</v>
      </c>
      <c r="AF532" s="14">
        <v>4.5114999999999998</v>
      </c>
      <c r="AH532" s="15">
        <v>38689</v>
      </c>
      <c r="AI532" s="14">
        <v>4.226</v>
      </c>
      <c r="AK532" s="15">
        <v>38689</v>
      </c>
      <c r="AL532" s="14">
        <v>2.11</v>
      </c>
      <c r="AM532" s="14">
        <f t="shared" si="54"/>
        <v>1.3235702147381434</v>
      </c>
      <c r="AN532" s="15">
        <v>38689</v>
      </c>
      <c r="AO532" s="14">
        <v>2.7450000000000001</v>
      </c>
      <c r="AP532" s="14">
        <f t="shared" si="55"/>
        <v>1.7664999999999997</v>
      </c>
      <c r="AQ532" s="15">
        <v>38689</v>
      </c>
      <c r="AR532" s="14">
        <v>2.7349999999999999</v>
      </c>
      <c r="AS532" s="14">
        <f t="shared" si="56"/>
        <v>1.4910000000000001</v>
      </c>
      <c r="AU532" s="14">
        <f t="shared" si="60"/>
        <v>1.2870000000000004</v>
      </c>
      <c r="AW532" s="14">
        <f t="shared" si="57"/>
        <v>1.306</v>
      </c>
      <c r="AY532" s="14">
        <f t="shared" si="58"/>
        <v>1.468</v>
      </c>
      <c r="BA532" s="15">
        <v>38689</v>
      </c>
      <c r="BB532" s="14">
        <v>1.9</v>
      </c>
      <c r="BD532" s="15">
        <v>40515</v>
      </c>
      <c r="BE532" s="14">
        <v>7</v>
      </c>
      <c r="BG532" s="15">
        <v>40515</v>
      </c>
      <c r="BH532" s="14">
        <v>10.75</v>
      </c>
      <c r="BI532" s="14">
        <f t="shared" si="61"/>
        <v>79.870800000000003</v>
      </c>
      <c r="BJ532" s="15">
        <v>39419</v>
      </c>
      <c r="BK532" s="14">
        <v>221.86240000000001</v>
      </c>
      <c r="BM532" s="15">
        <v>40515</v>
      </c>
      <c r="BN532" s="14" t="s">
        <v>213</v>
      </c>
    </row>
    <row r="533" spans="2:66" x14ac:dyDescent="0.2">
      <c r="B533" s="15">
        <v>38690</v>
      </c>
      <c r="C533" s="14">
        <v>3.3970000000000002</v>
      </c>
      <c r="E533" s="15">
        <v>38690</v>
      </c>
      <c r="F533" s="14">
        <v>3.3980000000000001</v>
      </c>
      <c r="H533" s="15">
        <v>38690</v>
      </c>
      <c r="I533" s="14">
        <v>3.4159999999999999</v>
      </c>
      <c r="K533" s="15">
        <v>38690</v>
      </c>
      <c r="L533" s="14">
        <v>3.5779999999999998</v>
      </c>
      <c r="N533" s="15">
        <v>38690</v>
      </c>
      <c r="O533" s="14">
        <v>3.4050000000000002</v>
      </c>
      <c r="Q533" s="15">
        <v>38690</v>
      </c>
      <c r="R533" s="14">
        <v>3.379</v>
      </c>
      <c r="T533" s="15">
        <v>38690</v>
      </c>
      <c r="U533" s="14">
        <v>3.3769999999999998</v>
      </c>
      <c r="W533" s="15">
        <v>38690</v>
      </c>
      <c r="X533" s="14">
        <v>3.4830000000000001</v>
      </c>
      <c r="Z533" s="15">
        <v>38690</v>
      </c>
      <c r="AA533" s="14">
        <v>3.3159999999999998</v>
      </c>
      <c r="AC533" s="14">
        <f t="shared" si="59"/>
        <v>3.4335702147381433</v>
      </c>
      <c r="AE533" s="15">
        <v>38690</v>
      </c>
      <c r="AF533" s="14">
        <v>4.5114999999999998</v>
      </c>
      <c r="AH533" s="15">
        <v>38690</v>
      </c>
      <c r="AI533" s="14">
        <v>4.226</v>
      </c>
      <c r="AK533" s="15">
        <v>38690</v>
      </c>
      <c r="AL533" s="14">
        <v>2.11</v>
      </c>
      <c r="AM533" s="14">
        <f t="shared" si="54"/>
        <v>1.3235702147381434</v>
      </c>
      <c r="AN533" s="15">
        <v>38690</v>
      </c>
      <c r="AO533" s="14">
        <v>2.7450000000000001</v>
      </c>
      <c r="AP533" s="14">
        <f t="shared" si="55"/>
        <v>1.7664999999999997</v>
      </c>
      <c r="AQ533" s="15">
        <v>38690</v>
      </c>
      <c r="AR533" s="14">
        <v>2.7349999999999999</v>
      </c>
      <c r="AS533" s="14">
        <f t="shared" si="56"/>
        <v>1.4910000000000001</v>
      </c>
      <c r="AU533" s="14">
        <f t="shared" si="60"/>
        <v>1.2870000000000004</v>
      </c>
      <c r="AW533" s="14">
        <f t="shared" si="57"/>
        <v>1.306</v>
      </c>
      <c r="AY533" s="14">
        <f t="shared" si="58"/>
        <v>1.468</v>
      </c>
      <c r="BA533" s="15">
        <v>38690</v>
      </c>
      <c r="BB533" s="14">
        <v>1.9</v>
      </c>
      <c r="BD533" s="15">
        <v>40516</v>
      </c>
      <c r="BE533" s="14">
        <v>7</v>
      </c>
      <c r="BG533" s="15">
        <v>40516</v>
      </c>
      <c r="BH533" s="14">
        <v>10.75</v>
      </c>
      <c r="BI533" s="14">
        <f t="shared" si="61"/>
        <v>79.574100000000001</v>
      </c>
      <c r="BJ533" s="15">
        <v>39420</v>
      </c>
      <c r="BK533" s="14">
        <v>220.97229999999999</v>
      </c>
      <c r="BM533" s="15">
        <v>40516</v>
      </c>
      <c r="BN533" s="14" t="s">
        <v>213</v>
      </c>
    </row>
    <row r="534" spans="2:66" x14ac:dyDescent="0.2">
      <c r="B534" s="15">
        <v>38691</v>
      </c>
      <c r="C534" s="14">
        <v>3.4159999999999999</v>
      </c>
      <c r="E534" s="15">
        <v>38691</v>
      </c>
      <c r="F534" s="14">
        <v>3.419</v>
      </c>
      <c r="H534" s="15">
        <v>38691</v>
      </c>
      <c r="I534" s="14">
        <v>3.4359999999999999</v>
      </c>
      <c r="K534" s="15">
        <v>38691</v>
      </c>
      <c r="L534" s="14">
        <v>3.5939999999999999</v>
      </c>
      <c r="N534" s="15">
        <v>38691</v>
      </c>
      <c r="O534" s="14">
        <v>3.4239999999999999</v>
      </c>
      <c r="Q534" s="15">
        <v>38691</v>
      </c>
      <c r="R534" s="14">
        <v>3.399</v>
      </c>
      <c r="T534" s="15">
        <v>38691</v>
      </c>
      <c r="U534" s="14">
        <v>3.3959999999999999</v>
      </c>
      <c r="W534" s="15">
        <v>38691</v>
      </c>
      <c r="X534" s="14">
        <v>3.5</v>
      </c>
      <c r="Z534" s="15">
        <v>38691</v>
      </c>
      <c r="AA534" s="14">
        <v>3.3340000000000001</v>
      </c>
      <c r="AC534" s="14">
        <f t="shared" si="59"/>
        <v>3.452562799320253</v>
      </c>
      <c r="AE534" s="15">
        <v>38691</v>
      </c>
      <c r="AF534" s="14">
        <v>4.5686999999999998</v>
      </c>
      <c r="AH534" s="15">
        <v>38691</v>
      </c>
      <c r="AI534" s="14">
        <v>4.2780000000000005</v>
      </c>
      <c r="AK534" s="15">
        <v>38691</v>
      </c>
      <c r="AL534" s="14">
        <v>2.1150000000000002</v>
      </c>
      <c r="AM534" s="14">
        <f t="shared" si="54"/>
        <v>1.3375627993202528</v>
      </c>
      <c r="AN534" s="15">
        <v>38691</v>
      </c>
      <c r="AO534" s="14">
        <v>2.83</v>
      </c>
      <c r="AP534" s="14">
        <f t="shared" si="55"/>
        <v>1.7386999999999997</v>
      </c>
      <c r="AQ534" s="15">
        <v>38691</v>
      </c>
      <c r="AR534" s="14">
        <v>2.7450000000000001</v>
      </c>
      <c r="AS534" s="14">
        <f t="shared" si="56"/>
        <v>1.5330000000000004</v>
      </c>
      <c r="AU534" s="14">
        <f t="shared" si="60"/>
        <v>1.3009999999999997</v>
      </c>
      <c r="AW534" s="14">
        <f t="shared" si="57"/>
        <v>1.3209999999999997</v>
      </c>
      <c r="AY534" s="14">
        <f t="shared" si="58"/>
        <v>1.4789999999999996</v>
      </c>
      <c r="BA534" s="15">
        <v>38691</v>
      </c>
      <c r="BB534" s="14">
        <v>2</v>
      </c>
      <c r="BD534" s="15">
        <v>40517</v>
      </c>
      <c r="BE534" s="14">
        <v>7</v>
      </c>
      <c r="BG534" s="15">
        <v>40517</v>
      </c>
      <c r="BH534" s="14">
        <v>10.75</v>
      </c>
      <c r="BI534" s="14">
        <f t="shared" si="61"/>
        <v>79.900566666666663</v>
      </c>
      <c r="BJ534" s="15">
        <v>39421</v>
      </c>
      <c r="BK534" s="14">
        <v>221.95169999999999</v>
      </c>
      <c r="BM534" s="15">
        <v>40517</v>
      </c>
      <c r="BN534" s="14" t="s">
        <v>213</v>
      </c>
    </row>
    <row r="535" spans="2:66" x14ac:dyDescent="0.2">
      <c r="B535" s="15">
        <v>38692</v>
      </c>
      <c r="C535" s="14">
        <v>3.3730000000000002</v>
      </c>
      <c r="E535" s="15">
        <v>38692</v>
      </c>
      <c r="F535" s="14">
        <v>3.3740000000000001</v>
      </c>
      <c r="H535" s="15">
        <v>38692</v>
      </c>
      <c r="I535" s="14">
        <v>3.3919999999999999</v>
      </c>
      <c r="K535" s="15">
        <v>38692</v>
      </c>
      <c r="L535" s="14">
        <v>3.5489999999999999</v>
      </c>
      <c r="N535" s="15">
        <v>38692</v>
      </c>
      <c r="O535" s="14">
        <v>3.3820000000000001</v>
      </c>
      <c r="Q535" s="15">
        <v>38692</v>
      </c>
      <c r="R535" s="14">
        <v>3.3540000000000001</v>
      </c>
      <c r="T535" s="15">
        <v>38692</v>
      </c>
      <c r="U535" s="14">
        <v>3.3519999999999999</v>
      </c>
      <c r="W535" s="15">
        <v>38692</v>
      </c>
      <c r="X535" s="14">
        <v>3.4590000000000001</v>
      </c>
      <c r="Z535" s="15">
        <v>38692</v>
      </c>
      <c r="AA535" s="14">
        <v>3.2909999999999999</v>
      </c>
      <c r="AC535" s="14">
        <f t="shared" si="59"/>
        <v>3.4085461146300018</v>
      </c>
      <c r="AE535" s="15">
        <v>38692</v>
      </c>
      <c r="AF535" s="14">
        <v>4.4820000000000002</v>
      </c>
      <c r="AH535" s="15">
        <v>38692</v>
      </c>
      <c r="AI535" s="14">
        <v>4.2439999999999998</v>
      </c>
      <c r="AK535" s="15">
        <v>38692</v>
      </c>
      <c r="AL535" s="14">
        <v>2.1150000000000002</v>
      </c>
      <c r="AM535" s="14">
        <f t="shared" si="54"/>
        <v>1.2935461146300016</v>
      </c>
      <c r="AN535" s="15">
        <v>38692</v>
      </c>
      <c r="AO535" s="14">
        <v>2.7675000000000001</v>
      </c>
      <c r="AP535" s="14">
        <f t="shared" si="55"/>
        <v>1.7145000000000001</v>
      </c>
      <c r="AQ535" s="15">
        <v>38692</v>
      </c>
      <c r="AR535" s="14">
        <v>2.7450000000000001</v>
      </c>
      <c r="AS535" s="14">
        <f t="shared" si="56"/>
        <v>1.4989999999999997</v>
      </c>
      <c r="AU535" s="14">
        <f t="shared" si="60"/>
        <v>1.258</v>
      </c>
      <c r="AW535" s="14">
        <f t="shared" si="57"/>
        <v>1.2769999999999997</v>
      </c>
      <c r="AY535" s="14">
        <f t="shared" si="58"/>
        <v>1.4339999999999997</v>
      </c>
      <c r="BA535" s="15">
        <v>38692</v>
      </c>
      <c r="BB535" s="14">
        <v>1.9</v>
      </c>
      <c r="BD535" s="15">
        <v>40518</v>
      </c>
      <c r="BE535" s="14">
        <v>7</v>
      </c>
      <c r="BG535" s="15">
        <v>40518</v>
      </c>
      <c r="BH535" s="14">
        <v>10.75</v>
      </c>
      <c r="BI535" s="14">
        <f t="shared" si="61"/>
        <v>80.18213333333334</v>
      </c>
      <c r="BJ535" s="15">
        <v>39422</v>
      </c>
      <c r="BK535" s="14">
        <v>222.79640000000001</v>
      </c>
      <c r="BM535" s="15">
        <v>40518</v>
      </c>
      <c r="BN535" s="14" t="s">
        <v>213</v>
      </c>
    </row>
    <row r="536" spans="2:66" x14ac:dyDescent="0.2">
      <c r="B536" s="15">
        <v>38693</v>
      </c>
      <c r="C536" s="14">
        <v>3.407</v>
      </c>
      <c r="E536" s="15">
        <v>38693</v>
      </c>
      <c r="F536" s="14">
        <v>3.41</v>
      </c>
      <c r="H536" s="15">
        <v>38693</v>
      </c>
      <c r="I536" s="14">
        <v>3.427</v>
      </c>
      <c r="K536" s="15">
        <v>38693</v>
      </c>
      <c r="L536" s="14">
        <v>3.58</v>
      </c>
      <c r="N536" s="15">
        <v>38693</v>
      </c>
      <c r="O536" s="14">
        <v>3.4169999999999998</v>
      </c>
      <c r="Q536" s="15">
        <v>38693</v>
      </c>
      <c r="R536" s="14">
        <v>3.387</v>
      </c>
      <c r="T536" s="15">
        <v>38693</v>
      </c>
      <c r="U536" s="14">
        <v>3.3849999999999998</v>
      </c>
      <c r="W536" s="15">
        <v>38693</v>
      </c>
      <c r="X536" s="14">
        <v>3.492</v>
      </c>
      <c r="Z536" s="15">
        <v>38693</v>
      </c>
      <c r="AA536" s="14">
        <v>3.3260000000000001</v>
      </c>
      <c r="AC536" s="14">
        <f t="shared" si="59"/>
        <v>3.4424884906534836</v>
      </c>
      <c r="AE536" s="15">
        <v>38693</v>
      </c>
      <c r="AF536" s="14">
        <v>4.5095000000000001</v>
      </c>
      <c r="AH536" s="15">
        <v>38693</v>
      </c>
      <c r="AI536" s="14">
        <v>4.2939999999999996</v>
      </c>
      <c r="AK536" s="15">
        <v>38693</v>
      </c>
      <c r="AL536" s="14">
        <v>2.1225000000000001</v>
      </c>
      <c r="AM536" s="14">
        <f t="shared" si="54"/>
        <v>1.3199884906534836</v>
      </c>
      <c r="AN536" s="15">
        <v>38693</v>
      </c>
      <c r="AO536" s="14">
        <v>2.7524999999999999</v>
      </c>
      <c r="AP536" s="14">
        <f t="shared" si="55"/>
        <v>1.7570000000000001</v>
      </c>
      <c r="AQ536" s="15">
        <v>38693</v>
      </c>
      <c r="AR536" s="14">
        <v>2.7549999999999999</v>
      </c>
      <c r="AS536" s="14">
        <f t="shared" si="56"/>
        <v>1.5389999999999997</v>
      </c>
      <c r="AU536" s="14">
        <f t="shared" si="60"/>
        <v>1.2845</v>
      </c>
      <c r="AW536" s="14">
        <f t="shared" si="57"/>
        <v>1.3045</v>
      </c>
      <c r="AY536" s="14">
        <f t="shared" si="58"/>
        <v>1.4575</v>
      </c>
      <c r="BA536" s="15">
        <v>38693</v>
      </c>
      <c r="BB536" s="14">
        <v>2</v>
      </c>
      <c r="BD536" s="15">
        <v>40519</v>
      </c>
      <c r="BE536" s="14">
        <v>7</v>
      </c>
      <c r="BG536" s="15">
        <v>40519</v>
      </c>
      <c r="BH536" s="14">
        <v>10.75</v>
      </c>
      <c r="BI536" s="14">
        <f t="shared" si="61"/>
        <v>80.429366666666667</v>
      </c>
      <c r="BJ536" s="15">
        <v>39423</v>
      </c>
      <c r="BK536" s="14">
        <v>223.53809999999999</v>
      </c>
      <c r="BM536" s="15">
        <v>40519</v>
      </c>
      <c r="BN536" s="14" t="s">
        <v>213</v>
      </c>
    </row>
    <row r="537" spans="2:66" x14ac:dyDescent="0.2">
      <c r="B537" s="15">
        <v>38694</v>
      </c>
      <c r="C537" s="14">
        <v>3.3769999999999998</v>
      </c>
      <c r="E537" s="15">
        <v>38694</v>
      </c>
      <c r="F537" s="14">
        <v>3.3810000000000002</v>
      </c>
      <c r="H537" s="15">
        <v>38694</v>
      </c>
      <c r="I537" s="14">
        <v>3.4</v>
      </c>
      <c r="K537" s="15">
        <v>38694</v>
      </c>
      <c r="L537" s="14">
        <v>3.5529999999999999</v>
      </c>
      <c r="N537" s="15">
        <v>38694</v>
      </c>
      <c r="O537" s="14">
        <v>3.3890000000000002</v>
      </c>
      <c r="Q537" s="15">
        <v>38694</v>
      </c>
      <c r="R537" s="14">
        <v>3.3570000000000002</v>
      </c>
      <c r="T537" s="15">
        <v>38694</v>
      </c>
      <c r="U537" s="14">
        <v>3.3540000000000001</v>
      </c>
      <c r="W537" s="15">
        <v>38694</v>
      </c>
      <c r="X537" s="14">
        <v>3.4660000000000002</v>
      </c>
      <c r="Z537" s="15">
        <v>38694</v>
      </c>
      <c r="AA537" s="14">
        <v>3.2989999999999999</v>
      </c>
      <c r="AC537" s="14">
        <f t="shared" si="59"/>
        <v>3.4138991194191255</v>
      </c>
      <c r="AE537" s="15">
        <v>38694</v>
      </c>
      <c r="AF537" s="14">
        <v>4.4622999999999999</v>
      </c>
      <c r="AH537" s="15">
        <v>38694</v>
      </c>
      <c r="AI537" s="14">
        <v>4.25</v>
      </c>
      <c r="AK537" s="15">
        <v>38694</v>
      </c>
      <c r="AL537" s="14">
        <v>2.1</v>
      </c>
      <c r="AM537" s="14">
        <f t="shared" si="54"/>
        <v>1.3138991194191254</v>
      </c>
      <c r="AN537" s="15">
        <v>38694</v>
      </c>
      <c r="AO537" s="14">
        <v>2.7225000000000001</v>
      </c>
      <c r="AP537" s="14">
        <f t="shared" si="55"/>
        <v>1.7397999999999998</v>
      </c>
      <c r="AQ537" s="15">
        <v>38694</v>
      </c>
      <c r="AR537" s="14">
        <v>2.7549999999999999</v>
      </c>
      <c r="AS537" s="14">
        <f t="shared" si="56"/>
        <v>1.4950000000000001</v>
      </c>
      <c r="AU537" s="14">
        <f t="shared" si="60"/>
        <v>1.2769999999999997</v>
      </c>
      <c r="AW537" s="14">
        <f t="shared" si="57"/>
        <v>1.2999999999999998</v>
      </c>
      <c r="AY537" s="14">
        <f t="shared" si="58"/>
        <v>1.4529999999999998</v>
      </c>
      <c r="BA537" s="15">
        <v>38694</v>
      </c>
      <c r="BB537" s="14">
        <v>2.2999999999999998</v>
      </c>
      <c r="BD537" s="15">
        <v>40520</v>
      </c>
      <c r="BE537" s="14">
        <v>7</v>
      </c>
      <c r="BG537" s="15">
        <v>40520</v>
      </c>
      <c r="BH537" s="14">
        <v>10.75</v>
      </c>
      <c r="BI537" s="14">
        <f t="shared" si="61"/>
        <v>80.429366666666667</v>
      </c>
      <c r="BJ537" s="15">
        <v>39424</v>
      </c>
      <c r="BK537" s="14">
        <v>223.53809999999999</v>
      </c>
      <c r="BM537" s="15">
        <v>40520</v>
      </c>
      <c r="BN537" s="14" t="s">
        <v>213</v>
      </c>
    </row>
    <row r="538" spans="2:66" x14ac:dyDescent="0.2">
      <c r="B538" s="15">
        <v>38695</v>
      </c>
      <c r="C538" s="14">
        <v>3.4449999999999998</v>
      </c>
      <c r="E538" s="15">
        <v>38695</v>
      </c>
      <c r="F538" s="14">
        <v>3.45</v>
      </c>
      <c r="H538" s="15">
        <v>38695</v>
      </c>
      <c r="I538" s="14">
        <v>3.464</v>
      </c>
      <c r="K538" s="15">
        <v>38695</v>
      </c>
      <c r="L538" s="14">
        <v>3.6189999999999998</v>
      </c>
      <c r="N538" s="15">
        <v>38695</v>
      </c>
      <c r="O538" s="14">
        <v>3.456</v>
      </c>
      <c r="Q538" s="15">
        <v>38695</v>
      </c>
      <c r="R538" s="14">
        <v>3.4260000000000002</v>
      </c>
      <c r="T538" s="15">
        <v>38695</v>
      </c>
      <c r="U538" s="14">
        <v>3.4220000000000002</v>
      </c>
      <c r="W538" s="15">
        <v>38695</v>
      </c>
      <c r="X538" s="14">
        <v>3.5249999999999999</v>
      </c>
      <c r="Z538" s="15">
        <v>38695</v>
      </c>
      <c r="AA538" s="14">
        <v>3.3660000000000001</v>
      </c>
      <c r="AC538" s="14">
        <f t="shared" si="59"/>
        <v>3.480953808126062</v>
      </c>
      <c r="AE538" s="15">
        <v>38695</v>
      </c>
      <c r="AF538" s="14">
        <v>4.5232999999999999</v>
      </c>
      <c r="AH538" s="15">
        <v>38695</v>
      </c>
      <c r="AI538" s="14">
        <v>4.3310000000000004</v>
      </c>
      <c r="AK538" s="15">
        <v>38695</v>
      </c>
      <c r="AL538" s="14">
        <v>2.105</v>
      </c>
      <c r="AM538" s="14">
        <f t="shared" si="54"/>
        <v>1.3759538081260621</v>
      </c>
      <c r="AN538" s="15">
        <v>38695</v>
      </c>
      <c r="AO538" s="14">
        <v>2.7774999999999999</v>
      </c>
      <c r="AP538" s="14">
        <f t="shared" si="55"/>
        <v>1.7458</v>
      </c>
      <c r="AQ538" s="15">
        <v>38695</v>
      </c>
      <c r="AR538" s="14">
        <v>2.7549999999999999</v>
      </c>
      <c r="AS538" s="14">
        <f t="shared" si="56"/>
        <v>1.5760000000000005</v>
      </c>
      <c r="AU538" s="14">
        <f t="shared" si="60"/>
        <v>1.3399999999999999</v>
      </c>
      <c r="AW538" s="14">
        <f t="shared" si="57"/>
        <v>1.359</v>
      </c>
      <c r="AY538" s="14">
        <f t="shared" si="58"/>
        <v>1.5139999999999998</v>
      </c>
      <c r="BA538" s="15">
        <v>38695</v>
      </c>
      <c r="BB538" s="14">
        <v>1.9</v>
      </c>
      <c r="BD538" s="15">
        <v>40521</v>
      </c>
      <c r="BE538" s="14">
        <v>7</v>
      </c>
      <c r="BG538" s="15">
        <v>40521</v>
      </c>
      <c r="BH538" s="14">
        <v>10.75</v>
      </c>
      <c r="BI538" s="14">
        <f t="shared" si="61"/>
        <v>80.429366666666667</v>
      </c>
      <c r="BJ538" s="15">
        <v>39425</v>
      </c>
      <c r="BK538" s="14">
        <v>223.53809999999999</v>
      </c>
      <c r="BM538" s="15">
        <v>40521</v>
      </c>
      <c r="BN538" s="14" t="s">
        <v>213</v>
      </c>
    </row>
    <row r="539" spans="2:66" x14ac:dyDescent="0.2">
      <c r="B539" s="15">
        <v>38696</v>
      </c>
      <c r="C539" s="14">
        <v>3.4449999999999998</v>
      </c>
      <c r="E539" s="15">
        <v>38696</v>
      </c>
      <c r="F539" s="14">
        <v>3.45</v>
      </c>
      <c r="H539" s="15">
        <v>38696</v>
      </c>
      <c r="I539" s="14">
        <v>3.464</v>
      </c>
      <c r="K539" s="15">
        <v>38696</v>
      </c>
      <c r="L539" s="14">
        <v>3.6189999999999998</v>
      </c>
      <c r="N539" s="15">
        <v>38696</v>
      </c>
      <c r="O539" s="14">
        <v>3.456</v>
      </c>
      <c r="Q539" s="15">
        <v>38696</v>
      </c>
      <c r="R539" s="14">
        <v>3.4260000000000002</v>
      </c>
      <c r="T539" s="15">
        <v>38696</v>
      </c>
      <c r="U539" s="14">
        <v>3.4220000000000002</v>
      </c>
      <c r="W539" s="15">
        <v>38696</v>
      </c>
      <c r="X539" s="14">
        <v>3.5249999999999999</v>
      </c>
      <c r="Z539" s="15">
        <v>38696</v>
      </c>
      <c r="AA539" s="14">
        <v>3.3660000000000001</v>
      </c>
      <c r="AC539" s="14">
        <f t="shared" si="59"/>
        <v>3.480953808126062</v>
      </c>
      <c r="AE539" s="15">
        <v>38696</v>
      </c>
      <c r="AF539" s="14">
        <v>4.5232999999999999</v>
      </c>
      <c r="AH539" s="15">
        <v>38696</v>
      </c>
      <c r="AI539" s="14">
        <v>4.3310000000000004</v>
      </c>
      <c r="AK539" s="15">
        <v>38696</v>
      </c>
      <c r="AL539" s="14">
        <v>2.105</v>
      </c>
      <c r="AM539" s="14">
        <f t="shared" si="54"/>
        <v>1.3759538081260621</v>
      </c>
      <c r="AN539" s="15">
        <v>38696</v>
      </c>
      <c r="AO539" s="14">
        <v>2.7774999999999999</v>
      </c>
      <c r="AP539" s="14">
        <f t="shared" si="55"/>
        <v>1.7458</v>
      </c>
      <c r="AQ539" s="15">
        <v>38696</v>
      </c>
      <c r="AR539" s="14">
        <v>2.7549999999999999</v>
      </c>
      <c r="AS539" s="14">
        <f t="shared" si="56"/>
        <v>1.5760000000000005</v>
      </c>
      <c r="AU539" s="14">
        <f t="shared" si="60"/>
        <v>1.3399999999999999</v>
      </c>
      <c r="AW539" s="14">
        <f t="shared" si="57"/>
        <v>1.359</v>
      </c>
      <c r="AY539" s="14">
        <f t="shared" si="58"/>
        <v>1.5139999999999998</v>
      </c>
      <c r="BA539" s="15">
        <v>38696</v>
      </c>
      <c r="BB539" s="14">
        <v>1.9</v>
      </c>
      <c r="BD539" s="15">
        <v>40522</v>
      </c>
      <c r="BE539" s="14">
        <v>7</v>
      </c>
      <c r="BG539" s="15">
        <v>40522</v>
      </c>
      <c r="BH539" s="14">
        <v>10.75</v>
      </c>
      <c r="BI539" s="14">
        <f t="shared" si="61"/>
        <v>80.503833333333333</v>
      </c>
      <c r="BJ539" s="15">
        <v>39426</v>
      </c>
      <c r="BK539" s="14">
        <v>223.76150000000001</v>
      </c>
      <c r="BM539" s="15">
        <v>40522</v>
      </c>
      <c r="BN539" s="14" t="s">
        <v>213</v>
      </c>
    </row>
    <row r="540" spans="2:66" x14ac:dyDescent="0.2">
      <c r="B540" s="15">
        <v>38697</v>
      </c>
      <c r="C540" s="14">
        <v>3.4449999999999998</v>
      </c>
      <c r="E540" s="15">
        <v>38697</v>
      </c>
      <c r="F540" s="14">
        <v>3.45</v>
      </c>
      <c r="H540" s="15">
        <v>38697</v>
      </c>
      <c r="I540" s="14">
        <v>3.464</v>
      </c>
      <c r="K540" s="15">
        <v>38697</v>
      </c>
      <c r="L540" s="14">
        <v>3.6189999999999998</v>
      </c>
      <c r="N540" s="15">
        <v>38697</v>
      </c>
      <c r="O540" s="14">
        <v>3.456</v>
      </c>
      <c r="Q540" s="15">
        <v>38697</v>
      </c>
      <c r="R540" s="14">
        <v>3.4260000000000002</v>
      </c>
      <c r="T540" s="15">
        <v>38697</v>
      </c>
      <c r="U540" s="14">
        <v>3.4220000000000002</v>
      </c>
      <c r="W540" s="15">
        <v>38697</v>
      </c>
      <c r="X540" s="14">
        <v>3.5249999999999999</v>
      </c>
      <c r="Z540" s="15">
        <v>38697</v>
      </c>
      <c r="AA540" s="14">
        <v>3.3660000000000001</v>
      </c>
      <c r="AC540" s="14">
        <f t="shared" si="59"/>
        <v>3.480953808126062</v>
      </c>
      <c r="AE540" s="15">
        <v>38697</v>
      </c>
      <c r="AF540" s="14">
        <v>4.5232999999999999</v>
      </c>
      <c r="AH540" s="15">
        <v>38697</v>
      </c>
      <c r="AI540" s="14">
        <v>4.3310000000000004</v>
      </c>
      <c r="AK540" s="15">
        <v>38697</v>
      </c>
      <c r="AL540" s="14">
        <v>2.105</v>
      </c>
      <c r="AM540" s="14">
        <f t="shared" si="54"/>
        <v>1.3759538081260621</v>
      </c>
      <c r="AN540" s="15">
        <v>38697</v>
      </c>
      <c r="AO540" s="14">
        <v>2.7774999999999999</v>
      </c>
      <c r="AP540" s="14">
        <f t="shared" si="55"/>
        <v>1.7458</v>
      </c>
      <c r="AQ540" s="15">
        <v>38697</v>
      </c>
      <c r="AR540" s="14">
        <v>2.7549999999999999</v>
      </c>
      <c r="AS540" s="14">
        <f t="shared" si="56"/>
        <v>1.5760000000000005</v>
      </c>
      <c r="AU540" s="14">
        <f t="shared" si="60"/>
        <v>1.3399999999999999</v>
      </c>
      <c r="AW540" s="14">
        <f t="shared" si="57"/>
        <v>1.359</v>
      </c>
      <c r="AY540" s="14">
        <f t="shared" si="58"/>
        <v>1.5139999999999998</v>
      </c>
      <c r="BA540" s="15">
        <v>38697</v>
      </c>
      <c r="BB540" s="14">
        <v>1.9</v>
      </c>
      <c r="BD540" s="15">
        <v>40523</v>
      </c>
      <c r="BE540" s="14">
        <v>7</v>
      </c>
      <c r="BG540" s="15">
        <v>40523</v>
      </c>
      <c r="BH540" s="14">
        <v>10.75</v>
      </c>
      <c r="BI540" s="14">
        <f t="shared" si="61"/>
        <v>80.515266666666676</v>
      </c>
      <c r="BJ540" s="15">
        <v>39427</v>
      </c>
      <c r="BK540" s="14">
        <v>223.79580000000001</v>
      </c>
      <c r="BM540" s="15">
        <v>40523</v>
      </c>
      <c r="BN540" s="14" t="s">
        <v>213</v>
      </c>
    </row>
    <row r="541" spans="2:66" x14ac:dyDescent="0.2">
      <c r="B541" s="15">
        <v>38698</v>
      </c>
      <c r="C541" s="14">
        <v>3.4220000000000002</v>
      </c>
      <c r="E541" s="15">
        <v>38698</v>
      </c>
      <c r="F541" s="14">
        <v>3.427</v>
      </c>
      <c r="H541" s="15">
        <v>38698</v>
      </c>
      <c r="I541" s="14">
        <v>3.44</v>
      </c>
      <c r="K541" s="15">
        <v>38698</v>
      </c>
      <c r="L541" s="14">
        <v>3.593</v>
      </c>
      <c r="N541" s="15">
        <v>38698</v>
      </c>
      <c r="O541" s="14">
        <v>3.4319999999999999</v>
      </c>
      <c r="Q541" s="15">
        <v>38698</v>
      </c>
      <c r="R541" s="14">
        <v>3.4050000000000002</v>
      </c>
      <c r="T541" s="15">
        <v>38698</v>
      </c>
      <c r="U541" s="14">
        <v>3.399</v>
      </c>
      <c r="W541" s="15">
        <v>38698</v>
      </c>
      <c r="X541" s="14">
        <v>3.5060000000000002</v>
      </c>
      <c r="Z541" s="15">
        <v>38698</v>
      </c>
      <c r="AA541" s="14">
        <v>3.343</v>
      </c>
      <c r="AC541" s="14">
        <f t="shared" si="59"/>
        <v>3.4574396724857093</v>
      </c>
      <c r="AE541" s="15">
        <v>38698</v>
      </c>
      <c r="AF541" s="14">
        <v>4.5469999999999997</v>
      </c>
      <c r="AH541" s="15">
        <v>38698</v>
      </c>
      <c r="AI541" s="14">
        <v>4.3049999999999997</v>
      </c>
      <c r="AK541" s="15">
        <v>38698</v>
      </c>
      <c r="AL541" s="14">
        <v>2.11</v>
      </c>
      <c r="AM541" s="14">
        <f t="shared" si="54"/>
        <v>1.3474396724857094</v>
      </c>
      <c r="AN541" s="15">
        <v>38698</v>
      </c>
      <c r="AO541" s="14">
        <v>2.7800000000000002</v>
      </c>
      <c r="AP541" s="14">
        <f t="shared" si="55"/>
        <v>1.7669999999999995</v>
      </c>
      <c r="AQ541" s="15">
        <v>38698</v>
      </c>
      <c r="AR541" s="14">
        <v>2.7549999999999999</v>
      </c>
      <c r="AS541" s="14">
        <f t="shared" si="56"/>
        <v>1.5499999999999998</v>
      </c>
      <c r="AU541" s="14">
        <f t="shared" si="60"/>
        <v>1.3120000000000003</v>
      </c>
      <c r="AW541" s="14">
        <f t="shared" si="57"/>
        <v>1.33</v>
      </c>
      <c r="AY541" s="14">
        <f t="shared" si="58"/>
        <v>1.4830000000000001</v>
      </c>
      <c r="BA541" s="15">
        <v>38698</v>
      </c>
      <c r="BB541" s="14">
        <v>1.8</v>
      </c>
      <c r="BD541" s="15">
        <v>40524</v>
      </c>
      <c r="BE541" s="14">
        <v>7</v>
      </c>
      <c r="BG541" s="15">
        <v>40524</v>
      </c>
      <c r="BH541" s="14">
        <v>10.75</v>
      </c>
      <c r="BI541" s="14">
        <f t="shared" si="61"/>
        <v>80.648133333333334</v>
      </c>
      <c r="BJ541" s="15">
        <v>39428</v>
      </c>
      <c r="BK541" s="14">
        <v>224.1944</v>
      </c>
      <c r="BM541" s="15">
        <v>40524</v>
      </c>
      <c r="BN541" s="14" t="s">
        <v>213</v>
      </c>
    </row>
    <row r="542" spans="2:66" x14ac:dyDescent="0.2">
      <c r="B542" s="15">
        <v>38699</v>
      </c>
      <c r="C542" s="14">
        <v>3.403</v>
      </c>
      <c r="E542" s="15">
        <v>38699</v>
      </c>
      <c r="F542" s="14">
        <v>3.407</v>
      </c>
      <c r="H542" s="15">
        <v>38699</v>
      </c>
      <c r="I542" s="14">
        <v>3.4209999999999998</v>
      </c>
      <c r="K542" s="15">
        <v>38699</v>
      </c>
      <c r="L542" s="14">
        <v>3.5739999999999998</v>
      </c>
      <c r="N542" s="15">
        <v>38699</v>
      </c>
      <c r="O542" s="14">
        <v>3.4140000000000001</v>
      </c>
      <c r="Q542" s="15">
        <v>38699</v>
      </c>
      <c r="R542" s="14">
        <v>3.3849999999999998</v>
      </c>
      <c r="T542" s="15">
        <v>38699</v>
      </c>
      <c r="U542" s="14">
        <v>3.38</v>
      </c>
      <c r="W542" s="15">
        <v>38699</v>
      </c>
      <c r="X542" s="14">
        <v>3.488</v>
      </c>
      <c r="Z542" s="15">
        <v>38699</v>
      </c>
      <c r="AA542" s="14">
        <v>3.3239999999999998</v>
      </c>
      <c r="AC542" s="14">
        <f t="shared" si="59"/>
        <v>3.4382240074154171</v>
      </c>
      <c r="AE542" s="15">
        <v>38699</v>
      </c>
      <c r="AF542" s="14">
        <v>4.5193000000000003</v>
      </c>
      <c r="AH542" s="15">
        <v>38699</v>
      </c>
      <c r="AI542" s="14">
        <v>4.2969999999999997</v>
      </c>
      <c r="AK542" s="15">
        <v>38699</v>
      </c>
      <c r="AL542" s="14">
        <v>2.1124999999999998</v>
      </c>
      <c r="AM542" s="14">
        <f t="shared" si="54"/>
        <v>1.3257240074154173</v>
      </c>
      <c r="AN542" s="15">
        <v>38699</v>
      </c>
      <c r="AO542" s="14">
        <v>2.7650000000000001</v>
      </c>
      <c r="AP542" s="14">
        <f t="shared" si="55"/>
        <v>1.7543000000000002</v>
      </c>
      <c r="AQ542" s="15">
        <v>38699</v>
      </c>
      <c r="AR542" s="14">
        <v>2.7650000000000001</v>
      </c>
      <c r="AS542" s="14">
        <f t="shared" si="56"/>
        <v>1.5319999999999996</v>
      </c>
      <c r="AU542" s="14">
        <f t="shared" si="60"/>
        <v>1.2905000000000002</v>
      </c>
      <c r="AW542" s="14">
        <f t="shared" si="57"/>
        <v>1.3085</v>
      </c>
      <c r="AY542" s="14">
        <f t="shared" si="58"/>
        <v>1.4615</v>
      </c>
      <c r="BA542" s="15">
        <v>38699</v>
      </c>
      <c r="BB542" s="14">
        <v>1.8</v>
      </c>
      <c r="BD542" s="15">
        <v>40525</v>
      </c>
      <c r="BE542" s="14">
        <v>7</v>
      </c>
      <c r="BG542" s="15">
        <v>40525</v>
      </c>
      <c r="BH542" s="14">
        <v>10.75</v>
      </c>
      <c r="BI542" s="14">
        <f t="shared" si="61"/>
        <v>80.452466666666666</v>
      </c>
      <c r="BJ542" s="15">
        <v>39429</v>
      </c>
      <c r="BK542" s="14">
        <v>223.60740000000001</v>
      </c>
      <c r="BM542" s="15">
        <v>40525</v>
      </c>
      <c r="BN542" s="14" t="s">
        <v>213</v>
      </c>
    </row>
    <row r="543" spans="2:66" x14ac:dyDescent="0.2">
      <c r="B543" s="15">
        <v>38700</v>
      </c>
      <c r="C543" s="14">
        <v>3.367</v>
      </c>
      <c r="E543" s="15">
        <v>38700</v>
      </c>
      <c r="F543" s="14">
        <v>3.3730000000000002</v>
      </c>
      <c r="H543" s="15">
        <v>38700</v>
      </c>
      <c r="I543" s="14">
        <v>3.3849999999999998</v>
      </c>
      <c r="K543" s="15">
        <v>38700</v>
      </c>
      <c r="L543" s="14">
        <v>3.5430000000000001</v>
      </c>
      <c r="N543" s="15">
        <v>38700</v>
      </c>
      <c r="O543" s="14">
        <v>3.38</v>
      </c>
      <c r="Q543" s="15">
        <v>38700</v>
      </c>
      <c r="R543" s="14">
        <v>3.351</v>
      </c>
      <c r="T543" s="15">
        <v>38700</v>
      </c>
      <c r="U543" s="14">
        <v>3.3460000000000001</v>
      </c>
      <c r="W543" s="15">
        <v>38700</v>
      </c>
      <c r="X543" s="14">
        <v>3.452</v>
      </c>
      <c r="Z543" s="15">
        <v>38700</v>
      </c>
      <c r="AA543" s="14">
        <v>3.2909999999999999</v>
      </c>
      <c r="AC543" s="14">
        <f t="shared" si="59"/>
        <v>3.4039310984087745</v>
      </c>
      <c r="AE543" s="15">
        <v>38700</v>
      </c>
      <c r="AF543" s="14">
        <v>4.4562999999999997</v>
      </c>
      <c r="AH543" s="15">
        <v>38700</v>
      </c>
      <c r="AI543" s="14">
        <v>4.2850000000000001</v>
      </c>
      <c r="AK543" s="15">
        <v>38700</v>
      </c>
      <c r="AL543" s="14">
        <v>2.105</v>
      </c>
      <c r="AM543" s="14">
        <f t="shared" si="54"/>
        <v>1.2989310984087745</v>
      </c>
      <c r="AN543" s="15">
        <v>38700</v>
      </c>
      <c r="AO543" s="14">
        <v>2.7349999999999999</v>
      </c>
      <c r="AP543" s="14">
        <f t="shared" si="55"/>
        <v>1.7212999999999998</v>
      </c>
      <c r="AQ543" s="15">
        <v>38700</v>
      </c>
      <c r="AR543" s="14">
        <v>2.7949999999999999</v>
      </c>
      <c r="AS543" s="14">
        <f t="shared" si="56"/>
        <v>1.4900000000000002</v>
      </c>
      <c r="AU543" s="14">
        <f t="shared" si="60"/>
        <v>1.262</v>
      </c>
      <c r="AW543" s="14">
        <f t="shared" si="57"/>
        <v>1.2799999999999998</v>
      </c>
      <c r="AY543" s="14">
        <f t="shared" si="58"/>
        <v>1.4380000000000002</v>
      </c>
      <c r="BA543" s="15">
        <v>38700</v>
      </c>
      <c r="BB543" s="14">
        <v>1.8</v>
      </c>
      <c r="BD543" s="15">
        <v>40526</v>
      </c>
      <c r="BE543" s="14">
        <v>7</v>
      </c>
      <c r="BG543" s="15">
        <v>40526</v>
      </c>
      <c r="BH543" s="14">
        <v>10.75</v>
      </c>
      <c r="BI543" s="14">
        <f t="shared" si="61"/>
        <v>80.273700000000005</v>
      </c>
      <c r="BJ543" s="15">
        <v>39430</v>
      </c>
      <c r="BK543" s="14">
        <v>223.0711</v>
      </c>
      <c r="BM543" s="15">
        <v>40526</v>
      </c>
      <c r="BN543" s="14" t="s">
        <v>213</v>
      </c>
    </row>
    <row r="544" spans="2:66" x14ac:dyDescent="0.2">
      <c r="B544" s="15">
        <v>38701</v>
      </c>
      <c r="C544" s="14">
        <v>3.38</v>
      </c>
      <c r="E544" s="15">
        <v>38701</v>
      </c>
      <c r="F544" s="14">
        <v>3.387</v>
      </c>
      <c r="H544" s="15">
        <v>38701</v>
      </c>
      <c r="I544" s="14">
        <v>3.3970000000000002</v>
      </c>
      <c r="K544" s="15">
        <v>38701</v>
      </c>
      <c r="L544" s="14">
        <v>3.56</v>
      </c>
      <c r="N544" s="15">
        <v>38701</v>
      </c>
      <c r="O544" s="14">
        <v>3.3940000000000001</v>
      </c>
      <c r="Q544" s="15">
        <v>38701</v>
      </c>
      <c r="R544" s="14">
        <v>3.3650000000000002</v>
      </c>
      <c r="T544" s="15">
        <v>38701</v>
      </c>
      <c r="U544" s="14">
        <v>3.351</v>
      </c>
      <c r="W544" s="15">
        <v>38701</v>
      </c>
      <c r="X544" s="14">
        <v>3.4670000000000001</v>
      </c>
      <c r="Z544" s="15">
        <v>38701</v>
      </c>
      <c r="AA544" s="14">
        <v>3.3050000000000002</v>
      </c>
      <c r="AC544" s="14">
        <f t="shared" si="59"/>
        <v>3.4177049281631389</v>
      </c>
      <c r="AE544" s="15">
        <v>38701</v>
      </c>
      <c r="AF544" s="14">
        <v>4.4602000000000004</v>
      </c>
      <c r="AH544" s="15">
        <v>38701</v>
      </c>
      <c r="AI544" s="14">
        <v>4.2850000000000001</v>
      </c>
      <c r="AK544" s="15">
        <v>38701</v>
      </c>
      <c r="AL544" s="14">
        <v>2.0920000000000001</v>
      </c>
      <c r="AM544" s="14">
        <f t="shared" si="54"/>
        <v>1.3257049281631388</v>
      </c>
      <c r="AN544" s="15">
        <v>38701</v>
      </c>
      <c r="AO544" s="14">
        <v>2.73</v>
      </c>
      <c r="AP544" s="14">
        <f t="shared" si="55"/>
        <v>1.7302000000000004</v>
      </c>
      <c r="AQ544" s="15">
        <v>38701</v>
      </c>
      <c r="AR544" s="14">
        <v>2.7949999999999999</v>
      </c>
      <c r="AS544" s="14">
        <f t="shared" si="56"/>
        <v>1.4900000000000002</v>
      </c>
      <c r="AU544" s="14">
        <f t="shared" si="60"/>
        <v>1.2879999999999998</v>
      </c>
      <c r="AW544" s="14">
        <f t="shared" si="57"/>
        <v>1.3050000000000002</v>
      </c>
      <c r="AY544" s="14">
        <f t="shared" si="58"/>
        <v>1.468</v>
      </c>
      <c r="BA544" s="15">
        <v>38701</v>
      </c>
      <c r="BB544" s="14">
        <v>1.7</v>
      </c>
      <c r="BD544" s="15">
        <v>40527</v>
      </c>
      <c r="BE544" s="14">
        <v>7</v>
      </c>
      <c r="BG544" s="15">
        <v>40527</v>
      </c>
      <c r="BH544" s="14">
        <v>10.75</v>
      </c>
      <c r="BI544" s="14">
        <f t="shared" si="61"/>
        <v>80.273700000000005</v>
      </c>
      <c r="BJ544" s="15">
        <v>39431</v>
      </c>
      <c r="BK544" s="14">
        <v>223.0711</v>
      </c>
      <c r="BM544" s="15">
        <v>40527</v>
      </c>
      <c r="BN544" s="14" t="s">
        <v>213</v>
      </c>
    </row>
    <row r="545" spans="2:66" x14ac:dyDescent="0.2">
      <c r="B545" s="15">
        <v>38702</v>
      </c>
      <c r="C545" s="14">
        <v>3.3449999999999998</v>
      </c>
      <c r="E545" s="15">
        <v>38702</v>
      </c>
      <c r="F545" s="14">
        <v>3.3559999999999999</v>
      </c>
      <c r="H545" s="15">
        <v>38702</v>
      </c>
      <c r="I545" s="14">
        <v>3.3639999999999999</v>
      </c>
      <c r="K545" s="15">
        <v>38702</v>
      </c>
      <c r="L545" s="14">
        <v>3.5339999999999998</v>
      </c>
      <c r="N545" s="15">
        <v>38702</v>
      </c>
      <c r="O545" s="14">
        <v>3.3650000000000002</v>
      </c>
      <c r="Q545" s="15">
        <v>38702</v>
      </c>
      <c r="R545" s="14">
        <v>3.34</v>
      </c>
      <c r="T545" s="15">
        <v>38702</v>
      </c>
      <c r="U545" s="14">
        <v>3.3290000000000002</v>
      </c>
      <c r="W545" s="15">
        <v>38702</v>
      </c>
      <c r="X545" s="14">
        <v>3.4409999999999998</v>
      </c>
      <c r="Z545" s="15">
        <v>38702</v>
      </c>
      <c r="AA545" s="14">
        <v>3.2709999999999999</v>
      </c>
      <c r="AC545" s="14">
        <f t="shared" si="59"/>
        <v>3.3870670477367533</v>
      </c>
      <c r="AE545" s="15">
        <v>38702</v>
      </c>
      <c r="AF545" s="14">
        <v>4.4326999999999996</v>
      </c>
      <c r="AH545" s="15">
        <v>38702</v>
      </c>
      <c r="AI545" s="14">
        <v>4.2389999999999999</v>
      </c>
      <c r="AK545" s="15">
        <v>38702</v>
      </c>
      <c r="AL545" s="14">
        <v>2.081</v>
      </c>
      <c r="AM545" s="14">
        <f t="shared" ref="AM545:AM608" si="62">AC545-AL545</f>
        <v>1.3060670477367533</v>
      </c>
      <c r="AN545" s="15">
        <v>38702</v>
      </c>
      <c r="AO545" s="14">
        <v>2.6724999999999999</v>
      </c>
      <c r="AP545" s="14">
        <f t="shared" ref="AP545:AP608" si="63">AF545-AO545</f>
        <v>1.7601999999999998</v>
      </c>
      <c r="AQ545" s="15">
        <v>38702</v>
      </c>
      <c r="AR545" s="14">
        <v>2.7850000000000001</v>
      </c>
      <c r="AS545" s="14">
        <f t="shared" ref="AS545:AS608" si="64">AI545-AR545</f>
        <v>1.4539999999999997</v>
      </c>
      <c r="AU545" s="14">
        <f t="shared" si="60"/>
        <v>1.2639999999999998</v>
      </c>
      <c r="AW545" s="14">
        <f t="shared" ref="AW545:AW608" si="65">I545-AL545</f>
        <v>1.2829999999999999</v>
      </c>
      <c r="AY545" s="14">
        <f t="shared" ref="AY545:AY608" si="66">L545-AL545</f>
        <v>1.4529999999999998</v>
      </c>
      <c r="BA545" s="15">
        <v>38702</v>
      </c>
      <c r="BB545" s="14">
        <v>1.9</v>
      </c>
      <c r="BD545" s="15">
        <v>40528</v>
      </c>
      <c r="BE545" s="14">
        <v>6.5</v>
      </c>
      <c r="BG545" s="15">
        <v>40528</v>
      </c>
      <c r="BH545" s="14">
        <v>10.75</v>
      </c>
      <c r="BI545" s="14">
        <f t="shared" si="61"/>
        <v>80.107033333333334</v>
      </c>
      <c r="BJ545" s="15">
        <v>39432</v>
      </c>
      <c r="BK545" s="14">
        <v>223.0711</v>
      </c>
      <c r="BM545" s="15">
        <v>40528</v>
      </c>
      <c r="BN545" s="14" t="s">
        <v>213</v>
      </c>
    </row>
    <row r="546" spans="2:66" x14ac:dyDescent="0.2">
      <c r="B546" s="15">
        <v>38703</v>
      </c>
      <c r="C546" s="14">
        <v>3.3449999999999998</v>
      </c>
      <c r="E546" s="15">
        <v>38703</v>
      </c>
      <c r="F546" s="14">
        <v>3.3559999999999999</v>
      </c>
      <c r="H546" s="15">
        <v>38703</v>
      </c>
      <c r="I546" s="14">
        <v>3.3639999999999999</v>
      </c>
      <c r="K546" s="15">
        <v>38703</v>
      </c>
      <c r="L546" s="14">
        <v>3.5339999999999998</v>
      </c>
      <c r="N546" s="15">
        <v>38703</v>
      </c>
      <c r="O546" s="14">
        <v>3.3650000000000002</v>
      </c>
      <c r="Q546" s="15">
        <v>38703</v>
      </c>
      <c r="R546" s="14">
        <v>3.34</v>
      </c>
      <c r="T546" s="15">
        <v>38703</v>
      </c>
      <c r="U546" s="14">
        <v>3.3290000000000002</v>
      </c>
      <c r="W546" s="15">
        <v>38703</v>
      </c>
      <c r="X546" s="14">
        <v>3.4409999999999998</v>
      </c>
      <c r="Z546" s="15">
        <v>38703</v>
      </c>
      <c r="AA546" s="14">
        <v>3.2709999999999999</v>
      </c>
      <c r="AC546" s="14">
        <f t="shared" si="59"/>
        <v>3.3870670477367533</v>
      </c>
      <c r="AE546" s="15">
        <v>38703</v>
      </c>
      <c r="AF546" s="14">
        <v>4.4326999999999996</v>
      </c>
      <c r="AH546" s="15">
        <v>38703</v>
      </c>
      <c r="AI546" s="14">
        <v>4.2389999999999999</v>
      </c>
      <c r="AK546" s="15">
        <v>38703</v>
      </c>
      <c r="AL546" s="14">
        <v>2.081</v>
      </c>
      <c r="AM546" s="14">
        <f t="shared" si="62"/>
        <v>1.3060670477367533</v>
      </c>
      <c r="AN546" s="15">
        <v>38703</v>
      </c>
      <c r="AO546" s="14">
        <v>2.6724999999999999</v>
      </c>
      <c r="AP546" s="14">
        <f t="shared" si="63"/>
        <v>1.7601999999999998</v>
      </c>
      <c r="AQ546" s="15">
        <v>38703</v>
      </c>
      <c r="AR546" s="14">
        <v>2.7850000000000001</v>
      </c>
      <c r="AS546" s="14">
        <f t="shared" si="64"/>
        <v>1.4539999999999997</v>
      </c>
      <c r="AU546" s="14">
        <f t="shared" si="60"/>
        <v>1.2639999999999998</v>
      </c>
      <c r="AW546" s="14">
        <f t="shared" si="65"/>
        <v>1.2829999999999999</v>
      </c>
      <c r="AY546" s="14">
        <f t="shared" si="66"/>
        <v>1.4529999999999998</v>
      </c>
      <c r="BA546" s="15">
        <v>38703</v>
      </c>
      <c r="BB546" s="14">
        <v>1.9</v>
      </c>
      <c r="BD546" s="15">
        <v>40529</v>
      </c>
      <c r="BE546" s="14">
        <v>6.5</v>
      </c>
      <c r="BG546" s="15">
        <v>40529</v>
      </c>
      <c r="BH546" s="14">
        <v>10.75</v>
      </c>
      <c r="BI546" s="14">
        <f t="shared" si="61"/>
        <v>79.823033333333328</v>
      </c>
      <c r="BJ546" s="15">
        <v>39433</v>
      </c>
      <c r="BK546" s="14">
        <v>222.2191</v>
      </c>
      <c r="BM546" s="15">
        <v>40529</v>
      </c>
      <c r="BN546" s="14" t="s">
        <v>213</v>
      </c>
    </row>
    <row r="547" spans="2:66" x14ac:dyDescent="0.2">
      <c r="B547" s="15">
        <v>38704</v>
      </c>
      <c r="C547" s="14">
        <v>3.3449999999999998</v>
      </c>
      <c r="E547" s="15">
        <v>38704</v>
      </c>
      <c r="F547" s="14">
        <v>3.3559999999999999</v>
      </c>
      <c r="H547" s="15">
        <v>38704</v>
      </c>
      <c r="I547" s="14">
        <v>3.3639999999999999</v>
      </c>
      <c r="K547" s="15">
        <v>38704</v>
      </c>
      <c r="L547" s="14">
        <v>3.5339999999999998</v>
      </c>
      <c r="N547" s="15">
        <v>38704</v>
      </c>
      <c r="O547" s="14">
        <v>3.3650000000000002</v>
      </c>
      <c r="Q547" s="15">
        <v>38704</v>
      </c>
      <c r="R547" s="14">
        <v>3.34</v>
      </c>
      <c r="T547" s="15">
        <v>38704</v>
      </c>
      <c r="U547" s="14">
        <v>3.3290000000000002</v>
      </c>
      <c r="W547" s="15">
        <v>38704</v>
      </c>
      <c r="X547" s="14">
        <v>3.4409999999999998</v>
      </c>
      <c r="Z547" s="15">
        <v>38704</v>
      </c>
      <c r="AA547" s="14">
        <v>3.2709999999999999</v>
      </c>
      <c r="AC547" s="14">
        <f t="shared" si="59"/>
        <v>3.3870670477367533</v>
      </c>
      <c r="AE547" s="15">
        <v>38704</v>
      </c>
      <c r="AF547" s="14">
        <v>4.4326999999999996</v>
      </c>
      <c r="AH547" s="15">
        <v>38704</v>
      </c>
      <c r="AI547" s="14">
        <v>4.2389999999999999</v>
      </c>
      <c r="AK547" s="15">
        <v>38704</v>
      </c>
      <c r="AL547" s="14">
        <v>2.081</v>
      </c>
      <c r="AM547" s="14">
        <f t="shared" si="62"/>
        <v>1.3060670477367533</v>
      </c>
      <c r="AN547" s="15">
        <v>38704</v>
      </c>
      <c r="AO547" s="14">
        <v>2.6724999999999999</v>
      </c>
      <c r="AP547" s="14">
        <f t="shared" si="63"/>
        <v>1.7601999999999998</v>
      </c>
      <c r="AQ547" s="15">
        <v>38704</v>
      </c>
      <c r="AR547" s="14">
        <v>2.7850000000000001</v>
      </c>
      <c r="AS547" s="14">
        <f t="shared" si="64"/>
        <v>1.4539999999999997</v>
      </c>
      <c r="AU547" s="14">
        <f t="shared" si="60"/>
        <v>1.2639999999999998</v>
      </c>
      <c r="AW547" s="14">
        <f t="shared" si="65"/>
        <v>1.2829999999999999</v>
      </c>
      <c r="AY547" s="14">
        <f t="shared" si="66"/>
        <v>1.4529999999999998</v>
      </c>
      <c r="BA547" s="15">
        <v>38704</v>
      </c>
      <c r="BB547" s="14">
        <v>1.9</v>
      </c>
      <c r="BD547" s="15">
        <v>40530</v>
      </c>
      <c r="BE547" s="14">
        <v>6.5</v>
      </c>
      <c r="BG547" s="15">
        <v>40530</v>
      </c>
      <c r="BH547" s="14">
        <v>10.75</v>
      </c>
      <c r="BI547" s="14">
        <f t="shared" si="61"/>
        <v>79.932333333333332</v>
      </c>
      <c r="BJ547" s="15">
        <v>39434</v>
      </c>
      <c r="BK547" s="14">
        <v>222.547</v>
      </c>
      <c r="BM547" s="15">
        <v>40530</v>
      </c>
      <c r="BN547" s="14" t="s">
        <v>213</v>
      </c>
    </row>
    <row r="548" spans="2:66" x14ac:dyDescent="0.2">
      <c r="B548" s="15">
        <v>38705</v>
      </c>
      <c r="C548" s="14">
        <v>3.339</v>
      </c>
      <c r="E548" s="15">
        <v>38705</v>
      </c>
      <c r="F548" s="14">
        <v>3.35</v>
      </c>
      <c r="H548" s="15">
        <v>38705</v>
      </c>
      <c r="I548" s="14">
        <v>3.3559999999999999</v>
      </c>
      <c r="K548" s="15">
        <v>38705</v>
      </c>
      <c r="L548" s="14">
        <v>3.5289999999999999</v>
      </c>
      <c r="N548" s="15">
        <v>38705</v>
      </c>
      <c r="O548" s="14">
        <v>3.3609999999999998</v>
      </c>
      <c r="Q548" s="15">
        <v>38705</v>
      </c>
      <c r="R548" s="14">
        <v>3.327</v>
      </c>
      <c r="T548" s="15">
        <v>38705</v>
      </c>
      <c r="U548" s="14">
        <v>3.3220000000000001</v>
      </c>
      <c r="W548" s="15">
        <v>38705</v>
      </c>
      <c r="X548" s="14">
        <v>3.4359999999999999</v>
      </c>
      <c r="Z548" s="15">
        <v>38705</v>
      </c>
      <c r="AA548" s="14">
        <v>3.2669999999999999</v>
      </c>
      <c r="AC548" s="14">
        <f t="shared" si="59"/>
        <v>3.3806630619496372</v>
      </c>
      <c r="AE548" s="15">
        <v>38705</v>
      </c>
      <c r="AF548" s="14">
        <v>4.4385000000000003</v>
      </c>
      <c r="AH548" s="15">
        <v>38705</v>
      </c>
      <c r="AI548" s="14">
        <v>4.1959999999999997</v>
      </c>
      <c r="AK548" s="15">
        <v>38705</v>
      </c>
      <c r="AL548" s="14">
        <v>2.1</v>
      </c>
      <c r="AM548" s="14">
        <f t="shared" si="62"/>
        <v>1.2806630619496371</v>
      </c>
      <c r="AN548" s="15">
        <v>38705</v>
      </c>
      <c r="AO548" s="14">
        <v>2.6974999999999998</v>
      </c>
      <c r="AP548" s="14">
        <f t="shared" si="63"/>
        <v>1.7410000000000005</v>
      </c>
      <c r="AQ548" s="15">
        <v>38705</v>
      </c>
      <c r="AR548" s="14">
        <v>2.7749999999999999</v>
      </c>
      <c r="AS548" s="14">
        <f t="shared" si="64"/>
        <v>1.4209999999999998</v>
      </c>
      <c r="AU548" s="14">
        <f t="shared" si="60"/>
        <v>1.2389999999999999</v>
      </c>
      <c r="AW548" s="14">
        <f t="shared" si="65"/>
        <v>1.2559999999999998</v>
      </c>
      <c r="AY548" s="14">
        <f t="shared" si="66"/>
        <v>1.4289999999999998</v>
      </c>
      <c r="BA548" s="15">
        <v>38705</v>
      </c>
      <c r="BB548" s="14">
        <v>1.7</v>
      </c>
      <c r="BD548" s="15">
        <v>40531</v>
      </c>
      <c r="BE548" s="14">
        <v>6.5</v>
      </c>
      <c r="BG548" s="15">
        <v>40531</v>
      </c>
      <c r="BH548" s="14">
        <v>10.75</v>
      </c>
      <c r="BI548" s="14">
        <f t="shared" si="61"/>
        <v>79.978300000000004</v>
      </c>
      <c r="BJ548" s="15">
        <v>39435</v>
      </c>
      <c r="BK548" s="14">
        <v>222.6849</v>
      </c>
      <c r="BM548" s="15">
        <v>40531</v>
      </c>
      <c r="BN548" s="14" t="s">
        <v>213</v>
      </c>
    </row>
    <row r="549" spans="2:66" x14ac:dyDescent="0.2">
      <c r="B549" s="15">
        <v>38706</v>
      </c>
      <c r="C549" s="14">
        <v>3.3479999999999999</v>
      </c>
      <c r="E549" s="15">
        <v>38706</v>
      </c>
      <c r="F549" s="14">
        <v>3.36</v>
      </c>
      <c r="H549" s="15">
        <v>38706</v>
      </c>
      <c r="I549" s="14">
        <v>3.3660000000000001</v>
      </c>
      <c r="K549" s="15">
        <v>38706</v>
      </c>
      <c r="L549" s="14">
        <v>3.54</v>
      </c>
      <c r="N549" s="15">
        <v>38706</v>
      </c>
      <c r="O549" s="14">
        <v>3.37</v>
      </c>
      <c r="Q549" s="15">
        <v>38706</v>
      </c>
      <c r="R549" s="14">
        <v>3.3359999999999999</v>
      </c>
      <c r="T549" s="15">
        <v>38706</v>
      </c>
      <c r="U549" s="14">
        <v>3.3290000000000002</v>
      </c>
      <c r="W549" s="15">
        <v>38706</v>
      </c>
      <c r="X549" s="14">
        <v>3.4460000000000002</v>
      </c>
      <c r="Z549" s="15">
        <v>38706</v>
      </c>
      <c r="AA549" s="14">
        <v>3.2759999999999998</v>
      </c>
      <c r="AC549" s="14">
        <f t="shared" si="59"/>
        <v>3.3903652093310672</v>
      </c>
      <c r="AE549" s="15">
        <v>38706</v>
      </c>
      <c r="AF549" s="14">
        <v>4.4600999999999997</v>
      </c>
      <c r="AH549" s="15">
        <v>38706</v>
      </c>
      <c r="AI549" s="14">
        <v>4.1779999999999999</v>
      </c>
      <c r="AK549" s="15">
        <v>38706</v>
      </c>
      <c r="AL549" s="14">
        <v>2.0975000000000001</v>
      </c>
      <c r="AM549" s="14">
        <f t="shared" si="62"/>
        <v>1.2928652093310671</v>
      </c>
      <c r="AN549" s="15">
        <v>38706</v>
      </c>
      <c r="AO549" s="14">
        <v>2.6974999999999998</v>
      </c>
      <c r="AP549" s="14">
        <f t="shared" si="63"/>
        <v>1.7625999999999999</v>
      </c>
      <c r="AQ549" s="15">
        <v>38706</v>
      </c>
      <c r="AR549" s="14">
        <v>2.7650000000000001</v>
      </c>
      <c r="AS549" s="14">
        <f t="shared" si="64"/>
        <v>1.4129999999999998</v>
      </c>
      <c r="AU549" s="14">
        <f t="shared" si="60"/>
        <v>1.2504999999999997</v>
      </c>
      <c r="AW549" s="14">
        <f t="shared" si="65"/>
        <v>1.2685</v>
      </c>
      <c r="AY549" s="14">
        <f t="shared" si="66"/>
        <v>1.4424999999999999</v>
      </c>
      <c r="BA549" s="15">
        <v>38706</v>
      </c>
      <c r="BB549" s="14">
        <v>1.8</v>
      </c>
      <c r="BD549" s="15">
        <v>40532</v>
      </c>
      <c r="BE549" s="14">
        <v>6.5</v>
      </c>
      <c r="BG549" s="15">
        <v>40532</v>
      </c>
      <c r="BH549" s="14">
        <v>10.75</v>
      </c>
      <c r="BI549" s="14">
        <f t="shared" si="61"/>
        <v>79.823466666666675</v>
      </c>
      <c r="BJ549" s="15">
        <v>39436</v>
      </c>
      <c r="BK549" s="14">
        <v>222.22040000000001</v>
      </c>
      <c r="BM549" s="15">
        <v>40532</v>
      </c>
      <c r="BN549" s="14" t="s">
        <v>213</v>
      </c>
    </row>
    <row r="550" spans="2:66" x14ac:dyDescent="0.2">
      <c r="B550" s="15">
        <v>38707</v>
      </c>
      <c r="C550" s="14">
        <v>3.3970000000000002</v>
      </c>
      <c r="E550" s="15">
        <v>38707</v>
      </c>
      <c r="F550" s="14">
        <v>3.41</v>
      </c>
      <c r="H550" s="15">
        <v>38707</v>
      </c>
      <c r="I550" s="14">
        <v>3.415</v>
      </c>
      <c r="K550" s="15">
        <v>38707</v>
      </c>
      <c r="L550" s="14">
        <v>3.59</v>
      </c>
      <c r="N550" s="15">
        <v>38707</v>
      </c>
      <c r="O550" s="14">
        <v>3.42</v>
      </c>
      <c r="Q550" s="15">
        <v>38707</v>
      </c>
      <c r="R550" s="14">
        <v>3.375</v>
      </c>
      <c r="T550" s="15">
        <v>38707</v>
      </c>
      <c r="U550" s="14">
        <v>3.3730000000000002</v>
      </c>
      <c r="W550" s="15">
        <v>38707</v>
      </c>
      <c r="X550" s="14">
        <v>3.4980000000000002</v>
      </c>
      <c r="Z550" s="15">
        <v>38707</v>
      </c>
      <c r="AA550" s="14">
        <v>3.3260000000000001</v>
      </c>
      <c r="AC550" s="14">
        <f t="shared" si="59"/>
        <v>3.4391430557701215</v>
      </c>
      <c r="AE550" s="15">
        <v>38707</v>
      </c>
      <c r="AF550" s="14">
        <v>4.4877000000000002</v>
      </c>
      <c r="AH550" s="15">
        <v>38707</v>
      </c>
      <c r="AI550" s="14">
        <v>4.2140000000000004</v>
      </c>
      <c r="AK550" s="15">
        <v>38707</v>
      </c>
      <c r="AL550" s="14">
        <v>2.089</v>
      </c>
      <c r="AM550" s="14">
        <f t="shared" si="62"/>
        <v>1.3501430557701215</v>
      </c>
      <c r="AN550" s="15">
        <v>38707</v>
      </c>
      <c r="AO550" s="14">
        <v>2.706</v>
      </c>
      <c r="AP550" s="14">
        <f t="shared" si="63"/>
        <v>1.7817000000000003</v>
      </c>
      <c r="AQ550" s="15">
        <v>38707</v>
      </c>
      <c r="AR550" s="14">
        <v>2.7650000000000001</v>
      </c>
      <c r="AS550" s="14">
        <f t="shared" si="64"/>
        <v>1.4490000000000003</v>
      </c>
      <c r="AU550" s="14">
        <f t="shared" si="60"/>
        <v>1.3080000000000003</v>
      </c>
      <c r="AW550" s="14">
        <f t="shared" si="65"/>
        <v>1.3260000000000001</v>
      </c>
      <c r="AY550" s="14">
        <f t="shared" si="66"/>
        <v>1.5009999999999999</v>
      </c>
      <c r="BA550" s="15">
        <v>38707</v>
      </c>
      <c r="BB550" s="14">
        <v>1.8</v>
      </c>
      <c r="BD550" s="15">
        <v>40533</v>
      </c>
      <c r="BE550" s="14">
        <v>6.5</v>
      </c>
      <c r="BG550" s="15">
        <v>40533</v>
      </c>
      <c r="BH550" s="14">
        <v>10.75</v>
      </c>
      <c r="BI550" s="14">
        <f t="shared" si="61"/>
        <v>80.065266666666659</v>
      </c>
      <c r="BJ550" s="15">
        <v>39437</v>
      </c>
      <c r="BK550" s="14">
        <v>222.94579999999999</v>
      </c>
      <c r="BM550" s="15">
        <v>40533</v>
      </c>
      <c r="BN550" s="14" t="s">
        <v>213</v>
      </c>
    </row>
    <row r="551" spans="2:66" x14ac:dyDescent="0.2">
      <c r="B551" s="15">
        <v>38708</v>
      </c>
      <c r="C551" s="14">
        <v>3.3570000000000002</v>
      </c>
      <c r="E551" s="15">
        <v>38708</v>
      </c>
      <c r="F551" s="14">
        <v>3.36</v>
      </c>
      <c r="H551" s="15">
        <v>38708</v>
      </c>
      <c r="I551" s="14">
        <v>3.375</v>
      </c>
      <c r="K551" s="15">
        <v>38708</v>
      </c>
      <c r="L551" s="14">
        <v>3.552</v>
      </c>
      <c r="N551" s="15">
        <v>38708</v>
      </c>
      <c r="O551" s="14">
        <v>3.3810000000000002</v>
      </c>
      <c r="Q551" s="15">
        <v>38708</v>
      </c>
      <c r="R551" s="14">
        <v>3.3570000000000002</v>
      </c>
      <c r="T551" s="15">
        <v>38708</v>
      </c>
      <c r="U551" s="14">
        <v>3.3570000000000002</v>
      </c>
      <c r="W551" s="15">
        <v>38708</v>
      </c>
      <c r="X551" s="14">
        <v>3.4620000000000002</v>
      </c>
      <c r="Z551" s="15">
        <v>38708</v>
      </c>
      <c r="AA551" s="14">
        <v>3.2890000000000001</v>
      </c>
      <c r="AC551" s="14">
        <f t="shared" si="59"/>
        <v>3.3996241310057158</v>
      </c>
      <c r="AE551" s="15">
        <v>38708</v>
      </c>
      <c r="AF551" s="14">
        <v>4.4267000000000003</v>
      </c>
      <c r="AH551" s="15">
        <v>38708</v>
      </c>
      <c r="AI551" s="14">
        <v>4.1870000000000003</v>
      </c>
      <c r="AK551" s="15">
        <v>38708</v>
      </c>
      <c r="AL551" s="14">
        <v>2.0699999999999998</v>
      </c>
      <c r="AM551" s="14">
        <f t="shared" si="62"/>
        <v>1.329624131005716</v>
      </c>
      <c r="AN551" s="15">
        <v>38708</v>
      </c>
      <c r="AO551" s="14">
        <v>2.6785000000000001</v>
      </c>
      <c r="AP551" s="14">
        <f t="shared" si="63"/>
        <v>1.7482000000000002</v>
      </c>
      <c r="AQ551" s="15">
        <v>38708</v>
      </c>
      <c r="AR551" s="14">
        <v>2.7749999999999999</v>
      </c>
      <c r="AS551" s="14">
        <f t="shared" si="64"/>
        <v>1.4120000000000004</v>
      </c>
      <c r="AU551" s="14">
        <f t="shared" si="60"/>
        <v>1.2870000000000004</v>
      </c>
      <c r="AW551" s="14">
        <f t="shared" si="65"/>
        <v>1.3050000000000002</v>
      </c>
      <c r="AY551" s="14">
        <f t="shared" si="66"/>
        <v>1.4820000000000002</v>
      </c>
      <c r="BA551" s="15">
        <v>38708</v>
      </c>
      <c r="BB551" s="14">
        <v>1.8</v>
      </c>
      <c r="BD551" s="15">
        <v>40534</v>
      </c>
      <c r="BE551" s="14">
        <v>6.5</v>
      </c>
      <c r="BG551" s="15">
        <v>40534</v>
      </c>
      <c r="BH551" s="14">
        <v>10.75</v>
      </c>
      <c r="BI551" s="14">
        <f t="shared" si="61"/>
        <v>80.065266666666659</v>
      </c>
      <c r="BJ551" s="15">
        <v>39438</v>
      </c>
      <c r="BK551" s="14">
        <v>222.94579999999999</v>
      </c>
      <c r="BM551" s="15">
        <v>40534</v>
      </c>
      <c r="BN551" s="14" t="s">
        <v>213</v>
      </c>
    </row>
    <row r="552" spans="2:66" x14ac:dyDescent="0.2">
      <c r="B552" s="15">
        <v>38709</v>
      </c>
      <c r="C552" s="14">
        <v>3.3260000000000001</v>
      </c>
      <c r="E552" s="15">
        <v>38709</v>
      </c>
      <c r="F552" s="14">
        <v>3.331</v>
      </c>
      <c r="H552" s="15">
        <v>38709</v>
      </c>
      <c r="I552" s="14">
        <v>3.375</v>
      </c>
      <c r="K552" s="15">
        <v>38709</v>
      </c>
      <c r="L552" s="14">
        <v>3.524</v>
      </c>
      <c r="N552" s="15">
        <v>38709</v>
      </c>
      <c r="O552" s="14">
        <v>3.35</v>
      </c>
      <c r="Q552" s="15">
        <v>38709</v>
      </c>
      <c r="R552" s="14">
        <v>3.3159999999999998</v>
      </c>
      <c r="T552" s="15">
        <v>38709</v>
      </c>
      <c r="U552" s="14">
        <v>3.3069999999999999</v>
      </c>
      <c r="W552" s="15">
        <v>38709</v>
      </c>
      <c r="X552" s="14">
        <v>3.4289999999999998</v>
      </c>
      <c r="Z552" s="15">
        <v>38709</v>
      </c>
      <c r="AA552" s="14">
        <v>3.2589999999999999</v>
      </c>
      <c r="AC552" s="14">
        <f t="shared" si="59"/>
        <v>3.3726383438900043</v>
      </c>
      <c r="AE552" s="15">
        <v>38709</v>
      </c>
      <c r="AF552" s="14">
        <v>4.3719999999999999</v>
      </c>
      <c r="AH552" s="15">
        <v>38709</v>
      </c>
      <c r="AI552" s="14">
        <v>4.181</v>
      </c>
      <c r="AK552" s="15">
        <v>38709</v>
      </c>
      <c r="AL552" s="14">
        <v>2.0884999999999998</v>
      </c>
      <c r="AM552" s="14">
        <f t="shared" si="62"/>
        <v>1.2841383438900045</v>
      </c>
      <c r="AN552" s="15">
        <v>38709</v>
      </c>
      <c r="AO552" s="14">
        <v>2.6749999999999998</v>
      </c>
      <c r="AP552" s="14">
        <f t="shared" si="63"/>
        <v>1.6970000000000001</v>
      </c>
      <c r="AQ552" s="15">
        <v>38709</v>
      </c>
      <c r="AR552" s="14">
        <v>2.7749999999999999</v>
      </c>
      <c r="AS552" s="14">
        <f t="shared" si="64"/>
        <v>1.4060000000000001</v>
      </c>
      <c r="AU552" s="14">
        <f t="shared" si="60"/>
        <v>1.2375000000000003</v>
      </c>
      <c r="AW552" s="14">
        <f t="shared" si="65"/>
        <v>1.2865000000000002</v>
      </c>
      <c r="AY552" s="14">
        <f t="shared" si="66"/>
        <v>1.4355000000000002</v>
      </c>
      <c r="BA552" s="15">
        <v>38709</v>
      </c>
      <c r="BB552" s="14">
        <v>4.9000000000000004</v>
      </c>
      <c r="BD552" s="15">
        <v>40535</v>
      </c>
      <c r="BE552" s="14">
        <v>6.5</v>
      </c>
      <c r="BG552" s="15">
        <v>40535</v>
      </c>
      <c r="BH552" s="14">
        <v>10.75</v>
      </c>
      <c r="BI552" s="14">
        <f t="shared" si="61"/>
        <v>80.065266666666659</v>
      </c>
      <c r="BJ552" s="15">
        <v>39439</v>
      </c>
      <c r="BK552" s="14">
        <v>222.94579999999999</v>
      </c>
      <c r="BM552" s="15">
        <v>40535</v>
      </c>
      <c r="BN552" s="14" t="s">
        <v>213</v>
      </c>
    </row>
    <row r="553" spans="2:66" x14ac:dyDescent="0.2">
      <c r="B553" s="15">
        <v>38710</v>
      </c>
      <c r="C553" s="14">
        <v>3.3260000000000001</v>
      </c>
      <c r="E553" s="15">
        <v>38710</v>
      </c>
      <c r="F553" s="14">
        <v>3.331</v>
      </c>
      <c r="H553" s="15">
        <v>38710</v>
      </c>
      <c r="I553" s="14">
        <v>3.375</v>
      </c>
      <c r="K553" s="15">
        <v>38710</v>
      </c>
      <c r="L553" s="14">
        <v>3.524</v>
      </c>
      <c r="N553" s="15">
        <v>38710</v>
      </c>
      <c r="O553" s="14">
        <v>3.35</v>
      </c>
      <c r="Q553" s="15">
        <v>38710</v>
      </c>
      <c r="R553" s="14">
        <v>3.3159999999999998</v>
      </c>
      <c r="T553" s="15">
        <v>38710</v>
      </c>
      <c r="U553" s="14">
        <v>3.3069999999999999</v>
      </c>
      <c r="W553" s="15">
        <v>38710</v>
      </c>
      <c r="X553" s="14">
        <v>3.4289999999999998</v>
      </c>
      <c r="Z553" s="15">
        <v>38710</v>
      </c>
      <c r="AA553" s="14">
        <v>3.2589999999999999</v>
      </c>
      <c r="AC553" s="14">
        <f t="shared" si="59"/>
        <v>3.3726383438900043</v>
      </c>
      <c r="AE553" s="15">
        <v>38710</v>
      </c>
      <c r="AF553" s="14">
        <v>4.3719999999999999</v>
      </c>
      <c r="AH553" s="15">
        <v>38710</v>
      </c>
      <c r="AI553" s="14">
        <v>4.181</v>
      </c>
      <c r="AK553" s="15">
        <v>38710</v>
      </c>
      <c r="AL553" s="14">
        <v>2.0884999999999998</v>
      </c>
      <c r="AM553" s="14">
        <f t="shared" si="62"/>
        <v>1.2841383438900045</v>
      </c>
      <c r="AN553" s="15">
        <v>38710</v>
      </c>
      <c r="AO553" s="14">
        <v>2.6749999999999998</v>
      </c>
      <c r="AP553" s="14">
        <f t="shared" si="63"/>
        <v>1.6970000000000001</v>
      </c>
      <c r="AQ553" s="15">
        <v>38710</v>
      </c>
      <c r="AR553" s="14">
        <v>2.7749999999999999</v>
      </c>
      <c r="AS553" s="14">
        <f t="shared" si="64"/>
        <v>1.4060000000000001</v>
      </c>
      <c r="AU553" s="14">
        <f t="shared" si="60"/>
        <v>1.2375000000000003</v>
      </c>
      <c r="AW553" s="14">
        <f t="shared" si="65"/>
        <v>1.2865000000000002</v>
      </c>
      <c r="AY553" s="14">
        <f t="shared" si="66"/>
        <v>1.4355000000000002</v>
      </c>
      <c r="BA553" s="15">
        <v>38710</v>
      </c>
      <c r="BB553" s="14">
        <v>4.9000000000000004</v>
      </c>
      <c r="BD553" s="15">
        <v>40536</v>
      </c>
      <c r="BE553" s="14">
        <v>6.5</v>
      </c>
      <c r="BG553" s="15">
        <v>40536</v>
      </c>
      <c r="BH553" s="14">
        <v>10.75</v>
      </c>
      <c r="BI553" s="14">
        <f t="shared" si="61"/>
        <v>80.176299999999998</v>
      </c>
      <c r="BJ553" s="15">
        <v>39440</v>
      </c>
      <c r="BK553" s="14">
        <v>223.27889999999999</v>
      </c>
      <c r="BM553" s="15">
        <v>40536</v>
      </c>
      <c r="BN553" s="14" t="s">
        <v>213</v>
      </c>
    </row>
    <row r="554" spans="2:66" x14ac:dyDescent="0.2">
      <c r="B554" s="15">
        <v>38711</v>
      </c>
      <c r="C554" s="14">
        <v>3.3260000000000001</v>
      </c>
      <c r="E554" s="15">
        <v>38711</v>
      </c>
      <c r="F554" s="14">
        <v>3.331</v>
      </c>
      <c r="H554" s="15">
        <v>38711</v>
      </c>
      <c r="I554" s="14">
        <v>3.375</v>
      </c>
      <c r="K554" s="15">
        <v>38711</v>
      </c>
      <c r="L554" s="14">
        <v>3.524</v>
      </c>
      <c r="N554" s="15">
        <v>38711</v>
      </c>
      <c r="O554" s="14">
        <v>3.35</v>
      </c>
      <c r="Q554" s="15">
        <v>38711</v>
      </c>
      <c r="R554" s="14">
        <v>3.3159999999999998</v>
      </c>
      <c r="T554" s="15">
        <v>38711</v>
      </c>
      <c r="U554" s="14">
        <v>3.3069999999999999</v>
      </c>
      <c r="W554" s="15">
        <v>38711</v>
      </c>
      <c r="X554" s="14">
        <v>3.4289999999999998</v>
      </c>
      <c r="Z554" s="15">
        <v>38711</v>
      </c>
      <c r="AA554" s="14">
        <v>3.2589999999999999</v>
      </c>
      <c r="AC554" s="14">
        <f t="shared" si="59"/>
        <v>3.3726383438900043</v>
      </c>
      <c r="AE554" s="15">
        <v>38711</v>
      </c>
      <c r="AF554" s="14">
        <v>4.3719999999999999</v>
      </c>
      <c r="AH554" s="15">
        <v>38711</v>
      </c>
      <c r="AI554" s="14">
        <v>4.181</v>
      </c>
      <c r="AK554" s="15">
        <v>38711</v>
      </c>
      <c r="AL554" s="14">
        <v>2.0884999999999998</v>
      </c>
      <c r="AM554" s="14">
        <f t="shared" si="62"/>
        <v>1.2841383438900045</v>
      </c>
      <c r="AN554" s="15">
        <v>38711</v>
      </c>
      <c r="AO554" s="14">
        <v>2.6749999999999998</v>
      </c>
      <c r="AP554" s="14">
        <f t="shared" si="63"/>
        <v>1.6970000000000001</v>
      </c>
      <c r="AQ554" s="15">
        <v>38711</v>
      </c>
      <c r="AR554" s="14">
        <v>2.7749999999999999</v>
      </c>
      <c r="AS554" s="14">
        <f t="shared" si="64"/>
        <v>1.4060000000000001</v>
      </c>
      <c r="AU554" s="14">
        <f t="shared" si="60"/>
        <v>1.2375000000000003</v>
      </c>
      <c r="AW554" s="14">
        <f t="shared" si="65"/>
        <v>1.2865000000000002</v>
      </c>
      <c r="AY554" s="14">
        <f t="shared" si="66"/>
        <v>1.4355000000000002</v>
      </c>
      <c r="BA554" s="15">
        <v>38711</v>
      </c>
      <c r="BB554" s="14">
        <v>4.9000000000000004</v>
      </c>
      <c r="BD554" s="15">
        <v>40537</v>
      </c>
      <c r="BE554" s="14">
        <v>6.5</v>
      </c>
      <c r="BG554" s="15">
        <v>40537</v>
      </c>
      <c r="BH554" s="14">
        <v>10.75</v>
      </c>
      <c r="BI554" s="14">
        <f t="shared" si="61"/>
        <v>80.176299999999998</v>
      </c>
      <c r="BJ554" s="15">
        <v>39441</v>
      </c>
      <c r="BK554" s="14">
        <v>223.27889999999999</v>
      </c>
      <c r="BM554" s="15">
        <v>40537</v>
      </c>
      <c r="BN554" s="14" t="s">
        <v>213</v>
      </c>
    </row>
    <row r="555" spans="2:66" x14ac:dyDescent="0.2">
      <c r="B555" s="15">
        <v>38712</v>
      </c>
      <c r="C555" s="14">
        <v>3.331</v>
      </c>
      <c r="E555" s="15">
        <v>38712</v>
      </c>
      <c r="F555" s="14">
        <v>3.335</v>
      </c>
      <c r="H555" s="15">
        <v>38712</v>
      </c>
      <c r="I555" s="14">
        <v>3.3769999999999998</v>
      </c>
      <c r="K555" s="15">
        <v>38712</v>
      </c>
      <c r="L555" s="14">
        <v>3.5289999999999999</v>
      </c>
      <c r="N555" s="15">
        <v>38712</v>
      </c>
      <c r="O555" s="14">
        <v>3.3730000000000002</v>
      </c>
      <c r="Q555" s="15">
        <v>38712</v>
      </c>
      <c r="R555" s="14">
        <v>3.347</v>
      </c>
      <c r="T555" s="15">
        <v>38712</v>
      </c>
      <c r="U555" s="14">
        <v>3.3069999999999999</v>
      </c>
      <c r="W555" s="15">
        <v>38712</v>
      </c>
      <c r="X555" s="14">
        <v>3.4289999999999998</v>
      </c>
      <c r="Z555" s="15">
        <v>38712</v>
      </c>
      <c r="AA555" s="14">
        <v>3.2629999999999999</v>
      </c>
      <c r="AC555" s="14">
        <f t="shared" si="59"/>
        <v>3.3789981461455274</v>
      </c>
      <c r="AE555" s="15">
        <v>38712</v>
      </c>
      <c r="AF555" s="14">
        <v>4.3719999999999999</v>
      </c>
      <c r="AH555" s="15">
        <v>38712</v>
      </c>
      <c r="AI555" s="14">
        <v>4.181</v>
      </c>
      <c r="AK555" s="15">
        <v>38712</v>
      </c>
      <c r="AL555" s="14">
        <v>2.0941000000000001</v>
      </c>
      <c r="AM555" s="14">
        <f t="shared" si="62"/>
        <v>1.2848981461455273</v>
      </c>
      <c r="AN555" s="15">
        <v>38712</v>
      </c>
      <c r="AO555" s="14">
        <v>2.6850000000000001</v>
      </c>
      <c r="AP555" s="14">
        <f t="shared" si="63"/>
        <v>1.6869999999999998</v>
      </c>
      <c r="AQ555" s="15">
        <v>38712</v>
      </c>
      <c r="AR555" s="14">
        <v>2.7749999999999999</v>
      </c>
      <c r="AS555" s="14">
        <f t="shared" si="64"/>
        <v>1.4060000000000001</v>
      </c>
      <c r="AU555" s="14">
        <f t="shared" si="60"/>
        <v>1.2368999999999999</v>
      </c>
      <c r="AW555" s="14">
        <f t="shared" si="65"/>
        <v>1.2828999999999997</v>
      </c>
      <c r="AY555" s="14">
        <f t="shared" si="66"/>
        <v>1.4348999999999998</v>
      </c>
      <c r="BA555" s="15">
        <v>38712</v>
      </c>
      <c r="BB555" s="14">
        <v>4.5999999999999996</v>
      </c>
      <c r="BD555" s="15">
        <v>40538</v>
      </c>
      <c r="BE555" s="14">
        <v>6.5</v>
      </c>
      <c r="BG555" s="15">
        <v>40538</v>
      </c>
      <c r="BH555" s="14">
        <v>10.75</v>
      </c>
      <c r="BI555" s="14">
        <f t="shared" si="61"/>
        <v>80.176299999999998</v>
      </c>
      <c r="BJ555" s="15">
        <v>39442</v>
      </c>
      <c r="BK555" s="14">
        <v>223.27889999999999</v>
      </c>
      <c r="BM555" s="15">
        <v>40538</v>
      </c>
      <c r="BN555" s="14" t="s">
        <v>213</v>
      </c>
    </row>
    <row r="556" spans="2:66" x14ac:dyDescent="0.2">
      <c r="B556" s="15">
        <v>38713</v>
      </c>
      <c r="C556" s="14">
        <v>3.3250000000000002</v>
      </c>
      <c r="E556" s="15">
        <v>38713</v>
      </c>
      <c r="F556" s="14">
        <v>3.331</v>
      </c>
      <c r="H556" s="15">
        <v>38713</v>
      </c>
      <c r="I556" s="14">
        <v>3.3570000000000002</v>
      </c>
      <c r="K556" s="15">
        <v>38713</v>
      </c>
      <c r="L556" s="14">
        <v>3.5220000000000002</v>
      </c>
      <c r="N556" s="15">
        <v>38713</v>
      </c>
      <c r="O556" s="14">
        <v>3.3519999999999999</v>
      </c>
      <c r="Q556" s="15">
        <v>38713</v>
      </c>
      <c r="R556" s="14">
        <v>3.3210000000000002</v>
      </c>
      <c r="T556" s="15">
        <v>38713</v>
      </c>
      <c r="U556" s="14">
        <v>3.3170000000000002</v>
      </c>
      <c r="W556" s="15">
        <v>38713</v>
      </c>
      <c r="X556" s="14">
        <v>3.431</v>
      </c>
      <c r="Z556" s="15">
        <v>38713</v>
      </c>
      <c r="AA556" s="14">
        <v>3.2570000000000001</v>
      </c>
      <c r="AC556" s="14">
        <f t="shared" si="59"/>
        <v>3.3702250888305265</v>
      </c>
      <c r="AE556" s="15">
        <v>38713</v>
      </c>
      <c r="AF556" s="14">
        <v>4.3365999999999998</v>
      </c>
      <c r="AH556" s="15">
        <v>38713</v>
      </c>
      <c r="AI556" s="14">
        <v>4.181</v>
      </c>
      <c r="AK556" s="15">
        <v>38713</v>
      </c>
      <c r="AL556" s="14">
        <v>2.0825</v>
      </c>
      <c r="AM556" s="14">
        <f t="shared" si="62"/>
        <v>1.2877250888305265</v>
      </c>
      <c r="AN556" s="15">
        <v>38713</v>
      </c>
      <c r="AO556" s="14">
        <v>2.665</v>
      </c>
      <c r="AP556" s="14">
        <f t="shared" si="63"/>
        <v>1.6715999999999998</v>
      </c>
      <c r="AQ556" s="15">
        <v>38713</v>
      </c>
      <c r="AR556" s="14">
        <v>2.7749999999999999</v>
      </c>
      <c r="AS556" s="14">
        <f t="shared" si="64"/>
        <v>1.4060000000000001</v>
      </c>
      <c r="AU556" s="14">
        <f t="shared" si="60"/>
        <v>1.2425000000000002</v>
      </c>
      <c r="AW556" s="14">
        <f t="shared" si="65"/>
        <v>1.2745000000000002</v>
      </c>
      <c r="AY556" s="14">
        <f t="shared" si="66"/>
        <v>1.4395000000000002</v>
      </c>
      <c r="BA556" s="15">
        <v>38713</v>
      </c>
      <c r="BB556" s="14">
        <v>3.2</v>
      </c>
      <c r="BD556" s="15">
        <v>40539</v>
      </c>
      <c r="BE556" s="14">
        <v>6.5</v>
      </c>
      <c r="BG556" s="15">
        <v>40539</v>
      </c>
      <c r="BH556" s="14">
        <v>10.75</v>
      </c>
      <c r="BI556" s="14">
        <f t="shared" si="61"/>
        <v>80.473799999999997</v>
      </c>
      <c r="BJ556" s="15">
        <v>39443</v>
      </c>
      <c r="BK556" s="14">
        <v>224.17140000000001</v>
      </c>
      <c r="BM556" s="15">
        <v>40539</v>
      </c>
      <c r="BN556" s="14" t="s">
        <v>213</v>
      </c>
    </row>
    <row r="557" spans="2:66" x14ac:dyDescent="0.2">
      <c r="B557" s="15">
        <v>38714</v>
      </c>
      <c r="C557" s="14">
        <v>3.298</v>
      </c>
      <c r="E557" s="15">
        <v>38714</v>
      </c>
      <c r="F557" s="14">
        <v>3.3</v>
      </c>
      <c r="H557" s="15">
        <v>38714</v>
      </c>
      <c r="I557" s="14">
        <v>3.3109999999999999</v>
      </c>
      <c r="K557" s="15">
        <v>38714</v>
      </c>
      <c r="L557" s="14">
        <v>3.496</v>
      </c>
      <c r="N557" s="15">
        <v>38714</v>
      </c>
      <c r="O557" s="14">
        <v>3.3220000000000001</v>
      </c>
      <c r="Q557" s="15">
        <v>38714</v>
      </c>
      <c r="R557" s="14">
        <v>3.286</v>
      </c>
      <c r="T557" s="15">
        <v>38714</v>
      </c>
      <c r="U557" s="14">
        <v>3.2850000000000001</v>
      </c>
      <c r="W557" s="15">
        <v>38714</v>
      </c>
      <c r="X557" s="14">
        <v>3.4009999999999998</v>
      </c>
      <c r="Z557" s="15">
        <v>38714</v>
      </c>
      <c r="AA557" s="14">
        <v>3.226</v>
      </c>
      <c r="AC557" s="14">
        <f t="shared" si="59"/>
        <v>3.3390267264019777</v>
      </c>
      <c r="AE557" s="15">
        <v>38714</v>
      </c>
      <c r="AF557" s="14">
        <v>4.3737000000000004</v>
      </c>
      <c r="AH557" s="15">
        <v>38714</v>
      </c>
      <c r="AI557" s="14">
        <v>4.117</v>
      </c>
      <c r="AK557" s="15">
        <v>38714</v>
      </c>
      <c r="AL557" s="14">
        <v>2.0874999999999999</v>
      </c>
      <c r="AM557" s="14">
        <f t="shared" si="62"/>
        <v>1.2515267264019778</v>
      </c>
      <c r="AN557" s="15">
        <v>38714</v>
      </c>
      <c r="AO557" s="14">
        <v>2.68</v>
      </c>
      <c r="AP557" s="14">
        <f t="shared" si="63"/>
        <v>1.6937000000000002</v>
      </c>
      <c r="AQ557" s="15">
        <v>38714</v>
      </c>
      <c r="AR557" s="14">
        <v>2.7749999999999999</v>
      </c>
      <c r="AS557" s="14">
        <f t="shared" si="64"/>
        <v>1.3420000000000001</v>
      </c>
      <c r="AU557" s="14">
        <f t="shared" si="60"/>
        <v>1.2105000000000001</v>
      </c>
      <c r="AW557" s="14">
        <f t="shared" si="65"/>
        <v>1.2235</v>
      </c>
      <c r="AY557" s="14">
        <f t="shared" si="66"/>
        <v>1.4085000000000001</v>
      </c>
      <c r="BA557" s="15">
        <v>38714</v>
      </c>
      <c r="BB557" s="14">
        <v>1.3</v>
      </c>
      <c r="BD557" s="15">
        <v>40540</v>
      </c>
      <c r="BE557" s="14">
        <v>6.5</v>
      </c>
      <c r="BG557" s="15">
        <v>40540</v>
      </c>
      <c r="BH557" s="14">
        <v>10.75</v>
      </c>
      <c r="BI557" s="14">
        <f t="shared" si="61"/>
        <v>80.380166666666668</v>
      </c>
      <c r="BJ557" s="15">
        <v>39444</v>
      </c>
      <c r="BK557" s="14">
        <v>223.8905</v>
      </c>
      <c r="BM557" s="15">
        <v>40540</v>
      </c>
      <c r="BN557" s="14" t="s">
        <v>213</v>
      </c>
    </row>
    <row r="558" spans="2:66" x14ac:dyDescent="0.2">
      <c r="B558" s="15">
        <v>38715</v>
      </c>
      <c r="C558" s="14">
        <v>3.3290000000000002</v>
      </c>
      <c r="E558" s="15">
        <v>38715</v>
      </c>
      <c r="F558" s="14">
        <v>3.33</v>
      </c>
      <c r="H558" s="15">
        <v>38715</v>
      </c>
      <c r="I558" s="14">
        <v>3.335</v>
      </c>
      <c r="K558" s="15">
        <v>38715</v>
      </c>
      <c r="L558" s="14">
        <v>3.5329999999999999</v>
      </c>
      <c r="N558" s="15">
        <v>38715</v>
      </c>
      <c r="O558" s="14">
        <v>3.3519999999999999</v>
      </c>
      <c r="Q558" s="15">
        <v>38715</v>
      </c>
      <c r="R558" s="14">
        <v>3.3140000000000001</v>
      </c>
      <c r="T558" s="15">
        <v>38715</v>
      </c>
      <c r="U558" s="14">
        <v>3.31</v>
      </c>
      <c r="W558" s="15">
        <v>38715</v>
      </c>
      <c r="X558" s="14">
        <v>3.427</v>
      </c>
      <c r="Z558" s="15">
        <v>38715</v>
      </c>
      <c r="AA558" s="14">
        <v>3.2560000000000002</v>
      </c>
      <c r="AC558" s="14">
        <f t="shared" si="59"/>
        <v>3.3694339564344191</v>
      </c>
      <c r="AE558" s="15">
        <v>38715</v>
      </c>
      <c r="AF558" s="14">
        <v>4.3540999999999999</v>
      </c>
      <c r="AH558" s="15">
        <v>38715</v>
      </c>
      <c r="AI558" s="14">
        <v>4.1239999999999997</v>
      </c>
      <c r="AK558" s="15">
        <v>38715</v>
      </c>
      <c r="AL558" s="14">
        <v>2.13</v>
      </c>
      <c r="AM558" s="14">
        <f t="shared" si="62"/>
        <v>1.2394339564344192</v>
      </c>
      <c r="AN558" s="15">
        <v>38715</v>
      </c>
      <c r="AO558" s="14">
        <v>2.67</v>
      </c>
      <c r="AP558" s="14">
        <f t="shared" si="63"/>
        <v>1.6840999999999999</v>
      </c>
      <c r="AQ558" s="15">
        <v>38715</v>
      </c>
      <c r="AR558" s="14">
        <v>2.7749999999999999</v>
      </c>
      <c r="AS558" s="14">
        <f t="shared" si="64"/>
        <v>1.3489999999999998</v>
      </c>
      <c r="AU558" s="14">
        <f t="shared" si="60"/>
        <v>1.1990000000000003</v>
      </c>
      <c r="AW558" s="14">
        <f t="shared" si="65"/>
        <v>1.2050000000000001</v>
      </c>
      <c r="AY558" s="14">
        <f t="shared" si="66"/>
        <v>1.403</v>
      </c>
      <c r="BA558" s="15">
        <v>38715</v>
      </c>
      <c r="BB558" s="14">
        <v>0.6</v>
      </c>
      <c r="BD558" s="15">
        <v>40541</v>
      </c>
      <c r="BE558" s="14">
        <v>6.5</v>
      </c>
      <c r="BG558" s="15">
        <v>40541</v>
      </c>
      <c r="BH558" s="14">
        <v>10.75</v>
      </c>
      <c r="BI558" s="14">
        <f t="shared" si="61"/>
        <v>80.380166666666668</v>
      </c>
      <c r="BJ558" s="15">
        <v>39445</v>
      </c>
      <c r="BK558" s="14">
        <v>223.8905</v>
      </c>
      <c r="BM558" s="15">
        <v>40541</v>
      </c>
      <c r="BN558" s="14" t="s">
        <v>213</v>
      </c>
    </row>
    <row r="559" spans="2:66" x14ac:dyDescent="0.2">
      <c r="B559" s="15">
        <v>38716</v>
      </c>
      <c r="C559" s="14">
        <v>3.3090000000000002</v>
      </c>
      <c r="E559" s="15">
        <v>38716</v>
      </c>
      <c r="F559" s="14">
        <v>3.3039999999999998</v>
      </c>
      <c r="H559" s="15">
        <v>38716</v>
      </c>
      <c r="I559" s="14">
        <v>3.3119999999999998</v>
      </c>
      <c r="K559" s="15">
        <v>38716</v>
      </c>
      <c r="L559" s="14">
        <v>3.5089999999999999</v>
      </c>
      <c r="N559" s="15">
        <v>38716</v>
      </c>
      <c r="O559" s="14">
        <v>3.327</v>
      </c>
      <c r="Q559" s="15">
        <v>38716</v>
      </c>
      <c r="R559" s="14">
        <v>3.2930000000000001</v>
      </c>
      <c r="T559" s="15">
        <v>38716</v>
      </c>
      <c r="U559" s="14">
        <v>3.2800000000000002</v>
      </c>
      <c r="W559" s="15">
        <v>38716</v>
      </c>
      <c r="X559" s="14">
        <v>3.4050000000000002</v>
      </c>
      <c r="Z559" s="15">
        <v>38716</v>
      </c>
      <c r="AA559" s="14">
        <v>3.24</v>
      </c>
      <c r="AC559" s="14">
        <f t="shared" si="59"/>
        <v>3.3464181986714037</v>
      </c>
      <c r="AE559" s="15">
        <v>38716</v>
      </c>
      <c r="AF559" s="14">
        <v>4.3910999999999998</v>
      </c>
      <c r="AH559" s="15">
        <v>38716</v>
      </c>
      <c r="AI559" s="14">
        <v>4.0999999999999996</v>
      </c>
      <c r="AK559" s="15">
        <v>38716</v>
      </c>
      <c r="AL559" s="14">
        <v>2.0895000000000001</v>
      </c>
      <c r="AM559" s="14">
        <f t="shared" si="62"/>
        <v>1.2569181986714035</v>
      </c>
      <c r="AN559" s="15">
        <v>38716</v>
      </c>
      <c r="AO559" s="14">
        <v>2.7073999999999998</v>
      </c>
      <c r="AP559" s="14">
        <f t="shared" si="63"/>
        <v>1.6837</v>
      </c>
      <c r="AQ559" s="15">
        <v>38716</v>
      </c>
      <c r="AR559" s="14">
        <v>2.7749999999999999</v>
      </c>
      <c r="AS559" s="14">
        <f t="shared" si="64"/>
        <v>1.3249999999999997</v>
      </c>
      <c r="AU559" s="14">
        <f t="shared" si="60"/>
        <v>1.2195</v>
      </c>
      <c r="AW559" s="14">
        <f t="shared" si="65"/>
        <v>1.2224999999999997</v>
      </c>
      <c r="AY559" s="14">
        <f t="shared" si="66"/>
        <v>1.4194999999999998</v>
      </c>
      <c r="BA559" s="15">
        <v>38716</v>
      </c>
      <c r="BB559" s="14">
        <v>0.3</v>
      </c>
      <c r="BD559" s="15">
        <v>40542</v>
      </c>
      <c r="BE559" s="14">
        <v>6.5</v>
      </c>
      <c r="BG559" s="15">
        <v>40542</v>
      </c>
      <c r="BH559" s="14">
        <v>10.75</v>
      </c>
      <c r="BI559" s="14">
        <f t="shared" si="61"/>
        <v>80.380166666666668</v>
      </c>
      <c r="BJ559" s="15">
        <v>39446</v>
      </c>
      <c r="BK559" s="14">
        <v>223.8905</v>
      </c>
      <c r="BM559" s="15">
        <v>40542</v>
      </c>
      <c r="BN559" s="14" t="s">
        <v>213</v>
      </c>
    </row>
    <row r="560" spans="2:66" x14ac:dyDescent="0.2">
      <c r="B560" s="15">
        <v>38717</v>
      </c>
      <c r="C560" s="14">
        <v>3.3090000000000002</v>
      </c>
      <c r="E560" s="15">
        <v>38717</v>
      </c>
      <c r="F560" s="14">
        <v>3.3039999999999998</v>
      </c>
      <c r="H560" s="15">
        <v>38717</v>
      </c>
      <c r="I560" s="14">
        <v>3.3119999999999998</v>
      </c>
      <c r="K560" s="15">
        <v>38717</v>
      </c>
      <c r="L560" s="14">
        <v>3.5089999999999999</v>
      </c>
      <c r="N560" s="15">
        <v>38717</v>
      </c>
      <c r="O560" s="14">
        <v>3.327</v>
      </c>
      <c r="Q560" s="15">
        <v>38717</v>
      </c>
      <c r="R560" s="14">
        <v>3.2930000000000001</v>
      </c>
      <c r="T560" s="15">
        <v>38717</v>
      </c>
      <c r="U560" s="14">
        <v>3.2800000000000002</v>
      </c>
      <c r="W560" s="15">
        <v>38717</v>
      </c>
      <c r="X560" s="14">
        <v>3.4050000000000002</v>
      </c>
      <c r="Z560" s="15">
        <v>38717</v>
      </c>
      <c r="AA560" s="14">
        <v>3.24</v>
      </c>
      <c r="AC560" s="14">
        <f t="shared" si="59"/>
        <v>3.3464181986714037</v>
      </c>
      <c r="AE560" s="15">
        <v>38717</v>
      </c>
      <c r="AF560" s="14">
        <v>4.3910999999999998</v>
      </c>
      <c r="AH560" s="15">
        <v>38717</v>
      </c>
      <c r="AI560" s="14">
        <v>4.0999999999999996</v>
      </c>
      <c r="AK560" s="15">
        <v>38717</v>
      </c>
      <c r="AL560" s="14">
        <v>2.0895000000000001</v>
      </c>
      <c r="AM560" s="14">
        <f t="shared" si="62"/>
        <v>1.2569181986714035</v>
      </c>
      <c r="AN560" s="15">
        <v>38717</v>
      </c>
      <c r="AO560" s="14">
        <v>2.7073999999999998</v>
      </c>
      <c r="AP560" s="14">
        <f t="shared" si="63"/>
        <v>1.6837</v>
      </c>
      <c r="AQ560" s="15">
        <v>38717</v>
      </c>
      <c r="AR560" s="14">
        <v>2.7749999999999999</v>
      </c>
      <c r="AS560" s="14">
        <f t="shared" si="64"/>
        <v>1.3249999999999997</v>
      </c>
      <c r="AU560" s="14">
        <f t="shared" si="60"/>
        <v>1.2195</v>
      </c>
      <c r="AW560" s="14">
        <f t="shared" si="65"/>
        <v>1.2224999999999997</v>
      </c>
      <c r="AY560" s="14">
        <f t="shared" si="66"/>
        <v>1.4194999999999998</v>
      </c>
      <c r="BA560" s="15">
        <v>38717</v>
      </c>
      <c r="BB560" s="14">
        <v>0.3</v>
      </c>
      <c r="BD560" s="15">
        <v>40543</v>
      </c>
      <c r="BE560" s="14">
        <v>6.5</v>
      </c>
      <c r="BG560" s="15">
        <v>40543</v>
      </c>
      <c r="BH560" s="14">
        <v>10.75</v>
      </c>
      <c r="BI560" s="14">
        <f t="shared" si="61"/>
        <v>80.2303</v>
      </c>
      <c r="BJ560" s="15">
        <v>39447</v>
      </c>
      <c r="BK560" s="14">
        <v>223.4409</v>
      </c>
      <c r="BM560" s="15">
        <v>40543</v>
      </c>
      <c r="BN560" s="14" t="s">
        <v>213</v>
      </c>
    </row>
    <row r="561" spans="2:66" x14ac:dyDescent="0.2">
      <c r="B561" s="15">
        <v>38718</v>
      </c>
      <c r="C561" s="14">
        <v>3.3090000000000002</v>
      </c>
      <c r="E561" s="15">
        <v>38718</v>
      </c>
      <c r="F561" s="14">
        <v>3.3039999999999998</v>
      </c>
      <c r="H561" s="15">
        <v>38718</v>
      </c>
      <c r="I561" s="14">
        <v>3.3119999999999998</v>
      </c>
      <c r="K561" s="15">
        <v>38718</v>
      </c>
      <c r="L561" s="14">
        <v>3.5089999999999999</v>
      </c>
      <c r="N561" s="15">
        <v>38718</v>
      </c>
      <c r="O561" s="14">
        <v>3.327</v>
      </c>
      <c r="Q561" s="15">
        <v>38718</v>
      </c>
      <c r="R561" s="14">
        <v>3.2930000000000001</v>
      </c>
      <c r="T561" s="15">
        <v>38718</v>
      </c>
      <c r="U561" s="14">
        <v>3.2800000000000002</v>
      </c>
      <c r="W561" s="15">
        <v>38718</v>
      </c>
      <c r="X561" s="14">
        <v>3.4050000000000002</v>
      </c>
      <c r="Z561" s="15">
        <v>38718</v>
      </c>
      <c r="AA561" s="14">
        <v>3.24</v>
      </c>
      <c r="AC561" s="14">
        <f t="shared" si="59"/>
        <v>3.3464181986714037</v>
      </c>
      <c r="AE561" s="15">
        <v>38718</v>
      </c>
      <c r="AF561" s="14">
        <v>4.3910999999999998</v>
      </c>
      <c r="AH561" s="15">
        <v>38718</v>
      </c>
      <c r="AI561" s="14">
        <v>4.0999999999999996</v>
      </c>
      <c r="AK561" s="15">
        <v>38718</v>
      </c>
      <c r="AL561" s="14">
        <v>2.0895000000000001</v>
      </c>
      <c r="AM561" s="14">
        <f t="shared" si="62"/>
        <v>1.2569181986714035</v>
      </c>
      <c r="AN561" s="15">
        <v>38718</v>
      </c>
      <c r="AO561" s="14">
        <v>2.7073999999999998</v>
      </c>
      <c r="AP561" s="14">
        <f t="shared" si="63"/>
        <v>1.6837</v>
      </c>
      <c r="AQ561" s="15">
        <v>38718</v>
      </c>
      <c r="AR561" s="14">
        <v>2.7749999999999999</v>
      </c>
      <c r="AS561" s="14">
        <f t="shared" si="64"/>
        <v>1.3249999999999997</v>
      </c>
      <c r="AU561" s="14">
        <f t="shared" si="60"/>
        <v>1.2195</v>
      </c>
      <c r="AW561" s="14">
        <f t="shared" si="65"/>
        <v>1.2224999999999997</v>
      </c>
      <c r="AY561" s="14">
        <f t="shared" si="66"/>
        <v>1.4194999999999998</v>
      </c>
      <c r="BA561" s="15">
        <v>38718</v>
      </c>
      <c r="BB561" s="14">
        <v>0.3</v>
      </c>
      <c r="BD561" s="15">
        <v>40544</v>
      </c>
      <c r="BE561" s="14">
        <v>6.5</v>
      </c>
      <c r="BG561" s="15">
        <v>40544</v>
      </c>
      <c r="BH561" s="14">
        <v>10.75</v>
      </c>
      <c r="BI561" s="14">
        <f t="shared" si="61"/>
        <v>80.2303</v>
      </c>
      <c r="BJ561" s="15">
        <v>39448</v>
      </c>
      <c r="BK561" s="14">
        <v>223.4409</v>
      </c>
      <c r="BM561" s="15">
        <v>40544</v>
      </c>
      <c r="BN561" s="14" t="s">
        <v>213</v>
      </c>
    </row>
    <row r="562" spans="2:66" x14ac:dyDescent="0.2">
      <c r="B562" s="15">
        <v>38719</v>
      </c>
      <c r="C562" s="14">
        <v>3.3319999999999999</v>
      </c>
      <c r="E562" s="15">
        <v>38719</v>
      </c>
      <c r="F562" s="14">
        <v>3.3359999999999999</v>
      </c>
      <c r="H562" s="15">
        <v>38719</v>
      </c>
      <c r="I562" s="14">
        <v>3.3439999999999999</v>
      </c>
      <c r="K562" s="15">
        <v>38719</v>
      </c>
      <c r="L562" s="14">
        <v>3.5369999999999999</v>
      </c>
      <c r="N562" s="15">
        <v>38719</v>
      </c>
      <c r="O562" s="14">
        <v>3.359</v>
      </c>
      <c r="Q562" s="15">
        <v>38719</v>
      </c>
      <c r="R562" s="14">
        <v>3.3250000000000002</v>
      </c>
      <c r="T562" s="15">
        <v>38719</v>
      </c>
      <c r="U562" s="14">
        <v>3.319</v>
      </c>
      <c r="W562" s="15">
        <v>38719</v>
      </c>
      <c r="X562" s="14">
        <v>3.4350000000000001</v>
      </c>
      <c r="Z562" s="15">
        <v>38719</v>
      </c>
      <c r="AA562" s="14">
        <v>3.262</v>
      </c>
      <c r="AC562" s="14">
        <f t="shared" si="59"/>
        <v>3.3751212729800701</v>
      </c>
      <c r="AE562" s="15">
        <v>38719</v>
      </c>
      <c r="AF562" s="14">
        <v>4.3910999999999998</v>
      </c>
      <c r="AH562" s="15">
        <v>38719</v>
      </c>
      <c r="AI562" s="14">
        <v>4.0999999999999996</v>
      </c>
      <c r="AK562" s="15">
        <v>38719</v>
      </c>
      <c r="AL562" s="14">
        <v>2.113</v>
      </c>
      <c r="AM562" s="14">
        <f t="shared" si="62"/>
        <v>1.2621212729800702</v>
      </c>
      <c r="AN562" s="15">
        <v>38719</v>
      </c>
      <c r="AO562" s="14">
        <v>2.6949999999999998</v>
      </c>
      <c r="AP562" s="14">
        <f t="shared" si="63"/>
        <v>1.6960999999999999</v>
      </c>
      <c r="AQ562" s="15">
        <v>38719</v>
      </c>
      <c r="AR562" s="14">
        <v>2.7749999999999999</v>
      </c>
      <c r="AS562" s="14">
        <f t="shared" si="64"/>
        <v>1.3249999999999997</v>
      </c>
      <c r="AU562" s="14">
        <f t="shared" si="60"/>
        <v>1.2189999999999999</v>
      </c>
      <c r="AW562" s="14">
        <f t="shared" si="65"/>
        <v>1.2309999999999999</v>
      </c>
      <c r="AY562" s="14">
        <f t="shared" si="66"/>
        <v>1.4239999999999999</v>
      </c>
      <c r="BA562" s="15">
        <v>38719</v>
      </c>
      <c r="BB562" s="14">
        <v>1.2</v>
      </c>
      <c r="BD562" s="15">
        <v>40545</v>
      </c>
      <c r="BE562" s="14">
        <v>6.5</v>
      </c>
      <c r="BG562" s="15">
        <v>40545</v>
      </c>
      <c r="BH562" s="14">
        <v>10.75</v>
      </c>
      <c r="BI562" s="14">
        <f t="shared" si="61"/>
        <v>80.049266666666668</v>
      </c>
      <c r="BJ562" s="15">
        <v>39449</v>
      </c>
      <c r="BK562" s="14">
        <v>222.89779999999999</v>
      </c>
      <c r="BM562" s="15">
        <v>40545</v>
      </c>
      <c r="BN562" s="14" t="s">
        <v>213</v>
      </c>
    </row>
    <row r="563" spans="2:66" x14ac:dyDescent="0.2">
      <c r="B563" s="15">
        <v>38720</v>
      </c>
      <c r="C563" s="14">
        <v>3.3260000000000001</v>
      </c>
      <c r="E563" s="15">
        <v>38720</v>
      </c>
      <c r="F563" s="14">
        <v>3.33</v>
      </c>
      <c r="H563" s="15">
        <v>38720</v>
      </c>
      <c r="I563" s="14">
        <v>3.3340000000000001</v>
      </c>
      <c r="K563" s="15">
        <v>38720</v>
      </c>
      <c r="L563" s="14">
        <v>3.5310000000000001</v>
      </c>
      <c r="N563" s="15">
        <v>38720</v>
      </c>
      <c r="O563" s="14">
        <v>3.35</v>
      </c>
      <c r="Q563" s="15">
        <v>38720</v>
      </c>
      <c r="R563" s="14">
        <v>3.3109999999999999</v>
      </c>
      <c r="T563" s="15">
        <v>38720</v>
      </c>
      <c r="U563" s="14">
        <v>3.3109999999999999</v>
      </c>
      <c r="W563" s="15">
        <v>38720</v>
      </c>
      <c r="X563" s="14">
        <v>3.4249999999999998</v>
      </c>
      <c r="Z563" s="15">
        <v>38720</v>
      </c>
      <c r="AA563" s="14">
        <v>3.2530000000000001</v>
      </c>
      <c r="AC563" s="14">
        <f t="shared" si="59"/>
        <v>3.3677401513981149</v>
      </c>
      <c r="AE563" s="15">
        <v>38720</v>
      </c>
      <c r="AF563" s="14">
        <v>4.3636999999999997</v>
      </c>
      <c r="AH563" s="15">
        <v>38720</v>
      </c>
      <c r="AI563" s="14">
        <v>4.1050000000000004</v>
      </c>
      <c r="AK563" s="15">
        <v>38720</v>
      </c>
      <c r="AL563" s="14">
        <v>2.1124999999999998</v>
      </c>
      <c r="AM563" s="14">
        <f t="shared" si="62"/>
        <v>1.2552401513981151</v>
      </c>
      <c r="AN563" s="15">
        <v>38720</v>
      </c>
      <c r="AO563" s="14">
        <v>2.7149999999999999</v>
      </c>
      <c r="AP563" s="14">
        <f t="shared" si="63"/>
        <v>1.6486999999999998</v>
      </c>
      <c r="AQ563" s="15">
        <v>38720</v>
      </c>
      <c r="AR563" s="14">
        <v>2.7850000000000001</v>
      </c>
      <c r="AS563" s="14">
        <f t="shared" si="64"/>
        <v>1.3200000000000003</v>
      </c>
      <c r="AU563" s="14">
        <f t="shared" si="60"/>
        <v>1.2135000000000002</v>
      </c>
      <c r="AW563" s="14">
        <f t="shared" si="65"/>
        <v>1.2215000000000003</v>
      </c>
      <c r="AY563" s="14">
        <f t="shared" si="66"/>
        <v>1.4185000000000003</v>
      </c>
      <c r="BA563" s="15">
        <v>38720</v>
      </c>
      <c r="BB563" s="14">
        <v>0.8</v>
      </c>
      <c r="BD563" s="15">
        <v>40546</v>
      </c>
      <c r="BE563" s="14">
        <v>6.5</v>
      </c>
      <c r="BG563" s="15">
        <v>40546</v>
      </c>
      <c r="BH563" s="14">
        <v>10.75</v>
      </c>
      <c r="BI563" s="14">
        <f t="shared" si="61"/>
        <v>80.035399999999996</v>
      </c>
      <c r="BJ563" s="15">
        <v>39450</v>
      </c>
      <c r="BK563" s="14">
        <v>222.8562</v>
      </c>
      <c r="BM563" s="15">
        <v>40546</v>
      </c>
      <c r="BN563" s="14" t="s">
        <v>213</v>
      </c>
    </row>
    <row r="564" spans="2:66" x14ac:dyDescent="0.2">
      <c r="B564" s="15">
        <v>38721</v>
      </c>
      <c r="C564" s="14">
        <v>3.2850000000000001</v>
      </c>
      <c r="E564" s="15">
        <v>38721</v>
      </c>
      <c r="F564" s="14">
        <v>3.2890000000000001</v>
      </c>
      <c r="H564" s="15">
        <v>38721</v>
      </c>
      <c r="I564" s="14">
        <v>3.2930000000000001</v>
      </c>
      <c r="K564" s="15">
        <v>38721</v>
      </c>
      <c r="L564" s="14">
        <v>3.4870000000000001</v>
      </c>
      <c r="N564" s="15">
        <v>38721</v>
      </c>
      <c r="O564" s="14">
        <v>3.3069999999999999</v>
      </c>
      <c r="Q564" s="15">
        <v>38721</v>
      </c>
      <c r="R564" s="14">
        <v>3.2589999999999999</v>
      </c>
      <c r="T564" s="15">
        <v>38721</v>
      </c>
      <c r="U564" s="14">
        <v>3.2640000000000002</v>
      </c>
      <c r="W564" s="15">
        <v>38721</v>
      </c>
      <c r="X564" s="14">
        <v>3.3820000000000001</v>
      </c>
      <c r="Z564" s="15">
        <v>38721</v>
      </c>
      <c r="AA564" s="14">
        <v>3.21</v>
      </c>
      <c r="AC564" s="14">
        <f t="shared" si="59"/>
        <v>3.3251395025490496</v>
      </c>
      <c r="AE564" s="15">
        <v>38721</v>
      </c>
      <c r="AF564" s="14">
        <v>4.3422000000000001</v>
      </c>
      <c r="AH564" s="15">
        <v>38721</v>
      </c>
      <c r="AI564" s="14">
        <v>4.0739999999999998</v>
      </c>
      <c r="AK564" s="15">
        <v>38721</v>
      </c>
      <c r="AL564" s="14">
        <v>2.1349999999999998</v>
      </c>
      <c r="AM564" s="14">
        <f t="shared" si="62"/>
        <v>1.1901395025490498</v>
      </c>
      <c r="AN564" s="15">
        <v>38721</v>
      </c>
      <c r="AO564" s="14">
        <v>2.7175000000000002</v>
      </c>
      <c r="AP564" s="14">
        <f t="shared" si="63"/>
        <v>1.6246999999999998</v>
      </c>
      <c r="AQ564" s="15">
        <v>38721</v>
      </c>
      <c r="AR564" s="14">
        <v>2.7749999999999999</v>
      </c>
      <c r="AS564" s="14">
        <f t="shared" si="64"/>
        <v>1.2989999999999999</v>
      </c>
      <c r="AU564" s="14">
        <f t="shared" si="60"/>
        <v>1.1500000000000004</v>
      </c>
      <c r="AW564" s="14">
        <f t="shared" si="65"/>
        <v>1.1580000000000004</v>
      </c>
      <c r="AY564" s="14">
        <f t="shared" si="66"/>
        <v>1.3520000000000003</v>
      </c>
      <c r="BA564" s="15">
        <v>38721</v>
      </c>
      <c r="BB564" s="14">
        <v>0.8</v>
      </c>
      <c r="BD564" s="15">
        <v>40547</v>
      </c>
      <c r="BE564" s="14">
        <v>6.5</v>
      </c>
      <c r="BG564" s="15">
        <v>40547</v>
      </c>
      <c r="BH564" s="14">
        <v>10.75</v>
      </c>
      <c r="BI564" s="14">
        <f t="shared" si="61"/>
        <v>79.838899999999995</v>
      </c>
      <c r="BJ564" s="15">
        <v>39451</v>
      </c>
      <c r="BK564" s="14">
        <v>222.26669999999999</v>
      </c>
      <c r="BM564" s="15">
        <v>40547</v>
      </c>
      <c r="BN564" s="14" t="s">
        <v>213</v>
      </c>
    </row>
    <row r="565" spans="2:66" x14ac:dyDescent="0.2">
      <c r="B565" s="15">
        <v>38722</v>
      </c>
      <c r="C565" s="14">
        <v>3.2730000000000001</v>
      </c>
      <c r="E565" s="15">
        <v>38722</v>
      </c>
      <c r="F565" s="14">
        <v>3.2789999999999999</v>
      </c>
      <c r="H565" s="15">
        <v>38722</v>
      </c>
      <c r="I565" s="14">
        <v>3.2829999999999999</v>
      </c>
      <c r="K565" s="15">
        <v>38722</v>
      </c>
      <c r="L565" s="14">
        <v>3.4849999999999999</v>
      </c>
      <c r="N565" s="15">
        <v>38722</v>
      </c>
      <c r="O565" s="14">
        <v>3.298</v>
      </c>
      <c r="Q565" s="15">
        <v>38722</v>
      </c>
      <c r="R565" s="14">
        <v>3.2629999999999999</v>
      </c>
      <c r="T565" s="15">
        <v>38722</v>
      </c>
      <c r="U565" s="14">
        <v>3.2570000000000001</v>
      </c>
      <c r="W565" s="15">
        <v>38722</v>
      </c>
      <c r="X565" s="14">
        <v>3.379</v>
      </c>
      <c r="Z565" s="15">
        <v>38722</v>
      </c>
      <c r="AA565" s="14">
        <v>3.202</v>
      </c>
      <c r="AC565" s="14">
        <f t="shared" si="59"/>
        <v>3.3173259694114008</v>
      </c>
      <c r="AE565" s="15">
        <v>38722</v>
      </c>
      <c r="AF565" s="14">
        <v>4.3518999999999997</v>
      </c>
      <c r="AH565" s="15">
        <v>38722</v>
      </c>
      <c r="AI565" s="14">
        <v>4.0709999999999997</v>
      </c>
      <c r="AK565" s="15">
        <v>38722</v>
      </c>
      <c r="AL565" s="14">
        <v>2.1124999999999998</v>
      </c>
      <c r="AM565" s="14">
        <f t="shared" si="62"/>
        <v>1.204825969411401</v>
      </c>
      <c r="AN565" s="15">
        <v>38722</v>
      </c>
      <c r="AO565" s="14">
        <v>2.6675</v>
      </c>
      <c r="AP565" s="14">
        <f t="shared" si="63"/>
        <v>1.6843999999999997</v>
      </c>
      <c r="AQ565" s="15">
        <v>38722</v>
      </c>
      <c r="AR565" s="14">
        <v>2.7850000000000001</v>
      </c>
      <c r="AS565" s="14">
        <f t="shared" si="64"/>
        <v>1.2859999999999996</v>
      </c>
      <c r="AU565" s="14">
        <f t="shared" si="60"/>
        <v>1.1605000000000003</v>
      </c>
      <c r="AW565" s="14">
        <f t="shared" si="65"/>
        <v>1.1705000000000001</v>
      </c>
      <c r="AY565" s="14">
        <f t="shared" si="66"/>
        <v>1.3725000000000001</v>
      </c>
      <c r="BA565" s="15">
        <v>38722</v>
      </c>
      <c r="BB565" s="14">
        <v>1</v>
      </c>
      <c r="BD565" s="15">
        <v>40548</v>
      </c>
      <c r="BE565" s="14">
        <v>6.5</v>
      </c>
      <c r="BG565" s="15">
        <v>40548</v>
      </c>
      <c r="BH565" s="14">
        <v>10.75</v>
      </c>
      <c r="BI565" s="14">
        <f t="shared" si="61"/>
        <v>79.838899999999995</v>
      </c>
      <c r="BJ565" s="15">
        <v>39452</v>
      </c>
      <c r="BK565" s="14">
        <v>222.26669999999999</v>
      </c>
      <c r="BM565" s="15">
        <v>40548</v>
      </c>
      <c r="BN565" s="14" t="s">
        <v>213</v>
      </c>
    </row>
    <row r="566" spans="2:66" x14ac:dyDescent="0.2">
      <c r="B566" s="15">
        <v>38723</v>
      </c>
      <c r="C566" s="14">
        <v>3.262</v>
      </c>
      <c r="E566" s="15">
        <v>38723</v>
      </c>
      <c r="F566" s="14">
        <v>3.2640000000000002</v>
      </c>
      <c r="H566" s="15">
        <v>38723</v>
      </c>
      <c r="I566" s="14">
        <v>3.27</v>
      </c>
      <c r="K566" s="15">
        <v>38723</v>
      </c>
      <c r="L566" s="14">
        <v>3.4710000000000001</v>
      </c>
      <c r="N566" s="15">
        <v>38723</v>
      </c>
      <c r="O566" s="14">
        <v>3.2850000000000001</v>
      </c>
      <c r="Q566" s="15">
        <v>38723</v>
      </c>
      <c r="R566" s="14">
        <v>3.2490000000000001</v>
      </c>
      <c r="T566" s="15">
        <v>38723</v>
      </c>
      <c r="U566" s="14">
        <v>3.2450000000000001</v>
      </c>
      <c r="W566" s="15">
        <v>38723</v>
      </c>
      <c r="X566" s="14">
        <v>3.3719999999999999</v>
      </c>
      <c r="Z566" s="15">
        <v>38723</v>
      </c>
      <c r="AA566" s="14">
        <v>3.1880000000000002</v>
      </c>
      <c r="AC566" s="14">
        <f t="shared" si="59"/>
        <v>3.3043642824038311</v>
      </c>
      <c r="AE566" s="15">
        <v>38723</v>
      </c>
      <c r="AF566" s="14">
        <v>4.3733000000000004</v>
      </c>
      <c r="AH566" s="15">
        <v>38723</v>
      </c>
      <c r="AI566" s="14">
        <v>4.0759999999999996</v>
      </c>
      <c r="AK566" s="15">
        <v>38723</v>
      </c>
      <c r="AL566" s="14">
        <v>2.0975000000000001</v>
      </c>
      <c r="AM566" s="14">
        <f t="shared" si="62"/>
        <v>1.2068642824038309</v>
      </c>
      <c r="AN566" s="15">
        <v>38723</v>
      </c>
      <c r="AO566" s="14">
        <v>2.6749999999999998</v>
      </c>
      <c r="AP566" s="14">
        <f t="shared" si="63"/>
        <v>1.6983000000000006</v>
      </c>
      <c r="AQ566" s="15">
        <v>38723</v>
      </c>
      <c r="AR566" s="14">
        <v>2.7749999999999999</v>
      </c>
      <c r="AS566" s="14">
        <f t="shared" si="64"/>
        <v>1.3009999999999997</v>
      </c>
      <c r="AU566" s="14">
        <f t="shared" si="60"/>
        <v>1.1644999999999999</v>
      </c>
      <c r="AW566" s="14">
        <f t="shared" si="65"/>
        <v>1.1724999999999999</v>
      </c>
      <c r="AY566" s="14">
        <f t="shared" si="66"/>
        <v>1.3734999999999999</v>
      </c>
      <c r="BA566" s="15">
        <v>38723</v>
      </c>
      <c r="BB566" s="14">
        <v>0.8</v>
      </c>
      <c r="BD566" s="15">
        <v>40549</v>
      </c>
      <c r="BE566" s="14">
        <v>6.5</v>
      </c>
      <c r="BG566" s="15">
        <v>40549</v>
      </c>
      <c r="BH566" s="14">
        <v>10.75</v>
      </c>
      <c r="BI566" s="14">
        <f t="shared" si="61"/>
        <v>79.838899999999995</v>
      </c>
      <c r="BJ566" s="15">
        <v>39453</v>
      </c>
      <c r="BK566" s="14">
        <v>222.26669999999999</v>
      </c>
      <c r="BM566" s="15">
        <v>40549</v>
      </c>
      <c r="BN566" s="14" t="s">
        <v>213</v>
      </c>
    </row>
    <row r="567" spans="2:66" x14ac:dyDescent="0.2">
      <c r="B567" s="15">
        <v>38724</v>
      </c>
      <c r="C567" s="14">
        <v>3.262</v>
      </c>
      <c r="E567" s="15">
        <v>38724</v>
      </c>
      <c r="F567" s="14">
        <v>3.2640000000000002</v>
      </c>
      <c r="H567" s="15">
        <v>38724</v>
      </c>
      <c r="I567" s="14">
        <v>3.27</v>
      </c>
      <c r="K567" s="15">
        <v>38724</v>
      </c>
      <c r="L567" s="14">
        <v>3.4710000000000001</v>
      </c>
      <c r="N567" s="15">
        <v>38724</v>
      </c>
      <c r="O567" s="14">
        <v>3.2850000000000001</v>
      </c>
      <c r="Q567" s="15">
        <v>38724</v>
      </c>
      <c r="R567" s="14">
        <v>3.2490000000000001</v>
      </c>
      <c r="T567" s="15">
        <v>38724</v>
      </c>
      <c r="U567" s="14">
        <v>3.2450000000000001</v>
      </c>
      <c r="W567" s="15">
        <v>38724</v>
      </c>
      <c r="X567" s="14">
        <v>3.3719999999999999</v>
      </c>
      <c r="Z567" s="15">
        <v>38724</v>
      </c>
      <c r="AA567" s="14">
        <v>3.1880000000000002</v>
      </c>
      <c r="AC567" s="14">
        <f t="shared" si="59"/>
        <v>3.3043642824038311</v>
      </c>
      <c r="AE567" s="15">
        <v>38724</v>
      </c>
      <c r="AF567" s="14">
        <v>4.3733000000000004</v>
      </c>
      <c r="AH567" s="15">
        <v>38724</v>
      </c>
      <c r="AI567" s="14">
        <v>4.0759999999999996</v>
      </c>
      <c r="AK567" s="15">
        <v>38724</v>
      </c>
      <c r="AL567" s="14">
        <v>2.0975000000000001</v>
      </c>
      <c r="AM567" s="14">
        <f t="shared" si="62"/>
        <v>1.2068642824038309</v>
      </c>
      <c r="AN567" s="15">
        <v>38724</v>
      </c>
      <c r="AO567" s="14">
        <v>2.6749999999999998</v>
      </c>
      <c r="AP567" s="14">
        <f t="shared" si="63"/>
        <v>1.6983000000000006</v>
      </c>
      <c r="AQ567" s="15">
        <v>38724</v>
      </c>
      <c r="AR567" s="14">
        <v>2.7749999999999999</v>
      </c>
      <c r="AS567" s="14">
        <f t="shared" si="64"/>
        <v>1.3009999999999997</v>
      </c>
      <c r="AU567" s="14">
        <f t="shared" si="60"/>
        <v>1.1644999999999999</v>
      </c>
      <c r="AW567" s="14">
        <f t="shared" si="65"/>
        <v>1.1724999999999999</v>
      </c>
      <c r="AY567" s="14">
        <f t="shared" si="66"/>
        <v>1.3734999999999999</v>
      </c>
      <c r="BA567" s="15">
        <v>38724</v>
      </c>
      <c r="BB567" s="14">
        <v>0.8</v>
      </c>
      <c r="BD567" s="15">
        <v>40550</v>
      </c>
      <c r="BE567" s="14">
        <v>6.5</v>
      </c>
      <c r="BG567" s="15">
        <v>40550</v>
      </c>
      <c r="BH567" s="14">
        <v>10.75</v>
      </c>
      <c r="BI567" s="14">
        <f t="shared" si="61"/>
        <v>79.738600000000005</v>
      </c>
      <c r="BJ567" s="15">
        <v>39454</v>
      </c>
      <c r="BK567" s="14">
        <v>221.9658</v>
      </c>
      <c r="BM567" s="15">
        <v>40550</v>
      </c>
      <c r="BN567" s="14" t="s">
        <v>213</v>
      </c>
    </row>
    <row r="568" spans="2:66" x14ac:dyDescent="0.2">
      <c r="B568" s="15">
        <v>38725</v>
      </c>
      <c r="C568" s="14">
        <v>3.262</v>
      </c>
      <c r="E568" s="15">
        <v>38725</v>
      </c>
      <c r="F568" s="14">
        <v>3.2640000000000002</v>
      </c>
      <c r="H568" s="15">
        <v>38725</v>
      </c>
      <c r="I568" s="14">
        <v>3.27</v>
      </c>
      <c r="K568" s="15">
        <v>38725</v>
      </c>
      <c r="L568" s="14">
        <v>3.4710000000000001</v>
      </c>
      <c r="N568" s="15">
        <v>38725</v>
      </c>
      <c r="O568" s="14">
        <v>3.2850000000000001</v>
      </c>
      <c r="Q568" s="15">
        <v>38725</v>
      </c>
      <c r="R568" s="14">
        <v>3.2490000000000001</v>
      </c>
      <c r="T568" s="15">
        <v>38725</v>
      </c>
      <c r="U568" s="14">
        <v>3.2450000000000001</v>
      </c>
      <c r="W568" s="15">
        <v>38725</v>
      </c>
      <c r="X568" s="14">
        <v>3.3719999999999999</v>
      </c>
      <c r="Z568" s="15">
        <v>38725</v>
      </c>
      <c r="AA568" s="14">
        <v>3.1880000000000002</v>
      </c>
      <c r="AC568" s="14">
        <f t="shared" si="59"/>
        <v>3.3043642824038311</v>
      </c>
      <c r="AE568" s="15">
        <v>38725</v>
      </c>
      <c r="AF568" s="14">
        <v>4.3733000000000004</v>
      </c>
      <c r="AH568" s="15">
        <v>38725</v>
      </c>
      <c r="AI568" s="14">
        <v>4.0759999999999996</v>
      </c>
      <c r="AK568" s="15">
        <v>38725</v>
      </c>
      <c r="AL568" s="14">
        <v>2.0975000000000001</v>
      </c>
      <c r="AM568" s="14">
        <f t="shared" si="62"/>
        <v>1.2068642824038309</v>
      </c>
      <c r="AN568" s="15">
        <v>38725</v>
      </c>
      <c r="AO568" s="14">
        <v>2.6749999999999998</v>
      </c>
      <c r="AP568" s="14">
        <f t="shared" si="63"/>
        <v>1.6983000000000006</v>
      </c>
      <c r="AQ568" s="15">
        <v>38725</v>
      </c>
      <c r="AR568" s="14">
        <v>2.7749999999999999</v>
      </c>
      <c r="AS568" s="14">
        <f t="shared" si="64"/>
        <v>1.3009999999999997</v>
      </c>
      <c r="AU568" s="14">
        <f t="shared" si="60"/>
        <v>1.1644999999999999</v>
      </c>
      <c r="AW568" s="14">
        <f t="shared" si="65"/>
        <v>1.1724999999999999</v>
      </c>
      <c r="AY568" s="14">
        <f t="shared" si="66"/>
        <v>1.3734999999999999</v>
      </c>
      <c r="BA568" s="15">
        <v>38725</v>
      </c>
      <c r="BB568" s="14">
        <v>0.8</v>
      </c>
      <c r="BD568" s="15">
        <v>40551</v>
      </c>
      <c r="BE568" s="14">
        <v>6.5</v>
      </c>
      <c r="BG568" s="15">
        <v>40551</v>
      </c>
      <c r="BH568" s="14">
        <v>10.75</v>
      </c>
      <c r="BI568" s="14">
        <f t="shared" si="61"/>
        <v>80.108166666666662</v>
      </c>
      <c r="BJ568" s="15">
        <v>39455</v>
      </c>
      <c r="BK568" s="14">
        <v>223.0745</v>
      </c>
      <c r="BM568" s="15">
        <v>40551</v>
      </c>
      <c r="BN568" s="14" t="s">
        <v>213</v>
      </c>
    </row>
    <row r="569" spans="2:66" x14ac:dyDescent="0.2">
      <c r="B569" s="15">
        <v>38726</v>
      </c>
      <c r="C569" s="14">
        <v>3.2589999999999999</v>
      </c>
      <c r="E569" s="15">
        <v>38726</v>
      </c>
      <c r="F569" s="14">
        <v>3.2640000000000002</v>
      </c>
      <c r="H569" s="15">
        <v>38726</v>
      </c>
      <c r="I569" s="14">
        <v>3.2690000000000001</v>
      </c>
      <c r="K569" s="15">
        <v>38726</v>
      </c>
      <c r="L569" s="14">
        <v>3.4670000000000001</v>
      </c>
      <c r="N569" s="15">
        <v>38726</v>
      </c>
      <c r="O569" s="14">
        <v>3.2839999999999998</v>
      </c>
      <c r="Q569" s="15">
        <v>38726</v>
      </c>
      <c r="R569" s="14">
        <v>3.2389999999999999</v>
      </c>
      <c r="T569" s="15">
        <v>38726</v>
      </c>
      <c r="U569" s="14">
        <v>3.2429999999999999</v>
      </c>
      <c r="W569" s="15">
        <v>38726</v>
      </c>
      <c r="X569" s="14">
        <v>3.367</v>
      </c>
      <c r="Z569" s="15">
        <v>38726</v>
      </c>
      <c r="AA569" s="14">
        <v>3.1890000000000001</v>
      </c>
      <c r="AC569" s="14">
        <f t="shared" si="59"/>
        <v>3.3018014830835773</v>
      </c>
      <c r="AE569" s="15">
        <v>38726</v>
      </c>
      <c r="AF569" s="14">
        <v>4.3654000000000002</v>
      </c>
      <c r="AH569" s="15">
        <v>38726</v>
      </c>
      <c r="AI569" s="14">
        <v>4.1059999999999999</v>
      </c>
      <c r="AK569" s="15">
        <v>38726</v>
      </c>
      <c r="AL569" s="14">
        <v>2.09</v>
      </c>
      <c r="AM569" s="14">
        <f t="shared" si="62"/>
        <v>1.2118014830835775</v>
      </c>
      <c r="AN569" s="15">
        <v>38726</v>
      </c>
      <c r="AO569" s="14">
        <v>2.6924999999999999</v>
      </c>
      <c r="AP569" s="14">
        <f t="shared" si="63"/>
        <v>1.6729000000000003</v>
      </c>
      <c r="AQ569" s="15">
        <v>38726</v>
      </c>
      <c r="AR569" s="14">
        <v>2.7749999999999999</v>
      </c>
      <c r="AS569" s="14">
        <f t="shared" si="64"/>
        <v>1.331</v>
      </c>
      <c r="AU569" s="14">
        <f t="shared" si="60"/>
        <v>1.169</v>
      </c>
      <c r="AW569" s="14">
        <f t="shared" si="65"/>
        <v>1.1790000000000003</v>
      </c>
      <c r="AY569" s="14">
        <f t="shared" si="66"/>
        <v>1.3770000000000002</v>
      </c>
      <c r="BA569" s="15">
        <v>38726</v>
      </c>
      <c r="BB569" s="14">
        <v>1</v>
      </c>
      <c r="BD569" s="15">
        <v>40552</v>
      </c>
      <c r="BE569" s="14">
        <v>6.5</v>
      </c>
      <c r="BG569" s="15">
        <v>40552</v>
      </c>
      <c r="BH569" s="14">
        <v>10.75</v>
      </c>
      <c r="BI569" s="14">
        <f t="shared" si="61"/>
        <v>79.994366666666664</v>
      </c>
      <c r="BJ569" s="15">
        <v>39456</v>
      </c>
      <c r="BK569" s="14">
        <v>222.73310000000001</v>
      </c>
      <c r="BM569" s="15">
        <v>40552</v>
      </c>
      <c r="BN569" s="14" t="s">
        <v>213</v>
      </c>
    </row>
    <row r="570" spans="2:66" x14ac:dyDescent="0.2">
      <c r="B570" s="15">
        <v>38727</v>
      </c>
      <c r="C570" s="14">
        <v>3.2869999999999999</v>
      </c>
      <c r="E570" s="15">
        <v>38727</v>
      </c>
      <c r="F570" s="14">
        <v>3.29</v>
      </c>
      <c r="H570" s="15">
        <v>38727</v>
      </c>
      <c r="I570" s="14">
        <v>3.2959999999999998</v>
      </c>
      <c r="K570" s="15">
        <v>38727</v>
      </c>
      <c r="L570" s="14">
        <v>3.4910000000000001</v>
      </c>
      <c r="N570" s="15">
        <v>38727</v>
      </c>
      <c r="O570" s="14">
        <v>3.3109999999999999</v>
      </c>
      <c r="Q570" s="15">
        <v>38727</v>
      </c>
      <c r="R570" s="14">
        <v>3.2720000000000002</v>
      </c>
      <c r="T570" s="15">
        <v>38727</v>
      </c>
      <c r="U570" s="14">
        <v>3.2690000000000001</v>
      </c>
      <c r="W570" s="15">
        <v>38727</v>
      </c>
      <c r="X570" s="14">
        <v>3.39</v>
      </c>
      <c r="Z570" s="15">
        <v>38727</v>
      </c>
      <c r="AA570" s="14">
        <v>3.2160000000000002</v>
      </c>
      <c r="AC570" s="14">
        <f t="shared" si="59"/>
        <v>3.328522941449096</v>
      </c>
      <c r="AE570" s="15">
        <v>38727</v>
      </c>
      <c r="AF570" s="14">
        <v>4.4242999999999997</v>
      </c>
      <c r="AH570" s="15">
        <v>38727</v>
      </c>
      <c r="AI570" s="14">
        <v>4.1360000000000001</v>
      </c>
      <c r="AK570" s="15">
        <v>38727</v>
      </c>
      <c r="AL570" s="14">
        <v>2.12</v>
      </c>
      <c r="AM570" s="14">
        <f t="shared" si="62"/>
        <v>1.2085229414490959</v>
      </c>
      <c r="AN570" s="15">
        <v>38727</v>
      </c>
      <c r="AO570" s="14">
        <v>2.7324999999999999</v>
      </c>
      <c r="AP570" s="14">
        <f t="shared" si="63"/>
        <v>1.6917999999999997</v>
      </c>
      <c r="AQ570" s="15">
        <v>38727</v>
      </c>
      <c r="AR570" s="14">
        <v>2.7749999999999999</v>
      </c>
      <c r="AS570" s="14">
        <f t="shared" si="64"/>
        <v>1.3610000000000002</v>
      </c>
      <c r="AU570" s="14">
        <f t="shared" si="60"/>
        <v>1.1669999999999998</v>
      </c>
      <c r="AW570" s="14">
        <f t="shared" si="65"/>
        <v>1.1759999999999997</v>
      </c>
      <c r="AY570" s="14">
        <f t="shared" si="66"/>
        <v>1.371</v>
      </c>
      <c r="BA570" s="15">
        <v>38727</v>
      </c>
      <c r="BB570" s="14">
        <v>0.9</v>
      </c>
      <c r="BD570" s="15">
        <v>40553</v>
      </c>
      <c r="BE570" s="14">
        <v>6.5</v>
      </c>
      <c r="BG570" s="15">
        <v>40553</v>
      </c>
      <c r="BH570" s="14">
        <v>10.75</v>
      </c>
      <c r="BI570" s="14">
        <f t="shared" si="61"/>
        <v>80.084999999999994</v>
      </c>
      <c r="BJ570" s="15">
        <v>39457</v>
      </c>
      <c r="BK570" s="14">
        <v>223.005</v>
      </c>
      <c r="BM570" s="15">
        <v>40553</v>
      </c>
      <c r="BN570" s="14" t="s">
        <v>213</v>
      </c>
    </row>
    <row r="571" spans="2:66" x14ac:dyDescent="0.2">
      <c r="B571" s="15">
        <v>38728</v>
      </c>
      <c r="C571" s="14">
        <v>3.2970000000000002</v>
      </c>
      <c r="E571" s="15">
        <v>38728</v>
      </c>
      <c r="F571" s="14">
        <v>3.2949999999999999</v>
      </c>
      <c r="H571" s="15">
        <v>38728</v>
      </c>
      <c r="I571" s="14">
        <v>3.3079999999999998</v>
      </c>
      <c r="K571" s="15">
        <v>38728</v>
      </c>
      <c r="L571" s="14">
        <v>3.4990000000000001</v>
      </c>
      <c r="N571" s="15">
        <v>38728</v>
      </c>
      <c r="O571" s="14">
        <v>3.323</v>
      </c>
      <c r="Q571" s="15">
        <v>38728</v>
      </c>
      <c r="R571" s="14">
        <v>3.2919999999999998</v>
      </c>
      <c r="T571" s="15">
        <v>38728</v>
      </c>
      <c r="U571" s="14">
        <v>3.2839999999999998</v>
      </c>
      <c r="W571" s="15">
        <v>38728</v>
      </c>
      <c r="X571" s="14">
        <v>3.4020000000000001</v>
      </c>
      <c r="Z571" s="15">
        <v>38728</v>
      </c>
      <c r="AA571" s="14">
        <v>3.2309999999999999</v>
      </c>
      <c r="AC571" s="14">
        <f t="shared" si="59"/>
        <v>3.3383171636026567</v>
      </c>
      <c r="AE571" s="15">
        <v>38728</v>
      </c>
      <c r="AF571" s="14">
        <v>4.4518000000000004</v>
      </c>
      <c r="AH571" s="15">
        <v>38728</v>
      </c>
      <c r="AI571" s="14">
        <v>4.12</v>
      </c>
      <c r="AK571" s="15">
        <v>38728</v>
      </c>
      <c r="AL571" s="14">
        <v>2.1150000000000002</v>
      </c>
      <c r="AM571" s="14">
        <f t="shared" si="62"/>
        <v>1.2233171636026565</v>
      </c>
      <c r="AN571" s="15">
        <v>38728</v>
      </c>
      <c r="AO571" s="14">
        <v>2.7450000000000001</v>
      </c>
      <c r="AP571" s="14">
        <f t="shared" si="63"/>
        <v>1.7068000000000003</v>
      </c>
      <c r="AQ571" s="15">
        <v>38728</v>
      </c>
      <c r="AR571" s="14">
        <v>2.7850000000000001</v>
      </c>
      <c r="AS571" s="14">
        <f t="shared" si="64"/>
        <v>1.335</v>
      </c>
      <c r="AU571" s="14">
        <f t="shared" si="60"/>
        <v>1.1819999999999999</v>
      </c>
      <c r="AW571" s="14">
        <f t="shared" si="65"/>
        <v>1.1929999999999996</v>
      </c>
      <c r="AY571" s="14">
        <f t="shared" si="66"/>
        <v>1.3839999999999999</v>
      </c>
      <c r="BA571" s="15">
        <v>38728</v>
      </c>
      <c r="BB571" s="14">
        <v>1.1000000000000001</v>
      </c>
      <c r="BD571" s="15">
        <v>40554</v>
      </c>
      <c r="BE571" s="14">
        <v>6.5</v>
      </c>
      <c r="BG571" s="15">
        <v>40554</v>
      </c>
      <c r="BH571" s="14">
        <v>10.75</v>
      </c>
      <c r="BI571" s="14">
        <f t="shared" si="61"/>
        <v>80.294933333333333</v>
      </c>
      <c r="BJ571" s="15">
        <v>39458</v>
      </c>
      <c r="BK571" s="14">
        <v>223.63480000000001</v>
      </c>
      <c r="BM571" s="15">
        <v>40554</v>
      </c>
      <c r="BN571" s="14" t="s">
        <v>213</v>
      </c>
    </row>
    <row r="572" spans="2:66" x14ac:dyDescent="0.2">
      <c r="B572" s="15">
        <v>38729</v>
      </c>
      <c r="C572" s="14">
        <v>3.2749999999999999</v>
      </c>
      <c r="E572" s="15">
        <v>38729</v>
      </c>
      <c r="F572" s="14">
        <v>3.2759999999999998</v>
      </c>
      <c r="H572" s="15">
        <v>38729</v>
      </c>
      <c r="I572" s="14">
        <v>3.2879999999999998</v>
      </c>
      <c r="K572" s="15">
        <v>38729</v>
      </c>
      <c r="L572" s="14">
        <v>3.4790000000000001</v>
      </c>
      <c r="N572" s="15">
        <v>38729</v>
      </c>
      <c r="O572" s="14">
        <v>3.2989999999999999</v>
      </c>
      <c r="Q572" s="15">
        <v>38729</v>
      </c>
      <c r="R572" s="14">
        <v>3.2560000000000002</v>
      </c>
      <c r="T572" s="15">
        <v>38729</v>
      </c>
      <c r="U572" s="14">
        <v>3.2589999999999999</v>
      </c>
      <c r="W572" s="15">
        <v>38729</v>
      </c>
      <c r="X572" s="14">
        <v>3.3780000000000001</v>
      </c>
      <c r="Z572" s="15">
        <v>38729</v>
      </c>
      <c r="AA572" s="14">
        <v>3.21</v>
      </c>
      <c r="AC572" s="14">
        <f t="shared" si="59"/>
        <v>3.3165606364900353</v>
      </c>
      <c r="AE572" s="15">
        <v>38729</v>
      </c>
      <c r="AF572" s="14">
        <v>4.4025999999999996</v>
      </c>
      <c r="AH572" s="15">
        <v>38729</v>
      </c>
      <c r="AI572" s="14">
        <v>4.0830000000000002</v>
      </c>
      <c r="AK572" s="15">
        <v>38729</v>
      </c>
      <c r="AL572" s="14">
        <v>2.0950000000000002</v>
      </c>
      <c r="AM572" s="14">
        <f t="shared" si="62"/>
        <v>1.2215606364900351</v>
      </c>
      <c r="AN572" s="15">
        <v>38729</v>
      </c>
      <c r="AO572" s="14">
        <v>2.7275</v>
      </c>
      <c r="AP572" s="14">
        <f t="shared" si="63"/>
        <v>1.6750999999999996</v>
      </c>
      <c r="AQ572" s="15">
        <v>38729</v>
      </c>
      <c r="AR572" s="14">
        <v>2.7749999999999999</v>
      </c>
      <c r="AS572" s="14">
        <f t="shared" si="64"/>
        <v>1.3080000000000003</v>
      </c>
      <c r="AU572" s="14">
        <f t="shared" si="60"/>
        <v>1.1799999999999997</v>
      </c>
      <c r="AW572" s="14">
        <f t="shared" si="65"/>
        <v>1.1929999999999996</v>
      </c>
      <c r="AY572" s="14">
        <f t="shared" si="66"/>
        <v>1.3839999999999999</v>
      </c>
      <c r="BA572" s="15">
        <v>38729</v>
      </c>
      <c r="BB572" s="14">
        <v>1.3</v>
      </c>
      <c r="BD572" s="15">
        <v>40555</v>
      </c>
      <c r="BE572" s="14">
        <v>6.5</v>
      </c>
      <c r="BG572" s="15">
        <v>40555</v>
      </c>
      <c r="BH572" s="14">
        <v>10.75</v>
      </c>
      <c r="BI572" s="14">
        <f t="shared" si="61"/>
        <v>80.294933333333333</v>
      </c>
      <c r="BJ572" s="15">
        <v>39459</v>
      </c>
      <c r="BK572" s="14">
        <v>223.63480000000001</v>
      </c>
      <c r="BM572" s="15">
        <v>40555</v>
      </c>
      <c r="BN572" s="14" t="s">
        <v>213</v>
      </c>
    </row>
    <row r="573" spans="2:66" x14ac:dyDescent="0.2">
      <c r="B573" s="15">
        <v>38730</v>
      </c>
      <c r="C573" s="14">
        <v>3.2640000000000002</v>
      </c>
      <c r="E573" s="15">
        <v>38730</v>
      </c>
      <c r="F573" s="14">
        <v>3.2629999999999999</v>
      </c>
      <c r="H573" s="15">
        <v>38730</v>
      </c>
      <c r="I573" s="14">
        <v>3.274</v>
      </c>
      <c r="K573" s="15">
        <v>38730</v>
      </c>
      <c r="L573" s="14">
        <v>3.468</v>
      </c>
      <c r="N573" s="15">
        <v>38730</v>
      </c>
      <c r="O573" s="14">
        <v>3.2869999999999999</v>
      </c>
      <c r="Q573" s="15">
        <v>38730</v>
      </c>
      <c r="R573" s="14">
        <v>3.254</v>
      </c>
      <c r="T573" s="15">
        <v>38730</v>
      </c>
      <c r="U573" s="14">
        <v>3.2469999999999999</v>
      </c>
      <c r="W573" s="15">
        <v>38730</v>
      </c>
      <c r="X573" s="14">
        <v>3.3679999999999999</v>
      </c>
      <c r="Z573" s="15">
        <v>38730</v>
      </c>
      <c r="AA573" s="14">
        <v>3.1970000000000001</v>
      </c>
      <c r="AC573" s="14">
        <f t="shared" si="59"/>
        <v>3.3051890931561871</v>
      </c>
      <c r="AE573" s="15">
        <v>38730</v>
      </c>
      <c r="AF573" s="14">
        <v>4.3533999999999997</v>
      </c>
      <c r="AH573" s="15">
        <v>38730</v>
      </c>
      <c r="AI573" s="14">
        <v>4.0579999999999998</v>
      </c>
      <c r="AK573" s="15">
        <v>38730</v>
      </c>
      <c r="AL573" s="14">
        <v>2.08</v>
      </c>
      <c r="AM573" s="14">
        <f t="shared" si="62"/>
        <v>1.2251890931561871</v>
      </c>
      <c r="AN573" s="15">
        <v>38730</v>
      </c>
      <c r="AO573" s="14">
        <v>2.7</v>
      </c>
      <c r="AP573" s="14">
        <f t="shared" si="63"/>
        <v>1.6533999999999995</v>
      </c>
      <c r="AQ573" s="15">
        <v>38730</v>
      </c>
      <c r="AR573" s="14">
        <v>2.7749999999999999</v>
      </c>
      <c r="AS573" s="14">
        <f t="shared" si="64"/>
        <v>1.2829999999999999</v>
      </c>
      <c r="AU573" s="14">
        <f t="shared" si="60"/>
        <v>1.1840000000000002</v>
      </c>
      <c r="AW573" s="14">
        <f t="shared" si="65"/>
        <v>1.194</v>
      </c>
      <c r="AY573" s="14">
        <f t="shared" si="66"/>
        <v>1.3879999999999999</v>
      </c>
      <c r="BA573" s="15">
        <v>38730</v>
      </c>
      <c r="BB573" s="14">
        <v>1</v>
      </c>
      <c r="BD573" s="15">
        <v>40556</v>
      </c>
      <c r="BE573" s="14">
        <v>6.5</v>
      </c>
      <c r="BG573" s="15">
        <v>40556</v>
      </c>
      <c r="BH573" s="14">
        <v>10.75</v>
      </c>
      <c r="BI573" s="14">
        <f t="shared" si="61"/>
        <v>80.294933333333333</v>
      </c>
      <c r="BJ573" s="15">
        <v>39460</v>
      </c>
      <c r="BK573" s="14">
        <v>223.63480000000001</v>
      </c>
      <c r="BM573" s="15">
        <v>40556</v>
      </c>
      <c r="BN573" s="14" t="s">
        <v>213</v>
      </c>
    </row>
    <row r="574" spans="2:66" x14ac:dyDescent="0.2">
      <c r="B574" s="15">
        <v>38731</v>
      </c>
      <c r="C574" s="14">
        <v>3.2640000000000002</v>
      </c>
      <c r="E574" s="15">
        <v>38731</v>
      </c>
      <c r="F574" s="14">
        <v>3.2629999999999999</v>
      </c>
      <c r="H574" s="15">
        <v>38731</v>
      </c>
      <c r="I574" s="14">
        <v>3.274</v>
      </c>
      <c r="K574" s="15">
        <v>38731</v>
      </c>
      <c r="L574" s="14">
        <v>3.468</v>
      </c>
      <c r="N574" s="15">
        <v>38731</v>
      </c>
      <c r="O574" s="14">
        <v>3.2869999999999999</v>
      </c>
      <c r="Q574" s="15">
        <v>38731</v>
      </c>
      <c r="R574" s="14">
        <v>3.254</v>
      </c>
      <c r="T574" s="15">
        <v>38731</v>
      </c>
      <c r="U574" s="14">
        <v>3.2469999999999999</v>
      </c>
      <c r="W574" s="15">
        <v>38731</v>
      </c>
      <c r="X574" s="14">
        <v>3.3679999999999999</v>
      </c>
      <c r="Z574" s="15">
        <v>38731</v>
      </c>
      <c r="AA574" s="14">
        <v>3.1970000000000001</v>
      </c>
      <c r="AC574" s="14">
        <f t="shared" si="59"/>
        <v>3.3051890931561871</v>
      </c>
      <c r="AE574" s="15">
        <v>38731</v>
      </c>
      <c r="AF574" s="14">
        <v>4.3533999999999997</v>
      </c>
      <c r="AH574" s="15">
        <v>38731</v>
      </c>
      <c r="AI574" s="14">
        <v>4.0579999999999998</v>
      </c>
      <c r="AK574" s="15">
        <v>38731</v>
      </c>
      <c r="AL574" s="14">
        <v>2.08</v>
      </c>
      <c r="AM574" s="14">
        <f t="shared" si="62"/>
        <v>1.2251890931561871</v>
      </c>
      <c r="AN574" s="15">
        <v>38731</v>
      </c>
      <c r="AO574" s="14">
        <v>2.7</v>
      </c>
      <c r="AP574" s="14">
        <f t="shared" si="63"/>
        <v>1.6533999999999995</v>
      </c>
      <c r="AQ574" s="15">
        <v>38731</v>
      </c>
      <c r="AR574" s="14">
        <v>2.7749999999999999</v>
      </c>
      <c r="AS574" s="14">
        <f t="shared" si="64"/>
        <v>1.2829999999999999</v>
      </c>
      <c r="AU574" s="14">
        <f t="shared" si="60"/>
        <v>1.1840000000000002</v>
      </c>
      <c r="AW574" s="14">
        <f t="shared" si="65"/>
        <v>1.194</v>
      </c>
      <c r="AY574" s="14">
        <f t="shared" si="66"/>
        <v>1.3879999999999999</v>
      </c>
      <c r="BA574" s="15">
        <v>38731</v>
      </c>
      <c r="BB574" s="14">
        <v>1</v>
      </c>
      <c r="BD574" s="15">
        <v>40557</v>
      </c>
      <c r="BE574" s="14">
        <v>6.5</v>
      </c>
      <c r="BG574" s="15">
        <v>40557</v>
      </c>
      <c r="BH574" s="14">
        <v>10.75</v>
      </c>
      <c r="BI574" s="14">
        <f t="shared" si="61"/>
        <v>80.293033333333327</v>
      </c>
      <c r="BJ574" s="15">
        <v>39461</v>
      </c>
      <c r="BK574" s="14">
        <v>223.62909999999999</v>
      </c>
      <c r="BM574" s="15">
        <v>40557</v>
      </c>
      <c r="BN574" s="14" t="s">
        <v>213</v>
      </c>
    </row>
    <row r="575" spans="2:66" x14ac:dyDescent="0.2">
      <c r="B575" s="15">
        <v>38732</v>
      </c>
      <c r="C575" s="14">
        <v>3.2640000000000002</v>
      </c>
      <c r="E575" s="15">
        <v>38732</v>
      </c>
      <c r="F575" s="14">
        <v>3.2629999999999999</v>
      </c>
      <c r="H575" s="15">
        <v>38732</v>
      </c>
      <c r="I575" s="14">
        <v>3.274</v>
      </c>
      <c r="K575" s="15">
        <v>38732</v>
      </c>
      <c r="L575" s="14">
        <v>3.468</v>
      </c>
      <c r="N575" s="15">
        <v>38732</v>
      </c>
      <c r="O575" s="14">
        <v>3.2869999999999999</v>
      </c>
      <c r="Q575" s="15">
        <v>38732</v>
      </c>
      <c r="R575" s="14">
        <v>3.254</v>
      </c>
      <c r="T575" s="15">
        <v>38732</v>
      </c>
      <c r="U575" s="14">
        <v>3.2469999999999999</v>
      </c>
      <c r="W575" s="15">
        <v>38732</v>
      </c>
      <c r="X575" s="14">
        <v>3.3679999999999999</v>
      </c>
      <c r="Z575" s="15">
        <v>38732</v>
      </c>
      <c r="AA575" s="14">
        <v>3.1970000000000001</v>
      </c>
      <c r="AC575" s="14">
        <f t="shared" si="59"/>
        <v>3.3051890931561871</v>
      </c>
      <c r="AE575" s="15">
        <v>38732</v>
      </c>
      <c r="AF575" s="14">
        <v>4.3533999999999997</v>
      </c>
      <c r="AH575" s="15">
        <v>38732</v>
      </c>
      <c r="AI575" s="14">
        <v>4.0579999999999998</v>
      </c>
      <c r="AK575" s="15">
        <v>38732</v>
      </c>
      <c r="AL575" s="14">
        <v>2.08</v>
      </c>
      <c r="AM575" s="14">
        <f t="shared" si="62"/>
        <v>1.2251890931561871</v>
      </c>
      <c r="AN575" s="15">
        <v>38732</v>
      </c>
      <c r="AO575" s="14">
        <v>2.7</v>
      </c>
      <c r="AP575" s="14">
        <f t="shared" si="63"/>
        <v>1.6533999999999995</v>
      </c>
      <c r="AQ575" s="15">
        <v>38732</v>
      </c>
      <c r="AR575" s="14">
        <v>2.7749999999999999</v>
      </c>
      <c r="AS575" s="14">
        <f t="shared" si="64"/>
        <v>1.2829999999999999</v>
      </c>
      <c r="AU575" s="14">
        <f t="shared" si="60"/>
        <v>1.1840000000000002</v>
      </c>
      <c r="AW575" s="14">
        <f t="shared" si="65"/>
        <v>1.194</v>
      </c>
      <c r="AY575" s="14">
        <f t="shared" si="66"/>
        <v>1.3879999999999999</v>
      </c>
      <c r="BA575" s="15">
        <v>38732</v>
      </c>
      <c r="BB575" s="14">
        <v>1</v>
      </c>
      <c r="BD575" s="15">
        <v>40558</v>
      </c>
      <c r="BE575" s="14">
        <v>6.5</v>
      </c>
      <c r="BG575" s="15">
        <v>40558</v>
      </c>
      <c r="BH575" s="14">
        <v>10.75</v>
      </c>
      <c r="BI575" s="14">
        <f t="shared" si="61"/>
        <v>79.971866666666671</v>
      </c>
      <c r="BJ575" s="15">
        <v>39462</v>
      </c>
      <c r="BK575" s="14">
        <v>222.66560000000001</v>
      </c>
      <c r="BM575" s="15">
        <v>40558</v>
      </c>
      <c r="BN575" s="14" t="s">
        <v>213</v>
      </c>
    </row>
    <row r="576" spans="2:66" x14ac:dyDescent="0.2">
      <c r="B576" s="15">
        <v>38733</v>
      </c>
      <c r="C576" s="14">
        <v>3.2759999999999998</v>
      </c>
      <c r="E576" s="15">
        <v>38733</v>
      </c>
      <c r="F576" s="14">
        <v>3.2770000000000001</v>
      </c>
      <c r="H576" s="15">
        <v>38733</v>
      </c>
      <c r="I576" s="14">
        <v>3.286</v>
      </c>
      <c r="K576" s="15">
        <v>38733</v>
      </c>
      <c r="L576" s="14">
        <v>3.48</v>
      </c>
      <c r="N576" s="15">
        <v>38733</v>
      </c>
      <c r="O576" s="14">
        <v>3.2970000000000002</v>
      </c>
      <c r="Q576" s="15">
        <v>38733</v>
      </c>
      <c r="R576" s="14">
        <v>3.2629999999999999</v>
      </c>
      <c r="T576" s="15">
        <v>38733</v>
      </c>
      <c r="U576" s="14">
        <v>3.258</v>
      </c>
      <c r="W576" s="15">
        <v>38733</v>
      </c>
      <c r="X576" s="14">
        <v>3.3820000000000001</v>
      </c>
      <c r="Z576" s="15">
        <v>38733</v>
      </c>
      <c r="AA576" s="14">
        <v>3.2090000000000001</v>
      </c>
      <c r="AC576" s="14">
        <f t="shared" si="59"/>
        <v>3.3173886914877175</v>
      </c>
      <c r="AE576" s="15">
        <v>38733</v>
      </c>
      <c r="AF576" s="14">
        <v>4.3533999999999997</v>
      </c>
      <c r="AH576" s="15">
        <v>38733</v>
      </c>
      <c r="AI576" s="14">
        <v>4.0490000000000004</v>
      </c>
      <c r="AK576" s="15">
        <v>38733</v>
      </c>
      <c r="AL576" s="14">
        <v>2.0870000000000002</v>
      </c>
      <c r="AM576" s="14">
        <f t="shared" si="62"/>
        <v>1.2303886914877173</v>
      </c>
      <c r="AN576" s="15">
        <v>38733</v>
      </c>
      <c r="AO576" s="14">
        <v>2.7</v>
      </c>
      <c r="AP576" s="14">
        <f t="shared" si="63"/>
        <v>1.6533999999999995</v>
      </c>
      <c r="AQ576" s="15">
        <v>38733</v>
      </c>
      <c r="AR576" s="14">
        <v>2.7749999999999999</v>
      </c>
      <c r="AS576" s="14">
        <f t="shared" si="64"/>
        <v>1.2740000000000005</v>
      </c>
      <c r="AU576" s="14">
        <f t="shared" si="60"/>
        <v>1.1889999999999996</v>
      </c>
      <c r="AW576" s="14">
        <f t="shared" si="65"/>
        <v>1.1989999999999998</v>
      </c>
      <c r="AY576" s="14">
        <f t="shared" si="66"/>
        <v>1.3929999999999998</v>
      </c>
      <c r="BA576" s="15">
        <v>38733</v>
      </c>
      <c r="BB576" s="14">
        <v>1</v>
      </c>
      <c r="BD576" s="15">
        <v>40559</v>
      </c>
      <c r="BE576" s="14">
        <v>6.5</v>
      </c>
      <c r="BG576" s="15">
        <v>40559</v>
      </c>
      <c r="BH576" s="14">
        <v>10.75</v>
      </c>
      <c r="BI576" s="14">
        <f t="shared" si="61"/>
        <v>79.437699999999992</v>
      </c>
      <c r="BJ576" s="15">
        <v>39463</v>
      </c>
      <c r="BK576" s="14">
        <v>221.06309999999999</v>
      </c>
      <c r="BM576" s="15">
        <v>40559</v>
      </c>
      <c r="BN576" s="14" t="s">
        <v>213</v>
      </c>
    </row>
    <row r="577" spans="2:66" x14ac:dyDescent="0.2">
      <c r="B577" s="15">
        <v>38734</v>
      </c>
      <c r="C577" s="14">
        <v>3.2669999999999999</v>
      </c>
      <c r="E577" s="15">
        <v>38734</v>
      </c>
      <c r="F577" s="14">
        <v>3.2709999999999999</v>
      </c>
      <c r="H577" s="15">
        <v>38734</v>
      </c>
      <c r="I577" s="14">
        <v>3.2789999999999999</v>
      </c>
      <c r="K577" s="15">
        <v>38734</v>
      </c>
      <c r="L577" s="14">
        <v>3.4740000000000002</v>
      </c>
      <c r="N577" s="15">
        <v>38734</v>
      </c>
      <c r="O577" s="14">
        <v>3.2879999999999998</v>
      </c>
      <c r="Q577" s="15">
        <v>38734</v>
      </c>
      <c r="R577" s="14">
        <v>3.2490000000000001</v>
      </c>
      <c r="T577" s="15">
        <v>38734</v>
      </c>
      <c r="U577" s="14">
        <v>3.2439999999999998</v>
      </c>
      <c r="W577" s="15">
        <v>38734</v>
      </c>
      <c r="X577" s="14">
        <v>3.3769999999999998</v>
      </c>
      <c r="Z577" s="15">
        <v>38734</v>
      </c>
      <c r="AA577" s="14">
        <v>3.2010000000000001</v>
      </c>
      <c r="AC577" s="14">
        <f t="shared" si="59"/>
        <v>3.309555538390236</v>
      </c>
      <c r="AE577" s="15">
        <v>38734</v>
      </c>
      <c r="AF577" s="14">
        <v>4.3239999999999998</v>
      </c>
      <c r="AH577" s="15">
        <v>38734</v>
      </c>
      <c r="AI577" s="14">
        <v>3.988</v>
      </c>
      <c r="AK577" s="15">
        <v>38734</v>
      </c>
      <c r="AL577" s="14">
        <v>2.0825</v>
      </c>
      <c r="AM577" s="14">
        <f t="shared" si="62"/>
        <v>1.227055538390236</v>
      </c>
      <c r="AN577" s="15">
        <v>38734</v>
      </c>
      <c r="AO577" s="14">
        <v>2.7275</v>
      </c>
      <c r="AP577" s="14">
        <f t="shared" si="63"/>
        <v>1.5964999999999998</v>
      </c>
      <c r="AQ577" s="15">
        <v>38734</v>
      </c>
      <c r="AR577" s="14">
        <v>2.7850000000000001</v>
      </c>
      <c r="AS577" s="14">
        <f t="shared" si="64"/>
        <v>1.2029999999999998</v>
      </c>
      <c r="AU577" s="14">
        <f t="shared" si="60"/>
        <v>1.1844999999999999</v>
      </c>
      <c r="AW577" s="14">
        <f t="shared" si="65"/>
        <v>1.1964999999999999</v>
      </c>
      <c r="AY577" s="14">
        <f t="shared" si="66"/>
        <v>1.3915000000000002</v>
      </c>
      <c r="BA577" s="15">
        <v>38734</v>
      </c>
      <c r="BB577" s="14">
        <v>1.2</v>
      </c>
      <c r="BD577" s="15">
        <v>40560</v>
      </c>
      <c r="BE577" s="14">
        <v>6.5</v>
      </c>
      <c r="BG577" s="15">
        <v>40560</v>
      </c>
      <c r="BH577" s="14">
        <v>10.75</v>
      </c>
      <c r="BI577" s="14">
        <f t="shared" si="61"/>
        <v>79.458333333333329</v>
      </c>
      <c r="BJ577" s="15">
        <v>39464</v>
      </c>
      <c r="BK577" s="14">
        <v>221.125</v>
      </c>
      <c r="BM577" s="15">
        <v>40560</v>
      </c>
      <c r="BN577" s="14" t="s">
        <v>213</v>
      </c>
    </row>
    <row r="578" spans="2:66" x14ac:dyDescent="0.2">
      <c r="B578" s="15">
        <v>38735</v>
      </c>
      <c r="C578" s="14">
        <v>3.2810000000000001</v>
      </c>
      <c r="E578" s="15">
        <v>38735</v>
      </c>
      <c r="F578" s="14">
        <v>3.2850000000000001</v>
      </c>
      <c r="H578" s="15">
        <v>38735</v>
      </c>
      <c r="I578" s="14">
        <v>3.2930000000000001</v>
      </c>
      <c r="K578" s="15">
        <v>38735</v>
      </c>
      <c r="L578" s="14">
        <v>3.4889999999999999</v>
      </c>
      <c r="N578" s="15">
        <v>38735</v>
      </c>
      <c r="O578" s="14">
        <v>3.302</v>
      </c>
      <c r="Q578" s="15">
        <v>38735</v>
      </c>
      <c r="R578" s="14">
        <v>3.2589999999999999</v>
      </c>
      <c r="T578" s="15">
        <v>38735</v>
      </c>
      <c r="U578" s="14">
        <v>3.262</v>
      </c>
      <c r="W578" s="15">
        <v>38735</v>
      </c>
      <c r="X578" s="14">
        <v>3.391</v>
      </c>
      <c r="Z578" s="15">
        <v>38735</v>
      </c>
      <c r="AA578" s="14">
        <v>3.2160000000000002</v>
      </c>
      <c r="AC578" s="14">
        <f t="shared" si="59"/>
        <v>3.3236389618414952</v>
      </c>
      <c r="AE578" s="15">
        <v>38735</v>
      </c>
      <c r="AF578" s="14">
        <v>4.3318000000000003</v>
      </c>
      <c r="AH578" s="15">
        <v>38735</v>
      </c>
      <c r="AI578" s="14">
        <v>3.984</v>
      </c>
      <c r="AK578" s="15">
        <v>38735</v>
      </c>
      <c r="AL578" s="14">
        <v>2.0975000000000001</v>
      </c>
      <c r="AM578" s="14">
        <f t="shared" si="62"/>
        <v>1.2261389618414951</v>
      </c>
      <c r="AN578" s="15">
        <v>38735</v>
      </c>
      <c r="AO578" s="14">
        <v>2.7275</v>
      </c>
      <c r="AP578" s="14">
        <f t="shared" si="63"/>
        <v>1.6043000000000003</v>
      </c>
      <c r="AQ578" s="15">
        <v>38735</v>
      </c>
      <c r="AR578" s="14">
        <v>2.7650000000000001</v>
      </c>
      <c r="AS578" s="14">
        <f t="shared" si="64"/>
        <v>1.2189999999999999</v>
      </c>
      <c r="AU578" s="14">
        <f t="shared" si="60"/>
        <v>1.1835</v>
      </c>
      <c r="AW578" s="14">
        <f t="shared" si="65"/>
        <v>1.1955</v>
      </c>
      <c r="AY578" s="14">
        <f t="shared" si="66"/>
        <v>1.3914999999999997</v>
      </c>
      <c r="BA578" s="15">
        <v>38735</v>
      </c>
      <c r="BB578" s="14">
        <v>1.2</v>
      </c>
      <c r="BD578" s="15">
        <v>40561</v>
      </c>
      <c r="BE578" s="14">
        <v>6.5</v>
      </c>
      <c r="BG578" s="15">
        <v>40561</v>
      </c>
      <c r="BH578" s="14">
        <v>10.75</v>
      </c>
      <c r="BI578" s="14">
        <f t="shared" si="61"/>
        <v>79.272300000000001</v>
      </c>
      <c r="BJ578" s="15">
        <v>39465</v>
      </c>
      <c r="BK578" s="14">
        <v>220.5669</v>
      </c>
      <c r="BM578" s="15">
        <v>40561</v>
      </c>
      <c r="BN578" s="14" t="s">
        <v>213</v>
      </c>
    </row>
    <row r="579" spans="2:66" x14ac:dyDescent="0.2">
      <c r="B579" s="15">
        <v>38736</v>
      </c>
      <c r="C579" s="14">
        <v>3.339</v>
      </c>
      <c r="E579" s="15">
        <v>38736</v>
      </c>
      <c r="F579" s="14">
        <v>3.3460000000000001</v>
      </c>
      <c r="H579" s="15">
        <v>38736</v>
      </c>
      <c r="I579" s="14">
        <v>3.3529999999999998</v>
      </c>
      <c r="K579" s="15">
        <v>38736</v>
      </c>
      <c r="L579" s="14">
        <v>3.5489999999999999</v>
      </c>
      <c r="N579" s="15">
        <v>38736</v>
      </c>
      <c r="O579" s="14">
        <v>3.3620000000000001</v>
      </c>
      <c r="Q579" s="15">
        <v>38736</v>
      </c>
      <c r="R579" s="14">
        <v>3.3340000000000001</v>
      </c>
      <c r="T579" s="15">
        <v>38736</v>
      </c>
      <c r="U579" s="14">
        <v>3.3279999999999998</v>
      </c>
      <c r="W579" s="15">
        <v>38736</v>
      </c>
      <c r="X579" s="14">
        <v>3.45</v>
      </c>
      <c r="Z579" s="15">
        <v>38736</v>
      </c>
      <c r="AA579" s="14">
        <v>3.278</v>
      </c>
      <c r="AC579" s="14">
        <f t="shared" si="59"/>
        <v>3.3844223698439668</v>
      </c>
      <c r="AE579" s="15">
        <v>38736</v>
      </c>
      <c r="AF579" s="14">
        <v>4.3728999999999996</v>
      </c>
      <c r="AH579" s="15">
        <v>38736</v>
      </c>
      <c r="AI579" s="14">
        <v>4.0439999999999996</v>
      </c>
      <c r="AK579" s="15">
        <v>38736</v>
      </c>
      <c r="AL579" s="14">
        <v>2.09</v>
      </c>
      <c r="AM579" s="14">
        <f t="shared" si="62"/>
        <v>1.294422369843967</v>
      </c>
      <c r="AN579" s="15">
        <v>38736</v>
      </c>
      <c r="AO579" s="14">
        <v>2.7625000000000002</v>
      </c>
      <c r="AP579" s="14">
        <f t="shared" si="63"/>
        <v>1.6103999999999994</v>
      </c>
      <c r="AQ579" s="15">
        <v>38736</v>
      </c>
      <c r="AR579" s="14">
        <v>2.7549999999999999</v>
      </c>
      <c r="AS579" s="14">
        <f t="shared" si="64"/>
        <v>1.2889999999999997</v>
      </c>
      <c r="AU579" s="14">
        <f t="shared" si="60"/>
        <v>1.2490000000000001</v>
      </c>
      <c r="AW579" s="14">
        <f t="shared" si="65"/>
        <v>1.2629999999999999</v>
      </c>
      <c r="AY579" s="14">
        <f t="shared" si="66"/>
        <v>1.4590000000000001</v>
      </c>
      <c r="BA579" s="15">
        <v>38736</v>
      </c>
      <c r="BB579" s="14">
        <v>1.4</v>
      </c>
      <c r="BD579" s="15">
        <v>40562</v>
      </c>
      <c r="BE579" s="14">
        <v>6.5</v>
      </c>
      <c r="BG579" s="15">
        <v>40562</v>
      </c>
      <c r="BH579" s="14">
        <v>11.25</v>
      </c>
      <c r="BI579" s="14">
        <f t="shared" si="61"/>
        <v>79.438966666666673</v>
      </c>
      <c r="BJ579" s="15">
        <v>39466</v>
      </c>
      <c r="BK579" s="14">
        <v>220.5669</v>
      </c>
      <c r="BM579" s="15">
        <v>40562</v>
      </c>
      <c r="BN579" s="14" t="s">
        <v>213</v>
      </c>
    </row>
    <row r="580" spans="2:66" x14ac:dyDescent="0.2">
      <c r="B580" s="15">
        <v>38737</v>
      </c>
      <c r="C580" s="14">
        <v>3.375</v>
      </c>
      <c r="E580" s="15">
        <v>38737</v>
      </c>
      <c r="F580" s="14">
        <v>3.3810000000000002</v>
      </c>
      <c r="H580" s="15">
        <v>38737</v>
      </c>
      <c r="I580" s="14">
        <v>3.3860000000000001</v>
      </c>
      <c r="K580" s="15">
        <v>38737</v>
      </c>
      <c r="L580" s="14">
        <v>3.5880000000000001</v>
      </c>
      <c r="N580" s="15">
        <v>38737</v>
      </c>
      <c r="O580" s="14">
        <v>3.4420000000000002</v>
      </c>
      <c r="Q580" s="15">
        <v>38737</v>
      </c>
      <c r="R580" s="14">
        <v>3.3479999999999999</v>
      </c>
      <c r="T580" s="15">
        <v>38737</v>
      </c>
      <c r="U580" s="14">
        <v>3.351</v>
      </c>
      <c r="W580" s="15">
        <v>38737</v>
      </c>
      <c r="X580" s="14">
        <v>3.488</v>
      </c>
      <c r="Z580" s="15">
        <v>38737</v>
      </c>
      <c r="AA580" s="14">
        <v>3.3130000000000002</v>
      </c>
      <c r="AC580" s="14">
        <f t="shared" ref="AC580:AC643" si="67">((C580*$C$1)+(F580*$F$1)+(I580*$I$1)+(L580*$L$1)+(O580*$O$1)+(R580*$R$1)+(U580*$U$1)+(X580*$X$1)+(AA580*$AA$1))/($C$1+$F$1+$I$1+$L$1+$O$1+$R$1+$U$1+$X$1+$AA$1)</f>
        <v>3.4203245790205474</v>
      </c>
      <c r="AE580" s="15">
        <v>38737</v>
      </c>
      <c r="AF580" s="14">
        <v>4.3493000000000004</v>
      </c>
      <c r="AH580" s="15">
        <v>38737</v>
      </c>
      <c r="AI580" s="14">
        <v>4.0419999999999998</v>
      </c>
      <c r="AK580" s="15">
        <v>38737</v>
      </c>
      <c r="AL580" s="14">
        <v>2.11</v>
      </c>
      <c r="AM580" s="14">
        <f t="shared" si="62"/>
        <v>1.3103245790205476</v>
      </c>
      <c r="AN580" s="15">
        <v>38737</v>
      </c>
      <c r="AO580" s="14">
        <v>2.7524999999999999</v>
      </c>
      <c r="AP580" s="14">
        <f t="shared" si="63"/>
        <v>1.5968000000000004</v>
      </c>
      <c r="AQ580" s="15">
        <v>38737</v>
      </c>
      <c r="AR580" s="14">
        <v>2.7650000000000001</v>
      </c>
      <c r="AS580" s="14">
        <f t="shared" si="64"/>
        <v>1.2769999999999997</v>
      </c>
      <c r="AU580" s="14">
        <f t="shared" ref="AU580:AU643" si="68">C580-AL580</f>
        <v>1.2650000000000001</v>
      </c>
      <c r="AW580" s="14">
        <f t="shared" si="65"/>
        <v>1.2760000000000002</v>
      </c>
      <c r="AY580" s="14">
        <f t="shared" si="66"/>
        <v>1.4780000000000002</v>
      </c>
      <c r="BA580" s="15">
        <v>38737</v>
      </c>
      <c r="BB580" s="14">
        <v>1.1000000000000001</v>
      </c>
      <c r="BD580" s="15">
        <v>40563</v>
      </c>
      <c r="BE580" s="14">
        <v>6.25</v>
      </c>
      <c r="BG580" s="15">
        <v>40563</v>
      </c>
      <c r="BH580" s="14">
        <v>11.25</v>
      </c>
      <c r="BI580" s="14">
        <f t="shared" si="61"/>
        <v>79.35563333333333</v>
      </c>
      <c r="BJ580" s="15">
        <v>39467</v>
      </c>
      <c r="BK580" s="14">
        <v>220.5669</v>
      </c>
      <c r="BM580" s="15">
        <v>40563</v>
      </c>
      <c r="BN580" s="14" t="s">
        <v>213</v>
      </c>
    </row>
    <row r="581" spans="2:66" x14ac:dyDescent="0.2">
      <c r="B581" s="15">
        <v>38738</v>
      </c>
      <c r="C581" s="14">
        <v>3.375</v>
      </c>
      <c r="E581" s="15">
        <v>38738</v>
      </c>
      <c r="F581" s="14">
        <v>3.3810000000000002</v>
      </c>
      <c r="H581" s="15">
        <v>38738</v>
      </c>
      <c r="I581" s="14">
        <v>3.3860000000000001</v>
      </c>
      <c r="K581" s="15">
        <v>38738</v>
      </c>
      <c r="L581" s="14">
        <v>3.5880000000000001</v>
      </c>
      <c r="N581" s="15">
        <v>38738</v>
      </c>
      <c r="O581" s="14">
        <v>3.4420000000000002</v>
      </c>
      <c r="Q581" s="15">
        <v>38738</v>
      </c>
      <c r="R581" s="14">
        <v>3.3479999999999999</v>
      </c>
      <c r="T581" s="15">
        <v>38738</v>
      </c>
      <c r="U581" s="14">
        <v>3.351</v>
      </c>
      <c r="W581" s="15">
        <v>38738</v>
      </c>
      <c r="X581" s="14">
        <v>3.488</v>
      </c>
      <c r="Z581" s="15">
        <v>38738</v>
      </c>
      <c r="AA581" s="14">
        <v>3.3130000000000002</v>
      </c>
      <c r="AC581" s="14">
        <f t="shared" si="67"/>
        <v>3.4203245790205474</v>
      </c>
      <c r="AE581" s="15">
        <v>38738</v>
      </c>
      <c r="AF581" s="14">
        <v>4.3493000000000004</v>
      </c>
      <c r="AH581" s="15">
        <v>38738</v>
      </c>
      <c r="AI581" s="14">
        <v>4.0419999999999998</v>
      </c>
      <c r="AK581" s="15">
        <v>38738</v>
      </c>
      <c r="AL581" s="14">
        <v>2.11</v>
      </c>
      <c r="AM581" s="14">
        <f t="shared" si="62"/>
        <v>1.3103245790205476</v>
      </c>
      <c r="AN581" s="15">
        <v>38738</v>
      </c>
      <c r="AO581" s="14">
        <v>2.7524999999999999</v>
      </c>
      <c r="AP581" s="14">
        <f t="shared" si="63"/>
        <v>1.5968000000000004</v>
      </c>
      <c r="AQ581" s="15">
        <v>38738</v>
      </c>
      <c r="AR581" s="14">
        <v>2.7650000000000001</v>
      </c>
      <c r="AS581" s="14">
        <f t="shared" si="64"/>
        <v>1.2769999999999997</v>
      </c>
      <c r="AU581" s="14">
        <f t="shared" si="68"/>
        <v>1.2650000000000001</v>
      </c>
      <c r="AW581" s="14">
        <f t="shared" si="65"/>
        <v>1.2760000000000002</v>
      </c>
      <c r="AY581" s="14">
        <f t="shared" si="66"/>
        <v>1.4780000000000002</v>
      </c>
      <c r="BA581" s="15">
        <v>38738</v>
      </c>
      <c r="BB581" s="14">
        <v>1.1000000000000001</v>
      </c>
      <c r="BD581" s="15">
        <v>40564</v>
      </c>
      <c r="BE581" s="14">
        <v>6.25</v>
      </c>
      <c r="BG581" s="15">
        <v>40564</v>
      </c>
      <c r="BH581" s="14">
        <v>11.25</v>
      </c>
      <c r="BI581" s="14">
        <f t="shared" si="61"/>
        <v>78.546833333333339</v>
      </c>
      <c r="BJ581" s="15">
        <v>39468</v>
      </c>
      <c r="BK581" s="14">
        <v>218.1405</v>
      </c>
      <c r="BM581" s="15">
        <v>40564</v>
      </c>
      <c r="BN581" s="14" t="s">
        <v>213</v>
      </c>
    </row>
    <row r="582" spans="2:66" x14ac:dyDescent="0.2">
      <c r="B582" s="15">
        <v>38739</v>
      </c>
      <c r="C582" s="14">
        <v>3.375</v>
      </c>
      <c r="E582" s="15">
        <v>38739</v>
      </c>
      <c r="F582" s="14">
        <v>3.3810000000000002</v>
      </c>
      <c r="H582" s="15">
        <v>38739</v>
      </c>
      <c r="I582" s="14">
        <v>3.3860000000000001</v>
      </c>
      <c r="K582" s="15">
        <v>38739</v>
      </c>
      <c r="L582" s="14">
        <v>3.5880000000000001</v>
      </c>
      <c r="N582" s="15">
        <v>38739</v>
      </c>
      <c r="O582" s="14">
        <v>3.4420000000000002</v>
      </c>
      <c r="Q582" s="15">
        <v>38739</v>
      </c>
      <c r="R582" s="14">
        <v>3.3479999999999999</v>
      </c>
      <c r="T582" s="15">
        <v>38739</v>
      </c>
      <c r="U582" s="14">
        <v>3.351</v>
      </c>
      <c r="W582" s="15">
        <v>38739</v>
      </c>
      <c r="X582" s="14">
        <v>3.488</v>
      </c>
      <c r="Z582" s="15">
        <v>38739</v>
      </c>
      <c r="AA582" s="14">
        <v>3.3130000000000002</v>
      </c>
      <c r="AC582" s="14">
        <f t="shared" si="67"/>
        <v>3.4203245790205474</v>
      </c>
      <c r="AE582" s="15">
        <v>38739</v>
      </c>
      <c r="AF582" s="14">
        <v>4.3493000000000004</v>
      </c>
      <c r="AH582" s="15">
        <v>38739</v>
      </c>
      <c r="AI582" s="14">
        <v>4.0419999999999998</v>
      </c>
      <c r="AK582" s="15">
        <v>38739</v>
      </c>
      <c r="AL582" s="14">
        <v>2.11</v>
      </c>
      <c r="AM582" s="14">
        <f t="shared" si="62"/>
        <v>1.3103245790205476</v>
      </c>
      <c r="AN582" s="15">
        <v>38739</v>
      </c>
      <c r="AO582" s="14">
        <v>2.7524999999999999</v>
      </c>
      <c r="AP582" s="14">
        <f t="shared" si="63"/>
        <v>1.5968000000000004</v>
      </c>
      <c r="AQ582" s="15">
        <v>38739</v>
      </c>
      <c r="AR582" s="14">
        <v>2.7650000000000001</v>
      </c>
      <c r="AS582" s="14">
        <f t="shared" si="64"/>
        <v>1.2769999999999997</v>
      </c>
      <c r="AU582" s="14">
        <f t="shared" si="68"/>
        <v>1.2650000000000001</v>
      </c>
      <c r="AW582" s="14">
        <f t="shared" si="65"/>
        <v>1.2760000000000002</v>
      </c>
      <c r="AY582" s="14">
        <f t="shared" si="66"/>
        <v>1.4780000000000002</v>
      </c>
      <c r="BA582" s="15">
        <v>38739</v>
      </c>
      <c r="BB582" s="14">
        <v>1.1000000000000001</v>
      </c>
      <c r="BD582" s="15">
        <v>40565</v>
      </c>
      <c r="BE582" s="14">
        <v>6.25</v>
      </c>
      <c r="BG582" s="15">
        <v>40565</v>
      </c>
      <c r="BH582" s="14">
        <v>11.25</v>
      </c>
      <c r="BI582" s="14">
        <f t="shared" si="61"/>
        <v>79.093066666666672</v>
      </c>
      <c r="BJ582" s="15">
        <v>39469</v>
      </c>
      <c r="BK582" s="14">
        <v>219.7792</v>
      </c>
      <c r="BM582" s="15">
        <v>40565</v>
      </c>
      <c r="BN582" s="14" t="s">
        <v>213</v>
      </c>
    </row>
    <row r="583" spans="2:66" x14ac:dyDescent="0.2">
      <c r="B583" s="15">
        <v>38740</v>
      </c>
      <c r="C583" s="14">
        <v>3.3849999999999998</v>
      </c>
      <c r="E583" s="15">
        <v>38740</v>
      </c>
      <c r="F583" s="14">
        <v>3.395</v>
      </c>
      <c r="H583" s="15">
        <v>38740</v>
      </c>
      <c r="I583" s="14">
        <v>3.3980000000000001</v>
      </c>
      <c r="K583" s="15">
        <v>38740</v>
      </c>
      <c r="L583" s="14">
        <v>3.5979999999999999</v>
      </c>
      <c r="N583" s="15">
        <v>38740</v>
      </c>
      <c r="O583" s="14">
        <v>3.452</v>
      </c>
      <c r="Q583" s="15">
        <v>38740</v>
      </c>
      <c r="R583" s="14">
        <v>3.3730000000000002</v>
      </c>
      <c r="T583" s="15">
        <v>38740</v>
      </c>
      <c r="U583" s="14">
        <v>3.3740000000000001</v>
      </c>
      <c r="W583" s="15">
        <v>38740</v>
      </c>
      <c r="X583" s="14">
        <v>3.5</v>
      </c>
      <c r="Z583" s="15">
        <v>38740</v>
      </c>
      <c r="AA583" s="14">
        <v>3.3239999999999998</v>
      </c>
      <c r="AC583" s="14">
        <f t="shared" si="67"/>
        <v>3.4328669859416037</v>
      </c>
      <c r="AE583" s="15">
        <v>38740</v>
      </c>
      <c r="AF583" s="14">
        <v>4.3551000000000002</v>
      </c>
      <c r="AH583" s="15">
        <v>38740</v>
      </c>
      <c r="AI583" s="14">
        <v>4.0229999999999997</v>
      </c>
      <c r="AK583" s="15">
        <v>38740</v>
      </c>
      <c r="AL583" s="14">
        <v>2.0924999999999998</v>
      </c>
      <c r="AM583" s="14">
        <f t="shared" si="62"/>
        <v>1.3403669859416039</v>
      </c>
      <c r="AN583" s="15">
        <v>38740</v>
      </c>
      <c r="AO583" s="14">
        <v>2.7524999999999999</v>
      </c>
      <c r="AP583" s="14">
        <f t="shared" si="63"/>
        <v>1.6026000000000002</v>
      </c>
      <c r="AQ583" s="15">
        <v>38740</v>
      </c>
      <c r="AR583" s="14">
        <v>2.7850000000000001</v>
      </c>
      <c r="AS583" s="14">
        <f t="shared" si="64"/>
        <v>1.2379999999999995</v>
      </c>
      <c r="AU583" s="14">
        <f t="shared" si="68"/>
        <v>1.2925</v>
      </c>
      <c r="AW583" s="14">
        <f t="shared" si="65"/>
        <v>1.3055000000000003</v>
      </c>
      <c r="AY583" s="14">
        <f t="shared" si="66"/>
        <v>1.5055000000000001</v>
      </c>
      <c r="BA583" s="15">
        <v>38740</v>
      </c>
      <c r="BB583" s="14">
        <v>1.3</v>
      </c>
      <c r="BD583" s="15">
        <v>40566</v>
      </c>
      <c r="BE583" s="14">
        <v>6.25</v>
      </c>
      <c r="BG583" s="15">
        <v>40566</v>
      </c>
      <c r="BH583" s="14">
        <v>11.25</v>
      </c>
      <c r="BI583" s="14">
        <f t="shared" si="61"/>
        <v>78.895600000000002</v>
      </c>
      <c r="BJ583" s="15">
        <v>39470</v>
      </c>
      <c r="BK583" s="14">
        <v>219.18680000000001</v>
      </c>
      <c r="BM583" s="15">
        <v>40566</v>
      </c>
      <c r="BN583" s="14" t="s">
        <v>213</v>
      </c>
    </row>
    <row r="584" spans="2:66" x14ac:dyDescent="0.2">
      <c r="B584" s="15">
        <v>38741</v>
      </c>
      <c r="C584" s="14">
        <v>3.37</v>
      </c>
      <c r="E584" s="15">
        <v>38741</v>
      </c>
      <c r="F584" s="14">
        <v>3.38</v>
      </c>
      <c r="H584" s="15">
        <v>38741</v>
      </c>
      <c r="I584" s="14">
        <v>3.3820000000000001</v>
      </c>
      <c r="K584" s="15">
        <v>38741</v>
      </c>
      <c r="L584" s="14">
        <v>3.585</v>
      </c>
      <c r="N584" s="15">
        <v>38741</v>
      </c>
      <c r="O584" s="14">
        <v>3.4359999999999999</v>
      </c>
      <c r="Q584" s="15">
        <v>38741</v>
      </c>
      <c r="R584" s="14">
        <v>3.371</v>
      </c>
      <c r="T584" s="15">
        <v>38741</v>
      </c>
      <c r="U584" s="14">
        <v>3.3639999999999999</v>
      </c>
      <c r="W584" s="15">
        <v>38741</v>
      </c>
      <c r="X584" s="14">
        <v>3.4859999999999998</v>
      </c>
      <c r="Z584" s="15">
        <v>38741</v>
      </c>
      <c r="AA584" s="14">
        <v>3.3090000000000002</v>
      </c>
      <c r="AC584" s="14">
        <f t="shared" si="67"/>
        <v>3.4190542252433178</v>
      </c>
      <c r="AE584" s="15">
        <v>38741</v>
      </c>
      <c r="AF584" s="14">
        <v>4.3903999999999996</v>
      </c>
      <c r="AH584" s="15">
        <v>38741</v>
      </c>
      <c r="AI584" s="14">
        <v>4.0339999999999998</v>
      </c>
      <c r="AK584" s="15">
        <v>38741</v>
      </c>
      <c r="AL584" s="14">
        <v>2.105</v>
      </c>
      <c r="AM584" s="14">
        <f t="shared" si="62"/>
        <v>1.3140542252433178</v>
      </c>
      <c r="AN584" s="15">
        <v>38741</v>
      </c>
      <c r="AO584" s="14">
        <v>2.7374999999999998</v>
      </c>
      <c r="AP584" s="14">
        <f t="shared" si="63"/>
        <v>1.6528999999999998</v>
      </c>
      <c r="AQ584" s="15">
        <v>38741</v>
      </c>
      <c r="AR584" s="14">
        <v>2.7749999999999999</v>
      </c>
      <c r="AS584" s="14">
        <f t="shared" si="64"/>
        <v>1.2589999999999999</v>
      </c>
      <c r="AU584" s="14">
        <f t="shared" si="68"/>
        <v>1.2650000000000001</v>
      </c>
      <c r="AW584" s="14">
        <f t="shared" si="65"/>
        <v>1.2770000000000001</v>
      </c>
      <c r="AY584" s="14">
        <f t="shared" si="66"/>
        <v>1.48</v>
      </c>
      <c r="BA584" s="15">
        <v>38741</v>
      </c>
      <c r="BB584" s="14">
        <v>1.2</v>
      </c>
      <c r="BD584" s="15">
        <v>40567</v>
      </c>
      <c r="BE584" s="14">
        <v>6.25</v>
      </c>
      <c r="BG584" s="15">
        <v>40567</v>
      </c>
      <c r="BH584" s="14">
        <v>11.25</v>
      </c>
      <c r="BI584" s="14">
        <f t="shared" si="61"/>
        <v>79.364733333333334</v>
      </c>
      <c r="BJ584" s="15">
        <v>39471</v>
      </c>
      <c r="BK584" s="14">
        <v>220.5942</v>
      </c>
      <c r="BM584" s="15">
        <v>40567</v>
      </c>
      <c r="BN584" s="14" t="s">
        <v>213</v>
      </c>
    </row>
    <row r="585" spans="2:66" x14ac:dyDescent="0.2">
      <c r="B585" s="15">
        <v>38742</v>
      </c>
      <c r="C585" s="14">
        <v>3.4329999999999998</v>
      </c>
      <c r="E585" s="15">
        <v>38742</v>
      </c>
      <c r="F585" s="14">
        <v>3.4420000000000002</v>
      </c>
      <c r="H585" s="15">
        <v>38742</v>
      </c>
      <c r="I585" s="14">
        <v>3.4470000000000001</v>
      </c>
      <c r="K585" s="15">
        <v>38742</v>
      </c>
      <c r="L585" s="14">
        <v>3.645</v>
      </c>
      <c r="N585" s="15">
        <v>38742</v>
      </c>
      <c r="O585" s="14">
        <v>3.4969999999999999</v>
      </c>
      <c r="Q585" s="15">
        <v>38742</v>
      </c>
      <c r="R585" s="14">
        <v>3.415</v>
      </c>
      <c r="T585" s="15">
        <v>38742</v>
      </c>
      <c r="U585" s="14">
        <v>3.4180000000000001</v>
      </c>
      <c r="W585" s="15">
        <v>38742</v>
      </c>
      <c r="X585" s="14">
        <v>3.5489999999999999</v>
      </c>
      <c r="Z585" s="15">
        <v>38742</v>
      </c>
      <c r="AA585" s="14">
        <v>3.375</v>
      </c>
      <c r="AC585" s="14">
        <f t="shared" si="67"/>
        <v>3.4800729182759147</v>
      </c>
      <c r="AE585" s="15">
        <v>38742</v>
      </c>
      <c r="AF585" s="14">
        <v>4.4753999999999996</v>
      </c>
      <c r="AH585" s="15">
        <v>38742</v>
      </c>
      <c r="AI585" s="14">
        <v>4.1059999999999999</v>
      </c>
      <c r="AK585" s="15">
        <v>38742</v>
      </c>
      <c r="AL585" s="14">
        <v>2.11</v>
      </c>
      <c r="AM585" s="14">
        <f t="shared" si="62"/>
        <v>1.3700729182759148</v>
      </c>
      <c r="AN585" s="15">
        <v>38742</v>
      </c>
      <c r="AO585" s="14">
        <v>2.75</v>
      </c>
      <c r="AP585" s="14">
        <f t="shared" si="63"/>
        <v>1.7253999999999996</v>
      </c>
      <c r="AQ585" s="15">
        <v>38742</v>
      </c>
      <c r="AR585" s="14">
        <v>2.7850000000000001</v>
      </c>
      <c r="AS585" s="14">
        <f t="shared" si="64"/>
        <v>1.3209999999999997</v>
      </c>
      <c r="AU585" s="14">
        <f t="shared" si="68"/>
        <v>1.323</v>
      </c>
      <c r="AW585" s="14">
        <f t="shared" si="65"/>
        <v>1.3370000000000002</v>
      </c>
      <c r="AY585" s="14">
        <f t="shared" si="66"/>
        <v>1.5350000000000001</v>
      </c>
      <c r="BA585" s="15">
        <v>38742</v>
      </c>
      <c r="BB585" s="14">
        <v>1.4</v>
      </c>
      <c r="BD585" s="15">
        <v>40568</v>
      </c>
      <c r="BE585" s="14">
        <v>6.25</v>
      </c>
      <c r="BG585" s="15">
        <v>40568</v>
      </c>
      <c r="BH585" s="14">
        <v>11.25</v>
      </c>
      <c r="BI585" s="14">
        <f t="shared" si="61"/>
        <v>79.291299999999993</v>
      </c>
      <c r="BJ585" s="15">
        <v>39472</v>
      </c>
      <c r="BK585" s="14">
        <v>220.37389999999999</v>
      </c>
      <c r="BM585" s="15">
        <v>40568</v>
      </c>
      <c r="BN585" s="14" t="s">
        <v>213</v>
      </c>
    </row>
    <row r="586" spans="2:66" x14ac:dyDescent="0.2">
      <c r="B586" s="15">
        <v>38743</v>
      </c>
      <c r="C586" s="14">
        <v>3.488</v>
      </c>
      <c r="E586" s="15">
        <v>38743</v>
      </c>
      <c r="F586" s="14">
        <v>3.4969999999999999</v>
      </c>
      <c r="H586" s="15">
        <v>38743</v>
      </c>
      <c r="I586" s="14">
        <v>3.5030000000000001</v>
      </c>
      <c r="K586" s="15">
        <v>38743</v>
      </c>
      <c r="L586" s="14">
        <v>3.7050000000000001</v>
      </c>
      <c r="N586" s="15">
        <v>38743</v>
      </c>
      <c r="O586" s="14">
        <v>3.5510000000000002</v>
      </c>
      <c r="Q586" s="15">
        <v>38743</v>
      </c>
      <c r="R586" s="14">
        <v>3.468</v>
      </c>
      <c r="T586" s="15">
        <v>38743</v>
      </c>
      <c r="U586" s="14">
        <v>3.476</v>
      </c>
      <c r="W586" s="15">
        <v>38743</v>
      </c>
      <c r="X586" s="14">
        <v>3.605</v>
      </c>
      <c r="Z586" s="15">
        <v>38743</v>
      </c>
      <c r="AA586" s="14">
        <v>3.43</v>
      </c>
      <c r="AC586" s="14">
        <f t="shared" si="67"/>
        <v>3.5361163293681441</v>
      </c>
      <c r="AE586" s="15">
        <v>38743</v>
      </c>
      <c r="AF586" s="14">
        <v>4.5171000000000001</v>
      </c>
      <c r="AH586" s="15">
        <v>38743</v>
      </c>
      <c r="AI586" s="14">
        <v>4.1749999999999998</v>
      </c>
      <c r="AK586" s="15">
        <v>38743</v>
      </c>
      <c r="AL586" s="14">
        <v>2.12</v>
      </c>
      <c r="AM586" s="14">
        <f t="shared" si="62"/>
        <v>1.416116329368144</v>
      </c>
      <c r="AN586" s="15">
        <v>38743</v>
      </c>
      <c r="AO586" s="14">
        <v>2.8250000000000002</v>
      </c>
      <c r="AP586" s="14">
        <f t="shared" si="63"/>
        <v>1.6920999999999999</v>
      </c>
      <c r="AQ586" s="15">
        <v>38743</v>
      </c>
      <c r="AR586" s="14">
        <v>2.8050000000000002</v>
      </c>
      <c r="AS586" s="14">
        <f t="shared" si="64"/>
        <v>1.3699999999999997</v>
      </c>
      <c r="AU586" s="14">
        <f t="shared" si="68"/>
        <v>1.3679999999999999</v>
      </c>
      <c r="AW586" s="14">
        <f t="shared" si="65"/>
        <v>1.383</v>
      </c>
      <c r="AY586" s="14">
        <f t="shared" si="66"/>
        <v>1.585</v>
      </c>
      <c r="BA586" s="15">
        <v>38743</v>
      </c>
      <c r="BB586" s="14">
        <v>1.5</v>
      </c>
      <c r="BD586" s="15">
        <v>40569</v>
      </c>
      <c r="BE586" s="14">
        <v>6.25</v>
      </c>
      <c r="BG586" s="15">
        <v>40569</v>
      </c>
      <c r="BH586" s="14">
        <v>11.25</v>
      </c>
      <c r="BI586" s="14">
        <f t="shared" si="61"/>
        <v>79.291299999999993</v>
      </c>
      <c r="BJ586" s="15">
        <v>39473</v>
      </c>
      <c r="BK586" s="14">
        <v>220.37389999999999</v>
      </c>
      <c r="BM586" s="15">
        <v>40569</v>
      </c>
      <c r="BN586" s="14" t="s">
        <v>213</v>
      </c>
    </row>
    <row r="587" spans="2:66" x14ac:dyDescent="0.2">
      <c r="B587" s="15">
        <v>38744</v>
      </c>
      <c r="C587" s="14">
        <v>3.48</v>
      </c>
      <c r="E587" s="15">
        <v>38744</v>
      </c>
      <c r="F587" s="14">
        <v>3.488</v>
      </c>
      <c r="H587" s="15">
        <v>38744</v>
      </c>
      <c r="I587" s="14">
        <v>3.4929999999999999</v>
      </c>
      <c r="K587" s="15">
        <v>38744</v>
      </c>
      <c r="L587" s="14">
        <v>3.6989999999999998</v>
      </c>
      <c r="N587" s="15">
        <v>38744</v>
      </c>
      <c r="O587" s="14">
        <v>3.5430000000000001</v>
      </c>
      <c r="Q587" s="15">
        <v>38744</v>
      </c>
      <c r="R587" s="14">
        <v>3.4820000000000002</v>
      </c>
      <c r="T587" s="15">
        <v>38744</v>
      </c>
      <c r="U587" s="14">
        <v>3.4740000000000002</v>
      </c>
      <c r="W587" s="15">
        <v>38744</v>
      </c>
      <c r="X587" s="14">
        <v>3.597</v>
      </c>
      <c r="Z587" s="15">
        <v>38744</v>
      </c>
      <c r="AA587" s="14">
        <v>3.4260000000000002</v>
      </c>
      <c r="AC587" s="14">
        <f t="shared" si="67"/>
        <v>3.5296230495906071</v>
      </c>
      <c r="AE587" s="15">
        <v>38744</v>
      </c>
      <c r="AF587" s="14">
        <v>4.5091999999999999</v>
      </c>
      <c r="AH587" s="15">
        <v>38744</v>
      </c>
      <c r="AI587" s="14">
        <v>4.1980000000000004</v>
      </c>
      <c r="AK587" s="15">
        <v>38744</v>
      </c>
      <c r="AL587" s="14">
        <v>2.0950000000000002</v>
      </c>
      <c r="AM587" s="14">
        <f t="shared" si="62"/>
        <v>1.4346230495906069</v>
      </c>
      <c r="AN587" s="15">
        <v>38744</v>
      </c>
      <c r="AO587" s="14">
        <v>2.855</v>
      </c>
      <c r="AP587" s="14">
        <f t="shared" si="63"/>
        <v>1.6541999999999999</v>
      </c>
      <c r="AQ587" s="15">
        <v>38744</v>
      </c>
      <c r="AR587" s="14">
        <v>2.8050000000000002</v>
      </c>
      <c r="AS587" s="14">
        <f t="shared" si="64"/>
        <v>1.3930000000000002</v>
      </c>
      <c r="AU587" s="14">
        <f t="shared" si="68"/>
        <v>1.3849999999999998</v>
      </c>
      <c r="AW587" s="14">
        <f t="shared" si="65"/>
        <v>1.3979999999999997</v>
      </c>
      <c r="AY587" s="14">
        <f t="shared" si="66"/>
        <v>1.6039999999999996</v>
      </c>
      <c r="BA587" s="15">
        <v>38744</v>
      </c>
      <c r="BB587" s="14">
        <v>1.3</v>
      </c>
      <c r="BD587" s="15">
        <v>40570</v>
      </c>
      <c r="BE587" s="14">
        <v>6.25</v>
      </c>
      <c r="BG587" s="15">
        <v>40570</v>
      </c>
      <c r="BH587" s="14">
        <v>11.25</v>
      </c>
      <c r="BI587" s="14">
        <f t="shared" si="61"/>
        <v>79.291299999999993</v>
      </c>
      <c r="BJ587" s="15">
        <v>39474</v>
      </c>
      <c r="BK587" s="14">
        <v>220.37389999999999</v>
      </c>
      <c r="BM587" s="15">
        <v>40570</v>
      </c>
      <c r="BN587" s="14" t="s">
        <v>213</v>
      </c>
    </row>
    <row r="588" spans="2:66" x14ac:dyDescent="0.2">
      <c r="B588" s="15">
        <v>38745</v>
      </c>
      <c r="C588" s="14">
        <v>3.48</v>
      </c>
      <c r="E588" s="15">
        <v>38745</v>
      </c>
      <c r="F588" s="14">
        <v>3.488</v>
      </c>
      <c r="H588" s="15">
        <v>38745</v>
      </c>
      <c r="I588" s="14">
        <v>3.4929999999999999</v>
      </c>
      <c r="K588" s="15">
        <v>38745</v>
      </c>
      <c r="L588" s="14">
        <v>3.6989999999999998</v>
      </c>
      <c r="N588" s="15">
        <v>38745</v>
      </c>
      <c r="O588" s="14">
        <v>3.5430000000000001</v>
      </c>
      <c r="Q588" s="15">
        <v>38745</v>
      </c>
      <c r="R588" s="14">
        <v>3.4820000000000002</v>
      </c>
      <c r="T588" s="15">
        <v>38745</v>
      </c>
      <c r="U588" s="14">
        <v>3.4740000000000002</v>
      </c>
      <c r="W588" s="15">
        <v>38745</v>
      </c>
      <c r="X588" s="14">
        <v>3.597</v>
      </c>
      <c r="Z588" s="15">
        <v>38745</v>
      </c>
      <c r="AA588" s="14">
        <v>3.4260000000000002</v>
      </c>
      <c r="AC588" s="14">
        <f t="shared" si="67"/>
        <v>3.5296230495906071</v>
      </c>
      <c r="AE588" s="15">
        <v>38745</v>
      </c>
      <c r="AF588" s="14">
        <v>4.5091999999999999</v>
      </c>
      <c r="AH588" s="15">
        <v>38745</v>
      </c>
      <c r="AI588" s="14">
        <v>4.1980000000000004</v>
      </c>
      <c r="AK588" s="15">
        <v>38745</v>
      </c>
      <c r="AL588" s="14">
        <v>2.0950000000000002</v>
      </c>
      <c r="AM588" s="14">
        <f t="shared" si="62"/>
        <v>1.4346230495906069</v>
      </c>
      <c r="AN588" s="15">
        <v>38745</v>
      </c>
      <c r="AO588" s="14">
        <v>2.855</v>
      </c>
      <c r="AP588" s="14">
        <f t="shared" si="63"/>
        <v>1.6541999999999999</v>
      </c>
      <c r="AQ588" s="15">
        <v>38745</v>
      </c>
      <c r="AR588" s="14">
        <v>2.8050000000000002</v>
      </c>
      <c r="AS588" s="14">
        <f t="shared" si="64"/>
        <v>1.3930000000000002</v>
      </c>
      <c r="AU588" s="14">
        <f t="shared" si="68"/>
        <v>1.3849999999999998</v>
      </c>
      <c r="AW588" s="14">
        <f t="shared" si="65"/>
        <v>1.3979999999999997</v>
      </c>
      <c r="AY588" s="14">
        <f t="shared" si="66"/>
        <v>1.6039999999999996</v>
      </c>
      <c r="BA588" s="15">
        <v>38745</v>
      </c>
      <c r="BB588" s="14">
        <v>1.3</v>
      </c>
      <c r="BD588" s="15">
        <v>40571</v>
      </c>
      <c r="BE588" s="14">
        <v>6.25</v>
      </c>
      <c r="BG588" s="15">
        <v>40571</v>
      </c>
      <c r="BH588" s="14">
        <v>11.25</v>
      </c>
      <c r="BI588" s="14">
        <f t="shared" si="61"/>
        <v>79.156233333333333</v>
      </c>
      <c r="BJ588" s="15">
        <v>39475</v>
      </c>
      <c r="BK588" s="14">
        <v>219.96870000000001</v>
      </c>
      <c r="BM588" s="15">
        <v>40571</v>
      </c>
      <c r="BN588" s="14" t="s">
        <v>213</v>
      </c>
    </row>
    <row r="589" spans="2:66" x14ac:dyDescent="0.2">
      <c r="B589" s="15">
        <v>38746</v>
      </c>
      <c r="C589" s="14">
        <v>3.48</v>
      </c>
      <c r="E589" s="15">
        <v>38746</v>
      </c>
      <c r="F589" s="14">
        <v>3.488</v>
      </c>
      <c r="H589" s="15">
        <v>38746</v>
      </c>
      <c r="I589" s="14">
        <v>3.4929999999999999</v>
      </c>
      <c r="K589" s="15">
        <v>38746</v>
      </c>
      <c r="L589" s="14">
        <v>3.6989999999999998</v>
      </c>
      <c r="N589" s="15">
        <v>38746</v>
      </c>
      <c r="O589" s="14">
        <v>3.5430000000000001</v>
      </c>
      <c r="Q589" s="15">
        <v>38746</v>
      </c>
      <c r="R589" s="14">
        <v>3.4820000000000002</v>
      </c>
      <c r="T589" s="15">
        <v>38746</v>
      </c>
      <c r="U589" s="14">
        <v>3.4740000000000002</v>
      </c>
      <c r="W589" s="15">
        <v>38746</v>
      </c>
      <c r="X589" s="14">
        <v>3.597</v>
      </c>
      <c r="Z589" s="15">
        <v>38746</v>
      </c>
      <c r="AA589" s="14">
        <v>3.4260000000000002</v>
      </c>
      <c r="AC589" s="14">
        <f t="shared" si="67"/>
        <v>3.5296230495906071</v>
      </c>
      <c r="AE589" s="15">
        <v>38746</v>
      </c>
      <c r="AF589" s="14">
        <v>4.5091999999999999</v>
      </c>
      <c r="AH589" s="15">
        <v>38746</v>
      </c>
      <c r="AI589" s="14">
        <v>4.1980000000000004</v>
      </c>
      <c r="AK589" s="15">
        <v>38746</v>
      </c>
      <c r="AL589" s="14">
        <v>2.0950000000000002</v>
      </c>
      <c r="AM589" s="14">
        <f t="shared" si="62"/>
        <v>1.4346230495906069</v>
      </c>
      <c r="AN589" s="15">
        <v>38746</v>
      </c>
      <c r="AO589" s="14">
        <v>2.855</v>
      </c>
      <c r="AP589" s="14">
        <f t="shared" si="63"/>
        <v>1.6541999999999999</v>
      </c>
      <c r="AQ589" s="15">
        <v>38746</v>
      </c>
      <c r="AR589" s="14">
        <v>2.8050000000000002</v>
      </c>
      <c r="AS589" s="14">
        <f t="shared" si="64"/>
        <v>1.3930000000000002</v>
      </c>
      <c r="AU589" s="14">
        <f t="shared" si="68"/>
        <v>1.3849999999999998</v>
      </c>
      <c r="AW589" s="14">
        <f t="shared" si="65"/>
        <v>1.3979999999999997</v>
      </c>
      <c r="AY589" s="14">
        <f t="shared" si="66"/>
        <v>1.6039999999999996</v>
      </c>
      <c r="BA589" s="15">
        <v>38746</v>
      </c>
      <c r="BB589" s="14">
        <v>1.3</v>
      </c>
      <c r="BD589" s="15">
        <v>40572</v>
      </c>
      <c r="BE589" s="14">
        <v>6.25</v>
      </c>
      <c r="BG589" s="15">
        <v>40572</v>
      </c>
      <c r="BH589" s="14">
        <v>11.25</v>
      </c>
      <c r="BI589" s="14">
        <f t="shared" si="61"/>
        <v>79.38366666666667</v>
      </c>
      <c r="BJ589" s="15">
        <v>39476</v>
      </c>
      <c r="BK589" s="14">
        <v>220.65100000000001</v>
      </c>
      <c r="BM589" s="15">
        <v>40572</v>
      </c>
      <c r="BN589" s="14" t="s">
        <v>213</v>
      </c>
    </row>
    <row r="590" spans="2:66" x14ac:dyDescent="0.2">
      <c r="B590" s="15">
        <v>38747</v>
      </c>
      <c r="C590" s="14">
        <v>3.4729999999999999</v>
      </c>
      <c r="E590" s="15">
        <v>38747</v>
      </c>
      <c r="F590" s="14">
        <v>3.4809999999999999</v>
      </c>
      <c r="H590" s="15">
        <v>38747</v>
      </c>
      <c r="I590" s="14">
        <v>3.4820000000000002</v>
      </c>
      <c r="K590" s="15">
        <v>38747</v>
      </c>
      <c r="L590" s="14">
        <v>3.6970000000000001</v>
      </c>
      <c r="N590" s="15">
        <v>38747</v>
      </c>
      <c r="O590" s="14">
        <v>3.5350000000000001</v>
      </c>
      <c r="Q590" s="15">
        <v>38747</v>
      </c>
      <c r="R590" s="14">
        <v>3.4729999999999999</v>
      </c>
      <c r="T590" s="15">
        <v>38747</v>
      </c>
      <c r="U590" s="14">
        <v>3.4689999999999999</v>
      </c>
      <c r="W590" s="15">
        <v>38747</v>
      </c>
      <c r="X590" s="14">
        <v>3.5920000000000001</v>
      </c>
      <c r="Z590" s="15">
        <v>38747</v>
      </c>
      <c r="AA590" s="14">
        <v>3.4220000000000002</v>
      </c>
      <c r="AC590" s="14">
        <f t="shared" si="67"/>
        <v>3.5230381585045571</v>
      </c>
      <c r="AE590" s="15">
        <v>38747</v>
      </c>
      <c r="AF590" s="14">
        <v>4.5251000000000001</v>
      </c>
      <c r="AH590" s="15">
        <v>38747</v>
      </c>
      <c r="AI590" s="14">
        <v>4.1769999999999996</v>
      </c>
      <c r="AK590" s="15">
        <v>38747</v>
      </c>
      <c r="AL590" s="14">
        <v>2.1040000000000001</v>
      </c>
      <c r="AM590" s="14">
        <f t="shared" si="62"/>
        <v>1.4190381585045571</v>
      </c>
      <c r="AN590" s="15">
        <v>38747</v>
      </c>
      <c r="AO590" s="14">
        <v>2.8275000000000001</v>
      </c>
      <c r="AP590" s="14">
        <f t="shared" si="63"/>
        <v>1.6976</v>
      </c>
      <c r="AQ590" s="15">
        <v>38747</v>
      </c>
      <c r="AR590" s="14">
        <v>2.8149999999999999</v>
      </c>
      <c r="AS590" s="14">
        <f t="shared" si="64"/>
        <v>1.3619999999999997</v>
      </c>
      <c r="AU590" s="14">
        <f t="shared" si="68"/>
        <v>1.3689999999999998</v>
      </c>
      <c r="AW590" s="14">
        <f t="shared" si="65"/>
        <v>1.3780000000000001</v>
      </c>
      <c r="AY590" s="14">
        <f t="shared" si="66"/>
        <v>1.593</v>
      </c>
      <c r="BA590" s="15">
        <v>38747</v>
      </c>
      <c r="BB590" s="14">
        <v>0.9</v>
      </c>
      <c r="BD590" s="15">
        <v>40573</v>
      </c>
      <c r="BE590" s="14">
        <v>6.25</v>
      </c>
      <c r="BG590" s="15">
        <v>40573</v>
      </c>
      <c r="BH590" s="14">
        <v>11.25</v>
      </c>
      <c r="BI590" s="14">
        <f t="shared" si="61"/>
        <v>79.341300000000004</v>
      </c>
      <c r="BJ590" s="15">
        <v>39477</v>
      </c>
      <c r="BK590" s="14">
        <v>220.5239</v>
      </c>
      <c r="BM590" s="15">
        <v>40573</v>
      </c>
      <c r="BN590" s="14" t="s">
        <v>213</v>
      </c>
    </row>
    <row r="591" spans="2:66" x14ac:dyDescent="0.2">
      <c r="B591" s="15">
        <v>38748</v>
      </c>
      <c r="C591" s="14">
        <v>3.4670000000000001</v>
      </c>
      <c r="E591" s="15">
        <v>38748</v>
      </c>
      <c r="F591" s="14">
        <v>3.4769999999999999</v>
      </c>
      <c r="H591" s="15">
        <v>38748</v>
      </c>
      <c r="I591" s="14">
        <v>3.4769999999999999</v>
      </c>
      <c r="K591" s="15">
        <v>38748</v>
      </c>
      <c r="L591" s="14">
        <v>3.6920000000000002</v>
      </c>
      <c r="N591" s="15">
        <v>38748</v>
      </c>
      <c r="O591" s="14">
        <v>3.5300000000000002</v>
      </c>
      <c r="Q591" s="15">
        <v>38748</v>
      </c>
      <c r="R591" s="14">
        <v>3.4609999999999999</v>
      </c>
      <c r="T591" s="15">
        <v>38748</v>
      </c>
      <c r="U591" s="14">
        <v>3.4630000000000001</v>
      </c>
      <c r="W591" s="15">
        <v>38748</v>
      </c>
      <c r="X591" s="14">
        <v>3.589</v>
      </c>
      <c r="Z591" s="15">
        <v>38748</v>
      </c>
      <c r="AA591" s="14">
        <v>3.419</v>
      </c>
      <c r="AC591" s="14">
        <f t="shared" si="67"/>
        <v>3.5176086822184449</v>
      </c>
      <c r="AE591" s="15">
        <v>38748</v>
      </c>
      <c r="AF591" s="14">
        <v>4.5152000000000001</v>
      </c>
      <c r="AH591" s="15">
        <v>38748</v>
      </c>
      <c r="AI591" s="14">
        <v>4.1500000000000004</v>
      </c>
      <c r="AK591" s="15">
        <v>38748</v>
      </c>
      <c r="AL591" s="14">
        <v>2.15</v>
      </c>
      <c r="AM591" s="14">
        <f t="shared" si="62"/>
        <v>1.367608682218445</v>
      </c>
      <c r="AN591" s="15">
        <v>38748</v>
      </c>
      <c r="AO591" s="14">
        <v>2.8525</v>
      </c>
      <c r="AP591" s="14">
        <f t="shared" si="63"/>
        <v>1.6627000000000001</v>
      </c>
      <c r="AQ591" s="15">
        <v>38748</v>
      </c>
      <c r="AR591" s="14">
        <v>2.8250000000000002</v>
      </c>
      <c r="AS591" s="14">
        <f t="shared" si="64"/>
        <v>1.3250000000000002</v>
      </c>
      <c r="AU591" s="14">
        <f t="shared" si="68"/>
        <v>1.3170000000000002</v>
      </c>
      <c r="AW591" s="14">
        <f t="shared" si="65"/>
        <v>1.327</v>
      </c>
      <c r="AY591" s="14">
        <f t="shared" si="66"/>
        <v>1.5420000000000003</v>
      </c>
      <c r="BA591" s="15">
        <v>38748</v>
      </c>
      <c r="BB591" s="14">
        <v>1</v>
      </c>
      <c r="BD591" s="15">
        <v>40574</v>
      </c>
      <c r="BE591" s="14">
        <v>6.25</v>
      </c>
      <c r="BG591" s="15">
        <v>40574</v>
      </c>
      <c r="BH591" s="14">
        <v>11.25</v>
      </c>
      <c r="BI591" s="14">
        <f t="shared" si="61"/>
        <v>79.139400000000009</v>
      </c>
      <c r="BJ591" s="15">
        <v>39478</v>
      </c>
      <c r="BK591" s="14">
        <v>219.91820000000001</v>
      </c>
      <c r="BM591" s="15">
        <v>40574</v>
      </c>
      <c r="BN591" s="14" t="s">
        <v>213</v>
      </c>
    </row>
    <row r="592" spans="2:66" x14ac:dyDescent="0.2">
      <c r="B592" s="15">
        <v>38749</v>
      </c>
      <c r="C592" s="14">
        <v>3.5249999999999999</v>
      </c>
      <c r="E592" s="15">
        <v>38749</v>
      </c>
      <c r="F592" s="14">
        <v>3.532</v>
      </c>
      <c r="H592" s="15">
        <v>38749</v>
      </c>
      <c r="I592" s="14">
        <v>3.5339999999999998</v>
      </c>
      <c r="K592" s="15">
        <v>38749</v>
      </c>
      <c r="L592" s="14">
        <v>3.7469999999999999</v>
      </c>
      <c r="N592" s="15">
        <v>38749</v>
      </c>
      <c r="O592" s="14">
        <v>3.5859999999999999</v>
      </c>
      <c r="Q592" s="15">
        <v>38749</v>
      </c>
      <c r="R592" s="14">
        <v>3.516</v>
      </c>
      <c r="T592" s="15">
        <v>38749</v>
      </c>
      <c r="U592" s="14">
        <v>3.5169999999999999</v>
      </c>
      <c r="W592" s="15">
        <v>38749</v>
      </c>
      <c r="X592" s="14">
        <v>3.6470000000000002</v>
      </c>
      <c r="Z592" s="15">
        <v>38749</v>
      </c>
      <c r="AA592" s="14">
        <v>3.476</v>
      </c>
      <c r="AC592" s="14">
        <f t="shared" si="67"/>
        <v>3.5738427313455885</v>
      </c>
      <c r="AE592" s="15">
        <v>38749</v>
      </c>
      <c r="AF592" s="14">
        <v>4.5551000000000004</v>
      </c>
      <c r="AH592" s="15">
        <v>38749</v>
      </c>
      <c r="AI592" s="14">
        <v>4.1900000000000004</v>
      </c>
      <c r="AK592" s="15">
        <v>38749</v>
      </c>
      <c r="AL592" s="14">
        <v>2.1749999999999998</v>
      </c>
      <c r="AM592" s="14">
        <f t="shared" si="62"/>
        <v>1.3988427313455887</v>
      </c>
      <c r="AN592" s="15">
        <v>38749</v>
      </c>
      <c r="AO592" s="14">
        <v>2.8650000000000002</v>
      </c>
      <c r="AP592" s="14">
        <f t="shared" si="63"/>
        <v>1.6901000000000002</v>
      </c>
      <c r="AQ592" s="15">
        <v>38749</v>
      </c>
      <c r="AR592" s="14">
        <v>2.8149999999999999</v>
      </c>
      <c r="AS592" s="14">
        <f t="shared" si="64"/>
        <v>1.3750000000000004</v>
      </c>
      <c r="AU592" s="14">
        <f t="shared" si="68"/>
        <v>1.35</v>
      </c>
      <c r="AW592" s="14">
        <f t="shared" si="65"/>
        <v>1.359</v>
      </c>
      <c r="AY592" s="14">
        <f t="shared" si="66"/>
        <v>1.5720000000000001</v>
      </c>
      <c r="BA592" s="15">
        <v>38749</v>
      </c>
      <c r="BB592" s="14">
        <v>0.9</v>
      </c>
      <c r="BD592" s="15">
        <v>40575</v>
      </c>
      <c r="BE592" s="14">
        <v>6.25</v>
      </c>
      <c r="BG592" s="15">
        <v>40575</v>
      </c>
      <c r="BH592" s="14">
        <v>11.25</v>
      </c>
      <c r="BI592" s="14">
        <f t="shared" ref="BI592:BI655" si="69">AVERAGE(BE592,BH592,BK592)</f>
        <v>79.398600000000002</v>
      </c>
      <c r="BJ592" s="15">
        <v>39479</v>
      </c>
      <c r="BK592" s="14">
        <v>220.69579999999999</v>
      </c>
      <c r="BM592" s="15">
        <v>40575</v>
      </c>
      <c r="BN592" s="14" t="s">
        <v>213</v>
      </c>
    </row>
    <row r="593" spans="2:66" x14ac:dyDescent="0.2">
      <c r="B593" s="15">
        <v>38750</v>
      </c>
      <c r="C593" s="14">
        <v>3.508</v>
      </c>
      <c r="E593" s="15">
        <v>38750</v>
      </c>
      <c r="F593" s="14">
        <v>3.5140000000000002</v>
      </c>
      <c r="H593" s="15">
        <v>38750</v>
      </c>
      <c r="I593" s="14">
        <v>3.5150000000000001</v>
      </c>
      <c r="K593" s="15">
        <v>38750</v>
      </c>
      <c r="L593" s="14">
        <v>3.7279999999999998</v>
      </c>
      <c r="N593" s="15">
        <v>38750</v>
      </c>
      <c r="O593" s="14">
        <v>3.5670000000000002</v>
      </c>
      <c r="Q593" s="15">
        <v>38750</v>
      </c>
      <c r="R593" s="14">
        <v>3.516</v>
      </c>
      <c r="T593" s="15">
        <v>38750</v>
      </c>
      <c r="U593" s="14">
        <v>3.504</v>
      </c>
      <c r="W593" s="15">
        <v>38750</v>
      </c>
      <c r="X593" s="14">
        <v>3.6269999999999998</v>
      </c>
      <c r="Z593" s="15">
        <v>38750</v>
      </c>
      <c r="AA593" s="14">
        <v>3.46</v>
      </c>
      <c r="AC593" s="14">
        <f t="shared" si="67"/>
        <v>3.5570043256604356</v>
      </c>
      <c r="AE593" s="15">
        <v>38750</v>
      </c>
      <c r="AF593" s="14">
        <v>4.5571000000000002</v>
      </c>
      <c r="AH593" s="15">
        <v>38750</v>
      </c>
      <c r="AI593" s="14">
        <v>4.202</v>
      </c>
      <c r="AK593" s="15">
        <v>38750</v>
      </c>
      <c r="AL593" s="14">
        <v>2.1575000000000002</v>
      </c>
      <c r="AM593" s="14">
        <f t="shared" si="62"/>
        <v>1.3995043256604354</v>
      </c>
      <c r="AN593" s="15">
        <v>38750</v>
      </c>
      <c r="AO593" s="14">
        <v>2.8449999999999998</v>
      </c>
      <c r="AP593" s="14">
        <f t="shared" si="63"/>
        <v>1.7121000000000004</v>
      </c>
      <c r="AQ593" s="15">
        <v>38750</v>
      </c>
      <c r="AR593" s="14">
        <v>2.8149999999999999</v>
      </c>
      <c r="AS593" s="14">
        <f t="shared" si="64"/>
        <v>1.387</v>
      </c>
      <c r="AU593" s="14">
        <f t="shared" si="68"/>
        <v>1.3504999999999998</v>
      </c>
      <c r="AW593" s="14">
        <f t="shared" si="65"/>
        <v>1.3574999999999999</v>
      </c>
      <c r="AY593" s="14">
        <f t="shared" si="66"/>
        <v>1.5704999999999996</v>
      </c>
      <c r="BA593" s="15">
        <v>38750</v>
      </c>
      <c r="BB593" s="14">
        <v>0.7</v>
      </c>
      <c r="BD593" s="15">
        <v>40576</v>
      </c>
      <c r="BE593" s="14">
        <v>6.25</v>
      </c>
      <c r="BG593" s="15">
        <v>40576</v>
      </c>
      <c r="BH593" s="14">
        <v>11.25</v>
      </c>
      <c r="BI593" s="14">
        <f t="shared" si="69"/>
        <v>79.398600000000002</v>
      </c>
      <c r="BJ593" s="15">
        <v>39480</v>
      </c>
      <c r="BK593" s="14">
        <v>220.69579999999999</v>
      </c>
      <c r="BM593" s="15">
        <v>40576</v>
      </c>
      <c r="BN593" s="14" t="s">
        <v>213</v>
      </c>
    </row>
    <row r="594" spans="2:66" x14ac:dyDescent="0.2">
      <c r="B594" s="15">
        <v>38751</v>
      </c>
      <c r="C594" s="14">
        <v>3.4889999999999999</v>
      </c>
      <c r="E594" s="15">
        <v>38751</v>
      </c>
      <c r="F594" s="14">
        <v>3.4929999999999999</v>
      </c>
      <c r="H594" s="15">
        <v>38751</v>
      </c>
      <c r="I594" s="14">
        <v>3.4969999999999999</v>
      </c>
      <c r="K594" s="15">
        <v>38751</v>
      </c>
      <c r="L594" s="14">
        <v>3.7050000000000001</v>
      </c>
      <c r="N594" s="15">
        <v>38751</v>
      </c>
      <c r="O594" s="14">
        <v>3.5489999999999999</v>
      </c>
      <c r="Q594" s="15">
        <v>38751</v>
      </c>
      <c r="R594" s="14">
        <v>3.4849999999999999</v>
      </c>
      <c r="T594" s="15">
        <v>38751</v>
      </c>
      <c r="U594" s="14">
        <v>3.4820000000000002</v>
      </c>
      <c r="W594" s="15">
        <v>38751</v>
      </c>
      <c r="X594" s="14">
        <v>3.6029999999999998</v>
      </c>
      <c r="Z594" s="15">
        <v>38751</v>
      </c>
      <c r="AA594" s="14">
        <v>3.4420000000000002</v>
      </c>
      <c r="AC594" s="14">
        <f t="shared" si="67"/>
        <v>3.5360330604047583</v>
      </c>
      <c r="AE594" s="15">
        <v>38751</v>
      </c>
      <c r="AF594" s="14">
        <v>4.5232000000000001</v>
      </c>
      <c r="AH594" s="15">
        <v>38751</v>
      </c>
      <c r="AI594" s="14">
        <v>4.1840000000000002</v>
      </c>
      <c r="AK594" s="15">
        <v>38751</v>
      </c>
      <c r="AL594" s="14">
        <v>2.15</v>
      </c>
      <c r="AM594" s="14">
        <f t="shared" si="62"/>
        <v>1.3860330604047584</v>
      </c>
      <c r="AN594" s="15">
        <v>38751</v>
      </c>
      <c r="AO594" s="14">
        <v>2.8425000000000002</v>
      </c>
      <c r="AP594" s="14">
        <f t="shared" si="63"/>
        <v>1.6806999999999999</v>
      </c>
      <c r="AQ594" s="15">
        <v>38751</v>
      </c>
      <c r="AR594" s="14">
        <v>2.8250000000000002</v>
      </c>
      <c r="AS594" s="14">
        <f t="shared" si="64"/>
        <v>1.359</v>
      </c>
      <c r="AU594" s="14">
        <f t="shared" si="68"/>
        <v>1.339</v>
      </c>
      <c r="AW594" s="14">
        <f t="shared" si="65"/>
        <v>1.347</v>
      </c>
      <c r="AY594" s="14">
        <f t="shared" si="66"/>
        <v>1.5550000000000002</v>
      </c>
      <c r="BA594" s="15">
        <v>38751</v>
      </c>
      <c r="BB594" s="14">
        <v>0.8</v>
      </c>
      <c r="BD594" s="15">
        <v>40577</v>
      </c>
      <c r="BE594" s="14">
        <v>6.25</v>
      </c>
      <c r="BG594" s="15">
        <v>40577</v>
      </c>
      <c r="BH594" s="14">
        <v>11.25</v>
      </c>
      <c r="BI594" s="14">
        <f t="shared" si="69"/>
        <v>79.398600000000002</v>
      </c>
      <c r="BJ594" s="15">
        <v>39481</v>
      </c>
      <c r="BK594" s="14">
        <v>220.69579999999999</v>
      </c>
      <c r="BM594" s="15">
        <v>40577</v>
      </c>
      <c r="BN594" s="14" t="s">
        <v>213</v>
      </c>
    </row>
    <row r="595" spans="2:66" x14ac:dyDescent="0.2">
      <c r="B595" s="15">
        <v>38752</v>
      </c>
      <c r="C595" s="14">
        <v>3.4889999999999999</v>
      </c>
      <c r="E595" s="15">
        <v>38752</v>
      </c>
      <c r="F595" s="14">
        <v>3.4929999999999999</v>
      </c>
      <c r="H595" s="15">
        <v>38752</v>
      </c>
      <c r="I595" s="14">
        <v>3.4969999999999999</v>
      </c>
      <c r="K595" s="15">
        <v>38752</v>
      </c>
      <c r="L595" s="14">
        <v>3.7050000000000001</v>
      </c>
      <c r="N595" s="15">
        <v>38752</v>
      </c>
      <c r="O595" s="14">
        <v>3.5489999999999999</v>
      </c>
      <c r="Q595" s="15">
        <v>38752</v>
      </c>
      <c r="R595" s="14">
        <v>3.4849999999999999</v>
      </c>
      <c r="T595" s="15">
        <v>38752</v>
      </c>
      <c r="U595" s="14">
        <v>3.4820000000000002</v>
      </c>
      <c r="W595" s="15">
        <v>38752</v>
      </c>
      <c r="X595" s="14">
        <v>3.6029999999999998</v>
      </c>
      <c r="Z595" s="15">
        <v>38752</v>
      </c>
      <c r="AA595" s="14">
        <v>3.4420000000000002</v>
      </c>
      <c r="AC595" s="14">
        <f t="shared" si="67"/>
        <v>3.5360330604047583</v>
      </c>
      <c r="AE595" s="15">
        <v>38752</v>
      </c>
      <c r="AF595" s="14">
        <v>4.5232000000000001</v>
      </c>
      <c r="AH595" s="15">
        <v>38752</v>
      </c>
      <c r="AI595" s="14">
        <v>4.1840000000000002</v>
      </c>
      <c r="AK595" s="15">
        <v>38752</v>
      </c>
      <c r="AL595" s="14">
        <v>2.15</v>
      </c>
      <c r="AM595" s="14">
        <f t="shared" si="62"/>
        <v>1.3860330604047584</v>
      </c>
      <c r="AN595" s="15">
        <v>38752</v>
      </c>
      <c r="AO595" s="14">
        <v>2.8425000000000002</v>
      </c>
      <c r="AP595" s="14">
        <f t="shared" si="63"/>
        <v>1.6806999999999999</v>
      </c>
      <c r="AQ595" s="15">
        <v>38752</v>
      </c>
      <c r="AR595" s="14">
        <v>2.8250000000000002</v>
      </c>
      <c r="AS595" s="14">
        <f t="shared" si="64"/>
        <v>1.359</v>
      </c>
      <c r="AU595" s="14">
        <f t="shared" si="68"/>
        <v>1.339</v>
      </c>
      <c r="AW595" s="14">
        <f t="shared" si="65"/>
        <v>1.347</v>
      </c>
      <c r="AY595" s="14">
        <f t="shared" si="66"/>
        <v>1.5550000000000002</v>
      </c>
      <c r="BA595" s="15">
        <v>38752</v>
      </c>
      <c r="BB595" s="14">
        <v>0.8</v>
      </c>
      <c r="BD595" s="15">
        <v>40578</v>
      </c>
      <c r="BE595" s="14">
        <v>6.25</v>
      </c>
      <c r="BG595" s="15">
        <v>40578</v>
      </c>
      <c r="BH595" s="14">
        <v>11.25</v>
      </c>
      <c r="BI595" s="14">
        <f t="shared" si="69"/>
        <v>79.502099999999999</v>
      </c>
      <c r="BJ595" s="15">
        <v>39482</v>
      </c>
      <c r="BK595" s="14">
        <v>221.00630000000001</v>
      </c>
      <c r="BM595" s="15">
        <v>40578</v>
      </c>
      <c r="BN595" s="14" t="s">
        <v>213</v>
      </c>
    </row>
    <row r="596" spans="2:66" x14ac:dyDescent="0.2">
      <c r="B596" s="15">
        <v>38753</v>
      </c>
      <c r="C596" s="14">
        <v>3.4889999999999999</v>
      </c>
      <c r="E596" s="15">
        <v>38753</v>
      </c>
      <c r="F596" s="14">
        <v>3.4929999999999999</v>
      </c>
      <c r="H596" s="15">
        <v>38753</v>
      </c>
      <c r="I596" s="14">
        <v>3.4969999999999999</v>
      </c>
      <c r="K596" s="15">
        <v>38753</v>
      </c>
      <c r="L596" s="14">
        <v>3.7050000000000001</v>
      </c>
      <c r="N596" s="15">
        <v>38753</v>
      </c>
      <c r="O596" s="14">
        <v>3.5489999999999999</v>
      </c>
      <c r="Q596" s="15">
        <v>38753</v>
      </c>
      <c r="R596" s="14">
        <v>3.4849999999999999</v>
      </c>
      <c r="T596" s="15">
        <v>38753</v>
      </c>
      <c r="U596" s="14">
        <v>3.4820000000000002</v>
      </c>
      <c r="W596" s="15">
        <v>38753</v>
      </c>
      <c r="X596" s="14">
        <v>3.6029999999999998</v>
      </c>
      <c r="Z596" s="15">
        <v>38753</v>
      </c>
      <c r="AA596" s="14">
        <v>3.4420000000000002</v>
      </c>
      <c r="AC596" s="14">
        <f t="shared" si="67"/>
        <v>3.5360330604047583</v>
      </c>
      <c r="AE596" s="15">
        <v>38753</v>
      </c>
      <c r="AF596" s="14">
        <v>4.5232000000000001</v>
      </c>
      <c r="AH596" s="15">
        <v>38753</v>
      </c>
      <c r="AI596" s="14">
        <v>4.1840000000000002</v>
      </c>
      <c r="AK596" s="15">
        <v>38753</v>
      </c>
      <c r="AL596" s="14">
        <v>2.15</v>
      </c>
      <c r="AM596" s="14">
        <f t="shared" si="62"/>
        <v>1.3860330604047584</v>
      </c>
      <c r="AN596" s="15">
        <v>38753</v>
      </c>
      <c r="AO596" s="14">
        <v>2.8425000000000002</v>
      </c>
      <c r="AP596" s="14">
        <f t="shared" si="63"/>
        <v>1.6806999999999999</v>
      </c>
      <c r="AQ596" s="15">
        <v>38753</v>
      </c>
      <c r="AR596" s="14">
        <v>2.8250000000000002</v>
      </c>
      <c r="AS596" s="14">
        <f t="shared" si="64"/>
        <v>1.359</v>
      </c>
      <c r="AU596" s="14">
        <f t="shared" si="68"/>
        <v>1.339</v>
      </c>
      <c r="AW596" s="14">
        <f t="shared" si="65"/>
        <v>1.347</v>
      </c>
      <c r="AY596" s="14">
        <f t="shared" si="66"/>
        <v>1.5550000000000002</v>
      </c>
      <c r="BA596" s="15">
        <v>38753</v>
      </c>
      <c r="BB596" s="14">
        <v>0.8</v>
      </c>
      <c r="BD596" s="15">
        <v>40579</v>
      </c>
      <c r="BE596" s="14">
        <v>6.25</v>
      </c>
      <c r="BG596" s="15">
        <v>40579</v>
      </c>
      <c r="BH596" s="14">
        <v>11.25</v>
      </c>
      <c r="BI596" s="14">
        <f t="shared" si="69"/>
        <v>79.260000000000005</v>
      </c>
      <c r="BJ596" s="15">
        <v>39483</v>
      </c>
      <c r="BK596" s="14">
        <v>220.28</v>
      </c>
      <c r="BM596" s="15">
        <v>40579</v>
      </c>
      <c r="BN596" s="14" t="s">
        <v>213</v>
      </c>
    </row>
    <row r="597" spans="2:66" x14ac:dyDescent="0.2">
      <c r="B597" s="15">
        <v>38754</v>
      </c>
      <c r="C597" s="14">
        <v>3.4859999999999998</v>
      </c>
      <c r="E597" s="15">
        <v>38754</v>
      </c>
      <c r="F597" s="14">
        <v>3.4889999999999999</v>
      </c>
      <c r="H597" s="15">
        <v>38754</v>
      </c>
      <c r="I597" s="14">
        <v>3.492</v>
      </c>
      <c r="K597" s="15">
        <v>38754</v>
      </c>
      <c r="L597" s="14">
        <v>3.7</v>
      </c>
      <c r="N597" s="15">
        <v>38754</v>
      </c>
      <c r="O597" s="14">
        <v>3.544</v>
      </c>
      <c r="Q597" s="15">
        <v>38754</v>
      </c>
      <c r="R597" s="14">
        <v>3.4830000000000001</v>
      </c>
      <c r="T597" s="15">
        <v>38754</v>
      </c>
      <c r="U597" s="14">
        <v>3.4769999999999999</v>
      </c>
      <c r="W597" s="15">
        <v>38754</v>
      </c>
      <c r="X597" s="14">
        <v>3.597</v>
      </c>
      <c r="Z597" s="15">
        <v>38754</v>
      </c>
      <c r="AA597" s="14">
        <v>3.4390000000000001</v>
      </c>
      <c r="AC597" s="14">
        <f t="shared" si="67"/>
        <v>3.5320049436119261</v>
      </c>
      <c r="AE597" s="15">
        <v>38754</v>
      </c>
      <c r="AF597" s="14">
        <v>4.5431999999999997</v>
      </c>
      <c r="AH597" s="15">
        <v>38754</v>
      </c>
      <c r="AI597" s="14">
        <v>4.194</v>
      </c>
      <c r="AK597" s="15">
        <v>38754</v>
      </c>
      <c r="AL597" s="14">
        <v>2.17</v>
      </c>
      <c r="AM597" s="14">
        <f t="shared" si="62"/>
        <v>1.3620049436119261</v>
      </c>
      <c r="AN597" s="15">
        <v>38754</v>
      </c>
      <c r="AO597" s="14">
        <v>2.8774999999999999</v>
      </c>
      <c r="AP597" s="14">
        <f t="shared" si="63"/>
        <v>1.6656999999999997</v>
      </c>
      <c r="AQ597" s="15">
        <v>38754</v>
      </c>
      <c r="AR597" s="14">
        <v>2.8149999999999999</v>
      </c>
      <c r="AS597" s="14">
        <f t="shared" si="64"/>
        <v>1.379</v>
      </c>
      <c r="AU597" s="14">
        <f t="shared" si="68"/>
        <v>1.3159999999999998</v>
      </c>
      <c r="AW597" s="14">
        <f t="shared" si="65"/>
        <v>1.3220000000000001</v>
      </c>
      <c r="AY597" s="14">
        <f t="shared" si="66"/>
        <v>1.5300000000000002</v>
      </c>
      <c r="BA597" s="15">
        <v>38754</v>
      </c>
      <c r="BB597" s="14">
        <v>0.6</v>
      </c>
      <c r="BD597" s="15">
        <v>40580</v>
      </c>
      <c r="BE597" s="14">
        <v>6.25</v>
      </c>
      <c r="BG597" s="15">
        <v>40580</v>
      </c>
      <c r="BH597" s="14">
        <v>11.25</v>
      </c>
      <c r="BI597" s="14">
        <f t="shared" si="69"/>
        <v>78.975800000000007</v>
      </c>
      <c r="BJ597" s="15">
        <v>39484</v>
      </c>
      <c r="BK597" s="14">
        <v>219.42740000000001</v>
      </c>
      <c r="BM597" s="15">
        <v>40580</v>
      </c>
      <c r="BN597" s="14" t="s">
        <v>213</v>
      </c>
    </row>
    <row r="598" spans="2:66" x14ac:dyDescent="0.2">
      <c r="B598" s="15">
        <v>38755</v>
      </c>
      <c r="C598" s="14">
        <v>3.5140000000000002</v>
      </c>
      <c r="E598" s="15">
        <v>38755</v>
      </c>
      <c r="F598" s="14">
        <v>3.5179999999999998</v>
      </c>
      <c r="H598" s="15">
        <v>38755</v>
      </c>
      <c r="I598" s="14">
        <v>3.5190000000000001</v>
      </c>
      <c r="K598" s="15">
        <v>38755</v>
      </c>
      <c r="L598" s="14">
        <v>3.7279999999999998</v>
      </c>
      <c r="N598" s="15">
        <v>38755</v>
      </c>
      <c r="O598" s="14">
        <v>3.5720000000000001</v>
      </c>
      <c r="Q598" s="15">
        <v>38755</v>
      </c>
      <c r="R598" s="14">
        <v>3.5049999999999999</v>
      </c>
      <c r="T598" s="15">
        <v>38755</v>
      </c>
      <c r="U598" s="14">
        <v>3.5009999999999999</v>
      </c>
      <c r="W598" s="15">
        <v>38755</v>
      </c>
      <c r="X598" s="14">
        <v>3.6240000000000001</v>
      </c>
      <c r="Z598" s="15">
        <v>38755</v>
      </c>
      <c r="AA598" s="14">
        <v>3.4670000000000001</v>
      </c>
      <c r="AC598" s="14">
        <f t="shared" si="67"/>
        <v>3.5595685153715437</v>
      </c>
      <c r="AE598" s="15">
        <v>38755</v>
      </c>
      <c r="AF598" s="14">
        <v>4.5651999999999999</v>
      </c>
      <c r="AH598" s="15">
        <v>38755</v>
      </c>
      <c r="AI598" s="14">
        <v>4.218</v>
      </c>
      <c r="AK598" s="15">
        <v>38755</v>
      </c>
      <c r="AL598" s="14">
        <v>2.17</v>
      </c>
      <c r="AM598" s="14">
        <f t="shared" si="62"/>
        <v>1.3895685153715438</v>
      </c>
      <c r="AN598" s="15">
        <v>38755</v>
      </c>
      <c r="AO598" s="14">
        <v>2.855</v>
      </c>
      <c r="AP598" s="14">
        <f t="shared" si="63"/>
        <v>1.7101999999999999</v>
      </c>
      <c r="AQ598" s="15">
        <v>38755</v>
      </c>
      <c r="AR598" s="14">
        <v>2.8149999999999999</v>
      </c>
      <c r="AS598" s="14">
        <f t="shared" si="64"/>
        <v>1.403</v>
      </c>
      <c r="AU598" s="14">
        <f t="shared" si="68"/>
        <v>1.3440000000000003</v>
      </c>
      <c r="AW598" s="14">
        <f t="shared" si="65"/>
        <v>1.3490000000000002</v>
      </c>
      <c r="AY598" s="14">
        <f t="shared" si="66"/>
        <v>1.5579999999999998</v>
      </c>
      <c r="BA598" s="15">
        <v>38755</v>
      </c>
      <c r="BB598" s="14">
        <v>0.5</v>
      </c>
      <c r="BD598" s="15">
        <v>40581</v>
      </c>
      <c r="BE598" s="14">
        <v>6.25</v>
      </c>
      <c r="BG598" s="15">
        <v>40581</v>
      </c>
      <c r="BH598" s="14">
        <v>11.25</v>
      </c>
      <c r="BI598" s="14">
        <f t="shared" si="69"/>
        <v>78.825166666666675</v>
      </c>
      <c r="BJ598" s="15">
        <v>39485</v>
      </c>
      <c r="BK598" s="14">
        <v>218.97550000000001</v>
      </c>
      <c r="BM598" s="15">
        <v>40581</v>
      </c>
      <c r="BN598" s="14" t="s">
        <v>213</v>
      </c>
    </row>
    <row r="599" spans="2:66" x14ac:dyDescent="0.2">
      <c r="B599" s="15">
        <v>38756</v>
      </c>
      <c r="C599" s="14">
        <v>3.504</v>
      </c>
      <c r="E599" s="15">
        <v>38756</v>
      </c>
      <c r="F599" s="14">
        <v>3.5070000000000001</v>
      </c>
      <c r="H599" s="15">
        <v>38756</v>
      </c>
      <c r="I599" s="14">
        <v>3.508</v>
      </c>
      <c r="K599" s="15">
        <v>38756</v>
      </c>
      <c r="L599" s="14">
        <v>3.7199999999999998</v>
      </c>
      <c r="N599" s="15">
        <v>38756</v>
      </c>
      <c r="O599" s="14">
        <v>3.5609999999999999</v>
      </c>
      <c r="Q599" s="15">
        <v>38756</v>
      </c>
      <c r="R599" s="14">
        <v>3.492</v>
      </c>
      <c r="T599" s="15">
        <v>38756</v>
      </c>
      <c r="U599" s="14">
        <v>3.4889999999999999</v>
      </c>
      <c r="W599" s="15">
        <v>38756</v>
      </c>
      <c r="X599" s="14">
        <v>3.6160000000000001</v>
      </c>
      <c r="Z599" s="15">
        <v>38756</v>
      </c>
      <c r="AA599" s="14">
        <v>3.4569999999999999</v>
      </c>
      <c r="AC599" s="14">
        <f t="shared" si="67"/>
        <v>3.5493630465008486</v>
      </c>
      <c r="AE599" s="15">
        <v>38756</v>
      </c>
      <c r="AF599" s="14">
        <v>4.5872999999999999</v>
      </c>
      <c r="AH599" s="15">
        <v>38756</v>
      </c>
      <c r="AI599" s="14">
        <v>4.2169999999999996</v>
      </c>
      <c r="AK599" s="15">
        <v>38756</v>
      </c>
      <c r="AL599" s="14">
        <v>2.14</v>
      </c>
      <c r="AM599" s="14">
        <f t="shared" si="62"/>
        <v>1.4093630465008484</v>
      </c>
      <c r="AN599" s="15">
        <v>38756</v>
      </c>
      <c r="AO599" s="14">
        <v>2.8475000000000001</v>
      </c>
      <c r="AP599" s="14">
        <f t="shared" si="63"/>
        <v>1.7397999999999998</v>
      </c>
      <c r="AQ599" s="15">
        <v>38756</v>
      </c>
      <c r="AR599" s="14">
        <v>2.8250000000000002</v>
      </c>
      <c r="AS599" s="14">
        <f t="shared" si="64"/>
        <v>1.3919999999999995</v>
      </c>
      <c r="AU599" s="14">
        <f t="shared" si="68"/>
        <v>1.3639999999999999</v>
      </c>
      <c r="AW599" s="14">
        <f t="shared" si="65"/>
        <v>1.3679999999999999</v>
      </c>
      <c r="AY599" s="14">
        <f t="shared" si="66"/>
        <v>1.5799999999999996</v>
      </c>
      <c r="BA599" s="15">
        <v>38756</v>
      </c>
      <c r="BB599" s="14">
        <v>0.4</v>
      </c>
      <c r="BD599" s="15">
        <v>40582</v>
      </c>
      <c r="BE599" s="14">
        <v>6.25</v>
      </c>
      <c r="BG599" s="15">
        <v>40582</v>
      </c>
      <c r="BH599" s="14">
        <v>11.25</v>
      </c>
      <c r="BI599" s="14">
        <f t="shared" si="69"/>
        <v>78.777766666666665</v>
      </c>
      <c r="BJ599" s="15">
        <v>39486</v>
      </c>
      <c r="BK599" s="14">
        <v>218.83330000000001</v>
      </c>
      <c r="BM599" s="15">
        <v>40582</v>
      </c>
      <c r="BN599" s="14" t="s">
        <v>213</v>
      </c>
    </row>
    <row r="600" spans="2:66" x14ac:dyDescent="0.2">
      <c r="B600" s="15">
        <v>38757</v>
      </c>
      <c r="C600" s="14">
        <v>3.4769999999999999</v>
      </c>
      <c r="E600" s="15">
        <v>38757</v>
      </c>
      <c r="F600" s="14">
        <v>3.4809999999999999</v>
      </c>
      <c r="H600" s="15">
        <v>38757</v>
      </c>
      <c r="I600" s="14">
        <v>3.484</v>
      </c>
      <c r="K600" s="15">
        <v>38757</v>
      </c>
      <c r="L600" s="14">
        <v>3.694</v>
      </c>
      <c r="N600" s="15">
        <v>38757</v>
      </c>
      <c r="O600" s="14">
        <v>3.5339999999999998</v>
      </c>
      <c r="Q600" s="15">
        <v>38757</v>
      </c>
      <c r="R600" s="14">
        <v>3.4790000000000001</v>
      </c>
      <c r="T600" s="15">
        <v>38757</v>
      </c>
      <c r="U600" s="14">
        <v>3.4689999999999999</v>
      </c>
      <c r="W600" s="15">
        <v>38757</v>
      </c>
      <c r="X600" s="14">
        <v>3.589</v>
      </c>
      <c r="Z600" s="15">
        <v>38757</v>
      </c>
      <c r="AA600" s="14">
        <v>3.431</v>
      </c>
      <c r="AC600" s="14">
        <f t="shared" si="67"/>
        <v>3.5242782326587356</v>
      </c>
      <c r="AE600" s="15">
        <v>38757</v>
      </c>
      <c r="AF600" s="14">
        <v>4.5431999999999997</v>
      </c>
      <c r="AH600" s="15">
        <v>38757</v>
      </c>
      <c r="AI600" s="14">
        <v>4.1619999999999999</v>
      </c>
      <c r="AK600" s="15">
        <v>38757</v>
      </c>
      <c r="AL600" s="14">
        <v>2.1509999999999998</v>
      </c>
      <c r="AM600" s="14">
        <f t="shared" si="62"/>
        <v>1.3732782326587358</v>
      </c>
      <c r="AN600" s="15">
        <v>38757</v>
      </c>
      <c r="AO600" s="14">
        <v>2.8725000000000001</v>
      </c>
      <c r="AP600" s="14">
        <f t="shared" si="63"/>
        <v>1.6706999999999996</v>
      </c>
      <c r="AQ600" s="15">
        <v>38757</v>
      </c>
      <c r="AR600" s="14">
        <v>2.8149999999999999</v>
      </c>
      <c r="AS600" s="14">
        <f t="shared" si="64"/>
        <v>1.347</v>
      </c>
      <c r="AU600" s="14">
        <f t="shared" si="68"/>
        <v>1.3260000000000001</v>
      </c>
      <c r="AW600" s="14">
        <f t="shared" si="65"/>
        <v>1.3330000000000002</v>
      </c>
      <c r="AY600" s="14">
        <f t="shared" si="66"/>
        <v>1.5430000000000001</v>
      </c>
      <c r="BA600" s="15">
        <v>38757</v>
      </c>
      <c r="BB600" s="14">
        <v>0.7</v>
      </c>
      <c r="BD600" s="15">
        <v>40583</v>
      </c>
      <c r="BE600" s="14">
        <v>6.25</v>
      </c>
      <c r="BG600" s="15">
        <v>40583</v>
      </c>
      <c r="BH600" s="14">
        <v>11.25</v>
      </c>
      <c r="BI600" s="14">
        <f t="shared" si="69"/>
        <v>78.777766666666665</v>
      </c>
      <c r="BJ600" s="15">
        <v>39487</v>
      </c>
      <c r="BK600" s="14">
        <v>218.83330000000001</v>
      </c>
      <c r="BM600" s="15">
        <v>40583</v>
      </c>
      <c r="BN600" s="14" t="s">
        <v>213</v>
      </c>
    </row>
    <row r="601" spans="2:66" x14ac:dyDescent="0.2">
      <c r="B601" s="15">
        <v>38758</v>
      </c>
      <c r="C601" s="14">
        <v>3.476</v>
      </c>
      <c r="E601" s="15">
        <v>38758</v>
      </c>
      <c r="F601" s="14">
        <v>3.4790000000000001</v>
      </c>
      <c r="H601" s="15">
        <v>38758</v>
      </c>
      <c r="I601" s="14">
        <v>3.484</v>
      </c>
      <c r="K601" s="15">
        <v>38758</v>
      </c>
      <c r="L601" s="14">
        <v>3.6879999999999997</v>
      </c>
      <c r="N601" s="15">
        <v>38758</v>
      </c>
      <c r="O601" s="14">
        <v>3.532</v>
      </c>
      <c r="Q601" s="15">
        <v>38758</v>
      </c>
      <c r="R601" s="14">
        <v>3.4590000000000001</v>
      </c>
      <c r="T601" s="15">
        <v>38758</v>
      </c>
      <c r="U601" s="14">
        <v>3.45</v>
      </c>
      <c r="W601" s="15">
        <v>38758</v>
      </c>
      <c r="X601" s="14">
        <v>3.5830000000000002</v>
      </c>
      <c r="Z601" s="15">
        <v>38758</v>
      </c>
      <c r="AA601" s="14">
        <v>3.431</v>
      </c>
      <c r="AC601" s="14">
        <f t="shared" si="67"/>
        <v>3.5203726247489575</v>
      </c>
      <c r="AE601" s="15">
        <v>38758</v>
      </c>
      <c r="AF601" s="14">
        <v>4.5845000000000002</v>
      </c>
      <c r="AH601" s="15">
        <v>38758</v>
      </c>
      <c r="AI601" s="14">
        <v>4.1820000000000004</v>
      </c>
      <c r="AK601" s="15">
        <v>38758</v>
      </c>
      <c r="AL601" s="14">
        <v>2.1800000000000002</v>
      </c>
      <c r="AM601" s="14">
        <f t="shared" si="62"/>
        <v>1.3403726247489574</v>
      </c>
      <c r="AN601" s="15">
        <v>38758</v>
      </c>
      <c r="AO601" s="14">
        <v>2.8449999999999998</v>
      </c>
      <c r="AP601" s="14">
        <f t="shared" si="63"/>
        <v>1.7395000000000005</v>
      </c>
      <c r="AQ601" s="15">
        <v>38758</v>
      </c>
      <c r="AR601" s="14">
        <v>2.8050000000000002</v>
      </c>
      <c r="AS601" s="14">
        <f t="shared" si="64"/>
        <v>1.3770000000000002</v>
      </c>
      <c r="AU601" s="14">
        <f t="shared" si="68"/>
        <v>1.2959999999999998</v>
      </c>
      <c r="AW601" s="14">
        <f t="shared" si="65"/>
        <v>1.3039999999999998</v>
      </c>
      <c r="AY601" s="14">
        <f t="shared" si="66"/>
        <v>1.5079999999999996</v>
      </c>
      <c r="BA601" s="15">
        <v>38758</v>
      </c>
      <c r="BB601" s="14">
        <v>0.8</v>
      </c>
      <c r="BD601" s="15">
        <v>40584</v>
      </c>
      <c r="BE601" s="14">
        <v>6.25</v>
      </c>
      <c r="BG601" s="15">
        <v>40584</v>
      </c>
      <c r="BH601" s="14">
        <v>11.25</v>
      </c>
      <c r="BI601" s="14">
        <f t="shared" si="69"/>
        <v>78.777766666666665</v>
      </c>
      <c r="BJ601" s="15">
        <v>39488</v>
      </c>
      <c r="BK601" s="14">
        <v>218.83330000000001</v>
      </c>
      <c r="BM601" s="15">
        <v>40584</v>
      </c>
      <c r="BN601" s="14" t="s">
        <v>213</v>
      </c>
    </row>
    <row r="602" spans="2:66" x14ac:dyDescent="0.2">
      <c r="B602" s="15">
        <v>38759</v>
      </c>
      <c r="C602" s="14">
        <v>3.476</v>
      </c>
      <c r="E602" s="15">
        <v>38759</v>
      </c>
      <c r="F602" s="14">
        <v>3.4790000000000001</v>
      </c>
      <c r="H602" s="15">
        <v>38759</v>
      </c>
      <c r="I602" s="14">
        <v>3.484</v>
      </c>
      <c r="K602" s="15">
        <v>38759</v>
      </c>
      <c r="L602" s="14">
        <v>3.6879999999999997</v>
      </c>
      <c r="N602" s="15">
        <v>38759</v>
      </c>
      <c r="O602" s="14">
        <v>3.532</v>
      </c>
      <c r="Q602" s="15">
        <v>38759</v>
      </c>
      <c r="R602" s="14">
        <v>3.4590000000000001</v>
      </c>
      <c r="T602" s="15">
        <v>38759</v>
      </c>
      <c r="U602" s="14">
        <v>3.45</v>
      </c>
      <c r="W602" s="15">
        <v>38759</v>
      </c>
      <c r="X602" s="14">
        <v>3.5830000000000002</v>
      </c>
      <c r="Z602" s="15">
        <v>38759</v>
      </c>
      <c r="AA602" s="14">
        <v>3.431</v>
      </c>
      <c r="AC602" s="14">
        <f t="shared" si="67"/>
        <v>3.5203726247489575</v>
      </c>
      <c r="AE602" s="15">
        <v>38759</v>
      </c>
      <c r="AF602" s="14">
        <v>4.5845000000000002</v>
      </c>
      <c r="AH602" s="15">
        <v>38759</v>
      </c>
      <c r="AI602" s="14">
        <v>4.1820000000000004</v>
      </c>
      <c r="AK602" s="15">
        <v>38759</v>
      </c>
      <c r="AL602" s="14">
        <v>2.1800000000000002</v>
      </c>
      <c r="AM602" s="14">
        <f t="shared" si="62"/>
        <v>1.3403726247489574</v>
      </c>
      <c r="AN602" s="15">
        <v>38759</v>
      </c>
      <c r="AO602" s="14">
        <v>2.8449999999999998</v>
      </c>
      <c r="AP602" s="14">
        <f t="shared" si="63"/>
        <v>1.7395000000000005</v>
      </c>
      <c r="AQ602" s="15">
        <v>38759</v>
      </c>
      <c r="AR602" s="14">
        <v>2.8050000000000002</v>
      </c>
      <c r="AS602" s="14">
        <f t="shared" si="64"/>
        <v>1.3770000000000002</v>
      </c>
      <c r="AU602" s="14">
        <f t="shared" si="68"/>
        <v>1.2959999999999998</v>
      </c>
      <c r="AW602" s="14">
        <f t="shared" si="65"/>
        <v>1.3039999999999998</v>
      </c>
      <c r="AY602" s="14">
        <f t="shared" si="66"/>
        <v>1.5079999999999996</v>
      </c>
      <c r="BA602" s="15">
        <v>38759</v>
      </c>
      <c r="BB602" s="14">
        <v>0.8</v>
      </c>
      <c r="BD602" s="15">
        <v>40585</v>
      </c>
      <c r="BE602" s="14">
        <v>6.25</v>
      </c>
      <c r="BG602" s="15">
        <v>40585</v>
      </c>
      <c r="BH602" s="14">
        <v>11.25</v>
      </c>
      <c r="BI602" s="14">
        <f t="shared" si="69"/>
        <v>78.639799999999994</v>
      </c>
      <c r="BJ602" s="15">
        <v>39489</v>
      </c>
      <c r="BK602" s="14">
        <v>218.4194</v>
      </c>
      <c r="BM602" s="15">
        <v>40585</v>
      </c>
      <c r="BN602" s="14" t="s">
        <v>213</v>
      </c>
    </row>
    <row r="603" spans="2:66" x14ac:dyDescent="0.2">
      <c r="B603" s="15">
        <v>38760</v>
      </c>
      <c r="C603" s="14">
        <v>3.476</v>
      </c>
      <c r="E603" s="15">
        <v>38760</v>
      </c>
      <c r="F603" s="14">
        <v>3.4790000000000001</v>
      </c>
      <c r="H603" s="15">
        <v>38760</v>
      </c>
      <c r="I603" s="14">
        <v>3.484</v>
      </c>
      <c r="K603" s="15">
        <v>38760</v>
      </c>
      <c r="L603" s="14">
        <v>3.6879999999999997</v>
      </c>
      <c r="N603" s="15">
        <v>38760</v>
      </c>
      <c r="O603" s="14">
        <v>3.532</v>
      </c>
      <c r="Q603" s="15">
        <v>38760</v>
      </c>
      <c r="R603" s="14">
        <v>3.4590000000000001</v>
      </c>
      <c r="T603" s="15">
        <v>38760</v>
      </c>
      <c r="U603" s="14">
        <v>3.45</v>
      </c>
      <c r="W603" s="15">
        <v>38760</v>
      </c>
      <c r="X603" s="14">
        <v>3.5830000000000002</v>
      </c>
      <c r="Z603" s="15">
        <v>38760</v>
      </c>
      <c r="AA603" s="14">
        <v>3.431</v>
      </c>
      <c r="AC603" s="14">
        <f t="shared" si="67"/>
        <v>3.5203726247489575</v>
      </c>
      <c r="AE603" s="15">
        <v>38760</v>
      </c>
      <c r="AF603" s="14">
        <v>4.5845000000000002</v>
      </c>
      <c r="AH603" s="15">
        <v>38760</v>
      </c>
      <c r="AI603" s="14">
        <v>4.1820000000000004</v>
      </c>
      <c r="AK603" s="15">
        <v>38760</v>
      </c>
      <c r="AL603" s="14">
        <v>2.1800000000000002</v>
      </c>
      <c r="AM603" s="14">
        <f t="shared" si="62"/>
        <v>1.3403726247489574</v>
      </c>
      <c r="AN603" s="15">
        <v>38760</v>
      </c>
      <c r="AO603" s="14">
        <v>2.8449999999999998</v>
      </c>
      <c r="AP603" s="14">
        <f t="shared" si="63"/>
        <v>1.7395000000000005</v>
      </c>
      <c r="AQ603" s="15">
        <v>38760</v>
      </c>
      <c r="AR603" s="14">
        <v>2.8050000000000002</v>
      </c>
      <c r="AS603" s="14">
        <f t="shared" si="64"/>
        <v>1.3770000000000002</v>
      </c>
      <c r="AU603" s="14">
        <f t="shared" si="68"/>
        <v>1.2959999999999998</v>
      </c>
      <c r="AW603" s="14">
        <f t="shared" si="65"/>
        <v>1.3039999999999998</v>
      </c>
      <c r="AY603" s="14">
        <f t="shared" si="66"/>
        <v>1.5079999999999996</v>
      </c>
      <c r="BA603" s="15">
        <v>38760</v>
      </c>
      <c r="BB603" s="14">
        <v>0.8</v>
      </c>
      <c r="BD603" s="15">
        <v>40586</v>
      </c>
      <c r="BE603" s="14">
        <v>6.25</v>
      </c>
      <c r="BG603" s="15">
        <v>40586</v>
      </c>
      <c r="BH603" s="14">
        <v>11.25</v>
      </c>
      <c r="BI603" s="14">
        <f t="shared" si="69"/>
        <v>79.007766666666669</v>
      </c>
      <c r="BJ603" s="15">
        <v>39490</v>
      </c>
      <c r="BK603" s="14">
        <v>219.52330000000001</v>
      </c>
      <c r="BM603" s="15">
        <v>40586</v>
      </c>
      <c r="BN603" s="14" t="s">
        <v>213</v>
      </c>
    </row>
    <row r="604" spans="2:66" x14ac:dyDescent="0.2">
      <c r="B604" s="15">
        <v>38761</v>
      </c>
      <c r="C604" s="14">
        <v>3.492</v>
      </c>
      <c r="E604" s="15">
        <v>38761</v>
      </c>
      <c r="F604" s="14">
        <v>3.4950000000000001</v>
      </c>
      <c r="H604" s="15">
        <v>38761</v>
      </c>
      <c r="I604" s="14">
        <v>3.4990000000000001</v>
      </c>
      <c r="K604" s="15">
        <v>38761</v>
      </c>
      <c r="L604" s="14">
        <v>3.7050000000000001</v>
      </c>
      <c r="N604" s="15">
        <v>38761</v>
      </c>
      <c r="O604" s="14">
        <v>3.548</v>
      </c>
      <c r="Q604" s="15">
        <v>38761</v>
      </c>
      <c r="R604" s="14">
        <v>3.492</v>
      </c>
      <c r="T604" s="15">
        <v>38761</v>
      </c>
      <c r="U604" s="14">
        <v>3.4889999999999999</v>
      </c>
      <c r="W604" s="15">
        <v>38761</v>
      </c>
      <c r="X604" s="14">
        <v>3.601</v>
      </c>
      <c r="Z604" s="15">
        <v>38761</v>
      </c>
      <c r="AA604" s="14">
        <v>3.4460000000000002</v>
      </c>
      <c r="AC604" s="14">
        <f t="shared" si="67"/>
        <v>3.538207631700911</v>
      </c>
      <c r="AE604" s="15">
        <v>38761</v>
      </c>
      <c r="AF604" s="14">
        <v>4.5766</v>
      </c>
      <c r="AH604" s="15">
        <v>38761</v>
      </c>
      <c r="AI604" s="14">
        <v>4.194</v>
      </c>
      <c r="AK604" s="15">
        <v>38761</v>
      </c>
      <c r="AL604" s="14">
        <v>2.15</v>
      </c>
      <c r="AM604" s="14">
        <f t="shared" si="62"/>
        <v>1.3882076317009111</v>
      </c>
      <c r="AN604" s="15">
        <v>38761</v>
      </c>
      <c r="AO604" s="14">
        <v>2.8449999999999998</v>
      </c>
      <c r="AP604" s="14">
        <f t="shared" si="63"/>
        <v>1.7316000000000003</v>
      </c>
      <c r="AQ604" s="15">
        <v>38761</v>
      </c>
      <c r="AR604" s="14">
        <v>2.7949999999999999</v>
      </c>
      <c r="AS604" s="14">
        <f t="shared" si="64"/>
        <v>1.399</v>
      </c>
      <c r="AU604" s="14">
        <f t="shared" si="68"/>
        <v>1.3420000000000001</v>
      </c>
      <c r="AW604" s="14">
        <f t="shared" si="65"/>
        <v>1.3490000000000002</v>
      </c>
      <c r="AY604" s="14">
        <f t="shared" si="66"/>
        <v>1.5550000000000002</v>
      </c>
      <c r="BA604" s="15">
        <v>38761</v>
      </c>
      <c r="BB604" s="14">
        <v>0.7</v>
      </c>
      <c r="BD604" s="15">
        <v>40587</v>
      </c>
      <c r="BE604" s="14">
        <v>6.25</v>
      </c>
      <c r="BG604" s="15">
        <v>40587</v>
      </c>
      <c r="BH604" s="14">
        <v>11.25</v>
      </c>
      <c r="BI604" s="14">
        <f t="shared" si="69"/>
        <v>78.994666666666674</v>
      </c>
      <c r="BJ604" s="15">
        <v>39491</v>
      </c>
      <c r="BK604" s="14">
        <v>219.48400000000001</v>
      </c>
      <c r="BM604" s="15">
        <v>40587</v>
      </c>
      <c r="BN604" s="14" t="s">
        <v>213</v>
      </c>
    </row>
    <row r="605" spans="2:66" x14ac:dyDescent="0.2">
      <c r="B605" s="15">
        <v>38762</v>
      </c>
      <c r="C605" s="14">
        <v>3.4980000000000002</v>
      </c>
      <c r="E605" s="15">
        <v>38762</v>
      </c>
      <c r="F605" s="14">
        <v>3.4990000000000001</v>
      </c>
      <c r="H605" s="15">
        <v>38762</v>
      </c>
      <c r="I605" s="14">
        <v>3.5009999999999999</v>
      </c>
      <c r="K605" s="15">
        <v>38762</v>
      </c>
      <c r="L605" s="14">
        <v>3.71</v>
      </c>
      <c r="N605" s="15">
        <v>38762</v>
      </c>
      <c r="O605" s="14">
        <v>3.55</v>
      </c>
      <c r="Q605" s="15">
        <v>38762</v>
      </c>
      <c r="R605" s="14">
        <v>3.4820000000000002</v>
      </c>
      <c r="T605" s="15">
        <v>38762</v>
      </c>
      <c r="U605" s="14">
        <v>3.4830000000000001</v>
      </c>
      <c r="W605" s="15">
        <v>38762</v>
      </c>
      <c r="X605" s="14">
        <v>3.605</v>
      </c>
      <c r="Z605" s="15">
        <v>38762</v>
      </c>
      <c r="AA605" s="14">
        <v>3.4470000000000001</v>
      </c>
      <c r="AC605" s="14">
        <f t="shared" si="67"/>
        <v>3.5413783408002466</v>
      </c>
      <c r="AE605" s="15">
        <v>38762</v>
      </c>
      <c r="AF605" s="14">
        <v>4.6101999999999999</v>
      </c>
      <c r="AH605" s="15">
        <v>38762</v>
      </c>
      <c r="AI605" s="14">
        <v>4.16</v>
      </c>
      <c r="AK605" s="15">
        <v>38762</v>
      </c>
      <c r="AL605" s="14">
        <v>2.165</v>
      </c>
      <c r="AM605" s="14">
        <f t="shared" si="62"/>
        <v>1.3763783408002466</v>
      </c>
      <c r="AN605" s="15">
        <v>38762</v>
      </c>
      <c r="AO605" s="14">
        <v>2.8075000000000001</v>
      </c>
      <c r="AP605" s="14">
        <f t="shared" si="63"/>
        <v>1.8026999999999997</v>
      </c>
      <c r="AQ605" s="15">
        <v>38762</v>
      </c>
      <c r="AR605" s="14">
        <v>2.7850000000000001</v>
      </c>
      <c r="AS605" s="14">
        <f t="shared" si="64"/>
        <v>1.375</v>
      </c>
      <c r="AU605" s="14">
        <f t="shared" si="68"/>
        <v>1.3330000000000002</v>
      </c>
      <c r="AW605" s="14">
        <f t="shared" si="65"/>
        <v>1.3359999999999999</v>
      </c>
      <c r="AY605" s="14">
        <f t="shared" si="66"/>
        <v>1.5449999999999999</v>
      </c>
      <c r="BA605" s="15">
        <v>38762</v>
      </c>
      <c r="BB605" s="14">
        <v>0.3</v>
      </c>
      <c r="BD605" s="15">
        <v>40588</v>
      </c>
      <c r="BE605" s="14">
        <v>6.25</v>
      </c>
      <c r="BG605" s="15">
        <v>40588</v>
      </c>
      <c r="BH605" s="14">
        <v>11.25</v>
      </c>
      <c r="BI605" s="14">
        <f t="shared" si="69"/>
        <v>79.199233333333339</v>
      </c>
      <c r="BJ605" s="15">
        <v>39492</v>
      </c>
      <c r="BK605" s="14">
        <v>220.0977</v>
      </c>
      <c r="BM605" s="15">
        <v>40588</v>
      </c>
      <c r="BN605" s="14" t="s">
        <v>213</v>
      </c>
    </row>
    <row r="606" spans="2:66" x14ac:dyDescent="0.2">
      <c r="B606" s="15">
        <v>38763</v>
      </c>
      <c r="C606" s="14">
        <v>3.5060000000000002</v>
      </c>
      <c r="E606" s="15">
        <v>38763</v>
      </c>
      <c r="F606" s="14">
        <v>3.5070000000000001</v>
      </c>
      <c r="H606" s="15">
        <v>38763</v>
      </c>
      <c r="I606" s="14">
        <v>3.51</v>
      </c>
      <c r="K606" s="15">
        <v>38763</v>
      </c>
      <c r="L606" s="14">
        <v>3.7189999999999999</v>
      </c>
      <c r="N606" s="15">
        <v>38763</v>
      </c>
      <c r="O606" s="14">
        <v>3.5590000000000002</v>
      </c>
      <c r="Q606" s="15">
        <v>38763</v>
      </c>
      <c r="R606" s="14">
        <v>3.4750000000000001</v>
      </c>
      <c r="T606" s="15">
        <v>38763</v>
      </c>
      <c r="U606" s="14">
        <v>3.484</v>
      </c>
      <c r="W606" s="15">
        <v>38763</v>
      </c>
      <c r="X606" s="14">
        <v>3.6139999999999999</v>
      </c>
      <c r="Z606" s="15">
        <v>38763</v>
      </c>
      <c r="AA606" s="14">
        <v>3.4569999999999999</v>
      </c>
      <c r="AC606" s="14">
        <f t="shared" si="67"/>
        <v>3.5486698594160355</v>
      </c>
      <c r="AE606" s="15">
        <v>38763</v>
      </c>
      <c r="AF606" s="14">
        <v>4.5964</v>
      </c>
      <c r="AH606" s="15">
        <v>38763</v>
      </c>
      <c r="AI606" s="14">
        <v>4.2050000000000001</v>
      </c>
      <c r="AK606" s="15">
        <v>38763</v>
      </c>
      <c r="AL606" s="14">
        <v>2.1575000000000002</v>
      </c>
      <c r="AM606" s="14">
        <f t="shared" si="62"/>
        <v>1.3911698594160353</v>
      </c>
      <c r="AN606" s="15">
        <v>38763</v>
      </c>
      <c r="AO606" s="14">
        <v>2.8125</v>
      </c>
      <c r="AP606" s="14">
        <f t="shared" si="63"/>
        <v>1.7839</v>
      </c>
      <c r="AQ606" s="15">
        <v>38763</v>
      </c>
      <c r="AR606" s="14">
        <v>2.7749999999999999</v>
      </c>
      <c r="AS606" s="14">
        <f t="shared" si="64"/>
        <v>1.4300000000000002</v>
      </c>
      <c r="AU606" s="14">
        <f t="shared" si="68"/>
        <v>1.3485</v>
      </c>
      <c r="AW606" s="14">
        <f t="shared" si="65"/>
        <v>1.3524999999999996</v>
      </c>
      <c r="AY606" s="14">
        <f t="shared" si="66"/>
        <v>1.5614999999999997</v>
      </c>
      <c r="BA606" s="15">
        <v>38763</v>
      </c>
      <c r="BB606" s="14">
        <v>0.4</v>
      </c>
      <c r="BD606" s="15">
        <v>40589</v>
      </c>
      <c r="BE606" s="14">
        <v>6.25</v>
      </c>
      <c r="BG606" s="15">
        <v>40589</v>
      </c>
      <c r="BH606" s="14">
        <v>11.25</v>
      </c>
      <c r="BI606" s="14">
        <f t="shared" si="69"/>
        <v>79.035499999999999</v>
      </c>
      <c r="BJ606" s="15">
        <v>39493</v>
      </c>
      <c r="BK606" s="14">
        <v>219.60650000000001</v>
      </c>
      <c r="BM606" s="15">
        <v>40589</v>
      </c>
      <c r="BN606" s="14" t="s">
        <v>213</v>
      </c>
    </row>
    <row r="607" spans="2:66" x14ac:dyDescent="0.2">
      <c r="B607" s="15">
        <v>38764</v>
      </c>
      <c r="C607" s="14">
        <v>3.512</v>
      </c>
      <c r="E607" s="15">
        <v>38764</v>
      </c>
      <c r="F607" s="14">
        <v>3.5150000000000001</v>
      </c>
      <c r="H607" s="15">
        <v>38764</v>
      </c>
      <c r="I607" s="14">
        <v>3.5230000000000001</v>
      </c>
      <c r="K607" s="15">
        <v>38764</v>
      </c>
      <c r="L607" s="14">
        <v>3.726</v>
      </c>
      <c r="N607" s="15">
        <v>38764</v>
      </c>
      <c r="O607" s="14">
        <v>3.5670000000000002</v>
      </c>
      <c r="Q607" s="15">
        <v>38764</v>
      </c>
      <c r="R607" s="14">
        <v>3.496</v>
      </c>
      <c r="T607" s="15">
        <v>38764</v>
      </c>
      <c r="U607" s="14">
        <v>3.496</v>
      </c>
      <c r="W607" s="15">
        <v>38764</v>
      </c>
      <c r="X607" s="14">
        <v>3.621</v>
      </c>
      <c r="Z607" s="15">
        <v>38764</v>
      </c>
      <c r="AA607" s="14">
        <v>3.4649999999999999</v>
      </c>
      <c r="AC607" s="14">
        <f t="shared" si="67"/>
        <v>3.5575042484164996</v>
      </c>
      <c r="AE607" s="15">
        <v>38764</v>
      </c>
      <c r="AF607" s="14">
        <v>4.5824999999999996</v>
      </c>
      <c r="AH607" s="15">
        <v>38764</v>
      </c>
      <c r="AI607" s="14">
        <v>4.1689999999999996</v>
      </c>
      <c r="AK607" s="15">
        <v>38764</v>
      </c>
      <c r="AL607" s="14">
        <v>2.13</v>
      </c>
      <c r="AM607" s="14">
        <f t="shared" si="62"/>
        <v>1.4275042484164997</v>
      </c>
      <c r="AN607" s="15">
        <v>38764</v>
      </c>
      <c r="AO607" s="14">
        <v>2.8325</v>
      </c>
      <c r="AP607" s="14">
        <f t="shared" si="63"/>
        <v>1.7499999999999996</v>
      </c>
      <c r="AQ607" s="15">
        <v>38764</v>
      </c>
      <c r="AR607" s="14">
        <v>2.7749999999999999</v>
      </c>
      <c r="AS607" s="14">
        <f t="shared" si="64"/>
        <v>1.3939999999999997</v>
      </c>
      <c r="AU607" s="14">
        <f t="shared" si="68"/>
        <v>1.3820000000000001</v>
      </c>
      <c r="AW607" s="14">
        <f t="shared" si="65"/>
        <v>1.3930000000000002</v>
      </c>
      <c r="AY607" s="14">
        <f t="shared" si="66"/>
        <v>1.5960000000000001</v>
      </c>
      <c r="BA607" s="15">
        <v>38764</v>
      </c>
      <c r="BB607" s="14">
        <v>1.1000000000000001</v>
      </c>
      <c r="BD607" s="15">
        <v>40590</v>
      </c>
      <c r="BE607" s="14">
        <v>6.25</v>
      </c>
      <c r="BG607" s="15">
        <v>40590</v>
      </c>
      <c r="BH607" s="14">
        <v>11.25</v>
      </c>
      <c r="BI607" s="14">
        <f t="shared" si="69"/>
        <v>79.035499999999999</v>
      </c>
      <c r="BJ607" s="15">
        <v>39494</v>
      </c>
      <c r="BK607" s="14">
        <v>219.60650000000001</v>
      </c>
      <c r="BM607" s="15">
        <v>40590</v>
      </c>
      <c r="BN607" s="14" t="s">
        <v>213</v>
      </c>
    </row>
    <row r="608" spans="2:66" x14ac:dyDescent="0.2">
      <c r="B608" s="15">
        <v>38765</v>
      </c>
      <c r="C608" s="14">
        <v>3.4470000000000001</v>
      </c>
      <c r="E608" s="15">
        <v>38765</v>
      </c>
      <c r="F608" s="14">
        <v>3.452</v>
      </c>
      <c r="H608" s="15">
        <v>38765</v>
      </c>
      <c r="I608" s="14">
        <v>3.46</v>
      </c>
      <c r="K608" s="15">
        <v>38765</v>
      </c>
      <c r="L608" s="14">
        <v>3.6640000000000001</v>
      </c>
      <c r="N608" s="15">
        <v>38765</v>
      </c>
      <c r="O608" s="14">
        <v>3.5019999999999998</v>
      </c>
      <c r="Q608" s="15">
        <v>38765</v>
      </c>
      <c r="R608" s="14">
        <v>3.4580000000000002</v>
      </c>
      <c r="T608" s="15">
        <v>38765</v>
      </c>
      <c r="U608" s="14">
        <v>3.4390000000000001</v>
      </c>
      <c r="W608" s="15">
        <v>38765</v>
      </c>
      <c r="X608" s="14">
        <v>3.5569999999999999</v>
      </c>
      <c r="Z608" s="15">
        <v>38765</v>
      </c>
      <c r="AA608" s="14">
        <v>3.4</v>
      </c>
      <c r="AC608" s="14">
        <f t="shared" si="67"/>
        <v>3.4957233122199902</v>
      </c>
      <c r="AE608" s="15">
        <v>38765</v>
      </c>
      <c r="AF608" s="14">
        <v>4.5372000000000003</v>
      </c>
      <c r="AH608" s="15">
        <v>38765</v>
      </c>
      <c r="AI608" s="14">
        <v>4.13</v>
      </c>
      <c r="AK608" s="15">
        <v>38765</v>
      </c>
      <c r="AL608" s="14">
        <v>2.1375000000000002</v>
      </c>
      <c r="AM608" s="14">
        <f t="shared" si="62"/>
        <v>1.35822331221999</v>
      </c>
      <c r="AN608" s="15">
        <v>38765</v>
      </c>
      <c r="AO608" s="14">
        <v>2.8374999999999999</v>
      </c>
      <c r="AP608" s="14">
        <f t="shared" si="63"/>
        <v>1.6997000000000004</v>
      </c>
      <c r="AQ608" s="15">
        <v>38765</v>
      </c>
      <c r="AR608" s="14">
        <v>2.77</v>
      </c>
      <c r="AS608" s="14">
        <f t="shared" si="64"/>
        <v>1.3599999999999999</v>
      </c>
      <c r="AU608" s="14">
        <f t="shared" si="68"/>
        <v>1.3094999999999999</v>
      </c>
      <c r="AW608" s="14">
        <f t="shared" si="65"/>
        <v>1.3224999999999998</v>
      </c>
      <c r="AY608" s="14">
        <f t="shared" si="66"/>
        <v>1.5265</v>
      </c>
      <c r="BA608" s="15">
        <v>38765</v>
      </c>
      <c r="BB608" s="14">
        <v>1.3</v>
      </c>
      <c r="BD608" s="15">
        <v>40591</v>
      </c>
      <c r="BE608" s="14">
        <v>6.25</v>
      </c>
      <c r="BG608" s="15">
        <v>40591</v>
      </c>
      <c r="BH608" s="14">
        <v>11.25</v>
      </c>
      <c r="BI608" s="14">
        <f t="shared" si="69"/>
        <v>79.035499999999999</v>
      </c>
      <c r="BJ608" s="15">
        <v>39495</v>
      </c>
      <c r="BK608" s="14">
        <v>219.60650000000001</v>
      </c>
      <c r="BM608" s="15">
        <v>40591</v>
      </c>
      <c r="BN608" s="14" t="s">
        <v>213</v>
      </c>
    </row>
    <row r="609" spans="2:66" x14ac:dyDescent="0.2">
      <c r="B609" s="15">
        <v>38766</v>
      </c>
      <c r="C609" s="14">
        <v>3.4470000000000001</v>
      </c>
      <c r="E609" s="15">
        <v>38766</v>
      </c>
      <c r="F609" s="14">
        <v>3.452</v>
      </c>
      <c r="H609" s="15">
        <v>38766</v>
      </c>
      <c r="I609" s="14">
        <v>3.46</v>
      </c>
      <c r="K609" s="15">
        <v>38766</v>
      </c>
      <c r="L609" s="14">
        <v>3.6640000000000001</v>
      </c>
      <c r="N609" s="15">
        <v>38766</v>
      </c>
      <c r="O609" s="14">
        <v>3.5019999999999998</v>
      </c>
      <c r="Q609" s="15">
        <v>38766</v>
      </c>
      <c r="R609" s="14">
        <v>3.4580000000000002</v>
      </c>
      <c r="T609" s="15">
        <v>38766</v>
      </c>
      <c r="U609" s="14">
        <v>3.4390000000000001</v>
      </c>
      <c r="W609" s="15">
        <v>38766</v>
      </c>
      <c r="X609" s="14">
        <v>3.5569999999999999</v>
      </c>
      <c r="Z609" s="15">
        <v>38766</v>
      </c>
      <c r="AA609" s="14">
        <v>3.4</v>
      </c>
      <c r="AC609" s="14">
        <f t="shared" si="67"/>
        <v>3.4957233122199902</v>
      </c>
      <c r="AE609" s="15">
        <v>38766</v>
      </c>
      <c r="AF609" s="14">
        <v>4.5372000000000003</v>
      </c>
      <c r="AH609" s="15">
        <v>38766</v>
      </c>
      <c r="AI609" s="14">
        <v>4.13</v>
      </c>
      <c r="AK609" s="15">
        <v>38766</v>
      </c>
      <c r="AL609" s="14">
        <v>2.1375000000000002</v>
      </c>
      <c r="AM609" s="14">
        <f t="shared" ref="AM609:AM672" si="70">AC609-AL609</f>
        <v>1.35822331221999</v>
      </c>
      <c r="AN609" s="15">
        <v>38766</v>
      </c>
      <c r="AO609" s="14">
        <v>2.8374999999999999</v>
      </c>
      <c r="AP609" s="14">
        <f t="shared" ref="AP609:AP672" si="71">AF609-AO609</f>
        <v>1.6997000000000004</v>
      </c>
      <c r="AQ609" s="15">
        <v>38766</v>
      </c>
      <c r="AR609" s="14">
        <v>2.77</v>
      </c>
      <c r="AS609" s="14">
        <f t="shared" ref="AS609:AS672" si="72">AI609-AR609</f>
        <v>1.3599999999999999</v>
      </c>
      <c r="AU609" s="14">
        <f t="shared" si="68"/>
        <v>1.3094999999999999</v>
      </c>
      <c r="AW609" s="14">
        <f t="shared" ref="AW609:AW672" si="73">I609-AL609</f>
        <v>1.3224999999999998</v>
      </c>
      <c r="AY609" s="14">
        <f t="shared" ref="AY609:AY672" si="74">L609-AL609</f>
        <v>1.5265</v>
      </c>
      <c r="BA609" s="15">
        <v>38766</v>
      </c>
      <c r="BB609" s="14">
        <v>1.3</v>
      </c>
      <c r="BD609" s="15">
        <v>40592</v>
      </c>
      <c r="BE609" s="14">
        <v>6.25</v>
      </c>
      <c r="BG609" s="15">
        <v>40592</v>
      </c>
      <c r="BH609" s="14">
        <v>11.25</v>
      </c>
      <c r="BI609" s="14">
        <f t="shared" si="69"/>
        <v>79.207700000000003</v>
      </c>
      <c r="BJ609" s="15">
        <v>39496</v>
      </c>
      <c r="BK609" s="14">
        <v>220.12309999999999</v>
      </c>
      <c r="BM609" s="15">
        <v>40592</v>
      </c>
      <c r="BN609" s="14" t="s">
        <v>213</v>
      </c>
    </row>
    <row r="610" spans="2:66" x14ac:dyDescent="0.2">
      <c r="B610" s="15">
        <v>38767</v>
      </c>
      <c r="C610" s="14">
        <v>3.4470000000000001</v>
      </c>
      <c r="E610" s="15">
        <v>38767</v>
      </c>
      <c r="F610" s="14">
        <v>3.452</v>
      </c>
      <c r="H610" s="15">
        <v>38767</v>
      </c>
      <c r="I610" s="14">
        <v>3.46</v>
      </c>
      <c r="K610" s="15">
        <v>38767</v>
      </c>
      <c r="L610" s="14">
        <v>3.6640000000000001</v>
      </c>
      <c r="N610" s="15">
        <v>38767</v>
      </c>
      <c r="O610" s="14">
        <v>3.5019999999999998</v>
      </c>
      <c r="Q610" s="15">
        <v>38767</v>
      </c>
      <c r="R610" s="14">
        <v>3.4580000000000002</v>
      </c>
      <c r="T610" s="15">
        <v>38767</v>
      </c>
      <c r="U610" s="14">
        <v>3.4390000000000001</v>
      </c>
      <c r="W610" s="15">
        <v>38767</v>
      </c>
      <c r="X610" s="14">
        <v>3.5569999999999999</v>
      </c>
      <c r="Z610" s="15">
        <v>38767</v>
      </c>
      <c r="AA610" s="14">
        <v>3.4</v>
      </c>
      <c r="AC610" s="14">
        <f t="shared" si="67"/>
        <v>3.4957233122199902</v>
      </c>
      <c r="AE610" s="15">
        <v>38767</v>
      </c>
      <c r="AF610" s="14">
        <v>4.5372000000000003</v>
      </c>
      <c r="AH610" s="15">
        <v>38767</v>
      </c>
      <c r="AI610" s="14">
        <v>4.13</v>
      </c>
      <c r="AK610" s="15">
        <v>38767</v>
      </c>
      <c r="AL610" s="14">
        <v>2.1375000000000002</v>
      </c>
      <c r="AM610" s="14">
        <f t="shared" si="70"/>
        <v>1.35822331221999</v>
      </c>
      <c r="AN610" s="15">
        <v>38767</v>
      </c>
      <c r="AO610" s="14">
        <v>2.8374999999999999</v>
      </c>
      <c r="AP610" s="14">
        <f t="shared" si="71"/>
        <v>1.6997000000000004</v>
      </c>
      <c r="AQ610" s="15">
        <v>38767</v>
      </c>
      <c r="AR610" s="14">
        <v>2.77</v>
      </c>
      <c r="AS610" s="14">
        <f t="shared" si="72"/>
        <v>1.3599999999999999</v>
      </c>
      <c r="AU610" s="14">
        <f t="shared" si="68"/>
        <v>1.3094999999999999</v>
      </c>
      <c r="AW610" s="14">
        <f t="shared" si="73"/>
        <v>1.3224999999999998</v>
      </c>
      <c r="AY610" s="14">
        <f t="shared" si="74"/>
        <v>1.5265</v>
      </c>
      <c r="BA610" s="15">
        <v>38767</v>
      </c>
      <c r="BB610" s="14">
        <v>1.3</v>
      </c>
      <c r="BD610" s="15">
        <v>40593</v>
      </c>
      <c r="BE610" s="14">
        <v>6.25</v>
      </c>
      <c r="BG610" s="15">
        <v>40593</v>
      </c>
      <c r="BH610" s="14">
        <v>11.25</v>
      </c>
      <c r="BI610" s="14">
        <f t="shared" si="69"/>
        <v>79.226966666666669</v>
      </c>
      <c r="BJ610" s="15">
        <v>39497</v>
      </c>
      <c r="BK610" s="14">
        <v>220.18090000000001</v>
      </c>
      <c r="BM610" s="15">
        <v>40593</v>
      </c>
      <c r="BN610" s="14" t="s">
        <v>213</v>
      </c>
    </row>
    <row r="611" spans="2:66" x14ac:dyDescent="0.2">
      <c r="B611" s="15">
        <v>38768</v>
      </c>
      <c r="C611" s="14">
        <v>3.4359999999999999</v>
      </c>
      <c r="E611" s="15">
        <v>38768</v>
      </c>
      <c r="F611" s="14">
        <v>3.4420000000000002</v>
      </c>
      <c r="H611" s="15">
        <v>38768</v>
      </c>
      <c r="I611" s="14">
        <v>3.45</v>
      </c>
      <c r="K611" s="15">
        <v>38768</v>
      </c>
      <c r="L611" s="14">
        <v>3.6520000000000001</v>
      </c>
      <c r="N611" s="15">
        <v>38768</v>
      </c>
      <c r="O611" s="14">
        <v>3.4929999999999999</v>
      </c>
      <c r="Q611" s="15">
        <v>38768</v>
      </c>
      <c r="R611" s="14">
        <v>3.4359999999999999</v>
      </c>
      <c r="T611" s="15">
        <v>38768</v>
      </c>
      <c r="U611" s="14">
        <v>3.4289999999999998</v>
      </c>
      <c r="W611" s="15">
        <v>38768</v>
      </c>
      <c r="X611" s="14">
        <v>3.5449999999999999</v>
      </c>
      <c r="Z611" s="15">
        <v>38768</v>
      </c>
      <c r="AA611" s="14">
        <v>3.39</v>
      </c>
      <c r="AC611" s="14">
        <f t="shared" si="67"/>
        <v>3.484307894330295</v>
      </c>
      <c r="AE611" s="15">
        <v>38768</v>
      </c>
      <c r="AF611" s="14">
        <v>4.5372000000000003</v>
      </c>
      <c r="AH611" s="15">
        <v>38768</v>
      </c>
      <c r="AI611" s="14">
        <v>4.1159999999999997</v>
      </c>
      <c r="AK611" s="15">
        <v>38768</v>
      </c>
      <c r="AL611" s="14">
        <v>2.13</v>
      </c>
      <c r="AM611" s="14">
        <f t="shared" si="70"/>
        <v>1.3543078943302951</v>
      </c>
      <c r="AN611" s="15">
        <v>38768</v>
      </c>
      <c r="AO611" s="14">
        <v>2.93</v>
      </c>
      <c r="AP611" s="14">
        <f t="shared" si="71"/>
        <v>1.6072000000000002</v>
      </c>
      <c r="AQ611" s="15">
        <v>38768</v>
      </c>
      <c r="AR611" s="14">
        <v>2.7949999999999999</v>
      </c>
      <c r="AS611" s="14">
        <f t="shared" si="72"/>
        <v>1.3209999999999997</v>
      </c>
      <c r="AU611" s="14">
        <f t="shared" si="68"/>
        <v>1.306</v>
      </c>
      <c r="AW611" s="14">
        <f t="shared" si="73"/>
        <v>1.3200000000000003</v>
      </c>
      <c r="AY611" s="14">
        <f t="shared" si="74"/>
        <v>1.5220000000000002</v>
      </c>
      <c r="BA611" s="15">
        <v>38768</v>
      </c>
      <c r="BB611" s="14">
        <v>1.4</v>
      </c>
      <c r="BD611" s="15">
        <v>40594</v>
      </c>
      <c r="BE611" s="14">
        <v>6.25</v>
      </c>
      <c r="BG611" s="15">
        <v>40594</v>
      </c>
      <c r="BH611" s="14">
        <v>11.25</v>
      </c>
      <c r="BI611" s="14">
        <f t="shared" si="69"/>
        <v>78.801100000000005</v>
      </c>
      <c r="BJ611" s="15">
        <v>39498</v>
      </c>
      <c r="BK611" s="14">
        <v>218.9033</v>
      </c>
      <c r="BM611" s="15">
        <v>40594</v>
      </c>
      <c r="BN611" s="14" t="s">
        <v>213</v>
      </c>
    </row>
    <row r="612" spans="2:66" x14ac:dyDescent="0.2">
      <c r="B612" s="15">
        <v>38769</v>
      </c>
      <c r="C612" s="14">
        <v>3.448</v>
      </c>
      <c r="E612" s="15">
        <v>38769</v>
      </c>
      <c r="F612" s="14">
        <v>3.4529999999999998</v>
      </c>
      <c r="H612" s="15">
        <v>38769</v>
      </c>
      <c r="I612" s="14">
        <v>3.4630000000000001</v>
      </c>
      <c r="K612" s="15">
        <v>38769</v>
      </c>
      <c r="L612" s="14">
        <v>3.6619999999999999</v>
      </c>
      <c r="N612" s="15">
        <v>38769</v>
      </c>
      <c r="O612" s="14">
        <v>3.504</v>
      </c>
      <c r="Q612" s="15">
        <v>38769</v>
      </c>
      <c r="R612" s="14">
        <v>3.4380000000000002</v>
      </c>
      <c r="T612" s="15">
        <v>38769</v>
      </c>
      <c r="U612" s="14">
        <v>3.4319999999999999</v>
      </c>
      <c r="W612" s="15">
        <v>38769</v>
      </c>
      <c r="X612" s="14">
        <v>3.5569999999999999</v>
      </c>
      <c r="Z612" s="15">
        <v>38769</v>
      </c>
      <c r="AA612" s="14">
        <v>3.4020000000000001</v>
      </c>
      <c r="AC612" s="14">
        <f t="shared" si="67"/>
        <v>3.4949165765487407</v>
      </c>
      <c r="AE612" s="15">
        <v>38769</v>
      </c>
      <c r="AF612" s="14">
        <v>4.5648</v>
      </c>
      <c r="AH612" s="15">
        <v>38769</v>
      </c>
      <c r="AI612" s="14">
        <v>4.1269999999999998</v>
      </c>
      <c r="AK612" s="15">
        <v>38769</v>
      </c>
      <c r="AL612" s="14">
        <v>2.1425000000000001</v>
      </c>
      <c r="AM612" s="14">
        <f t="shared" si="70"/>
        <v>1.3524165765487406</v>
      </c>
      <c r="AN612" s="15">
        <v>38769</v>
      </c>
      <c r="AO612" s="14">
        <v>2.8650000000000002</v>
      </c>
      <c r="AP612" s="14">
        <f t="shared" si="71"/>
        <v>1.6997999999999998</v>
      </c>
      <c r="AQ612" s="15">
        <v>38769</v>
      </c>
      <c r="AR612" s="14">
        <v>2.7949999999999999</v>
      </c>
      <c r="AS612" s="14">
        <f t="shared" si="72"/>
        <v>1.3319999999999999</v>
      </c>
      <c r="AU612" s="14">
        <f t="shared" si="68"/>
        <v>1.3054999999999999</v>
      </c>
      <c r="AW612" s="14">
        <f t="shared" si="73"/>
        <v>1.3205</v>
      </c>
      <c r="AY612" s="14">
        <f t="shared" si="74"/>
        <v>1.5194999999999999</v>
      </c>
      <c r="BA612" s="15">
        <v>38769</v>
      </c>
      <c r="BB612" s="14">
        <v>1.5</v>
      </c>
      <c r="BD612" s="15">
        <v>40595</v>
      </c>
      <c r="BE612" s="14">
        <v>6.25</v>
      </c>
      <c r="BG612" s="15">
        <v>40595</v>
      </c>
      <c r="BH612" s="14">
        <v>11.25</v>
      </c>
      <c r="BI612" s="14">
        <f t="shared" si="69"/>
        <v>79.108033333333324</v>
      </c>
      <c r="BJ612" s="15">
        <v>39499</v>
      </c>
      <c r="BK612" s="14">
        <v>219.82409999999999</v>
      </c>
      <c r="BM612" s="15">
        <v>40595</v>
      </c>
      <c r="BN612" s="14" t="s">
        <v>213</v>
      </c>
    </row>
    <row r="613" spans="2:66" x14ac:dyDescent="0.2">
      <c r="B613" s="15">
        <v>38770</v>
      </c>
      <c r="C613" s="14">
        <v>3.419</v>
      </c>
      <c r="E613" s="15">
        <v>38770</v>
      </c>
      <c r="F613" s="14">
        <v>3.452</v>
      </c>
      <c r="H613" s="15">
        <v>38770</v>
      </c>
      <c r="I613" s="14">
        <v>3.4350000000000001</v>
      </c>
      <c r="K613" s="15">
        <v>38770</v>
      </c>
      <c r="L613" s="14">
        <v>3.6339999999999999</v>
      </c>
      <c r="N613" s="15">
        <v>38770</v>
      </c>
      <c r="O613" s="14">
        <v>3.4750000000000001</v>
      </c>
      <c r="Q613" s="15">
        <v>38770</v>
      </c>
      <c r="R613" s="14">
        <v>3.423</v>
      </c>
      <c r="T613" s="15">
        <v>38770</v>
      </c>
      <c r="U613" s="14">
        <v>3.4089999999999998</v>
      </c>
      <c r="W613" s="15">
        <v>38770</v>
      </c>
      <c r="X613" s="14">
        <v>3.5289999999999999</v>
      </c>
      <c r="Z613" s="15">
        <v>38770</v>
      </c>
      <c r="AA613" s="14">
        <v>3.3740000000000001</v>
      </c>
      <c r="AC613" s="14">
        <f t="shared" si="67"/>
        <v>3.4734657809361962</v>
      </c>
      <c r="AE613" s="15">
        <v>38770</v>
      </c>
      <c r="AF613" s="14">
        <v>4.5214999999999996</v>
      </c>
      <c r="AH613" s="15">
        <v>38770</v>
      </c>
      <c r="AI613" s="14">
        <v>4.1109999999999998</v>
      </c>
      <c r="AK613" s="15">
        <v>38770</v>
      </c>
      <c r="AL613" s="14">
        <v>2.15</v>
      </c>
      <c r="AM613" s="14">
        <f t="shared" si="70"/>
        <v>1.3234657809361963</v>
      </c>
      <c r="AN613" s="15">
        <v>38770</v>
      </c>
      <c r="AO613" s="14">
        <v>2.8325</v>
      </c>
      <c r="AP613" s="14">
        <f t="shared" si="71"/>
        <v>1.6889999999999996</v>
      </c>
      <c r="AQ613" s="15">
        <v>38770</v>
      </c>
      <c r="AR613" s="14">
        <v>2.7850000000000001</v>
      </c>
      <c r="AS613" s="14">
        <f t="shared" si="72"/>
        <v>1.3259999999999996</v>
      </c>
      <c r="AU613" s="14">
        <f t="shared" si="68"/>
        <v>1.2690000000000001</v>
      </c>
      <c r="AW613" s="14">
        <f t="shared" si="73"/>
        <v>1.2850000000000001</v>
      </c>
      <c r="AY613" s="14">
        <f t="shared" si="74"/>
        <v>1.484</v>
      </c>
      <c r="BA613" s="15">
        <v>38770</v>
      </c>
      <c r="BB613" s="14">
        <v>1.6</v>
      </c>
      <c r="BD613" s="15">
        <v>40596</v>
      </c>
      <c r="BE613" s="14">
        <v>6.25</v>
      </c>
      <c r="BG613" s="15">
        <v>40596</v>
      </c>
      <c r="BH613" s="14">
        <v>11.25</v>
      </c>
      <c r="BI613" s="14">
        <f t="shared" si="69"/>
        <v>79.058866666666674</v>
      </c>
      <c r="BJ613" s="15">
        <v>39500</v>
      </c>
      <c r="BK613" s="14">
        <v>219.67660000000001</v>
      </c>
      <c r="BM613" s="15">
        <v>40596</v>
      </c>
      <c r="BN613" s="14" t="s">
        <v>213</v>
      </c>
    </row>
    <row r="614" spans="2:66" x14ac:dyDescent="0.2">
      <c r="B614" s="15">
        <v>38771</v>
      </c>
      <c r="C614" s="14">
        <v>3.4790000000000001</v>
      </c>
      <c r="E614" s="15">
        <v>38771</v>
      </c>
      <c r="F614" s="14">
        <v>3.5110000000000001</v>
      </c>
      <c r="H614" s="15">
        <v>38771</v>
      </c>
      <c r="I614" s="14">
        <v>3.4950000000000001</v>
      </c>
      <c r="K614" s="15">
        <v>38771</v>
      </c>
      <c r="L614" s="14">
        <v>3.7</v>
      </c>
      <c r="N614" s="15">
        <v>38771</v>
      </c>
      <c r="O614" s="14">
        <v>3.5369999999999999</v>
      </c>
      <c r="Q614" s="15">
        <v>38771</v>
      </c>
      <c r="R614" s="14">
        <v>3.423</v>
      </c>
      <c r="T614" s="15">
        <v>38771</v>
      </c>
      <c r="U614" s="14">
        <v>3.4089999999999998</v>
      </c>
      <c r="W614" s="15">
        <v>38771</v>
      </c>
      <c r="X614" s="14">
        <v>3.5289999999999999</v>
      </c>
      <c r="Z614" s="15">
        <v>38771</v>
      </c>
      <c r="AA614" s="14">
        <v>3.4340000000000002</v>
      </c>
      <c r="AC614" s="14">
        <f t="shared" si="67"/>
        <v>3.5273268963386366</v>
      </c>
      <c r="AE614" s="15">
        <v>38771</v>
      </c>
      <c r="AF614" s="14">
        <v>4.5548999999999999</v>
      </c>
      <c r="AH614" s="15">
        <v>38771</v>
      </c>
      <c r="AI614" s="14">
        <v>4.1340000000000003</v>
      </c>
      <c r="AK614" s="15">
        <v>38771</v>
      </c>
      <c r="AL614" s="14">
        <v>2.1354000000000002</v>
      </c>
      <c r="AM614" s="14">
        <f t="shared" si="70"/>
        <v>1.3919268963386364</v>
      </c>
      <c r="AN614" s="15">
        <v>38771</v>
      </c>
      <c r="AO614" s="14">
        <v>2.8525</v>
      </c>
      <c r="AP614" s="14">
        <f t="shared" si="71"/>
        <v>1.7023999999999999</v>
      </c>
      <c r="AQ614" s="15">
        <v>38771</v>
      </c>
      <c r="AR614" s="14">
        <v>2.7850000000000001</v>
      </c>
      <c r="AS614" s="14">
        <f t="shared" si="72"/>
        <v>1.3490000000000002</v>
      </c>
      <c r="AU614" s="14">
        <f t="shared" si="68"/>
        <v>1.3435999999999999</v>
      </c>
      <c r="AW614" s="14">
        <f t="shared" si="73"/>
        <v>1.3595999999999999</v>
      </c>
      <c r="AY614" s="14">
        <f t="shared" si="74"/>
        <v>1.5646</v>
      </c>
      <c r="BA614" s="15">
        <v>38771</v>
      </c>
      <c r="BB614" s="14">
        <v>1.6</v>
      </c>
      <c r="BD614" s="15">
        <v>40597</v>
      </c>
      <c r="BE614" s="14">
        <v>6.25</v>
      </c>
      <c r="BG614" s="15">
        <v>40597</v>
      </c>
      <c r="BH614" s="14">
        <v>11.25</v>
      </c>
      <c r="BI614" s="14">
        <f t="shared" si="69"/>
        <v>79.058866666666674</v>
      </c>
      <c r="BJ614" s="15">
        <v>39501</v>
      </c>
      <c r="BK614" s="14">
        <v>219.67660000000001</v>
      </c>
      <c r="BM614" s="15">
        <v>40597</v>
      </c>
      <c r="BN614" s="14" t="s">
        <v>213</v>
      </c>
    </row>
    <row r="615" spans="2:66" x14ac:dyDescent="0.2">
      <c r="B615" s="15">
        <v>38772</v>
      </c>
      <c r="C615" s="14">
        <v>3.49</v>
      </c>
      <c r="E615" s="15">
        <v>38772</v>
      </c>
      <c r="F615" s="14">
        <v>3.5220000000000002</v>
      </c>
      <c r="H615" s="15">
        <v>38772</v>
      </c>
      <c r="I615" s="14">
        <v>3.5070000000000001</v>
      </c>
      <c r="K615" s="15">
        <v>38772</v>
      </c>
      <c r="L615" s="14">
        <v>3.7109999999999999</v>
      </c>
      <c r="N615" s="15">
        <v>38772</v>
      </c>
      <c r="O615" s="14">
        <v>3.548</v>
      </c>
      <c r="Q615" s="15">
        <v>38772</v>
      </c>
      <c r="R615" s="14">
        <v>3.423</v>
      </c>
      <c r="T615" s="15">
        <v>38772</v>
      </c>
      <c r="U615" s="14">
        <v>3.4089999999999998</v>
      </c>
      <c r="W615" s="15">
        <v>38772</v>
      </c>
      <c r="X615" s="14">
        <v>3.5289999999999999</v>
      </c>
      <c r="Z615" s="15">
        <v>38772</v>
      </c>
      <c r="AA615" s="14">
        <v>3.4449999999999998</v>
      </c>
      <c r="AC615" s="14">
        <f t="shared" si="67"/>
        <v>3.5371549513363201</v>
      </c>
      <c r="AE615" s="15">
        <v>38772</v>
      </c>
      <c r="AF615" s="14">
        <v>4.5727000000000002</v>
      </c>
      <c r="AH615" s="15">
        <v>38772</v>
      </c>
      <c r="AI615" s="14">
        <v>4.1680000000000001</v>
      </c>
      <c r="AK615" s="15">
        <v>38772</v>
      </c>
      <c r="AL615" s="14">
        <v>2.1575000000000002</v>
      </c>
      <c r="AM615" s="14">
        <f t="shared" si="70"/>
        <v>1.3796549513363199</v>
      </c>
      <c r="AN615" s="15">
        <v>38772</v>
      </c>
      <c r="AO615" s="14">
        <v>2.8774999999999999</v>
      </c>
      <c r="AP615" s="14">
        <f t="shared" si="71"/>
        <v>1.6952000000000003</v>
      </c>
      <c r="AQ615" s="15">
        <v>38772</v>
      </c>
      <c r="AR615" s="14">
        <v>2.7749999999999999</v>
      </c>
      <c r="AS615" s="14">
        <f t="shared" si="72"/>
        <v>1.3930000000000002</v>
      </c>
      <c r="AU615" s="14">
        <f t="shared" si="68"/>
        <v>1.3325</v>
      </c>
      <c r="AW615" s="14">
        <f t="shared" si="73"/>
        <v>1.3494999999999999</v>
      </c>
      <c r="AY615" s="14">
        <f t="shared" si="74"/>
        <v>1.5534999999999997</v>
      </c>
      <c r="BA615" s="15">
        <v>38772</v>
      </c>
      <c r="BB615" s="14">
        <v>1.7</v>
      </c>
      <c r="BD615" s="15">
        <v>40598</v>
      </c>
      <c r="BE615" s="14">
        <v>6.25</v>
      </c>
      <c r="BG615" s="15">
        <v>40598</v>
      </c>
      <c r="BH615" s="14">
        <v>11.25</v>
      </c>
      <c r="BI615" s="14">
        <f t="shared" si="69"/>
        <v>79.058866666666674</v>
      </c>
      <c r="BJ615" s="15">
        <v>39502</v>
      </c>
      <c r="BK615" s="14">
        <v>219.67660000000001</v>
      </c>
      <c r="BM615" s="15">
        <v>40598</v>
      </c>
      <c r="BN615" s="14" t="s">
        <v>213</v>
      </c>
    </row>
    <row r="616" spans="2:66" x14ac:dyDescent="0.2">
      <c r="B616" s="15">
        <v>38773</v>
      </c>
      <c r="C616" s="14">
        <v>3.49</v>
      </c>
      <c r="E616" s="15">
        <v>38773</v>
      </c>
      <c r="F616" s="14">
        <v>3.5220000000000002</v>
      </c>
      <c r="H616" s="15">
        <v>38773</v>
      </c>
      <c r="I616" s="14">
        <v>3.5070000000000001</v>
      </c>
      <c r="K616" s="15">
        <v>38773</v>
      </c>
      <c r="L616" s="14">
        <v>3.7109999999999999</v>
      </c>
      <c r="N616" s="15">
        <v>38773</v>
      </c>
      <c r="O616" s="14">
        <v>3.548</v>
      </c>
      <c r="Q616" s="15">
        <v>38773</v>
      </c>
      <c r="R616" s="14">
        <v>3.423</v>
      </c>
      <c r="T616" s="15">
        <v>38773</v>
      </c>
      <c r="U616" s="14">
        <v>3.4089999999999998</v>
      </c>
      <c r="W616" s="15">
        <v>38773</v>
      </c>
      <c r="X616" s="14">
        <v>3.5289999999999999</v>
      </c>
      <c r="Z616" s="15">
        <v>38773</v>
      </c>
      <c r="AA616" s="14">
        <v>3.4449999999999998</v>
      </c>
      <c r="AC616" s="14">
        <f t="shared" si="67"/>
        <v>3.5371549513363201</v>
      </c>
      <c r="AE616" s="15">
        <v>38773</v>
      </c>
      <c r="AF616" s="14">
        <v>4.5727000000000002</v>
      </c>
      <c r="AH616" s="15">
        <v>38773</v>
      </c>
      <c r="AI616" s="14">
        <v>4.1680000000000001</v>
      </c>
      <c r="AK616" s="15">
        <v>38773</v>
      </c>
      <c r="AL616" s="14">
        <v>2.1575000000000002</v>
      </c>
      <c r="AM616" s="14">
        <f t="shared" si="70"/>
        <v>1.3796549513363199</v>
      </c>
      <c r="AN616" s="15">
        <v>38773</v>
      </c>
      <c r="AO616" s="14">
        <v>2.8774999999999999</v>
      </c>
      <c r="AP616" s="14">
        <f t="shared" si="71"/>
        <v>1.6952000000000003</v>
      </c>
      <c r="AQ616" s="15">
        <v>38773</v>
      </c>
      <c r="AR616" s="14">
        <v>2.7749999999999999</v>
      </c>
      <c r="AS616" s="14">
        <f t="shared" si="72"/>
        <v>1.3930000000000002</v>
      </c>
      <c r="AU616" s="14">
        <f t="shared" si="68"/>
        <v>1.3325</v>
      </c>
      <c r="AW616" s="14">
        <f t="shared" si="73"/>
        <v>1.3494999999999999</v>
      </c>
      <c r="AY616" s="14">
        <f t="shared" si="74"/>
        <v>1.5534999999999997</v>
      </c>
      <c r="BA616" s="15">
        <v>38773</v>
      </c>
      <c r="BB616" s="14">
        <v>1.7</v>
      </c>
      <c r="BD616" s="15">
        <v>40599</v>
      </c>
      <c r="BE616" s="14">
        <v>6.25</v>
      </c>
      <c r="BG616" s="15">
        <v>40599</v>
      </c>
      <c r="BH616" s="14">
        <v>11.25</v>
      </c>
      <c r="BI616" s="14">
        <f t="shared" si="69"/>
        <v>79.387166666666658</v>
      </c>
      <c r="BJ616" s="15">
        <v>39503</v>
      </c>
      <c r="BK616" s="14">
        <v>220.66149999999999</v>
      </c>
      <c r="BM616" s="15">
        <v>40599</v>
      </c>
      <c r="BN616" s="14" t="s">
        <v>213</v>
      </c>
    </row>
    <row r="617" spans="2:66" x14ac:dyDescent="0.2">
      <c r="B617" s="15">
        <v>38774</v>
      </c>
      <c r="C617" s="14">
        <v>3.49</v>
      </c>
      <c r="E617" s="15">
        <v>38774</v>
      </c>
      <c r="F617" s="14">
        <v>3.5220000000000002</v>
      </c>
      <c r="H617" s="15">
        <v>38774</v>
      </c>
      <c r="I617" s="14">
        <v>3.5070000000000001</v>
      </c>
      <c r="K617" s="15">
        <v>38774</v>
      </c>
      <c r="L617" s="14">
        <v>3.7109999999999999</v>
      </c>
      <c r="N617" s="15">
        <v>38774</v>
      </c>
      <c r="O617" s="14">
        <v>3.548</v>
      </c>
      <c r="Q617" s="15">
        <v>38774</v>
      </c>
      <c r="R617" s="14">
        <v>3.423</v>
      </c>
      <c r="T617" s="15">
        <v>38774</v>
      </c>
      <c r="U617" s="14">
        <v>3.4089999999999998</v>
      </c>
      <c r="W617" s="15">
        <v>38774</v>
      </c>
      <c r="X617" s="14">
        <v>3.5289999999999999</v>
      </c>
      <c r="Z617" s="15">
        <v>38774</v>
      </c>
      <c r="AA617" s="14">
        <v>3.4449999999999998</v>
      </c>
      <c r="AC617" s="14">
        <f t="shared" si="67"/>
        <v>3.5371549513363201</v>
      </c>
      <c r="AE617" s="15">
        <v>38774</v>
      </c>
      <c r="AF617" s="14">
        <v>4.5727000000000002</v>
      </c>
      <c r="AH617" s="15">
        <v>38774</v>
      </c>
      <c r="AI617" s="14">
        <v>4.1680000000000001</v>
      </c>
      <c r="AK617" s="15">
        <v>38774</v>
      </c>
      <c r="AL617" s="14">
        <v>2.1575000000000002</v>
      </c>
      <c r="AM617" s="14">
        <f t="shared" si="70"/>
        <v>1.3796549513363199</v>
      </c>
      <c r="AN617" s="15">
        <v>38774</v>
      </c>
      <c r="AO617" s="14">
        <v>2.8774999999999999</v>
      </c>
      <c r="AP617" s="14">
        <f t="shared" si="71"/>
        <v>1.6952000000000003</v>
      </c>
      <c r="AQ617" s="15">
        <v>38774</v>
      </c>
      <c r="AR617" s="14">
        <v>2.7749999999999999</v>
      </c>
      <c r="AS617" s="14">
        <f t="shared" si="72"/>
        <v>1.3930000000000002</v>
      </c>
      <c r="AU617" s="14">
        <f t="shared" si="68"/>
        <v>1.3325</v>
      </c>
      <c r="AW617" s="14">
        <f t="shared" si="73"/>
        <v>1.3494999999999999</v>
      </c>
      <c r="AY617" s="14">
        <f t="shared" si="74"/>
        <v>1.5534999999999997</v>
      </c>
      <c r="BA617" s="15">
        <v>38774</v>
      </c>
      <c r="BB617" s="14">
        <v>1.7</v>
      </c>
      <c r="BD617" s="15">
        <v>40600</v>
      </c>
      <c r="BE617" s="14">
        <v>6.25</v>
      </c>
      <c r="BG617" s="15">
        <v>40600</v>
      </c>
      <c r="BH617" s="14">
        <v>11.25</v>
      </c>
      <c r="BI617" s="14">
        <f t="shared" si="69"/>
        <v>79.628233333333341</v>
      </c>
      <c r="BJ617" s="15">
        <v>39504</v>
      </c>
      <c r="BK617" s="14">
        <v>221.38470000000001</v>
      </c>
      <c r="BM617" s="15">
        <v>40600</v>
      </c>
      <c r="BN617" s="14" t="s">
        <v>213</v>
      </c>
    </row>
    <row r="618" spans="2:66" x14ac:dyDescent="0.2">
      <c r="B618" s="15">
        <v>38775</v>
      </c>
      <c r="C618" s="14">
        <v>3.532</v>
      </c>
      <c r="E618" s="15">
        <v>38775</v>
      </c>
      <c r="F618" s="14">
        <v>3.5649999999999999</v>
      </c>
      <c r="H618" s="15">
        <v>38775</v>
      </c>
      <c r="I618" s="14">
        <v>3.548</v>
      </c>
      <c r="K618" s="15">
        <v>38775</v>
      </c>
      <c r="L618" s="14">
        <v>3.7480000000000002</v>
      </c>
      <c r="N618" s="15">
        <v>38775</v>
      </c>
      <c r="O618" s="14">
        <v>3.59</v>
      </c>
      <c r="Q618" s="15">
        <v>38775</v>
      </c>
      <c r="R618" s="14">
        <v>3.5150000000000001</v>
      </c>
      <c r="T618" s="15">
        <v>38775</v>
      </c>
      <c r="U618" s="14">
        <v>3.4089999999999998</v>
      </c>
      <c r="W618" s="15">
        <v>38775</v>
      </c>
      <c r="X618" s="14">
        <v>3.5289999999999999</v>
      </c>
      <c r="Z618" s="15">
        <v>38775</v>
      </c>
      <c r="AA618" s="14">
        <v>3.4889999999999999</v>
      </c>
      <c r="AC618" s="14">
        <f t="shared" si="67"/>
        <v>3.5790140583964152</v>
      </c>
      <c r="AE618" s="15">
        <v>38775</v>
      </c>
      <c r="AF618" s="14">
        <v>4.5905000000000005</v>
      </c>
      <c r="AH618" s="15">
        <v>38775</v>
      </c>
      <c r="AI618" s="14">
        <v>4.2229999999999999</v>
      </c>
      <c r="AK618" s="15">
        <v>38775</v>
      </c>
      <c r="AL618" s="14">
        <v>2.1549999999999998</v>
      </c>
      <c r="AM618" s="14">
        <f t="shared" si="70"/>
        <v>1.4240140583964154</v>
      </c>
      <c r="AN618" s="15">
        <v>38775</v>
      </c>
      <c r="AO618" s="14">
        <v>2.8374999999999999</v>
      </c>
      <c r="AP618" s="14">
        <f t="shared" si="71"/>
        <v>1.7530000000000006</v>
      </c>
      <c r="AQ618" s="15">
        <v>38775</v>
      </c>
      <c r="AR618" s="14">
        <v>2.7850000000000001</v>
      </c>
      <c r="AS618" s="14">
        <f t="shared" si="72"/>
        <v>1.4379999999999997</v>
      </c>
      <c r="AU618" s="14">
        <f t="shared" si="68"/>
        <v>1.3770000000000002</v>
      </c>
      <c r="AW618" s="14">
        <f t="shared" si="73"/>
        <v>1.3930000000000002</v>
      </c>
      <c r="AY618" s="14">
        <f t="shared" si="74"/>
        <v>1.5930000000000004</v>
      </c>
      <c r="BA618" s="15">
        <v>38775</v>
      </c>
      <c r="BB618" s="14">
        <v>1.6</v>
      </c>
      <c r="BD618" s="15">
        <v>40601</v>
      </c>
      <c r="BE618" s="14">
        <v>6.25</v>
      </c>
      <c r="BG618" s="15">
        <v>40601</v>
      </c>
      <c r="BH618" s="14">
        <v>11.25</v>
      </c>
      <c r="BI618" s="14">
        <f t="shared" si="69"/>
        <v>79.825199999999995</v>
      </c>
      <c r="BJ618" s="15">
        <v>39505</v>
      </c>
      <c r="BK618" s="14">
        <v>221.97559999999999</v>
      </c>
      <c r="BM618" s="15">
        <v>40601</v>
      </c>
      <c r="BN618" s="14" t="s">
        <v>213</v>
      </c>
    </row>
    <row r="619" spans="2:66" x14ac:dyDescent="0.2">
      <c r="B619" s="15">
        <v>38776</v>
      </c>
      <c r="C619" s="14">
        <v>3.4889999999999999</v>
      </c>
      <c r="E619" s="15">
        <v>38776</v>
      </c>
      <c r="F619" s="14">
        <v>3.524</v>
      </c>
      <c r="H619" s="15">
        <v>38776</v>
      </c>
      <c r="I619" s="14">
        <v>3.5049999999999999</v>
      </c>
      <c r="K619" s="15">
        <v>38776</v>
      </c>
      <c r="L619" s="14">
        <v>3.7050000000000001</v>
      </c>
      <c r="N619" s="15">
        <v>38776</v>
      </c>
      <c r="O619" s="14">
        <v>3.5449999999999999</v>
      </c>
      <c r="Q619" s="15">
        <v>38776</v>
      </c>
      <c r="R619" s="14">
        <v>3.4830000000000001</v>
      </c>
      <c r="T619" s="15">
        <v>38776</v>
      </c>
      <c r="U619" s="14">
        <v>3.4089999999999998</v>
      </c>
      <c r="W619" s="15">
        <v>38776</v>
      </c>
      <c r="X619" s="14">
        <v>3.5289999999999999</v>
      </c>
      <c r="Z619" s="15">
        <v>38776</v>
      </c>
      <c r="AA619" s="14">
        <v>3.4460000000000002</v>
      </c>
      <c r="AC619" s="14">
        <f t="shared" si="67"/>
        <v>3.5395132087131151</v>
      </c>
      <c r="AE619" s="15">
        <v>38776</v>
      </c>
      <c r="AF619" s="14">
        <v>4.5510000000000002</v>
      </c>
      <c r="AH619" s="15">
        <v>38776</v>
      </c>
      <c r="AI619" s="14">
        <v>4.1900000000000004</v>
      </c>
      <c r="AK619" s="15">
        <v>38776</v>
      </c>
      <c r="AL619" s="14">
        <v>2.17</v>
      </c>
      <c r="AM619" s="14">
        <f t="shared" si="70"/>
        <v>1.3695132087131152</v>
      </c>
      <c r="AN619" s="15">
        <v>38776</v>
      </c>
      <c r="AO619" s="14">
        <v>2.8325</v>
      </c>
      <c r="AP619" s="14">
        <f t="shared" si="71"/>
        <v>1.7185000000000001</v>
      </c>
      <c r="AQ619" s="15">
        <v>38776</v>
      </c>
      <c r="AR619" s="14">
        <v>2.7749999999999999</v>
      </c>
      <c r="AS619" s="14">
        <f t="shared" si="72"/>
        <v>1.4150000000000005</v>
      </c>
      <c r="AU619" s="14">
        <f t="shared" si="68"/>
        <v>1.319</v>
      </c>
      <c r="AW619" s="14">
        <f t="shared" si="73"/>
        <v>1.335</v>
      </c>
      <c r="AY619" s="14">
        <f t="shared" si="74"/>
        <v>1.5350000000000001</v>
      </c>
      <c r="BA619" s="15">
        <v>38776</v>
      </c>
      <c r="BB619" s="14">
        <v>1.6</v>
      </c>
      <c r="BD619" s="15">
        <v>40602</v>
      </c>
      <c r="BE619" s="14">
        <v>6.25</v>
      </c>
      <c r="BG619" s="15">
        <v>40602</v>
      </c>
      <c r="BH619" s="14">
        <v>11.25</v>
      </c>
      <c r="BI619" s="14">
        <f t="shared" si="69"/>
        <v>79.646566666666658</v>
      </c>
      <c r="BJ619" s="15">
        <v>39506</v>
      </c>
      <c r="BK619" s="14">
        <v>221.43969999999999</v>
      </c>
      <c r="BM619" s="15">
        <v>40602</v>
      </c>
      <c r="BN619" s="14" t="s">
        <v>213</v>
      </c>
    </row>
    <row r="620" spans="2:66" x14ac:dyDescent="0.2">
      <c r="B620" s="15">
        <v>38777</v>
      </c>
      <c r="C620" s="14">
        <v>3.5110000000000001</v>
      </c>
      <c r="E620" s="15">
        <v>38777</v>
      </c>
      <c r="F620" s="14">
        <v>3.548</v>
      </c>
      <c r="H620" s="15">
        <v>38777</v>
      </c>
      <c r="I620" s="14">
        <v>3.5310000000000001</v>
      </c>
      <c r="K620" s="15">
        <v>38777</v>
      </c>
      <c r="L620" s="14">
        <v>3.7320000000000002</v>
      </c>
      <c r="N620" s="15">
        <v>38777</v>
      </c>
      <c r="O620" s="14">
        <v>3.5709999999999997</v>
      </c>
      <c r="Q620" s="15">
        <v>38777</v>
      </c>
      <c r="R620" s="14">
        <v>3.508</v>
      </c>
      <c r="T620" s="15">
        <v>38777</v>
      </c>
      <c r="U620" s="14">
        <v>3.4089999999999998</v>
      </c>
      <c r="W620" s="15">
        <v>38777</v>
      </c>
      <c r="X620" s="14">
        <v>3.5289999999999999</v>
      </c>
      <c r="Z620" s="15">
        <v>38777</v>
      </c>
      <c r="AA620" s="14">
        <v>3.4710000000000001</v>
      </c>
      <c r="AC620" s="14">
        <f t="shared" si="67"/>
        <v>3.5625865904526495</v>
      </c>
      <c r="AE620" s="15">
        <v>38777</v>
      </c>
      <c r="AF620" s="14">
        <v>4.5845000000000002</v>
      </c>
      <c r="AH620" s="15">
        <v>38777</v>
      </c>
      <c r="AI620" s="14">
        <v>4.1710000000000003</v>
      </c>
      <c r="AK620" s="15">
        <v>38777</v>
      </c>
      <c r="AL620" s="14">
        <v>2.13</v>
      </c>
      <c r="AM620" s="14">
        <f t="shared" si="70"/>
        <v>1.4325865904526496</v>
      </c>
      <c r="AN620" s="15">
        <v>38777</v>
      </c>
      <c r="AO620" s="14">
        <v>2.8824999999999998</v>
      </c>
      <c r="AP620" s="14">
        <f t="shared" si="71"/>
        <v>1.7020000000000004</v>
      </c>
      <c r="AQ620" s="15">
        <v>38777</v>
      </c>
      <c r="AR620" s="14">
        <v>2.7749999999999999</v>
      </c>
      <c r="AS620" s="14">
        <f t="shared" si="72"/>
        <v>1.3960000000000004</v>
      </c>
      <c r="AU620" s="14">
        <f t="shared" si="68"/>
        <v>1.3810000000000002</v>
      </c>
      <c r="AW620" s="14">
        <f t="shared" si="73"/>
        <v>1.4010000000000002</v>
      </c>
      <c r="AY620" s="14">
        <f t="shared" si="74"/>
        <v>1.6020000000000003</v>
      </c>
      <c r="BA620" s="15">
        <v>38777</v>
      </c>
      <c r="BB620" s="14">
        <v>2</v>
      </c>
      <c r="BD620" s="15">
        <v>40603</v>
      </c>
      <c r="BE620" s="14">
        <v>6.25</v>
      </c>
      <c r="BG620" s="15">
        <v>40603</v>
      </c>
      <c r="BH620" s="14">
        <v>11.25</v>
      </c>
      <c r="BI620" s="14">
        <f t="shared" si="69"/>
        <v>78.724299999999999</v>
      </c>
      <c r="BJ620" s="15">
        <v>39507</v>
      </c>
      <c r="BK620" s="14">
        <v>218.6729</v>
      </c>
      <c r="BM620" s="15">
        <v>40603</v>
      </c>
      <c r="BN620" s="14" t="s">
        <v>213</v>
      </c>
    </row>
    <row r="621" spans="2:66" x14ac:dyDescent="0.2">
      <c r="B621" s="15">
        <v>38778</v>
      </c>
      <c r="C621" s="14">
        <v>3.573</v>
      </c>
      <c r="E621" s="15">
        <v>38778</v>
      </c>
      <c r="F621" s="14">
        <v>3.609</v>
      </c>
      <c r="H621" s="15">
        <v>38778</v>
      </c>
      <c r="I621" s="14">
        <v>3.597</v>
      </c>
      <c r="K621" s="15">
        <v>38778</v>
      </c>
      <c r="L621" s="14">
        <v>3.86</v>
      </c>
      <c r="N621" s="15">
        <v>38778</v>
      </c>
      <c r="O621" s="14">
        <v>3.6339999999999999</v>
      </c>
      <c r="Q621" s="15">
        <v>38778</v>
      </c>
      <c r="R621" s="14">
        <v>3.5739999999999998</v>
      </c>
      <c r="T621" s="15">
        <v>38778</v>
      </c>
      <c r="U621" s="14">
        <v>3.4089999999999998</v>
      </c>
      <c r="W621" s="15">
        <v>38778</v>
      </c>
      <c r="X621" s="14">
        <v>3.5289999999999999</v>
      </c>
      <c r="Z621" s="15">
        <v>38778</v>
      </c>
      <c r="AA621" s="14">
        <v>3.5380000000000003</v>
      </c>
      <c r="AC621" s="14">
        <f t="shared" si="67"/>
        <v>3.6343034141819861</v>
      </c>
      <c r="AE621" s="15">
        <v>38778</v>
      </c>
      <c r="AF621" s="14">
        <v>4.6281999999999996</v>
      </c>
      <c r="AH621" s="15">
        <v>38778</v>
      </c>
      <c r="AI621" s="14">
        <v>4.2290000000000001</v>
      </c>
      <c r="AK621" s="15">
        <v>38778</v>
      </c>
      <c r="AL621" s="14">
        <v>2.1475</v>
      </c>
      <c r="AM621" s="14">
        <f t="shared" si="70"/>
        <v>1.4868034141819861</v>
      </c>
      <c r="AN621" s="15">
        <v>38778</v>
      </c>
      <c r="AO621" s="14">
        <v>2.9224999999999999</v>
      </c>
      <c r="AP621" s="14">
        <f t="shared" si="71"/>
        <v>1.7056999999999998</v>
      </c>
      <c r="AQ621" s="15">
        <v>38778</v>
      </c>
      <c r="AR621" s="14">
        <v>2.7949999999999999</v>
      </c>
      <c r="AS621" s="14">
        <f t="shared" si="72"/>
        <v>1.4340000000000002</v>
      </c>
      <c r="AU621" s="14">
        <f t="shared" si="68"/>
        <v>1.4255</v>
      </c>
      <c r="AW621" s="14">
        <f t="shared" si="73"/>
        <v>1.4495</v>
      </c>
      <c r="AY621" s="14">
        <f t="shared" si="74"/>
        <v>1.7124999999999999</v>
      </c>
      <c r="BA621" s="15">
        <v>38778</v>
      </c>
      <c r="BB621" s="14">
        <v>2.4</v>
      </c>
      <c r="BD621" s="15">
        <v>40604</v>
      </c>
      <c r="BE621" s="14">
        <v>6.25</v>
      </c>
      <c r="BG621" s="15">
        <v>40604</v>
      </c>
      <c r="BH621" s="14">
        <v>11.75</v>
      </c>
      <c r="BI621" s="14">
        <f t="shared" si="69"/>
        <v>78.890966666666671</v>
      </c>
      <c r="BJ621" s="15">
        <v>39508</v>
      </c>
      <c r="BK621" s="14">
        <v>218.6729</v>
      </c>
      <c r="BM621" s="15">
        <v>40604</v>
      </c>
      <c r="BN621" s="14" t="s">
        <v>213</v>
      </c>
    </row>
    <row r="622" spans="2:66" x14ac:dyDescent="0.2">
      <c r="B622" s="15">
        <v>38779</v>
      </c>
      <c r="C622" s="14">
        <v>3.5910000000000002</v>
      </c>
      <c r="E622" s="15">
        <v>38779</v>
      </c>
      <c r="F622" s="14">
        <v>3.6219999999999999</v>
      </c>
      <c r="H622" s="15">
        <v>38779</v>
      </c>
      <c r="I622" s="14">
        <v>3.6109999999999998</v>
      </c>
      <c r="K622" s="15">
        <v>38779</v>
      </c>
      <c r="L622" s="14">
        <v>3.8679999999999999</v>
      </c>
      <c r="N622" s="15">
        <v>38779</v>
      </c>
      <c r="O622" s="14">
        <v>3.649</v>
      </c>
      <c r="Q622" s="15">
        <v>38779</v>
      </c>
      <c r="R622" s="14">
        <v>3.59</v>
      </c>
      <c r="T622" s="15">
        <v>38779</v>
      </c>
      <c r="U622" s="14">
        <v>3.4089999999999998</v>
      </c>
      <c r="W622" s="15">
        <v>38779</v>
      </c>
      <c r="X622" s="14">
        <v>3.5289999999999999</v>
      </c>
      <c r="Z622" s="15">
        <v>38779</v>
      </c>
      <c r="AA622" s="14">
        <v>3.5550000000000002</v>
      </c>
      <c r="AC622" s="14">
        <f t="shared" si="67"/>
        <v>3.6474745867449405</v>
      </c>
      <c r="AE622" s="15">
        <v>38779</v>
      </c>
      <c r="AF622" s="14">
        <v>4.6801000000000004</v>
      </c>
      <c r="AH622" s="15">
        <v>38779</v>
      </c>
      <c r="AI622" s="14">
        <v>4.26</v>
      </c>
      <c r="AK622" s="15">
        <v>38779</v>
      </c>
      <c r="AL622" s="14">
        <v>2.125</v>
      </c>
      <c r="AM622" s="14">
        <f t="shared" si="70"/>
        <v>1.5224745867449405</v>
      </c>
      <c r="AN622" s="15">
        <v>38779</v>
      </c>
      <c r="AO622" s="14">
        <v>2.9220999999999999</v>
      </c>
      <c r="AP622" s="14">
        <f t="shared" si="71"/>
        <v>1.7580000000000005</v>
      </c>
      <c r="AQ622" s="15">
        <v>38779</v>
      </c>
      <c r="AR622" s="14">
        <v>2.8149999999999999</v>
      </c>
      <c r="AS622" s="14">
        <f t="shared" si="72"/>
        <v>1.4449999999999998</v>
      </c>
      <c r="AU622" s="14">
        <f t="shared" si="68"/>
        <v>1.4660000000000002</v>
      </c>
      <c r="AW622" s="14">
        <f t="shared" si="73"/>
        <v>1.4859999999999998</v>
      </c>
      <c r="AY622" s="14">
        <f t="shared" si="74"/>
        <v>1.7429999999999999</v>
      </c>
      <c r="BA622" s="15">
        <v>38779</v>
      </c>
      <c r="BB622" s="14">
        <v>2</v>
      </c>
      <c r="BD622" s="15">
        <v>40605</v>
      </c>
      <c r="BE622" s="14">
        <v>6.25</v>
      </c>
      <c r="BG622" s="15">
        <v>40605</v>
      </c>
      <c r="BH622" s="14">
        <v>11.75</v>
      </c>
      <c r="BI622" s="14">
        <f t="shared" si="69"/>
        <v>78.890966666666671</v>
      </c>
      <c r="BJ622" s="15">
        <v>39509</v>
      </c>
      <c r="BK622" s="14">
        <v>218.6729</v>
      </c>
      <c r="BM622" s="15">
        <v>40605</v>
      </c>
      <c r="BN622" s="14" t="s">
        <v>213</v>
      </c>
    </row>
    <row r="623" spans="2:66" x14ac:dyDescent="0.2">
      <c r="B623" s="15">
        <v>38780</v>
      </c>
      <c r="C623" s="14">
        <v>3.5910000000000002</v>
      </c>
      <c r="E623" s="15">
        <v>38780</v>
      </c>
      <c r="F623" s="14">
        <v>3.6219999999999999</v>
      </c>
      <c r="H623" s="15">
        <v>38780</v>
      </c>
      <c r="I623" s="14">
        <v>3.6109999999999998</v>
      </c>
      <c r="K623" s="15">
        <v>38780</v>
      </c>
      <c r="L623" s="14">
        <v>3.8679999999999999</v>
      </c>
      <c r="N623" s="15">
        <v>38780</v>
      </c>
      <c r="O623" s="14">
        <v>3.649</v>
      </c>
      <c r="Q623" s="15">
        <v>38780</v>
      </c>
      <c r="R623" s="14">
        <v>3.59</v>
      </c>
      <c r="T623" s="15">
        <v>38780</v>
      </c>
      <c r="U623" s="14">
        <v>3.4089999999999998</v>
      </c>
      <c r="W623" s="15">
        <v>38780</v>
      </c>
      <c r="X623" s="14">
        <v>3.5289999999999999</v>
      </c>
      <c r="Z623" s="15">
        <v>38780</v>
      </c>
      <c r="AA623" s="14">
        <v>3.5550000000000002</v>
      </c>
      <c r="AC623" s="14">
        <f t="shared" si="67"/>
        <v>3.6474745867449405</v>
      </c>
      <c r="AE623" s="15">
        <v>38780</v>
      </c>
      <c r="AF623" s="14">
        <v>4.6801000000000004</v>
      </c>
      <c r="AH623" s="15">
        <v>38780</v>
      </c>
      <c r="AI623" s="14">
        <v>4.26</v>
      </c>
      <c r="AK623" s="15">
        <v>38780</v>
      </c>
      <c r="AL623" s="14">
        <v>2.125</v>
      </c>
      <c r="AM623" s="14">
        <f t="shared" si="70"/>
        <v>1.5224745867449405</v>
      </c>
      <c r="AN623" s="15">
        <v>38780</v>
      </c>
      <c r="AO623" s="14">
        <v>2.9220999999999999</v>
      </c>
      <c r="AP623" s="14">
        <f t="shared" si="71"/>
        <v>1.7580000000000005</v>
      </c>
      <c r="AQ623" s="15">
        <v>38780</v>
      </c>
      <c r="AR623" s="14">
        <v>2.8149999999999999</v>
      </c>
      <c r="AS623" s="14">
        <f t="shared" si="72"/>
        <v>1.4449999999999998</v>
      </c>
      <c r="AU623" s="14">
        <f t="shared" si="68"/>
        <v>1.4660000000000002</v>
      </c>
      <c r="AW623" s="14">
        <f t="shared" si="73"/>
        <v>1.4859999999999998</v>
      </c>
      <c r="AY623" s="14">
        <f t="shared" si="74"/>
        <v>1.7429999999999999</v>
      </c>
      <c r="BA623" s="15">
        <v>38780</v>
      </c>
      <c r="BB623" s="14">
        <v>2</v>
      </c>
      <c r="BD623" s="15">
        <v>40606</v>
      </c>
      <c r="BE623" s="14">
        <v>6.25</v>
      </c>
      <c r="BG623" s="15">
        <v>40606</v>
      </c>
      <c r="BH623" s="14">
        <v>11.75</v>
      </c>
      <c r="BI623" s="14">
        <f t="shared" si="69"/>
        <v>78.796700000000001</v>
      </c>
      <c r="BJ623" s="15">
        <v>39510</v>
      </c>
      <c r="BK623" s="14">
        <v>218.39009999999999</v>
      </c>
      <c r="BM623" s="15">
        <v>40606</v>
      </c>
      <c r="BN623" s="14" t="s">
        <v>213</v>
      </c>
    </row>
    <row r="624" spans="2:66" x14ac:dyDescent="0.2">
      <c r="B624" s="15">
        <v>38781</v>
      </c>
      <c r="C624" s="14">
        <v>3.5910000000000002</v>
      </c>
      <c r="E624" s="15">
        <v>38781</v>
      </c>
      <c r="F624" s="14">
        <v>3.6219999999999999</v>
      </c>
      <c r="H624" s="15">
        <v>38781</v>
      </c>
      <c r="I624" s="14">
        <v>3.6109999999999998</v>
      </c>
      <c r="K624" s="15">
        <v>38781</v>
      </c>
      <c r="L624" s="14">
        <v>3.8679999999999999</v>
      </c>
      <c r="N624" s="15">
        <v>38781</v>
      </c>
      <c r="O624" s="14">
        <v>3.649</v>
      </c>
      <c r="Q624" s="15">
        <v>38781</v>
      </c>
      <c r="R624" s="14">
        <v>3.59</v>
      </c>
      <c r="T624" s="15">
        <v>38781</v>
      </c>
      <c r="U624" s="14">
        <v>3.4089999999999998</v>
      </c>
      <c r="W624" s="15">
        <v>38781</v>
      </c>
      <c r="X624" s="14">
        <v>3.5289999999999999</v>
      </c>
      <c r="Z624" s="15">
        <v>38781</v>
      </c>
      <c r="AA624" s="14">
        <v>3.5550000000000002</v>
      </c>
      <c r="AC624" s="14">
        <f t="shared" si="67"/>
        <v>3.6474745867449405</v>
      </c>
      <c r="AE624" s="15">
        <v>38781</v>
      </c>
      <c r="AF624" s="14">
        <v>4.6801000000000004</v>
      </c>
      <c r="AH624" s="15">
        <v>38781</v>
      </c>
      <c r="AI624" s="14">
        <v>4.26</v>
      </c>
      <c r="AK624" s="15">
        <v>38781</v>
      </c>
      <c r="AL624" s="14">
        <v>2.125</v>
      </c>
      <c r="AM624" s="14">
        <f t="shared" si="70"/>
        <v>1.5224745867449405</v>
      </c>
      <c r="AN624" s="15">
        <v>38781</v>
      </c>
      <c r="AO624" s="14">
        <v>2.9220999999999999</v>
      </c>
      <c r="AP624" s="14">
        <f t="shared" si="71"/>
        <v>1.7580000000000005</v>
      </c>
      <c r="AQ624" s="15">
        <v>38781</v>
      </c>
      <c r="AR624" s="14">
        <v>2.8149999999999999</v>
      </c>
      <c r="AS624" s="14">
        <f t="shared" si="72"/>
        <v>1.4449999999999998</v>
      </c>
      <c r="AU624" s="14">
        <f t="shared" si="68"/>
        <v>1.4660000000000002</v>
      </c>
      <c r="AW624" s="14">
        <f t="shared" si="73"/>
        <v>1.4859999999999998</v>
      </c>
      <c r="AY624" s="14">
        <f t="shared" si="74"/>
        <v>1.7429999999999999</v>
      </c>
      <c r="BA624" s="15">
        <v>38781</v>
      </c>
      <c r="BB624" s="14">
        <v>2</v>
      </c>
      <c r="BD624" s="15">
        <v>40607</v>
      </c>
      <c r="BE624" s="14">
        <v>6.25</v>
      </c>
      <c r="BG624" s="15">
        <v>40607</v>
      </c>
      <c r="BH624" s="14">
        <v>11.75</v>
      </c>
      <c r="BI624" s="14">
        <f t="shared" si="69"/>
        <v>78.698933333333329</v>
      </c>
      <c r="BJ624" s="15">
        <v>39511</v>
      </c>
      <c r="BK624" s="14">
        <v>218.0968</v>
      </c>
      <c r="BM624" s="15">
        <v>40607</v>
      </c>
      <c r="BN624" s="14" t="s">
        <v>213</v>
      </c>
    </row>
    <row r="625" spans="2:66" x14ac:dyDescent="0.2">
      <c r="B625" s="15">
        <v>38782</v>
      </c>
      <c r="C625" s="14">
        <v>3.585</v>
      </c>
      <c r="E625" s="15">
        <v>38782</v>
      </c>
      <c r="F625" s="14">
        <v>3.6150000000000002</v>
      </c>
      <c r="H625" s="15">
        <v>38782</v>
      </c>
      <c r="I625" s="14">
        <v>3.6019999999999999</v>
      </c>
      <c r="K625" s="15">
        <v>38782</v>
      </c>
      <c r="L625" s="14">
        <v>3.8609999999999998</v>
      </c>
      <c r="N625" s="15">
        <v>38782</v>
      </c>
      <c r="O625" s="14">
        <v>3.6390000000000002</v>
      </c>
      <c r="Q625" s="15">
        <v>38782</v>
      </c>
      <c r="R625" s="14">
        <v>3.585</v>
      </c>
      <c r="T625" s="15">
        <v>38782</v>
      </c>
      <c r="U625" s="14">
        <v>3.4089999999999998</v>
      </c>
      <c r="W625" s="15">
        <v>38782</v>
      </c>
      <c r="X625" s="14">
        <v>3.5289999999999999</v>
      </c>
      <c r="Z625" s="15">
        <v>38782</v>
      </c>
      <c r="AA625" s="14">
        <v>3.55</v>
      </c>
      <c r="AC625" s="14">
        <f t="shared" si="67"/>
        <v>3.6409272362119562</v>
      </c>
      <c r="AE625" s="15">
        <v>38782</v>
      </c>
      <c r="AF625" s="14">
        <v>4.7504</v>
      </c>
      <c r="AH625" s="15">
        <v>38782</v>
      </c>
      <c r="AI625" s="14">
        <v>4.258</v>
      </c>
      <c r="AK625" s="15">
        <v>38782</v>
      </c>
      <c r="AL625" s="14">
        <v>2.165</v>
      </c>
      <c r="AM625" s="14">
        <f t="shared" si="70"/>
        <v>1.4759272362119562</v>
      </c>
      <c r="AN625" s="15">
        <v>38782</v>
      </c>
      <c r="AO625" s="14">
        <v>2.9424999999999999</v>
      </c>
      <c r="AP625" s="14">
        <f t="shared" si="71"/>
        <v>1.8079000000000001</v>
      </c>
      <c r="AQ625" s="15">
        <v>38782</v>
      </c>
      <c r="AR625" s="14">
        <v>2.8050000000000002</v>
      </c>
      <c r="AS625" s="14">
        <f t="shared" si="72"/>
        <v>1.4529999999999998</v>
      </c>
      <c r="AU625" s="14">
        <f t="shared" si="68"/>
        <v>1.42</v>
      </c>
      <c r="AW625" s="14">
        <f t="shared" si="73"/>
        <v>1.4369999999999998</v>
      </c>
      <c r="AY625" s="14">
        <f t="shared" si="74"/>
        <v>1.6959999999999997</v>
      </c>
      <c r="BA625" s="15">
        <v>38782</v>
      </c>
      <c r="BB625" s="14">
        <v>1.7</v>
      </c>
      <c r="BD625" s="15">
        <v>40608</v>
      </c>
      <c r="BE625" s="14">
        <v>6.25</v>
      </c>
      <c r="BG625" s="15">
        <v>40608</v>
      </c>
      <c r="BH625" s="14">
        <v>11.75</v>
      </c>
      <c r="BI625" s="14">
        <f t="shared" si="69"/>
        <v>78.975566666666666</v>
      </c>
      <c r="BJ625" s="15">
        <v>39512</v>
      </c>
      <c r="BK625" s="14">
        <v>218.92670000000001</v>
      </c>
      <c r="BM625" s="15">
        <v>40608</v>
      </c>
      <c r="BN625" s="14" t="s">
        <v>213</v>
      </c>
    </row>
    <row r="626" spans="2:66" x14ac:dyDescent="0.2">
      <c r="B626" s="15">
        <v>38783</v>
      </c>
      <c r="C626" s="14">
        <v>3.5990000000000002</v>
      </c>
      <c r="E626" s="15">
        <v>38783</v>
      </c>
      <c r="F626" s="14">
        <v>3.6310000000000002</v>
      </c>
      <c r="H626" s="15">
        <v>38783</v>
      </c>
      <c r="I626" s="14">
        <v>3.6179999999999999</v>
      </c>
      <c r="K626" s="15">
        <v>38783</v>
      </c>
      <c r="L626" s="14">
        <v>3.875</v>
      </c>
      <c r="N626" s="15">
        <v>38783</v>
      </c>
      <c r="O626" s="14">
        <v>3.6520000000000001</v>
      </c>
      <c r="Q626" s="15">
        <v>38783</v>
      </c>
      <c r="R626" s="14">
        <v>3.6</v>
      </c>
      <c r="T626" s="15">
        <v>38783</v>
      </c>
      <c r="U626" s="14">
        <v>3.4089999999999998</v>
      </c>
      <c r="W626" s="15">
        <v>38783</v>
      </c>
      <c r="X626" s="14">
        <v>3.5289999999999999</v>
      </c>
      <c r="Z626" s="15">
        <v>38783</v>
      </c>
      <c r="AA626" s="14">
        <v>3.5659999999999998</v>
      </c>
      <c r="AC626" s="14">
        <f t="shared" si="67"/>
        <v>3.6549002008342351</v>
      </c>
      <c r="AE626" s="15">
        <v>38783</v>
      </c>
      <c r="AF626" s="14">
        <v>4.7222999999999997</v>
      </c>
      <c r="AH626" s="15">
        <v>38783</v>
      </c>
      <c r="AI626" s="14">
        <v>4.2629999999999999</v>
      </c>
      <c r="AK626" s="15">
        <v>38783</v>
      </c>
      <c r="AL626" s="14">
        <v>2.1549999999999998</v>
      </c>
      <c r="AM626" s="14">
        <f t="shared" si="70"/>
        <v>1.4999002008342353</v>
      </c>
      <c r="AN626" s="15">
        <v>38783</v>
      </c>
      <c r="AO626" s="14">
        <v>2.9275000000000002</v>
      </c>
      <c r="AP626" s="14">
        <f t="shared" si="71"/>
        <v>1.7947999999999995</v>
      </c>
      <c r="AQ626" s="15">
        <v>38783</v>
      </c>
      <c r="AR626" s="14">
        <v>2.7949999999999999</v>
      </c>
      <c r="AS626" s="14">
        <f t="shared" si="72"/>
        <v>1.468</v>
      </c>
      <c r="AU626" s="14">
        <f t="shared" si="68"/>
        <v>1.4440000000000004</v>
      </c>
      <c r="AW626" s="14">
        <f t="shared" si="73"/>
        <v>1.4630000000000001</v>
      </c>
      <c r="AY626" s="14">
        <f t="shared" si="74"/>
        <v>1.7200000000000002</v>
      </c>
      <c r="BA626" s="15">
        <v>38783</v>
      </c>
      <c r="BB626" s="14">
        <v>1.9</v>
      </c>
      <c r="BD626" s="15">
        <v>40609</v>
      </c>
      <c r="BE626" s="14">
        <v>6.25</v>
      </c>
      <c r="BG626" s="15">
        <v>40609</v>
      </c>
      <c r="BH626" s="14">
        <v>11.75</v>
      </c>
      <c r="BI626" s="14">
        <f t="shared" si="69"/>
        <v>78.65806666666667</v>
      </c>
      <c r="BJ626" s="15">
        <v>39513</v>
      </c>
      <c r="BK626" s="14">
        <v>217.9742</v>
      </c>
      <c r="BM626" s="15">
        <v>40609</v>
      </c>
      <c r="BN626" s="14" t="s">
        <v>213</v>
      </c>
    </row>
    <row r="627" spans="2:66" x14ac:dyDescent="0.2">
      <c r="B627" s="15">
        <v>38784</v>
      </c>
      <c r="C627" s="14">
        <v>3.6440000000000001</v>
      </c>
      <c r="E627" s="15">
        <v>38784</v>
      </c>
      <c r="F627" s="14">
        <v>3.6739999999999999</v>
      </c>
      <c r="H627" s="15">
        <v>38784</v>
      </c>
      <c r="I627" s="14">
        <v>3.657</v>
      </c>
      <c r="K627" s="15">
        <v>38784</v>
      </c>
      <c r="L627" s="14">
        <v>3.919</v>
      </c>
      <c r="N627" s="15">
        <v>38784</v>
      </c>
      <c r="O627" s="14">
        <v>3.6930000000000001</v>
      </c>
      <c r="Q627" s="15">
        <v>38784</v>
      </c>
      <c r="R627" s="14">
        <v>3.6429999999999998</v>
      </c>
      <c r="T627" s="15">
        <v>38784</v>
      </c>
      <c r="U627" s="14">
        <v>3.4089999999999998</v>
      </c>
      <c r="W627" s="15">
        <v>38784</v>
      </c>
      <c r="X627" s="14">
        <v>3.5289999999999999</v>
      </c>
      <c r="Z627" s="15">
        <v>38784</v>
      </c>
      <c r="AA627" s="14">
        <v>3.61</v>
      </c>
      <c r="AC627" s="14">
        <f t="shared" si="67"/>
        <v>3.6955850455739219</v>
      </c>
      <c r="AE627" s="15">
        <v>38784</v>
      </c>
      <c r="AF627" s="14">
        <v>4.7263000000000002</v>
      </c>
      <c r="AH627" s="15">
        <v>38784</v>
      </c>
      <c r="AI627" s="14">
        <v>4.2859999999999996</v>
      </c>
      <c r="AK627" s="15">
        <v>38784</v>
      </c>
      <c r="AL627" s="14">
        <v>2.1124999999999998</v>
      </c>
      <c r="AM627" s="14">
        <f t="shared" si="70"/>
        <v>1.583085045573922</v>
      </c>
      <c r="AN627" s="15">
        <v>38784</v>
      </c>
      <c r="AO627" s="14">
        <v>2.8774999999999999</v>
      </c>
      <c r="AP627" s="14">
        <f t="shared" si="71"/>
        <v>1.8488000000000002</v>
      </c>
      <c r="AQ627" s="15">
        <v>38784</v>
      </c>
      <c r="AR627" s="14">
        <v>2.7949999999999999</v>
      </c>
      <c r="AS627" s="14">
        <f t="shared" si="72"/>
        <v>1.4909999999999997</v>
      </c>
      <c r="AU627" s="14">
        <f t="shared" si="68"/>
        <v>1.5315000000000003</v>
      </c>
      <c r="AW627" s="14">
        <f t="shared" si="73"/>
        <v>1.5445000000000002</v>
      </c>
      <c r="AY627" s="14">
        <f t="shared" si="74"/>
        <v>1.8065000000000002</v>
      </c>
      <c r="BA627" s="15">
        <v>38784</v>
      </c>
      <c r="BB627" s="14">
        <v>1.3</v>
      </c>
      <c r="BD627" s="15">
        <v>40610</v>
      </c>
      <c r="BE627" s="14">
        <v>6.25</v>
      </c>
      <c r="BG627" s="15">
        <v>40610</v>
      </c>
      <c r="BH627" s="14">
        <v>11.75</v>
      </c>
      <c r="BI627" s="14">
        <f t="shared" si="69"/>
        <v>78.249466666666663</v>
      </c>
      <c r="BJ627" s="15">
        <v>39514</v>
      </c>
      <c r="BK627" s="14">
        <v>216.7484</v>
      </c>
      <c r="BM627" s="15">
        <v>40610</v>
      </c>
      <c r="BN627" s="14" t="s">
        <v>213</v>
      </c>
    </row>
    <row r="628" spans="2:66" x14ac:dyDescent="0.2">
      <c r="B628" s="15">
        <v>38785</v>
      </c>
      <c r="C628" s="14">
        <v>3.6480000000000001</v>
      </c>
      <c r="E628" s="15">
        <v>38785</v>
      </c>
      <c r="F628" s="14">
        <v>3.6779999999999999</v>
      </c>
      <c r="H628" s="15">
        <v>38785</v>
      </c>
      <c r="I628" s="14">
        <v>3.6630000000000003</v>
      </c>
      <c r="K628" s="15">
        <v>38785</v>
      </c>
      <c r="L628" s="14">
        <v>3.92</v>
      </c>
      <c r="N628" s="15">
        <v>38785</v>
      </c>
      <c r="O628" s="14">
        <v>3.6949999999999998</v>
      </c>
      <c r="Q628" s="15">
        <v>38785</v>
      </c>
      <c r="R628" s="14">
        <v>3.6470000000000002</v>
      </c>
      <c r="T628" s="15">
        <v>38785</v>
      </c>
      <c r="U628" s="14">
        <v>3.4089999999999998</v>
      </c>
      <c r="W628" s="15">
        <v>38785</v>
      </c>
      <c r="X628" s="14">
        <v>3.5289999999999999</v>
      </c>
      <c r="Z628" s="15">
        <v>38785</v>
      </c>
      <c r="AA628" s="14">
        <v>3.6120000000000001</v>
      </c>
      <c r="AC628" s="14">
        <f t="shared" si="67"/>
        <v>3.6989440753900813</v>
      </c>
      <c r="AE628" s="15">
        <v>38785</v>
      </c>
      <c r="AF628" s="14">
        <v>4.7243000000000004</v>
      </c>
      <c r="AH628" s="15">
        <v>38785</v>
      </c>
      <c r="AI628" s="14">
        <v>4.3140000000000001</v>
      </c>
      <c r="AK628" s="15">
        <v>38785</v>
      </c>
      <c r="AL628" s="14">
        <v>2.15</v>
      </c>
      <c r="AM628" s="14">
        <f t="shared" si="70"/>
        <v>1.5489440753900814</v>
      </c>
      <c r="AN628" s="15">
        <v>38785</v>
      </c>
      <c r="AO628" s="14">
        <v>2.89</v>
      </c>
      <c r="AP628" s="14">
        <f t="shared" si="71"/>
        <v>1.8343000000000003</v>
      </c>
      <c r="AQ628" s="15">
        <v>38785</v>
      </c>
      <c r="AR628" s="14">
        <v>2.8050000000000002</v>
      </c>
      <c r="AS628" s="14">
        <f t="shared" si="72"/>
        <v>1.5089999999999999</v>
      </c>
      <c r="AU628" s="14">
        <f t="shared" si="68"/>
        <v>1.4980000000000002</v>
      </c>
      <c r="AW628" s="14">
        <f t="shared" si="73"/>
        <v>1.5130000000000003</v>
      </c>
      <c r="AY628" s="14">
        <f t="shared" si="74"/>
        <v>1.77</v>
      </c>
      <c r="BA628" s="15">
        <v>38785</v>
      </c>
      <c r="BB628" s="14">
        <v>1.5</v>
      </c>
      <c r="BD628" s="15">
        <v>40611</v>
      </c>
      <c r="BE628" s="14">
        <v>6.25</v>
      </c>
      <c r="BG628" s="15">
        <v>40611</v>
      </c>
      <c r="BH628" s="14">
        <v>11.75</v>
      </c>
      <c r="BI628" s="14">
        <f t="shared" si="69"/>
        <v>78.249466666666663</v>
      </c>
      <c r="BJ628" s="15">
        <v>39515</v>
      </c>
      <c r="BK628" s="14">
        <v>216.7484</v>
      </c>
      <c r="BM628" s="15">
        <v>40611</v>
      </c>
      <c r="BN628" s="14" t="s">
        <v>213</v>
      </c>
    </row>
    <row r="629" spans="2:66" x14ac:dyDescent="0.2">
      <c r="B629" s="15">
        <v>38786</v>
      </c>
      <c r="C629" s="14">
        <v>3.6870000000000003</v>
      </c>
      <c r="E629" s="15">
        <v>38786</v>
      </c>
      <c r="F629" s="14">
        <v>3.7160000000000002</v>
      </c>
      <c r="H629" s="15">
        <v>38786</v>
      </c>
      <c r="I629" s="14">
        <v>3.7</v>
      </c>
      <c r="K629" s="15">
        <v>38786</v>
      </c>
      <c r="L629" s="14">
        <v>3.9590000000000001</v>
      </c>
      <c r="N629" s="15">
        <v>38786</v>
      </c>
      <c r="O629" s="14">
        <v>3.734</v>
      </c>
      <c r="Q629" s="15">
        <v>38786</v>
      </c>
      <c r="R629" s="14">
        <v>3.6859999999999999</v>
      </c>
      <c r="T629" s="15">
        <v>38786</v>
      </c>
      <c r="U629" s="14">
        <v>3.4089999999999998</v>
      </c>
      <c r="W629" s="15">
        <v>38786</v>
      </c>
      <c r="X629" s="14">
        <v>3.5289999999999999</v>
      </c>
      <c r="Z629" s="15">
        <v>38786</v>
      </c>
      <c r="AA629" s="14">
        <v>3.6509999999999998</v>
      </c>
      <c r="AC629" s="14">
        <f t="shared" si="67"/>
        <v>3.7352227715124355</v>
      </c>
      <c r="AE629" s="15">
        <v>38786</v>
      </c>
      <c r="AF629" s="14">
        <v>4.7567000000000004</v>
      </c>
      <c r="AH629" s="15">
        <v>38786</v>
      </c>
      <c r="AI629" s="14">
        <v>4.3440000000000003</v>
      </c>
      <c r="AK629" s="15">
        <v>38786</v>
      </c>
      <c r="AL629" s="14">
        <v>2.16</v>
      </c>
      <c r="AM629" s="14">
        <f t="shared" si="70"/>
        <v>1.5752227715124354</v>
      </c>
      <c r="AN629" s="15">
        <v>38786</v>
      </c>
      <c r="AO629" s="14">
        <v>2.8656000000000001</v>
      </c>
      <c r="AP629" s="14">
        <f t="shared" si="71"/>
        <v>1.8911000000000002</v>
      </c>
      <c r="AQ629" s="15">
        <v>38786</v>
      </c>
      <c r="AR629" s="14">
        <v>2.8250000000000002</v>
      </c>
      <c r="AS629" s="14">
        <f t="shared" si="72"/>
        <v>1.5190000000000001</v>
      </c>
      <c r="AU629" s="14">
        <f t="shared" si="68"/>
        <v>1.5270000000000001</v>
      </c>
      <c r="AW629" s="14">
        <f t="shared" si="73"/>
        <v>1.54</v>
      </c>
      <c r="AY629" s="14">
        <f t="shared" si="74"/>
        <v>1.7989999999999999</v>
      </c>
      <c r="BA629" s="15">
        <v>38786</v>
      </c>
      <c r="BB629" s="14">
        <v>1.3</v>
      </c>
      <c r="BD629" s="15">
        <v>40612</v>
      </c>
      <c r="BE629" s="14">
        <v>6.25</v>
      </c>
      <c r="BG629" s="15">
        <v>40612</v>
      </c>
      <c r="BH629" s="14">
        <v>11.75</v>
      </c>
      <c r="BI629" s="14">
        <f t="shared" si="69"/>
        <v>78.249466666666663</v>
      </c>
      <c r="BJ629" s="15">
        <v>39516</v>
      </c>
      <c r="BK629" s="14">
        <v>216.7484</v>
      </c>
      <c r="BM629" s="15">
        <v>40612</v>
      </c>
      <c r="BN629" s="14" t="s">
        <v>213</v>
      </c>
    </row>
    <row r="630" spans="2:66" x14ac:dyDescent="0.2">
      <c r="B630" s="15">
        <v>38787</v>
      </c>
      <c r="C630" s="14">
        <v>3.6870000000000003</v>
      </c>
      <c r="E630" s="15">
        <v>38787</v>
      </c>
      <c r="F630" s="14">
        <v>3.7160000000000002</v>
      </c>
      <c r="H630" s="15">
        <v>38787</v>
      </c>
      <c r="I630" s="14">
        <v>3.7</v>
      </c>
      <c r="K630" s="15">
        <v>38787</v>
      </c>
      <c r="L630" s="14">
        <v>3.9590000000000001</v>
      </c>
      <c r="N630" s="15">
        <v>38787</v>
      </c>
      <c r="O630" s="14">
        <v>3.734</v>
      </c>
      <c r="Q630" s="15">
        <v>38787</v>
      </c>
      <c r="R630" s="14">
        <v>3.6859999999999999</v>
      </c>
      <c r="T630" s="15">
        <v>38787</v>
      </c>
      <c r="U630" s="14">
        <v>3.4089999999999998</v>
      </c>
      <c r="W630" s="15">
        <v>38787</v>
      </c>
      <c r="X630" s="14">
        <v>3.5289999999999999</v>
      </c>
      <c r="Z630" s="15">
        <v>38787</v>
      </c>
      <c r="AA630" s="14">
        <v>3.6509999999999998</v>
      </c>
      <c r="AC630" s="14">
        <f t="shared" si="67"/>
        <v>3.7352227715124355</v>
      </c>
      <c r="AE630" s="15">
        <v>38787</v>
      </c>
      <c r="AF630" s="14">
        <v>4.7567000000000004</v>
      </c>
      <c r="AH630" s="15">
        <v>38787</v>
      </c>
      <c r="AI630" s="14">
        <v>4.3440000000000003</v>
      </c>
      <c r="AK630" s="15">
        <v>38787</v>
      </c>
      <c r="AL630" s="14">
        <v>2.16</v>
      </c>
      <c r="AM630" s="14">
        <f t="shared" si="70"/>
        <v>1.5752227715124354</v>
      </c>
      <c r="AN630" s="15">
        <v>38787</v>
      </c>
      <c r="AO630" s="14">
        <v>2.8656000000000001</v>
      </c>
      <c r="AP630" s="14">
        <f t="shared" si="71"/>
        <v>1.8911000000000002</v>
      </c>
      <c r="AQ630" s="15">
        <v>38787</v>
      </c>
      <c r="AR630" s="14">
        <v>2.8250000000000002</v>
      </c>
      <c r="AS630" s="14">
        <f t="shared" si="72"/>
        <v>1.5190000000000001</v>
      </c>
      <c r="AU630" s="14">
        <f t="shared" si="68"/>
        <v>1.5270000000000001</v>
      </c>
      <c r="AW630" s="14">
        <f t="shared" si="73"/>
        <v>1.54</v>
      </c>
      <c r="AY630" s="14">
        <f t="shared" si="74"/>
        <v>1.7989999999999999</v>
      </c>
      <c r="BA630" s="15">
        <v>38787</v>
      </c>
      <c r="BB630" s="14">
        <v>1.3</v>
      </c>
      <c r="BD630" s="15">
        <v>40613</v>
      </c>
      <c r="BE630" s="14">
        <v>6.25</v>
      </c>
      <c r="BG630" s="15">
        <v>40613</v>
      </c>
      <c r="BH630" s="14">
        <v>11.75</v>
      </c>
      <c r="BI630" s="14">
        <f t="shared" si="69"/>
        <v>78.076700000000002</v>
      </c>
      <c r="BJ630" s="15">
        <v>39517</v>
      </c>
      <c r="BK630" s="14">
        <v>216.23009999999999</v>
      </c>
      <c r="BM630" s="15">
        <v>40613</v>
      </c>
      <c r="BN630" s="14" t="s">
        <v>213</v>
      </c>
    </row>
    <row r="631" spans="2:66" x14ac:dyDescent="0.2">
      <c r="B631" s="15">
        <v>38788</v>
      </c>
      <c r="C631" s="14">
        <v>3.6870000000000003</v>
      </c>
      <c r="E631" s="15">
        <v>38788</v>
      </c>
      <c r="F631" s="14">
        <v>3.7160000000000002</v>
      </c>
      <c r="H631" s="15">
        <v>38788</v>
      </c>
      <c r="I631" s="14">
        <v>3.7</v>
      </c>
      <c r="K631" s="15">
        <v>38788</v>
      </c>
      <c r="L631" s="14">
        <v>3.9590000000000001</v>
      </c>
      <c r="N631" s="15">
        <v>38788</v>
      </c>
      <c r="O631" s="14">
        <v>3.734</v>
      </c>
      <c r="Q631" s="15">
        <v>38788</v>
      </c>
      <c r="R631" s="14">
        <v>3.6859999999999999</v>
      </c>
      <c r="T631" s="15">
        <v>38788</v>
      </c>
      <c r="U631" s="14">
        <v>3.4089999999999998</v>
      </c>
      <c r="W631" s="15">
        <v>38788</v>
      </c>
      <c r="X631" s="14">
        <v>3.5289999999999999</v>
      </c>
      <c r="Z631" s="15">
        <v>38788</v>
      </c>
      <c r="AA631" s="14">
        <v>3.6509999999999998</v>
      </c>
      <c r="AC631" s="14">
        <f t="shared" si="67"/>
        <v>3.7352227715124355</v>
      </c>
      <c r="AE631" s="15">
        <v>38788</v>
      </c>
      <c r="AF631" s="14">
        <v>4.7567000000000004</v>
      </c>
      <c r="AH631" s="15">
        <v>38788</v>
      </c>
      <c r="AI631" s="14">
        <v>4.3440000000000003</v>
      </c>
      <c r="AK631" s="15">
        <v>38788</v>
      </c>
      <c r="AL631" s="14">
        <v>2.16</v>
      </c>
      <c r="AM631" s="14">
        <f t="shared" si="70"/>
        <v>1.5752227715124354</v>
      </c>
      <c r="AN631" s="15">
        <v>38788</v>
      </c>
      <c r="AO631" s="14">
        <v>2.8656000000000001</v>
      </c>
      <c r="AP631" s="14">
        <f t="shared" si="71"/>
        <v>1.8911000000000002</v>
      </c>
      <c r="AQ631" s="15">
        <v>38788</v>
      </c>
      <c r="AR631" s="14">
        <v>2.8250000000000002</v>
      </c>
      <c r="AS631" s="14">
        <f t="shared" si="72"/>
        <v>1.5190000000000001</v>
      </c>
      <c r="AU631" s="14">
        <f t="shared" si="68"/>
        <v>1.5270000000000001</v>
      </c>
      <c r="AW631" s="14">
        <f t="shared" si="73"/>
        <v>1.54</v>
      </c>
      <c r="AY631" s="14">
        <f t="shared" si="74"/>
        <v>1.7989999999999999</v>
      </c>
      <c r="BA631" s="15">
        <v>38788</v>
      </c>
      <c r="BB631" s="14">
        <v>1.3</v>
      </c>
      <c r="BD631" s="15">
        <v>40614</v>
      </c>
      <c r="BE631" s="14">
        <v>6.25</v>
      </c>
      <c r="BG631" s="15">
        <v>40614</v>
      </c>
      <c r="BH631" s="14">
        <v>11.75</v>
      </c>
      <c r="BI631" s="14">
        <f t="shared" si="69"/>
        <v>78.453299999999999</v>
      </c>
      <c r="BJ631" s="15">
        <v>39518</v>
      </c>
      <c r="BK631" s="14">
        <v>217.35990000000001</v>
      </c>
      <c r="BM631" s="15">
        <v>40614</v>
      </c>
      <c r="BN631" s="14" t="s">
        <v>213</v>
      </c>
    </row>
    <row r="632" spans="2:66" x14ac:dyDescent="0.2">
      <c r="B632" s="15">
        <v>38789</v>
      </c>
      <c r="C632" s="14">
        <v>3.7119999999999997</v>
      </c>
      <c r="E632" s="15">
        <v>38789</v>
      </c>
      <c r="F632" s="14">
        <v>3.742</v>
      </c>
      <c r="H632" s="15">
        <v>38789</v>
      </c>
      <c r="I632" s="14">
        <v>3.7240000000000002</v>
      </c>
      <c r="K632" s="15">
        <v>38789</v>
      </c>
      <c r="L632" s="14">
        <v>3.9870000000000001</v>
      </c>
      <c r="N632" s="15">
        <v>38789</v>
      </c>
      <c r="O632" s="14">
        <v>3.7610000000000001</v>
      </c>
      <c r="Q632" s="15">
        <v>38789</v>
      </c>
      <c r="R632" s="14">
        <v>3.71</v>
      </c>
      <c r="T632" s="15">
        <v>38789</v>
      </c>
      <c r="U632" s="14">
        <v>3.4089999999999998</v>
      </c>
      <c r="W632" s="15">
        <v>38789</v>
      </c>
      <c r="X632" s="14">
        <v>3.5289999999999999</v>
      </c>
      <c r="Z632" s="15">
        <v>38789</v>
      </c>
      <c r="AA632" s="14">
        <v>3.677</v>
      </c>
      <c r="AC632" s="14">
        <f t="shared" si="67"/>
        <v>3.7594804572841025</v>
      </c>
      <c r="AE632" s="15">
        <v>38789</v>
      </c>
      <c r="AF632" s="14">
        <v>4.7667999999999999</v>
      </c>
      <c r="AH632" s="15">
        <v>38789</v>
      </c>
      <c r="AI632" s="14">
        <v>4.3479999999999999</v>
      </c>
      <c r="AK632" s="15">
        <v>38789</v>
      </c>
      <c r="AL632" s="14">
        <v>2.1549999999999998</v>
      </c>
      <c r="AM632" s="14">
        <f t="shared" si="70"/>
        <v>1.6044804572841027</v>
      </c>
      <c r="AN632" s="15">
        <v>38789</v>
      </c>
      <c r="AO632" s="14">
        <v>2.8715000000000002</v>
      </c>
      <c r="AP632" s="14">
        <f t="shared" si="71"/>
        <v>1.8952999999999998</v>
      </c>
      <c r="AQ632" s="15">
        <v>38789</v>
      </c>
      <c r="AR632" s="14">
        <v>2.8250000000000002</v>
      </c>
      <c r="AS632" s="14">
        <f t="shared" si="72"/>
        <v>1.5229999999999997</v>
      </c>
      <c r="AU632" s="14">
        <f t="shared" si="68"/>
        <v>1.5569999999999999</v>
      </c>
      <c r="AW632" s="14">
        <f t="shared" si="73"/>
        <v>1.5690000000000004</v>
      </c>
      <c r="AY632" s="14">
        <f t="shared" si="74"/>
        <v>1.8320000000000003</v>
      </c>
      <c r="BA632" s="15">
        <v>38789</v>
      </c>
      <c r="BB632" s="14">
        <v>1.2</v>
      </c>
      <c r="BD632" s="15">
        <v>40615</v>
      </c>
      <c r="BE632" s="14">
        <v>6.25</v>
      </c>
      <c r="BG632" s="15">
        <v>40615</v>
      </c>
      <c r="BH632" s="14">
        <v>11.75</v>
      </c>
      <c r="BI632" s="14">
        <f t="shared" si="69"/>
        <v>78.759200000000007</v>
      </c>
      <c r="BJ632" s="15">
        <v>39519</v>
      </c>
      <c r="BK632" s="14">
        <v>218.27760000000001</v>
      </c>
      <c r="BM632" s="15">
        <v>40615</v>
      </c>
      <c r="BN632" s="14" t="s">
        <v>213</v>
      </c>
    </row>
    <row r="633" spans="2:66" x14ac:dyDescent="0.2">
      <c r="B633" s="15">
        <v>38790</v>
      </c>
      <c r="C633" s="14">
        <v>3.6539999999999999</v>
      </c>
      <c r="E633" s="15">
        <v>38790</v>
      </c>
      <c r="F633" s="14">
        <v>3.6840000000000002</v>
      </c>
      <c r="H633" s="15">
        <v>38790</v>
      </c>
      <c r="I633" s="14">
        <v>3.665</v>
      </c>
      <c r="K633" s="15">
        <v>38790</v>
      </c>
      <c r="L633" s="14">
        <v>3.93</v>
      </c>
      <c r="N633" s="15">
        <v>38790</v>
      </c>
      <c r="O633" s="14">
        <v>3.7</v>
      </c>
      <c r="Q633" s="15">
        <v>38790</v>
      </c>
      <c r="R633" s="14">
        <v>3.6470000000000002</v>
      </c>
      <c r="T633" s="15">
        <v>38790</v>
      </c>
      <c r="U633" s="14">
        <v>3.4089999999999998</v>
      </c>
      <c r="W633" s="15">
        <v>38790</v>
      </c>
      <c r="X633" s="14">
        <v>3.5289999999999999</v>
      </c>
      <c r="Z633" s="15">
        <v>38790</v>
      </c>
      <c r="AA633" s="14">
        <v>3.6160000000000001</v>
      </c>
      <c r="AC633" s="14">
        <f t="shared" si="67"/>
        <v>3.7043679901127757</v>
      </c>
      <c r="AE633" s="15">
        <v>38790</v>
      </c>
      <c r="AF633" s="14">
        <v>4.6924000000000001</v>
      </c>
      <c r="AH633" s="15">
        <v>38790</v>
      </c>
      <c r="AI633" s="14">
        <v>4.3129999999999997</v>
      </c>
      <c r="AK633" s="15">
        <v>38790</v>
      </c>
      <c r="AL633" s="14">
        <v>2.14</v>
      </c>
      <c r="AM633" s="14">
        <f t="shared" si="70"/>
        <v>1.5643679901127756</v>
      </c>
      <c r="AN633" s="15">
        <v>38790</v>
      </c>
      <c r="AO633" s="14">
        <v>2.8673999999999999</v>
      </c>
      <c r="AP633" s="14">
        <f t="shared" si="71"/>
        <v>1.8250000000000002</v>
      </c>
      <c r="AQ633" s="15">
        <v>38790</v>
      </c>
      <c r="AR633" s="14">
        <v>2.835</v>
      </c>
      <c r="AS633" s="14">
        <f t="shared" si="72"/>
        <v>1.4779999999999998</v>
      </c>
      <c r="AU633" s="14">
        <f t="shared" si="68"/>
        <v>1.5139999999999998</v>
      </c>
      <c r="AW633" s="14">
        <f t="shared" si="73"/>
        <v>1.5249999999999999</v>
      </c>
      <c r="AY633" s="14">
        <f t="shared" si="74"/>
        <v>1.79</v>
      </c>
      <c r="BA633" s="15">
        <v>38790</v>
      </c>
      <c r="BB633" s="14">
        <v>1.1000000000000001</v>
      </c>
      <c r="BD633" s="15">
        <v>40616</v>
      </c>
      <c r="BE633" s="14">
        <v>6.25</v>
      </c>
      <c r="BG633" s="15">
        <v>40616</v>
      </c>
      <c r="BH633" s="14">
        <v>11.75</v>
      </c>
      <c r="BI633" s="14">
        <f t="shared" si="69"/>
        <v>78.378766666666664</v>
      </c>
      <c r="BJ633" s="15">
        <v>39520</v>
      </c>
      <c r="BK633" s="14">
        <v>217.13630000000001</v>
      </c>
      <c r="BM633" s="15">
        <v>40616</v>
      </c>
      <c r="BN633" s="14" t="s">
        <v>213</v>
      </c>
    </row>
    <row r="634" spans="2:66" x14ac:dyDescent="0.2">
      <c r="B634" s="15">
        <v>38791</v>
      </c>
      <c r="C634" s="14">
        <v>3.6879999999999997</v>
      </c>
      <c r="E634" s="15">
        <v>38791</v>
      </c>
      <c r="F634" s="14">
        <v>3.7189999999999999</v>
      </c>
      <c r="H634" s="15">
        <v>38791</v>
      </c>
      <c r="I634" s="14">
        <v>3.7029999999999998</v>
      </c>
      <c r="K634" s="15">
        <v>38791</v>
      </c>
      <c r="L634" s="14">
        <v>3.9670000000000001</v>
      </c>
      <c r="N634" s="15">
        <v>38791</v>
      </c>
      <c r="O634" s="14">
        <v>3.7410000000000001</v>
      </c>
      <c r="Q634" s="15">
        <v>38791</v>
      </c>
      <c r="R634" s="14">
        <v>3.6819999999999999</v>
      </c>
      <c r="T634" s="15">
        <v>38791</v>
      </c>
      <c r="U634" s="14">
        <v>3.4089999999999998</v>
      </c>
      <c r="W634" s="15">
        <v>38791</v>
      </c>
      <c r="X634" s="14">
        <v>3.5289999999999999</v>
      </c>
      <c r="Z634" s="15">
        <v>38791</v>
      </c>
      <c r="AA634" s="14">
        <v>3.6509999999999998</v>
      </c>
      <c r="AC634" s="14">
        <f t="shared" si="67"/>
        <v>3.738108450486636</v>
      </c>
      <c r="AE634" s="15">
        <v>38791</v>
      </c>
      <c r="AF634" s="14">
        <v>4.7266000000000004</v>
      </c>
      <c r="AH634" s="15">
        <v>38791</v>
      </c>
      <c r="AI634" s="14">
        <v>4.3280000000000003</v>
      </c>
      <c r="AK634" s="15">
        <v>38791</v>
      </c>
      <c r="AL634" s="14">
        <v>2.165</v>
      </c>
      <c r="AM634" s="14">
        <f t="shared" si="70"/>
        <v>1.5731084504866359</v>
      </c>
      <c r="AN634" s="15">
        <v>38791</v>
      </c>
      <c r="AO634" s="14">
        <v>2.8761000000000001</v>
      </c>
      <c r="AP634" s="14">
        <f t="shared" si="71"/>
        <v>1.8505000000000003</v>
      </c>
      <c r="AQ634" s="15">
        <v>38791</v>
      </c>
      <c r="AR634" s="14">
        <v>2.8149999999999999</v>
      </c>
      <c r="AS634" s="14">
        <f t="shared" si="72"/>
        <v>1.5130000000000003</v>
      </c>
      <c r="AU634" s="14">
        <f t="shared" si="68"/>
        <v>1.5229999999999997</v>
      </c>
      <c r="AW634" s="14">
        <f t="shared" si="73"/>
        <v>1.5379999999999998</v>
      </c>
      <c r="AY634" s="14">
        <f t="shared" si="74"/>
        <v>1.802</v>
      </c>
      <c r="BA634" s="15">
        <v>38791</v>
      </c>
      <c r="BB634" s="14">
        <v>1.5</v>
      </c>
      <c r="BD634" s="15">
        <v>40617</v>
      </c>
      <c r="BE634" s="14">
        <v>6.25</v>
      </c>
      <c r="BG634" s="15">
        <v>40617</v>
      </c>
      <c r="BH634" s="14">
        <v>11.75</v>
      </c>
      <c r="BI634" s="14">
        <f t="shared" si="69"/>
        <v>78.490200000000002</v>
      </c>
      <c r="BJ634" s="15">
        <v>39521</v>
      </c>
      <c r="BK634" s="14">
        <v>217.47059999999999</v>
      </c>
      <c r="BM634" s="15">
        <v>40617</v>
      </c>
      <c r="BN634" s="14" t="s">
        <v>213</v>
      </c>
    </row>
    <row r="635" spans="2:66" x14ac:dyDescent="0.2">
      <c r="B635" s="15">
        <v>38792</v>
      </c>
      <c r="C635" s="14">
        <v>3.6579999999999999</v>
      </c>
      <c r="E635" s="15">
        <v>38792</v>
      </c>
      <c r="F635" s="14">
        <v>3.69</v>
      </c>
      <c r="H635" s="15">
        <v>38792</v>
      </c>
      <c r="I635" s="14">
        <v>3.6720000000000002</v>
      </c>
      <c r="K635" s="15">
        <v>38792</v>
      </c>
      <c r="L635" s="14">
        <v>3.9359999999999999</v>
      </c>
      <c r="N635" s="15">
        <v>38792</v>
      </c>
      <c r="O635" s="14">
        <v>3.71</v>
      </c>
      <c r="Q635" s="15">
        <v>38792</v>
      </c>
      <c r="R635" s="14">
        <v>3.653</v>
      </c>
      <c r="T635" s="15">
        <v>38792</v>
      </c>
      <c r="U635" s="14">
        <v>3.4089999999999998</v>
      </c>
      <c r="W635" s="15">
        <v>38792</v>
      </c>
      <c r="X635" s="14">
        <v>3.5289999999999999</v>
      </c>
      <c r="Z635" s="15">
        <v>38792</v>
      </c>
      <c r="AA635" s="14">
        <v>3.617</v>
      </c>
      <c r="AC635" s="14">
        <f t="shared" si="67"/>
        <v>3.7096618260466552</v>
      </c>
      <c r="AE635" s="15">
        <v>38792</v>
      </c>
      <c r="AF635" s="14">
        <v>4.6403999999999996</v>
      </c>
      <c r="AH635" s="15">
        <v>38792</v>
      </c>
      <c r="AI635" s="14">
        <v>4.3109999999999999</v>
      </c>
      <c r="AK635" s="15">
        <v>38792</v>
      </c>
      <c r="AL635" s="14">
        <v>2.15</v>
      </c>
      <c r="AM635" s="14">
        <f t="shared" si="70"/>
        <v>1.5596618260466553</v>
      </c>
      <c r="AN635" s="15">
        <v>38792</v>
      </c>
      <c r="AO635" s="14">
        <v>2.8555000000000001</v>
      </c>
      <c r="AP635" s="14">
        <f t="shared" si="71"/>
        <v>1.7848999999999995</v>
      </c>
      <c r="AQ635" s="15">
        <v>38792</v>
      </c>
      <c r="AR635" s="14">
        <v>2.8050000000000002</v>
      </c>
      <c r="AS635" s="14">
        <f t="shared" si="72"/>
        <v>1.5059999999999998</v>
      </c>
      <c r="AU635" s="14">
        <f t="shared" si="68"/>
        <v>1.508</v>
      </c>
      <c r="AW635" s="14">
        <f t="shared" si="73"/>
        <v>1.5220000000000002</v>
      </c>
      <c r="AY635" s="14">
        <f t="shared" si="74"/>
        <v>1.786</v>
      </c>
      <c r="BA635" s="15">
        <v>38792</v>
      </c>
      <c r="BB635" s="14">
        <v>1.4</v>
      </c>
      <c r="BD635" s="15">
        <v>40618</v>
      </c>
      <c r="BE635" s="14">
        <v>6.25</v>
      </c>
      <c r="BG635" s="15">
        <v>40618</v>
      </c>
      <c r="BH635" s="14">
        <v>11.75</v>
      </c>
      <c r="BI635" s="14">
        <f t="shared" si="69"/>
        <v>78.490200000000002</v>
      </c>
      <c r="BJ635" s="15">
        <v>39522</v>
      </c>
      <c r="BK635" s="14">
        <v>217.47059999999999</v>
      </c>
      <c r="BM635" s="15">
        <v>40618</v>
      </c>
      <c r="BN635" s="14" t="s">
        <v>213</v>
      </c>
    </row>
    <row r="636" spans="2:66" x14ac:dyDescent="0.2">
      <c r="B636" s="15">
        <v>38793</v>
      </c>
      <c r="C636" s="14">
        <v>3.6909999999999998</v>
      </c>
      <c r="E636" s="15">
        <v>38793</v>
      </c>
      <c r="F636" s="14">
        <v>3.7229999999999999</v>
      </c>
      <c r="H636" s="15">
        <v>38793</v>
      </c>
      <c r="I636" s="14">
        <v>3.706</v>
      </c>
      <c r="K636" s="15">
        <v>38793</v>
      </c>
      <c r="L636" s="14">
        <v>3.9689999999999999</v>
      </c>
      <c r="N636" s="15">
        <v>38793</v>
      </c>
      <c r="O636" s="14">
        <v>3.7439999999999998</v>
      </c>
      <c r="Q636" s="15">
        <v>38793</v>
      </c>
      <c r="R636" s="14">
        <v>3.6859999999999999</v>
      </c>
      <c r="T636" s="15">
        <v>38793</v>
      </c>
      <c r="U636" s="14">
        <v>3.4089999999999998</v>
      </c>
      <c r="W636" s="15">
        <v>38793</v>
      </c>
      <c r="X636" s="14">
        <v>3.5289999999999999</v>
      </c>
      <c r="Z636" s="15">
        <v>38793</v>
      </c>
      <c r="AA636" s="14">
        <v>3.6509999999999998</v>
      </c>
      <c r="AC636" s="14">
        <f t="shared" si="67"/>
        <v>3.7409695658890767</v>
      </c>
      <c r="AE636" s="15">
        <v>38793</v>
      </c>
      <c r="AF636" s="14">
        <v>4.6704999999999997</v>
      </c>
      <c r="AH636" s="15">
        <v>38793</v>
      </c>
      <c r="AI636" s="14">
        <v>4.3659999999999997</v>
      </c>
      <c r="AK636" s="15">
        <v>38793</v>
      </c>
      <c r="AL636" s="14">
        <v>2.1549999999999998</v>
      </c>
      <c r="AM636" s="14">
        <f t="shared" si="70"/>
        <v>1.5859695658890769</v>
      </c>
      <c r="AN636" s="15">
        <v>38793</v>
      </c>
      <c r="AO636" s="14">
        <v>2.8513000000000002</v>
      </c>
      <c r="AP636" s="14">
        <f t="shared" si="71"/>
        <v>1.8191999999999995</v>
      </c>
      <c r="AQ636" s="15">
        <v>38793</v>
      </c>
      <c r="AR636" s="14">
        <v>2.8050000000000002</v>
      </c>
      <c r="AS636" s="14">
        <f t="shared" si="72"/>
        <v>1.5609999999999995</v>
      </c>
      <c r="AU636" s="14">
        <f t="shared" si="68"/>
        <v>1.536</v>
      </c>
      <c r="AW636" s="14">
        <f t="shared" si="73"/>
        <v>1.5510000000000002</v>
      </c>
      <c r="AY636" s="14">
        <f t="shared" si="74"/>
        <v>1.8140000000000001</v>
      </c>
      <c r="BA636" s="15">
        <v>38793</v>
      </c>
      <c r="BB636" s="14">
        <v>1.5</v>
      </c>
      <c r="BD636" s="15">
        <v>40619</v>
      </c>
      <c r="BE636" s="14">
        <v>6.25</v>
      </c>
      <c r="BG636" s="15">
        <v>40619</v>
      </c>
      <c r="BH636" s="14">
        <v>11.75</v>
      </c>
      <c r="BI636" s="14">
        <f t="shared" si="69"/>
        <v>78.490200000000002</v>
      </c>
      <c r="BJ636" s="15">
        <v>39523</v>
      </c>
      <c r="BK636" s="14">
        <v>217.47059999999999</v>
      </c>
      <c r="BM636" s="15">
        <v>40619</v>
      </c>
      <c r="BN636" s="14" t="s">
        <v>213</v>
      </c>
    </row>
    <row r="637" spans="2:66" x14ac:dyDescent="0.2">
      <c r="B637" s="15">
        <v>38794</v>
      </c>
      <c r="C637" s="14">
        <v>3.6909999999999998</v>
      </c>
      <c r="E637" s="15">
        <v>38794</v>
      </c>
      <c r="F637" s="14">
        <v>3.7229999999999999</v>
      </c>
      <c r="H637" s="15">
        <v>38794</v>
      </c>
      <c r="I637" s="14">
        <v>3.706</v>
      </c>
      <c r="K637" s="15">
        <v>38794</v>
      </c>
      <c r="L637" s="14">
        <v>3.9689999999999999</v>
      </c>
      <c r="N637" s="15">
        <v>38794</v>
      </c>
      <c r="O637" s="14">
        <v>3.7439999999999998</v>
      </c>
      <c r="Q637" s="15">
        <v>38794</v>
      </c>
      <c r="R637" s="14">
        <v>3.6859999999999999</v>
      </c>
      <c r="T637" s="15">
        <v>38794</v>
      </c>
      <c r="U637" s="14">
        <v>3.4089999999999998</v>
      </c>
      <c r="W637" s="15">
        <v>38794</v>
      </c>
      <c r="X637" s="14">
        <v>3.5289999999999999</v>
      </c>
      <c r="Z637" s="15">
        <v>38794</v>
      </c>
      <c r="AA637" s="14">
        <v>3.6509999999999998</v>
      </c>
      <c r="AC637" s="14">
        <f t="shared" si="67"/>
        <v>3.7409695658890767</v>
      </c>
      <c r="AE637" s="15">
        <v>38794</v>
      </c>
      <c r="AF637" s="14">
        <v>4.6704999999999997</v>
      </c>
      <c r="AH637" s="15">
        <v>38794</v>
      </c>
      <c r="AI637" s="14">
        <v>4.3659999999999997</v>
      </c>
      <c r="AK637" s="15">
        <v>38794</v>
      </c>
      <c r="AL637" s="14">
        <v>2.1549999999999998</v>
      </c>
      <c r="AM637" s="14">
        <f t="shared" si="70"/>
        <v>1.5859695658890769</v>
      </c>
      <c r="AN637" s="15">
        <v>38794</v>
      </c>
      <c r="AO637" s="14">
        <v>2.8513000000000002</v>
      </c>
      <c r="AP637" s="14">
        <f t="shared" si="71"/>
        <v>1.8191999999999995</v>
      </c>
      <c r="AQ637" s="15">
        <v>38794</v>
      </c>
      <c r="AR637" s="14">
        <v>2.8050000000000002</v>
      </c>
      <c r="AS637" s="14">
        <f t="shared" si="72"/>
        <v>1.5609999999999995</v>
      </c>
      <c r="AU637" s="14">
        <f t="shared" si="68"/>
        <v>1.536</v>
      </c>
      <c r="AW637" s="14">
        <f t="shared" si="73"/>
        <v>1.5510000000000002</v>
      </c>
      <c r="AY637" s="14">
        <f t="shared" si="74"/>
        <v>1.8140000000000001</v>
      </c>
      <c r="BA637" s="15">
        <v>38794</v>
      </c>
      <c r="BB637" s="14">
        <v>1.5</v>
      </c>
      <c r="BD637" s="15">
        <v>40620</v>
      </c>
      <c r="BE637" s="14">
        <v>6.25</v>
      </c>
      <c r="BG637" s="15">
        <v>40620</v>
      </c>
      <c r="BH637" s="14">
        <v>11.75</v>
      </c>
      <c r="BI637" s="14">
        <f t="shared" si="69"/>
        <v>77.566433333333336</v>
      </c>
      <c r="BJ637" s="15">
        <v>39524</v>
      </c>
      <c r="BK637" s="14">
        <v>214.69929999999999</v>
      </c>
      <c r="BM637" s="15">
        <v>40620</v>
      </c>
      <c r="BN637" s="14" t="s">
        <v>213</v>
      </c>
    </row>
    <row r="638" spans="2:66" x14ac:dyDescent="0.2">
      <c r="B638" s="15">
        <v>38795</v>
      </c>
      <c r="C638" s="14">
        <v>3.6909999999999998</v>
      </c>
      <c r="E638" s="15">
        <v>38795</v>
      </c>
      <c r="F638" s="14">
        <v>3.7229999999999999</v>
      </c>
      <c r="H638" s="15">
        <v>38795</v>
      </c>
      <c r="I638" s="14">
        <v>3.706</v>
      </c>
      <c r="K638" s="15">
        <v>38795</v>
      </c>
      <c r="L638" s="14">
        <v>3.9689999999999999</v>
      </c>
      <c r="N638" s="15">
        <v>38795</v>
      </c>
      <c r="O638" s="14">
        <v>3.7439999999999998</v>
      </c>
      <c r="Q638" s="15">
        <v>38795</v>
      </c>
      <c r="R638" s="14">
        <v>3.6859999999999999</v>
      </c>
      <c r="T638" s="15">
        <v>38795</v>
      </c>
      <c r="U638" s="14">
        <v>3.4089999999999998</v>
      </c>
      <c r="W638" s="15">
        <v>38795</v>
      </c>
      <c r="X638" s="14">
        <v>3.5289999999999999</v>
      </c>
      <c r="Z638" s="15">
        <v>38795</v>
      </c>
      <c r="AA638" s="14">
        <v>3.6509999999999998</v>
      </c>
      <c r="AC638" s="14">
        <f t="shared" si="67"/>
        <v>3.7409695658890767</v>
      </c>
      <c r="AE638" s="15">
        <v>38795</v>
      </c>
      <c r="AF638" s="14">
        <v>4.6704999999999997</v>
      </c>
      <c r="AH638" s="15">
        <v>38795</v>
      </c>
      <c r="AI638" s="14">
        <v>4.3659999999999997</v>
      </c>
      <c r="AK638" s="15">
        <v>38795</v>
      </c>
      <c r="AL638" s="14">
        <v>2.1549999999999998</v>
      </c>
      <c r="AM638" s="14">
        <f t="shared" si="70"/>
        <v>1.5859695658890769</v>
      </c>
      <c r="AN638" s="15">
        <v>38795</v>
      </c>
      <c r="AO638" s="14">
        <v>2.8513000000000002</v>
      </c>
      <c r="AP638" s="14">
        <f t="shared" si="71"/>
        <v>1.8191999999999995</v>
      </c>
      <c r="AQ638" s="15">
        <v>38795</v>
      </c>
      <c r="AR638" s="14">
        <v>2.8050000000000002</v>
      </c>
      <c r="AS638" s="14">
        <f t="shared" si="72"/>
        <v>1.5609999999999995</v>
      </c>
      <c r="AU638" s="14">
        <f t="shared" si="68"/>
        <v>1.536</v>
      </c>
      <c r="AW638" s="14">
        <f t="shared" si="73"/>
        <v>1.5510000000000002</v>
      </c>
      <c r="AY638" s="14">
        <f t="shared" si="74"/>
        <v>1.8140000000000001</v>
      </c>
      <c r="BA638" s="15">
        <v>38795</v>
      </c>
      <c r="BB638" s="14">
        <v>1.5</v>
      </c>
      <c r="BD638" s="15">
        <v>40621</v>
      </c>
      <c r="BE638" s="14">
        <v>6.25</v>
      </c>
      <c r="BG638" s="15">
        <v>40621</v>
      </c>
      <c r="BH638" s="14">
        <v>11.75</v>
      </c>
      <c r="BI638" s="14">
        <f t="shared" si="69"/>
        <v>78.099266666666665</v>
      </c>
      <c r="BJ638" s="15">
        <v>39525</v>
      </c>
      <c r="BK638" s="14">
        <v>216.2978</v>
      </c>
      <c r="BM638" s="15">
        <v>40621</v>
      </c>
      <c r="BN638" s="14" t="s">
        <v>213</v>
      </c>
    </row>
    <row r="639" spans="2:66" x14ac:dyDescent="0.2">
      <c r="B639" s="15">
        <v>38796</v>
      </c>
      <c r="C639" s="14">
        <v>3.6630000000000003</v>
      </c>
      <c r="E639" s="15">
        <v>38796</v>
      </c>
      <c r="F639" s="14">
        <v>3.6949999999999998</v>
      </c>
      <c r="H639" s="15">
        <v>38796</v>
      </c>
      <c r="I639" s="14">
        <v>3.677</v>
      </c>
      <c r="K639" s="15">
        <v>38796</v>
      </c>
      <c r="L639" s="14">
        <v>3.9409999999999998</v>
      </c>
      <c r="N639" s="15">
        <v>38796</v>
      </c>
      <c r="O639" s="14">
        <v>3.7170000000000001</v>
      </c>
      <c r="Q639" s="15">
        <v>38796</v>
      </c>
      <c r="R639" s="14">
        <v>3.657</v>
      </c>
      <c r="T639" s="15">
        <v>38796</v>
      </c>
      <c r="U639" s="14">
        <v>3.4089999999999998</v>
      </c>
      <c r="W639" s="15">
        <v>38796</v>
      </c>
      <c r="X639" s="14">
        <v>3.5289999999999999</v>
      </c>
      <c r="Z639" s="15">
        <v>38796</v>
      </c>
      <c r="AA639" s="14">
        <v>3.6219999999999999</v>
      </c>
      <c r="AC639" s="14">
        <f t="shared" si="67"/>
        <v>3.7143905453421899</v>
      </c>
      <c r="AE639" s="15">
        <v>38796</v>
      </c>
      <c r="AF639" s="14">
        <v>4.6565000000000003</v>
      </c>
      <c r="AH639" s="15">
        <v>38796</v>
      </c>
      <c r="AI639" s="14">
        <v>4.3440000000000003</v>
      </c>
      <c r="AK639" s="15">
        <v>38796</v>
      </c>
      <c r="AL639" s="14">
        <v>2.1549999999999998</v>
      </c>
      <c r="AM639" s="14">
        <f t="shared" si="70"/>
        <v>1.5593905453421901</v>
      </c>
      <c r="AN639" s="15">
        <v>38796</v>
      </c>
      <c r="AO639" s="14">
        <v>2.8026999999999997</v>
      </c>
      <c r="AP639" s="14">
        <f t="shared" si="71"/>
        <v>1.8538000000000006</v>
      </c>
      <c r="AQ639" s="15">
        <v>38796</v>
      </c>
      <c r="AR639" s="14">
        <v>2.8050000000000002</v>
      </c>
      <c r="AS639" s="14">
        <f t="shared" si="72"/>
        <v>1.5390000000000001</v>
      </c>
      <c r="AU639" s="14">
        <f t="shared" si="68"/>
        <v>1.5080000000000005</v>
      </c>
      <c r="AW639" s="14">
        <f t="shared" si="73"/>
        <v>1.5220000000000002</v>
      </c>
      <c r="AY639" s="14">
        <f t="shared" si="74"/>
        <v>1.786</v>
      </c>
      <c r="BA639" s="15">
        <v>38796</v>
      </c>
      <c r="BB639" s="14">
        <v>1.4</v>
      </c>
      <c r="BD639" s="15">
        <v>40622</v>
      </c>
      <c r="BE639" s="14">
        <v>6.25</v>
      </c>
      <c r="BG639" s="15">
        <v>40622</v>
      </c>
      <c r="BH639" s="14">
        <v>11.75</v>
      </c>
      <c r="BI639" s="14">
        <f t="shared" si="69"/>
        <v>78.173066666666671</v>
      </c>
      <c r="BJ639" s="15">
        <v>39526</v>
      </c>
      <c r="BK639" s="14">
        <v>216.51920000000001</v>
      </c>
      <c r="BM639" s="15">
        <v>40622</v>
      </c>
      <c r="BN639" s="14" t="s">
        <v>213</v>
      </c>
    </row>
    <row r="640" spans="2:66" x14ac:dyDescent="0.2">
      <c r="B640" s="15">
        <v>38797</v>
      </c>
      <c r="C640" s="14">
        <v>3.665</v>
      </c>
      <c r="E640" s="15">
        <v>38797</v>
      </c>
      <c r="F640" s="14">
        <v>3.6989999999999998</v>
      </c>
      <c r="H640" s="15">
        <v>38797</v>
      </c>
      <c r="I640" s="14">
        <v>3.681</v>
      </c>
      <c r="K640" s="15">
        <v>38797</v>
      </c>
      <c r="L640" s="14">
        <v>3.9449999999999998</v>
      </c>
      <c r="N640" s="15">
        <v>38797</v>
      </c>
      <c r="O640" s="14">
        <v>3.7229999999999999</v>
      </c>
      <c r="Q640" s="15">
        <v>38797</v>
      </c>
      <c r="R640" s="14">
        <v>3.66</v>
      </c>
      <c r="T640" s="15">
        <v>38797</v>
      </c>
      <c r="U640" s="14">
        <v>3.4089999999999998</v>
      </c>
      <c r="W640" s="15">
        <v>38797</v>
      </c>
      <c r="X640" s="14">
        <v>3.5289999999999999</v>
      </c>
      <c r="Z640" s="15">
        <v>38797</v>
      </c>
      <c r="AA640" s="14">
        <v>3.6259999999999999</v>
      </c>
      <c r="AC640" s="14">
        <f t="shared" si="67"/>
        <v>3.7176205777846429</v>
      </c>
      <c r="AE640" s="15">
        <v>38797</v>
      </c>
      <c r="AF640" s="14">
        <v>4.7167000000000003</v>
      </c>
      <c r="AH640" s="15">
        <v>38797</v>
      </c>
      <c r="AI640" s="14">
        <v>4.351</v>
      </c>
      <c r="AK640" s="15">
        <v>38797</v>
      </c>
      <c r="AL640" s="14">
        <v>2.12</v>
      </c>
      <c r="AM640" s="14">
        <f t="shared" si="70"/>
        <v>1.5976205777846428</v>
      </c>
      <c r="AN640" s="15">
        <v>38797</v>
      </c>
      <c r="AO640" s="14">
        <v>2.8050000000000002</v>
      </c>
      <c r="AP640" s="14">
        <f t="shared" si="71"/>
        <v>1.9117000000000002</v>
      </c>
      <c r="AQ640" s="15">
        <v>38797</v>
      </c>
      <c r="AR640" s="14">
        <v>2.7949999999999999</v>
      </c>
      <c r="AS640" s="14">
        <f t="shared" si="72"/>
        <v>1.556</v>
      </c>
      <c r="AU640" s="14">
        <f t="shared" si="68"/>
        <v>1.5449999999999999</v>
      </c>
      <c r="AW640" s="14">
        <f t="shared" si="73"/>
        <v>1.5609999999999999</v>
      </c>
      <c r="AY640" s="14">
        <f t="shared" si="74"/>
        <v>1.8249999999999997</v>
      </c>
      <c r="BA640" s="15">
        <v>38797</v>
      </c>
      <c r="BB640" s="14">
        <v>1.6</v>
      </c>
      <c r="BD640" s="15">
        <v>40623</v>
      </c>
      <c r="BE640" s="14">
        <v>6.25</v>
      </c>
      <c r="BG640" s="15">
        <v>40623</v>
      </c>
      <c r="BH640" s="14">
        <v>11.75</v>
      </c>
      <c r="BI640" s="14">
        <f t="shared" si="69"/>
        <v>77.563800000000001</v>
      </c>
      <c r="BJ640" s="15">
        <v>39527</v>
      </c>
      <c r="BK640" s="14">
        <v>214.69139999999999</v>
      </c>
      <c r="BM640" s="15">
        <v>40623</v>
      </c>
      <c r="BN640" s="14" t="s">
        <v>213</v>
      </c>
    </row>
    <row r="641" spans="2:66" x14ac:dyDescent="0.2">
      <c r="B641" s="15">
        <v>38798</v>
      </c>
      <c r="C641" s="14">
        <v>3.6440000000000001</v>
      </c>
      <c r="E641" s="15">
        <v>38798</v>
      </c>
      <c r="F641" s="14">
        <v>3.677</v>
      </c>
      <c r="H641" s="15">
        <v>38798</v>
      </c>
      <c r="I641" s="14">
        <v>3.66</v>
      </c>
      <c r="K641" s="15">
        <v>38798</v>
      </c>
      <c r="L641" s="14">
        <v>3.9239999999999999</v>
      </c>
      <c r="N641" s="15">
        <v>38798</v>
      </c>
      <c r="O641" s="14">
        <v>3.7029999999999998</v>
      </c>
      <c r="Q641" s="15">
        <v>38798</v>
      </c>
      <c r="R641" s="14">
        <v>3.641</v>
      </c>
      <c r="T641" s="15">
        <v>38798</v>
      </c>
      <c r="U641" s="14">
        <v>3.4089999999999998</v>
      </c>
      <c r="W641" s="15">
        <v>38798</v>
      </c>
      <c r="X641" s="14">
        <v>3.5289999999999999</v>
      </c>
      <c r="Z641" s="15">
        <v>38798</v>
      </c>
      <c r="AA641" s="14">
        <v>3.605</v>
      </c>
      <c r="AC641" s="14">
        <f t="shared" si="67"/>
        <v>3.6977637880426379</v>
      </c>
      <c r="AE641" s="15">
        <v>38798</v>
      </c>
      <c r="AF641" s="14">
        <v>4.6985999999999999</v>
      </c>
      <c r="AH641" s="15">
        <v>38798</v>
      </c>
      <c r="AI641" s="14">
        <v>4.3230000000000004</v>
      </c>
      <c r="AK641" s="15">
        <v>38798</v>
      </c>
      <c r="AL641" s="14">
        <v>2.165</v>
      </c>
      <c r="AM641" s="14">
        <f t="shared" si="70"/>
        <v>1.5327637880426379</v>
      </c>
      <c r="AN641" s="15">
        <v>38798</v>
      </c>
      <c r="AO641" s="14">
        <v>2.8149999999999999</v>
      </c>
      <c r="AP641" s="14">
        <f t="shared" si="71"/>
        <v>1.8835999999999999</v>
      </c>
      <c r="AQ641" s="15">
        <v>38798</v>
      </c>
      <c r="AR641" s="14">
        <v>2.79</v>
      </c>
      <c r="AS641" s="14">
        <f t="shared" si="72"/>
        <v>1.5330000000000004</v>
      </c>
      <c r="AU641" s="14">
        <f t="shared" si="68"/>
        <v>1.4790000000000001</v>
      </c>
      <c r="AW641" s="14">
        <f t="shared" si="73"/>
        <v>1.4950000000000001</v>
      </c>
      <c r="AY641" s="14">
        <f t="shared" si="74"/>
        <v>1.7589999999999999</v>
      </c>
      <c r="BA641" s="15">
        <v>38798</v>
      </c>
      <c r="BB641" s="14">
        <v>1.6</v>
      </c>
      <c r="BD641" s="15">
        <v>40624</v>
      </c>
      <c r="BE641" s="14">
        <v>6.25</v>
      </c>
      <c r="BG641" s="15">
        <v>40624</v>
      </c>
      <c r="BH641" s="14">
        <v>11.75</v>
      </c>
      <c r="BI641" s="14">
        <f t="shared" si="69"/>
        <v>77.563800000000001</v>
      </c>
      <c r="BJ641" s="15">
        <v>39528</v>
      </c>
      <c r="BK641" s="14">
        <v>214.69139999999999</v>
      </c>
      <c r="BM641" s="15">
        <v>40624</v>
      </c>
      <c r="BN641" s="14" t="s">
        <v>213</v>
      </c>
    </row>
    <row r="642" spans="2:66" x14ac:dyDescent="0.2">
      <c r="B642" s="15">
        <v>38799</v>
      </c>
      <c r="C642" s="14">
        <v>3.6749999999999998</v>
      </c>
      <c r="E642" s="15">
        <v>38799</v>
      </c>
      <c r="F642" s="14">
        <v>3.7090000000000001</v>
      </c>
      <c r="H642" s="15">
        <v>38799</v>
      </c>
      <c r="I642" s="14">
        <v>3.6930000000000001</v>
      </c>
      <c r="K642" s="15">
        <v>38799</v>
      </c>
      <c r="L642" s="14">
        <v>3.9569999999999999</v>
      </c>
      <c r="N642" s="15">
        <v>38799</v>
      </c>
      <c r="O642" s="14">
        <v>3.7349999999999999</v>
      </c>
      <c r="Q642" s="15">
        <v>38799</v>
      </c>
      <c r="R642" s="14">
        <v>3.6749999999999998</v>
      </c>
      <c r="T642" s="15">
        <v>38799</v>
      </c>
      <c r="U642" s="14">
        <v>3.4089999999999998</v>
      </c>
      <c r="W642" s="15">
        <v>38799</v>
      </c>
      <c r="X642" s="14">
        <v>3.5289999999999999</v>
      </c>
      <c r="Z642" s="15">
        <v>38799</v>
      </c>
      <c r="AA642" s="14">
        <v>3.6360000000000001</v>
      </c>
      <c r="AC642" s="14">
        <f t="shared" si="67"/>
        <v>3.7280877491116935</v>
      </c>
      <c r="AE642" s="15">
        <v>38799</v>
      </c>
      <c r="AF642" s="14">
        <v>4.7328999999999999</v>
      </c>
      <c r="AH642" s="15">
        <v>38799</v>
      </c>
      <c r="AI642" s="14">
        <v>4.3369999999999997</v>
      </c>
      <c r="AK642" s="15">
        <v>38799</v>
      </c>
      <c r="AL642" s="14">
        <v>2.1343000000000001</v>
      </c>
      <c r="AM642" s="14">
        <f t="shared" si="70"/>
        <v>1.5937877491116934</v>
      </c>
      <c r="AN642" s="15">
        <v>38799</v>
      </c>
      <c r="AO642" s="14">
        <v>2.8212000000000002</v>
      </c>
      <c r="AP642" s="14">
        <f t="shared" si="71"/>
        <v>1.9116999999999997</v>
      </c>
      <c r="AQ642" s="15">
        <v>38799</v>
      </c>
      <c r="AR642" s="14">
        <v>2.7949999999999999</v>
      </c>
      <c r="AS642" s="14">
        <f t="shared" si="72"/>
        <v>1.5419999999999998</v>
      </c>
      <c r="AU642" s="14">
        <f t="shared" si="68"/>
        <v>1.5406999999999997</v>
      </c>
      <c r="AW642" s="14">
        <f t="shared" si="73"/>
        <v>1.5587</v>
      </c>
      <c r="AY642" s="14">
        <f t="shared" si="74"/>
        <v>1.8226999999999998</v>
      </c>
      <c r="BA642" s="15">
        <v>38799</v>
      </c>
      <c r="BB642" s="14">
        <v>1.8</v>
      </c>
      <c r="BD642" s="15">
        <v>40625</v>
      </c>
      <c r="BE642" s="14">
        <v>6.25</v>
      </c>
      <c r="BG642" s="15">
        <v>40625</v>
      </c>
      <c r="BH642" s="14">
        <v>11.75</v>
      </c>
      <c r="BI642" s="14">
        <f t="shared" si="69"/>
        <v>77.563800000000001</v>
      </c>
      <c r="BJ642" s="15">
        <v>39529</v>
      </c>
      <c r="BK642" s="14">
        <v>214.69139999999999</v>
      </c>
      <c r="BM642" s="15">
        <v>40625</v>
      </c>
      <c r="BN642" s="14" t="s">
        <v>213</v>
      </c>
    </row>
    <row r="643" spans="2:66" x14ac:dyDescent="0.2">
      <c r="B643" s="15">
        <v>38800</v>
      </c>
      <c r="C643" s="14">
        <v>3.6339999999999999</v>
      </c>
      <c r="E643" s="15">
        <v>38800</v>
      </c>
      <c r="F643" s="14">
        <v>3.669</v>
      </c>
      <c r="H643" s="15">
        <v>38800</v>
      </c>
      <c r="I643" s="14">
        <v>3.6520000000000001</v>
      </c>
      <c r="K643" s="15">
        <v>38800</v>
      </c>
      <c r="L643" s="14">
        <v>3.9169999999999998</v>
      </c>
      <c r="N643" s="15">
        <v>38800</v>
      </c>
      <c r="O643" s="14">
        <v>3.6949999999999998</v>
      </c>
      <c r="Q643" s="15">
        <v>38800</v>
      </c>
      <c r="R643" s="14">
        <v>3.6339999999999999</v>
      </c>
      <c r="T643" s="15">
        <v>38800</v>
      </c>
      <c r="U643" s="14">
        <v>3.4089999999999998</v>
      </c>
      <c r="W643" s="15">
        <v>38800</v>
      </c>
      <c r="X643" s="14">
        <v>3.5289999999999999</v>
      </c>
      <c r="Z643" s="15">
        <v>38800</v>
      </c>
      <c r="AA643" s="14">
        <v>3.5960000000000001</v>
      </c>
      <c r="AC643" s="14">
        <f t="shared" si="67"/>
        <v>3.6898978835161436</v>
      </c>
      <c r="AE643" s="15">
        <v>38800</v>
      </c>
      <c r="AF643" s="14">
        <v>4.6685999999999996</v>
      </c>
      <c r="AH643" s="15">
        <v>38800</v>
      </c>
      <c r="AI643" s="14">
        <v>4.3289999999999997</v>
      </c>
      <c r="AK643" s="15">
        <v>38800</v>
      </c>
      <c r="AL643" s="14">
        <v>2.145</v>
      </c>
      <c r="AM643" s="14">
        <f t="shared" si="70"/>
        <v>1.5448978835161435</v>
      </c>
      <c r="AN643" s="15">
        <v>38800</v>
      </c>
      <c r="AO643" s="14">
        <v>2.8149999999999999</v>
      </c>
      <c r="AP643" s="14">
        <f t="shared" si="71"/>
        <v>1.8535999999999997</v>
      </c>
      <c r="AQ643" s="15">
        <v>38800</v>
      </c>
      <c r="AR643" s="14">
        <v>2.7875999999999999</v>
      </c>
      <c r="AS643" s="14">
        <f t="shared" si="72"/>
        <v>1.5413999999999999</v>
      </c>
      <c r="AU643" s="14">
        <f t="shared" si="68"/>
        <v>1.4889999999999999</v>
      </c>
      <c r="AW643" s="14">
        <f t="shared" si="73"/>
        <v>1.5070000000000001</v>
      </c>
      <c r="AY643" s="14">
        <f t="shared" si="74"/>
        <v>1.7719999999999998</v>
      </c>
      <c r="BA643" s="15">
        <v>38800</v>
      </c>
      <c r="BB643" s="14">
        <v>1.8</v>
      </c>
      <c r="BD643" s="15">
        <v>40626</v>
      </c>
      <c r="BE643" s="14">
        <v>6.25</v>
      </c>
      <c r="BG643" s="15">
        <v>40626</v>
      </c>
      <c r="BH643" s="14">
        <v>11.75</v>
      </c>
      <c r="BI643" s="14">
        <f t="shared" si="69"/>
        <v>77.563800000000001</v>
      </c>
      <c r="BJ643" s="15">
        <v>39530</v>
      </c>
      <c r="BK643" s="14">
        <v>214.69139999999999</v>
      </c>
      <c r="BM643" s="15">
        <v>40626</v>
      </c>
      <c r="BN643" s="14" t="s">
        <v>213</v>
      </c>
    </row>
    <row r="644" spans="2:66" x14ac:dyDescent="0.2">
      <c r="B644" s="15">
        <v>38801</v>
      </c>
      <c r="C644" s="14">
        <v>3.6339999999999999</v>
      </c>
      <c r="E644" s="15">
        <v>38801</v>
      </c>
      <c r="F644" s="14">
        <v>3.669</v>
      </c>
      <c r="H644" s="15">
        <v>38801</v>
      </c>
      <c r="I644" s="14">
        <v>3.6520000000000001</v>
      </c>
      <c r="K644" s="15">
        <v>38801</v>
      </c>
      <c r="L644" s="14">
        <v>3.9169999999999998</v>
      </c>
      <c r="N644" s="15">
        <v>38801</v>
      </c>
      <c r="O644" s="14">
        <v>3.6949999999999998</v>
      </c>
      <c r="Q644" s="15">
        <v>38801</v>
      </c>
      <c r="R644" s="14">
        <v>3.6339999999999999</v>
      </c>
      <c r="T644" s="15">
        <v>38801</v>
      </c>
      <c r="U644" s="14">
        <v>3.4089999999999998</v>
      </c>
      <c r="W644" s="15">
        <v>38801</v>
      </c>
      <c r="X644" s="14">
        <v>3.5289999999999999</v>
      </c>
      <c r="Z644" s="15">
        <v>38801</v>
      </c>
      <c r="AA644" s="14">
        <v>3.5960000000000001</v>
      </c>
      <c r="AC644" s="14">
        <f t="shared" ref="AC644:AC707" si="75">((C644*$C$1)+(F644*$F$1)+(I644*$I$1)+(L644*$L$1)+(O644*$O$1)+(R644*$R$1)+(U644*$U$1)+(X644*$X$1)+(AA644*$AA$1))/($C$1+$F$1+$I$1+$L$1+$O$1+$R$1+$U$1+$X$1+$AA$1)</f>
        <v>3.6898978835161436</v>
      </c>
      <c r="AE644" s="15">
        <v>38801</v>
      </c>
      <c r="AF644" s="14">
        <v>4.6685999999999996</v>
      </c>
      <c r="AH644" s="15">
        <v>38801</v>
      </c>
      <c r="AI644" s="14">
        <v>4.3289999999999997</v>
      </c>
      <c r="AK644" s="15">
        <v>38801</v>
      </c>
      <c r="AL644" s="14">
        <v>2.145</v>
      </c>
      <c r="AM644" s="14">
        <f t="shared" si="70"/>
        <v>1.5448978835161435</v>
      </c>
      <c r="AN644" s="15">
        <v>38801</v>
      </c>
      <c r="AO644" s="14">
        <v>2.8149999999999999</v>
      </c>
      <c r="AP644" s="14">
        <f t="shared" si="71"/>
        <v>1.8535999999999997</v>
      </c>
      <c r="AQ644" s="15">
        <v>38801</v>
      </c>
      <c r="AR644" s="14">
        <v>2.7875999999999999</v>
      </c>
      <c r="AS644" s="14">
        <f t="shared" si="72"/>
        <v>1.5413999999999999</v>
      </c>
      <c r="AU644" s="14">
        <f t="shared" ref="AU644:AU707" si="76">C644-AL644</f>
        <v>1.4889999999999999</v>
      </c>
      <c r="AW644" s="14">
        <f t="shared" si="73"/>
        <v>1.5070000000000001</v>
      </c>
      <c r="AY644" s="14">
        <f t="shared" si="74"/>
        <v>1.7719999999999998</v>
      </c>
      <c r="BA644" s="15">
        <v>38801</v>
      </c>
      <c r="BB644" s="14">
        <v>1.8</v>
      </c>
      <c r="BD644" s="15">
        <v>40627</v>
      </c>
      <c r="BE644" s="14">
        <v>6.25</v>
      </c>
      <c r="BG644" s="15">
        <v>40627</v>
      </c>
      <c r="BH644" s="14">
        <v>11.75</v>
      </c>
      <c r="BI644" s="14">
        <f t="shared" si="69"/>
        <v>77.563800000000001</v>
      </c>
      <c r="BJ644" s="15">
        <v>39531</v>
      </c>
      <c r="BK644" s="14">
        <v>214.69139999999999</v>
      </c>
      <c r="BM644" s="15">
        <v>40627</v>
      </c>
      <c r="BN644" s="14" t="s">
        <v>213</v>
      </c>
    </row>
    <row r="645" spans="2:66" x14ac:dyDescent="0.2">
      <c r="B645" s="15">
        <v>38802</v>
      </c>
      <c r="C645" s="14">
        <v>3.6339999999999999</v>
      </c>
      <c r="E645" s="15">
        <v>38802</v>
      </c>
      <c r="F645" s="14">
        <v>3.669</v>
      </c>
      <c r="H645" s="15">
        <v>38802</v>
      </c>
      <c r="I645" s="14">
        <v>3.6520000000000001</v>
      </c>
      <c r="K645" s="15">
        <v>38802</v>
      </c>
      <c r="L645" s="14">
        <v>3.9169999999999998</v>
      </c>
      <c r="N645" s="15">
        <v>38802</v>
      </c>
      <c r="O645" s="14">
        <v>3.6949999999999998</v>
      </c>
      <c r="Q645" s="15">
        <v>38802</v>
      </c>
      <c r="R645" s="14">
        <v>3.6339999999999999</v>
      </c>
      <c r="T645" s="15">
        <v>38802</v>
      </c>
      <c r="U645" s="14">
        <v>3.4089999999999998</v>
      </c>
      <c r="W645" s="15">
        <v>38802</v>
      </c>
      <c r="X645" s="14">
        <v>3.5289999999999999</v>
      </c>
      <c r="Z645" s="15">
        <v>38802</v>
      </c>
      <c r="AA645" s="14">
        <v>3.5960000000000001</v>
      </c>
      <c r="AC645" s="14">
        <f t="shared" si="75"/>
        <v>3.6898978835161436</v>
      </c>
      <c r="AE645" s="15">
        <v>38802</v>
      </c>
      <c r="AF645" s="14">
        <v>4.6685999999999996</v>
      </c>
      <c r="AH645" s="15">
        <v>38802</v>
      </c>
      <c r="AI645" s="14">
        <v>4.3289999999999997</v>
      </c>
      <c r="AK645" s="15">
        <v>38802</v>
      </c>
      <c r="AL645" s="14">
        <v>2.145</v>
      </c>
      <c r="AM645" s="14">
        <f t="shared" si="70"/>
        <v>1.5448978835161435</v>
      </c>
      <c r="AN645" s="15">
        <v>38802</v>
      </c>
      <c r="AO645" s="14">
        <v>2.8149999999999999</v>
      </c>
      <c r="AP645" s="14">
        <f t="shared" si="71"/>
        <v>1.8535999999999997</v>
      </c>
      <c r="AQ645" s="15">
        <v>38802</v>
      </c>
      <c r="AR645" s="14">
        <v>2.7875999999999999</v>
      </c>
      <c r="AS645" s="14">
        <f t="shared" si="72"/>
        <v>1.5413999999999999</v>
      </c>
      <c r="AU645" s="14">
        <f t="shared" si="76"/>
        <v>1.4889999999999999</v>
      </c>
      <c r="AW645" s="14">
        <f t="shared" si="73"/>
        <v>1.5070000000000001</v>
      </c>
      <c r="AY645" s="14">
        <f t="shared" si="74"/>
        <v>1.7719999999999998</v>
      </c>
      <c r="BA645" s="15">
        <v>38802</v>
      </c>
      <c r="BB645" s="14">
        <v>1.8</v>
      </c>
      <c r="BD645" s="15">
        <v>40628</v>
      </c>
      <c r="BE645" s="14">
        <v>6.25</v>
      </c>
      <c r="BG645" s="15">
        <v>40628</v>
      </c>
      <c r="BH645" s="14">
        <v>11.75</v>
      </c>
      <c r="BI645" s="14">
        <f t="shared" si="69"/>
        <v>77.973933333333335</v>
      </c>
      <c r="BJ645" s="15">
        <v>39532</v>
      </c>
      <c r="BK645" s="14">
        <v>215.92179999999999</v>
      </c>
      <c r="BM645" s="15">
        <v>40628</v>
      </c>
      <c r="BN645" s="14" t="s">
        <v>213</v>
      </c>
    </row>
    <row r="646" spans="2:66" x14ac:dyDescent="0.2">
      <c r="B646" s="15">
        <v>38803</v>
      </c>
      <c r="C646" s="14">
        <v>3.6419999999999999</v>
      </c>
      <c r="E646" s="15">
        <v>38803</v>
      </c>
      <c r="F646" s="14">
        <v>3.6760000000000002</v>
      </c>
      <c r="H646" s="15">
        <v>38803</v>
      </c>
      <c r="I646" s="14">
        <v>3.6579999999999999</v>
      </c>
      <c r="K646" s="15">
        <v>38803</v>
      </c>
      <c r="L646" s="14">
        <v>3.927</v>
      </c>
      <c r="N646" s="15">
        <v>38803</v>
      </c>
      <c r="O646" s="14">
        <v>3.702</v>
      </c>
      <c r="Q646" s="15">
        <v>38803</v>
      </c>
      <c r="R646" s="14">
        <v>3.641</v>
      </c>
      <c r="T646" s="15">
        <v>38803</v>
      </c>
      <c r="U646" s="14">
        <v>3.4089999999999998</v>
      </c>
      <c r="W646" s="15">
        <v>38803</v>
      </c>
      <c r="X646" s="14">
        <v>3.5289999999999999</v>
      </c>
      <c r="Z646" s="15">
        <v>38803</v>
      </c>
      <c r="AA646" s="14">
        <v>3.6019999999999999</v>
      </c>
      <c r="AC646" s="14">
        <f t="shared" si="75"/>
        <v>3.6971903290591688</v>
      </c>
      <c r="AE646" s="15">
        <v>38803</v>
      </c>
      <c r="AF646" s="14">
        <v>4.7027999999999999</v>
      </c>
      <c r="AH646" s="15">
        <v>38803</v>
      </c>
      <c r="AI646" s="14">
        <v>4.34</v>
      </c>
      <c r="AK646" s="15">
        <v>38803</v>
      </c>
      <c r="AL646" s="14">
        <v>2.1467999999999998</v>
      </c>
      <c r="AM646" s="14">
        <f t="shared" si="70"/>
        <v>1.550390329059169</v>
      </c>
      <c r="AN646" s="15">
        <v>38803</v>
      </c>
      <c r="AO646" s="14">
        <v>2.8449999999999998</v>
      </c>
      <c r="AP646" s="14">
        <f t="shared" si="71"/>
        <v>1.8578000000000001</v>
      </c>
      <c r="AQ646" s="15">
        <v>38803</v>
      </c>
      <c r="AR646" s="14">
        <v>2.8014999999999999</v>
      </c>
      <c r="AS646" s="14">
        <f t="shared" si="72"/>
        <v>1.5385</v>
      </c>
      <c r="AU646" s="14">
        <f t="shared" si="76"/>
        <v>1.4952000000000001</v>
      </c>
      <c r="AW646" s="14">
        <f t="shared" si="73"/>
        <v>1.5112000000000001</v>
      </c>
      <c r="AY646" s="14">
        <f t="shared" si="74"/>
        <v>1.7802000000000002</v>
      </c>
      <c r="BA646" s="15">
        <v>38803</v>
      </c>
      <c r="BB646" s="14">
        <v>1.6</v>
      </c>
      <c r="BD646" s="15">
        <v>40629</v>
      </c>
      <c r="BE646" s="14">
        <v>6.25</v>
      </c>
      <c r="BG646" s="15">
        <v>40629</v>
      </c>
      <c r="BH646" s="14">
        <v>11.75</v>
      </c>
      <c r="BI646" s="14">
        <f t="shared" si="69"/>
        <v>77.718299999999999</v>
      </c>
      <c r="BJ646" s="15">
        <v>39533</v>
      </c>
      <c r="BK646" s="14">
        <v>215.1549</v>
      </c>
      <c r="BM646" s="15">
        <v>40629</v>
      </c>
      <c r="BN646" s="14" t="s">
        <v>213</v>
      </c>
    </row>
    <row r="647" spans="2:66" x14ac:dyDescent="0.2">
      <c r="B647" s="15">
        <v>38804</v>
      </c>
      <c r="C647" s="14">
        <v>3.7309999999999999</v>
      </c>
      <c r="E647" s="15">
        <v>38804</v>
      </c>
      <c r="F647" s="14">
        <v>3.7679999999999998</v>
      </c>
      <c r="H647" s="15">
        <v>38804</v>
      </c>
      <c r="I647" s="14">
        <v>3.7490000000000001</v>
      </c>
      <c r="K647" s="15">
        <v>38804</v>
      </c>
      <c r="L647" s="14">
        <v>4.0190000000000001</v>
      </c>
      <c r="N647" s="15">
        <v>38804</v>
      </c>
      <c r="O647" s="14">
        <v>3.7919999999999998</v>
      </c>
      <c r="Q647" s="15">
        <v>38804</v>
      </c>
      <c r="R647" s="14">
        <v>3.7320000000000002</v>
      </c>
      <c r="T647" s="15">
        <v>38804</v>
      </c>
      <c r="U647" s="14">
        <v>3.4089999999999998</v>
      </c>
      <c r="W647" s="15">
        <v>38804</v>
      </c>
      <c r="X647" s="14">
        <v>3.5289999999999999</v>
      </c>
      <c r="Z647" s="15">
        <v>38804</v>
      </c>
      <c r="AA647" s="14">
        <v>3.694</v>
      </c>
      <c r="AC647" s="14">
        <f t="shared" si="75"/>
        <v>3.7828231113857558</v>
      </c>
      <c r="AE647" s="15">
        <v>38804</v>
      </c>
      <c r="AF647" s="14">
        <v>4.7797000000000001</v>
      </c>
      <c r="AH647" s="15">
        <v>38804</v>
      </c>
      <c r="AI647" s="14">
        <v>4.3970000000000002</v>
      </c>
      <c r="AK647" s="15">
        <v>38804</v>
      </c>
      <c r="AL647" s="14">
        <v>2.1448</v>
      </c>
      <c r="AM647" s="14">
        <f t="shared" si="70"/>
        <v>1.6380231113857557</v>
      </c>
      <c r="AN647" s="15">
        <v>38804</v>
      </c>
      <c r="AO647" s="14">
        <v>2.7941000000000003</v>
      </c>
      <c r="AP647" s="14">
        <f t="shared" si="71"/>
        <v>1.9855999999999998</v>
      </c>
      <c r="AQ647" s="15">
        <v>38804</v>
      </c>
      <c r="AR647" s="14">
        <v>2.7949999999999999</v>
      </c>
      <c r="AS647" s="14">
        <f t="shared" si="72"/>
        <v>1.6020000000000003</v>
      </c>
      <c r="AU647" s="14">
        <f t="shared" si="76"/>
        <v>1.5861999999999998</v>
      </c>
      <c r="AW647" s="14">
        <f t="shared" si="73"/>
        <v>1.6042000000000001</v>
      </c>
      <c r="AY647" s="14">
        <f t="shared" si="74"/>
        <v>1.8742000000000001</v>
      </c>
      <c r="BA647" s="15">
        <v>38804</v>
      </c>
      <c r="BB647" s="14">
        <v>1.8</v>
      </c>
      <c r="BD647" s="15">
        <v>40630</v>
      </c>
      <c r="BE647" s="14">
        <v>6.25</v>
      </c>
      <c r="BG647" s="15">
        <v>40630</v>
      </c>
      <c r="BH647" s="14">
        <v>11.75</v>
      </c>
      <c r="BI647" s="14">
        <f t="shared" si="69"/>
        <v>77.936433333333341</v>
      </c>
      <c r="BJ647" s="15">
        <v>39534</v>
      </c>
      <c r="BK647" s="14">
        <v>215.80930000000001</v>
      </c>
      <c r="BM647" s="15">
        <v>40630</v>
      </c>
      <c r="BN647" s="14" t="s">
        <v>213</v>
      </c>
    </row>
    <row r="648" spans="2:66" x14ac:dyDescent="0.2">
      <c r="B648" s="15">
        <v>38805</v>
      </c>
      <c r="C648" s="14">
        <v>3.7610000000000001</v>
      </c>
      <c r="E648" s="15">
        <v>38805</v>
      </c>
      <c r="F648" s="14">
        <v>3.7989999999999999</v>
      </c>
      <c r="H648" s="15">
        <v>38805</v>
      </c>
      <c r="I648" s="14">
        <v>3.7810000000000001</v>
      </c>
      <c r="K648" s="15">
        <v>38805</v>
      </c>
      <c r="L648" s="14">
        <v>4.056</v>
      </c>
      <c r="N648" s="15">
        <v>38805</v>
      </c>
      <c r="O648" s="14">
        <v>3.819</v>
      </c>
      <c r="Q648" s="15">
        <v>38805</v>
      </c>
      <c r="R648" s="14">
        <v>3.7640000000000002</v>
      </c>
      <c r="T648" s="15">
        <v>38805</v>
      </c>
      <c r="U648" s="14">
        <v>3.4089999999999998</v>
      </c>
      <c r="W648" s="15">
        <v>38805</v>
      </c>
      <c r="X648" s="14">
        <v>3.5289999999999999</v>
      </c>
      <c r="Z648" s="15">
        <v>38805</v>
      </c>
      <c r="AA648" s="14">
        <v>3.726</v>
      </c>
      <c r="AC648" s="14">
        <f t="shared" si="75"/>
        <v>3.8129792986250575</v>
      </c>
      <c r="AE648" s="15">
        <v>38805</v>
      </c>
      <c r="AF648" s="14">
        <v>4.8041</v>
      </c>
      <c r="AH648" s="15">
        <v>38805</v>
      </c>
      <c r="AI648" s="14">
        <v>4.3899999999999997</v>
      </c>
      <c r="AK648" s="15">
        <v>38805</v>
      </c>
      <c r="AL648" s="14">
        <v>2.1505000000000001</v>
      </c>
      <c r="AM648" s="14">
        <f t="shared" si="70"/>
        <v>1.6624792986250574</v>
      </c>
      <c r="AN648" s="15">
        <v>38805</v>
      </c>
      <c r="AO648" s="14">
        <v>2.8466</v>
      </c>
      <c r="AP648" s="14">
        <f t="shared" si="71"/>
        <v>1.9575</v>
      </c>
      <c r="AQ648" s="15">
        <v>38805</v>
      </c>
      <c r="AR648" s="14">
        <v>2.7949999999999999</v>
      </c>
      <c r="AS648" s="14">
        <f t="shared" si="72"/>
        <v>1.5949999999999998</v>
      </c>
      <c r="AU648" s="14">
        <f t="shared" si="76"/>
        <v>1.6105</v>
      </c>
      <c r="AW648" s="14">
        <f t="shared" si="73"/>
        <v>1.6305000000000001</v>
      </c>
      <c r="AY648" s="14">
        <f t="shared" si="74"/>
        <v>1.9055</v>
      </c>
      <c r="BA648" s="15">
        <v>38805</v>
      </c>
      <c r="BB648" s="14">
        <v>2</v>
      </c>
      <c r="BD648" s="15">
        <v>40631</v>
      </c>
      <c r="BE648" s="14">
        <v>6.25</v>
      </c>
      <c r="BG648" s="15">
        <v>40631</v>
      </c>
      <c r="BH648" s="14">
        <v>11.75</v>
      </c>
      <c r="BI648" s="14">
        <f t="shared" si="69"/>
        <v>77.722166666666666</v>
      </c>
      <c r="BJ648" s="15">
        <v>39535</v>
      </c>
      <c r="BK648" s="14">
        <v>215.16650000000001</v>
      </c>
      <c r="BM648" s="15">
        <v>40631</v>
      </c>
      <c r="BN648" s="14" t="s">
        <v>213</v>
      </c>
    </row>
    <row r="649" spans="2:66" x14ac:dyDescent="0.2">
      <c r="B649" s="15">
        <v>38806</v>
      </c>
      <c r="C649" s="14">
        <v>3.786</v>
      </c>
      <c r="E649" s="15">
        <v>38806</v>
      </c>
      <c r="F649" s="14">
        <v>3.8250000000000002</v>
      </c>
      <c r="H649" s="15">
        <v>38806</v>
      </c>
      <c r="I649" s="14">
        <v>3.8069999999999999</v>
      </c>
      <c r="K649" s="15">
        <v>38806</v>
      </c>
      <c r="L649" s="14">
        <v>4.0789999999999997</v>
      </c>
      <c r="N649" s="15">
        <v>38806</v>
      </c>
      <c r="O649" s="14">
        <v>3.8439999999999999</v>
      </c>
      <c r="Q649" s="15">
        <v>38806</v>
      </c>
      <c r="R649" s="14">
        <v>3.79</v>
      </c>
      <c r="T649" s="15">
        <v>38806</v>
      </c>
      <c r="U649" s="14">
        <v>3.4089999999999998</v>
      </c>
      <c r="W649" s="15">
        <v>38806</v>
      </c>
      <c r="X649" s="14">
        <v>3.5289999999999999</v>
      </c>
      <c r="Z649" s="15">
        <v>38806</v>
      </c>
      <c r="AA649" s="14">
        <v>3.7530000000000001</v>
      </c>
      <c r="AC649" s="14">
        <f t="shared" si="75"/>
        <v>3.8366258303723151</v>
      </c>
      <c r="AE649" s="15">
        <v>38806</v>
      </c>
      <c r="AF649" s="14">
        <v>4.8551000000000002</v>
      </c>
      <c r="AH649" s="15">
        <v>38806</v>
      </c>
      <c r="AI649" s="14">
        <v>4.3899999999999997</v>
      </c>
      <c r="AK649" s="15">
        <v>38806</v>
      </c>
      <c r="AL649" s="14">
        <v>2.1549999999999998</v>
      </c>
      <c r="AM649" s="14">
        <f t="shared" si="70"/>
        <v>1.6816258303723153</v>
      </c>
      <c r="AN649" s="15">
        <v>38806</v>
      </c>
      <c r="AO649" s="14">
        <v>2.855</v>
      </c>
      <c r="AP649" s="14">
        <f t="shared" si="71"/>
        <v>2.0001000000000002</v>
      </c>
      <c r="AQ649" s="15">
        <v>38806</v>
      </c>
      <c r="AR649" s="14">
        <v>2.7949999999999999</v>
      </c>
      <c r="AS649" s="14">
        <f t="shared" si="72"/>
        <v>1.5949999999999998</v>
      </c>
      <c r="AU649" s="14">
        <f t="shared" si="76"/>
        <v>1.6310000000000002</v>
      </c>
      <c r="AW649" s="14">
        <f t="shared" si="73"/>
        <v>1.6520000000000001</v>
      </c>
      <c r="AY649" s="14">
        <f t="shared" si="74"/>
        <v>1.9239999999999999</v>
      </c>
      <c r="BA649" s="15">
        <v>38806</v>
      </c>
      <c r="BB649" s="14">
        <v>2.1</v>
      </c>
      <c r="BD649" s="15">
        <v>40632</v>
      </c>
      <c r="BE649" s="14">
        <v>6.25</v>
      </c>
      <c r="BG649" s="15">
        <v>40632</v>
      </c>
      <c r="BH649" s="14">
        <v>11.75</v>
      </c>
      <c r="BI649" s="14">
        <f t="shared" si="69"/>
        <v>77.722166666666666</v>
      </c>
      <c r="BJ649" s="15">
        <v>39536</v>
      </c>
      <c r="BK649" s="14">
        <v>215.16650000000001</v>
      </c>
      <c r="BM649" s="15">
        <v>40632</v>
      </c>
      <c r="BN649" s="14" t="s">
        <v>213</v>
      </c>
    </row>
    <row r="650" spans="2:66" x14ac:dyDescent="0.2">
      <c r="B650" s="15">
        <v>38807</v>
      </c>
      <c r="C650" s="14">
        <v>3.7709999999999999</v>
      </c>
      <c r="E650" s="15">
        <v>38807</v>
      </c>
      <c r="F650" s="14">
        <v>3.8069999999999999</v>
      </c>
      <c r="H650" s="15">
        <v>38807</v>
      </c>
      <c r="I650" s="14">
        <v>3.7909999999999999</v>
      </c>
      <c r="K650" s="15">
        <v>38807</v>
      </c>
      <c r="L650" s="14">
        <v>4.0679999999999996</v>
      </c>
      <c r="N650" s="15">
        <v>38807</v>
      </c>
      <c r="O650" s="14">
        <v>3.8279999999999998</v>
      </c>
      <c r="Q650" s="15">
        <v>38807</v>
      </c>
      <c r="R650" s="14">
        <v>3.7720000000000002</v>
      </c>
      <c r="T650" s="15">
        <v>38807</v>
      </c>
      <c r="U650" s="14">
        <v>3.4089999999999998</v>
      </c>
      <c r="W650" s="15">
        <v>38807</v>
      </c>
      <c r="X650" s="14">
        <v>3.5289999999999999</v>
      </c>
      <c r="Z650" s="15">
        <v>38807</v>
      </c>
      <c r="AA650" s="14">
        <v>3.7389999999999999</v>
      </c>
      <c r="AC650" s="14">
        <f t="shared" si="75"/>
        <v>3.8222464081569587</v>
      </c>
      <c r="AE650" s="15">
        <v>38807</v>
      </c>
      <c r="AF650" s="14">
        <v>4.8472</v>
      </c>
      <c r="AH650" s="15">
        <v>38807</v>
      </c>
      <c r="AI650" s="14">
        <v>4.3979999999999997</v>
      </c>
      <c r="AK650" s="15">
        <v>38807</v>
      </c>
      <c r="AL650" s="14">
        <v>2.1827999999999999</v>
      </c>
      <c r="AM650" s="14">
        <f t="shared" si="70"/>
        <v>1.6394464081569589</v>
      </c>
      <c r="AN650" s="15">
        <v>38807</v>
      </c>
      <c r="AO650" s="14">
        <v>2.87</v>
      </c>
      <c r="AP650" s="14">
        <f t="shared" si="71"/>
        <v>1.9771999999999998</v>
      </c>
      <c r="AQ650" s="15">
        <v>38807</v>
      </c>
      <c r="AR650" s="14">
        <v>2.8169</v>
      </c>
      <c r="AS650" s="14">
        <f t="shared" si="72"/>
        <v>1.5810999999999997</v>
      </c>
      <c r="AU650" s="14">
        <f t="shared" si="76"/>
        <v>1.5882000000000001</v>
      </c>
      <c r="AW650" s="14">
        <f t="shared" si="73"/>
        <v>1.6082000000000001</v>
      </c>
      <c r="AY650" s="14">
        <f t="shared" si="74"/>
        <v>1.8851999999999998</v>
      </c>
      <c r="BA650" s="15">
        <v>38807</v>
      </c>
      <c r="BB650" s="14">
        <v>2</v>
      </c>
      <c r="BD650" s="15">
        <v>40633</v>
      </c>
      <c r="BE650" s="14">
        <v>6.25</v>
      </c>
      <c r="BG650" s="15">
        <v>40633</v>
      </c>
      <c r="BH650" s="14">
        <v>11.75</v>
      </c>
      <c r="BI650" s="14">
        <f t="shared" si="69"/>
        <v>77.722166666666666</v>
      </c>
      <c r="BJ650" s="15">
        <v>39537</v>
      </c>
      <c r="BK650" s="14">
        <v>215.16650000000001</v>
      </c>
      <c r="BM650" s="15">
        <v>40633</v>
      </c>
      <c r="BN650" s="14" t="s">
        <v>213</v>
      </c>
    </row>
    <row r="651" spans="2:66" x14ac:dyDescent="0.2">
      <c r="B651" s="15">
        <v>38808</v>
      </c>
      <c r="C651" s="14">
        <v>3.7709999999999999</v>
      </c>
      <c r="E651" s="15">
        <v>38808</v>
      </c>
      <c r="F651" s="14">
        <v>3.8069999999999999</v>
      </c>
      <c r="H651" s="15">
        <v>38808</v>
      </c>
      <c r="I651" s="14">
        <v>3.7909999999999999</v>
      </c>
      <c r="K651" s="15">
        <v>38808</v>
      </c>
      <c r="L651" s="14">
        <v>4.0679999999999996</v>
      </c>
      <c r="N651" s="15">
        <v>38808</v>
      </c>
      <c r="O651" s="14">
        <v>3.8279999999999998</v>
      </c>
      <c r="Q651" s="15">
        <v>38808</v>
      </c>
      <c r="R651" s="14">
        <v>3.7720000000000002</v>
      </c>
      <c r="T651" s="15">
        <v>38808</v>
      </c>
      <c r="U651" s="14">
        <v>3.4089999999999998</v>
      </c>
      <c r="W651" s="15">
        <v>38808</v>
      </c>
      <c r="X651" s="14">
        <v>3.5289999999999999</v>
      </c>
      <c r="Z651" s="15">
        <v>38808</v>
      </c>
      <c r="AA651" s="14">
        <v>3.7389999999999999</v>
      </c>
      <c r="AC651" s="14">
        <f t="shared" si="75"/>
        <v>3.8222464081569587</v>
      </c>
      <c r="AE651" s="15">
        <v>38808</v>
      </c>
      <c r="AF651" s="14">
        <v>4.8472</v>
      </c>
      <c r="AH651" s="15">
        <v>38808</v>
      </c>
      <c r="AI651" s="14">
        <v>4.3979999999999997</v>
      </c>
      <c r="AK651" s="15">
        <v>38808</v>
      </c>
      <c r="AL651" s="14">
        <v>2.1827999999999999</v>
      </c>
      <c r="AM651" s="14">
        <f t="shared" si="70"/>
        <v>1.6394464081569589</v>
      </c>
      <c r="AN651" s="15">
        <v>38808</v>
      </c>
      <c r="AO651" s="14">
        <v>2.87</v>
      </c>
      <c r="AP651" s="14">
        <f t="shared" si="71"/>
        <v>1.9771999999999998</v>
      </c>
      <c r="AQ651" s="15">
        <v>38808</v>
      </c>
      <c r="AR651" s="14">
        <v>2.8169</v>
      </c>
      <c r="AS651" s="14">
        <f t="shared" si="72"/>
        <v>1.5810999999999997</v>
      </c>
      <c r="AU651" s="14">
        <f t="shared" si="76"/>
        <v>1.5882000000000001</v>
      </c>
      <c r="AW651" s="14">
        <f t="shared" si="73"/>
        <v>1.6082000000000001</v>
      </c>
      <c r="AY651" s="14">
        <f t="shared" si="74"/>
        <v>1.8851999999999998</v>
      </c>
      <c r="BA651" s="15">
        <v>38808</v>
      </c>
      <c r="BB651" s="14">
        <v>2</v>
      </c>
      <c r="BD651" s="15">
        <v>40634</v>
      </c>
      <c r="BE651" s="14">
        <v>6.25</v>
      </c>
      <c r="BG651" s="15">
        <v>40634</v>
      </c>
      <c r="BH651" s="14">
        <v>11.75</v>
      </c>
      <c r="BI651" s="14">
        <f t="shared" si="69"/>
        <v>77.346866666666671</v>
      </c>
      <c r="BJ651" s="15">
        <v>39538</v>
      </c>
      <c r="BK651" s="14">
        <v>214.04060000000001</v>
      </c>
      <c r="BM651" s="15">
        <v>40634</v>
      </c>
      <c r="BN651" s="14" t="s">
        <v>213</v>
      </c>
    </row>
    <row r="652" spans="2:66" x14ac:dyDescent="0.2">
      <c r="B652" s="15">
        <v>38809</v>
      </c>
      <c r="C652" s="14">
        <v>3.7709999999999999</v>
      </c>
      <c r="E652" s="15">
        <v>38809</v>
      </c>
      <c r="F652" s="14">
        <v>3.8069999999999999</v>
      </c>
      <c r="H652" s="15">
        <v>38809</v>
      </c>
      <c r="I652" s="14">
        <v>3.7909999999999999</v>
      </c>
      <c r="K652" s="15">
        <v>38809</v>
      </c>
      <c r="L652" s="14">
        <v>4.0679999999999996</v>
      </c>
      <c r="N652" s="15">
        <v>38809</v>
      </c>
      <c r="O652" s="14">
        <v>3.8279999999999998</v>
      </c>
      <c r="Q652" s="15">
        <v>38809</v>
      </c>
      <c r="R652" s="14">
        <v>3.7720000000000002</v>
      </c>
      <c r="T652" s="15">
        <v>38809</v>
      </c>
      <c r="U652" s="14">
        <v>3.4089999999999998</v>
      </c>
      <c r="W652" s="15">
        <v>38809</v>
      </c>
      <c r="X652" s="14">
        <v>3.5289999999999999</v>
      </c>
      <c r="Z652" s="15">
        <v>38809</v>
      </c>
      <c r="AA652" s="14">
        <v>3.7389999999999999</v>
      </c>
      <c r="AC652" s="14">
        <f t="shared" si="75"/>
        <v>3.8222464081569587</v>
      </c>
      <c r="AE652" s="15">
        <v>38809</v>
      </c>
      <c r="AF652" s="14">
        <v>4.8472</v>
      </c>
      <c r="AH652" s="15">
        <v>38809</v>
      </c>
      <c r="AI652" s="14">
        <v>4.3979999999999997</v>
      </c>
      <c r="AK652" s="15">
        <v>38809</v>
      </c>
      <c r="AL652" s="14">
        <v>2.1827999999999999</v>
      </c>
      <c r="AM652" s="14">
        <f t="shared" si="70"/>
        <v>1.6394464081569589</v>
      </c>
      <c r="AN652" s="15">
        <v>38809</v>
      </c>
      <c r="AO652" s="14">
        <v>2.87</v>
      </c>
      <c r="AP652" s="14">
        <f t="shared" si="71"/>
        <v>1.9771999999999998</v>
      </c>
      <c r="AQ652" s="15">
        <v>38809</v>
      </c>
      <c r="AR652" s="14">
        <v>2.8169</v>
      </c>
      <c r="AS652" s="14">
        <f t="shared" si="72"/>
        <v>1.5810999999999997</v>
      </c>
      <c r="AU652" s="14">
        <f t="shared" si="76"/>
        <v>1.5882000000000001</v>
      </c>
      <c r="AW652" s="14">
        <f t="shared" si="73"/>
        <v>1.6082000000000001</v>
      </c>
      <c r="AY652" s="14">
        <f t="shared" si="74"/>
        <v>1.8851999999999998</v>
      </c>
      <c r="BA652" s="15">
        <v>38809</v>
      </c>
      <c r="BB652" s="14">
        <v>2</v>
      </c>
      <c r="BD652" s="15">
        <v>40635</v>
      </c>
      <c r="BE652" s="14">
        <v>6.25</v>
      </c>
      <c r="BG652" s="15">
        <v>40635</v>
      </c>
      <c r="BH652" s="14">
        <v>11.75</v>
      </c>
      <c r="BI652" s="14">
        <f t="shared" si="69"/>
        <v>77.391800000000003</v>
      </c>
      <c r="BJ652" s="15">
        <v>39539</v>
      </c>
      <c r="BK652" s="14">
        <v>214.1754</v>
      </c>
      <c r="BM652" s="15">
        <v>40635</v>
      </c>
      <c r="BN652" s="14" t="s">
        <v>213</v>
      </c>
    </row>
    <row r="653" spans="2:66" x14ac:dyDescent="0.2">
      <c r="B653" s="15">
        <v>38810</v>
      </c>
      <c r="C653" s="14">
        <v>3.8220000000000001</v>
      </c>
      <c r="E653" s="15">
        <v>38810</v>
      </c>
      <c r="F653" s="14">
        <v>3.859</v>
      </c>
      <c r="H653" s="15">
        <v>38810</v>
      </c>
      <c r="I653" s="14">
        <v>3.8420000000000001</v>
      </c>
      <c r="K653" s="15">
        <v>38810</v>
      </c>
      <c r="L653" s="14">
        <v>4.1260000000000003</v>
      </c>
      <c r="N653" s="15">
        <v>38810</v>
      </c>
      <c r="O653" s="14">
        <v>3.8769999999999998</v>
      </c>
      <c r="Q653" s="15">
        <v>38810</v>
      </c>
      <c r="R653" s="14">
        <v>3.8250000000000002</v>
      </c>
      <c r="T653" s="15">
        <v>38810</v>
      </c>
      <c r="U653" s="14">
        <v>3.4089999999999998</v>
      </c>
      <c r="W653" s="15">
        <v>38810</v>
      </c>
      <c r="X653" s="14">
        <v>3.5289999999999999</v>
      </c>
      <c r="Z653" s="15">
        <v>38810</v>
      </c>
      <c r="AA653" s="14">
        <v>3.79</v>
      </c>
      <c r="AC653" s="14">
        <f t="shared" si="75"/>
        <v>3.8719286266028115</v>
      </c>
      <c r="AE653" s="15">
        <v>38810</v>
      </c>
      <c r="AF653" s="14">
        <v>4.8615000000000004</v>
      </c>
      <c r="AH653" s="15">
        <v>38810</v>
      </c>
      <c r="AI653" s="14">
        <v>4.4169999999999998</v>
      </c>
      <c r="AK653" s="15">
        <v>38810</v>
      </c>
      <c r="AL653" s="14">
        <v>2.1800000000000002</v>
      </c>
      <c r="AM653" s="14">
        <f t="shared" si="70"/>
        <v>1.6919286266028113</v>
      </c>
      <c r="AN653" s="15">
        <v>38810</v>
      </c>
      <c r="AO653" s="14">
        <v>2.8597000000000001</v>
      </c>
      <c r="AP653" s="14">
        <f t="shared" si="71"/>
        <v>2.0018000000000002</v>
      </c>
      <c r="AQ653" s="15">
        <v>38810</v>
      </c>
      <c r="AR653" s="14">
        <v>2.8149999999999999</v>
      </c>
      <c r="AS653" s="14">
        <f t="shared" si="72"/>
        <v>1.6019999999999999</v>
      </c>
      <c r="AU653" s="14">
        <f t="shared" si="76"/>
        <v>1.6419999999999999</v>
      </c>
      <c r="AW653" s="14">
        <f t="shared" si="73"/>
        <v>1.6619999999999999</v>
      </c>
      <c r="AY653" s="14">
        <f t="shared" si="74"/>
        <v>1.9460000000000002</v>
      </c>
      <c r="BA653" s="15">
        <v>38810</v>
      </c>
      <c r="BB653" s="14">
        <v>2</v>
      </c>
      <c r="BD653" s="15">
        <v>40636</v>
      </c>
      <c r="BE653" s="14">
        <v>6.25</v>
      </c>
      <c r="BG653" s="15">
        <v>40636</v>
      </c>
      <c r="BH653" s="14">
        <v>11.75</v>
      </c>
      <c r="BI653" s="14">
        <f t="shared" si="69"/>
        <v>78.100733333333338</v>
      </c>
      <c r="BJ653" s="15">
        <v>39540</v>
      </c>
      <c r="BK653" s="14">
        <v>216.3022</v>
      </c>
      <c r="BM653" s="15">
        <v>40636</v>
      </c>
      <c r="BN653" s="14" t="s">
        <v>213</v>
      </c>
    </row>
    <row r="654" spans="2:66" x14ac:dyDescent="0.2">
      <c r="B654" s="15">
        <v>38811</v>
      </c>
      <c r="C654" s="14">
        <v>3.839</v>
      </c>
      <c r="E654" s="15">
        <v>38811</v>
      </c>
      <c r="F654" s="14">
        <v>3.8820000000000001</v>
      </c>
      <c r="H654" s="15">
        <v>38811</v>
      </c>
      <c r="I654" s="14">
        <v>3.8609999999999998</v>
      </c>
      <c r="K654" s="15">
        <v>38811</v>
      </c>
      <c r="L654" s="14">
        <v>4.1529999999999996</v>
      </c>
      <c r="N654" s="15">
        <v>38811</v>
      </c>
      <c r="O654" s="14">
        <v>3.8940000000000001</v>
      </c>
      <c r="Q654" s="15">
        <v>38811</v>
      </c>
      <c r="R654" s="14">
        <v>3.8449999999999998</v>
      </c>
      <c r="T654" s="15">
        <v>38811</v>
      </c>
      <c r="U654" s="14">
        <v>3.4089999999999998</v>
      </c>
      <c r="W654" s="15">
        <v>38811</v>
      </c>
      <c r="X654" s="14">
        <v>3.5289999999999999</v>
      </c>
      <c r="Z654" s="15">
        <v>38811</v>
      </c>
      <c r="AA654" s="14">
        <v>3.8090000000000002</v>
      </c>
      <c r="AC654" s="14">
        <f t="shared" si="75"/>
        <v>3.8916692414645437</v>
      </c>
      <c r="AE654" s="15">
        <v>38811</v>
      </c>
      <c r="AF654" s="14">
        <v>4.8636999999999997</v>
      </c>
      <c r="AH654" s="15">
        <v>38811</v>
      </c>
      <c r="AI654" s="14">
        <v>4.4240000000000004</v>
      </c>
      <c r="AK654" s="15">
        <v>38811</v>
      </c>
      <c r="AL654" s="14">
        <v>2.1743999999999999</v>
      </c>
      <c r="AM654" s="14">
        <f t="shared" si="70"/>
        <v>1.7172692414645438</v>
      </c>
      <c r="AN654" s="15">
        <v>38811</v>
      </c>
      <c r="AO654" s="14">
        <v>2.8429000000000002</v>
      </c>
      <c r="AP654" s="14">
        <f t="shared" si="71"/>
        <v>2.0207999999999995</v>
      </c>
      <c r="AQ654" s="15">
        <v>38811</v>
      </c>
      <c r="AR654" s="14">
        <v>2.8250000000000002</v>
      </c>
      <c r="AS654" s="14">
        <f t="shared" si="72"/>
        <v>1.5990000000000002</v>
      </c>
      <c r="AU654" s="14">
        <f t="shared" si="76"/>
        <v>1.6646000000000001</v>
      </c>
      <c r="AW654" s="14">
        <f t="shared" si="73"/>
        <v>1.6865999999999999</v>
      </c>
      <c r="AY654" s="14">
        <f t="shared" si="74"/>
        <v>1.9785999999999997</v>
      </c>
      <c r="BA654" s="15">
        <v>38811</v>
      </c>
      <c r="BB654" s="14">
        <v>2.2000000000000002</v>
      </c>
      <c r="BD654" s="15">
        <v>40637</v>
      </c>
      <c r="BE654" s="14">
        <v>6.25</v>
      </c>
      <c r="BG654" s="15">
        <v>40637</v>
      </c>
      <c r="BH654" s="14">
        <v>11.75</v>
      </c>
      <c r="BI654" s="14">
        <f t="shared" si="69"/>
        <v>78.117266666666666</v>
      </c>
      <c r="BJ654" s="15">
        <v>39541</v>
      </c>
      <c r="BK654" s="14">
        <v>216.3518</v>
      </c>
      <c r="BM654" s="15">
        <v>40637</v>
      </c>
      <c r="BN654" s="14" t="s">
        <v>213</v>
      </c>
    </row>
    <row r="655" spans="2:66" x14ac:dyDescent="0.2">
      <c r="B655" s="15">
        <v>38812</v>
      </c>
      <c r="C655" s="14">
        <v>3.85</v>
      </c>
      <c r="E655" s="15">
        <v>38812</v>
      </c>
      <c r="F655" s="14">
        <v>3.8940000000000001</v>
      </c>
      <c r="H655" s="15">
        <v>38812</v>
      </c>
      <c r="I655" s="14">
        <v>3.875</v>
      </c>
      <c r="K655" s="15">
        <v>38812</v>
      </c>
      <c r="L655" s="14">
        <v>4.16</v>
      </c>
      <c r="N655" s="15">
        <v>38812</v>
      </c>
      <c r="O655" s="14">
        <v>3.9089999999999998</v>
      </c>
      <c r="Q655" s="15">
        <v>38812</v>
      </c>
      <c r="R655" s="14">
        <v>3.8559999999999999</v>
      </c>
      <c r="T655" s="15">
        <v>38812</v>
      </c>
      <c r="U655" s="14">
        <v>3.4089999999999998</v>
      </c>
      <c r="W655" s="15">
        <v>38812</v>
      </c>
      <c r="X655" s="14">
        <v>3.5289999999999999</v>
      </c>
      <c r="Z655" s="15">
        <v>38812</v>
      </c>
      <c r="AA655" s="14">
        <v>3.8209999999999997</v>
      </c>
      <c r="AC655" s="14">
        <f t="shared" si="75"/>
        <v>3.9020803336938044</v>
      </c>
      <c r="AE655" s="15">
        <v>38812</v>
      </c>
      <c r="AF655" s="14">
        <v>4.8433000000000002</v>
      </c>
      <c r="AH655" s="15">
        <v>38812</v>
      </c>
      <c r="AI655" s="14">
        <v>4.3929999999999998</v>
      </c>
      <c r="AK655" s="15">
        <v>38812</v>
      </c>
      <c r="AL655" s="14">
        <v>2.1581000000000001</v>
      </c>
      <c r="AM655" s="14">
        <f t="shared" si="70"/>
        <v>1.7439803336938042</v>
      </c>
      <c r="AN655" s="15">
        <v>38812</v>
      </c>
      <c r="AO655" s="14">
        <v>2.8849999999999998</v>
      </c>
      <c r="AP655" s="14">
        <f t="shared" si="71"/>
        <v>1.9583000000000004</v>
      </c>
      <c r="AQ655" s="15">
        <v>38812</v>
      </c>
      <c r="AR655" s="14">
        <v>2.835</v>
      </c>
      <c r="AS655" s="14">
        <f t="shared" si="72"/>
        <v>1.5579999999999998</v>
      </c>
      <c r="AU655" s="14">
        <f t="shared" si="76"/>
        <v>1.6919</v>
      </c>
      <c r="AW655" s="14">
        <f t="shared" si="73"/>
        <v>1.7168999999999999</v>
      </c>
      <c r="AY655" s="14">
        <f t="shared" si="74"/>
        <v>2.0019</v>
      </c>
      <c r="BA655" s="15">
        <v>38812</v>
      </c>
      <c r="BB655" s="14">
        <v>2.5</v>
      </c>
      <c r="BD655" s="15">
        <v>40638</v>
      </c>
      <c r="BE655" s="14">
        <v>6.25</v>
      </c>
      <c r="BG655" s="15">
        <v>40638</v>
      </c>
      <c r="BH655" s="14">
        <v>11.75</v>
      </c>
      <c r="BI655" s="14">
        <f t="shared" si="69"/>
        <v>78.156400000000005</v>
      </c>
      <c r="BJ655" s="15">
        <v>39542</v>
      </c>
      <c r="BK655" s="14">
        <v>216.4692</v>
      </c>
      <c r="BM655" s="15">
        <v>40638</v>
      </c>
      <c r="BN655" s="14" t="s">
        <v>213</v>
      </c>
    </row>
    <row r="656" spans="2:66" x14ac:dyDescent="0.2">
      <c r="B656" s="15">
        <v>38813</v>
      </c>
      <c r="C656" s="14">
        <v>3.8959999999999999</v>
      </c>
      <c r="E656" s="15">
        <v>38813</v>
      </c>
      <c r="F656" s="14">
        <v>3.9350000000000001</v>
      </c>
      <c r="H656" s="15">
        <v>38813</v>
      </c>
      <c r="I656" s="14">
        <v>3.92</v>
      </c>
      <c r="K656" s="15">
        <v>38813</v>
      </c>
      <c r="L656" s="14">
        <v>4.2</v>
      </c>
      <c r="N656" s="15">
        <v>38813</v>
      </c>
      <c r="O656" s="14">
        <v>3.9539999999999997</v>
      </c>
      <c r="Q656" s="15">
        <v>38813</v>
      </c>
      <c r="R656" s="14">
        <v>3.899</v>
      </c>
      <c r="T656" s="15">
        <v>38813</v>
      </c>
      <c r="U656" s="14">
        <v>3.4089999999999998</v>
      </c>
      <c r="W656" s="15">
        <v>38813</v>
      </c>
      <c r="X656" s="14">
        <v>3.5289999999999999</v>
      </c>
      <c r="Z656" s="15">
        <v>38813</v>
      </c>
      <c r="AA656" s="14">
        <v>3.8650000000000002</v>
      </c>
      <c r="AC656" s="14">
        <f t="shared" si="75"/>
        <v>3.9428166228951023</v>
      </c>
      <c r="AE656" s="15">
        <v>38813</v>
      </c>
      <c r="AF656" s="14">
        <v>4.8986999999999998</v>
      </c>
      <c r="AH656" s="15">
        <v>38813</v>
      </c>
      <c r="AI656" s="14">
        <v>4.4279999999999999</v>
      </c>
      <c r="AK656" s="15">
        <v>38813</v>
      </c>
      <c r="AL656" s="14">
        <v>2.17</v>
      </c>
      <c r="AM656" s="14">
        <f t="shared" si="70"/>
        <v>1.7728166228951023</v>
      </c>
      <c r="AN656" s="15">
        <v>38813</v>
      </c>
      <c r="AO656" s="14">
        <v>2.8650000000000002</v>
      </c>
      <c r="AP656" s="14">
        <f t="shared" si="71"/>
        <v>2.0336999999999996</v>
      </c>
      <c r="AQ656" s="15">
        <v>38813</v>
      </c>
      <c r="AR656" s="14">
        <v>2.88</v>
      </c>
      <c r="AS656" s="14">
        <f t="shared" si="72"/>
        <v>1.548</v>
      </c>
      <c r="AU656" s="14">
        <f t="shared" si="76"/>
        <v>1.726</v>
      </c>
      <c r="AW656" s="14">
        <f t="shared" si="73"/>
        <v>1.75</v>
      </c>
      <c r="AY656" s="14">
        <f t="shared" si="74"/>
        <v>2.0300000000000002</v>
      </c>
      <c r="BA656" s="15">
        <v>38813</v>
      </c>
      <c r="BB656" s="14">
        <v>2.4</v>
      </c>
      <c r="BD656" s="15">
        <v>40639</v>
      </c>
      <c r="BE656" s="14">
        <v>6.25</v>
      </c>
      <c r="BG656" s="15">
        <v>40639</v>
      </c>
      <c r="BH656" s="14">
        <v>11.75</v>
      </c>
      <c r="BI656" s="14">
        <f t="shared" ref="BI656:BI719" si="77">AVERAGE(BE656,BH656,BK656)</f>
        <v>78.156400000000005</v>
      </c>
      <c r="BJ656" s="15">
        <v>39543</v>
      </c>
      <c r="BK656" s="14">
        <v>216.4692</v>
      </c>
      <c r="BM656" s="15">
        <v>40639</v>
      </c>
      <c r="BN656" s="14" t="s">
        <v>213</v>
      </c>
    </row>
    <row r="657" spans="2:66" x14ac:dyDescent="0.2">
      <c r="B657" s="15">
        <v>38814</v>
      </c>
      <c r="C657" s="14">
        <v>3.8959999999999999</v>
      </c>
      <c r="E657" s="15">
        <v>38814</v>
      </c>
      <c r="F657" s="14">
        <v>3.9370000000000003</v>
      </c>
      <c r="H657" s="15">
        <v>38814</v>
      </c>
      <c r="I657" s="14">
        <v>3.92</v>
      </c>
      <c r="K657" s="15">
        <v>38814</v>
      </c>
      <c r="L657" s="14">
        <v>4.21</v>
      </c>
      <c r="N657" s="15">
        <v>38814</v>
      </c>
      <c r="O657" s="14">
        <v>3.956</v>
      </c>
      <c r="Q657" s="15">
        <v>38814</v>
      </c>
      <c r="R657" s="14">
        <v>3.9009999999999998</v>
      </c>
      <c r="T657" s="15">
        <v>38814</v>
      </c>
      <c r="U657" s="14">
        <v>3.4089999999999998</v>
      </c>
      <c r="W657" s="15">
        <v>38814</v>
      </c>
      <c r="X657" s="14">
        <v>3.5289999999999999</v>
      </c>
      <c r="Z657" s="15">
        <v>38814</v>
      </c>
      <c r="AA657" s="14">
        <v>3.8660000000000001</v>
      </c>
      <c r="AC657" s="14">
        <f t="shared" si="75"/>
        <v>3.9453754055306658</v>
      </c>
      <c r="AE657" s="15">
        <v>38814</v>
      </c>
      <c r="AF657" s="14">
        <v>4.9774000000000003</v>
      </c>
      <c r="AH657" s="15">
        <v>38814</v>
      </c>
      <c r="AI657" s="14">
        <v>4.4139999999999997</v>
      </c>
      <c r="AK657" s="15">
        <v>38814</v>
      </c>
      <c r="AL657" s="14">
        <v>2.1707000000000001</v>
      </c>
      <c r="AM657" s="14">
        <f t="shared" si="70"/>
        <v>1.7746754055306657</v>
      </c>
      <c r="AN657" s="15">
        <v>38814</v>
      </c>
      <c r="AO657" s="14">
        <v>2.91</v>
      </c>
      <c r="AP657" s="14">
        <f t="shared" si="71"/>
        <v>2.0674000000000001</v>
      </c>
      <c r="AQ657" s="15">
        <v>38814</v>
      </c>
      <c r="AR657" s="14">
        <v>2.875</v>
      </c>
      <c r="AS657" s="14">
        <f t="shared" si="72"/>
        <v>1.5389999999999997</v>
      </c>
      <c r="AU657" s="14">
        <f t="shared" si="76"/>
        <v>1.7252999999999998</v>
      </c>
      <c r="AW657" s="14">
        <f t="shared" si="73"/>
        <v>1.7492999999999999</v>
      </c>
      <c r="AY657" s="14">
        <f t="shared" si="74"/>
        <v>2.0392999999999999</v>
      </c>
      <c r="BA657" s="15">
        <v>38814</v>
      </c>
      <c r="BB657" s="14">
        <v>2.4</v>
      </c>
      <c r="BD657" s="15">
        <v>40640</v>
      </c>
      <c r="BE657" s="14">
        <v>6.25</v>
      </c>
      <c r="BG657" s="15">
        <v>40640</v>
      </c>
      <c r="BH657" s="14">
        <v>11.75</v>
      </c>
      <c r="BI657" s="14">
        <f t="shared" si="77"/>
        <v>78.156400000000005</v>
      </c>
      <c r="BJ657" s="15">
        <v>39544</v>
      </c>
      <c r="BK657" s="14">
        <v>216.4692</v>
      </c>
      <c r="BM657" s="15">
        <v>40640</v>
      </c>
      <c r="BN657" s="14" t="s">
        <v>213</v>
      </c>
    </row>
    <row r="658" spans="2:66" x14ac:dyDescent="0.2">
      <c r="B658" s="15">
        <v>38815</v>
      </c>
      <c r="C658" s="14">
        <v>3.8959999999999999</v>
      </c>
      <c r="E658" s="15">
        <v>38815</v>
      </c>
      <c r="F658" s="14">
        <v>3.9370000000000003</v>
      </c>
      <c r="H658" s="15">
        <v>38815</v>
      </c>
      <c r="I658" s="14">
        <v>3.92</v>
      </c>
      <c r="K658" s="15">
        <v>38815</v>
      </c>
      <c r="L658" s="14">
        <v>4.21</v>
      </c>
      <c r="N658" s="15">
        <v>38815</v>
      </c>
      <c r="O658" s="14">
        <v>3.956</v>
      </c>
      <c r="Q658" s="15">
        <v>38815</v>
      </c>
      <c r="R658" s="14">
        <v>3.9009999999999998</v>
      </c>
      <c r="T658" s="15">
        <v>38815</v>
      </c>
      <c r="U658" s="14">
        <v>3.4089999999999998</v>
      </c>
      <c r="W658" s="15">
        <v>38815</v>
      </c>
      <c r="X658" s="14">
        <v>3.5289999999999999</v>
      </c>
      <c r="Z658" s="15">
        <v>38815</v>
      </c>
      <c r="AA658" s="14">
        <v>3.8660000000000001</v>
      </c>
      <c r="AC658" s="14">
        <f t="shared" si="75"/>
        <v>3.9453754055306658</v>
      </c>
      <c r="AE658" s="15">
        <v>38815</v>
      </c>
      <c r="AF658" s="14">
        <v>4.9774000000000003</v>
      </c>
      <c r="AH658" s="15">
        <v>38815</v>
      </c>
      <c r="AI658" s="14">
        <v>4.4139999999999997</v>
      </c>
      <c r="AK658" s="15">
        <v>38815</v>
      </c>
      <c r="AL658" s="14">
        <v>2.1707000000000001</v>
      </c>
      <c r="AM658" s="14">
        <f t="shared" si="70"/>
        <v>1.7746754055306657</v>
      </c>
      <c r="AN658" s="15">
        <v>38815</v>
      </c>
      <c r="AO658" s="14">
        <v>2.91</v>
      </c>
      <c r="AP658" s="14">
        <f t="shared" si="71"/>
        <v>2.0674000000000001</v>
      </c>
      <c r="AQ658" s="15">
        <v>38815</v>
      </c>
      <c r="AR658" s="14">
        <v>2.875</v>
      </c>
      <c r="AS658" s="14">
        <f t="shared" si="72"/>
        <v>1.5389999999999997</v>
      </c>
      <c r="AU658" s="14">
        <f t="shared" si="76"/>
        <v>1.7252999999999998</v>
      </c>
      <c r="AW658" s="14">
        <f t="shared" si="73"/>
        <v>1.7492999999999999</v>
      </c>
      <c r="AY658" s="14">
        <f t="shared" si="74"/>
        <v>2.0392999999999999</v>
      </c>
      <c r="BA658" s="15">
        <v>38815</v>
      </c>
      <c r="BB658" s="14">
        <v>2.4</v>
      </c>
      <c r="BD658" s="15">
        <v>40641</v>
      </c>
      <c r="BE658" s="14">
        <v>6.25</v>
      </c>
      <c r="BG658" s="15">
        <v>40641</v>
      </c>
      <c r="BH658" s="14">
        <v>11.75</v>
      </c>
      <c r="BI658" s="14">
        <f t="shared" si="77"/>
        <v>78.587433333333337</v>
      </c>
      <c r="BJ658" s="15">
        <v>39545</v>
      </c>
      <c r="BK658" s="14">
        <v>217.76230000000001</v>
      </c>
      <c r="BM658" s="15">
        <v>40641</v>
      </c>
      <c r="BN658" s="14" t="s">
        <v>213</v>
      </c>
    </row>
    <row r="659" spans="2:66" x14ac:dyDescent="0.2">
      <c r="B659" s="15">
        <v>38816</v>
      </c>
      <c r="C659" s="14">
        <v>3.8959999999999999</v>
      </c>
      <c r="E659" s="15">
        <v>38816</v>
      </c>
      <c r="F659" s="14">
        <v>3.9370000000000003</v>
      </c>
      <c r="H659" s="15">
        <v>38816</v>
      </c>
      <c r="I659" s="14">
        <v>3.92</v>
      </c>
      <c r="K659" s="15">
        <v>38816</v>
      </c>
      <c r="L659" s="14">
        <v>4.21</v>
      </c>
      <c r="N659" s="15">
        <v>38816</v>
      </c>
      <c r="O659" s="14">
        <v>3.956</v>
      </c>
      <c r="Q659" s="15">
        <v>38816</v>
      </c>
      <c r="R659" s="14">
        <v>3.9009999999999998</v>
      </c>
      <c r="T659" s="15">
        <v>38816</v>
      </c>
      <c r="U659" s="14">
        <v>3.4089999999999998</v>
      </c>
      <c r="W659" s="15">
        <v>38816</v>
      </c>
      <c r="X659" s="14">
        <v>3.5289999999999999</v>
      </c>
      <c r="Z659" s="15">
        <v>38816</v>
      </c>
      <c r="AA659" s="14">
        <v>3.8660000000000001</v>
      </c>
      <c r="AC659" s="14">
        <f t="shared" si="75"/>
        <v>3.9453754055306658</v>
      </c>
      <c r="AE659" s="15">
        <v>38816</v>
      </c>
      <c r="AF659" s="14">
        <v>4.9774000000000003</v>
      </c>
      <c r="AH659" s="15">
        <v>38816</v>
      </c>
      <c r="AI659" s="14">
        <v>4.4139999999999997</v>
      </c>
      <c r="AK659" s="15">
        <v>38816</v>
      </c>
      <c r="AL659" s="14">
        <v>2.1707000000000001</v>
      </c>
      <c r="AM659" s="14">
        <f t="shared" si="70"/>
        <v>1.7746754055306657</v>
      </c>
      <c r="AN659" s="15">
        <v>38816</v>
      </c>
      <c r="AO659" s="14">
        <v>2.91</v>
      </c>
      <c r="AP659" s="14">
        <f t="shared" si="71"/>
        <v>2.0674000000000001</v>
      </c>
      <c r="AQ659" s="15">
        <v>38816</v>
      </c>
      <c r="AR659" s="14">
        <v>2.875</v>
      </c>
      <c r="AS659" s="14">
        <f t="shared" si="72"/>
        <v>1.5389999999999997</v>
      </c>
      <c r="AU659" s="14">
        <f t="shared" si="76"/>
        <v>1.7252999999999998</v>
      </c>
      <c r="AW659" s="14">
        <f t="shared" si="73"/>
        <v>1.7492999999999999</v>
      </c>
      <c r="AY659" s="14">
        <f t="shared" si="74"/>
        <v>2.0392999999999999</v>
      </c>
      <c r="BA659" s="15">
        <v>38816</v>
      </c>
      <c r="BB659" s="14">
        <v>2.4</v>
      </c>
      <c r="BD659" s="15">
        <v>40642</v>
      </c>
      <c r="BE659" s="14">
        <v>6.25</v>
      </c>
      <c r="BG659" s="15">
        <v>40642</v>
      </c>
      <c r="BH659" s="14">
        <v>11.75</v>
      </c>
      <c r="BI659" s="14">
        <f t="shared" si="77"/>
        <v>78.496133333333333</v>
      </c>
      <c r="BJ659" s="15">
        <v>39546</v>
      </c>
      <c r="BK659" s="14">
        <v>217.48840000000001</v>
      </c>
      <c r="BM659" s="15">
        <v>40642</v>
      </c>
      <c r="BN659" s="14" t="s">
        <v>213</v>
      </c>
    </row>
    <row r="660" spans="2:66" x14ac:dyDescent="0.2">
      <c r="B660" s="15">
        <v>38817</v>
      </c>
      <c r="C660" s="14">
        <v>3.8919999999999999</v>
      </c>
      <c r="E660" s="15">
        <v>38817</v>
      </c>
      <c r="F660" s="14">
        <v>3.9329999999999998</v>
      </c>
      <c r="H660" s="15">
        <v>38817</v>
      </c>
      <c r="I660" s="14">
        <v>3.9169999999999998</v>
      </c>
      <c r="K660" s="15">
        <v>38817</v>
      </c>
      <c r="L660" s="14">
        <v>4.1920000000000002</v>
      </c>
      <c r="N660" s="15">
        <v>38817</v>
      </c>
      <c r="O660" s="14">
        <v>3.95</v>
      </c>
      <c r="Q660" s="15">
        <v>38817</v>
      </c>
      <c r="R660" s="14">
        <v>3.8970000000000002</v>
      </c>
      <c r="T660" s="15">
        <v>38817</v>
      </c>
      <c r="U660" s="14">
        <v>3.4089999999999998</v>
      </c>
      <c r="W660" s="15">
        <v>38817</v>
      </c>
      <c r="X660" s="14">
        <v>3.5289999999999999</v>
      </c>
      <c r="Z660" s="15">
        <v>38817</v>
      </c>
      <c r="AA660" s="14">
        <v>3.8620000000000001</v>
      </c>
      <c r="AC660" s="14">
        <f t="shared" si="75"/>
        <v>3.9390018538544713</v>
      </c>
      <c r="AE660" s="15">
        <v>38817</v>
      </c>
      <c r="AF660" s="14">
        <v>4.9526000000000003</v>
      </c>
      <c r="AH660" s="15">
        <v>38817</v>
      </c>
      <c r="AI660" s="14">
        <v>4.444</v>
      </c>
      <c r="AK660" s="15">
        <v>38817</v>
      </c>
      <c r="AL660" s="14">
        <v>2.17</v>
      </c>
      <c r="AM660" s="14">
        <f t="shared" si="70"/>
        <v>1.7690018538544714</v>
      </c>
      <c r="AN660" s="15">
        <v>38817</v>
      </c>
      <c r="AO660" s="14">
        <v>2.9649999999999999</v>
      </c>
      <c r="AP660" s="14">
        <f t="shared" si="71"/>
        <v>1.9876000000000005</v>
      </c>
      <c r="AQ660" s="15">
        <v>38817</v>
      </c>
      <c r="AR660" s="14">
        <v>2.8650000000000002</v>
      </c>
      <c r="AS660" s="14">
        <f t="shared" si="72"/>
        <v>1.5789999999999997</v>
      </c>
      <c r="AU660" s="14">
        <f t="shared" si="76"/>
        <v>1.722</v>
      </c>
      <c r="AW660" s="14">
        <f t="shared" si="73"/>
        <v>1.7469999999999999</v>
      </c>
      <c r="AY660" s="14">
        <f t="shared" si="74"/>
        <v>2.0220000000000002</v>
      </c>
      <c r="BA660" s="15">
        <v>38817</v>
      </c>
      <c r="BB660" s="14">
        <v>2.5</v>
      </c>
      <c r="BD660" s="15">
        <v>40643</v>
      </c>
      <c r="BE660" s="14">
        <v>6.25</v>
      </c>
      <c r="BG660" s="15">
        <v>40643</v>
      </c>
      <c r="BH660" s="14">
        <v>11.75</v>
      </c>
      <c r="BI660" s="14">
        <f t="shared" si="77"/>
        <v>78.551200000000009</v>
      </c>
      <c r="BJ660" s="15">
        <v>39547</v>
      </c>
      <c r="BK660" s="14">
        <v>217.65360000000001</v>
      </c>
      <c r="BM660" s="15">
        <v>40643</v>
      </c>
      <c r="BN660" s="14" t="s">
        <v>213</v>
      </c>
    </row>
    <row r="661" spans="2:66" x14ac:dyDescent="0.2">
      <c r="B661" s="15">
        <v>38818</v>
      </c>
      <c r="C661" s="14">
        <v>3.875</v>
      </c>
      <c r="E661" s="15">
        <v>38818</v>
      </c>
      <c r="F661" s="14">
        <v>3.9130000000000003</v>
      </c>
      <c r="H661" s="15">
        <v>38818</v>
      </c>
      <c r="I661" s="14">
        <v>3.903</v>
      </c>
      <c r="K661" s="15">
        <v>38818</v>
      </c>
      <c r="L661" s="14">
        <v>4.1790000000000003</v>
      </c>
      <c r="N661" s="15">
        <v>38818</v>
      </c>
      <c r="O661" s="14">
        <v>3.9319999999999999</v>
      </c>
      <c r="Q661" s="15">
        <v>38818</v>
      </c>
      <c r="R661" s="14">
        <v>3.88</v>
      </c>
      <c r="T661" s="15">
        <v>38818</v>
      </c>
      <c r="U661" s="14">
        <v>3.4089999999999998</v>
      </c>
      <c r="W661" s="15">
        <v>38818</v>
      </c>
      <c r="X661" s="14">
        <v>3.5289999999999999</v>
      </c>
      <c r="Z661" s="15">
        <v>38818</v>
      </c>
      <c r="AA661" s="14">
        <v>3.8449999999999998</v>
      </c>
      <c r="AC661" s="14">
        <f t="shared" si="75"/>
        <v>3.9234490962459443</v>
      </c>
      <c r="AE661" s="15">
        <v>38818</v>
      </c>
      <c r="AF661" s="14">
        <v>4.9196999999999997</v>
      </c>
      <c r="AH661" s="15">
        <v>38818</v>
      </c>
      <c r="AI661" s="14">
        <v>4.4539999999999997</v>
      </c>
      <c r="AK661" s="15">
        <v>38818</v>
      </c>
      <c r="AL661" s="14">
        <v>2.1686999999999999</v>
      </c>
      <c r="AM661" s="14">
        <f t="shared" si="70"/>
        <v>1.7547490962459444</v>
      </c>
      <c r="AN661" s="15">
        <v>38818</v>
      </c>
      <c r="AO661" s="14">
        <v>2.9260000000000002</v>
      </c>
      <c r="AP661" s="14">
        <f t="shared" si="71"/>
        <v>1.9936999999999996</v>
      </c>
      <c r="AQ661" s="15">
        <v>38818</v>
      </c>
      <c r="AR661" s="14">
        <v>2.8849999999999998</v>
      </c>
      <c r="AS661" s="14">
        <f t="shared" si="72"/>
        <v>1.569</v>
      </c>
      <c r="AU661" s="14">
        <f t="shared" si="76"/>
        <v>1.7063000000000001</v>
      </c>
      <c r="AW661" s="14">
        <f t="shared" si="73"/>
        <v>1.7343000000000002</v>
      </c>
      <c r="AY661" s="14">
        <f t="shared" si="74"/>
        <v>2.0103000000000004</v>
      </c>
      <c r="BA661" s="15">
        <v>38818</v>
      </c>
      <c r="BB661" s="14">
        <v>2.8</v>
      </c>
      <c r="BD661" s="15">
        <v>40644</v>
      </c>
      <c r="BE661" s="14">
        <v>6.25</v>
      </c>
      <c r="BG661" s="15">
        <v>40644</v>
      </c>
      <c r="BH661" s="14">
        <v>11.75</v>
      </c>
      <c r="BI661" s="14">
        <f t="shared" si="77"/>
        <v>78.241233333333341</v>
      </c>
      <c r="BJ661" s="15">
        <v>39548</v>
      </c>
      <c r="BK661" s="14">
        <v>216.72370000000001</v>
      </c>
      <c r="BM661" s="15">
        <v>40644</v>
      </c>
      <c r="BN661" s="14" t="s">
        <v>213</v>
      </c>
    </row>
    <row r="662" spans="2:66" x14ac:dyDescent="0.2">
      <c r="B662" s="15">
        <v>38819</v>
      </c>
      <c r="C662" s="14">
        <v>3.8860000000000001</v>
      </c>
      <c r="E662" s="15">
        <v>38819</v>
      </c>
      <c r="F662" s="14">
        <v>3.9220000000000002</v>
      </c>
      <c r="H662" s="15">
        <v>38819</v>
      </c>
      <c r="I662" s="14">
        <v>3.915</v>
      </c>
      <c r="K662" s="15">
        <v>38819</v>
      </c>
      <c r="L662" s="14">
        <v>4.1970000000000001</v>
      </c>
      <c r="N662" s="15">
        <v>38819</v>
      </c>
      <c r="O662" s="14">
        <v>3.9420000000000002</v>
      </c>
      <c r="Q662" s="15">
        <v>38819</v>
      </c>
      <c r="R662" s="14">
        <v>3.891</v>
      </c>
      <c r="T662" s="15">
        <v>38819</v>
      </c>
      <c r="U662" s="14">
        <v>3.4089999999999998</v>
      </c>
      <c r="W662" s="15">
        <v>38819</v>
      </c>
      <c r="X662" s="14">
        <v>3.5289999999999999</v>
      </c>
      <c r="Z662" s="15">
        <v>38819</v>
      </c>
      <c r="AA662" s="14">
        <v>3.859</v>
      </c>
      <c r="AC662" s="14">
        <f t="shared" si="75"/>
        <v>3.9348700756990564</v>
      </c>
      <c r="AE662" s="15">
        <v>38819</v>
      </c>
      <c r="AF662" s="14">
        <v>4.9777000000000005</v>
      </c>
      <c r="AH662" s="15">
        <v>38819</v>
      </c>
      <c r="AI662" s="14">
        <v>4.4640000000000004</v>
      </c>
      <c r="AK662" s="15">
        <v>38819</v>
      </c>
      <c r="AL662" s="14">
        <v>2.1749999999999998</v>
      </c>
      <c r="AM662" s="14">
        <f t="shared" si="70"/>
        <v>1.7598700756990566</v>
      </c>
      <c r="AN662" s="15">
        <v>38819</v>
      </c>
      <c r="AO662" s="14">
        <v>2.9060000000000001</v>
      </c>
      <c r="AP662" s="14">
        <f t="shared" si="71"/>
        <v>2.0717000000000003</v>
      </c>
      <c r="AQ662" s="15">
        <v>38819</v>
      </c>
      <c r="AR662" s="14">
        <v>2.8849999999999998</v>
      </c>
      <c r="AS662" s="14">
        <f t="shared" si="72"/>
        <v>1.5790000000000006</v>
      </c>
      <c r="AU662" s="14">
        <f t="shared" si="76"/>
        <v>1.7110000000000003</v>
      </c>
      <c r="AW662" s="14">
        <f t="shared" si="73"/>
        <v>1.7400000000000002</v>
      </c>
      <c r="AY662" s="14">
        <f t="shared" si="74"/>
        <v>2.0220000000000002</v>
      </c>
      <c r="BA662" s="15">
        <v>38819</v>
      </c>
      <c r="BB662" s="14">
        <v>2.9</v>
      </c>
      <c r="BD662" s="15">
        <v>40645</v>
      </c>
      <c r="BE662" s="14">
        <v>6.25</v>
      </c>
      <c r="BG662" s="15">
        <v>40645</v>
      </c>
      <c r="BH662" s="14">
        <v>11.75</v>
      </c>
      <c r="BI662" s="14">
        <f t="shared" si="77"/>
        <v>78.242000000000004</v>
      </c>
      <c r="BJ662" s="15">
        <v>39549</v>
      </c>
      <c r="BK662" s="14">
        <v>216.726</v>
      </c>
      <c r="BM662" s="15">
        <v>40645</v>
      </c>
      <c r="BN662" s="14" t="s">
        <v>213</v>
      </c>
    </row>
    <row r="663" spans="2:66" x14ac:dyDescent="0.2">
      <c r="B663" s="15">
        <v>38820</v>
      </c>
      <c r="C663" s="14">
        <v>3.952</v>
      </c>
      <c r="E663" s="15">
        <v>38820</v>
      </c>
      <c r="F663" s="14">
        <v>3.9889999999999999</v>
      </c>
      <c r="H663" s="15">
        <v>38820</v>
      </c>
      <c r="I663" s="14">
        <v>3.9830000000000001</v>
      </c>
      <c r="K663" s="15">
        <v>38820</v>
      </c>
      <c r="L663" s="14">
        <v>4.2750000000000004</v>
      </c>
      <c r="N663" s="15">
        <v>38820</v>
      </c>
      <c r="O663" s="14">
        <v>4.008</v>
      </c>
      <c r="Q663" s="15">
        <v>38820</v>
      </c>
      <c r="R663" s="14">
        <v>3.9590000000000001</v>
      </c>
      <c r="T663" s="15">
        <v>38820</v>
      </c>
      <c r="U663" s="14">
        <v>3.4089999999999998</v>
      </c>
      <c r="W663" s="15">
        <v>38820</v>
      </c>
      <c r="X663" s="14">
        <v>3.5289999999999999</v>
      </c>
      <c r="Z663" s="15">
        <v>38820</v>
      </c>
      <c r="AA663" s="14">
        <v>3.927</v>
      </c>
      <c r="AC663" s="14">
        <f t="shared" si="75"/>
        <v>4.0000338328441218</v>
      </c>
      <c r="AE663" s="15">
        <v>38820</v>
      </c>
      <c r="AF663" s="14">
        <v>5.0446999999999997</v>
      </c>
      <c r="AH663" s="15">
        <v>38820</v>
      </c>
      <c r="AI663" s="14">
        <v>4.5350000000000001</v>
      </c>
      <c r="AK663" s="15">
        <v>38820</v>
      </c>
      <c r="AL663" s="14">
        <v>2.1669999999999998</v>
      </c>
      <c r="AM663" s="14">
        <f t="shared" si="70"/>
        <v>1.833033832844122</v>
      </c>
      <c r="AN663" s="15">
        <v>38820</v>
      </c>
      <c r="AO663" s="14">
        <v>2.9550000000000001</v>
      </c>
      <c r="AP663" s="14">
        <f t="shared" si="71"/>
        <v>2.0896999999999997</v>
      </c>
      <c r="AQ663" s="15">
        <v>38820</v>
      </c>
      <c r="AR663" s="14">
        <v>2.8849999999999998</v>
      </c>
      <c r="AS663" s="14">
        <f t="shared" si="72"/>
        <v>1.6500000000000004</v>
      </c>
      <c r="AU663" s="14">
        <f t="shared" si="76"/>
        <v>1.7850000000000001</v>
      </c>
      <c r="AW663" s="14">
        <f t="shared" si="73"/>
        <v>1.8160000000000003</v>
      </c>
      <c r="AY663" s="14">
        <f t="shared" si="74"/>
        <v>2.1080000000000005</v>
      </c>
      <c r="BA663" s="15">
        <v>38820</v>
      </c>
      <c r="BB663" s="14">
        <v>3.1</v>
      </c>
      <c r="BD663" s="15">
        <v>40646</v>
      </c>
      <c r="BE663" s="14">
        <v>6.25</v>
      </c>
      <c r="BG663" s="15">
        <v>40646</v>
      </c>
      <c r="BH663" s="14">
        <v>11.75</v>
      </c>
      <c r="BI663" s="14">
        <f t="shared" si="77"/>
        <v>78.242000000000004</v>
      </c>
      <c r="BJ663" s="15">
        <v>39550</v>
      </c>
      <c r="BK663" s="14">
        <v>216.726</v>
      </c>
      <c r="BM663" s="15">
        <v>40646</v>
      </c>
      <c r="BN663" s="14" t="s">
        <v>213</v>
      </c>
    </row>
    <row r="664" spans="2:66" x14ac:dyDescent="0.2">
      <c r="B664" s="15">
        <v>38821</v>
      </c>
      <c r="C664" s="14">
        <v>3.9569999999999999</v>
      </c>
      <c r="E664" s="15">
        <v>38821</v>
      </c>
      <c r="F664" s="14">
        <v>3.9939999999999998</v>
      </c>
      <c r="H664" s="15">
        <v>38821</v>
      </c>
      <c r="I664" s="14">
        <v>3.9830000000000001</v>
      </c>
      <c r="K664" s="15">
        <v>38821</v>
      </c>
      <c r="L664" s="14">
        <v>4.2789999999999999</v>
      </c>
      <c r="N664" s="15">
        <v>38821</v>
      </c>
      <c r="O664" s="14">
        <v>4.01</v>
      </c>
      <c r="Q664" s="15">
        <v>38821</v>
      </c>
      <c r="R664" s="14">
        <v>3.9649999999999999</v>
      </c>
      <c r="T664" s="15">
        <v>38821</v>
      </c>
      <c r="U664" s="14">
        <v>3.4089999999999998</v>
      </c>
      <c r="W664" s="15">
        <v>38821</v>
      </c>
      <c r="X664" s="14">
        <v>3.5289999999999999</v>
      </c>
      <c r="Z664" s="15">
        <v>38821</v>
      </c>
      <c r="AA664" s="14">
        <v>3.93</v>
      </c>
      <c r="AC664" s="14">
        <f t="shared" si="75"/>
        <v>4.0037837169782167</v>
      </c>
      <c r="AE664" s="15">
        <v>38821</v>
      </c>
      <c r="AF664" s="14">
        <v>5.0448000000000004</v>
      </c>
      <c r="AH664" s="15">
        <v>38821</v>
      </c>
      <c r="AI664" s="14">
        <v>4.5380000000000003</v>
      </c>
      <c r="AK664" s="15">
        <v>38821</v>
      </c>
      <c r="AL664" s="14">
        <v>2.1892999999999998</v>
      </c>
      <c r="AM664" s="14">
        <f t="shared" si="70"/>
        <v>1.8144837169782169</v>
      </c>
      <c r="AN664" s="15">
        <v>38821</v>
      </c>
      <c r="AO664" s="14">
        <v>2.9750000000000001</v>
      </c>
      <c r="AP664" s="14">
        <f t="shared" si="71"/>
        <v>2.0698000000000003</v>
      </c>
      <c r="AQ664" s="15">
        <v>38821</v>
      </c>
      <c r="AR664" s="14">
        <v>2.8839999999999999</v>
      </c>
      <c r="AS664" s="14">
        <f t="shared" si="72"/>
        <v>1.6540000000000004</v>
      </c>
      <c r="AU664" s="14">
        <f t="shared" si="76"/>
        <v>1.7677</v>
      </c>
      <c r="AW664" s="14">
        <f t="shared" si="73"/>
        <v>1.7937000000000003</v>
      </c>
      <c r="AY664" s="14">
        <f t="shared" si="74"/>
        <v>2.0897000000000001</v>
      </c>
      <c r="BA664" s="15">
        <v>38821</v>
      </c>
      <c r="BB664" s="14">
        <v>2.6</v>
      </c>
      <c r="BD664" s="15">
        <v>40647</v>
      </c>
      <c r="BE664" s="14">
        <v>6.25</v>
      </c>
      <c r="BG664" s="15">
        <v>40647</v>
      </c>
      <c r="BH664" s="14">
        <v>11.75</v>
      </c>
      <c r="BI664" s="14">
        <f t="shared" si="77"/>
        <v>78.242000000000004</v>
      </c>
      <c r="BJ664" s="15">
        <v>39551</v>
      </c>
      <c r="BK664" s="14">
        <v>216.726</v>
      </c>
      <c r="BM664" s="15">
        <v>40647</v>
      </c>
      <c r="BN664" s="14" t="s">
        <v>213</v>
      </c>
    </row>
    <row r="665" spans="2:66" x14ac:dyDescent="0.2">
      <c r="B665" s="15">
        <v>38822</v>
      </c>
      <c r="C665" s="14">
        <v>3.9569999999999999</v>
      </c>
      <c r="E665" s="15">
        <v>38822</v>
      </c>
      <c r="F665" s="14">
        <v>3.9939999999999998</v>
      </c>
      <c r="H665" s="15">
        <v>38822</v>
      </c>
      <c r="I665" s="14">
        <v>3.9830000000000001</v>
      </c>
      <c r="K665" s="15">
        <v>38822</v>
      </c>
      <c r="L665" s="14">
        <v>4.2789999999999999</v>
      </c>
      <c r="N665" s="15">
        <v>38822</v>
      </c>
      <c r="O665" s="14">
        <v>4.01</v>
      </c>
      <c r="Q665" s="15">
        <v>38822</v>
      </c>
      <c r="R665" s="14">
        <v>3.9649999999999999</v>
      </c>
      <c r="T665" s="15">
        <v>38822</v>
      </c>
      <c r="U665" s="14">
        <v>3.4089999999999998</v>
      </c>
      <c r="W665" s="15">
        <v>38822</v>
      </c>
      <c r="X665" s="14">
        <v>3.5289999999999999</v>
      </c>
      <c r="Z665" s="15">
        <v>38822</v>
      </c>
      <c r="AA665" s="14">
        <v>3.93</v>
      </c>
      <c r="AC665" s="14">
        <f t="shared" si="75"/>
        <v>4.0037837169782167</v>
      </c>
      <c r="AE665" s="15">
        <v>38822</v>
      </c>
      <c r="AF665" s="14">
        <v>5.0448000000000004</v>
      </c>
      <c r="AH665" s="15">
        <v>38822</v>
      </c>
      <c r="AI665" s="14">
        <v>4.5380000000000003</v>
      </c>
      <c r="AK665" s="15">
        <v>38822</v>
      </c>
      <c r="AL665" s="14">
        <v>2.1892999999999998</v>
      </c>
      <c r="AM665" s="14">
        <f t="shared" si="70"/>
        <v>1.8144837169782169</v>
      </c>
      <c r="AN665" s="15">
        <v>38822</v>
      </c>
      <c r="AO665" s="14">
        <v>2.9750000000000001</v>
      </c>
      <c r="AP665" s="14">
        <f t="shared" si="71"/>
        <v>2.0698000000000003</v>
      </c>
      <c r="AQ665" s="15">
        <v>38822</v>
      </c>
      <c r="AR665" s="14">
        <v>2.8839999999999999</v>
      </c>
      <c r="AS665" s="14">
        <f t="shared" si="72"/>
        <v>1.6540000000000004</v>
      </c>
      <c r="AU665" s="14">
        <f t="shared" si="76"/>
        <v>1.7677</v>
      </c>
      <c r="AW665" s="14">
        <f t="shared" si="73"/>
        <v>1.7937000000000003</v>
      </c>
      <c r="AY665" s="14">
        <f t="shared" si="74"/>
        <v>2.0897000000000001</v>
      </c>
      <c r="BA665" s="15">
        <v>38822</v>
      </c>
      <c r="BB665" s="14">
        <v>2.6</v>
      </c>
      <c r="BD665" s="15">
        <v>40648</v>
      </c>
      <c r="BE665" s="14">
        <v>6.25</v>
      </c>
      <c r="BG665" s="15">
        <v>40648</v>
      </c>
      <c r="BH665" s="14">
        <v>11.75</v>
      </c>
      <c r="BI665" s="14">
        <f t="shared" si="77"/>
        <v>78.085999999999999</v>
      </c>
      <c r="BJ665" s="15">
        <v>39552</v>
      </c>
      <c r="BK665" s="14">
        <v>216.25800000000001</v>
      </c>
      <c r="BM665" s="15">
        <v>40648</v>
      </c>
      <c r="BN665" s="14" t="s">
        <v>213</v>
      </c>
    </row>
    <row r="666" spans="2:66" x14ac:dyDescent="0.2">
      <c r="B666" s="15">
        <v>38823</v>
      </c>
      <c r="C666" s="14">
        <v>3.9569999999999999</v>
      </c>
      <c r="E666" s="15">
        <v>38823</v>
      </c>
      <c r="F666" s="14">
        <v>3.9939999999999998</v>
      </c>
      <c r="H666" s="15">
        <v>38823</v>
      </c>
      <c r="I666" s="14">
        <v>3.9830000000000001</v>
      </c>
      <c r="K666" s="15">
        <v>38823</v>
      </c>
      <c r="L666" s="14">
        <v>4.2789999999999999</v>
      </c>
      <c r="N666" s="15">
        <v>38823</v>
      </c>
      <c r="O666" s="14">
        <v>4.01</v>
      </c>
      <c r="Q666" s="15">
        <v>38823</v>
      </c>
      <c r="R666" s="14">
        <v>3.9649999999999999</v>
      </c>
      <c r="T666" s="15">
        <v>38823</v>
      </c>
      <c r="U666" s="14">
        <v>3.4089999999999998</v>
      </c>
      <c r="W666" s="15">
        <v>38823</v>
      </c>
      <c r="X666" s="14">
        <v>3.5289999999999999</v>
      </c>
      <c r="Z666" s="15">
        <v>38823</v>
      </c>
      <c r="AA666" s="14">
        <v>3.93</v>
      </c>
      <c r="AC666" s="14">
        <f t="shared" si="75"/>
        <v>4.0037837169782167</v>
      </c>
      <c r="AE666" s="15">
        <v>38823</v>
      </c>
      <c r="AF666" s="14">
        <v>5.0448000000000004</v>
      </c>
      <c r="AH666" s="15">
        <v>38823</v>
      </c>
      <c r="AI666" s="14">
        <v>4.5380000000000003</v>
      </c>
      <c r="AK666" s="15">
        <v>38823</v>
      </c>
      <c r="AL666" s="14">
        <v>2.1892999999999998</v>
      </c>
      <c r="AM666" s="14">
        <f t="shared" si="70"/>
        <v>1.8144837169782169</v>
      </c>
      <c r="AN666" s="15">
        <v>38823</v>
      </c>
      <c r="AO666" s="14">
        <v>2.9750000000000001</v>
      </c>
      <c r="AP666" s="14">
        <f t="shared" si="71"/>
        <v>2.0698000000000003</v>
      </c>
      <c r="AQ666" s="15">
        <v>38823</v>
      </c>
      <c r="AR666" s="14">
        <v>2.8839999999999999</v>
      </c>
      <c r="AS666" s="14">
        <f t="shared" si="72"/>
        <v>1.6540000000000004</v>
      </c>
      <c r="AU666" s="14">
        <f t="shared" si="76"/>
        <v>1.7677</v>
      </c>
      <c r="AW666" s="14">
        <f t="shared" si="73"/>
        <v>1.7937000000000003</v>
      </c>
      <c r="AY666" s="14">
        <f t="shared" si="74"/>
        <v>2.0897000000000001</v>
      </c>
      <c r="BA666" s="15">
        <v>38823</v>
      </c>
      <c r="BB666" s="14">
        <v>2.6</v>
      </c>
      <c r="BD666" s="15">
        <v>40649</v>
      </c>
      <c r="BE666" s="14">
        <v>6.25</v>
      </c>
      <c r="BG666" s="15">
        <v>40649</v>
      </c>
      <c r="BH666" s="14">
        <v>11.75</v>
      </c>
      <c r="BI666" s="14">
        <f t="shared" si="77"/>
        <v>78.036933333333337</v>
      </c>
      <c r="BJ666" s="15">
        <v>39553</v>
      </c>
      <c r="BK666" s="14">
        <v>216.11080000000001</v>
      </c>
      <c r="BM666" s="15">
        <v>40649</v>
      </c>
      <c r="BN666" s="14" t="s">
        <v>213</v>
      </c>
    </row>
    <row r="667" spans="2:66" x14ac:dyDescent="0.2">
      <c r="B667" s="15">
        <v>38824</v>
      </c>
      <c r="C667" s="14">
        <v>3.956</v>
      </c>
      <c r="E667" s="15">
        <v>38824</v>
      </c>
      <c r="F667" s="14">
        <v>3.9929999999999999</v>
      </c>
      <c r="H667" s="15">
        <v>38824</v>
      </c>
      <c r="I667" s="14">
        <v>3.9830000000000001</v>
      </c>
      <c r="K667" s="15">
        <v>38824</v>
      </c>
      <c r="L667" s="14">
        <v>4.2780000000000005</v>
      </c>
      <c r="N667" s="15">
        <v>38824</v>
      </c>
      <c r="O667" s="14">
        <v>4.01</v>
      </c>
      <c r="Q667" s="15">
        <v>38824</v>
      </c>
      <c r="R667" s="14">
        <v>4.0330000000000004</v>
      </c>
      <c r="T667" s="15">
        <v>38824</v>
      </c>
      <c r="U667" s="14">
        <v>3.4089999999999998</v>
      </c>
      <c r="W667" s="15">
        <v>38824</v>
      </c>
      <c r="X667" s="14">
        <v>3.5289999999999999</v>
      </c>
      <c r="Z667" s="15">
        <v>38824</v>
      </c>
      <c r="AA667" s="14">
        <v>3.927</v>
      </c>
      <c r="AC667" s="14">
        <f t="shared" si="75"/>
        <v>4.0072408465935414</v>
      </c>
      <c r="AE667" s="15">
        <v>38824</v>
      </c>
      <c r="AF667" s="14">
        <v>5.0031999999999996</v>
      </c>
      <c r="AH667" s="15">
        <v>38824</v>
      </c>
      <c r="AI667" s="14">
        <v>4.5380000000000003</v>
      </c>
      <c r="AK667" s="15">
        <v>38824</v>
      </c>
      <c r="AL667" s="14">
        <v>2.1892999999999998</v>
      </c>
      <c r="AM667" s="14">
        <f t="shared" si="70"/>
        <v>1.8179408465935416</v>
      </c>
      <c r="AN667" s="15">
        <v>38824</v>
      </c>
      <c r="AO667" s="14">
        <v>2.9260000000000002</v>
      </c>
      <c r="AP667" s="14">
        <f t="shared" si="71"/>
        <v>2.0771999999999995</v>
      </c>
      <c r="AQ667" s="15">
        <v>38824</v>
      </c>
      <c r="AR667" s="14">
        <v>2.8839999999999999</v>
      </c>
      <c r="AS667" s="14">
        <f t="shared" si="72"/>
        <v>1.6540000000000004</v>
      </c>
      <c r="AU667" s="14">
        <f t="shared" si="76"/>
        <v>1.7667000000000002</v>
      </c>
      <c r="AW667" s="14">
        <f t="shared" si="73"/>
        <v>1.7937000000000003</v>
      </c>
      <c r="AY667" s="14">
        <f t="shared" si="74"/>
        <v>2.0887000000000007</v>
      </c>
      <c r="BA667" s="15">
        <v>38824</v>
      </c>
      <c r="BB667" s="14">
        <v>2.7</v>
      </c>
      <c r="BD667" s="15">
        <v>40650</v>
      </c>
      <c r="BE667" s="14">
        <v>6.25</v>
      </c>
      <c r="BG667" s="15">
        <v>40650</v>
      </c>
      <c r="BH667" s="14">
        <v>11.75</v>
      </c>
      <c r="BI667" s="14">
        <f t="shared" si="77"/>
        <v>78.168066666666661</v>
      </c>
      <c r="BJ667" s="15">
        <v>39554</v>
      </c>
      <c r="BK667" s="14">
        <v>216.5042</v>
      </c>
      <c r="BM667" s="15">
        <v>40650</v>
      </c>
      <c r="BN667" s="14" t="s">
        <v>213</v>
      </c>
    </row>
    <row r="668" spans="2:66" x14ac:dyDescent="0.2">
      <c r="B668" s="15">
        <v>38825</v>
      </c>
      <c r="C668" s="14">
        <v>3.9470000000000001</v>
      </c>
      <c r="E668" s="15">
        <v>38825</v>
      </c>
      <c r="F668" s="14">
        <v>3.9859999999999998</v>
      </c>
      <c r="H668" s="15">
        <v>38825</v>
      </c>
      <c r="I668" s="14">
        <v>3.9750000000000001</v>
      </c>
      <c r="K668" s="15">
        <v>38825</v>
      </c>
      <c r="L668" s="14">
        <v>4.2839999999999998</v>
      </c>
      <c r="N668" s="15">
        <v>38825</v>
      </c>
      <c r="O668" s="14">
        <v>4.0030000000000001</v>
      </c>
      <c r="Q668" s="15">
        <v>38825</v>
      </c>
      <c r="R668" s="14">
        <v>3.9539999999999997</v>
      </c>
      <c r="T668" s="15">
        <v>38825</v>
      </c>
      <c r="U668" s="14">
        <v>3.4089999999999998</v>
      </c>
      <c r="W668" s="15">
        <v>38825</v>
      </c>
      <c r="X668" s="14">
        <v>3.5289999999999999</v>
      </c>
      <c r="Z668" s="15">
        <v>38825</v>
      </c>
      <c r="AA668" s="14">
        <v>3.9249999999999998</v>
      </c>
      <c r="AC668" s="14">
        <f t="shared" si="75"/>
        <v>3.9980681291518607</v>
      </c>
      <c r="AE668" s="15">
        <v>38825</v>
      </c>
      <c r="AF668" s="14">
        <v>4.9824000000000002</v>
      </c>
      <c r="AH668" s="15">
        <v>38825</v>
      </c>
      <c r="AI668" s="14">
        <v>4.5259999999999998</v>
      </c>
      <c r="AK668" s="15">
        <v>38825</v>
      </c>
      <c r="AL668" s="14">
        <v>2.15</v>
      </c>
      <c r="AM668" s="14">
        <f t="shared" si="70"/>
        <v>1.8480681291518608</v>
      </c>
      <c r="AN668" s="15">
        <v>38825</v>
      </c>
      <c r="AO668" s="14">
        <v>2.9849999999999999</v>
      </c>
      <c r="AP668" s="14">
        <f t="shared" si="71"/>
        <v>1.9974000000000003</v>
      </c>
      <c r="AQ668" s="15">
        <v>38825</v>
      </c>
      <c r="AR668" s="14">
        <v>2.89</v>
      </c>
      <c r="AS668" s="14">
        <f t="shared" si="72"/>
        <v>1.6359999999999997</v>
      </c>
      <c r="AU668" s="14">
        <f t="shared" si="76"/>
        <v>1.7970000000000002</v>
      </c>
      <c r="AW668" s="14">
        <f t="shared" si="73"/>
        <v>1.8250000000000002</v>
      </c>
      <c r="AY668" s="14">
        <f t="shared" si="74"/>
        <v>2.1339999999999999</v>
      </c>
      <c r="BA668" s="15">
        <v>38825</v>
      </c>
      <c r="BB668" s="14">
        <v>2.8</v>
      </c>
      <c r="BD668" s="15">
        <v>40651</v>
      </c>
      <c r="BE668" s="14">
        <v>6.25</v>
      </c>
      <c r="BG668" s="15">
        <v>40651</v>
      </c>
      <c r="BH668" s="14">
        <v>11.75</v>
      </c>
      <c r="BI668" s="14">
        <f t="shared" si="77"/>
        <v>78.289366666666666</v>
      </c>
      <c r="BJ668" s="15">
        <v>39555</v>
      </c>
      <c r="BK668" s="14">
        <v>216.8681</v>
      </c>
      <c r="BM668" s="15">
        <v>40651</v>
      </c>
      <c r="BN668" s="14" t="s">
        <v>213</v>
      </c>
    </row>
    <row r="669" spans="2:66" x14ac:dyDescent="0.2">
      <c r="B669" s="15">
        <v>38826</v>
      </c>
      <c r="C669" s="14">
        <v>3.9539999999999997</v>
      </c>
      <c r="E669" s="15">
        <v>38826</v>
      </c>
      <c r="F669" s="14">
        <v>3.9889999999999999</v>
      </c>
      <c r="H669" s="15">
        <v>38826</v>
      </c>
      <c r="I669" s="14">
        <v>3.9769999999999999</v>
      </c>
      <c r="K669" s="15">
        <v>38826</v>
      </c>
      <c r="L669" s="14">
        <v>4.2830000000000004</v>
      </c>
      <c r="N669" s="15">
        <v>38826</v>
      </c>
      <c r="O669" s="14">
        <v>4.0039999999999996</v>
      </c>
      <c r="Q669" s="15">
        <v>38826</v>
      </c>
      <c r="R669" s="14">
        <v>3.9539999999999997</v>
      </c>
      <c r="T669" s="15">
        <v>38826</v>
      </c>
      <c r="U669" s="14">
        <v>3.4089999999999998</v>
      </c>
      <c r="W669" s="15">
        <v>38826</v>
      </c>
      <c r="X669" s="14">
        <v>3.5289999999999999</v>
      </c>
      <c r="Z669" s="15">
        <v>38826</v>
      </c>
      <c r="AA669" s="14">
        <v>3.927</v>
      </c>
      <c r="AC669" s="14">
        <f t="shared" si="75"/>
        <v>4.0008300633400271</v>
      </c>
      <c r="AE669" s="15">
        <v>38826</v>
      </c>
      <c r="AF669" s="14">
        <v>5.0221</v>
      </c>
      <c r="AH669" s="15">
        <v>38826</v>
      </c>
      <c r="AI669" s="14">
        <v>4.5110000000000001</v>
      </c>
      <c r="AK669" s="15">
        <v>38826</v>
      </c>
      <c r="AL669" s="14">
        <v>2.1749999999999998</v>
      </c>
      <c r="AM669" s="14">
        <f t="shared" si="70"/>
        <v>1.8258300633400273</v>
      </c>
      <c r="AN669" s="15">
        <v>38826</v>
      </c>
      <c r="AO669" s="14">
        <v>3.0350000000000001</v>
      </c>
      <c r="AP669" s="14">
        <f t="shared" si="71"/>
        <v>1.9870999999999999</v>
      </c>
      <c r="AQ669" s="15">
        <v>38826</v>
      </c>
      <c r="AR669" s="14">
        <v>2.895</v>
      </c>
      <c r="AS669" s="14">
        <f t="shared" si="72"/>
        <v>1.6160000000000001</v>
      </c>
      <c r="AU669" s="14">
        <f t="shared" si="76"/>
        <v>1.7789999999999999</v>
      </c>
      <c r="AW669" s="14">
        <f t="shared" si="73"/>
        <v>1.802</v>
      </c>
      <c r="AY669" s="14">
        <f t="shared" si="74"/>
        <v>2.1080000000000005</v>
      </c>
      <c r="BA669" s="15">
        <v>38826</v>
      </c>
      <c r="BB669" s="14">
        <v>2.2999999999999998</v>
      </c>
      <c r="BD669" s="15">
        <v>40652</v>
      </c>
      <c r="BE669" s="14">
        <v>6.25</v>
      </c>
      <c r="BG669" s="15">
        <v>40652</v>
      </c>
      <c r="BH669" s="14">
        <v>11.75</v>
      </c>
      <c r="BI669" s="14">
        <f t="shared" si="77"/>
        <v>78.467033333333333</v>
      </c>
      <c r="BJ669" s="15">
        <v>39556</v>
      </c>
      <c r="BK669" s="14">
        <v>217.40110000000001</v>
      </c>
      <c r="BM669" s="15">
        <v>40652</v>
      </c>
      <c r="BN669" s="14" t="s">
        <v>213</v>
      </c>
    </row>
    <row r="670" spans="2:66" x14ac:dyDescent="0.2">
      <c r="B670" s="15">
        <v>38827</v>
      </c>
      <c r="C670" s="14">
        <v>3.9290000000000003</v>
      </c>
      <c r="E670" s="15">
        <v>38827</v>
      </c>
      <c r="F670" s="14">
        <v>3.9660000000000002</v>
      </c>
      <c r="H670" s="15">
        <v>38827</v>
      </c>
      <c r="I670" s="14">
        <v>3.9510000000000001</v>
      </c>
      <c r="K670" s="15">
        <v>38827</v>
      </c>
      <c r="L670" s="14">
        <v>4.26</v>
      </c>
      <c r="N670" s="15">
        <v>38827</v>
      </c>
      <c r="O670" s="14">
        <v>3.9750000000000001</v>
      </c>
      <c r="Q670" s="15">
        <v>38827</v>
      </c>
      <c r="R670" s="14">
        <v>3.93</v>
      </c>
      <c r="T670" s="15">
        <v>38827</v>
      </c>
      <c r="U670" s="14">
        <v>3.4089999999999998</v>
      </c>
      <c r="W670" s="15">
        <v>38827</v>
      </c>
      <c r="X670" s="14">
        <v>3.5289999999999999</v>
      </c>
      <c r="Z670" s="15">
        <v>38827</v>
      </c>
      <c r="AA670" s="14">
        <v>3.9020000000000001</v>
      </c>
      <c r="AC670" s="14">
        <f t="shared" si="75"/>
        <v>3.9778498377877334</v>
      </c>
      <c r="AE670" s="15">
        <v>38827</v>
      </c>
      <c r="AF670" s="14">
        <v>5.0388999999999999</v>
      </c>
      <c r="AH670" s="15">
        <v>38827</v>
      </c>
      <c r="AI670" s="14">
        <v>4.5090000000000003</v>
      </c>
      <c r="AK670" s="15">
        <v>38827</v>
      </c>
      <c r="AL670" s="14">
        <v>2.1684000000000001</v>
      </c>
      <c r="AM670" s="14">
        <f t="shared" si="70"/>
        <v>1.8094498377877333</v>
      </c>
      <c r="AN670" s="15">
        <v>38827</v>
      </c>
      <c r="AO670" s="14">
        <v>3.01</v>
      </c>
      <c r="AP670" s="14">
        <f t="shared" si="71"/>
        <v>2.0289000000000001</v>
      </c>
      <c r="AQ670" s="15">
        <v>38827</v>
      </c>
      <c r="AR670" s="14">
        <v>2.895</v>
      </c>
      <c r="AS670" s="14">
        <f t="shared" si="72"/>
        <v>1.6140000000000003</v>
      </c>
      <c r="AU670" s="14">
        <f t="shared" si="76"/>
        <v>1.7606000000000002</v>
      </c>
      <c r="AW670" s="14">
        <f t="shared" si="73"/>
        <v>1.7826</v>
      </c>
      <c r="AY670" s="14">
        <f t="shared" si="74"/>
        <v>2.0915999999999997</v>
      </c>
      <c r="BA670" s="15">
        <v>38827</v>
      </c>
      <c r="BB670" s="14">
        <v>2.2000000000000002</v>
      </c>
      <c r="BD670" s="15">
        <v>40653</v>
      </c>
      <c r="BE670" s="14">
        <v>6.25</v>
      </c>
      <c r="BG670" s="15">
        <v>40653</v>
      </c>
      <c r="BH670" s="14">
        <v>12</v>
      </c>
      <c r="BI670" s="14">
        <f t="shared" si="77"/>
        <v>78.550366666666676</v>
      </c>
      <c r="BJ670" s="15">
        <v>39557</v>
      </c>
      <c r="BK670" s="14">
        <v>217.40110000000001</v>
      </c>
      <c r="BM670" s="15">
        <v>40653</v>
      </c>
      <c r="BN670" s="14" t="s">
        <v>213</v>
      </c>
    </row>
    <row r="671" spans="2:66" x14ac:dyDescent="0.2">
      <c r="B671" s="15">
        <v>38828</v>
      </c>
      <c r="C671" s="14">
        <v>3.952</v>
      </c>
      <c r="E671" s="15">
        <v>38828</v>
      </c>
      <c r="F671" s="14">
        <v>3.99</v>
      </c>
      <c r="H671" s="15">
        <v>38828</v>
      </c>
      <c r="I671" s="14">
        <v>3.9740000000000002</v>
      </c>
      <c r="K671" s="15">
        <v>38828</v>
      </c>
      <c r="L671" s="14">
        <v>4.2830000000000004</v>
      </c>
      <c r="N671" s="15">
        <v>38828</v>
      </c>
      <c r="O671" s="14">
        <v>3.9980000000000002</v>
      </c>
      <c r="Q671" s="15">
        <v>38828</v>
      </c>
      <c r="R671" s="14">
        <v>3.9510000000000001</v>
      </c>
      <c r="T671" s="15">
        <v>38828</v>
      </c>
      <c r="U671" s="14">
        <v>3.4089999999999998</v>
      </c>
      <c r="W671" s="15">
        <v>38828</v>
      </c>
      <c r="X671" s="14">
        <v>3.5289999999999999</v>
      </c>
      <c r="Z671" s="15">
        <v>38828</v>
      </c>
      <c r="AA671" s="14">
        <v>3.9239999999999999</v>
      </c>
      <c r="AC671" s="14">
        <f t="shared" si="75"/>
        <v>3.9996111540244081</v>
      </c>
      <c r="AE671" s="15">
        <v>38828</v>
      </c>
      <c r="AF671" s="14">
        <v>5.0079000000000002</v>
      </c>
      <c r="AH671" s="15">
        <v>38828</v>
      </c>
      <c r="AI671" s="14">
        <v>4.5519999999999996</v>
      </c>
      <c r="AK671" s="15">
        <v>38828</v>
      </c>
      <c r="AL671" s="14">
        <v>2.1814999999999998</v>
      </c>
      <c r="AM671" s="14">
        <f t="shared" si="70"/>
        <v>1.8181111540244084</v>
      </c>
      <c r="AN671" s="15">
        <v>38828</v>
      </c>
      <c r="AO671" s="14">
        <v>3.0150000000000001</v>
      </c>
      <c r="AP671" s="14">
        <f t="shared" si="71"/>
        <v>1.9929000000000001</v>
      </c>
      <c r="AQ671" s="15">
        <v>38828</v>
      </c>
      <c r="AR671" s="14">
        <v>2.8868</v>
      </c>
      <c r="AS671" s="14">
        <f t="shared" si="72"/>
        <v>1.6651999999999996</v>
      </c>
      <c r="AU671" s="14">
        <f t="shared" si="76"/>
        <v>1.7705000000000002</v>
      </c>
      <c r="AW671" s="14">
        <f t="shared" si="73"/>
        <v>1.7925000000000004</v>
      </c>
      <c r="AY671" s="14">
        <f t="shared" si="74"/>
        <v>2.1015000000000006</v>
      </c>
      <c r="BA671" s="15">
        <v>38828</v>
      </c>
      <c r="BB671" s="14">
        <v>2.2000000000000002</v>
      </c>
      <c r="BD671" s="15">
        <v>40654</v>
      </c>
      <c r="BE671" s="14">
        <v>6.25</v>
      </c>
      <c r="BG671" s="15">
        <v>40654</v>
      </c>
      <c r="BH671" s="14">
        <v>12</v>
      </c>
      <c r="BI671" s="14">
        <f t="shared" si="77"/>
        <v>78.550366666666676</v>
      </c>
      <c r="BJ671" s="15">
        <v>39558</v>
      </c>
      <c r="BK671" s="14">
        <v>217.40110000000001</v>
      </c>
      <c r="BM671" s="15">
        <v>40654</v>
      </c>
      <c r="BN671" s="14" t="s">
        <v>213</v>
      </c>
    </row>
    <row r="672" spans="2:66" x14ac:dyDescent="0.2">
      <c r="B672" s="15">
        <v>38829</v>
      </c>
      <c r="C672" s="14">
        <v>3.952</v>
      </c>
      <c r="E672" s="15">
        <v>38829</v>
      </c>
      <c r="F672" s="14">
        <v>3.99</v>
      </c>
      <c r="H672" s="15">
        <v>38829</v>
      </c>
      <c r="I672" s="14">
        <v>3.9740000000000002</v>
      </c>
      <c r="K672" s="15">
        <v>38829</v>
      </c>
      <c r="L672" s="14">
        <v>4.2830000000000004</v>
      </c>
      <c r="N672" s="15">
        <v>38829</v>
      </c>
      <c r="O672" s="14">
        <v>3.9980000000000002</v>
      </c>
      <c r="Q672" s="15">
        <v>38829</v>
      </c>
      <c r="R672" s="14">
        <v>3.9510000000000001</v>
      </c>
      <c r="T672" s="15">
        <v>38829</v>
      </c>
      <c r="U672" s="14">
        <v>3.4089999999999998</v>
      </c>
      <c r="W672" s="15">
        <v>38829</v>
      </c>
      <c r="X672" s="14">
        <v>3.5289999999999999</v>
      </c>
      <c r="Z672" s="15">
        <v>38829</v>
      </c>
      <c r="AA672" s="14">
        <v>3.9239999999999999</v>
      </c>
      <c r="AC672" s="14">
        <f t="shared" si="75"/>
        <v>3.9996111540244081</v>
      </c>
      <c r="AE672" s="15">
        <v>38829</v>
      </c>
      <c r="AF672" s="14">
        <v>5.0079000000000002</v>
      </c>
      <c r="AH672" s="15">
        <v>38829</v>
      </c>
      <c r="AI672" s="14">
        <v>4.5519999999999996</v>
      </c>
      <c r="AK672" s="15">
        <v>38829</v>
      </c>
      <c r="AL672" s="14">
        <v>2.1814999999999998</v>
      </c>
      <c r="AM672" s="14">
        <f t="shared" si="70"/>
        <v>1.8181111540244084</v>
      </c>
      <c r="AN672" s="15">
        <v>38829</v>
      </c>
      <c r="AO672" s="14">
        <v>3.0150000000000001</v>
      </c>
      <c r="AP672" s="14">
        <f t="shared" si="71"/>
        <v>1.9929000000000001</v>
      </c>
      <c r="AQ672" s="15">
        <v>38829</v>
      </c>
      <c r="AR672" s="14">
        <v>2.8868</v>
      </c>
      <c r="AS672" s="14">
        <f t="shared" si="72"/>
        <v>1.6651999999999996</v>
      </c>
      <c r="AU672" s="14">
        <f t="shared" si="76"/>
        <v>1.7705000000000002</v>
      </c>
      <c r="AW672" s="14">
        <f t="shared" si="73"/>
        <v>1.7925000000000004</v>
      </c>
      <c r="AY672" s="14">
        <f t="shared" si="74"/>
        <v>2.1015000000000006</v>
      </c>
      <c r="BA672" s="15">
        <v>38829</v>
      </c>
      <c r="BB672" s="14">
        <v>2.2000000000000002</v>
      </c>
      <c r="BD672" s="15">
        <v>40655</v>
      </c>
      <c r="BE672" s="14">
        <v>6.25</v>
      </c>
      <c r="BG672" s="15">
        <v>40655</v>
      </c>
      <c r="BH672" s="14">
        <v>12</v>
      </c>
      <c r="BI672" s="14">
        <f t="shared" si="77"/>
        <v>78.710333333333338</v>
      </c>
      <c r="BJ672" s="15">
        <v>39559</v>
      </c>
      <c r="BK672" s="14">
        <v>217.881</v>
      </c>
      <c r="BM672" s="15">
        <v>40655</v>
      </c>
      <c r="BN672" s="14" t="s">
        <v>213</v>
      </c>
    </row>
    <row r="673" spans="2:66" x14ac:dyDescent="0.2">
      <c r="B673" s="15">
        <v>38830</v>
      </c>
      <c r="C673" s="14">
        <v>3.952</v>
      </c>
      <c r="E673" s="15">
        <v>38830</v>
      </c>
      <c r="F673" s="14">
        <v>3.99</v>
      </c>
      <c r="H673" s="15">
        <v>38830</v>
      </c>
      <c r="I673" s="14">
        <v>3.9740000000000002</v>
      </c>
      <c r="K673" s="15">
        <v>38830</v>
      </c>
      <c r="L673" s="14">
        <v>4.2830000000000004</v>
      </c>
      <c r="N673" s="15">
        <v>38830</v>
      </c>
      <c r="O673" s="14">
        <v>3.9980000000000002</v>
      </c>
      <c r="Q673" s="15">
        <v>38830</v>
      </c>
      <c r="R673" s="14">
        <v>3.9510000000000001</v>
      </c>
      <c r="T673" s="15">
        <v>38830</v>
      </c>
      <c r="U673" s="14">
        <v>3.4089999999999998</v>
      </c>
      <c r="W673" s="15">
        <v>38830</v>
      </c>
      <c r="X673" s="14">
        <v>3.5289999999999999</v>
      </c>
      <c r="Z673" s="15">
        <v>38830</v>
      </c>
      <c r="AA673" s="14">
        <v>3.9239999999999999</v>
      </c>
      <c r="AC673" s="14">
        <f t="shared" si="75"/>
        <v>3.9996111540244081</v>
      </c>
      <c r="AE673" s="15">
        <v>38830</v>
      </c>
      <c r="AF673" s="14">
        <v>5.0079000000000002</v>
      </c>
      <c r="AH673" s="15">
        <v>38830</v>
      </c>
      <c r="AI673" s="14">
        <v>4.5519999999999996</v>
      </c>
      <c r="AK673" s="15">
        <v>38830</v>
      </c>
      <c r="AL673" s="14">
        <v>2.1814999999999998</v>
      </c>
      <c r="AM673" s="14">
        <f t="shared" ref="AM673:AM736" si="78">AC673-AL673</f>
        <v>1.8181111540244084</v>
      </c>
      <c r="AN673" s="15">
        <v>38830</v>
      </c>
      <c r="AO673" s="14">
        <v>3.0150000000000001</v>
      </c>
      <c r="AP673" s="14">
        <f t="shared" ref="AP673:AP736" si="79">AF673-AO673</f>
        <v>1.9929000000000001</v>
      </c>
      <c r="AQ673" s="15">
        <v>38830</v>
      </c>
      <c r="AR673" s="14">
        <v>2.8868</v>
      </c>
      <c r="AS673" s="14">
        <f t="shared" ref="AS673:AS736" si="80">AI673-AR673</f>
        <v>1.6651999999999996</v>
      </c>
      <c r="AU673" s="14">
        <f t="shared" si="76"/>
        <v>1.7705000000000002</v>
      </c>
      <c r="AW673" s="14">
        <f t="shared" ref="AW673:AW736" si="81">I673-AL673</f>
        <v>1.7925000000000004</v>
      </c>
      <c r="AY673" s="14">
        <f t="shared" ref="AY673:AY736" si="82">L673-AL673</f>
        <v>2.1015000000000006</v>
      </c>
      <c r="BA673" s="15">
        <v>38830</v>
      </c>
      <c r="BB673" s="14">
        <v>2.2000000000000002</v>
      </c>
      <c r="BD673" s="15">
        <v>40656</v>
      </c>
      <c r="BE673" s="14">
        <v>6.25</v>
      </c>
      <c r="BG673" s="15">
        <v>40656</v>
      </c>
      <c r="BH673" s="14">
        <v>12</v>
      </c>
      <c r="BI673" s="14">
        <f t="shared" si="77"/>
        <v>78.952866666666665</v>
      </c>
      <c r="BJ673" s="15">
        <v>39560</v>
      </c>
      <c r="BK673" s="14">
        <v>218.6086</v>
      </c>
      <c r="BM673" s="15">
        <v>40656</v>
      </c>
      <c r="BN673" s="14" t="s">
        <v>213</v>
      </c>
    </row>
    <row r="674" spans="2:66" x14ac:dyDescent="0.2">
      <c r="B674" s="15">
        <v>38831</v>
      </c>
      <c r="C674" s="14">
        <v>3.9409999999999998</v>
      </c>
      <c r="E674" s="15">
        <v>38831</v>
      </c>
      <c r="F674" s="14">
        <v>3.98</v>
      </c>
      <c r="H674" s="15">
        <v>38831</v>
      </c>
      <c r="I674" s="14">
        <v>3.9609999999999999</v>
      </c>
      <c r="K674" s="15">
        <v>38831</v>
      </c>
      <c r="L674" s="14">
        <v>4.2770000000000001</v>
      </c>
      <c r="N674" s="15">
        <v>38831</v>
      </c>
      <c r="O674" s="14">
        <v>3.988</v>
      </c>
      <c r="Q674" s="15">
        <v>38831</v>
      </c>
      <c r="R674" s="14">
        <v>3.944</v>
      </c>
      <c r="T674" s="15">
        <v>38831</v>
      </c>
      <c r="U674" s="14">
        <v>4.0030000000000001</v>
      </c>
      <c r="W674" s="15">
        <v>38831</v>
      </c>
      <c r="X674" s="14">
        <v>3.5289999999999999</v>
      </c>
      <c r="Z674" s="15">
        <v>38831</v>
      </c>
      <c r="AA674" s="14">
        <v>3.9159999999999999</v>
      </c>
      <c r="AC674" s="14">
        <f t="shared" si="75"/>
        <v>4.008465935424069</v>
      </c>
      <c r="AE674" s="15">
        <v>38831</v>
      </c>
      <c r="AF674" s="14">
        <v>4.9767999999999999</v>
      </c>
      <c r="AH674" s="15">
        <v>38831</v>
      </c>
      <c r="AI674" s="14">
        <v>4.5750000000000002</v>
      </c>
      <c r="AK674" s="15">
        <v>38831</v>
      </c>
      <c r="AL674" s="14">
        <v>2.1833999999999998</v>
      </c>
      <c r="AM674" s="14">
        <f t="shared" si="78"/>
        <v>1.8250659354240693</v>
      </c>
      <c r="AN674" s="15">
        <v>38831</v>
      </c>
      <c r="AO674" s="14">
        <v>2.9430000000000001</v>
      </c>
      <c r="AP674" s="14">
        <f t="shared" si="79"/>
        <v>2.0337999999999998</v>
      </c>
      <c r="AQ674" s="15">
        <v>38831</v>
      </c>
      <c r="AR674" s="14">
        <v>2.915</v>
      </c>
      <c r="AS674" s="14">
        <f t="shared" si="80"/>
        <v>1.6600000000000001</v>
      </c>
      <c r="AU674" s="14">
        <f t="shared" si="76"/>
        <v>1.7576000000000001</v>
      </c>
      <c r="AW674" s="14">
        <f t="shared" si="81"/>
        <v>1.7776000000000001</v>
      </c>
      <c r="AY674" s="14">
        <f t="shared" si="82"/>
        <v>2.0936000000000003</v>
      </c>
      <c r="BA674" s="15">
        <v>38831</v>
      </c>
      <c r="BB674" s="14">
        <v>2</v>
      </c>
      <c r="BD674" s="15">
        <v>40657</v>
      </c>
      <c r="BE674" s="14">
        <v>6.25</v>
      </c>
      <c r="BG674" s="15">
        <v>40657</v>
      </c>
      <c r="BH674" s="14">
        <v>12</v>
      </c>
      <c r="BI674" s="14">
        <f t="shared" si="77"/>
        <v>79.03</v>
      </c>
      <c r="BJ674" s="15">
        <v>39561</v>
      </c>
      <c r="BK674" s="14">
        <v>218.84</v>
      </c>
      <c r="BM674" s="15">
        <v>40657</v>
      </c>
      <c r="BN674" s="14" t="s">
        <v>213</v>
      </c>
    </row>
    <row r="675" spans="2:66" x14ac:dyDescent="0.2">
      <c r="B675" s="15">
        <v>38832</v>
      </c>
      <c r="C675" s="14">
        <v>3.9859999999999998</v>
      </c>
      <c r="E675" s="15">
        <v>38832</v>
      </c>
      <c r="F675" s="14">
        <v>4.0289999999999999</v>
      </c>
      <c r="H675" s="15">
        <v>38832</v>
      </c>
      <c r="I675" s="14">
        <v>4.0069999999999997</v>
      </c>
      <c r="K675" s="15">
        <v>38832</v>
      </c>
      <c r="L675" s="14">
        <v>4.327</v>
      </c>
      <c r="N675" s="15">
        <v>38832</v>
      </c>
      <c r="O675" s="14">
        <v>4.0339999999999998</v>
      </c>
      <c r="Q675" s="15">
        <v>38832</v>
      </c>
      <c r="R675" s="14">
        <v>3.9889999999999999</v>
      </c>
      <c r="T675" s="15">
        <v>38832</v>
      </c>
      <c r="U675" s="14">
        <v>4.0529999999999999</v>
      </c>
      <c r="W675" s="15">
        <v>38832</v>
      </c>
      <c r="X675" s="14">
        <v>3.5289999999999999</v>
      </c>
      <c r="Z675" s="15">
        <v>38832</v>
      </c>
      <c r="AA675" s="14">
        <v>3.964</v>
      </c>
      <c r="AC675" s="14">
        <f t="shared" si="75"/>
        <v>4.0544668623513047</v>
      </c>
      <c r="AE675" s="15">
        <v>38832</v>
      </c>
      <c r="AF675" s="14">
        <v>5.0667</v>
      </c>
      <c r="AH675" s="15">
        <v>38832</v>
      </c>
      <c r="AI675" s="14">
        <v>4.6340000000000003</v>
      </c>
      <c r="AK675" s="15">
        <v>38832</v>
      </c>
      <c r="AL675" s="14">
        <v>2.1850000000000001</v>
      </c>
      <c r="AM675" s="14">
        <f t="shared" si="78"/>
        <v>1.8694668623513047</v>
      </c>
      <c r="AN675" s="15">
        <v>38832</v>
      </c>
      <c r="AO675" s="14">
        <v>2.9649999999999999</v>
      </c>
      <c r="AP675" s="14">
        <f t="shared" si="79"/>
        <v>2.1017000000000001</v>
      </c>
      <c r="AQ675" s="15">
        <v>38832</v>
      </c>
      <c r="AR675" s="14">
        <v>2.915</v>
      </c>
      <c r="AS675" s="14">
        <f t="shared" si="80"/>
        <v>1.7190000000000003</v>
      </c>
      <c r="AU675" s="14">
        <f t="shared" si="76"/>
        <v>1.8009999999999997</v>
      </c>
      <c r="AW675" s="14">
        <f t="shared" si="81"/>
        <v>1.8219999999999996</v>
      </c>
      <c r="AY675" s="14">
        <f t="shared" si="82"/>
        <v>2.1419999999999999</v>
      </c>
      <c r="BA675" s="15">
        <v>38832</v>
      </c>
      <c r="BB675" s="14">
        <v>2.1</v>
      </c>
      <c r="BD675" s="15">
        <v>40658</v>
      </c>
      <c r="BE675" s="14">
        <v>6.25</v>
      </c>
      <c r="BG675" s="15">
        <v>40658</v>
      </c>
      <c r="BH675" s="14">
        <v>12</v>
      </c>
      <c r="BI675" s="14">
        <f t="shared" si="77"/>
        <v>78.863266666666661</v>
      </c>
      <c r="BJ675" s="15">
        <v>39562</v>
      </c>
      <c r="BK675" s="14">
        <v>218.3398</v>
      </c>
      <c r="BM675" s="15">
        <v>40658</v>
      </c>
      <c r="BN675" s="14" t="s">
        <v>213</v>
      </c>
    </row>
    <row r="676" spans="2:66" x14ac:dyDescent="0.2">
      <c r="B676" s="15">
        <v>38833</v>
      </c>
      <c r="C676" s="14">
        <v>3.9969999999999999</v>
      </c>
      <c r="E676" s="15">
        <v>38833</v>
      </c>
      <c r="F676" s="14">
        <v>4.0309999999999997</v>
      </c>
      <c r="H676" s="15">
        <v>38833</v>
      </c>
      <c r="I676" s="14">
        <v>4.0129999999999999</v>
      </c>
      <c r="K676" s="15">
        <v>38833</v>
      </c>
      <c r="L676" s="14">
        <v>4.3310000000000004</v>
      </c>
      <c r="N676" s="15">
        <v>38833</v>
      </c>
      <c r="O676" s="14">
        <v>4.0430000000000001</v>
      </c>
      <c r="Q676" s="15">
        <v>38833</v>
      </c>
      <c r="R676" s="14">
        <v>3.9980000000000002</v>
      </c>
      <c r="T676" s="15">
        <v>38833</v>
      </c>
      <c r="U676" s="14">
        <v>4.0519999999999996</v>
      </c>
      <c r="W676" s="15">
        <v>38833</v>
      </c>
      <c r="X676" s="14">
        <v>3.5289999999999999</v>
      </c>
      <c r="Z676" s="15">
        <v>38833</v>
      </c>
      <c r="AA676" s="14">
        <v>3.9750000000000001</v>
      </c>
      <c r="AC676" s="14">
        <f t="shared" si="75"/>
        <v>4.0606236675420977</v>
      </c>
      <c r="AE676" s="15">
        <v>38833</v>
      </c>
      <c r="AF676" s="14">
        <v>5.1045999999999996</v>
      </c>
      <c r="AH676" s="15">
        <v>38833</v>
      </c>
      <c r="AI676" s="14">
        <v>4.681</v>
      </c>
      <c r="AK676" s="15">
        <v>38833</v>
      </c>
      <c r="AL676" s="14">
        <v>2.1981999999999999</v>
      </c>
      <c r="AM676" s="14">
        <f t="shared" si="78"/>
        <v>1.8624236675420978</v>
      </c>
      <c r="AN676" s="15">
        <v>38833</v>
      </c>
      <c r="AO676" s="14">
        <v>2.9849999999999999</v>
      </c>
      <c r="AP676" s="14">
        <f t="shared" si="79"/>
        <v>2.1195999999999997</v>
      </c>
      <c r="AQ676" s="15">
        <v>38833</v>
      </c>
      <c r="AR676" s="14">
        <v>2.895</v>
      </c>
      <c r="AS676" s="14">
        <f t="shared" si="80"/>
        <v>1.786</v>
      </c>
      <c r="AU676" s="14">
        <f t="shared" si="76"/>
        <v>1.7988</v>
      </c>
      <c r="AW676" s="14">
        <f t="shared" si="81"/>
        <v>1.8148</v>
      </c>
      <c r="AY676" s="14">
        <f t="shared" si="82"/>
        <v>2.1328000000000005</v>
      </c>
      <c r="BA676" s="15">
        <v>38833</v>
      </c>
      <c r="BB676" s="14">
        <v>1.6</v>
      </c>
      <c r="BD676" s="15">
        <v>40659</v>
      </c>
      <c r="BE676" s="14">
        <v>6.25</v>
      </c>
      <c r="BG676" s="15">
        <v>40659</v>
      </c>
      <c r="BH676" s="14">
        <v>12</v>
      </c>
      <c r="BI676" s="14">
        <f t="shared" si="77"/>
        <v>79.040633333333332</v>
      </c>
      <c r="BJ676" s="15">
        <v>39563</v>
      </c>
      <c r="BK676" s="14">
        <v>218.87190000000001</v>
      </c>
      <c r="BM676" s="15">
        <v>40659</v>
      </c>
      <c r="BN676" s="14" t="s">
        <v>213</v>
      </c>
    </row>
    <row r="677" spans="2:66" x14ac:dyDescent="0.2">
      <c r="B677" s="15">
        <v>38834</v>
      </c>
      <c r="C677" s="14">
        <v>3.9660000000000002</v>
      </c>
      <c r="E677" s="15">
        <v>38834</v>
      </c>
      <c r="F677" s="14">
        <v>4</v>
      </c>
      <c r="H677" s="15">
        <v>38834</v>
      </c>
      <c r="I677" s="14">
        <v>3.98</v>
      </c>
      <c r="K677" s="15">
        <v>38834</v>
      </c>
      <c r="L677" s="14">
        <v>4.2910000000000004</v>
      </c>
      <c r="N677" s="15">
        <v>38834</v>
      </c>
      <c r="O677" s="14">
        <v>4.01</v>
      </c>
      <c r="Q677" s="15">
        <v>38834</v>
      </c>
      <c r="R677" s="14">
        <v>3.9660000000000002</v>
      </c>
      <c r="T677" s="15">
        <v>38834</v>
      </c>
      <c r="U677" s="14">
        <v>4.0389999999999997</v>
      </c>
      <c r="W677" s="15">
        <v>38834</v>
      </c>
      <c r="X677" s="14">
        <v>3.5289999999999999</v>
      </c>
      <c r="Z677" s="15">
        <v>38834</v>
      </c>
      <c r="AA677" s="14">
        <v>3.9420000000000002</v>
      </c>
      <c r="AC677" s="14">
        <f t="shared" si="75"/>
        <v>4.0288405685153705</v>
      </c>
      <c r="AE677" s="15">
        <v>38834</v>
      </c>
      <c r="AF677" s="14">
        <v>5.0669000000000004</v>
      </c>
      <c r="AH677" s="15">
        <v>38834</v>
      </c>
      <c r="AI677" s="14">
        <v>4.6479999999999997</v>
      </c>
      <c r="AK677" s="15">
        <v>38834</v>
      </c>
      <c r="AL677" s="14">
        <v>2.2200000000000002</v>
      </c>
      <c r="AM677" s="14">
        <f t="shared" si="78"/>
        <v>1.8088405685153703</v>
      </c>
      <c r="AN677" s="15">
        <v>38834</v>
      </c>
      <c r="AO677" s="14">
        <v>3.0049999999999999</v>
      </c>
      <c r="AP677" s="14">
        <f t="shared" si="79"/>
        <v>2.0619000000000005</v>
      </c>
      <c r="AQ677" s="15">
        <v>38834</v>
      </c>
      <c r="AR677" s="14">
        <v>2.9350000000000001</v>
      </c>
      <c r="AS677" s="14">
        <f t="shared" si="80"/>
        <v>1.7129999999999996</v>
      </c>
      <c r="AU677" s="14">
        <f t="shared" si="76"/>
        <v>1.746</v>
      </c>
      <c r="AW677" s="14">
        <f t="shared" si="81"/>
        <v>1.7599999999999998</v>
      </c>
      <c r="AY677" s="14">
        <f t="shared" si="82"/>
        <v>2.0710000000000002</v>
      </c>
      <c r="BA677" s="15">
        <v>38834</v>
      </c>
      <c r="BB677" s="14">
        <v>1.4</v>
      </c>
      <c r="BD677" s="15">
        <v>40660</v>
      </c>
      <c r="BE677" s="14">
        <v>6.25</v>
      </c>
      <c r="BG677" s="15">
        <v>40660</v>
      </c>
      <c r="BH677" s="14">
        <v>12</v>
      </c>
      <c r="BI677" s="14">
        <f t="shared" si="77"/>
        <v>79.040633333333332</v>
      </c>
      <c r="BJ677" s="15">
        <v>39564</v>
      </c>
      <c r="BK677" s="14">
        <v>218.87190000000001</v>
      </c>
      <c r="BM677" s="15">
        <v>40660</v>
      </c>
      <c r="BN677" s="14" t="s">
        <v>213</v>
      </c>
    </row>
    <row r="678" spans="2:66" x14ac:dyDescent="0.2">
      <c r="B678" s="15">
        <v>38835</v>
      </c>
      <c r="C678" s="14">
        <v>3.9510000000000001</v>
      </c>
      <c r="E678" s="15">
        <v>38835</v>
      </c>
      <c r="F678" s="14">
        <v>3.984</v>
      </c>
      <c r="H678" s="15">
        <v>38835</v>
      </c>
      <c r="I678" s="14">
        <v>3.9649999999999999</v>
      </c>
      <c r="K678" s="15">
        <v>38835</v>
      </c>
      <c r="L678" s="14">
        <v>4.2729999999999997</v>
      </c>
      <c r="N678" s="15">
        <v>38835</v>
      </c>
      <c r="O678" s="14">
        <v>3.9939999999999998</v>
      </c>
      <c r="Q678" s="15">
        <v>38835</v>
      </c>
      <c r="R678" s="14">
        <v>3.9510000000000001</v>
      </c>
      <c r="T678" s="15">
        <v>38835</v>
      </c>
      <c r="U678" s="14">
        <v>4.0110000000000001</v>
      </c>
      <c r="W678" s="15">
        <v>38835</v>
      </c>
      <c r="X678" s="14">
        <v>3.5289999999999999</v>
      </c>
      <c r="Z678" s="15">
        <v>38835</v>
      </c>
      <c r="AA678" s="14">
        <v>3.9260000000000002</v>
      </c>
      <c r="AC678" s="14">
        <f t="shared" si="75"/>
        <v>4.0130032442453265</v>
      </c>
      <c r="AE678" s="15">
        <v>38835</v>
      </c>
      <c r="AF678" s="14">
        <v>5.0505000000000004</v>
      </c>
      <c r="AH678" s="15">
        <v>38835</v>
      </c>
      <c r="AI678" s="14">
        <v>4.6349999999999998</v>
      </c>
      <c r="AK678" s="15">
        <v>38835</v>
      </c>
      <c r="AL678" s="14">
        <v>2.2244000000000002</v>
      </c>
      <c r="AM678" s="14">
        <f t="shared" si="78"/>
        <v>1.7886032442453264</v>
      </c>
      <c r="AN678" s="15">
        <v>38835</v>
      </c>
      <c r="AO678" s="14">
        <v>3.03</v>
      </c>
      <c r="AP678" s="14">
        <f t="shared" si="79"/>
        <v>2.0205000000000006</v>
      </c>
      <c r="AQ678" s="15">
        <v>38835</v>
      </c>
      <c r="AR678" s="14">
        <v>2.9050000000000002</v>
      </c>
      <c r="AS678" s="14">
        <f t="shared" si="80"/>
        <v>1.7299999999999995</v>
      </c>
      <c r="AU678" s="14">
        <f t="shared" si="76"/>
        <v>1.7265999999999999</v>
      </c>
      <c r="AW678" s="14">
        <f t="shared" si="81"/>
        <v>1.7405999999999997</v>
      </c>
      <c r="AY678" s="14">
        <f t="shared" si="82"/>
        <v>2.0485999999999995</v>
      </c>
      <c r="BA678" s="15">
        <v>38835</v>
      </c>
      <c r="BB678" s="14">
        <v>1.4</v>
      </c>
      <c r="BD678" s="15">
        <v>40661</v>
      </c>
      <c r="BE678" s="14">
        <v>6.25</v>
      </c>
      <c r="BG678" s="15">
        <v>40661</v>
      </c>
      <c r="BH678" s="14">
        <v>12</v>
      </c>
      <c r="BI678" s="14">
        <f t="shared" si="77"/>
        <v>79.040633333333332</v>
      </c>
      <c r="BJ678" s="15">
        <v>39565</v>
      </c>
      <c r="BK678" s="14">
        <v>218.87190000000001</v>
      </c>
      <c r="BM678" s="15">
        <v>40661</v>
      </c>
      <c r="BN678" s="14" t="s">
        <v>213</v>
      </c>
    </row>
    <row r="679" spans="2:66" x14ac:dyDescent="0.2">
      <c r="B679" s="15">
        <v>38836</v>
      </c>
      <c r="C679" s="14">
        <v>3.9510000000000001</v>
      </c>
      <c r="E679" s="15">
        <v>38836</v>
      </c>
      <c r="F679" s="14">
        <v>3.984</v>
      </c>
      <c r="H679" s="15">
        <v>38836</v>
      </c>
      <c r="I679" s="14">
        <v>3.9649999999999999</v>
      </c>
      <c r="K679" s="15">
        <v>38836</v>
      </c>
      <c r="L679" s="14">
        <v>4.2729999999999997</v>
      </c>
      <c r="N679" s="15">
        <v>38836</v>
      </c>
      <c r="O679" s="14">
        <v>3.9939999999999998</v>
      </c>
      <c r="Q679" s="15">
        <v>38836</v>
      </c>
      <c r="R679" s="14">
        <v>3.9510000000000001</v>
      </c>
      <c r="T679" s="15">
        <v>38836</v>
      </c>
      <c r="U679" s="14">
        <v>4.0110000000000001</v>
      </c>
      <c r="W679" s="15">
        <v>38836</v>
      </c>
      <c r="X679" s="14">
        <v>3.5289999999999999</v>
      </c>
      <c r="Z679" s="15">
        <v>38836</v>
      </c>
      <c r="AA679" s="14">
        <v>3.9260000000000002</v>
      </c>
      <c r="AC679" s="14">
        <f t="shared" si="75"/>
        <v>4.0130032442453265</v>
      </c>
      <c r="AE679" s="15">
        <v>38836</v>
      </c>
      <c r="AF679" s="14">
        <v>5.0505000000000004</v>
      </c>
      <c r="AH679" s="15">
        <v>38836</v>
      </c>
      <c r="AI679" s="14">
        <v>4.6349999999999998</v>
      </c>
      <c r="AK679" s="15">
        <v>38836</v>
      </c>
      <c r="AL679" s="14">
        <v>2.2244000000000002</v>
      </c>
      <c r="AM679" s="14">
        <f t="shared" si="78"/>
        <v>1.7886032442453264</v>
      </c>
      <c r="AN679" s="15">
        <v>38836</v>
      </c>
      <c r="AO679" s="14">
        <v>3.03</v>
      </c>
      <c r="AP679" s="14">
        <f t="shared" si="79"/>
        <v>2.0205000000000006</v>
      </c>
      <c r="AQ679" s="15">
        <v>38836</v>
      </c>
      <c r="AR679" s="14">
        <v>2.9050000000000002</v>
      </c>
      <c r="AS679" s="14">
        <f t="shared" si="80"/>
        <v>1.7299999999999995</v>
      </c>
      <c r="AU679" s="14">
        <f t="shared" si="76"/>
        <v>1.7265999999999999</v>
      </c>
      <c r="AW679" s="14">
        <f t="shared" si="81"/>
        <v>1.7405999999999997</v>
      </c>
      <c r="AY679" s="14">
        <f t="shared" si="82"/>
        <v>2.0485999999999995</v>
      </c>
      <c r="BA679" s="15">
        <v>38836</v>
      </c>
      <c r="BB679" s="14">
        <v>1.4</v>
      </c>
      <c r="BD679" s="15">
        <v>40662</v>
      </c>
      <c r="BE679" s="14">
        <v>6.25</v>
      </c>
      <c r="BG679" s="15">
        <v>40662</v>
      </c>
      <c r="BH679" s="14">
        <v>12</v>
      </c>
      <c r="BI679" s="14">
        <f t="shared" si="77"/>
        <v>79.277200000000008</v>
      </c>
      <c r="BJ679" s="15">
        <v>39566</v>
      </c>
      <c r="BK679" s="14">
        <v>219.58160000000001</v>
      </c>
      <c r="BM679" s="15">
        <v>40662</v>
      </c>
      <c r="BN679" s="14" t="s">
        <v>213</v>
      </c>
    </row>
    <row r="680" spans="2:66" x14ac:dyDescent="0.2">
      <c r="B680" s="15">
        <v>38837</v>
      </c>
      <c r="C680" s="14">
        <v>3.9510000000000001</v>
      </c>
      <c r="E680" s="15">
        <v>38837</v>
      </c>
      <c r="F680" s="14">
        <v>3.984</v>
      </c>
      <c r="H680" s="15">
        <v>38837</v>
      </c>
      <c r="I680" s="14">
        <v>3.9649999999999999</v>
      </c>
      <c r="K680" s="15">
        <v>38837</v>
      </c>
      <c r="L680" s="14">
        <v>4.2729999999999997</v>
      </c>
      <c r="N680" s="15">
        <v>38837</v>
      </c>
      <c r="O680" s="14">
        <v>3.9939999999999998</v>
      </c>
      <c r="Q680" s="15">
        <v>38837</v>
      </c>
      <c r="R680" s="14">
        <v>3.9510000000000001</v>
      </c>
      <c r="T680" s="15">
        <v>38837</v>
      </c>
      <c r="U680" s="14">
        <v>4.0110000000000001</v>
      </c>
      <c r="W680" s="15">
        <v>38837</v>
      </c>
      <c r="X680" s="14">
        <v>3.5289999999999999</v>
      </c>
      <c r="Z680" s="15">
        <v>38837</v>
      </c>
      <c r="AA680" s="14">
        <v>3.9260000000000002</v>
      </c>
      <c r="AC680" s="14">
        <f t="shared" si="75"/>
        <v>4.0130032442453265</v>
      </c>
      <c r="AE680" s="15">
        <v>38837</v>
      </c>
      <c r="AF680" s="14">
        <v>5.0505000000000004</v>
      </c>
      <c r="AH680" s="15">
        <v>38837</v>
      </c>
      <c r="AI680" s="14">
        <v>4.6349999999999998</v>
      </c>
      <c r="AK680" s="15">
        <v>38837</v>
      </c>
      <c r="AL680" s="14">
        <v>2.2244000000000002</v>
      </c>
      <c r="AM680" s="14">
        <f t="shared" si="78"/>
        <v>1.7886032442453264</v>
      </c>
      <c r="AN680" s="15">
        <v>38837</v>
      </c>
      <c r="AO680" s="14">
        <v>3.03</v>
      </c>
      <c r="AP680" s="14">
        <f t="shared" si="79"/>
        <v>2.0205000000000006</v>
      </c>
      <c r="AQ680" s="15">
        <v>38837</v>
      </c>
      <c r="AR680" s="14">
        <v>2.9050000000000002</v>
      </c>
      <c r="AS680" s="14">
        <f t="shared" si="80"/>
        <v>1.7299999999999995</v>
      </c>
      <c r="AU680" s="14">
        <f t="shared" si="76"/>
        <v>1.7265999999999999</v>
      </c>
      <c r="AW680" s="14">
        <f t="shared" si="81"/>
        <v>1.7405999999999997</v>
      </c>
      <c r="AY680" s="14">
        <f t="shared" si="82"/>
        <v>2.0485999999999995</v>
      </c>
      <c r="BA680" s="15">
        <v>38837</v>
      </c>
      <c r="BB680" s="14">
        <v>1.4</v>
      </c>
      <c r="BD680" s="15">
        <v>40663</v>
      </c>
      <c r="BE680" s="14">
        <v>6.25</v>
      </c>
      <c r="BG680" s="15">
        <v>40663</v>
      </c>
      <c r="BH680" s="14">
        <v>12</v>
      </c>
      <c r="BI680" s="14">
        <f t="shared" si="77"/>
        <v>78.877866666666662</v>
      </c>
      <c r="BJ680" s="15">
        <v>39567</v>
      </c>
      <c r="BK680" s="14">
        <v>218.3836</v>
      </c>
      <c r="BM680" s="15">
        <v>40663</v>
      </c>
      <c r="BN680" s="14" t="s">
        <v>213</v>
      </c>
    </row>
    <row r="681" spans="2:66" x14ac:dyDescent="0.2">
      <c r="B681" s="15">
        <v>38838</v>
      </c>
      <c r="C681" s="14">
        <v>3.9489999999999998</v>
      </c>
      <c r="E681" s="15">
        <v>38838</v>
      </c>
      <c r="F681" s="14">
        <v>3.9820000000000002</v>
      </c>
      <c r="H681" s="15">
        <v>38838</v>
      </c>
      <c r="I681" s="14">
        <v>3.9750000000000001</v>
      </c>
      <c r="K681" s="15">
        <v>38838</v>
      </c>
      <c r="L681" s="14">
        <v>4.2699999999999996</v>
      </c>
      <c r="N681" s="15">
        <v>38838</v>
      </c>
      <c r="O681" s="14">
        <v>3.9910000000000001</v>
      </c>
      <c r="Q681" s="15">
        <v>38838</v>
      </c>
      <c r="R681" s="14">
        <v>3.9630000000000001</v>
      </c>
      <c r="T681" s="15">
        <v>38838</v>
      </c>
      <c r="U681" s="14">
        <v>3.9969999999999999</v>
      </c>
      <c r="W681" s="15">
        <v>38838</v>
      </c>
      <c r="X681" s="14">
        <v>3.5289999999999999</v>
      </c>
      <c r="Z681" s="15">
        <v>38838</v>
      </c>
      <c r="AA681" s="14">
        <v>3.9239999999999999</v>
      </c>
      <c r="AC681" s="14">
        <f t="shared" si="75"/>
        <v>4.0129692569133315</v>
      </c>
      <c r="AE681" s="15">
        <v>38838</v>
      </c>
      <c r="AF681" s="14">
        <v>5.1368999999999998</v>
      </c>
      <c r="AH681" s="15">
        <v>38838</v>
      </c>
      <c r="AI681" s="14">
        <v>4.6109999999999998</v>
      </c>
      <c r="AK681" s="15">
        <v>38838</v>
      </c>
      <c r="AL681" s="14">
        <v>2.2254</v>
      </c>
      <c r="AM681" s="14">
        <f t="shared" si="78"/>
        <v>1.7875692569133315</v>
      </c>
      <c r="AN681" s="15">
        <v>38838</v>
      </c>
      <c r="AO681" s="14">
        <v>3.0604</v>
      </c>
      <c r="AP681" s="14">
        <f t="shared" si="79"/>
        <v>2.0764999999999998</v>
      </c>
      <c r="AQ681" s="15">
        <v>38838</v>
      </c>
      <c r="AR681" s="14">
        <v>2.9500999999999999</v>
      </c>
      <c r="AS681" s="14">
        <f t="shared" si="80"/>
        <v>1.6608999999999998</v>
      </c>
      <c r="AU681" s="14">
        <f t="shared" si="76"/>
        <v>1.7235999999999998</v>
      </c>
      <c r="AW681" s="14">
        <f t="shared" si="81"/>
        <v>1.7496</v>
      </c>
      <c r="AY681" s="14">
        <f t="shared" si="82"/>
        <v>2.0445999999999995</v>
      </c>
      <c r="BA681" s="15">
        <v>38838</v>
      </c>
      <c r="BB681" s="14">
        <v>2.6</v>
      </c>
      <c r="BD681" s="15">
        <v>40664</v>
      </c>
      <c r="BE681" s="14">
        <v>6.25</v>
      </c>
      <c r="BG681" s="15">
        <v>40664</v>
      </c>
      <c r="BH681" s="14">
        <v>12</v>
      </c>
      <c r="BI681" s="14">
        <f t="shared" si="77"/>
        <v>79.159199999999998</v>
      </c>
      <c r="BJ681" s="15">
        <v>39568</v>
      </c>
      <c r="BK681" s="14">
        <v>219.2276</v>
      </c>
      <c r="BM681" s="15">
        <v>40664</v>
      </c>
      <c r="BN681" s="14" t="s">
        <v>213</v>
      </c>
    </row>
    <row r="682" spans="2:66" x14ac:dyDescent="0.2">
      <c r="B682" s="15">
        <v>38839</v>
      </c>
      <c r="C682" s="14">
        <v>3.984</v>
      </c>
      <c r="E682" s="15">
        <v>38839</v>
      </c>
      <c r="F682" s="14">
        <v>4.0170000000000003</v>
      </c>
      <c r="H682" s="15">
        <v>38839</v>
      </c>
      <c r="I682" s="14">
        <v>3.996</v>
      </c>
      <c r="K682" s="15">
        <v>38839</v>
      </c>
      <c r="L682" s="14">
        <v>4.298</v>
      </c>
      <c r="N682" s="15">
        <v>38839</v>
      </c>
      <c r="O682" s="14">
        <v>4.0259999999999998</v>
      </c>
      <c r="Q682" s="15">
        <v>38839</v>
      </c>
      <c r="R682" s="14">
        <v>3.9830000000000001</v>
      </c>
      <c r="T682" s="15">
        <v>38839</v>
      </c>
      <c r="U682" s="14">
        <v>4.0339999999999998</v>
      </c>
      <c r="W682" s="15">
        <v>38839</v>
      </c>
      <c r="X682" s="14">
        <v>3.5289999999999999</v>
      </c>
      <c r="Z682" s="15">
        <v>38839</v>
      </c>
      <c r="AA682" s="14">
        <v>3.9580000000000002</v>
      </c>
      <c r="AC682" s="14">
        <f t="shared" si="75"/>
        <v>4.0428995828827432</v>
      </c>
      <c r="AE682" s="15">
        <v>38839</v>
      </c>
      <c r="AF682" s="14">
        <v>5.1074999999999999</v>
      </c>
      <c r="AH682" s="15">
        <v>38839</v>
      </c>
      <c r="AI682" s="14">
        <v>4.6429999999999998</v>
      </c>
      <c r="AK682" s="15">
        <v>38839</v>
      </c>
      <c r="AL682" s="14">
        <v>2.25</v>
      </c>
      <c r="AM682" s="14">
        <f t="shared" si="78"/>
        <v>1.7928995828827432</v>
      </c>
      <c r="AN682" s="15">
        <v>38839</v>
      </c>
      <c r="AO682" s="14">
        <v>3.0750000000000002</v>
      </c>
      <c r="AP682" s="14">
        <f t="shared" si="79"/>
        <v>2.0324999999999998</v>
      </c>
      <c r="AQ682" s="15">
        <v>38839</v>
      </c>
      <c r="AR682" s="14">
        <v>2.9050000000000002</v>
      </c>
      <c r="AS682" s="14">
        <f t="shared" si="80"/>
        <v>1.7379999999999995</v>
      </c>
      <c r="AU682" s="14">
        <f t="shared" si="76"/>
        <v>1.734</v>
      </c>
      <c r="AW682" s="14">
        <f t="shared" si="81"/>
        <v>1.746</v>
      </c>
      <c r="AY682" s="14">
        <f t="shared" si="82"/>
        <v>2.048</v>
      </c>
      <c r="BA682" s="15">
        <v>38839</v>
      </c>
      <c r="BB682" s="14">
        <v>1.2</v>
      </c>
      <c r="BD682" s="15">
        <v>40665</v>
      </c>
      <c r="BE682" s="14">
        <v>6.25</v>
      </c>
      <c r="BG682" s="15">
        <v>40665</v>
      </c>
      <c r="BH682" s="14">
        <v>12</v>
      </c>
      <c r="BI682" s="14">
        <f t="shared" si="77"/>
        <v>78.974466666666657</v>
      </c>
      <c r="BJ682" s="15">
        <v>39569</v>
      </c>
      <c r="BK682" s="14">
        <v>218.67339999999999</v>
      </c>
      <c r="BM682" s="15">
        <v>40665</v>
      </c>
      <c r="BN682" s="14" t="s">
        <v>213</v>
      </c>
    </row>
    <row r="683" spans="2:66" x14ac:dyDescent="0.2">
      <c r="B683" s="15">
        <v>38840</v>
      </c>
      <c r="C683" s="14">
        <v>4.0069999999999997</v>
      </c>
      <c r="E683" s="15">
        <v>38840</v>
      </c>
      <c r="F683" s="14">
        <v>4.0389999999999997</v>
      </c>
      <c r="H683" s="15">
        <v>38840</v>
      </c>
      <c r="I683" s="14">
        <v>4.0209999999999999</v>
      </c>
      <c r="K683" s="15">
        <v>38840</v>
      </c>
      <c r="L683" s="14">
        <v>4.3150000000000004</v>
      </c>
      <c r="N683" s="15">
        <v>38840</v>
      </c>
      <c r="O683" s="14">
        <v>4.0490000000000004</v>
      </c>
      <c r="Q683" s="15">
        <v>38840</v>
      </c>
      <c r="R683" s="14">
        <v>4.0049999999999999</v>
      </c>
      <c r="T683" s="15">
        <v>38840</v>
      </c>
      <c r="U683" s="14">
        <v>4.0590000000000002</v>
      </c>
      <c r="W683" s="15">
        <v>38840</v>
      </c>
      <c r="X683" s="14">
        <v>3.5289999999999999</v>
      </c>
      <c r="Z683" s="15">
        <v>38840</v>
      </c>
      <c r="AA683" s="14">
        <v>3.9779999999999998</v>
      </c>
      <c r="AC683" s="14">
        <f t="shared" si="75"/>
        <v>4.0641353313764865</v>
      </c>
      <c r="AE683" s="15">
        <v>38840</v>
      </c>
      <c r="AF683" s="14">
        <v>5.1414</v>
      </c>
      <c r="AH683" s="15">
        <v>38840</v>
      </c>
      <c r="AI683" s="14">
        <v>4.6660000000000004</v>
      </c>
      <c r="AK683" s="15">
        <v>38840</v>
      </c>
      <c r="AL683" s="14">
        <v>2.27</v>
      </c>
      <c r="AM683" s="14">
        <f t="shared" si="78"/>
        <v>1.7941353313764865</v>
      </c>
      <c r="AN683" s="15">
        <v>38840</v>
      </c>
      <c r="AO683" s="14">
        <v>3.0550000000000002</v>
      </c>
      <c r="AP683" s="14">
        <f t="shared" si="79"/>
        <v>2.0863999999999998</v>
      </c>
      <c r="AQ683" s="15">
        <v>38840</v>
      </c>
      <c r="AR683" s="14">
        <v>2.9750000000000001</v>
      </c>
      <c r="AS683" s="14">
        <f t="shared" si="80"/>
        <v>1.6910000000000003</v>
      </c>
      <c r="AU683" s="14">
        <f t="shared" si="76"/>
        <v>1.7369999999999997</v>
      </c>
      <c r="AW683" s="14">
        <f t="shared" si="81"/>
        <v>1.7509999999999999</v>
      </c>
      <c r="AY683" s="14">
        <f t="shared" si="82"/>
        <v>2.0450000000000004</v>
      </c>
      <c r="BA683" s="15">
        <v>38840</v>
      </c>
      <c r="BB683" s="14">
        <v>1.4</v>
      </c>
      <c r="BD683" s="15">
        <v>40666</v>
      </c>
      <c r="BE683" s="14">
        <v>6.25</v>
      </c>
      <c r="BG683" s="15">
        <v>40666</v>
      </c>
      <c r="BH683" s="14">
        <v>12</v>
      </c>
      <c r="BI683" s="14">
        <f t="shared" si="77"/>
        <v>79.516999999999996</v>
      </c>
      <c r="BJ683" s="15">
        <v>39570</v>
      </c>
      <c r="BK683" s="14">
        <v>220.30099999999999</v>
      </c>
      <c r="BM683" s="15">
        <v>40666</v>
      </c>
      <c r="BN683" s="14" t="s">
        <v>213</v>
      </c>
    </row>
    <row r="684" spans="2:66" x14ac:dyDescent="0.2">
      <c r="B684" s="15">
        <v>38841</v>
      </c>
      <c r="C684" s="14">
        <v>4.0339999999999998</v>
      </c>
      <c r="E684" s="15">
        <v>38841</v>
      </c>
      <c r="F684" s="14">
        <v>4.0640000000000001</v>
      </c>
      <c r="H684" s="15">
        <v>38841</v>
      </c>
      <c r="I684" s="14">
        <v>4.0469999999999997</v>
      </c>
      <c r="K684" s="15">
        <v>38841</v>
      </c>
      <c r="L684" s="14">
        <v>4.3369999999999997</v>
      </c>
      <c r="N684" s="15">
        <v>38841</v>
      </c>
      <c r="O684" s="14">
        <v>4.0789999999999997</v>
      </c>
      <c r="Q684" s="15">
        <v>38841</v>
      </c>
      <c r="R684" s="14">
        <v>4.0309999999999997</v>
      </c>
      <c r="T684" s="15">
        <v>38841</v>
      </c>
      <c r="U684" s="14">
        <v>4.0869999999999997</v>
      </c>
      <c r="W684" s="15">
        <v>38841</v>
      </c>
      <c r="X684" s="14">
        <v>3.5289999999999999</v>
      </c>
      <c r="Z684" s="15">
        <v>38841</v>
      </c>
      <c r="AA684" s="14">
        <v>4.0039999999999996</v>
      </c>
      <c r="AC684" s="14">
        <f t="shared" si="75"/>
        <v>4.0889479375868989</v>
      </c>
      <c r="AE684" s="15">
        <v>38841</v>
      </c>
      <c r="AF684" s="14">
        <v>5.1520999999999999</v>
      </c>
      <c r="AH684" s="15">
        <v>38841</v>
      </c>
      <c r="AI684" s="14">
        <v>4.6980000000000004</v>
      </c>
      <c r="AK684" s="15">
        <v>38841</v>
      </c>
      <c r="AL684" s="14">
        <v>2.2549999999999999</v>
      </c>
      <c r="AM684" s="14">
        <f t="shared" si="78"/>
        <v>1.833947937586899</v>
      </c>
      <c r="AN684" s="15">
        <v>38841</v>
      </c>
      <c r="AO684" s="14">
        <v>3.06</v>
      </c>
      <c r="AP684" s="14">
        <f t="shared" si="79"/>
        <v>2.0920999999999998</v>
      </c>
      <c r="AQ684" s="15">
        <v>38841</v>
      </c>
      <c r="AR684" s="14">
        <v>2.9750000000000001</v>
      </c>
      <c r="AS684" s="14">
        <f t="shared" si="80"/>
        <v>1.7230000000000003</v>
      </c>
      <c r="AU684" s="14">
        <f t="shared" si="76"/>
        <v>1.7789999999999999</v>
      </c>
      <c r="AW684" s="14">
        <f t="shared" si="81"/>
        <v>1.7919999999999998</v>
      </c>
      <c r="AY684" s="14">
        <f t="shared" si="82"/>
        <v>2.0819999999999999</v>
      </c>
      <c r="BA684" s="15">
        <v>38841</v>
      </c>
      <c r="BB684" s="14">
        <v>1.3</v>
      </c>
      <c r="BD684" s="15">
        <v>40667</v>
      </c>
      <c r="BE684" s="14">
        <v>6.25</v>
      </c>
      <c r="BG684" s="15">
        <v>40667</v>
      </c>
      <c r="BH684" s="14">
        <v>12</v>
      </c>
      <c r="BI684" s="14">
        <f t="shared" si="77"/>
        <v>79.516999999999996</v>
      </c>
      <c r="BJ684" s="15">
        <v>39571</v>
      </c>
      <c r="BK684" s="14">
        <v>220.30099999999999</v>
      </c>
      <c r="BM684" s="15">
        <v>40667</v>
      </c>
      <c r="BN684" s="14" t="s">
        <v>213</v>
      </c>
    </row>
    <row r="685" spans="2:66" x14ac:dyDescent="0.2">
      <c r="B685" s="15">
        <v>38842</v>
      </c>
      <c r="C685" s="14">
        <v>4.0019999999999998</v>
      </c>
      <c r="E685" s="15">
        <v>38842</v>
      </c>
      <c r="F685" s="14">
        <v>4.032</v>
      </c>
      <c r="H685" s="15">
        <v>38842</v>
      </c>
      <c r="I685" s="14">
        <v>4.0140000000000002</v>
      </c>
      <c r="K685" s="15">
        <v>38842</v>
      </c>
      <c r="L685" s="14">
        <v>4.3079999999999998</v>
      </c>
      <c r="N685" s="15">
        <v>38842</v>
      </c>
      <c r="O685" s="14">
        <v>4.0460000000000003</v>
      </c>
      <c r="Q685" s="15">
        <v>38842</v>
      </c>
      <c r="R685" s="14">
        <v>3.9939999999999998</v>
      </c>
      <c r="T685" s="15">
        <v>38842</v>
      </c>
      <c r="U685" s="14">
        <v>4.056</v>
      </c>
      <c r="W685" s="15">
        <v>38842</v>
      </c>
      <c r="X685" s="14">
        <v>3.5289999999999999</v>
      </c>
      <c r="Z685" s="15">
        <v>38842</v>
      </c>
      <c r="AA685" s="14">
        <v>3.9689999999999999</v>
      </c>
      <c r="AC685" s="14">
        <f t="shared" si="75"/>
        <v>4.0578672949173491</v>
      </c>
      <c r="AE685" s="15">
        <v>38842</v>
      </c>
      <c r="AF685" s="14">
        <v>5.0997000000000003</v>
      </c>
      <c r="AH685" s="15">
        <v>38842</v>
      </c>
      <c r="AI685" s="14">
        <v>4.6840000000000002</v>
      </c>
      <c r="AK685" s="15">
        <v>38842</v>
      </c>
      <c r="AL685" s="14">
        <v>2.2599999999999998</v>
      </c>
      <c r="AM685" s="14">
        <f t="shared" si="78"/>
        <v>1.7978672949173493</v>
      </c>
      <c r="AN685" s="15">
        <v>38842</v>
      </c>
      <c r="AO685" s="14">
        <v>3.0364</v>
      </c>
      <c r="AP685" s="14">
        <f t="shared" si="79"/>
        <v>2.0633000000000004</v>
      </c>
      <c r="AQ685" s="15">
        <v>38842</v>
      </c>
      <c r="AR685" s="14">
        <v>3.0249999999999999</v>
      </c>
      <c r="AS685" s="14">
        <f t="shared" si="80"/>
        <v>1.6590000000000003</v>
      </c>
      <c r="AU685" s="14">
        <f t="shared" si="76"/>
        <v>1.742</v>
      </c>
      <c r="AW685" s="14">
        <f t="shared" si="81"/>
        <v>1.7540000000000004</v>
      </c>
      <c r="AY685" s="14">
        <f t="shared" si="82"/>
        <v>2.048</v>
      </c>
      <c r="BA685" s="15">
        <v>38842</v>
      </c>
      <c r="BB685" s="14">
        <v>1.2</v>
      </c>
      <c r="BD685" s="15">
        <v>40668</v>
      </c>
      <c r="BE685" s="14">
        <v>6.25</v>
      </c>
      <c r="BG685" s="15">
        <v>40668</v>
      </c>
      <c r="BH685" s="14">
        <v>12</v>
      </c>
      <c r="BI685" s="14">
        <f t="shared" si="77"/>
        <v>79.516999999999996</v>
      </c>
      <c r="BJ685" s="15">
        <v>39572</v>
      </c>
      <c r="BK685" s="14">
        <v>220.30099999999999</v>
      </c>
      <c r="BM685" s="15">
        <v>40668</v>
      </c>
      <c r="BN685" s="14" t="s">
        <v>213</v>
      </c>
    </row>
    <row r="686" spans="2:66" x14ac:dyDescent="0.2">
      <c r="B686" s="15">
        <v>38843</v>
      </c>
      <c r="C686" s="14">
        <v>4.0019999999999998</v>
      </c>
      <c r="E686" s="15">
        <v>38843</v>
      </c>
      <c r="F686" s="14">
        <v>4.032</v>
      </c>
      <c r="H686" s="15">
        <v>38843</v>
      </c>
      <c r="I686" s="14">
        <v>4.0140000000000002</v>
      </c>
      <c r="K686" s="15">
        <v>38843</v>
      </c>
      <c r="L686" s="14">
        <v>4.3079999999999998</v>
      </c>
      <c r="N686" s="15">
        <v>38843</v>
      </c>
      <c r="O686" s="14">
        <v>4.0460000000000003</v>
      </c>
      <c r="Q686" s="15">
        <v>38843</v>
      </c>
      <c r="R686" s="14">
        <v>3.9939999999999998</v>
      </c>
      <c r="T686" s="15">
        <v>38843</v>
      </c>
      <c r="U686" s="14">
        <v>4.056</v>
      </c>
      <c r="W686" s="15">
        <v>38843</v>
      </c>
      <c r="X686" s="14">
        <v>3.5289999999999999</v>
      </c>
      <c r="Z686" s="15">
        <v>38843</v>
      </c>
      <c r="AA686" s="14">
        <v>3.9689999999999999</v>
      </c>
      <c r="AC686" s="14">
        <f t="shared" si="75"/>
        <v>4.0578672949173491</v>
      </c>
      <c r="AE686" s="15">
        <v>38843</v>
      </c>
      <c r="AF686" s="14">
        <v>5.0997000000000003</v>
      </c>
      <c r="AH686" s="15">
        <v>38843</v>
      </c>
      <c r="AI686" s="14">
        <v>4.6840000000000002</v>
      </c>
      <c r="AK686" s="15">
        <v>38843</v>
      </c>
      <c r="AL686" s="14">
        <v>2.2599999999999998</v>
      </c>
      <c r="AM686" s="14">
        <f t="shared" si="78"/>
        <v>1.7978672949173493</v>
      </c>
      <c r="AN686" s="15">
        <v>38843</v>
      </c>
      <c r="AO686" s="14">
        <v>3.0364</v>
      </c>
      <c r="AP686" s="14">
        <f t="shared" si="79"/>
        <v>2.0633000000000004</v>
      </c>
      <c r="AQ686" s="15">
        <v>38843</v>
      </c>
      <c r="AR686" s="14">
        <v>3.0249999999999999</v>
      </c>
      <c r="AS686" s="14">
        <f t="shared" si="80"/>
        <v>1.6590000000000003</v>
      </c>
      <c r="AU686" s="14">
        <f t="shared" si="76"/>
        <v>1.742</v>
      </c>
      <c r="AW686" s="14">
        <f t="shared" si="81"/>
        <v>1.7540000000000004</v>
      </c>
      <c r="AY686" s="14">
        <f t="shared" si="82"/>
        <v>2.048</v>
      </c>
      <c r="BA686" s="15">
        <v>38843</v>
      </c>
      <c r="BB686" s="14">
        <v>1.2</v>
      </c>
      <c r="BD686" s="15">
        <v>40669</v>
      </c>
      <c r="BE686" s="14">
        <v>6.25</v>
      </c>
      <c r="BG686" s="15">
        <v>40669</v>
      </c>
      <c r="BH686" s="14">
        <v>12</v>
      </c>
      <c r="BI686" s="14">
        <f t="shared" si="77"/>
        <v>79.516999999999996</v>
      </c>
      <c r="BJ686" s="15">
        <v>39573</v>
      </c>
      <c r="BK686" s="14">
        <v>220.30099999999999</v>
      </c>
      <c r="BM686" s="15">
        <v>40669</v>
      </c>
      <c r="BN686" s="14" t="s">
        <v>213</v>
      </c>
    </row>
    <row r="687" spans="2:66" x14ac:dyDescent="0.2">
      <c r="B687" s="15">
        <v>38844</v>
      </c>
      <c r="C687" s="14">
        <v>4.0019999999999998</v>
      </c>
      <c r="E687" s="15">
        <v>38844</v>
      </c>
      <c r="F687" s="14">
        <v>4.032</v>
      </c>
      <c r="H687" s="15">
        <v>38844</v>
      </c>
      <c r="I687" s="14">
        <v>4.0140000000000002</v>
      </c>
      <c r="K687" s="15">
        <v>38844</v>
      </c>
      <c r="L687" s="14">
        <v>4.3079999999999998</v>
      </c>
      <c r="N687" s="15">
        <v>38844</v>
      </c>
      <c r="O687" s="14">
        <v>4.0460000000000003</v>
      </c>
      <c r="Q687" s="15">
        <v>38844</v>
      </c>
      <c r="R687" s="14">
        <v>3.9939999999999998</v>
      </c>
      <c r="T687" s="15">
        <v>38844</v>
      </c>
      <c r="U687" s="14">
        <v>4.056</v>
      </c>
      <c r="W687" s="15">
        <v>38844</v>
      </c>
      <c r="X687" s="14">
        <v>3.5289999999999999</v>
      </c>
      <c r="Z687" s="15">
        <v>38844</v>
      </c>
      <c r="AA687" s="14">
        <v>3.9689999999999999</v>
      </c>
      <c r="AC687" s="14">
        <f t="shared" si="75"/>
        <v>4.0578672949173491</v>
      </c>
      <c r="AE687" s="15">
        <v>38844</v>
      </c>
      <c r="AF687" s="14">
        <v>5.0997000000000003</v>
      </c>
      <c r="AH687" s="15">
        <v>38844</v>
      </c>
      <c r="AI687" s="14">
        <v>4.6840000000000002</v>
      </c>
      <c r="AK687" s="15">
        <v>38844</v>
      </c>
      <c r="AL687" s="14">
        <v>2.2599999999999998</v>
      </c>
      <c r="AM687" s="14">
        <f t="shared" si="78"/>
        <v>1.7978672949173493</v>
      </c>
      <c r="AN687" s="15">
        <v>38844</v>
      </c>
      <c r="AO687" s="14">
        <v>3.0364</v>
      </c>
      <c r="AP687" s="14">
        <f t="shared" si="79"/>
        <v>2.0633000000000004</v>
      </c>
      <c r="AQ687" s="15">
        <v>38844</v>
      </c>
      <c r="AR687" s="14">
        <v>3.0249999999999999</v>
      </c>
      <c r="AS687" s="14">
        <f t="shared" si="80"/>
        <v>1.6590000000000003</v>
      </c>
      <c r="AU687" s="14">
        <f t="shared" si="76"/>
        <v>1.742</v>
      </c>
      <c r="AW687" s="14">
        <f t="shared" si="81"/>
        <v>1.7540000000000004</v>
      </c>
      <c r="AY687" s="14">
        <f t="shared" si="82"/>
        <v>2.048</v>
      </c>
      <c r="BA687" s="15">
        <v>38844</v>
      </c>
      <c r="BB687" s="14">
        <v>1.2</v>
      </c>
      <c r="BD687" s="15">
        <v>40670</v>
      </c>
      <c r="BE687" s="14">
        <v>6.25</v>
      </c>
      <c r="BG687" s="15">
        <v>40670</v>
      </c>
      <c r="BH687" s="14">
        <v>12</v>
      </c>
      <c r="BI687" s="14">
        <f t="shared" si="77"/>
        <v>79.55983333333333</v>
      </c>
      <c r="BJ687" s="15">
        <v>39574</v>
      </c>
      <c r="BK687" s="14">
        <v>220.42949999999999</v>
      </c>
      <c r="BM687" s="15">
        <v>40670</v>
      </c>
      <c r="BN687" s="14" t="s">
        <v>213</v>
      </c>
    </row>
    <row r="688" spans="2:66" x14ac:dyDescent="0.2">
      <c r="B688" s="15">
        <v>38845</v>
      </c>
      <c r="C688" s="14">
        <v>4.0179999999999998</v>
      </c>
      <c r="E688" s="15">
        <v>38845</v>
      </c>
      <c r="F688" s="14">
        <v>4.05</v>
      </c>
      <c r="H688" s="15">
        <v>38845</v>
      </c>
      <c r="I688" s="14">
        <v>4.0339999999999998</v>
      </c>
      <c r="K688" s="15">
        <v>38845</v>
      </c>
      <c r="L688" s="14">
        <v>4.3230000000000004</v>
      </c>
      <c r="N688" s="15">
        <v>38845</v>
      </c>
      <c r="O688" s="14">
        <v>4.0629999999999997</v>
      </c>
      <c r="Q688" s="15">
        <v>38845</v>
      </c>
      <c r="R688" s="14">
        <v>4.0129999999999999</v>
      </c>
      <c r="T688" s="15">
        <v>38845</v>
      </c>
      <c r="U688" s="14">
        <v>4.0679999999999996</v>
      </c>
      <c r="W688" s="15">
        <v>38845</v>
      </c>
      <c r="X688" s="14">
        <v>3.5289999999999999</v>
      </c>
      <c r="Z688" s="15">
        <v>38845</v>
      </c>
      <c r="AA688" s="14">
        <v>3.9849999999999999</v>
      </c>
      <c r="AC688" s="14">
        <f t="shared" si="75"/>
        <v>4.0743335393171636</v>
      </c>
      <c r="AE688" s="15">
        <v>38845</v>
      </c>
      <c r="AF688" s="14">
        <v>5.1104000000000003</v>
      </c>
      <c r="AH688" s="15">
        <v>38845</v>
      </c>
      <c r="AI688" s="14">
        <v>4.7050000000000001</v>
      </c>
      <c r="AK688" s="15">
        <v>38845</v>
      </c>
      <c r="AL688" s="14">
        <v>2.2659000000000002</v>
      </c>
      <c r="AM688" s="14">
        <f t="shared" si="78"/>
        <v>1.8084335393171633</v>
      </c>
      <c r="AN688" s="15">
        <v>38845</v>
      </c>
      <c r="AO688" s="14">
        <v>3.0550000000000002</v>
      </c>
      <c r="AP688" s="14">
        <f t="shared" si="79"/>
        <v>2.0554000000000001</v>
      </c>
      <c r="AQ688" s="15">
        <v>38845</v>
      </c>
      <c r="AR688" s="14">
        <v>3.0049999999999999</v>
      </c>
      <c r="AS688" s="14">
        <f t="shared" si="80"/>
        <v>1.7000000000000002</v>
      </c>
      <c r="AU688" s="14">
        <f t="shared" si="76"/>
        <v>1.7520999999999995</v>
      </c>
      <c r="AW688" s="14">
        <f t="shared" si="81"/>
        <v>1.7680999999999996</v>
      </c>
      <c r="AY688" s="14">
        <f t="shared" si="82"/>
        <v>2.0571000000000002</v>
      </c>
      <c r="BA688" s="15">
        <v>38845</v>
      </c>
      <c r="BB688" s="14">
        <v>1.6</v>
      </c>
      <c r="BD688" s="15">
        <v>40671</v>
      </c>
      <c r="BE688" s="14">
        <v>6.25</v>
      </c>
      <c r="BG688" s="15">
        <v>40671</v>
      </c>
      <c r="BH688" s="14">
        <v>12</v>
      </c>
      <c r="BI688" s="14">
        <f t="shared" si="77"/>
        <v>79.612233333333336</v>
      </c>
      <c r="BJ688" s="15">
        <v>39575</v>
      </c>
      <c r="BK688" s="14">
        <v>220.58670000000001</v>
      </c>
      <c r="BM688" s="15">
        <v>40671</v>
      </c>
      <c r="BN688" s="14" t="s">
        <v>213</v>
      </c>
    </row>
    <row r="689" spans="2:66" x14ac:dyDescent="0.2">
      <c r="B689" s="15">
        <v>38846</v>
      </c>
      <c r="C689" s="14">
        <v>4.0309999999999997</v>
      </c>
      <c r="E689" s="15">
        <v>38846</v>
      </c>
      <c r="F689" s="14">
        <v>4.0599999999999996</v>
      </c>
      <c r="H689" s="15">
        <v>38846</v>
      </c>
      <c r="I689" s="14">
        <v>4.0439999999999996</v>
      </c>
      <c r="K689" s="15">
        <v>38846</v>
      </c>
      <c r="L689" s="14">
        <v>4.335</v>
      </c>
      <c r="N689" s="15">
        <v>38846</v>
      </c>
      <c r="O689" s="14">
        <v>4.0739999999999998</v>
      </c>
      <c r="Q689" s="15">
        <v>38846</v>
      </c>
      <c r="R689" s="14">
        <v>4.0250000000000004</v>
      </c>
      <c r="T689" s="15">
        <v>38846</v>
      </c>
      <c r="U689" s="14">
        <v>4.0780000000000003</v>
      </c>
      <c r="W689" s="15">
        <v>38846</v>
      </c>
      <c r="X689" s="14">
        <v>3.5289999999999999</v>
      </c>
      <c r="Z689" s="15">
        <v>38846</v>
      </c>
      <c r="AA689" s="14">
        <v>3.9950000000000001</v>
      </c>
      <c r="AC689" s="14">
        <f t="shared" si="75"/>
        <v>4.0854405994129461</v>
      </c>
      <c r="AE689" s="15">
        <v>38846</v>
      </c>
      <c r="AF689" s="14">
        <v>5.1211000000000002</v>
      </c>
      <c r="AH689" s="15">
        <v>38846</v>
      </c>
      <c r="AI689" s="14">
        <v>4.7149999999999999</v>
      </c>
      <c r="AK689" s="15">
        <v>38846</v>
      </c>
      <c r="AL689" s="14">
        <v>2.2633999999999999</v>
      </c>
      <c r="AM689" s="14">
        <f t="shared" si="78"/>
        <v>1.8220405994129463</v>
      </c>
      <c r="AN689" s="15">
        <v>38846</v>
      </c>
      <c r="AO689" s="14">
        <v>3.0449999999999999</v>
      </c>
      <c r="AP689" s="14">
        <f t="shared" si="79"/>
        <v>2.0761000000000003</v>
      </c>
      <c r="AQ689" s="15">
        <v>38846</v>
      </c>
      <c r="AR689" s="14">
        <v>2.9950000000000001</v>
      </c>
      <c r="AS689" s="14">
        <f t="shared" si="80"/>
        <v>1.7199999999999998</v>
      </c>
      <c r="AU689" s="14">
        <f t="shared" si="76"/>
        <v>1.7675999999999998</v>
      </c>
      <c r="AW689" s="14">
        <f t="shared" si="81"/>
        <v>1.7805999999999997</v>
      </c>
      <c r="AY689" s="14">
        <f t="shared" si="82"/>
        <v>2.0716000000000001</v>
      </c>
      <c r="BA689" s="15">
        <v>38846</v>
      </c>
      <c r="BB689" s="14">
        <v>1.3</v>
      </c>
      <c r="BD689" s="15">
        <v>40672</v>
      </c>
      <c r="BE689" s="14">
        <v>6.25</v>
      </c>
      <c r="BG689" s="15">
        <v>40672</v>
      </c>
      <c r="BH689" s="14">
        <v>12</v>
      </c>
      <c r="BI689" s="14">
        <f t="shared" si="77"/>
        <v>79.45056666666666</v>
      </c>
      <c r="BJ689" s="15">
        <v>39576</v>
      </c>
      <c r="BK689" s="14">
        <v>220.10169999999999</v>
      </c>
      <c r="BM689" s="15">
        <v>40672</v>
      </c>
      <c r="BN689" s="14" t="s">
        <v>213</v>
      </c>
    </row>
    <row r="690" spans="2:66" x14ac:dyDescent="0.2">
      <c r="B690" s="15">
        <v>38847</v>
      </c>
      <c r="C690" s="14">
        <v>3.9889999999999999</v>
      </c>
      <c r="E690" s="15">
        <v>38847</v>
      </c>
      <c r="F690" s="14">
        <v>4.0170000000000003</v>
      </c>
      <c r="H690" s="15">
        <v>38847</v>
      </c>
      <c r="I690" s="14">
        <v>4.0039999999999996</v>
      </c>
      <c r="K690" s="15">
        <v>38847</v>
      </c>
      <c r="L690" s="14">
        <v>4.2919999999999998</v>
      </c>
      <c r="N690" s="15">
        <v>38847</v>
      </c>
      <c r="O690" s="14">
        <v>4.03</v>
      </c>
      <c r="Q690" s="15">
        <v>38847</v>
      </c>
      <c r="R690" s="14">
        <v>3.9820000000000002</v>
      </c>
      <c r="T690" s="15">
        <v>38847</v>
      </c>
      <c r="U690" s="14">
        <v>4.0510000000000002</v>
      </c>
      <c r="W690" s="15">
        <v>38847</v>
      </c>
      <c r="X690" s="14">
        <v>3.5289999999999999</v>
      </c>
      <c r="Z690" s="15">
        <v>38847</v>
      </c>
      <c r="AA690" s="14">
        <v>3.9510000000000001</v>
      </c>
      <c r="AC690" s="14">
        <f t="shared" si="75"/>
        <v>4.0447111076780473</v>
      </c>
      <c r="AE690" s="15">
        <v>38847</v>
      </c>
      <c r="AF690" s="14">
        <v>5.1234000000000002</v>
      </c>
      <c r="AH690" s="15">
        <v>38847</v>
      </c>
      <c r="AI690" s="14">
        <v>4.6909999999999998</v>
      </c>
      <c r="AK690" s="15">
        <v>38847</v>
      </c>
      <c r="AL690" s="14">
        <v>2.29</v>
      </c>
      <c r="AM690" s="14">
        <f t="shared" si="78"/>
        <v>1.7547111076780473</v>
      </c>
      <c r="AN690" s="15">
        <v>38847</v>
      </c>
      <c r="AO690" s="14">
        <v>3.07</v>
      </c>
      <c r="AP690" s="14">
        <f t="shared" si="79"/>
        <v>2.0534000000000003</v>
      </c>
      <c r="AQ690" s="15">
        <v>38847</v>
      </c>
      <c r="AR690" s="14">
        <v>2.9950000000000001</v>
      </c>
      <c r="AS690" s="14">
        <f t="shared" si="80"/>
        <v>1.6959999999999997</v>
      </c>
      <c r="AU690" s="14">
        <f t="shared" si="76"/>
        <v>1.6989999999999998</v>
      </c>
      <c r="AW690" s="14">
        <f t="shared" si="81"/>
        <v>1.7139999999999995</v>
      </c>
      <c r="AY690" s="14">
        <f t="shared" si="82"/>
        <v>2.0019999999999998</v>
      </c>
      <c r="BA690" s="15">
        <v>38847</v>
      </c>
      <c r="BB690" s="14">
        <v>1.5</v>
      </c>
      <c r="BD690" s="15">
        <v>40673</v>
      </c>
      <c r="BE690" s="14">
        <v>6.25</v>
      </c>
      <c r="BG690" s="15">
        <v>40673</v>
      </c>
      <c r="BH690" s="14">
        <v>12</v>
      </c>
      <c r="BI690" s="14">
        <f t="shared" si="77"/>
        <v>79.222666666666669</v>
      </c>
      <c r="BJ690" s="15">
        <v>39577</v>
      </c>
      <c r="BK690" s="14">
        <v>219.41800000000001</v>
      </c>
      <c r="BM690" s="15">
        <v>40673</v>
      </c>
      <c r="BN690" s="14" t="s">
        <v>213</v>
      </c>
    </row>
    <row r="691" spans="2:66" x14ac:dyDescent="0.2">
      <c r="B691" s="15">
        <v>38848</v>
      </c>
      <c r="C691" s="14">
        <v>4.069</v>
      </c>
      <c r="E691" s="15">
        <v>38848</v>
      </c>
      <c r="F691" s="14">
        <v>4.0960000000000001</v>
      </c>
      <c r="H691" s="15">
        <v>38848</v>
      </c>
      <c r="I691" s="14">
        <v>4.0860000000000003</v>
      </c>
      <c r="K691" s="15">
        <v>38848</v>
      </c>
      <c r="L691" s="14">
        <v>4.3760000000000003</v>
      </c>
      <c r="N691" s="15">
        <v>38848</v>
      </c>
      <c r="O691" s="14">
        <v>4.1079999999999997</v>
      </c>
      <c r="Q691" s="15">
        <v>38848</v>
      </c>
      <c r="R691" s="14">
        <v>4.0620000000000003</v>
      </c>
      <c r="T691" s="15">
        <v>38848</v>
      </c>
      <c r="U691" s="14">
        <v>4.1150000000000002</v>
      </c>
      <c r="W691" s="15">
        <v>38848</v>
      </c>
      <c r="X691" s="14">
        <v>3.5289999999999999</v>
      </c>
      <c r="Z691" s="15">
        <v>38848</v>
      </c>
      <c r="AA691" s="14">
        <v>4.0309999999999997</v>
      </c>
      <c r="AC691" s="14">
        <f t="shared" si="75"/>
        <v>4.1228147690406303</v>
      </c>
      <c r="AE691" s="15">
        <v>38848</v>
      </c>
      <c r="AF691" s="14">
        <v>5.1509999999999998</v>
      </c>
      <c r="AH691" s="15">
        <v>38848</v>
      </c>
      <c r="AI691" s="14">
        <v>4.7329999999999997</v>
      </c>
      <c r="AK691" s="15">
        <v>38848</v>
      </c>
      <c r="AL691" s="14">
        <v>2.2999999999999998</v>
      </c>
      <c r="AM691" s="14">
        <f t="shared" si="78"/>
        <v>1.8228147690406304</v>
      </c>
      <c r="AN691" s="15">
        <v>38848</v>
      </c>
      <c r="AO691" s="14">
        <v>3.0750000000000002</v>
      </c>
      <c r="AP691" s="14">
        <f t="shared" si="79"/>
        <v>2.0759999999999996</v>
      </c>
      <c r="AQ691" s="15">
        <v>38848</v>
      </c>
      <c r="AR691" s="14">
        <v>3.0110000000000001</v>
      </c>
      <c r="AS691" s="14">
        <f t="shared" si="80"/>
        <v>1.7219999999999995</v>
      </c>
      <c r="AU691" s="14">
        <f t="shared" si="76"/>
        <v>1.7690000000000001</v>
      </c>
      <c r="AW691" s="14">
        <f t="shared" si="81"/>
        <v>1.7860000000000005</v>
      </c>
      <c r="AY691" s="14">
        <f t="shared" si="82"/>
        <v>2.0760000000000005</v>
      </c>
      <c r="BA691" s="15">
        <v>38848</v>
      </c>
      <c r="BB691" s="14">
        <v>1.7</v>
      </c>
      <c r="BD691" s="15">
        <v>40674</v>
      </c>
      <c r="BE691" s="14">
        <v>6.25</v>
      </c>
      <c r="BG691" s="15">
        <v>40674</v>
      </c>
      <c r="BH691" s="14">
        <v>12</v>
      </c>
      <c r="BI691" s="14">
        <f t="shared" si="77"/>
        <v>79.222666666666669</v>
      </c>
      <c r="BJ691" s="15">
        <v>39578</v>
      </c>
      <c r="BK691" s="14">
        <v>219.41800000000001</v>
      </c>
      <c r="BM691" s="15">
        <v>40674</v>
      </c>
      <c r="BN691" s="14" t="s">
        <v>213</v>
      </c>
    </row>
    <row r="692" spans="2:66" x14ac:dyDescent="0.2">
      <c r="B692" s="15">
        <v>38849</v>
      </c>
      <c r="C692" s="14">
        <v>4.0810000000000004</v>
      </c>
      <c r="E692" s="15">
        <v>38849</v>
      </c>
      <c r="F692" s="14">
        <v>4.109</v>
      </c>
      <c r="H692" s="15">
        <v>38849</v>
      </c>
      <c r="I692" s="14">
        <v>4.0970000000000004</v>
      </c>
      <c r="K692" s="15">
        <v>38849</v>
      </c>
      <c r="L692" s="14">
        <v>4.3929999999999998</v>
      </c>
      <c r="N692" s="15">
        <v>38849</v>
      </c>
      <c r="O692" s="14">
        <v>4.12</v>
      </c>
      <c r="Q692" s="15">
        <v>38849</v>
      </c>
      <c r="R692" s="14">
        <v>4.0759999999999996</v>
      </c>
      <c r="T692" s="15">
        <v>38849</v>
      </c>
      <c r="U692" s="14">
        <v>4.125</v>
      </c>
      <c r="W692" s="15">
        <v>38849</v>
      </c>
      <c r="X692" s="14">
        <v>3.5289999999999999</v>
      </c>
      <c r="Z692" s="15">
        <v>38849</v>
      </c>
      <c r="AA692" s="14">
        <v>4.0439999999999996</v>
      </c>
      <c r="AC692" s="14">
        <f t="shared" si="75"/>
        <v>4.1356077552912103</v>
      </c>
      <c r="AE692" s="15">
        <v>38849</v>
      </c>
      <c r="AF692" s="14">
        <v>5.1938000000000004</v>
      </c>
      <c r="AH692" s="15">
        <v>38849</v>
      </c>
      <c r="AI692" s="14">
        <v>4.7439999999999998</v>
      </c>
      <c r="AK692" s="15">
        <v>38849</v>
      </c>
      <c r="AL692" s="14">
        <v>2.3149999999999999</v>
      </c>
      <c r="AM692" s="14">
        <f t="shared" si="78"/>
        <v>1.8206077552912103</v>
      </c>
      <c r="AN692" s="15">
        <v>38849</v>
      </c>
      <c r="AO692" s="14">
        <v>3.0449999999999999</v>
      </c>
      <c r="AP692" s="14">
        <f t="shared" si="79"/>
        <v>2.1488000000000005</v>
      </c>
      <c r="AQ692" s="15">
        <v>38849</v>
      </c>
      <c r="AR692" s="14">
        <v>3.0150000000000001</v>
      </c>
      <c r="AS692" s="14">
        <f t="shared" si="80"/>
        <v>1.7289999999999996</v>
      </c>
      <c r="AU692" s="14">
        <f t="shared" si="76"/>
        <v>1.7660000000000005</v>
      </c>
      <c r="AW692" s="14">
        <f t="shared" si="81"/>
        <v>1.7820000000000005</v>
      </c>
      <c r="AY692" s="14">
        <f t="shared" si="82"/>
        <v>2.0779999999999998</v>
      </c>
      <c r="BA692" s="15">
        <v>38849</v>
      </c>
      <c r="BB692" s="14">
        <v>1.6</v>
      </c>
      <c r="BD692" s="15">
        <v>40675</v>
      </c>
      <c r="BE692" s="14">
        <v>6.25</v>
      </c>
      <c r="BG692" s="15">
        <v>40675</v>
      </c>
      <c r="BH692" s="14">
        <v>12</v>
      </c>
      <c r="BI692" s="14">
        <f t="shared" si="77"/>
        <v>79.222666666666669</v>
      </c>
      <c r="BJ692" s="15">
        <v>39579</v>
      </c>
      <c r="BK692" s="14">
        <v>219.41800000000001</v>
      </c>
      <c r="BM692" s="15">
        <v>40675</v>
      </c>
      <c r="BN692" s="14" t="s">
        <v>213</v>
      </c>
    </row>
    <row r="693" spans="2:66" x14ac:dyDescent="0.2">
      <c r="B693" s="15">
        <v>38850</v>
      </c>
      <c r="C693" s="14">
        <v>4.0810000000000004</v>
      </c>
      <c r="E693" s="15">
        <v>38850</v>
      </c>
      <c r="F693" s="14">
        <v>4.109</v>
      </c>
      <c r="H693" s="15">
        <v>38850</v>
      </c>
      <c r="I693" s="14">
        <v>4.0970000000000004</v>
      </c>
      <c r="K693" s="15">
        <v>38850</v>
      </c>
      <c r="L693" s="14">
        <v>4.3929999999999998</v>
      </c>
      <c r="N693" s="15">
        <v>38850</v>
      </c>
      <c r="O693" s="14">
        <v>4.12</v>
      </c>
      <c r="Q693" s="15">
        <v>38850</v>
      </c>
      <c r="R693" s="14">
        <v>4.0759999999999996</v>
      </c>
      <c r="T693" s="15">
        <v>38850</v>
      </c>
      <c r="U693" s="14">
        <v>4.125</v>
      </c>
      <c r="W693" s="15">
        <v>38850</v>
      </c>
      <c r="X693" s="14">
        <v>3.5289999999999999</v>
      </c>
      <c r="Z693" s="15">
        <v>38850</v>
      </c>
      <c r="AA693" s="14">
        <v>4.0439999999999996</v>
      </c>
      <c r="AC693" s="14">
        <f t="shared" si="75"/>
        <v>4.1356077552912103</v>
      </c>
      <c r="AE693" s="15">
        <v>38850</v>
      </c>
      <c r="AF693" s="14">
        <v>5.1938000000000004</v>
      </c>
      <c r="AH693" s="15">
        <v>38850</v>
      </c>
      <c r="AI693" s="14">
        <v>4.7439999999999998</v>
      </c>
      <c r="AK693" s="15">
        <v>38850</v>
      </c>
      <c r="AL693" s="14">
        <v>2.3149999999999999</v>
      </c>
      <c r="AM693" s="14">
        <f t="shared" si="78"/>
        <v>1.8206077552912103</v>
      </c>
      <c r="AN693" s="15">
        <v>38850</v>
      </c>
      <c r="AO693" s="14">
        <v>3.0449999999999999</v>
      </c>
      <c r="AP693" s="14">
        <f t="shared" si="79"/>
        <v>2.1488000000000005</v>
      </c>
      <c r="AQ693" s="15">
        <v>38850</v>
      </c>
      <c r="AR693" s="14">
        <v>3.0150000000000001</v>
      </c>
      <c r="AS693" s="14">
        <f t="shared" si="80"/>
        <v>1.7289999999999996</v>
      </c>
      <c r="AU693" s="14">
        <f t="shared" si="76"/>
        <v>1.7660000000000005</v>
      </c>
      <c r="AW693" s="14">
        <f t="shared" si="81"/>
        <v>1.7820000000000005</v>
      </c>
      <c r="AY693" s="14">
        <f t="shared" si="82"/>
        <v>2.0779999999999998</v>
      </c>
      <c r="BA693" s="15">
        <v>38850</v>
      </c>
      <c r="BB693" s="14">
        <v>1.6</v>
      </c>
      <c r="BD693" s="15">
        <v>40676</v>
      </c>
      <c r="BE693" s="14">
        <v>6.25</v>
      </c>
      <c r="BG693" s="15">
        <v>40676</v>
      </c>
      <c r="BH693" s="14">
        <v>12</v>
      </c>
      <c r="BI693" s="14">
        <f t="shared" si="77"/>
        <v>79.560533333333339</v>
      </c>
      <c r="BJ693" s="15">
        <v>39580</v>
      </c>
      <c r="BK693" s="14">
        <v>220.4316</v>
      </c>
      <c r="BM693" s="15">
        <v>40676</v>
      </c>
      <c r="BN693" s="14" t="s">
        <v>213</v>
      </c>
    </row>
    <row r="694" spans="2:66" x14ac:dyDescent="0.2">
      <c r="B694" s="15">
        <v>38851</v>
      </c>
      <c r="C694" s="14">
        <v>4.0810000000000004</v>
      </c>
      <c r="E694" s="15">
        <v>38851</v>
      </c>
      <c r="F694" s="14">
        <v>4.109</v>
      </c>
      <c r="H694" s="15">
        <v>38851</v>
      </c>
      <c r="I694" s="14">
        <v>4.0970000000000004</v>
      </c>
      <c r="K694" s="15">
        <v>38851</v>
      </c>
      <c r="L694" s="14">
        <v>4.3929999999999998</v>
      </c>
      <c r="N694" s="15">
        <v>38851</v>
      </c>
      <c r="O694" s="14">
        <v>4.12</v>
      </c>
      <c r="Q694" s="15">
        <v>38851</v>
      </c>
      <c r="R694" s="14">
        <v>4.0759999999999996</v>
      </c>
      <c r="T694" s="15">
        <v>38851</v>
      </c>
      <c r="U694" s="14">
        <v>4.125</v>
      </c>
      <c r="W694" s="15">
        <v>38851</v>
      </c>
      <c r="X694" s="14">
        <v>3.5289999999999999</v>
      </c>
      <c r="Z694" s="15">
        <v>38851</v>
      </c>
      <c r="AA694" s="14">
        <v>4.0439999999999996</v>
      </c>
      <c r="AC694" s="14">
        <f t="shared" si="75"/>
        <v>4.1356077552912103</v>
      </c>
      <c r="AE694" s="15">
        <v>38851</v>
      </c>
      <c r="AF694" s="14">
        <v>5.1938000000000004</v>
      </c>
      <c r="AH694" s="15">
        <v>38851</v>
      </c>
      <c r="AI694" s="14">
        <v>4.7439999999999998</v>
      </c>
      <c r="AK694" s="15">
        <v>38851</v>
      </c>
      <c r="AL694" s="14">
        <v>2.3149999999999999</v>
      </c>
      <c r="AM694" s="14">
        <f t="shared" si="78"/>
        <v>1.8206077552912103</v>
      </c>
      <c r="AN694" s="15">
        <v>38851</v>
      </c>
      <c r="AO694" s="14">
        <v>3.0449999999999999</v>
      </c>
      <c r="AP694" s="14">
        <f t="shared" si="79"/>
        <v>2.1488000000000005</v>
      </c>
      <c r="AQ694" s="15">
        <v>38851</v>
      </c>
      <c r="AR694" s="14">
        <v>3.0150000000000001</v>
      </c>
      <c r="AS694" s="14">
        <f t="shared" si="80"/>
        <v>1.7289999999999996</v>
      </c>
      <c r="AU694" s="14">
        <f t="shared" si="76"/>
        <v>1.7660000000000005</v>
      </c>
      <c r="AW694" s="14">
        <f t="shared" si="81"/>
        <v>1.7820000000000005</v>
      </c>
      <c r="AY694" s="14">
        <f t="shared" si="82"/>
        <v>2.0779999999999998</v>
      </c>
      <c r="BA694" s="15">
        <v>38851</v>
      </c>
      <c r="BB694" s="14">
        <v>1.6</v>
      </c>
      <c r="BD694" s="15">
        <v>40677</v>
      </c>
      <c r="BE694" s="14">
        <v>6.25</v>
      </c>
      <c r="BG694" s="15">
        <v>40677</v>
      </c>
      <c r="BH694" s="14">
        <v>12</v>
      </c>
      <c r="BI694" s="14">
        <f t="shared" si="77"/>
        <v>79.832466666666662</v>
      </c>
      <c r="BJ694" s="15">
        <v>39581</v>
      </c>
      <c r="BK694" s="14">
        <v>221.2474</v>
      </c>
      <c r="BM694" s="15">
        <v>40677</v>
      </c>
      <c r="BN694" s="14" t="s">
        <v>213</v>
      </c>
    </row>
    <row r="695" spans="2:66" x14ac:dyDescent="0.2">
      <c r="B695" s="15">
        <v>38852</v>
      </c>
      <c r="C695" s="14">
        <v>4.0179999999999998</v>
      </c>
      <c r="E695" s="15">
        <v>38852</v>
      </c>
      <c r="F695" s="14">
        <v>4.0449999999999999</v>
      </c>
      <c r="H695" s="15">
        <v>38852</v>
      </c>
      <c r="I695" s="14">
        <v>4.032</v>
      </c>
      <c r="K695" s="15">
        <v>38852</v>
      </c>
      <c r="L695" s="14">
        <v>4.33</v>
      </c>
      <c r="N695" s="15">
        <v>38852</v>
      </c>
      <c r="O695" s="14">
        <v>4.0570000000000004</v>
      </c>
      <c r="Q695" s="15">
        <v>38852</v>
      </c>
      <c r="R695" s="14">
        <v>4.01</v>
      </c>
      <c r="T695" s="15">
        <v>38852</v>
      </c>
      <c r="U695" s="14">
        <v>4.07</v>
      </c>
      <c r="W695" s="15">
        <v>38852</v>
      </c>
      <c r="X695" s="14">
        <v>3.5289999999999999</v>
      </c>
      <c r="Z695" s="15">
        <v>38852</v>
      </c>
      <c r="AA695" s="14">
        <v>3.9779999999999998</v>
      </c>
      <c r="AC695" s="14">
        <f t="shared" si="75"/>
        <v>4.0738081260621044</v>
      </c>
      <c r="AE695" s="15">
        <v>38852</v>
      </c>
      <c r="AF695" s="14">
        <v>5.1532999999999998</v>
      </c>
      <c r="AH695" s="15">
        <v>38852</v>
      </c>
      <c r="AI695" s="14">
        <v>4.68</v>
      </c>
      <c r="AK695" s="15">
        <v>38852</v>
      </c>
      <c r="AL695" s="14">
        <v>2.2999999999999998</v>
      </c>
      <c r="AM695" s="14">
        <f t="shared" si="78"/>
        <v>1.7738081260621046</v>
      </c>
      <c r="AN695" s="15">
        <v>38852</v>
      </c>
      <c r="AO695" s="14">
        <v>3.0350000000000001</v>
      </c>
      <c r="AP695" s="14">
        <f t="shared" si="79"/>
        <v>2.1182999999999996</v>
      </c>
      <c r="AQ695" s="15">
        <v>38852</v>
      </c>
      <c r="AR695" s="14">
        <v>3.0150000000000001</v>
      </c>
      <c r="AS695" s="14">
        <f t="shared" si="80"/>
        <v>1.6649999999999996</v>
      </c>
      <c r="AU695" s="14">
        <f t="shared" si="76"/>
        <v>1.718</v>
      </c>
      <c r="AW695" s="14">
        <f t="shared" si="81"/>
        <v>1.7320000000000002</v>
      </c>
      <c r="AY695" s="14">
        <f t="shared" si="82"/>
        <v>2.0300000000000002</v>
      </c>
      <c r="BA695" s="15">
        <v>38852</v>
      </c>
      <c r="BB695" s="14">
        <v>1.4</v>
      </c>
      <c r="BD695" s="15">
        <v>40678</v>
      </c>
      <c r="BE695" s="14">
        <v>6.25</v>
      </c>
      <c r="BG695" s="15">
        <v>40678</v>
      </c>
      <c r="BH695" s="14">
        <v>12</v>
      </c>
      <c r="BI695" s="14">
        <f t="shared" si="77"/>
        <v>79.867400000000004</v>
      </c>
      <c r="BJ695" s="15">
        <v>39582</v>
      </c>
      <c r="BK695" s="14">
        <v>221.35220000000001</v>
      </c>
      <c r="BM695" s="15">
        <v>40678</v>
      </c>
      <c r="BN695" s="14" t="s">
        <v>213</v>
      </c>
    </row>
    <row r="696" spans="2:66" x14ac:dyDescent="0.2">
      <c r="B696" s="15">
        <v>38853</v>
      </c>
      <c r="C696" s="14">
        <v>3.9779999999999998</v>
      </c>
      <c r="E696" s="15">
        <v>38853</v>
      </c>
      <c r="F696" s="14">
        <v>4.0019999999999998</v>
      </c>
      <c r="H696" s="15">
        <v>38853</v>
      </c>
      <c r="I696" s="14">
        <v>3.992</v>
      </c>
      <c r="K696" s="15">
        <v>38853</v>
      </c>
      <c r="L696" s="14">
        <v>4.29</v>
      </c>
      <c r="N696" s="15">
        <v>38853</v>
      </c>
      <c r="O696" s="14">
        <v>4.016</v>
      </c>
      <c r="Q696" s="15">
        <v>38853</v>
      </c>
      <c r="R696" s="14">
        <v>3.9689999999999999</v>
      </c>
      <c r="T696" s="15">
        <v>38853</v>
      </c>
      <c r="U696" s="14">
        <v>4.0279999999999996</v>
      </c>
      <c r="W696" s="15">
        <v>38853</v>
      </c>
      <c r="X696" s="14">
        <v>3.5289999999999999</v>
      </c>
      <c r="Z696" s="15">
        <v>38853</v>
      </c>
      <c r="AA696" s="14">
        <v>3.9370000000000003</v>
      </c>
      <c r="AC696" s="14">
        <f t="shared" si="75"/>
        <v>4.034046809825429</v>
      </c>
      <c r="AE696" s="15">
        <v>38853</v>
      </c>
      <c r="AF696" s="14">
        <v>5.0946999999999996</v>
      </c>
      <c r="AH696" s="15">
        <v>38853</v>
      </c>
      <c r="AI696" s="14">
        <v>4.617</v>
      </c>
      <c r="AK696" s="15">
        <v>38853</v>
      </c>
      <c r="AL696" s="14">
        <v>2.29</v>
      </c>
      <c r="AM696" s="14">
        <f t="shared" si="78"/>
        <v>1.7440468098254289</v>
      </c>
      <c r="AN696" s="15">
        <v>38853</v>
      </c>
      <c r="AO696" s="14">
        <v>3.0249999999999999</v>
      </c>
      <c r="AP696" s="14">
        <f t="shared" si="79"/>
        <v>2.0696999999999997</v>
      </c>
      <c r="AQ696" s="15">
        <v>38853</v>
      </c>
      <c r="AR696" s="14">
        <v>2.9950000000000001</v>
      </c>
      <c r="AS696" s="14">
        <f t="shared" si="80"/>
        <v>1.6219999999999999</v>
      </c>
      <c r="AU696" s="14">
        <f t="shared" si="76"/>
        <v>1.6879999999999997</v>
      </c>
      <c r="AW696" s="14">
        <f t="shared" si="81"/>
        <v>1.702</v>
      </c>
      <c r="AY696" s="14">
        <f t="shared" si="82"/>
        <v>2</v>
      </c>
      <c r="BA696" s="15">
        <v>38853</v>
      </c>
      <c r="BB696" s="14">
        <v>1.4</v>
      </c>
      <c r="BD696" s="15">
        <v>40679</v>
      </c>
      <c r="BE696" s="14">
        <v>6.25</v>
      </c>
      <c r="BG696" s="15">
        <v>40679</v>
      </c>
      <c r="BH696" s="14">
        <v>12</v>
      </c>
      <c r="BI696" s="14">
        <f t="shared" si="77"/>
        <v>79.972633333333334</v>
      </c>
      <c r="BJ696" s="15">
        <v>39583</v>
      </c>
      <c r="BK696" s="14">
        <v>221.6679</v>
      </c>
      <c r="BM696" s="15">
        <v>40679</v>
      </c>
      <c r="BN696" s="14" t="s">
        <v>213</v>
      </c>
    </row>
    <row r="697" spans="2:66" x14ac:dyDescent="0.2">
      <c r="B697" s="15">
        <v>38854</v>
      </c>
      <c r="C697" s="14">
        <v>4.077</v>
      </c>
      <c r="E697" s="15">
        <v>38854</v>
      </c>
      <c r="F697" s="14">
        <v>4.08</v>
      </c>
      <c r="H697" s="15">
        <v>38854</v>
      </c>
      <c r="I697" s="14">
        <v>4.0709999999999997</v>
      </c>
      <c r="K697" s="15">
        <v>38854</v>
      </c>
      <c r="L697" s="14">
        <v>4.3650000000000002</v>
      </c>
      <c r="N697" s="15">
        <v>38854</v>
      </c>
      <c r="O697" s="14">
        <v>4.0919999999999996</v>
      </c>
      <c r="Q697" s="15">
        <v>38854</v>
      </c>
      <c r="R697" s="14">
        <v>4.0449999999999999</v>
      </c>
      <c r="T697" s="15">
        <v>38854</v>
      </c>
      <c r="U697" s="14">
        <v>4.1050000000000004</v>
      </c>
      <c r="W697" s="15">
        <v>38854</v>
      </c>
      <c r="X697" s="14">
        <v>3.5289999999999999</v>
      </c>
      <c r="Z697" s="15">
        <v>38854</v>
      </c>
      <c r="AA697" s="14">
        <v>4.0110000000000001</v>
      </c>
      <c r="AC697" s="14">
        <f t="shared" si="75"/>
        <v>4.115045110458829</v>
      </c>
      <c r="AE697" s="15">
        <v>38854</v>
      </c>
      <c r="AF697" s="14">
        <v>5.1431000000000004</v>
      </c>
      <c r="AH697" s="15">
        <v>38854</v>
      </c>
      <c r="AI697" s="14">
        <v>4.6710000000000003</v>
      </c>
      <c r="AK697" s="15">
        <v>38854</v>
      </c>
      <c r="AL697" s="14">
        <v>2.29</v>
      </c>
      <c r="AM697" s="14">
        <f t="shared" si="78"/>
        <v>1.825045110458829</v>
      </c>
      <c r="AN697" s="15">
        <v>38854</v>
      </c>
      <c r="AO697" s="14">
        <v>3.07</v>
      </c>
      <c r="AP697" s="14">
        <f t="shared" si="79"/>
        <v>2.0731000000000006</v>
      </c>
      <c r="AQ697" s="15">
        <v>38854</v>
      </c>
      <c r="AR697" s="14">
        <v>2.9849999999999999</v>
      </c>
      <c r="AS697" s="14">
        <f t="shared" si="80"/>
        <v>1.6860000000000004</v>
      </c>
      <c r="AU697" s="14">
        <f t="shared" si="76"/>
        <v>1.7869999999999999</v>
      </c>
      <c r="AW697" s="14">
        <f t="shared" si="81"/>
        <v>1.7809999999999997</v>
      </c>
      <c r="AY697" s="14">
        <f t="shared" si="82"/>
        <v>2.0750000000000002</v>
      </c>
      <c r="BA697" s="15">
        <v>38854</v>
      </c>
      <c r="BB697" s="14">
        <v>-0.6</v>
      </c>
      <c r="BD697" s="15">
        <v>40680</v>
      </c>
      <c r="BE697" s="14">
        <v>6.25</v>
      </c>
      <c r="BG697" s="15">
        <v>40680</v>
      </c>
      <c r="BH697" s="14">
        <v>12</v>
      </c>
      <c r="BI697" s="14">
        <f t="shared" si="77"/>
        <v>80.290199999999999</v>
      </c>
      <c r="BJ697" s="15">
        <v>39584</v>
      </c>
      <c r="BK697" s="14">
        <v>222.6206</v>
      </c>
      <c r="BM697" s="15">
        <v>40680</v>
      </c>
      <c r="BN697" s="14" t="s">
        <v>213</v>
      </c>
    </row>
    <row r="698" spans="2:66" x14ac:dyDescent="0.2">
      <c r="B698" s="15">
        <v>38855</v>
      </c>
      <c r="C698" s="14">
        <v>4.032</v>
      </c>
      <c r="E698" s="15">
        <v>38855</v>
      </c>
      <c r="F698" s="14">
        <v>4.0339999999999998</v>
      </c>
      <c r="H698" s="15">
        <v>38855</v>
      </c>
      <c r="I698" s="14">
        <v>4.024</v>
      </c>
      <c r="K698" s="15">
        <v>38855</v>
      </c>
      <c r="L698" s="14">
        <v>4.3209999999999997</v>
      </c>
      <c r="N698" s="15">
        <v>38855</v>
      </c>
      <c r="O698" s="14">
        <v>4.048</v>
      </c>
      <c r="Q698" s="15">
        <v>38855</v>
      </c>
      <c r="R698" s="14">
        <v>3.9990000000000001</v>
      </c>
      <c r="T698" s="15">
        <v>38855</v>
      </c>
      <c r="U698" s="14">
        <v>4.05</v>
      </c>
      <c r="W698" s="15">
        <v>38855</v>
      </c>
      <c r="X698" s="14">
        <v>3.5289999999999999</v>
      </c>
      <c r="Z698" s="15">
        <v>38855</v>
      </c>
      <c r="AA698" s="14">
        <v>3.9630000000000001</v>
      </c>
      <c r="AC698" s="14">
        <f t="shared" si="75"/>
        <v>4.0705685153715434</v>
      </c>
      <c r="AE698" s="15">
        <v>38855</v>
      </c>
      <c r="AF698" s="14">
        <v>5.0605000000000002</v>
      </c>
      <c r="AH698" s="15">
        <v>38855</v>
      </c>
      <c r="AI698" s="14">
        <v>4.5780000000000003</v>
      </c>
      <c r="AK698" s="15">
        <v>38855</v>
      </c>
      <c r="AL698" s="14">
        <v>2.31</v>
      </c>
      <c r="AM698" s="14">
        <f t="shared" si="78"/>
        <v>1.7605685153715434</v>
      </c>
      <c r="AN698" s="15">
        <v>38855</v>
      </c>
      <c r="AO698" s="14">
        <v>3.0649999999999999</v>
      </c>
      <c r="AP698" s="14">
        <f t="shared" si="79"/>
        <v>1.9955000000000003</v>
      </c>
      <c r="AQ698" s="15">
        <v>38855</v>
      </c>
      <c r="AR698" s="14">
        <v>2.9849999999999999</v>
      </c>
      <c r="AS698" s="14">
        <f t="shared" si="80"/>
        <v>1.5930000000000004</v>
      </c>
      <c r="AU698" s="14">
        <f t="shared" si="76"/>
        <v>1.722</v>
      </c>
      <c r="AW698" s="14">
        <f t="shared" si="81"/>
        <v>1.714</v>
      </c>
      <c r="AY698" s="14">
        <f t="shared" si="82"/>
        <v>2.0109999999999997</v>
      </c>
      <c r="BA698" s="15">
        <v>38855</v>
      </c>
      <c r="BB698" s="14">
        <v>-0.8</v>
      </c>
      <c r="BD698" s="15">
        <v>40681</v>
      </c>
      <c r="BE698" s="14">
        <v>6.25</v>
      </c>
      <c r="BG698" s="15">
        <v>40681</v>
      </c>
      <c r="BH698" s="14">
        <v>12</v>
      </c>
      <c r="BI698" s="14">
        <f t="shared" si="77"/>
        <v>80.290199999999999</v>
      </c>
      <c r="BJ698" s="15">
        <v>39585</v>
      </c>
      <c r="BK698" s="14">
        <v>222.6206</v>
      </c>
      <c r="BM698" s="15">
        <v>40681</v>
      </c>
      <c r="BN698" s="14" t="s">
        <v>213</v>
      </c>
    </row>
    <row r="699" spans="2:66" x14ac:dyDescent="0.2">
      <c r="B699" s="15">
        <v>38856</v>
      </c>
      <c r="C699" s="14">
        <v>3.99</v>
      </c>
      <c r="E699" s="15">
        <v>38856</v>
      </c>
      <c r="F699" s="14">
        <v>3.9939999999999998</v>
      </c>
      <c r="H699" s="15">
        <v>38856</v>
      </c>
      <c r="I699" s="14">
        <v>3.988</v>
      </c>
      <c r="K699" s="15">
        <v>38856</v>
      </c>
      <c r="L699" s="14">
        <v>4.2850000000000001</v>
      </c>
      <c r="N699" s="15">
        <v>38856</v>
      </c>
      <c r="O699" s="14">
        <v>4.0119999999999996</v>
      </c>
      <c r="Q699" s="15">
        <v>38856</v>
      </c>
      <c r="R699" s="14">
        <v>3.96</v>
      </c>
      <c r="T699" s="15">
        <v>38856</v>
      </c>
      <c r="U699" s="14">
        <v>4.0289999999999999</v>
      </c>
      <c r="W699" s="15">
        <v>38856</v>
      </c>
      <c r="X699" s="14">
        <v>3.5289999999999999</v>
      </c>
      <c r="Z699" s="15">
        <v>38856</v>
      </c>
      <c r="AA699" s="14">
        <v>3.927</v>
      </c>
      <c r="AC699" s="14">
        <f t="shared" si="75"/>
        <v>4.0332618569442298</v>
      </c>
      <c r="AE699" s="15">
        <v>38856</v>
      </c>
      <c r="AF699" s="14">
        <v>5.0583999999999998</v>
      </c>
      <c r="AH699" s="15">
        <v>38856</v>
      </c>
      <c r="AI699" s="14">
        <v>4.6059999999999999</v>
      </c>
      <c r="AK699" s="15">
        <v>38856</v>
      </c>
      <c r="AL699" s="14">
        <v>2.2949999999999999</v>
      </c>
      <c r="AM699" s="14">
        <f t="shared" si="78"/>
        <v>1.7382618569442299</v>
      </c>
      <c r="AN699" s="15">
        <v>38856</v>
      </c>
      <c r="AO699" s="14">
        <v>3.02</v>
      </c>
      <c r="AP699" s="14">
        <f t="shared" si="79"/>
        <v>2.0383999999999998</v>
      </c>
      <c r="AQ699" s="15">
        <v>38856</v>
      </c>
      <c r="AR699" s="14">
        <v>2.9908999999999999</v>
      </c>
      <c r="AS699" s="14">
        <f t="shared" si="80"/>
        <v>1.6151</v>
      </c>
      <c r="AU699" s="14">
        <f t="shared" si="76"/>
        <v>1.6950000000000003</v>
      </c>
      <c r="AW699" s="14">
        <f t="shared" si="81"/>
        <v>1.6930000000000001</v>
      </c>
      <c r="AY699" s="14">
        <f t="shared" si="82"/>
        <v>1.9900000000000002</v>
      </c>
      <c r="BA699" s="15">
        <v>38856</v>
      </c>
      <c r="BB699" s="14">
        <v>-0.2</v>
      </c>
      <c r="BD699" s="15">
        <v>40682</v>
      </c>
      <c r="BE699" s="14">
        <v>6.25</v>
      </c>
      <c r="BG699" s="15">
        <v>40682</v>
      </c>
      <c r="BH699" s="14">
        <v>12</v>
      </c>
      <c r="BI699" s="14">
        <f t="shared" si="77"/>
        <v>80.290199999999999</v>
      </c>
      <c r="BJ699" s="15">
        <v>39586</v>
      </c>
      <c r="BK699" s="14">
        <v>222.6206</v>
      </c>
      <c r="BM699" s="15">
        <v>40682</v>
      </c>
      <c r="BN699" s="14" t="s">
        <v>213</v>
      </c>
    </row>
    <row r="700" spans="2:66" x14ac:dyDescent="0.2">
      <c r="B700" s="15">
        <v>38857</v>
      </c>
      <c r="C700" s="14">
        <v>3.99</v>
      </c>
      <c r="E700" s="15">
        <v>38857</v>
      </c>
      <c r="F700" s="14">
        <v>3.9939999999999998</v>
      </c>
      <c r="H700" s="15">
        <v>38857</v>
      </c>
      <c r="I700" s="14">
        <v>3.988</v>
      </c>
      <c r="K700" s="15">
        <v>38857</v>
      </c>
      <c r="L700" s="14">
        <v>4.2850000000000001</v>
      </c>
      <c r="N700" s="15">
        <v>38857</v>
      </c>
      <c r="O700" s="14">
        <v>4.0119999999999996</v>
      </c>
      <c r="Q700" s="15">
        <v>38857</v>
      </c>
      <c r="R700" s="14">
        <v>3.96</v>
      </c>
      <c r="T700" s="15">
        <v>38857</v>
      </c>
      <c r="U700" s="14">
        <v>4.0289999999999999</v>
      </c>
      <c r="W700" s="15">
        <v>38857</v>
      </c>
      <c r="X700" s="14">
        <v>3.5289999999999999</v>
      </c>
      <c r="Z700" s="15">
        <v>38857</v>
      </c>
      <c r="AA700" s="14">
        <v>3.927</v>
      </c>
      <c r="AC700" s="14">
        <f t="shared" si="75"/>
        <v>4.0332618569442298</v>
      </c>
      <c r="AE700" s="15">
        <v>38857</v>
      </c>
      <c r="AF700" s="14">
        <v>5.0583999999999998</v>
      </c>
      <c r="AH700" s="15">
        <v>38857</v>
      </c>
      <c r="AI700" s="14">
        <v>4.6059999999999999</v>
      </c>
      <c r="AK700" s="15">
        <v>38857</v>
      </c>
      <c r="AL700" s="14">
        <v>2.2949999999999999</v>
      </c>
      <c r="AM700" s="14">
        <f t="shared" si="78"/>
        <v>1.7382618569442299</v>
      </c>
      <c r="AN700" s="15">
        <v>38857</v>
      </c>
      <c r="AO700" s="14">
        <v>3.02</v>
      </c>
      <c r="AP700" s="14">
        <f t="shared" si="79"/>
        <v>2.0383999999999998</v>
      </c>
      <c r="AQ700" s="15">
        <v>38857</v>
      </c>
      <c r="AR700" s="14">
        <v>2.9908999999999999</v>
      </c>
      <c r="AS700" s="14">
        <f t="shared" si="80"/>
        <v>1.6151</v>
      </c>
      <c r="AU700" s="14">
        <f t="shared" si="76"/>
        <v>1.6950000000000003</v>
      </c>
      <c r="AW700" s="14">
        <f t="shared" si="81"/>
        <v>1.6930000000000001</v>
      </c>
      <c r="AY700" s="14">
        <f t="shared" si="82"/>
        <v>1.9900000000000002</v>
      </c>
      <c r="BA700" s="15">
        <v>38857</v>
      </c>
      <c r="BB700" s="14">
        <v>-0.2</v>
      </c>
      <c r="BD700" s="15">
        <v>40683</v>
      </c>
      <c r="BE700" s="14">
        <v>6.25</v>
      </c>
      <c r="BG700" s="15">
        <v>40683</v>
      </c>
      <c r="BH700" s="14">
        <v>12</v>
      </c>
      <c r="BI700" s="14">
        <f t="shared" si="77"/>
        <v>80.254333333333335</v>
      </c>
      <c r="BJ700" s="15">
        <v>39587</v>
      </c>
      <c r="BK700" s="14">
        <v>222.51300000000001</v>
      </c>
      <c r="BM700" s="15">
        <v>40683</v>
      </c>
      <c r="BN700" s="14" t="s">
        <v>213</v>
      </c>
    </row>
    <row r="701" spans="2:66" x14ac:dyDescent="0.2">
      <c r="B701" s="15">
        <v>38858</v>
      </c>
      <c r="C701" s="14">
        <v>3.99</v>
      </c>
      <c r="E701" s="15">
        <v>38858</v>
      </c>
      <c r="F701" s="14">
        <v>3.9939999999999998</v>
      </c>
      <c r="H701" s="15">
        <v>38858</v>
      </c>
      <c r="I701" s="14">
        <v>3.988</v>
      </c>
      <c r="K701" s="15">
        <v>38858</v>
      </c>
      <c r="L701" s="14">
        <v>4.2850000000000001</v>
      </c>
      <c r="N701" s="15">
        <v>38858</v>
      </c>
      <c r="O701" s="14">
        <v>4.0119999999999996</v>
      </c>
      <c r="Q701" s="15">
        <v>38858</v>
      </c>
      <c r="R701" s="14">
        <v>3.96</v>
      </c>
      <c r="T701" s="15">
        <v>38858</v>
      </c>
      <c r="U701" s="14">
        <v>4.0289999999999999</v>
      </c>
      <c r="W701" s="15">
        <v>38858</v>
      </c>
      <c r="X701" s="14">
        <v>3.5289999999999999</v>
      </c>
      <c r="Z701" s="15">
        <v>38858</v>
      </c>
      <c r="AA701" s="14">
        <v>3.927</v>
      </c>
      <c r="AC701" s="14">
        <f t="shared" si="75"/>
        <v>4.0332618569442298</v>
      </c>
      <c r="AE701" s="15">
        <v>38858</v>
      </c>
      <c r="AF701" s="14">
        <v>5.0583999999999998</v>
      </c>
      <c r="AH701" s="15">
        <v>38858</v>
      </c>
      <c r="AI701" s="14">
        <v>4.6059999999999999</v>
      </c>
      <c r="AK701" s="15">
        <v>38858</v>
      </c>
      <c r="AL701" s="14">
        <v>2.2949999999999999</v>
      </c>
      <c r="AM701" s="14">
        <f t="shared" si="78"/>
        <v>1.7382618569442299</v>
      </c>
      <c r="AN701" s="15">
        <v>38858</v>
      </c>
      <c r="AO701" s="14">
        <v>3.02</v>
      </c>
      <c r="AP701" s="14">
        <f t="shared" si="79"/>
        <v>2.0383999999999998</v>
      </c>
      <c r="AQ701" s="15">
        <v>38858</v>
      </c>
      <c r="AR701" s="14">
        <v>2.9908999999999999</v>
      </c>
      <c r="AS701" s="14">
        <f t="shared" si="80"/>
        <v>1.6151</v>
      </c>
      <c r="AU701" s="14">
        <f t="shared" si="76"/>
        <v>1.6950000000000003</v>
      </c>
      <c r="AW701" s="14">
        <f t="shared" si="81"/>
        <v>1.6930000000000001</v>
      </c>
      <c r="AY701" s="14">
        <f t="shared" si="82"/>
        <v>1.9900000000000002</v>
      </c>
      <c r="BA701" s="15">
        <v>38858</v>
      </c>
      <c r="BB701" s="14">
        <v>-0.2</v>
      </c>
      <c r="BD701" s="15">
        <v>40684</v>
      </c>
      <c r="BE701" s="14">
        <v>6.25</v>
      </c>
      <c r="BG701" s="15">
        <v>40684</v>
      </c>
      <c r="BH701" s="14">
        <v>12</v>
      </c>
      <c r="BI701" s="14">
        <f t="shared" si="77"/>
        <v>80.024666666666675</v>
      </c>
      <c r="BJ701" s="15">
        <v>39588</v>
      </c>
      <c r="BK701" s="14">
        <v>221.82400000000001</v>
      </c>
      <c r="BM701" s="15">
        <v>40684</v>
      </c>
      <c r="BN701" s="14" t="s">
        <v>213</v>
      </c>
    </row>
    <row r="702" spans="2:66" x14ac:dyDescent="0.2">
      <c r="B702" s="15">
        <v>38859</v>
      </c>
      <c r="C702" s="14">
        <v>3.9159999999999999</v>
      </c>
      <c r="E702" s="15">
        <v>38859</v>
      </c>
      <c r="F702" s="14">
        <v>3.9220000000000002</v>
      </c>
      <c r="H702" s="15">
        <v>38859</v>
      </c>
      <c r="I702" s="14">
        <v>3.9159999999999999</v>
      </c>
      <c r="K702" s="15">
        <v>38859</v>
      </c>
      <c r="L702" s="14">
        <v>4.218</v>
      </c>
      <c r="N702" s="15">
        <v>38859</v>
      </c>
      <c r="O702" s="14">
        <v>3.9409999999999998</v>
      </c>
      <c r="Q702" s="15">
        <v>38859</v>
      </c>
      <c r="R702" s="14">
        <v>3.8879999999999999</v>
      </c>
      <c r="T702" s="15">
        <v>38859</v>
      </c>
      <c r="U702" s="14">
        <v>3.952</v>
      </c>
      <c r="W702" s="15">
        <v>38859</v>
      </c>
      <c r="X702" s="14">
        <v>3.5289999999999999</v>
      </c>
      <c r="Z702" s="15">
        <v>38859</v>
      </c>
      <c r="AA702" s="14">
        <v>3.8559999999999999</v>
      </c>
      <c r="AC702" s="14">
        <f t="shared" si="75"/>
        <v>3.9634983778773365</v>
      </c>
      <c r="AE702" s="15">
        <v>38859</v>
      </c>
      <c r="AF702" s="14">
        <v>5.0382999999999996</v>
      </c>
      <c r="AH702" s="15">
        <v>38859</v>
      </c>
      <c r="AI702" s="14">
        <v>4.5640000000000001</v>
      </c>
      <c r="AK702" s="15">
        <v>38859</v>
      </c>
      <c r="AL702" s="14">
        <v>2.2561</v>
      </c>
      <c r="AM702" s="14">
        <f t="shared" si="78"/>
        <v>1.7073983778773365</v>
      </c>
      <c r="AN702" s="15">
        <v>38859</v>
      </c>
      <c r="AO702" s="14">
        <v>3.0350000000000001</v>
      </c>
      <c r="AP702" s="14">
        <f t="shared" si="79"/>
        <v>2.0032999999999994</v>
      </c>
      <c r="AQ702" s="15">
        <v>38859</v>
      </c>
      <c r="AR702" s="14">
        <v>3.0125000000000002</v>
      </c>
      <c r="AS702" s="14">
        <f t="shared" si="80"/>
        <v>1.5514999999999999</v>
      </c>
      <c r="AU702" s="14">
        <f t="shared" si="76"/>
        <v>1.6598999999999999</v>
      </c>
      <c r="AW702" s="14">
        <f t="shared" si="81"/>
        <v>1.6598999999999999</v>
      </c>
      <c r="AY702" s="14">
        <f t="shared" si="82"/>
        <v>1.9619</v>
      </c>
      <c r="BA702" s="15">
        <v>38859</v>
      </c>
      <c r="BB702" s="14">
        <v>0</v>
      </c>
      <c r="BD702" s="15">
        <v>40685</v>
      </c>
      <c r="BE702" s="14">
        <v>6.25</v>
      </c>
      <c r="BG702" s="15">
        <v>40685</v>
      </c>
      <c r="BH702" s="14">
        <v>12</v>
      </c>
      <c r="BI702" s="14">
        <f t="shared" si="77"/>
        <v>79.94553333333333</v>
      </c>
      <c r="BJ702" s="15">
        <v>39589</v>
      </c>
      <c r="BK702" s="14">
        <v>221.5866</v>
      </c>
      <c r="BM702" s="15">
        <v>40685</v>
      </c>
      <c r="BN702" s="14" t="s">
        <v>213</v>
      </c>
    </row>
    <row r="703" spans="2:66" x14ac:dyDescent="0.2">
      <c r="B703" s="15">
        <v>38860</v>
      </c>
      <c r="C703" s="14">
        <v>3.9319999999999999</v>
      </c>
      <c r="E703" s="15">
        <v>38860</v>
      </c>
      <c r="F703" s="14">
        <v>3.9390000000000001</v>
      </c>
      <c r="H703" s="15">
        <v>38860</v>
      </c>
      <c r="I703" s="14">
        <v>3.9290000000000003</v>
      </c>
      <c r="K703" s="15">
        <v>38860</v>
      </c>
      <c r="L703" s="14">
        <v>4.2409999999999997</v>
      </c>
      <c r="N703" s="15">
        <v>38860</v>
      </c>
      <c r="O703" s="14">
        <v>3.9569999999999999</v>
      </c>
      <c r="Q703" s="15">
        <v>38860</v>
      </c>
      <c r="R703" s="14">
        <v>3.9050000000000002</v>
      </c>
      <c r="T703" s="15">
        <v>38860</v>
      </c>
      <c r="U703" s="14">
        <v>3.968</v>
      </c>
      <c r="W703" s="15">
        <v>38860</v>
      </c>
      <c r="X703" s="14">
        <v>3.5289999999999999</v>
      </c>
      <c r="Z703" s="15">
        <v>38860</v>
      </c>
      <c r="AA703" s="14">
        <v>3.87</v>
      </c>
      <c r="AC703" s="14">
        <f t="shared" si="75"/>
        <v>3.980231886296925</v>
      </c>
      <c r="AE703" s="15">
        <v>38860</v>
      </c>
      <c r="AF703" s="14">
        <v>5.0122999999999998</v>
      </c>
      <c r="AH703" s="15">
        <v>38860</v>
      </c>
      <c r="AI703" s="14">
        <v>4.625</v>
      </c>
      <c r="AK703" s="15">
        <v>38860</v>
      </c>
      <c r="AL703" s="14">
        <v>2.2599999999999998</v>
      </c>
      <c r="AM703" s="14">
        <f t="shared" si="78"/>
        <v>1.7202318862969252</v>
      </c>
      <c r="AN703" s="15">
        <v>38860</v>
      </c>
      <c r="AO703" s="14">
        <v>3.02</v>
      </c>
      <c r="AP703" s="14">
        <f t="shared" si="79"/>
        <v>1.9922999999999997</v>
      </c>
      <c r="AQ703" s="15">
        <v>38860</v>
      </c>
      <c r="AR703" s="14">
        <v>3.01</v>
      </c>
      <c r="AS703" s="14">
        <f t="shared" si="80"/>
        <v>1.6150000000000002</v>
      </c>
      <c r="AU703" s="14">
        <f t="shared" si="76"/>
        <v>1.6720000000000002</v>
      </c>
      <c r="AW703" s="14">
        <f t="shared" si="81"/>
        <v>1.6690000000000005</v>
      </c>
      <c r="AY703" s="14">
        <f t="shared" si="82"/>
        <v>1.9809999999999999</v>
      </c>
      <c r="BA703" s="15">
        <v>38860</v>
      </c>
      <c r="BB703" s="14">
        <v>-0.3</v>
      </c>
      <c r="BD703" s="15">
        <v>40686</v>
      </c>
      <c r="BE703" s="14">
        <v>6.25</v>
      </c>
      <c r="BG703" s="15">
        <v>40686</v>
      </c>
      <c r="BH703" s="14">
        <v>12</v>
      </c>
      <c r="BI703" s="14">
        <f t="shared" si="77"/>
        <v>79.879233333333332</v>
      </c>
      <c r="BJ703" s="15">
        <v>39590</v>
      </c>
      <c r="BK703" s="14">
        <v>221.3877</v>
      </c>
      <c r="BM703" s="15">
        <v>40686</v>
      </c>
      <c r="BN703" s="14" t="s">
        <v>213</v>
      </c>
    </row>
    <row r="704" spans="2:66" x14ac:dyDescent="0.2">
      <c r="B704" s="15">
        <v>38861</v>
      </c>
      <c r="C704" s="14">
        <v>3.891</v>
      </c>
      <c r="E704" s="15">
        <v>38861</v>
      </c>
      <c r="F704" s="14">
        <v>3.9</v>
      </c>
      <c r="H704" s="15">
        <v>38861</v>
      </c>
      <c r="I704" s="14">
        <v>3.8890000000000002</v>
      </c>
      <c r="K704" s="15">
        <v>38861</v>
      </c>
      <c r="L704" s="14">
        <v>4.2039999999999997</v>
      </c>
      <c r="N704" s="15">
        <v>38861</v>
      </c>
      <c r="O704" s="14">
        <v>3.9180000000000001</v>
      </c>
      <c r="Q704" s="15">
        <v>38861</v>
      </c>
      <c r="R704" s="14">
        <v>3.8639999999999999</v>
      </c>
      <c r="T704" s="15">
        <v>38861</v>
      </c>
      <c r="U704" s="14">
        <v>3.927</v>
      </c>
      <c r="W704" s="15">
        <v>38861</v>
      </c>
      <c r="X704" s="14">
        <v>3.5289999999999999</v>
      </c>
      <c r="Z704" s="15">
        <v>38861</v>
      </c>
      <c r="AA704" s="14">
        <v>3.8279999999999998</v>
      </c>
      <c r="AC704" s="14">
        <f t="shared" si="75"/>
        <v>3.9417260930016988</v>
      </c>
      <c r="AE704" s="15">
        <v>38861</v>
      </c>
      <c r="AF704" s="14">
        <v>5.0362999999999998</v>
      </c>
      <c r="AH704" s="15">
        <v>38861</v>
      </c>
      <c r="AI704" s="14">
        <v>4.585</v>
      </c>
      <c r="AK704" s="15">
        <v>38861</v>
      </c>
      <c r="AL704" s="14">
        <v>2.31</v>
      </c>
      <c r="AM704" s="14">
        <f t="shared" si="78"/>
        <v>1.6317260930016988</v>
      </c>
      <c r="AN704" s="15">
        <v>38861</v>
      </c>
      <c r="AO704" s="14">
        <v>3.0150000000000001</v>
      </c>
      <c r="AP704" s="14">
        <f t="shared" si="79"/>
        <v>2.0212999999999997</v>
      </c>
      <c r="AQ704" s="15">
        <v>38861</v>
      </c>
      <c r="AR704" s="14">
        <v>2.9849999999999999</v>
      </c>
      <c r="AS704" s="14">
        <f t="shared" si="80"/>
        <v>1.6</v>
      </c>
      <c r="AU704" s="14">
        <f t="shared" si="76"/>
        <v>1.581</v>
      </c>
      <c r="AW704" s="14">
        <f t="shared" si="81"/>
        <v>1.5790000000000002</v>
      </c>
      <c r="AY704" s="14">
        <f t="shared" si="82"/>
        <v>1.8939999999999997</v>
      </c>
      <c r="BA704" s="15">
        <v>38861</v>
      </c>
      <c r="BB704" s="14">
        <v>-0.2</v>
      </c>
      <c r="BD704" s="15">
        <v>40687</v>
      </c>
      <c r="BE704" s="14">
        <v>6.25</v>
      </c>
      <c r="BG704" s="15">
        <v>40687</v>
      </c>
      <c r="BH704" s="14">
        <v>12</v>
      </c>
      <c r="BI704" s="14">
        <f t="shared" si="77"/>
        <v>79.956800000000001</v>
      </c>
      <c r="BJ704" s="15">
        <v>39591</v>
      </c>
      <c r="BK704" s="14">
        <v>221.62039999999999</v>
      </c>
      <c r="BM704" s="15">
        <v>40687</v>
      </c>
      <c r="BN704" s="14" t="s">
        <v>213</v>
      </c>
    </row>
    <row r="705" spans="2:66" x14ac:dyDescent="0.2">
      <c r="B705" s="15">
        <v>38862</v>
      </c>
      <c r="C705" s="14">
        <v>3.879</v>
      </c>
      <c r="E705" s="15">
        <v>38862</v>
      </c>
      <c r="F705" s="14">
        <v>3.891</v>
      </c>
      <c r="H705" s="15">
        <v>38862</v>
      </c>
      <c r="I705" s="14">
        <v>3.8780000000000001</v>
      </c>
      <c r="K705" s="15">
        <v>38862</v>
      </c>
      <c r="L705" s="14">
        <v>4.1989999999999998</v>
      </c>
      <c r="N705" s="15">
        <v>38862</v>
      </c>
      <c r="O705" s="14">
        <v>3.91</v>
      </c>
      <c r="Q705" s="15">
        <v>38862</v>
      </c>
      <c r="R705" s="14">
        <v>3.855</v>
      </c>
      <c r="T705" s="15">
        <v>38862</v>
      </c>
      <c r="U705" s="14">
        <v>3.9220000000000002</v>
      </c>
      <c r="W705" s="15">
        <v>38862</v>
      </c>
      <c r="X705" s="14">
        <v>3.5289999999999999</v>
      </c>
      <c r="Z705" s="15">
        <v>38862</v>
      </c>
      <c r="AA705" s="14">
        <v>3.8159999999999998</v>
      </c>
      <c r="AC705" s="14">
        <f t="shared" si="75"/>
        <v>3.9327231577321173</v>
      </c>
      <c r="AE705" s="15">
        <v>38862</v>
      </c>
      <c r="AF705" s="14">
        <v>5.0682999999999998</v>
      </c>
      <c r="AH705" s="15">
        <v>38862</v>
      </c>
      <c r="AI705" s="14">
        <v>4.5419999999999998</v>
      </c>
      <c r="AK705" s="15">
        <v>38862</v>
      </c>
      <c r="AL705" s="14">
        <v>2.2648000000000001</v>
      </c>
      <c r="AM705" s="14">
        <f t="shared" si="78"/>
        <v>1.6679231577321172</v>
      </c>
      <c r="AN705" s="15">
        <v>38862</v>
      </c>
      <c r="AO705" s="14">
        <v>3.0350000000000001</v>
      </c>
      <c r="AP705" s="14">
        <f t="shared" si="79"/>
        <v>2.0332999999999997</v>
      </c>
      <c r="AQ705" s="15">
        <v>38862</v>
      </c>
      <c r="AR705" s="14">
        <v>2.9870999999999999</v>
      </c>
      <c r="AS705" s="14">
        <f t="shared" si="80"/>
        <v>1.5548999999999999</v>
      </c>
      <c r="AU705" s="14">
        <f t="shared" si="76"/>
        <v>1.6141999999999999</v>
      </c>
      <c r="AW705" s="14">
        <f t="shared" si="81"/>
        <v>1.6132</v>
      </c>
      <c r="AY705" s="14">
        <f t="shared" si="82"/>
        <v>1.9341999999999997</v>
      </c>
      <c r="BA705" s="15">
        <v>38862</v>
      </c>
      <c r="BB705" s="14">
        <v>-0.1</v>
      </c>
      <c r="BD705" s="15">
        <v>40688</v>
      </c>
      <c r="BE705" s="14">
        <v>6.25</v>
      </c>
      <c r="BG705" s="15">
        <v>40688</v>
      </c>
      <c r="BH705" s="14">
        <v>12</v>
      </c>
      <c r="BI705" s="14">
        <f t="shared" si="77"/>
        <v>79.956800000000001</v>
      </c>
      <c r="BJ705" s="15">
        <v>39592</v>
      </c>
      <c r="BK705" s="14">
        <v>221.62039999999999</v>
      </c>
      <c r="BM705" s="15">
        <v>40688</v>
      </c>
      <c r="BN705" s="14" t="s">
        <v>213</v>
      </c>
    </row>
    <row r="706" spans="2:66" x14ac:dyDescent="0.2">
      <c r="B706" s="15">
        <v>38863</v>
      </c>
      <c r="C706" s="14">
        <v>3.8839999999999999</v>
      </c>
      <c r="E706" s="15">
        <v>38863</v>
      </c>
      <c r="F706" s="14">
        <v>3.895</v>
      </c>
      <c r="H706" s="15">
        <v>38863</v>
      </c>
      <c r="I706" s="14">
        <v>3.8820000000000001</v>
      </c>
      <c r="K706" s="15">
        <v>38863</v>
      </c>
      <c r="L706" s="14">
        <v>4.202</v>
      </c>
      <c r="N706" s="15">
        <v>38863</v>
      </c>
      <c r="O706" s="14">
        <v>3.915</v>
      </c>
      <c r="Q706" s="15">
        <v>38863</v>
      </c>
      <c r="R706" s="14">
        <v>3.8609999999999998</v>
      </c>
      <c r="T706" s="15">
        <v>38863</v>
      </c>
      <c r="U706" s="14">
        <v>3.9239999999999999</v>
      </c>
      <c r="W706" s="15">
        <v>38863</v>
      </c>
      <c r="X706" s="14">
        <v>3.5289999999999999</v>
      </c>
      <c r="Z706" s="15">
        <v>38863</v>
      </c>
      <c r="AA706" s="14">
        <v>3.823</v>
      </c>
      <c r="AC706" s="14">
        <f t="shared" si="75"/>
        <v>3.936862505793294</v>
      </c>
      <c r="AE706" s="15">
        <v>38863</v>
      </c>
      <c r="AF706" s="14">
        <v>5.0480999999999998</v>
      </c>
      <c r="AH706" s="15">
        <v>38863</v>
      </c>
      <c r="AI706" s="14">
        <v>4.548</v>
      </c>
      <c r="AK706" s="15">
        <v>38863</v>
      </c>
      <c r="AL706" s="14">
        <v>2.2599999999999998</v>
      </c>
      <c r="AM706" s="14">
        <f t="shared" si="78"/>
        <v>1.6768625057932942</v>
      </c>
      <c r="AN706" s="15">
        <v>38863</v>
      </c>
      <c r="AO706" s="14">
        <v>3.0150000000000001</v>
      </c>
      <c r="AP706" s="14">
        <f t="shared" si="79"/>
        <v>2.0330999999999997</v>
      </c>
      <c r="AQ706" s="15">
        <v>38863</v>
      </c>
      <c r="AR706" s="14">
        <v>2.9649999999999999</v>
      </c>
      <c r="AS706" s="14">
        <f t="shared" si="80"/>
        <v>1.5830000000000002</v>
      </c>
      <c r="AU706" s="14">
        <f t="shared" si="76"/>
        <v>1.6240000000000001</v>
      </c>
      <c r="AW706" s="14">
        <f t="shared" si="81"/>
        <v>1.6220000000000003</v>
      </c>
      <c r="AY706" s="14">
        <f t="shared" si="82"/>
        <v>1.9420000000000002</v>
      </c>
      <c r="BA706" s="15">
        <v>38863</v>
      </c>
      <c r="BB706" s="14">
        <v>-0.2</v>
      </c>
      <c r="BD706" s="15">
        <v>40689</v>
      </c>
      <c r="BE706" s="14">
        <v>6.25</v>
      </c>
      <c r="BG706" s="15">
        <v>40689</v>
      </c>
      <c r="BH706" s="14">
        <v>12</v>
      </c>
      <c r="BI706" s="14">
        <f t="shared" si="77"/>
        <v>79.956800000000001</v>
      </c>
      <c r="BJ706" s="15">
        <v>39593</v>
      </c>
      <c r="BK706" s="14">
        <v>221.62039999999999</v>
      </c>
      <c r="BM706" s="15">
        <v>40689</v>
      </c>
      <c r="BN706" s="14" t="s">
        <v>213</v>
      </c>
    </row>
    <row r="707" spans="2:66" x14ac:dyDescent="0.2">
      <c r="B707" s="15">
        <v>38864</v>
      </c>
      <c r="C707" s="14">
        <v>3.8839999999999999</v>
      </c>
      <c r="E707" s="15">
        <v>38864</v>
      </c>
      <c r="F707" s="14">
        <v>3.895</v>
      </c>
      <c r="H707" s="15">
        <v>38864</v>
      </c>
      <c r="I707" s="14">
        <v>3.8820000000000001</v>
      </c>
      <c r="K707" s="15">
        <v>38864</v>
      </c>
      <c r="L707" s="14">
        <v>4.202</v>
      </c>
      <c r="N707" s="15">
        <v>38864</v>
      </c>
      <c r="O707" s="14">
        <v>3.915</v>
      </c>
      <c r="Q707" s="15">
        <v>38864</v>
      </c>
      <c r="R707" s="14">
        <v>3.8609999999999998</v>
      </c>
      <c r="T707" s="15">
        <v>38864</v>
      </c>
      <c r="U707" s="14">
        <v>3.9239999999999999</v>
      </c>
      <c r="W707" s="15">
        <v>38864</v>
      </c>
      <c r="X707" s="14">
        <v>3.5289999999999999</v>
      </c>
      <c r="Z707" s="15">
        <v>38864</v>
      </c>
      <c r="AA707" s="14">
        <v>3.823</v>
      </c>
      <c r="AC707" s="14">
        <f t="shared" si="75"/>
        <v>3.936862505793294</v>
      </c>
      <c r="AE707" s="15">
        <v>38864</v>
      </c>
      <c r="AF707" s="14">
        <v>5.0480999999999998</v>
      </c>
      <c r="AH707" s="15">
        <v>38864</v>
      </c>
      <c r="AI707" s="14">
        <v>4.548</v>
      </c>
      <c r="AK707" s="15">
        <v>38864</v>
      </c>
      <c r="AL707" s="14">
        <v>2.2599999999999998</v>
      </c>
      <c r="AM707" s="14">
        <f t="shared" si="78"/>
        <v>1.6768625057932942</v>
      </c>
      <c r="AN707" s="15">
        <v>38864</v>
      </c>
      <c r="AO707" s="14">
        <v>3.0150000000000001</v>
      </c>
      <c r="AP707" s="14">
        <f t="shared" si="79"/>
        <v>2.0330999999999997</v>
      </c>
      <c r="AQ707" s="15">
        <v>38864</v>
      </c>
      <c r="AR707" s="14">
        <v>2.9649999999999999</v>
      </c>
      <c r="AS707" s="14">
        <f t="shared" si="80"/>
        <v>1.5830000000000002</v>
      </c>
      <c r="AU707" s="14">
        <f t="shared" si="76"/>
        <v>1.6240000000000001</v>
      </c>
      <c r="AW707" s="14">
        <f t="shared" si="81"/>
        <v>1.6220000000000003</v>
      </c>
      <c r="AY707" s="14">
        <f t="shared" si="82"/>
        <v>1.9420000000000002</v>
      </c>
      <c r="BA707" s="15">
        <v>38864</v>
      </c>
      <c r="BB707" s="14">
        <v>-0.2</v>
      </c>
      <c r="BD707" s="15">
        <v>40690</v>
      </c>
      <c r="BE707" s="14">
        <v>6.25</v>
      </c>
      <c r="BG707" s="15">
        <v>40690</v>
      </c>
      <c r="BH707" s="14">
        <v>12</v>
      </c>
      <c r="BI707" s="14">
        <f t="shared" si="77"/>
        <v>79.956800000000001</v>
      </c>
      <c r="BJ707" s="15">
        <v>39594</v>
      </c>
      <c r="BK707" s="14">
        <v>221.62039999999999</v>
      </c>
      <c r="BM707" s="15">
        <v>40690</v>
      </c>
      <c r="BN707" s="14" t="s">
        <v>213</v>
      </c>
    </row>
    <row r="708" spans="2:66" x14ac:dyDescent="0.2">
      <c r="B708" s="15">
        <v>38865</v>
      </c>
      <c r="C708" s="14">
        <v>3.8839999999999999</v>
      </c>
      <c r="E708" s="15">
        <v>38865</v>
      </c>
      <c r="F708" s="14">
        <v>3.895</v>
      </c>
      <c r="H708" s="15">
        <v>38865</v>
      </c>
      <c r="I708" s="14">
        <v>3.8820000000000001</v>
      </c>
      <c r="K708" s="15">
        <v>38865</v>
      </c>
      <c r="L708" s="14">
        <v>4.202</v>
      </c>
      <c r="N708" s="15">
        <v>38865</v>
      </c>
      <c r="O708" s="14">
        <v>3.915</v>
      </c>
      <c r="Q708" s="15">
        <v>38865</v>
      </c>
      <c r="R708" s="14">
        <v>3.8609999999999998</v>
      </c>
      <c r="T708" s="15">
        <v>38865</v>
      </c>
      <c r="U708" s="14">
        <v>3.9239999999999999</v>
      </c>
      <c r="W708" s="15">
        <v>38865</v>
      </c>
      <c r="X708" s="14">
        <v>3.5289999999999999</v>
      </c>
      <c r="Z708" s="15">
        <v>38865</v>
      </c>
      <c r="AA708" s="14">
        <v>3.823</v>
      </c>
      <c r="AC708" s="14">
        <f t="shared" ref="AC708:AC771" si="83">((C708*$C$1)+(F708*$F$1)+(I708*$I$1)+(L708*$L$1)+(O708*$O$1)+(R708*$R$1)+(U708*$U$1)+(X708*$X$1)+(AA708*$AA$1))/($C$1+$F$1+$I$1+$L$1+$O$1+$R$1+$U$1+$X$1+$AA$1)</f>
        <v>3.936862505793294</v>
      </c>
      <c r="AE708" s="15">
        <v>38865</v>
      </c>
      <c r="AF708" s="14">
        <v>5.0480999999999998</v>
      </c>
      <c r="AH708" s="15">
        <v>38865</v>
      </c>
      <c r="AI708" s="14">
        <v>4.548</v>
      </c>
      <c r="AK708" s="15">
        <v>38865</v>
      </c>
      <c r="AL708" s="14">
        <v>2.2599999999999998</v>
      </c>
      <c r="AM708" s="14">
        <f t="shared" si="78"/>
        <v>1.6768625057932942</v>
      </c>
      <c r="AN708" s="15">
        <v>38865</v>
      </c>
      <c r="AO708" s="14">
        <v>3.0150000000000001</v>
      </c>
      <c r="AP708" s="14">
        <f t="shared" si="79"/>
        <v>2.0330999999999997</v>
      </c>
      <c r="AQ708" s="15">
        <v>38865</v>
      </c>
      <c r="AR708" s="14">
        <v>2.9649999999999999</v>
      </c>
      <c r="AS708" s="14">
        <f t="shared" si="80"/>
        <v>1.5830000000000002</v>
      </c>
      <c r="AU708" s="14">
        <f t="shared" ref="AU708:AU771" si="84">C708-AL708</f>
        <v>1.6240000000000001</v>
      </c>
      <c r="AW708" s="14">
        <f t="shared" si="81"/>
        <v>1.6220000000000003</v>
      </c>
      <c r="AY708" s="14">
        <f t="shared" si="82"/>
        <v>1.9420000000000002</v>
      </c>
      <c r="BA708" s="15">
        <v>38865</v>
      </c>
      <c r="BB708" s="14">
        <v>-0.2</v>
      </c>
      <c r="BD708" s="15">
        <v>40691</v>
      </c>
      <c r="BE708" s="14">
        <v>6.25</v>
      </c>
      <c r="BG708" s="15">
        <v>40691</v>
      </c>
      <c r="BH708" s="14">
        <v>12</v>
      </c>
      <c r="BI708" s="14">
        <f t="shared" si="77"/>
        <v>79.831800000000001</v>
      </c>
      <c r="BJ708" s="15">
        <v>39595</v>
      </c>
      <c r="BK708" s="14">
        <v>221.24539999999999</v>
      </c>
      <c r="BM708" s="15">
        <v>40691</v>
      </c>
      <c r="BN708" s="14" t="s">
        <v>213</v>
      </c>
    </row>
    <row r="709" spans="2:66" x14ac:dyDescent="0.2">
      <c r="B709" s="15">
        <v>38866</v>
      </c>
      <c r="C709" s="14">
        <v>3.891</v>
      </c>
      <c r="E709" s="15">
        <v>38866</v>
      </c>
      <c r="F709" s="14">
        <v>3.9009999999999998</v>
      </c>
      <c r="H709" s="15">
        <v>38866</v>
      </c>
      <c r="I709" s="14">
        <v>3.891</v>
      </c>
      <c r="K709" s="15">
        <v>38866</v>
      </c>
      <c r="L709" s="14">
        <v>4.21</v>
      </c>
      <c r="N709" s="15">
        <v>38866</v>
      </c>
      <c r="O709" s="14">
        <v>3.919</v>
      </c>
      <c r="Q709" s="15">
        <v>38866</v>
      </c>
      <c r="R709" s="14">
        <v>3.8660000000000001</v>
      </c>
      <c r="T709" s="15">
        <v>38866</v>
      </c>
      <c r="U709" s="14">
        <v>3.9350000000000001</v>
      </c>
      <c r="W709" s="15">
        <v>38866</v>
      </c>
      <c r="X709" s="14">
        <v>3.5289999999999999</v>
      </c>
      <c r="Z709" s="15">
        <v>38866</v>
      </c>
      <c r="AA709" s="14">
        <v>3.83</v>
      </c>
      <c r="AC709" s="14">
        <f t="shared" si="83"/>
        <v>3.9438017920593231</v>
      </c>
      <c r="AE709" s="15">
        <v>38866</v>
      </c>
      <c r="AF709" s="14">
        <v>5.0480999999999998</v>
      </c>
      <c r="AH709" s="15">
        <v>38866</v>
      </c>
      <c r="AI709" s="14">
        <v>4.5510000000000002</v>
      </c>
      <c r="AK709" s="15">
        <v>38866</v>
      </c>
      <c r="AL709" s="14">
        <v>2.2593999999999999</v>
      </c>
      <c r="AM709" s="14">
        <f t="shared" si="78"/>
        <v>1.6844017920593233</v>
      </c>
      <c r="AN709" s="15">
        <v>38866</v>
      </c>
      <c r="AO709" s="14">
        <v>3.0049999999999999</v>
      </c>
      <c r="AP709" s="14">
        <f t="shared" si="79"/>
        <v>2.0430999999999999</v>
      </c>
      <c r="AQ709" s="15">
        <v>38866</v>
      </c>
      <c r="AR709" s="14">
        <v>2.9765999999999999</v>
      </c>
      <c r="AS709" s="14">
        <f t="shared" si="80"/>
        <v>1.5744000000000002</v>
      </c>
      <c r="AU709" s="14">
        <f t="shared" si="84"/>
        <v>1.6316000000000002</v>
      </c>
      <c r="AW709" s="14">
        <f t="shared" si="81"/>
        <v>1.6316000000000002</v>
      </c>
      <c r="AY709" s="14">
        <f t="shared" si="82"/>
        <v>1.9506000000000001</v>
      </c>
      <c r="BA709" s="15">
        <v>38866</v>
      </c>
      <c r="BB709" s="14">
        <v>0</v>
      </c>
      <c r="BD709" s="15">
        <v>40692</v>
      </c>
      <c r="BE709" s="14">
        <v>6.25</v>
      </c>
      <c r="BG709" s="15">
        <v>40692</v>
      </c>
      <c r="BH709" s="14">
        <v>12</v>
      </c>
      <c r="BI709" s="14">
        <f t="shared" si="77"/>
        <v>80.094700000000003</v>
      </c>
      <c r="BJ709" s="15">
        <v>39596</v>
      </c>
      <c r="BK709" s="14">
        <v>222.0341</v>
      </c>
      <c r="BM709" s="15">
        <v>40692</v>
      </c>
      <c r="BN709" s="14" t="s">
        <v>213</v>
      </c>
    </row>
    <row r="710" spans="2:66" x14ac:dyDescent="0.2">
      <c r="B710" s="15">
        <v>38867</v>
      </c>
      <c r="C710" s="14">
        <v>3.9390000000000001</v>
      </c>
      <c r="E710" s="15">
        <v>38867</v>
      </c>
      <c r="F710" s="14">
        <v>3.948</v>
      </c>
      <c r="H710" s="15">
        <v>38867</v>
      </c>
      <c r="I710" s="14">
        <v>3.9359999999999999</v>
      </c>
      <c r="K710" s="15">
        <v>38867</v>
      </c>
      <c r="L710" s="14">
        <v>4.2530000000000001</v>
      </c>
      <c r="N710" s="15">
        <v>38867</v>
      </c>
      <c r="O710" s="14">
        <v>3.9660000000000002</v>
      </c>
      <c r="Q710" s="15">
        <v>38867</v>
      </c>
      <c r="R710" s="14">
        <v>3.9140000000000001</v>
      </c>
      <c r="T710" s="15">
        <v>38867</v>
      </c>
      <c r="U710" s="14">
        <v>3.9790000000000001</v>
      </c>
      <c r="W710" s="15">
        <v>38867</v>
      </c>
      <c r="X710" s="14">
        <v>3.5289999999999999</v>
      </c>
      <c r="Z710" s="15">
        <v>38867</v>
      </c>
      <c r="AA710" s="14">
        <v>3.8780000000000001</v>
      </c>
      <c r="AC710" s="14">
        <f t="shared" si="83"/>
        <v>3.9887727483392554</v>
      </c>
      <c r="AE710" s="15">
        <v>38867</v>
      </c>
      <c r="AF710" s="14">
        <v>5.0762</v>
      </c>
      <c r="AH710" s="15">
        <v>38867</v>
      </c>
      <c r="AI710" s="14">
        <v>4.5730000000000004</v>
      </c>
      <c r="AK710" s="15">
        <v>38867</v>
      </c>
      <c r="AL710" s="14">
        <v>2.2640000000000002</v>
      </c>
      <c r="AM710" s="14">
        <f t="shared" si="78"/>
        <v>1.7247727483392552</v>
      </c>
      <c r="AN710" s="15">
        <v>38867</v>
      </c>
      <c r="AO710" s="14">
        <v>3.09</v>
      </c>
      <c r="AP710" s="14">
        <f t="shared" si="79"/>
        <v>1.9862000000000002</v>
      </c>
      <c r="AQ710" s="15">
        <v>38867</v>
      </c>
      <c r="AR710" s="14">
        <v>2.9649999999999999</v>
      </c>
      <c r="AS710" s="14">
        <f t="shared" si="80"/>
        <v>1.6080000000000005</v>
      </c>
      <c r="AU710" s="14">
        <f t="shared" si="84"/>
        <v>1.6749999999999998</v>
      </c>
      <c r="AW710" s="14">
        <f t="shared" si="81"/>
        <v>1.6719999999999997</v>
      </c>
      <c r="AY710" s="14">
        <f t="shared" si="82"/>
        <v>1.9889999999999999</v>
      </c>
      <c r="BA710" s="15">
        <v>38867</v>
      </c>
      <c r="BB710" s="14">
        <v>-0.3</v>
      </c>
      <c r="BD710" s="15">
        <v>40693</v>
      </c>
      <c r="BE710" s="14">
        <v>6.25</v>
      </c>
      <c r="BG710" s="15">
        <v>40693</v>
      </c>
      <c r="BH710" s="14">
        <v>12</v>
      </c>
      <c r="BI710" s="14">
        <f t="shared" si="77"/>
        <v>80.330066666666667</v>
      </c>
      <c r="BJ710" s="15">
        <v>39597</v>
      </c>
      <c r="BK710" s="14">
        <v>222.74019999999999</v>
      </c>
      <c r="BM710" s="15">
        <v>40693</v>
      </c>
      <c r="BN710" s="14" t="s">
        <v>213</v>
      </c>
    </row>
    <row r="711" spans="2:66" x14ac:dyDescent="0.2">
      <c r="B711" s="15">
        <v>38868</v>
      </c>
      <c r="C711" s="14">
        <v>3.9820000000000002</v>
      </c>
      <c r="E711" s="15">
        <v>38868</v>
      </c>
      <c r="F711" s="14">
        <v>3.992</v>
      </c>
      <c r="H711" s="15">
        <v>38868</v>
      </c>
      <c r="I711" s="14">
        <v>3.9809999999999999</v>
      </c>
      <c r="K711" s="15">
        <v>38868</v>
      </c>
      <c r="L711" s="14">
        <v>4.3010000000000002</v>
      </c>
      <c r="N711" s="15">
        <v>38868</v>
      </c>
      <c r="O711" s="14">
        <v>4.0090000000000003</v>
      </c>
      <c r="Q711" s="15">
        <v>38868</v>
      </c>
      <c r="R711" s="14">
        <v>3.9609999999999999</v>
      </c>
      <c r="T711" s="15">
        <v>38868</v>
      </c>
      <c r="U711" s="14">
        <v>4.0199999999999996</v>
      </c>
      <c r="W711" s="15">
        <v>38868</v>
      </c>
      <c r="X711" s="14">
        <v>3.5289999999999999</v>
      </c>
      <c r="Z711" s="15">
        <v>38868</v>
      </c>
      <c r="AA711" s="14">
        <v>3.923</v>
      </c>
      <c r="AC711" s="14">
        <f t="shared" si="83"/>
        <v>4.0322850301251352</v>
      </c>
      <c r="AE711" s="15">
        <v>38868</v>
      </c>
      <c r="AF711" s="14">
        <v>5.1185999999999998</v>
      </c>
      <c r="AH711" s="15">
        <v>38868</v>
      </c>
      <c r="AI711" s="14">
        <v>4.5910000000000002</v>
      </c>
      <c r="AK711" s="15">
        <v>38868</v>
      </c>
      <c r="AL711" s="14">
        <v>2.2911000000000001</v>
      </c>
      <c r="AM711" s="14">
        <f t="shared" si="78"/>
        <v>1.741185030125135</v>
      </c>
      <c r="AN711" s="15">
        <v>38868</v>
      </c>
      <c r="AO711" s="14">
        <v>3.105</v>
      </c>
      <c r="AP711" s="14">
        <f t="shared" si="79"/>
        <v>2.0135999999999998</v>
      </c>
      <c r="AQ711" s="15">
        <v>38868</v>
      </c>
      <c r="AR711" s="14">
        <v>2.9794</v>
      </c>
      <c r="AS711" s="14">
        <f t="shared" si="80"/>
        <v>1.6116000000000001</v>
      </c>
      <c r="AU711" s="14">
        <f t="shared" si="84"/>
        <v>1.6909000000000001</v>
      </c>
      <c r="AW711" s="14">
        <f t="shared" si="81"/>
        <v>1.6898999999999997</v>
      </c>
      <c r="AY711" s="14">
        <f t="shared" si="82"/>
        <v>2.0099</v>
      </c>
      <c r="BA711" s="15">
        <v>38868</v>
      </c>
      <c r="BB711" s="14">
        <v>-0.1</v>
      </c>
      <c r="BD711" s="15">
        <v>40694</v>
      </c>
      <c r="BE711" s="14">
        <v>6.25</v>
      </c>
      <c r="BG711" s="15">
        <v>40694</v>
      </c>
      <c r="BH711" s="14">
        <v>12</v>
      </c>
      <c r="BI711" s="14">
        <f t="shared" si="77"/>
        <v>80.514133333333334</v>
      </c>
      <c r="BJ711" s="15">
        <v>39598</v>
      </c>
      <c r="BK711" s="14">
        <v>223.29239999999999</v>
      </c>
      <c r="BM711" s="15">
        <v>40694</v>
      </c>
      <c r="BN711" s="14" t="s">
        <v>213</v>
      </c>
    </row>
    <row r="712" spans="2:66" x14ac:dyDescent="0.2">
      <c r="B712" s="15">
        <v>38869</v>
      </c>
      <c r="C712" s="14">
        <v>3.996</v>
      </c>
      <c r="E712" s="15">
        <v>38869</v>
      </c>
      <c r="F712" s="14">
        <v>4.0049999999999999</v>
      </c>
      <c r="H712" s="15">
        <v>38869</v>
      </c>
      <c r="I712" s="14">
        <v>3.9950000000000001</v>
      </c>
      <c r="K712" s="15">
        <v>38869</v>
      </c>
      <c r="L712" s="14">
        <v>4.3159999999999998</v>
      </c>
      <c r="N712" s="15">
        <v>38869</v>
      </c>
      <c r="O712" s="14">
        <v>4.0229999999999997</v>
      </c>
      <c r="Q712" s="15">
        <v>38869</v>
      </c>
      <c r="R712" s="14">
        <v>3.9729999999999999</v>
      </c>
      <c r="T712" s="15">
        <v>38869</v>
      </c>
      <c r="U712" s="14">
        <v>4.0289999999999999</v>
      </c>
      <c r="W712" s="15">
        <v>38869</v>
      </c>
      <c r="X712" s="14">
        <v>3.5289999999999999</v>
      </c>
      <c r="Z712" s="15">
        <v>38869</v>
      </c>
      <c r="AA712" s="14">
        <v>3.9379999999999997</v>
      </c>
      <c r="AC712" s="14">
        <f t="shared" si="83"/>
        <v>4.0456242854935889</v>
      </c>
      <c r="AE712" s="15">
        <v>38869</v>
      </c>
      <c r="AF712" s="14">
        <v>5.0983999999999998</v>
      </c>
      <c r="AH712" s="15">
        <v>38869</v>
      </c>
      <c r="AI712" s="14">
        <v>4.6360000000000001</v>
      </c>
      <c r="AK712" s="15">
        <v>38869</v>
      </c>
      <c r="AL712" s="14">
        <v>2.2999999999999998</v>
      </c>
      <c r="AM712" s="14">
        <f t="shared" si="78"/>
        <v>1.7456242854935891</v>
      </c>
      <c r="AN712" s="15">
        <v>38869</v>
      </c>
      <c r="AO712" s="14">
        <v>3.0350000000000001</v>
      </c>
      <c r="AP712" s="14">
        <f t="shared" si="79"/>
        <v>2.0633999999999997</v>
      </c>
      <c r="AQ712" s="15">
        <v>38869</v>
      </c>
      <c r="AR712" s="14">
        <v>2.9750000000000001</v>
      </c>
      <c r="AS712" s="14">
        <f t="shared" si="80"/>
        <v>1.661</v>
      </c>
      <c r="AU712" s="14">
        <f t="shared" si="84"/>
        <v>1.6960000000000002</v>
      </c>
      <c r="AW712" s="14">
        <f t="shared" si="81"/>
        <v>1.6950000000000003</v>
      </c>
      <c r="AY712" s="14">
        <f t="shared" si="82"/>
        <v>2.016</v>
      </c>
      <c r="BA712" s="15">
        <v>38869</v>
      </c>
      <c r="BB712" s="14">
        <v>-0.1</v>
      </c>
      <c r="BD712" s="15">
        <v>40695</v>
      </c>
      <c r="BE712" s="14">
        <v>6.25</v>
      </c>
      <c r="BG712" s="15">
        <v>40695</v>
      </c>
      <c r="BH712" s="14">
        <v>12</v>
      </c>
      <c r="BI712" s="14">
        <f t="shared" si="77"/>
        <v>80.514133333333334</v>
      </c>
      <c r="BJ712" s="15">
        <v>39599</v>
      </c>
      <c r="BK712" s="14">
        <v>223.29239999999999</v>
      </c>
      <c r="BM712" s="15">
        <v>40695</v>
      </c>
      <c r="BN712" s="14" t="s">
        <v>213</v>
      </c>
    </row>
    <row r="713" spans="2:66" x14ac:dyDescent="0.2">
      <c r="B713" s="15">
        <v>38870</v>
      </c>
      <c r="C713" s="14">
        <v>3.9290000000000003</v>
      </c>
      <c r="E713" s="15">
        <v>38870</v>
      </c>
      <c r="F713" s="14">
        <v>3.9379999999999997</v>
      </c>
      <c r="H713" s="15">
        <v>38870</v>
      </c>
      <c r="I713" s="14">
        <v>3.9260000000000002</v>
      </c>
      <c r="K713" s="15">
        <v>38870</v>
      </c>
      <c r="L713" s="14">
        <v>4.2510000000000003</v>
      </c>
      <c r="N713" s="15">
        <v>38870</v>
      </c>
      <c r="O713" s="14">
        <v>3.9550000000000001</v>
      </c>
      <c r="Q713" s="15">
        <v>38870</v>
      </c>
      <c r="R713" s="14">
        <v>3.9060000000000001</v>
      </c>
      <c r="T713" s="15">
        <v>38870</v>
      </c>
      <c r="U713" s="14">
        <v>3.968</v>
      </c>
      <c r="W713" s="15">
        <v>38870</v>
      </c>
      <c r="X713" s="14">
        <v>3.5289999999999999</v>
      </c>
      <c r="Z713" s="15">
        <v>38870</v>
      </c>
      <c r="AA713" s="14">
        <v>3.87</v>
      </c>
      <c r="AC713" s="14">
        <f t="shared" si="83"/>
        <v>3.9806567279468559</v>
      </c>
      <c r="AE713" s="15">
        <v>38870</v>
      </c>
      <c r="AF713" s="14">
        <v>4.9897999999999998</v>
      </c>
      <c r="AH713" s="15">
        <v>38870</v>
      </c>
      <c r="AI713" s="14">
        <v>4.585</v>
      </c>
      <c r="AK713" s="15">
        <v>38870</v>
      </c>
      <c r="AL713" s="14">
        <v>2.2850000000000001</v>
      </c>
      <c r="AM713" s="14">
        <f t="shared" si="78"/>
        <v>1.6956567279468557</v>
      </c>
      <c r="AN713" s="15">
        <v>38870</v>
      </c>
      <c r="AO713" s="14">
        <v>3.0049999999999999</v>
      </c>
      <c r="AP713" s="14">
        <f t="shared" si="79"/>
        <v>1.9847999999999999</v>
      </c>
      <c r="AQ713" s="15">
        <v>38870</v>
      </c>
      <c r="AR713" s="14">
        <v>2.9557000000000002</v>
      </c>
      <c r="AS713" s="14">
        <f t="shared" si="80"/>
        <v>1.6292999999999997</v>
      </c>
      <c r="AU713" s="14">
        <f t="shared" si="84"/>
        <v>1.6440000000000001</v>
      </c>
      <c r="AW713" s="14">
        <f t="shared" si="81"/>
        <v>1.641</v>
      </c>
      <c r="AY713" s="14">
        <f t="shared" si="82"/>
        <v>1.9660000000000002</v>
      </c>
      <c r="BA713" s="15">
        <v>38870</v>
      </c>
      <c r="BB713" s="14">
        <v>-0.3</v>
      </c>
      <c r="BD713" s="15">
        <v>40696</v>
      </c>
      <c r="BE713" s="14">
        <v>6.25</v>
      </c>
      <c r="BG713" s="15">
        <v>40696</v>
      </c>
      <c r="BH713" s="14">
        <v>12</v>
      </c>
      <c r="BI713" s="14">
        <f t="shared" si="77"/>
        <v>80.514133333333334</v>
      </c>
      <c r="BJ713" s="15">
        <v>39600</v>
      </c>
      <c r="BK713" s="14">
        <v>223.29239999999999</v>
      </c>
      <c r="BM713" s="15">
        <v>40696</v>
      </c>
      <c r="BN713" s="14" t="s">
        <v>213</v>
      </c>
    </row>
    <row r="714" spans="2:66" x14ac:dyDescent="0.2">
      <c r="B714" s="15">
        <v>38871</v>
      </c>
      <c r="C714" s="14">
        <v>3.9290000000000003</v>
      </c>
      <c r="E714" s="15">
        <v>38871</v>
      </c>
      <c r="F714" s="14">
        <v>3.9379999999999997</v>
      </c>
      <c r="H714" s="15">
        <v>38871</v>
      </c>
      <c r="I714" s="14">
        <v>3.9260000000000002</v>
      </c>
      <c r="K714" s="15">
        <v>38871</v>
      </c>
      <c r="L714" s="14">
        <v>4.2510000000000003</v>
      </c>
      <c r="N714" s="15">
        <v>38871</v>
      </c>
      <c r="O714" s="14">
        <v>3.9550000000000001</v>
      </c>
      <c r="Q714" s="15">
        <v>38871</v>
      </c>
      <c r="R714" s="14">
        <v>3.9060000000000001</v>
      </c>
      <c r="T714" s="15">
        <v>38871</v>
      </c>
      <c r="U714" s="14">
        <v>3.968</v>
      </c>
      <c r="W714" s="15">
        <v>38871</v>
      </c>
      <c r="X714" s="14">
        <v>3.5289999999999999</v>
      </c>
      <c r="Z714" s="15">
        <v>38871</v>
      </c>
      <c r="AA714" s="14">
        <v>3.87</v>
      </c>
      <c r="AC714" s="14">
        <f t="shared" si="83"/>
        <v>3.9806567279468559</v>
      </c>
      <c r="AE714" s="15">
        <v>38871</v>
      </c>
      <c r="AF714" s="14">
        <v>4.9897999999999998</v>
      </c>
      <c r="AH714" s="15">
        <v>38871</v>
      </c>
      <c r="AI714" s="14">
        <v>4.585</v>
      </c>
      <c r="AK714" s="15">
        <v>38871</v>
      </c>
      <c r="AL714" s="14">
        <v>2.2850000000000001</v>
      </c>
      <c r="AM714" s="14">
        <f t="shared" si="78"/>
        <v>1.6956567279468557</v>
      </c>
      <c r="AN714" s="15">
        <v>38871</v>
      </c>
      <c r="AO714" s="14">
        <v>3.0049999999999999</v>
      </c>
      <c r="AP714" s="14">
        <f t="shared" si="79"/>
        <v>1.9847999999999999</v>
      </c>
      <c r="AQ714" s="15">
        <v>38871</v>
      </c>
      <c r="AR714" s="14">
        <v>2.9557000000000002</v>
      </c>
      <c r="AS714" s="14">
        <f t="shared" si="80"/>
        <v>1.6292999999999997</v>
      </c>
      <c r="AU714" s="14">
        <f t="shared" si="84"/>
        <v>1.6440000000000001</v>
      </c>
      <c r="AW714" s="14">
        <f t="shared" si="81"/>
        <v>1.641</v>
      </c>
      <c r="AY714" s="14">
        <f t="shared" si="82"/>
        <v>1.9660000000000002</v>
      </c>
      <c r="BA714" s="15">
        <v>38871</v>
      </c>
      <c r="BB714" s="14">
        <v>-0.3</v>
      </c>
      <c r="BD714" s="15">
        <v>40697</v>
      </c>
      <c r="BE714" s="14">
        <v>6.25</v>
      </c>
      <c r="BG714" s="15">
        <v>40697</v>
      </c>
      <c r="BH714" s="14">
        <v>12</v>
      </c>
      <c r="BI714" s="14">
        <f t="shared" si="77"/>
        <v>80.196833333333331</v>
      </c>
      <c r="BJ714" s="15">
        <v>39601</v>
      </c>
      <c r="BK714" s="14">
        <v>222.34049999999999</v>
      </c>
      <c r="BM714" s="15">
        <v>40697</v>
      </c>
      <c r="BN714" s="14" t="s">
        <v>213</v>
      </c>
    </row>
    <row r="715" spans="2:66" x14ac:dyDescent="0.2">
      <c r="B715" s="15">
        <v>38872</v>
      </c>
      <c r="C715" s="14">
        <v>3.9290000000000003</v>
      </c>
      <c r="E715" s="15">
        <v>38872</v>
      </c>
      <c r="F715" s="14">
        <v>3.9379999999999997</v>
      </c>
      <c r="H715" s="15">
        <v>38872</v>
      </c>
      <c r="I715" s="14">
        <v>3.9260000000000002</v>
      </c>
      <c r="K715" s="15">
        <v>38872</v>
      </c>
      <c r="L715" s="14">
        <v>4.2510000000000003</v>
      </c>
      <c r="N715" s="15">
        <v>38872</v>
      </c>
      <c r="O715" s="14">
        <v>3.9550000000000001</v>
      </c>
      <c r="Q715" s="15">
        <v>38872</v>
      </c>
      <c r="R715" s="14">
        <v>3.9060000000000001</v>
      </c>
      <c r="T715" s="15">
        <v>38872</v>
      </c>
      <c r="U715" s="14">
        <v>3.968</v>
      </c>
      <c r="W715" s="15">
        <v>38872</v>
      </c>
      <c r="X715" s="14">
        <v>3.5289999999999999</v>
      </c>
      <c r="Z715" s="15">
        <v>38872</v>
      </c>
      <c r="AA715" s="14">
        <v>3.87</v>
      </c>
      <c r="AC715" s="14">
        <f t="shared" si="83"/>
        <v>3.9806567279468559</v>
      </c>
      <c r="AE715" s="15">
        <v>38872</v>
      </c>
      <c r="AF715" s="14">
        <v>4.9897999999999998</v>
      </c>
      <c r="AH715" s="15">
        <v>38872</v>
      </c>
      <c r="AI715" s="14">
        <v>4.585</v>
      </c>
      <c r="AK715" s="15">
        <v>38872</v>
      </c>
      <c r="AL715" s="14">
        <v>2.2850000000000001</v>
      </c>
      <c r="AM715" s="14">
        <f t="shared" si="78"/>
        <v>1.6956567279468557</v>
      </c>
      <c r="AN715" s="15">
        <v>38872</v>
      </c>
      <c r="AO715" s="14">
        <v>3.0049999999999999</v>
      </c>
      <c r="AP715" s="14">
        <f t="shared" si="79"/>
        <v>1.9847999999999999</v>
      </c>
      <c r="AQ715" s="15">
        <v>38872</v>
      </c>
      <c r="AR715" s="14">
        <v>2.9557000000000002</v>
      </c>
      <c r="AS715" s="14">
        <f t="shared" si="80"/>
        <v>1.6292999999999997</v>
      </c>
      <c r="AU715" s="14">
        <f t="shared" si="84"/>
        <v>1.6440000000000001</v>
      </c>
      <c r="AW715" s="14">
        <f t="shared" si="81"/>
        <v>1.641</v>
      </c>
      <c r="AY715" s="14">
        <f t="shared" si="82"/>
        <v>1.9660000000000002</v>
      </c>
      <c r="BA715" s="15">
        <v>38872</v>
      </c>
      <c r="BB715" s="14">
        <v>-0.3</v>
      </c>
      <c r="BD715" s="15">
        <v>40698</v>
      </c>
      <c r="BE715" s="14">
        <v>6.25</v>
      </c>
      <c r="BG715" s="15">
        <v>40698</v>
      </c>
      <c r="BH715" s="14">
        <v>12</v>
      </c>
      <c r="BI715" s="14">
        <f t="shared" si="77"/>
        <v>80.21756666666667</v>
      </c>
      <c r="BJ715" s="15">
        <v>39602</v>
      </c>
      <c r="BK715" s="14">
        <v>222.40270000000001</v>
      </c>
      <c r="BM715" s="15">
        <v>40698</v>
      </c>
      <c r="BN715" s="14" t="s">
        <v>213</v>
      </c>
    </row>
    <row r="716" spans="2:66" x14ac:dyDescent="0.2">
      <c r="B716" s="15">
        <v>38873</v>
      </c>
      <c r="C716" s="14">
        <v>3.9699999999999998</v>
      </c>
      <c r="E716" s="15">
        <v>38873</v>
      </c>
      <c r="F716" s="14">
        <v>3.9779999999999998</v>
      </c>
      <c r="H716" s="15">
        <v>38873</v>
      </c>
      <c r="I716" s="14">
        <v>3.9689999999999999</v>
      </c>
      <c r="K716" s="15">
        <v>38873</v>
      </c>
      <c r="L716" s="14">
        <v>4.2939999999999996</v>
      </c>
      <c r="N716" s="15">
        <v>38873</v>
      </c>
      <c r="O716" s="14">
        <v>3.9969999999999999</v>
      </c>
      <c r="Q716" s="15">
        <v>38873</v>
      </c>
      <c r="R716" s="14">
        <v>3.9470000000000001</v>
      </c>
      <c r="T716" s="15">
        <v>38873</v>
      </c>
      <c r="U716" s="14">
        <v>4.0049999999999999</v>
      </c>
      <c r="W716" s="15">
        <v>38873</v>
      </c>
      <c r="X716" s="14">
        <v>3.5289999999999999</v>
      </c>
      <c r="Z716" s="15">
        <v>38873</v>
      </c>
      <c r="AA716" s="14">
        <v>3.9130000000000003</v>
      </c>
      <c r="AC716" s="14">
        <f t="shared" si="83"/>
        <v>4.0209448478294449</v>
      </c>
      <c r="AE716" s="15">
        <v>38873</v>
      </c>
      <c r="AF716" s="14">
        <v>5.0176999999999996</v>
      </c>
      <c r="AH716" s="15">
        <v>38873</v>
      </c>
      <c r="AI716" s="14">
        <v>4.5999999999999996</v>
      </c>
      <c r="AK716" s="15">
        <v>38873</v>
      </c>
      <c r="AL716" s="14">
        <v>2.2524999999999999</v>
      </c>
      <c r="AM716" s="14">
        <f t="shared" si="78"/>
        <v>1.768444847829445</v>
      </c>
      <c r="AN716" s="15">
        <v>38873</v>
      </c>
      <c r="AO716" s="14">
        <v>3.0474999999999999</v>
      </c>
      <c r="AP716" s="14">
        <f t="shared" si="79"/>
        <v>1.9701999999999997</v>
      </c>
      <c r="AQ716" s="15">
        <v>38873</v>
      </c>
      <c r="AR716" s="14">
        <v>2.9449999999999998</v>
      </c>
      <c r="AS716" s="14">
        <f t="shared" si="80"/>
        <v>1.6549999999999998</v>
      </c>
      <c r="AU716" s="14">
        <f t="shared" si="84"/>
        <v>1.7174999999999998</v>
      </c>
      <c r="AW716" s="14">
        <f t="shared" si="81"/>
        <v>1.7164999999999999</v>
      </c>
      <c r="AY716" s="14">
        <f t="shared" si="82"/>
        <v>2.0414999999999996</v>
      </c>
      <c r="BA716" s="15">
        <v>38873</v>
      </c>
      <c r="BB716" s="14">
        <v>-0.1</v>
      </c>
      <c r="BD716" s="15">
        <v>40699</v>
      </c>
      <c r="BE716" s="14">
        <v>6.25</v>
      </c>
      <c r="BG716" s="15">
        <v>40699</v>
      </c>
      <c r="BH716" s="14">
        <v>12</v>
      </c>
      <c r="BI716" s="14">
        <f t="shared" si="77"/>
        <v>80.080433333333332</v>
      </c>
      <c r="BJ716" s="15">
        <v>39603</v>
      </c>
      <c r="BK716" s="14">
        <v>221.9913</v>
      </c>
      <c r="BM716" s="15">
        <v>40699</v>
      </c>
      <c r="BN716" s="14" t="s">
        <v>213</v>
      </c>
    </row>
    <row r="717" spans="2:66" x14ac:dyDescent="0.2">
      <c r="B717" s="15">
        <v>38874</v>
      </c>
      <c r="C717" s="14">
        <v>3.99</v>
      </c>
      <c r="E717" s="15">
        <v>38874</v>
      </c>
      <c r="F717" s="14">
        <v>4.0030000000000001</v>
      </c>
      <c r="H717" s="15">
        <v>38874</v>
      </c>
      <c r="I717" s="14">
        <v>3.9889999999999999</v>
      </c>
      <c r="K717" s="15">
        <v>38874</v>
      </c>
      <c r="L717" s="14">
        <v>4.3109999999999999</v>
      </c>
      <c r="N717" s="15">
        <v>38874</v>
      </c>
      <c r="O717" s="14">
        <v>4.0170000000000003</v>
      </c>
      <c r="Q717" s="15">
        <v>38874</v>
      </c>
      <c r="R717" s="14">
        <v>3.968</v>
      </c>
      <c r="T717" s="15">
        <v>38874</v>
      </c>
      <c r="U717" s="14">
        <v>4.0449999999999999</v>
      </c>
      <c r="W717" s="15">
        <v>38874</v>
      </c>
      <c r="X717" s="14">
        <v>3.5289999999999999</v>
      </c>
      <c r="Z717" s="15">
        <v>38874</v>
      </c>
      <c r="AA717" s="14">
        <v>3.9340000000000002</v>
      </c>
      <c r="AC717" s="14">
        <f t="shared" si="83"/>
        <v>4.0416179514908084</v>
      </c>
      <c r="AE717" s="15">
        <v>38874</v>
      </c>
      <c r="AF717" s="14">
        <v>4.9996999999999998</v>
      </c>
      <c r="AH717" s="15">
        <v>38874</v>
      </c>
      <c r="AI717" s="14">
        <v>4.66</v>
      </c>
      <c r="AK717" s="15">
        <v>38874</v>
      </c>
      <c r="AL717" s="14">
        <v>2.2911999999999999</v>
      </c>
      <c r="AM717" s="14">
        <f t="shared" si="78"/>
        <v>1.7504179514908085</v>
      </c>
      <c r="AN717" s="15">
        <v>38874</v>
      </c>
      <c r="AO717" s="14">
        <v>2.9874999999999998</v>
      </c>
      <c r="AP717" s="14">
        <f t="shared" si="79"/>
        <v>2.0122</v>
      </c>
      <c r="AQ717" s="15">
        <v>38874</v>
      </c>
      <c r="AR717" s="14">
        <v>2.9582999999999999</v>
      </c>
      <c r="AS717" s="14">
        <f t="shared" si="80"/>
        <v>1.7017000000000002</v>
      </c>
      <c r="AU717" s="14">
        <f t="shared" si="84"/>
        <v>1.6988000000000003</v>
      </c>
      <c r="AW717" s="14">
        <f t="shared" si="81"/>
        <v>1.6978</v>
      </c>
      <c r="AY717" s="14">
        <f t="shared" si="82"/>
        <v>2.0198</v>
      </c>
      <c r="BA717" s="15">
        <v>38874</v>
      </c>
      <c r="BB717" s="14">
        <v>-0.1</v>
      </c>
      <c r="BD717" s="15">
        <v>40700</v>
      </c>
      <c r="BE717" s="14">
        <v>6.25</v>
      </c>
      <c r="BG717" s="15">
        <v>40700</v>
      </c>
      <c r="BH717" s="14">
        <v>12</v>
      </c>
      <c r="BI717" s="14">
        <f t="shared" si="77"/>
        <v>80.070666666666668</v>
      </c>
      <c r="BJ717" s="15">
        <v>39604</v>
      </c>
      <c r="BK717" s="14">
        <v>221.96199999999999</v>
      </c>
      <c r="BM717" s="15">
        <v>40700</v>
      </c>
      <c r="BN717" s="14" t="s">
        <v>213</v>
      </c>
    </row>
    <row r="718" spans="2:66" x14ac:dyDescent="0.2">
      <c r="B718" s="15">
        <v>38875</v>
      </c>
      <c r="C718" s="14">
        <v>4.008</v>
      </c>
      <c r="E718" s="15">
        <v>38875</v>
      </c>
      <c r="F718" s="14">
        <v>4.0250000000000004</v>
      </c>
      <c r="H718" s="15">
        <v>38875</v>
      </c>
      <c r="I718" s="14">
        <v>4.0060000000000002</v>
      </c>
      <c r="K718" s="15">
        <v>38875</v>
      </c>
      <c r="L718" s="14">
        <v>4.3170000000000002</v>
      </c>
      <c r="N718" s="15">
        <v>38875</v>
      </c>
      <c r="O718" s="14">
        <v>4.0330000000000004</v>
      </c>
      <c r="Q718" s="15">
        <v>38875</v>
      </c>
      <c r="R718" s="14">
        <v>3.988</v>
      </c>
      <c r="T718" s="15">
        <v>38875</v>
      </c>
      <c r="U718" s="14">
        <v>4.0419999999999998</v>
      </c>
      <c r="W718" s="15">
        <v>38875</v>
      </c>
      <c r="X718" s="14">
        <v>3.5289999999999999</v>
      </c>
      <c r="Z718" s="15">
        <v>38875</v>
      </c>
      <c r="AA718" s="14">
        <v>3.95</v>
      </c>
      <c r="AC718" s="14">
        <f t="shared" si="83"/>
        <v>4.0569638498377882</v>
      </c>
      <c r="AE718" s="15">
        <v>38875</v>
      </c>
      <c r="AF718" s="14">
        <v>5.0176999999999996</v>
      </c>
      <c r="AH718" s="15">
        <v>38875</v>
      </c>
      <c r="AI718" s="14">
        <v>4.6449999999999996</v>
      </c>
      <c r="AK718" s="15">
        <v>38875</v>
      </c>
      <c r="AL718" s="14">
        <v>2.2858000000000001</v>
      </c>
      <c r="AM718" s="14">
        <f t="shared" si="78"/>
        <v>1.7711638498377882</v>
      </c>
      <c r="AN718" s="15">
        <v>38875</v>
      </c>
      <c r="AO718" s="14">
        <v>2.9699999999999998</v>
      </c>
      <c r="AP718" s="14">
        <f t="shared" si="79"/>
        <v>2.0476999999999999</v>
      </c>
      <c r="AQ718" s="15">
        <v>38875</v>
      </c>
      <c r="AR718" s="14">
        <v>2.9649999999999999</v>
      </c>
      <c r="AS718" s="14">
        <f t="shared" si="80"/>
        <v>1.6799999999999997</v>
      </c>
      <c r="AU718" s="14">
        <f t="shared" si="84"/>
        <v>1.7222</v>
      </c>
      <c r="AW718" s="14">
        <f t="shared" si="81"/>
        <v>1.7202000000000002</v>
      </c>
      <c r="AY718" s="14">
        <f t="shared" si="82"/>
        <v>2.0312000000000001</v>
      </c>
      <c r="BA718" s="15">
        <v>38875</v>
      </c>
      <c r="BB718" s="14">
        <v>-0.2</v>
      </c>
      <c r="BD718" s="15">
        <v>40701</v>
      </c>
      <c r="BE718" s="14">
        <v>6.25</v>
      </c>
      <c r="BG718" s="15">
        <v>40701</v>
      </c>
      <c r="BH718" s="14">
        <v>12</v>
      </c>
      <c r="BI718" s="14">
        <f t="shared" si="77"/>
        <v>79.926666666666662</v>
      </c>
      <c r="BJ718" s="15">
        <v>39605</v>
      </c>
      <c r="BK718" s="14">
        <v>221.53</v>
      </c>
      <c r="BM718" s="15">
        <v>40701</v>
      </c>
      <c r="BN718" s="14" t="s">
        <v>213</v>
      </c>
    </row>
    <row r="719" spans="2:66" x14ac:dyDescent="0.2">
      <c r="B719" s="15">
        <v>38876</v>
      </c>
      <c r="C719" s="14">
        <v>3.927</v>
      </c>
      <c r="E719" s="15">
        <v>38876</v>
      </c>
      <c r="F719" s="14">
        <v>3.9420000000000002</v>
      </c>
      <c r="H719" s="15">
        <v>38876</v>
      </c>
      <c r="I719" s="14">
        <v>3.92</v>
      </c>
      <c r="K719" s="15">
        <v>38876</v>
      </c>
      <c r="L719" s="14">
        <v>4.2320000000000002</v>
      </c>
      <c r="N719" s="15">
        <v>38876</v>
      </c>
      <c r="O719" s="14">
        <v>3.9430000000000001</v>
      </c>
      <c r="Q719" s="15">
        <v>38876</v>
      </c>
      <c r="R719" s="14">
        <v>3.9</v>
      </c>
      <c r="T719" s="15">
        <v>38876</v>
      </c>
      <c r="U719" s="14">
        <v>3.96</v>
      </c>
      <c r="W719" s="15">
        <v>38876</v>
      </c>
      <c r="X719" s="14">
        <v>3.5289999999999999</v>
      </c>
      <c r="Z719" s="15">
        <v>38876</v>
      </c>
      <c r="AA719" s="14">
        <v>3.86</v>
      </c>
      <c r="AC719" s="14">
        <f t="shared" si="83"/>
        <v>3.9752797775374633</v>
      </c>
      <c r="AE719" s="15">
        <v>38876</v>
      </c>
      <c r="AF719" s="14">
        <v>4.9935999999999998</v>
      </c>
      <c r="AH719" s="15">
        <v>38876</v>
      </c>
      <c r="AI719" s="14">
        <v>4.6109999999999998</v>
      </c>
      <c r="AK719" s="15">
        <v>38876</v>
      </c>
      <c r="AL719" s="14">
        <v>2.2749999999999999</v>
      </c>
      <c r="AM719" s="14">
        <f t="shared" si="78"/>
        <v>1.7002797775374634</v>
      </c>
      <c r="AN719" s="15">
        <v>38876</v>
      </c>
      <c r="AO719" s="14">
        <v>2.9725000000000001</v>
      </c>
      <c r="AP719" s="14">
        <f t="shared" si="79"/>
        <v>2.0210999999999997</v>
      </c>
      <c r="AQ719" s="15">
        <v>38876</v>
      </c>
      <c r="AR719" s="14">
        <v>2.9849999999999999</v>
      </c>
      <c r="AS719" s="14">
        <f t="shared" si="80"/>
        <v>1.6259999999999999</v>
      </c>
      <c r="AU719" s="14">
        <f t="shared" si="84"/>
        <v>1.6520000000000001</v>
      </c>
      <c r="AW719" s="14">
        <f t="shared" si="81"/>
        <v>1.645</v>
      </c>
      <c r="AY719" s="14">
        <f t="shared" si="82"/>
        <v>1.9570000000000003</v>
      </c>
      <c r="BA719" s="15">
        <v>38876</v>
      </c>
      <c r="BB719" s="14">
        <v>-0.7</v>
      </c>
      <c r="BD719" s="15">
        <v>40702</v>
      </c>
      <c r="BE719" s="14">
        <v>6.25</v>
      </c>
      <c r="BG719" s="15">
        <v>40702</v>
      </c>
      <c r="BH719" s="14">
        <v>12.25</v>
      </c>
      <c r="BI719" s="14">
        <f t="shared" si="77"/>
        <v>80.010000000000005</v>
      </c>
      <c r="BJ719" s="15">
        <v>39606</v>
      </c>
      <c r="BK719" s="14">
        <v>221.53</v>
      </c>
      <c r="BM719" s="15">
        <v>40702</v>
      </c>
      <c r="BN719" s="14" t="s">
        <v>213</v>
      </c>
    </row>
    <row r="720" spans="2:66" x14ac:dyDescent="0.2">
      <c r="B720" s="15">
        <v>38877</v>
      </c>
      <c r="C720" s="14">
        <v>3.9340000000000002</v>
      </c>
      <c r="E720" s="15">
        <v>38877</v>
      </c>
      <c r="F720" s="14">
        <v>3.9510000000000001</v>
      </c>
      <c r="H720" s="15">
        <v>38877</v>
      </c>
      <c r="I720" s="14">
        <v>3.9290000000000003</v>
      </c>
      <c r="K720" s="15">
        <v>38877</v>
      </c>
      <c r="L720" s="14">
        <v>4.2430000000000003</v>
      </c>
      <c r="N720" s="15">
        <v>38877</v>
      </c>
      <c r="O720" s="14">
        <v>3.9550000000000001</v>
      </c>
      <c r="Q720" s="15">
        <v>38877</v>
      </c>
      <c r="R720" s="14">
        <v>3.911</v>
      </c>
      <c r="T720" s="15">
        <v>38877</v>
      </c>
      <c r="U720" s="14">
        <v>3.972</v>
      </c>
      <c r="W720" s="15">
        <v>38877</v>
      </c>
      <c r="X720" s="14">
        <v>3.5289999999999999</v>
      </c>
      <c r="Z720" s="15">
        <v>38877</v>
      </c>
      <c r="AA720" s="14">
        <v>3.8759999999999999</v>
      </c>
      <c r="AC720" s="14">
        <f t="shared" si="83"/>
        <v>3.9843264328750196</v>
      </c>
      <c r="AE720" s="15">
        <v>38877</v>
      </c>
      <c r="AF720" s="14">
        <v>4.9714</v>
      </c>
      <c r="AH720" s="15">
        <v>38877</v>
      </c>
      <c r="AI720" s="14">
        <v>4.57</v>
      </c>
      <c r="AK720" s="15">
        <v>38877</v>
      </c>
      <c r="AL720" s="14">
        <v>2.2824999999999998</v>
      </c>
      <c r="AM720" s="14">
        <f t="shared" si="78"/>
        <v>1.7018264328750199</v>
      </c>
      <c r="AN720" s="15">
        <v>38877</v>
      </c>
      <c r="AO720" s="14">
        <v>2.9249999999999998</v>
      </c>
      <c r="AP720" s="14">
        <f t="shared" si="79"/>
        <v>2.0464000000000002</v>
      </c>
      <c r="AQ720" s="15">
        <v>38877</v>
      </c>
      <c r="AR720" s="14">
        <v>2.9849999999999999</v>
      </c>
      <c r="AS720" s="14">
        <f t="shared" si="80"/>
        <v>1.5850000000000004</v>
      </c>
      <c r="AU720" s="14">
        <f t="shared" si="84"/>
        <v>1.6515000000000004</v>
      </c>
      <c r="AW720" s="14">
        <f t="shared" si="81"/>
        <v>1.6465000000000005</v>
      </c>
      <c r="AY720" s="14">
        <f t="shared" si="82"/>
        <v>1.9605000000000006</v>
      </c>
      <c r="BA720" s="15">
        <v>38877</v>
      </c>
      <c r="BB720" s="14">
        <v>-0.5</v>
      </c>
      <c r="BD720" s="15">
        <v>40703</v>
      </c>
      <c r="BE720" s="14">
        <v>6.25</v>
      </c>
      <c r="BG720" s="15">
        <v>40703</v>
      </c>
      <c r="BH720" s="14">
        <v>12.25</v>
      </c>
      <c r="BI720" s="14">
        <f t="shared" ref="BI720:BI783" si="85">AVERAGE(BE720,BH720,BK720)</f>
        <v>80.010000000000005</v>
      </c>
      <c r="BJ720" s="15">
        <v>39607</v>
      </c>
      <c r="BK720" s="14">
        <v>221.53</v>
      </c>
      <c r="BM720" s="15">
        <v>40703</v>
      </c>
      <c r="BN720" s="14" t="s">
        <v>213</v>
      </c>
    </row>
    <row r="721" spans="2:66" x14ac:dyDescent="0.2">
      <c r="B721" s="15">
        <v>38878</v>
      </c>
      <c r="C721" s="14">
        <v>3.9340000000000002</v>
      </c>
      <c r="E721" s="15">
        <v>38878</v>
      </c>
      <c r="F721" s="14">
        <v>3.9510000000000001</v>
      </c>
      <c r="H721" s="15">
        <v>38878</v>
      </c>
      <c r="I721" s="14">
        <v>3.9290000000000003</v>
      </c>
      <c r="K721" s="15">
        <v>38878</v>
      </c>
      <c r="L721" s="14">
        <v>4.2430000000000003</v>
      </c>
      <c r="N721" s="15">
        <v>38878</v>
      </c>
      <c r="O721" s="14">
        <v>3.9550000000000001</v>
      </c>
      <c r="Q721" s="15">
        <v>38878</v>
      </c>
      <c r="R721" s="14">
        <v>3.911</v>
      </c>
      <c r="T721" s="15">
        <v>38878</v>
      </c>
      <c r="U721" s="14">
        <v>3.972</v>
      </c>
      <c r="W721" s="15">
        <v>38878</v>
      </c>
      <c r="X721" s="14">
        <v>3.5289999999999999</v>
      </c>
      <c r="Z721" s="15">
        <v>38878</v>
      </c>
      <c r="AA721" s="14">
        <v>3.8759999999999999</v>
      </c>
      <c r="AC721" s="14">
        <f t="shared" si="83"/>
        <v>3.9843264328750196</v>
      </c>
      <c r="AE721" s="15">
        <v>38878</v>
      </c>
      <c r="AF721" s="14">
        <v>4.9714</v>
      </c>
      <c r="AH721" s="15">
        <v>38878</v>
      </c>
      <c r="AI721" s="14">
        <v>4.57</v>
      </c>
      <c r="AK721" s="15">
        <v>38878</v>
      </c>
      <c r="AL721" s="14">
        <v>2.2824999999999998</v>
      </c>
      <c r="AM721" s="14">
        <f t="shared" si="78"/>
        <v>1.7018264328750199</v>
      </c>
      <c r="AN721" s="15">
        <v>38878</v>
      </c>
      <c r="AO721" s="14">
        <v>2.9249999999999998</v>
      </c>
      <c r="AP721" s="14">
        <f t="shared" si="79"/>
        <v>2.0464000000000002</v>
      </c>
      <c r="AQ721" s="15">
        <v>38878</v>
      </c>
      <c r="AR721" s="14">
        <v>2.9849999999999999</v>
      </c>
      <c r="AS721" s="14">
        <f t="shared" si="80"/>
        <v>1.5850000000000004</v>
      </c>
      <c r="AU721" s="14">
        <f t="shared" si="84"/>
        <v>1.6515000000000004</v>
      </c>
      <c r="AW721" s="14">
        <f t="shared" si="81"/>
        <v>1.6465000000000005</v>
      </c>
      <c r="AY721" s="14">
        <f t="shared" si="82"/>
        <v>1.9605000000000006</v>
      </c>
      <c r="BA721" s="15">
        <v>38878</v>
      </c>
      <c r="BB721" s="14">
        <v>-0.5</v>
      </c>
      <c r="BD721" s="15">
        <v>40704</v>
      </c>
      <c r="BE721" s="14">
        <v>6.25</v>
      </c>
      <c r="BG721" s="15">
        <v>40704</v>
      </c>
      <c r="BH721" s="14">
        <v>12.25</v>
      </c>
      <c r="BI721" s="14">
        <f t="shared" si="85"/>
        <v>79.932166666666674</v>
      </c>
      <c r="BJ721" s="15">
        <v>39608</v>
      </c>
      <c r="BK721" s="14">
        <v>221.29650000000001</v>
      </c>
      <c r="BM721" s="15">
        <v>40704</v>
      </c>
      <c r="BN721" s="14" t="s">
        <v>213</v>
      </c>
    </row>
    <row r="722" spans="2:66" x14ac:dyDescent="0.2">
      <c r="B722" s="15">
        <v>38879</v>
      </c>
      <c r="C722" s="14">
        <v>3.9340000000000002</v>
      </c>
      <c r="E722" s="15">
        <v>38879</v>
      </c>
      <c r="F722" s="14">
        <v>3.9510000000000001</v>
      </c>
      <c r="H722" s="15">
        <v>38879</v>
      </c>
      <c r="I722" s="14">
        <v>3.9290000000000003</v>
      </c>
      <c r="K722" s="15">
        <v>38879</v>
      </c>
      <c r="L722" s="14">
        <v>4.2430000000000003</v>
      </c>
      <c r="N722" s="15">
        <v>38879</v>
      </c>
      <c r="O722" s="14">
        <v>3.9550000000000001</v>
      </c>
      <c r="Q722" s="15">
        <v>38879</v>
      </c>
      <c r="R722" s="14">
        <v>3.911</v>
      </c>
      <c r="T722" s="15">
        <v>38879</v>
      </c>
      <c r="U722" s="14">
        <v>3.972</v>
      </c>
      <c r="W722" s="15">
        <v>38879</v>
      </c>
      <c r="X722" s="14">
        <v>3.5289999999999999</v>
      </c>
      <c r="Z722" s="15">
        <v>38879</v>
      </c>
      <c r="AA722" s="14">
        <v>3.8759999999999999</v>
      </c>
      <c r="AC722" s="14">
        <f t="shared" si="83"/>
        <v>3.9843264328750196</v>
      </c>
      <c r="AE722" s="15">
        <v>38879</v>
      </c>
      <c r="AF722" s="14">
        <v>4.9714</v>
      </c>
      <c r="AH722" s="15">
        <v>38879</v>
      </c>
      <c r="AI722" s="14">
        <v>4.57</v>
      </c>
      <c r="AK722" s="15">
        <v>38879</v>
      </c>
      <c r="AL722" s="14">
        <v>2.2824999999999998</v>
      </c>
      <c r="AM722" s="14">
        <f t="shared" si="78"/>
        <v>1.7018264328750199</v>
      </c>
      <c r="AN722" s="15">
        <v>38879</v>
      </c>
      <c r="AO722" s="14">
        <v>2.9249999999999998</v>
      </c>
      <c r="AP722" s="14">
        <f t="shared" si="79"/>
        <v>2.0464000000000002</v>
      </c>
      <c r="AQ722" s="15">
        <v>38879</v>
      </c>
      <c r="AR722" s="14">
        <v>2.9849999999999999</v>
      </c>
      <c r="AS722" s="14">
        <f t="shared" si="80"/>
        <v>1.5850000000000004</v>
      </c>
      <c r="AU722" s="14">
        <f t="shared" si="84"/>
        <v>1.6515000000000004</v>
      </c>
      <c r="AW722" s="14">
        <f t="shared" si="81"/>
        <v>1.6465000000000005</v>
      </c>
      <c r="AY722" s="14">
        <f t="shared" si="82"/>
        <v>1.9605000000000006</v>
      </c>
      <c r="BA722" s="15">
        <v>38879</v>
      </c>
      <c r="BB722" s="14">
        <v>-0.5</v>
      </c>
      <c r="BD722" s="15">
        <v>40705</v>
      </c>
      <c r="BE722" s="14">
        <v>6.25</v>
      </c>
      <c r="BG722" s="15">
        <v>40705</v>
      </c>
      <c r="BH722" s="14">
        <v>12.25</v>
      </c>
      <c r="BI722" s="14">
        <f t="shared" si="85"/>
        <v>79.741799999999998</v>
      </c>
      <c r="BJ722" s="15">
        <v>39609</v>
      </c>
      <c r="BK722" s="14">
        <v>220.72540000000001</v>
      </c>
      <c r="BM722" s="15">
        <v>40705</v>
      </c>
      <c r="BN722" s="14" t="s">
        <v>213</v>
      </c>
    </row>
    <row r="723" spans="2:66" x14ac:dyDescent="0.2">
      <c r="B723" s="15">
        <v>38880</v>
      </c>
      <c r="C723" s="14">
        <v>3.9140000000000001</v>
      </c>
      <c r="E723" s="15">
        <v>38880</v>
      </c>
      <c r="F723" s="14">
        <v>3.931</v>
      </c>
      <c r="H723" s="15">
        <v>38880</v>
      </c>
      <c r="I723" s="14">
        <v>3.9079999999999999</v>
      </c>
      <c r="K723" s="15">
        <v>38880</v>
      </c>
      <c r="L723" s="14">
        <v>4.2270000000000003</v>
      </c>
      <c r="N723" s="15">
        <v>38880</v>
      </c>
      <c r="O723" s="14">
        <v>3.9370000000000003</v>
      </c>
      <c r="Q723" s="15">
        <v>38880</v>
      </c>
      <c r="R723" s="14">
        <v>3.891</v>
      </c>
      <c r="T723" s="15">
        <v>38880</v>
      </c>
      <c r="U723" s="14">
        <v>3.952</v>
      </c>
      <c r="W723" s="15">
        <v>38880</v>
      </c>
      <c r="X723" s="14">
        <v>3.5289999999999999</v>
      </c>
      <c r="Z723" s="15">
        <v>38880</v>
      </c>
      <c r="AA723" s="14">
        <v>3.859</v>
      </c>
      <c r="AC723" s="14">
        <f t="shared" si="83"/>
        <v>3.9656224316391158</v>
      </c>
      <c r="AE723" s="15">
        <v>38880</v>
      </c>
      <c r="AF723" s="14">
        <v>4.9774000000000003</v>
      </c>
      <c r="AH723" s="15">
        <v>38880</v>
      </c>
      <c r="AI723" s="14">
        <v>4.5469999999999997</v>
      </c>
      <c r="AK723" s="15">
        <v>38880</v>
      </c>
      <c r="AL723" s="14">
        <v>2.2824999999999998</v>
      </c>
      <c r="AM723" s="14">
        <f t="shared" si="78"/>
        <v>1.683122431639116</v>
      </c>
      <c r="AN723" s="15">
        <v>38880</v>
      </c>
      <c r="AO723" s="14">
        <v>2.9824999999999999</v>
      </c>
      <c r="AP723" s="14">
        <f t="shared" si="79"/>
        <v>1.9949000000000003</v>
      </c>
      <c r="AQ723" s="15">
        <v>38880</v>
      </c>
      <c r="AR723" s="14">
        <v>2.9950000000000001</v>
      </c>
      <c r="AS723" s="14">
        <f t="shared" si="80"/>
        <v>1.5519999999999996</v>
      </c>
      <c r="AU723" s="14">
        <f t="shared" si="84"/>
        <v>1.6315000000000004</v>
      </c>
      <c r="AW723" s="14">
        <f t="shared" si="81"/>
        <v>1.6255000000000002</v>
      </c>
      <c r="AY723" s="14">
        <f t="shared" si="82"/>
        <v>1.9445000000000006</v>
      </c>
      <c r="BA723" s="15">
        <v>38880</v>
      </c>
      <c r="BB723" s="14">
        <v>-0.6</v>
      </c>
      <c r="BD723" s="15">
        <v>40706</v>
      </c>
      <c r="BE723" s="14">
        <v>6.25</v>
      </c>
      <c r="BG723" s="15">
        <v>40706</v>
      </c>
      <c r="BH723" s="14">
        <v>12.25</v>
      </c>
      <c r="BI723" s="14">
        <f t="shared" si="85"/>
        <v>79.703966666666659</v>
      </c>
      <c r="BJ723" s="15">
        <v>39610</v>
      </c>
      <c r="BK723" s="14">
        <v>220.61189999999999</v>
      </c>
      <c r="BM723" s="15">
        <v>40706</v>
      </c>
      <c r="BN723" s="14" t="s">
        <v>213</v>
      </c>
    </row>
    <row r="724" spans="2:66" x14ac:dyDescent="0.2">
      <c r="B724" s="15">
        <v>38881</v>
      </c>
      <c r="C724" s="14">
        <v>3.8679999999999999</v>
      </c>
      <c r="E724" s="15">
        <v>38881</v>
      </c>
      <c r="F724" s="14">
        <v>3.8839999999999999</v>
      </c>
      <c r="H724" s="15">
        <v>38881</v>
      </c>
      <c r="I724" s="14">
        <v>3.86</v>
      </c>
      <c r="K724" s="15">
        <v>38881</v>
      </c>
      <c r="L724" s="14">
        <v>4.1829999999999998</v>
      </c>
      <c r="N724" s="15">
        <v>38881</v>
      </c>
      <c r="O724" s="14">
        <v>3.89</v>
      </c>
      <c r="Q724" s="15">
        <v>38881</v>
      </c>
      <c r="R724" s="14">
        <v>3.84</v>
      </c>
      <c r="T724" s="15">
        <v>38881</v>
      </c>
      <c r="U724" s="14">
        <v>3.9039999999999999</v>
      </c>
      <c r="W724" s="15">
        <v>38881</v>
      </c>
      <c r="X724" s="14">
        <v>3.5289999999999999</v>
      </c>
      <c r="Z724" s="15">
        <v>38881</v>
      </c>
      <c r="AA724" s="14">
        <v>3.8120000000000003</v>
      </c>
      <c r="AC724" s="14">
        <f t="shared" si="83"/>
        <v>3.9203202533601114</v>
      </c>
      <c r="AE724" s="15">
        <v>38881</v>
      </c>
      <c r="AF724" s="14">
        <v>4.9612999999999996</v>
      </c>
      <c r="AH724" s="15">
        <v>38881</v>
      </c>
      <c r="AI724" s="14">
        <v>4.5190000000000001</v>
      </c>
      <c r="AK724" s="15">
        <v>38881</v>
      </c>
      <c r="AL724" s="14">
        <v>2.29</v>
      </c>
      <c r="AM724" s="14">
        <f t="shared" si="78"/>
        <v>1.6303202533601113</v>
      </c>
      <c r="AN724" s="15">
        <v>38881</v>
      </c>
      <c r="AO724" s="14">
        <v>2.9624999999999999</v>
      </c>
      <c r="AP724" s="14">
        <f t="shared" si="79"/>
        <v>1.9987999999999997</v>
      </c>
      <c r="AQ724" s="15">
        <v>38881</v>
      </c>
      <c r="AR724" s="14">
        <v>2.9950000000000001</v>
      </c>
      <c r="AS724" s="14">
        <f t="shared" si="80"/>
        <v>1.524</v>
      </c>
      <c r="AU724" s="14">
        <f t="shared" si="84"/>
        <v>1.5779999999999998</v>
      </c>
      <c r="AW724" s="14">
        <f t="shared" si="81"/>
        <v>1.5699999999999998</v>
      </c>
      <c r="AY724" s="14">
        <f t="shared" si="82"/>
        <v>1.8929999999999998</v>
      </c>
      <c r="BA724" s="15">
        <v>38881</v>
      </c>
      <c r="BB724" s="14">
        <v>-0.8</v>
      </c>
      <c r="BD724" s="15">
        <v>40707</v>
      </c>
      <c r="BE724" s="14">
        <v>6.25</v>
      </c>
      <c r="BG724" s="15">
        <v>40707</v>
      </c>
      <c r="BH724" s="14">
        <v>12.25</v>
      </c>
      <c r="BI724" s="14">
        <f t="shared" si="85"/>
        <v>79.713433333333327</v>
      </c>
      <c r="BJ724" s="15">
        <v>39611</v>
      </c>
      <c r="BK724" s="14">
        <v>220.6403</v>
      </c>
      <c r="BM724" s="15">
        <v>40707</v>
      </c>
      <c r="BN724" s="14" t="s">
        <v>213</v>
      </c>
    </row>
    <row r="725" spans="2:66" x14ac:dyDescent="0.2">
      <c r="B725" s="15">
        <v>38882</v>
      </c>
      <c r="C725" s="14">
        <v>3.9</v>
      </c>
      <c r="E725" s="15">
        <v>38882</v>
      </c>
      <c r="F725" s="14">
        <v>3.9169999999999998</v>
      </c>
      <c r="H725" s="15">
        <v>38882</v>
      </c>
      <c r="I725" s="14">
        <v>3.8919999999999999</v>
      </c>
      <c r="K725" s="15">
        <v>38882</v>
      </c>
      <c r="L725" s="14">
        <v>4.2069999999999999</v>
      </c>
      <c r="N725" s="15">
        <v>38882</v>
      </c>
      <c r="O725" s="14">
        <v>3.9210000000000003</v>
      </c>
      <c r="Q725" s="15">
        <v>38882</v>
      </c>
      <c r="R725" s="14">
        <v>3.875</v>
      </c>
      <c r="T725" s="15">
        <v>38882</v>
      </c>
      <c r="U725" s="14">
        <v>3.9340000000000002</v>
      </c>
      <c r="W725" s="15">
        <v>38882</v>
      </c>
      <c r="X725" s="14">
        <v>3.5289999999999999</v>
      </c>
      <c r="Z725" s="15">
        <v>38882</v>
      </c>
      <c r="AA725" s="14">
        <v>3.843</v>
      </c>
      <c r="AC725" s="14">
        <f t="shared" si="83"/>
        <v>3.9502249343426539</v>
      </c>
      <c r="AE725" s="15">
        <v>38882</v>
      </c>
      <c r="AF725" s="14">
        <v>5.0617000000000001</v>
      </c>
      <c r="AH725" s="15">
        <v>38882</v>
      </c>
      <c r="AI725" s="14">
        <v>4.5350000000000001</v>
      </c>
      <c r="AK725" s="15">
        <v>38882</v>
      </c>
      <c r="AL725" s="14">
        <v>2.2660999999999998</v>
      </c>
      <c r="AM725" s="14">
        <f t="shared" si="78"/>
        <v>1.6841249343426541</v>
      </c>
      <c r="AN725" s="15">
        <v>38882</v>
      </c>
      <c r="AO725" s="14">
        <v>3.0150000000000001</v>
      </c>
      <c r="AP725" s="14">
        <f t="shared" si="79"/>
        <v>2.0467</v>
      </c>
      <c r="AQ725" s="15">
        <v>38882</v>
      </c>
      <c r="AR725" s="14">
        <v>3.0150000000000001</v>
      </c>
      <c r="AS725" s="14">
        <f t="shared" si="80"/>
        <v>1.52</v>
      </c>
      <c r="AU725" s="14">
        <f t="shared" si="84"/>
        <v>1.6339000000000001</v>
      </c>
      <c r="AW725" s="14">
        <f t="shared" si="81"/>
        <v>1.6259000000000001</v>
      </c>
      <c r="AY725" s="14">
        <f t="shared" si="82"/>
        <v>1.9409000000000001</v>
      </c>
      <c r="BA725" s="15">
        <v>38882</v>
      </c>
      <c r="BB725" s="14">
        <v>-0.8</v>
      </c>
      <c r="BD725" s="15">
        <v>40708</v>
      </c>
      <c r="BE725" s="14">
        <v>6.25</v>
      </c>
      <c r="BG725" s="15">
        <v>40708</v>
      </c>
      <c r="BH725" s="14">
        <v>12.25</v>
      </c>
      <c r="BI725" s="14">
        <f t="shared" si="85"/>
        <v>79.680533333333329</v>
      </c>
      <c r="BJ725" s="15">
        <v>39612</v>
      </c>
      <c r="BK725" s="14">
        <v>220.54159999999999</v>
      </c>
      <c r="BM725" s="15">
        <v>40708</v>
      </c>
      <c r="BN725" s="14" t="s">
        <v>213</v>
      </c>
    </row>
    <row r="726" spans="2:66" x14ac:dyDescent="0.2">
      <c r="B726" s="15">
        <v>38883</v>
      </c>
      <c r="C726" s="14">
        <v>3.95</v>
      </c>
      <c r="E726" s="15">
        <v>38883</v>
      </c>
      <c r="F726" s="14">
        <v>3.968</v>
      </c>
      <c r="H726" s="15">
        <v>38883</v>
      </c>
      <c r="I726" s="14">
        <v>3.9430000000000001</v>
      </c>
      <c r="K726" s="15">
        <v>38883</v>
      </c>
      <c r="L726" s="14">
        <v>4.26</v>
      </c>
      <c r="N726" s="15">
        <v>38883</v>
      </c>
      <c r="O726" s="14">
        <v>3.972</v>
      </c>
      <c r="Q726" s="15">
        <v>38883</v>
      </c>
      <c r="R726" s="14">
        <v>3.9279999999999999</v>
      </c>
      <c r="T726" s="15">
        <v>38883</v>
      </c>
      <c r="U726" s="14">
        <v>3.9859999999999998</v>
      </c>
      <c r="W726" s="15">
        <v>38883</v>
      </c>
      <c r="X726" s="14">
        <v>3.5289999999999999</v>
      </c>
      <c r="Z726" s="15">
        <v>38883</v>
      </c>
      <c r="AA726" s="14">
        <v>3.8940000000000001</v>
      </c>
      <c r="AC726" s="14">
        <f t="shared" si="83"/>
        <v>4.0001103043411081</v>
      </c>
      <c r="AE726" s="15">
        <v>38883</v>
      </c>
      <c r="AF726" s="14">
        <v>5.0940000000000003</v>
      </c>
      <c r="AH726" s="15">
        <v>38883</v>
      </c>
      <c r="AI726" s="14">
        <v>4.6239999999999997</v>
      </c>
      <c r="AK726" s="15">
        <v>38883</v>
      </c>
      <c r="AL726" s="14">
        <v>2.2850000000000001</v>
      </c>
      <c r="AM726" s="14">
        <f t="shared" si="78"/>
        <v>1.715110304341108</v>
      </c>
      <c r="AN726" s="15">
        <v>38883</v>
      </c>
      <c r="AO726" s="14">
        <v>3.0474999999999999</v>
      </c>
      <c r="AP726" s="14">
        <f t="shared" si="79"/>
        <v>2.0465000000000004</v>
      </c>
      <c r="AQ726" s="15">
        <v>38883</v>
      </c>
      <c r="AR726" s="14">
        <v>3.0049999999999999</v>
      </c>
      <c r="AS726" s="14">
        <f t="shared" si="80"/>
        <v>1.6189999999999998</v>
      </c>
      <c r="AU726" s="14">
        <f t="shared" si="84"/>
        <v>1.665</v>
      </c>
      <c r="AW726" s="14">
        <f t="shared" si="81"/>
        <v>1.6579999999999999</v>
      </c>
      <c r="AY726" s="14">
        <f t="shared" si="82"/>
        <v>1.9749999999999996</v>
      </c>
      <c r="BA726" s="15">
        <v>38883</v>
      </c>
      <c r="BB726" s="14">
        <v>-0.7</v>
      </c>
      <c r="BD726" s="15">
        <v>40709</v>
      </c>
      <c r="BE726" s="14">
        <v>6.25</v>
      </c>
      <c r="BG726" s="15">
        <v>40709</v>
      </c>
      <c r="BH726" s="14">
        <v>12.25</v>
      </c>
      <c r="BI726" s="14">
        <f t="shared" si="85"/>
        <v>79.680533333333329</v>
      </c>
      <c r="BJ726" s="15">
        <v>39613</v>
      </c>
      <c r="BK726" s="14">
        <v>220.54159999999999</v>
      </c>
      <c r="BM726" s="15">
        <v>40709</v>
      </c>
      <c r="BN726" s="14" t="s">
        <v>213</v>
      </c>
    </row>
    <row r="727" spans="2:66" x14ac:dyDescent="0.2">
      <c r="B727" s="15">
        <v>38884</v>
      </c>
      <c r="C727" s="14">
        <v>3.9390000000000001</v>
      </c>
      <c r="E727" s="15">
        <v>38884</v>
      </c>
      <c r="F727" s="14">
        <v>3.9550000000000001</v>
      </c>
      <c r="H727" s="15">
        <v>38884</v>
      </c>
      <c r="I727" s="14">
        <v>3.9319999999999999</v>
      </c>
      <c r="K727" s="15">
        <v>38884</v>
      </c>
      <c r="L727" s="14">
        <v>4.2489999999999997</v>
      </c>
      <c r="N727" s="15">
        <v>38884</v>
      </c>
      <c r="O727" s="14">
        <v>3.9590000000000001</v>
      </c>
      <c r="Q727" s="15">
        <v>38884</v>
      </c>
      <c r="R727" s="14">
        <v>3.9180000000000001</v>
      </c>
      <c r="T727" s="15">
        <v>38884</v>
      </c>
      <c r="U727" s="14">
        <v>3.9729999999999999</v>
      </c>
      <c r="W727" s="15">
        <v>38884</v>
      </c>
      <c r="X727" s="14">
        <v>3.5289999999999999</v>
      </c>
      <c r="Z727" s="15">
        <v>38884</v>
      </c>
      <c r="AA727" s="14">
        <v>3.883</v>
      </c>
      <c r="AC727" s="14">
        <f t="shared" si="83"/>
        <v>3.9888930943920893</v>
      </c>
      <c r="AE727" s="15">
        <v>38884</v>
      </c>
      <c r="AF727" s="14">
        <v>5.1264000000000003</v>
      </c>
      <c r="AH727" s="15">
        <v>38884</v>
      </c>
      <c r="AI727" s="14">
        <v>4.6109999999999998</v>
      </c>
      <c r="AK727" s="15">
        <v>38884</v>
      </c>
      <c r="AL727" s="14">
        <v>2.3050000000000002</v>
      </c>
      <c r="AM727" s="14">
        <f t="shared" si="78"/>
        <v>1.6838930943920891</v>
      </c>
      <c r="AN727" s="15">
        <v>38884</v>
      </c>
      <c r="AO727" s="14">
        <v>3.0474999999999999</v>
      </c>
      <c r="AP727" s="14">
        <f t="shared" si="79"/>
        <v>2.0789000000000004</v>
      </c>
      <c r="AQ727" s="15">
        <v>38884</v>
      </c>
      <c r="AR727" s="14">
        <v>3.0150000000000001</v>
      </c>
      <c r="AS727" s="14">
        <f t="shared" si="80"/>
        <v>1.5959999999999996</v>
      </c>
      <c r="AU727" s="14">
        <f t="shared" si="84"/>
        <v>1.6339999999999999</v>
      </c>
      <c r="AW727" s="14">
        <f t="shared" si="81"/>
        <v>1.6269999999999998</v>
      </c>
      <c r="AY727" s="14">
        <f t="shared" si="82"/>
        <v>1.9439999999999995</v>
      </c>
      <c r="BA727" s="15">
        <v>38884</v>
      </c>
      <c r="BB727" s="14">
        <v>-0.7</v>
      </c>
      <c r="BD727" s="15">
        <v>40710</v>
      </c>
      <c r="BE727" s="14">
        <v>6.25</v>
      </c>
      <c r="BG727" s="15">
        <v>40710</v>
      </c>
      <c r="BH727" s="14">
        <v>12.25</v>
      </c>
      <c r="BI727" s="14">
        <f t="shared" si="85"/>
        <v>79.680533333333329</v>
      </c>
      <c r="BJ727" s="15">
        <v>39614</v>
      </c>
      <c r="BK727" s="14">
        <v>220.54159999999999</v>
      </c>
      <c r="BM727" s="15">
        <v>40710</v>
      </c>
      <c r="BN727" s="14" t="s">
        <v>213</v>
      </c>
    </row>
    <row r="728" spans="2:66" x14ac:dyDescent="0.2">
      <c r="B728" s="15">
        <v>38885</v>
      </c>
      <c r="C728" s="14">
        <v>3.9390000000000001</v>
      </c>
      <c r="E728" s="15">
        <v>38885</v>
      </c>
      <c r="F728" s="14">
        <v>3.9550000000000001</v>
      </c>
      <c r="H728" s="15">
        <v>38885</v>
      </c>
      <c r="I728" s="14">
        <v>3.9319999999999999</v>
      </c>
      <c r="K728" s="15">
        <v>38885</v>
      </c>
      <c r="L728" s="14">
        <v>4.2489999999999997</v>
      </c>
      <c r="N728" s="15">
        <v>38885</v>
      </c>
      <c r="O728" s="14">
        <v>3.9590000000000001</v>
      </c>
      <c r="Q728" s="15">
        <v>38885</v>
      </c>
      <c r="R728" s="14">
        <v>3.9180000000000001</v>
      </c>
      <c r="T728" s="15">
        <v>38885</v>
      </c>
      <c r="U728" s="14">
        <v>3.9729999999999999</v>
      </c>
      <c r="W728" s="15">
        <v>38885</v>
      </c>
      <c r="X728" s="14">
        <v>3.5289999999999999</v>
      </c>
      <c r="Z728" s="15">
        <v>38885</v>
      </c>
      <c r="AA728" s="14">
        <v>3.883</v>
      </c>
      <c r="AC728" s="14">
        <f t="shared" si="83"/>
        <v>3.9888930943920893</v>
      </c>
      <c r="AE728" s="15">
        <v>38885</v>
      </c>
      <c r="AF728" s="14">
        <v>5.1264000000000003</v>
      </c>
      <c r="AH728" s="15">
        <v>38885</v>
      </c>
      <c r="AI728" s="14">
        <v>4.6109999999999998</v>
      </c>
      <c r="AK728" s="15">
        <v>38885</v>
      </c>
      <c r="AL728" s="14">
        <v>2.3050000000000002</v>
      </c>
      <c r="AM728" s="14">
        <f t="shared" si="78"/>
        <v>1.6838930943920891</v>
      </c>
      <c r="AN728" s="15">
        <v>38885</v>
      </c>
      <c r="AO728" s="14">
        <v>3.0474999999999999</v>
      </c>
      <c r="AP728" s="14">
        <f t="shared" si="79"/>
        <v>2.0789000000000004</v>
      </c>
      <c r="AQ728" s="15">
        <v>38885</v>
      </c>
      <c r="AR728" s="14">
        <v>3.0150000000000001</v>
      </c>
      <c r="AS728" s="14">
        <f t="shared" si="80"/>
        <v>1.5959999999999996</v>
      </c>
      <c r="AU728" s="14">
        <f t="shared" si="84"/>
        <v>1.6339999999999999</v>
      </c>
      <c r="AW728" s="14">
        <f t="shared" si="81"/>
        <v>1.6269999999999998</v>
      </c>
      <c r="AY728" s="14">
        <f t="shared" si="82"/>
        <v>1.9439999999999995</v>
      </c>
      <c r="BA728" s="15">
        <v>38885</v>
      </c>
      <c r="BB728" s="14">
        <v>-0.7</v>
      </c>
      <c r="BD728" s="15">
        <v>40711</v>
      </c>
      <c r="BE728" s="14">
        <v>6.25</v>
      </c>
      <c r="BG728" s="15">
        <v>40711</v>
      </c>
      <c r="BH728" s="14">
        <v>12.25</v>
      </c>
      <c r="BI728" s="14">
        <f t="shared" si="85"/>
        <v>79.899533333333338</v>
      </c>
      <c r="BJ728" s="15">
        <v>39615</v>
      </c>
      <c r="BK728" s="14">
        <v>221.1986</v>
      </c>
      <c r="BM728" s="15">
        <v>40711</v>
      </c>
      <c r="BN728" s="14" t="s">
        <v>213</v>
      </c>
    </row>
    <row r="729" spans="2:66" x14ac:dyDescent="0.2">
      <c r="B729" s="15">
        <v>38886</v>
      </c>
      <c r="C729" s="14">
        <v>3.9390000000000001</v>
      </c>
      <c r="E729" s="15">
        <v>38886</v>
      </c>
      <c r="F729" s="14">
        <v>3.9550000000000001</v>
      </c>
      <c r="H729" s="15">
        <v>38886</v>
      </c>
      <c r="I729" s="14">
        <v>3.9319999999999999</v>
      </c>
      <c r="K729" s="15">
        <v>38886</v>
      </c>
      <c r="L729" s="14">
        <v>4.2489999999999997</v>
      </c>
      <c r="N729" s="15">
        <v>38886</v>
      </c>
      <c r="O729" s="14">
        <v>3.9590000000000001</v>
      </c>
      <c r="Q729" s="15">
        <v>38886</v>
      </c>
      <c r="R729" s="14">
        <v>3.9180000000000001</v>
      </c>
      <c r="T729" s="15">
        <v>38886</v>
      </c>
      <c r="U729" s="14">
        <v>3.9729999999999999</v>
      </c>
      <c r="W729" s="15">
        <v>38886</v>
      </c>
      <c r="X729" s="14">
        <v>3.5289999999999999</v>
      </c>
      <c r="Z729" s="15">
        <v>38886</v>
      </c>
      <c r="AA729" s="14">
        <v>3.883</v>
      </c>
      <c r="AC729" s="14">
        <f t="shared" si="83"/>
        <v>3.9888930943920893</v>
      </c>
      <c r="AE729" s="15">
        <v>38886</v>
      </c>
      <c r="AF729" s="14">
        <v>5.1264000000000003</v>
      </c>
      <c r="AH729" s="15">
        <v>38886</v>
      </c>
      <c r="AI729" s="14">
        <v>4.6109999999999998</v>
      </c>
      <c r="AK729" s="15">
        <v>38886</v>
      </c>
      <c r="AL729" s="14">
        <v>2.3050000000000002</v>
      </c>
      <c r="AM729" s="14">
        <f t="shared" si="78"/>
        <v>1.6838930943920891</v>
      </c>
      <c r="AN729" s="15">
        <v>38886</v>
      </c>
      <c r="AO729" s="14">
        <v>3.0474999999999999</v>
      </c>
      <c r="AP729" s="14">
        <f t="shared" si="79"/>
        <v>2.0789000000000004</v>
      </c>
      <c r="AQ729" s="15">
        <v>38886</v>
      </c>
      <c r="AR729" s="14">
        <v>3.0150000000000001</v>
      </c>
      <c r="AS729" s="14">
        <f t="shared" si="80"/>
        <v>1.5959999999999996</v>
      </c>
      <c r="AU729" s="14">
        <f t="shared" si="84"/>
        <v>1.6339999999999999</v>
      </c>
      <c r="AW729" s="14">
        <f t="shared" si="81"/>
        <v>1.6269999999999998</v>
      </c>
      <c r="AY729" s="14">
        <f t="shared" si="82"/>
        <v>1.9439999999999995</v>
      </c>
      <c r="BA729" s="15">
        <v>38886</v>
      </c>
      <c r="BB729" s="14">
        <v>-0.7</v>
      </c>
      <c r="BD729" s="15">
        <v>40712</v>
      </c>
      <c r="BE729" s="14">
        <v>6.25</v>
      </c>
      <c r="BG729" s="15">
        <v>40712</v>
      </c>
      <c r="BH729" s="14">
        <v>12.25</v>
      </c>
      <c r="BI729" s="14">
        <f t="shared" si="85"/>
        <v>80.059366666666662</v>
      </c>
      <c r="BJ729" s="15">
        <v>39616</v>
      </c>
      <c r="BK729" s="14">
        <v>221.6781</v>
      </c>
      <c r="BM729" s="15">
        <v>40712</v>
      </c>
      <c r="BN729" s="14" t="s">
        <v>213</v>
      </c>
    </row>
    <row r="730" spans="2:66" x14ac:dyDescent="0.2">
      <c r="B730" s="15">
        <v>38887</v>
      </c>
      <c r="C730" s="14">
        <v>3.976</v>
      </c>
      <c r="E730" s="15">
        <v>38887</v>
      </c>
      <c r="F730" s="14">
        <v>3.9889999999999999</v>
      </c>
      <c r="H730" s="15">
        <v>38887</v>
      </c>
      <c r="I730" s="14">
        <v>3.9710000000000001</v>
      </c>
      <c r="K730" s="15">
        <v>38887</v>
      </c>
      <c r="L730" s="14">
        <v>4.2910000000000004</v>
      </c>
      <c r="N730" s="15">
        <v>38887</v>
      </c>
      <c r="O730" s="14">
        <v>3.9969999999999999</v>
      </c>
      <c r="Q730" s="15">
        <v>38887</v>
      </c>
      <c r="R730" s="14">
        <v>3.9550000000000001</v>
      </c>
      <c r="T730" s="15">
        <v>38887</v>
      </c>
      <c r="U730" s="14">
        <v>4.0030000000000001</v>
      </c>
      <c r="W730" s="15">
        <v>38887</v>
      </c>
      <c r="X730" s="14">
        <v>3.5289999999999999</v>
      </c>
      <c r="Z730" s="15">
        <v>38887</v>
      </c>
      <c r="AA730" s="14">
        <v>3.9220000000000002</v>
      </c>
      <c r="AC730" s="14">
        <f t="shared" si="83"/>
        <v>4.025330604047582</v>
      </c>
      <c r="AE730" s="15">
        <v>38887</v>
      </c>
      <c r="AF730" s="14">
        <v>5.1345000000000001</v>
      </c>
      <c r="AH730" s="15">
        <v>38887</v>
      </c>
      <c r="AI730" s="14">
        <v>4.6660000000000004</v>
      </c>
      <c r="AK730" s="15">
        <v>38887</v>
      </c>
      <c r="AL730" s="14">
        <v>2.2875000000000001</v>
      </c>
      <c r="AM730" s="14">
        <f t="shared" si="78"/>
        <v>1.7378306040475819</v>
      </c>
      <c r="AN730" s="15">
        <v>38887</v>
      </c>
      <c r="AO730" s="14">
        <v>3.0375000000000001</v>
      </c>
      <c r="AP730" s="14">
        <f t="shared" si="79"/>
        <v>2.097</v>
      </c>
      <c r="AQ730" s="15">
        <v>38887</v>
      </c>
      <c r="AR730" s="14">
        <v>2.9849999999999999</v>
      </c>
      <c r="AS730" s="14">
        <f t="shared" si="80"/>
        <v>1.6810000000000005</v>
      </c>
      <c r="AU730" s="14">
        <f t="shared" si="84"/>
        <v>1.6884999999999999</v>
      </c>
      <c r="AW730" s="14">
        <f t="shared" si="81"/>
        <v>1.6835</v>
      </c>
      <c r="AY730" s="14">
        <f t="shared" si="82"/>
        <v>2.0035000000000003</v>
      </c>
      <c r="BA730" s="15">
        <v>38887</v>
      </c>
      <c r="BB730" s="14">
        <v>-0.5</v>
      </c>
      <c r="BD730" s="15">
        <v>40713</v>
      </c>
      <c r="BE730" s="14">
        <v>6.25</v>
      </c>
      <c r="BG730" s="15">
        <v>40713</v>
      </c>
      <c r="BH730" s="14">
        <v>12.25</v>
      </c>
      <c r="BI730" s="14">
        <f t="shared" si="85"/>
        <v>80.128466666666668</v>
      </c>
      <c r="BJ730" s="15">
        <v>39617</v>
      </c>
      <c r="BK730" s="14">
        <v>221.8854</v>
      </c>
      <c r="BM730" s="15">
        <v>40713</v>
      </c>
      <c r="BN730" s="14" t="s">
        <v>213</v>
      </c>
    </row>
    <row r="731" spans="2:66" x14ac:dyDescent="0.2">
      <c r="B731" s="15">
        <v>38888</v>
      </c>
      <c r="C731" s="14">
        <v>3.9950000000000001</v>
      </c>
      <c r="E731" s="15">
        <v>38888</v>
      </c>
      <c r="F731" s="14">
        <v>4.01</v>
      </c>
      <c r="H731" s="15">
        <v>38888</v>
      </c>
      <c r="I731" s="14">
        <v>3.9929999999999999</v>
      </c>
      <c r="K731" s="15">
        <v>38888</v>
      </c>
      <c r="L731" s="14">
        <v>4.3090000000000002</v>
      </c>
      <c r="N731" s="15">
        <v>38888</v>
      </c>
      <c r="O731" s="14">
        <v>4.0179999999999998</v>
      </c>
      <c r="Q731" s="15">
        <v>38888</v>
      </c>
      <c r="R731" s="14">
        <v>3.9779999999999998</v>
      </c>
      <c r="T731" s="15">
        <v>38888</v>
      </c>
      <c r="U731" s="14">
        <v>4.0330000000000004</v>
      </c>
      <c r="W731" s="15">
        <v>38888</v>
      </c>
      <c r="X731" s="14">
        <v>3.5289999999999999</v>
      </c>
      <c r="Z731" s="15">
        <v>38888</v>
      </c>
      <c r="AA731" s="14">
        <v>3.9449999999999998</v>
      </c>
      <c r="AC731" s="14">
        <f t="shared" si="83"/>
        <v>4.0452110304341113</v>
      </c>
      <c r="AE731" s="15">
        <v>38888</v>
      </c>
      <c r="AF731" s="14">
        <v>5.1486999999999998</v>
      </c>
      <c r="AH731" s="15">
        <v>38888</v>
      </c>
      <c r="AI731" s="14">
        <v>4.7210000000000001</v>
      </c>
      <c r="AK731" s="15">
        <v>38888</v>
      </c>
      <c r="AL731" s="14">
        <v>2.25</v>
      </c>
      <c r="AM731" s="14">
        <f t="shared" si="78"/>
        <v>1.7952110304341113</v>
      </c>
      <c r="AN731" s="15">
        <v>38888</v>
      </c>
      <c r="AO731" s="14">
        <v>3.0175000000000001</v>
      </c>
      <c r="AP731" s="14">
        <f t="shared" si="79"/>
        <v>2.1311999999999998</v>
      </c>
      <c r="AQ731" s="15">
        <v>38888</v>
      </c>
      <c r="AR731" s="14">
        <v>2.9641999999999999</v>
      </c>
      <c r="AS731" s="14">
        <f t="shared" si="80"/>
        <v>1.7568000000000001</v>
      </c>
      <c r="AU731" s="14">
        <f t="shared" si="84"/>
        <v>1.7450000000000001</v>
      </c>
      <c r="AW731" s="14">
        <f t="shared" si="81"/>
        <v>1.7429999999999999</v>
      </c>
      <c r="AY731" s="14">
        <f t="shared" si="82"/>
        <v>2.0590000000000002</v>
      </c>
      <c r="BA731" s="15">
        <v>38888</v>
      </c>
      <c r="BB731" s="14">
        <v>-0.2</v>
      </c>
      <c r="BD731" s="15">
        <v>40714</v>
      </c>
      <c r="BE731" s="14">
        <v>6.25</v>
      </c>
      <c r="BG731" s="15">
        <v>40714</v>
      </c>
      <c r="BH731" s="14">
        <v>12.25</v>
      </c>
      <c r="BI731" s="14">
        <f t="shared" si="85"/>
        <v>80.344633333333334</v>
      </c>
      <c r="BJ731" s="15">
        <v>39618</v>
      </c>
      <c r="BK731" s="14">
        <v>222.53389999999999</v>
      </c>
      <c r="BM731" s="15">
        <v>40714</v>
      </c>
      <c r="BN731" s="14" t="s">
        <v>213</v>
      </c>
    </row>
    <row r="732" spans="2:66" x14ac:dyDescent="0.2">
      <c r="B732" s="15">
        <v>38889</v>
      </c>
      <c r="C732" s="14">
        <v>4.0149999999999997</v>
      </c>
      <c r="E732" s="15">
        <v>38889</v>
      </c>
      <c r="F732" s="14">
        <v>4.0289999999999999</v>
      </c>
      <c r="H732" s="15">
        <v>38889</v>
      </c>
      <c r="I732" s="14">
        <v>4.0129999999999999</v>
      </c>
      <c r="K732" s="15">
        <v>38889</v>
      </c>
      <c r="L732" s="14">
        <v>4.3289999999999997</v>
      </c>
      <c r="N732" s="15">
        <v>38889</v>
      </c>
      <c r="O732" s="14">
        <v>4.0369999999999999</v>
      </c>
      <c r="Q732" s="15">
        <v>38889</v>
      </c>
      <c r="R732" s="14">
        <v>3.9990000000000001</v>
      </c>
      <c r="T732" s="15">
        <v>38889</v>
      </c>
      <c r="U732" s="14">
        <v>4.048</v>
      </c>
      <c r="W732" s="15">
        <v>38889</v>
      </c>
      <c r="X732" s="14">
        <v>3.5289999999999999</v>
      </c>
      <c r="Z732" s="15">
        <v>38889</v>
      </c>
      <c r="AA732" s="14">
        <v>3.9660000000000002</v>
      </c>
      <c r="AC732" s="14">
        <f t="shared" si="83"/>
        <v>4.0643460528348516</v>
      </c>
      <c r="AE732" s="15">
        <v>38889</v>
      </c>
      <c r="AF732" s="14">
        <v>5.1528</v>
      </c>
      <c r="AH732" s="15">
        <v>38889</v>
      </c>
      <c r="AI732" s="14">
        <v>4.7229999999999999</v>
      </c>
      <c r="AK732" s="15">
        <v>38889</v>
      </c>
      <c r="AL732" s="14">
        <v>2.2759999999999998</v>
      </c>
      <c r="AM732" s="14">
        <f t="shared" si="78"/>
        <v>1.7883460528348518</v>
      </c>
      <c r="AN732" s="15">
        <v>38889</v>
      </c>
      <c r="AO732" s="14">
        <v>3.0375000000000001</v>
      </c>
      <c r="AP732" s="14">
        <f t="shared" si="79"/>
        <v>2.1153</v>
      </c>
      <c r="AQ732" s="15">
        <v>38889</v>
      </c>
      <c r="AR732" s="14">
        <v>2.9849999999999999</v>
      </c>
      <c r="AS732" s="14">
        <f t="shared" si="80"/>
        <v>1.738</v>
      </c>
      <c r="AU732" s="14">
        <f t="shared" si="84"/>
        <v>1.7389999999999999</v>
      </c>
      <c r="AW732" s="14">
        <f t="shared" si="81"/>
        <v>1.7370000000000001</v>
      </c>
      <c r="AY732" s="14">
        <f t="shared" si="82"/>
        <v>2.0529999999999999</v>
      </c>
      <c r="BA732" s="15">
        <v>38889</v>
      </c>
      <c r="BB732" s="14">
        <v>-0.2</v>
      </c>
      <c r="BD732" s="15">
        <v>40715</v>
      </c>
      <c r="BE732" s="14">
        <v>6.25</v>
      </c>
      <c r="BG732" s="15">
        <v>40715</v>
      </c>
      <c r="BH732" s="14">
        <v>12.25</v>
      </c>
      <c r="BI732" s="14">
        <f t="shared" si="85"/>
        <v>80.29443333333333</v>
      </c>
      <c r="BJ732" s="15">
        <v>39619</v>
      </c>
      <c r="BK732" s="14">
        <v>222.38329999999999</v>
      </c>
      <c r="BM732" s="15">
        <v>40715</v>
      </c>
      <c r="BN732" s="14" t="s">
        <v>213</v>
      </c>
    </row>
    <row r="733" spans="2:66" x14ac:dyDescent="0.2">
      <c r="B733" s="15">
        <v>38890</v>
      </c>
      <c r="C733" s="14">
        <v>4.0609999999999999</v>
      </c>
      <c r="E733" s="15">
        <v>38890</v>
      </c>
      <c r="F733" s="14">
        <v>4.0750000000000002</v>
      </c>
      <c r="H733" s="15">
        <v>38890</v>
      </c>
      <c r="I733" s="14">
        <v>4.0590000000000002</v>
      </c>
      <c r="K733" s="15">
        <v>38890</v>
      </c>
      <c r="L733" s="14">
        <v>4.3719999999999999</v>
      </c>
      <c r="N733" s="15">
        <v>38890</v>
      </c>
      <c r="O733" s="14">
        <v>4.0819999999999999</v>
      </c>
      <c r="Q733" s="15">
        <v>38890</v>
      </c>
      <c r="R733" s="14">
        <v>4.0439999999999996</v>
      </c>
      <c r="T733" s="15">
        <v>38890</v>
      </c>
      <c r="U733" s="14">
        <v>4.093</v>
      </c>
      <c r="W733" s="15">
        <v>38890</v>
      </c>
      <c r="X733" s="14">
        <v>3.5289999999999999</v>
      </c>
      <c r="Z733" s="15">
        <v>38890</v>
      </c>
      <c r="AA733" s="14">
        <v>4.0090000000000003</v>
      </c>
      <c r="AC733" s="14">
        <f t="shared" si="83"/>
        <v>4.1083508419589068</v>
      </c>
      <c r="AE733" s="15">
        <v>38890</v>
      </c>
      <c r="AF733" s="14">
        <v>5.2080000000000002</v>
      </c>
      <c r="AH733" s="15">
        <v>38890</v>
      </c>
      <c r="AI733" s="14">
        <v>4.7350000000000003</v>
      </c>
      <c r="AK733" s="15">
        <v>38890</v>
      </c>
      <c r="AL733" s="14">
        <v>2.2793999999999999</v>
      </c>
      <c r="AM733" s="14">
        <f t="shared" si="78"/>
        <v>1.8289508419589069</v>
      </c>
      <c r="AN733" s="15">
        <v>38890</v>
      </c>
      <c r="AO733" s="14">
        <v>3.06</v>
      </c>
      <c r="AP733" s="14">
        <f t="shared" si="79"/>
        <v>2.1480000000000001</v>
      </c>
      <c r="AQ733" s="15">
        <v>38890</v>
      </c>
      <c r="AR733" s="14">
        <v>2.9967999999999999</v>
      </c>
      <c r="AS733" s="14">
        <f t="shared" si="80"/>
        <v>1.7382000000000004</v>
      </c>
      <c r="AU733" s="14">
        <f t="shared" si="84"/>
        <v>1.7816000000000001</v>
      </c>
      <c r="AW733" s="14">
        <f t="shared" si="81"/>
        <v>1.7796000000000003</v>
      </c>
      <c r="AY733" s="14">
        <f t="shared" si="82"/>
        <v>2.0926</v>
      </c>
      <c r="BA733" s="15">
        <v>38890</v>
      </c>
      <c r="BB733" s="14">
        <v>-0.2</v>
      </c>
      <c r="BD733" s="15">
        <v>40716</v>
      </c>
      <c r="BE733" s="14">
        <v>6.25</v>
      </c>
      <c r="BG733" s="15">
        <v>40716</v>
      </c>
      <c r="BH733" s="14">
        <v>12.25</v>
      </c>
      <c r="BI733" s="14">
        <f t="shared" si="85"/>
        <v>80.29443333333333</v>
      </c>
      <c r="BJ733" s="15">
        <v>39620</v>
      </c>
      <c r="BK733" s="14">
        <v>222.38329999999999</v>
      </c>
      <c r="BM733" s="15">
        <v>40716</v>
      </c>
      <c r="BN733" s="14" t="s">
        <v>213</v>
      </c>
    </row>
    <row r="734" spans="2:66" x14ac:dyDescent="0.2">
      <c r="B734" s="15">
        <v>38891</v>
      </c>
      <c r="C734" s="14">
        <v>4.0810000000000004</v>
      </c>
      <c r="E734" s="15">
        <v>38891</v>
      </c>
      <c r="F734" s="14">
        <v>4.093</v>
      </c>
      <c r="H734" s="15">
        <v>38891</v>
      </c>
      <c r="I734" s="14">
        <v>4.0780000000000003</v>
      </c>
      <c r="K734" s="15">
        <v>38891</v>
      </c>
      <c r="L734" s="14">
        <v>4.391</v>
      </c>
      <c r="N734" s="15">
        <v>38891</v>
      </c>
      <c r="O734" s="14">
        <v>4.0990000000000002</v>
      </c>
      <c r="Q734" s="15">
        <v>38891</v>
      </c>
      <c r="R734" s="14">
        <v>4.0629999999999997</v>
      </c>
      <c r="T734" s="15">
        <v>38891</v>
      </c>
      <c r="U734" s="14">
        <v>4.117</v>
      </c>
      <c r="W734" s="15">
        <v>38891</v>
      </c>
      <c r="X734" s="14">
        <v>3.5289999999999999</v>
      </c>
      <c r="Z734" s="15">
        <v>38891</v>
      </c>
      <c r="AA734" s="14">
        <v>4.0289999999999999</v>
      </c>
      <c r="AC734" s="14">
        <f t="shared" si="83"/>
        <v>4.1269935115093475</v>
      </c>
      <c r="AE734" s="15">
        <v>38891</v>
      </c>
      <c r="AF734" s="14">
        <v>5.2222999999999997</v>
      </c>
      <c r="AH734" s="15">
        <v>38891</v>
      </c>
      <c r="AI734" s="14">
        <v>4.7480000000000002</v>
      </c>
      <c r="AK734" s="15">
        <v>38891</v>
      </c>
      <c r="AL734" s="14">
        <v>2.29</v>
      </c>
      <c r="AM734" s="14">
        <f t="shared" si="78"/>
        <v>1.8369935115093474</v>
      </c>
      <c r="AN734" s="15">
        <v>38891</v>
      </c>
      <c r="AO734" s="14">
        <v>3.0474999999999999</v>
      </c>
      <c r="AP734" s="14">
        <f t="shared" si="79"/>
        <v>2.1747999999999998</v>
      </c>
      <c r="AQ734" s="15">
        <v>38891</v>
      </c>
      <c r="AR734" s="14">
        <v>3.0318999999999998</v>
      </c>
      <c r="AS734" s="14">
        <f t="shared" si="80"/>
        <v>1.7161000000000004</v>
      </c>
      <c r="AU734" s="14">
        <f t="shared" si="84"/>
        <v>1.7910000000000004</v>
      </c>
      <c r="AW734" s="14">
        <f t="shared" si="81"/>
        <v>1.7880000000000003</v>
      </c>
      <c r="AY734" s="14">
        <f t="shared" si="82"/>
        <v>2.101</v>
      </c>
      <c r="BA734" s="15">
        <v>38891</v>
      </c>
      <c r="BB734" s="14">
        <v>-0.3</v>
      </c>
      <c r="BD734" s="15">
        <v>40717</v>
      </c>
      <c r="BE734" s="14">
        <v>6.25</v>
      </c>
      <c r="BG734" s="15">
        <v>40717</v>
      </c>
      <c r="BH734" s="14">
        <v>12.25</v>
      </c>
      <c r="BI734" s="14">
        <f t="shared" si="85"/>
        <v>80.29443333333333</v>
      </c>
      <c r="BJ734" s="15">
        <v>39621</v>
      </c>
      <c r="BK734" s="14">
        <v>222.38329999999999</v>
      </c>
      <c r="BM734" s="15">
        <v>40717</v>
      </c>
      <c r="BN734" s="14" t="s">
        <v>213</v>
      </c>
    </row>
    <row r="735" spans="2:66" x14ac:dyDescent="0.2">
      <c r="B735" s="15">
        <v>38892</v>
      </c>
      <c r="C735" s="14">
        <v>4.0810000000000004</v>
      </c>
      <c r="E735" s="15">
        <v>38892</v>
      </c>
      <c r="F735" s="14">
        <v>4.093</v>
      </c>
      <c r="H735" s="15">
        <v>38892</v>
      </c>
      <c r="I735" s="14">
        <v>4.0780000000000003</v>
      </c>
      <c r="K735" s="15">
        <v>38892</v>
      </c>
      <c r="L735" s="14">
        <v>4.391</v>
      </c>
      <c r="N735" s="15">
        <v>38892</v>
      </c>
      <c r="O735" s="14">
        <v>4.0990000000000002</v>
      </c>
      <c r="Q735" s="15">
        <v>38892</v>
      </c>
      <c r="R735" s="14">
        <v>4.0629999999999997</v>
      </c>
      <c r="T735" s="15">
        <v>38892</v>
      </c>
      <c r="U735" s="14">
        <v>4.117</v>
      </c>
      <c r="W735" s="15">
        <v>38892</v>
      </c>
      <c r="X735" s="14">
        <v>3.5289999999999999</v>
      </c>
      <c r="Z735" s="15">
        <v>38892</v>
      </c>
      <c r="AA735" s="14">
        <v>4.0289999999999999</v>
      </c>
      <c r="AC735" s="14">
        <f t="shared" si="83"/>
        <v>4.1269935115093475</v>
      </c>
      <c r="AE735" s="15">
        <v>38892</v>
      </c>
      <c r="AF735" s="14">
        <v>5.2222999999999997</v>
      </c>
      <c r="AH735" s="15">
        <v>38892</v>
      </c>
      <c r="AI735" s="14">
        <v>4.7480000000000002</v>
      </c>
      <c r="AK735" s="15">
        <v>38892</v>
      </c>
      <c r="AL735" s="14">
        <v>2.29</v>
      </c>
      <c r="AM735" s="14">
        <f t="shared" si="78"/>
        <v>1.8369935115093474</v>
      </c>
      <c r="AN735" s="15">
        <v>38892</v>
      </c>
      <c r="AO735" s="14">
        <v>3.0474999999999999</v>
      </c>
      <c r="AP735" s="14">
        <f t="shared" si="79"/>
        <v>2.1747999999999998</v>
      </c>
      <c r="AQ735" s="15">
        <v>38892</v>
      </c>
      <c r="AR735" s="14">
        <v>3.0318999999999998</v>
      </c>
      <c r="AS735" s="14">
        <f t="shared" si="80"/>
        <v>1.7161000000000004</v>
      </c>
      <c r="AU735" s="14">
        <f t="shared" si="84"/>
        <v>1.7910000000000004</v>
      </c>
      <c r="AW735" s="14">
        <f t="shared" si="81"/>
        <v>1.7880000000000003</v>
      </c>
      <c r="AY735" s="14">
        <f t="shared" si="82"/>
        <v>2.101</v>
      </c>
      <c r="BA735" s="15">
        <v>38892</v>
      </c>
      <c r="BB735" s="14">
        <v>-0.3</v>
      </c>
      <c r="BD735" s="15">
        <v>40718</v>
      </c>
      <c r="BE735" s="14">
        <v>6.25</v>
      </c>
      <c r="BG735" s="15">
        <v>40718</v>
      </c>
      <c r="BH735" s="14">
        <v>12.25</v>
      </c>
      <c r="BI735" s="14">
        <f t="shared" si="85"/>
        <v>80.21286666666667</v>
      </c>
      <c r="BJ735" s="15">
        <v>39622</v>
      </c>
      <c r="BK735" s="14">
        <v>222.1386</v>
      </c>
      <c r="BM735" s="15">
        <v>40718</v>
      </c>
      <c r="BN735" s="14" t="s">
        <v>213</v>
      </c>
    </row>
    <row r="736" spans="2:66" x14ac:dyDescent="0.2">
      <c r="B736" s="15">
        <v>38893</v>
      </c>
      <c r="C736" s="14">
        <v>4.0810000000000004</v>
      </c>
      <c r="E736" s="15">
        <v>38893</v>
      </c>
      <c r="F736" s="14">
        <v>4.093</v>
      </c>
      <c r="H736" s="15">
        <v>38893</v>
      </c>
      <c r="I736" s="14">
        <v>4.0780000000000003</v>
      </c>
      <c r="K736" s="15">
        <v>38893</v>
      </c>
      <c r="L736" s="14">
        <v>4.391</v>
      </c>
      <c r="N736" s="15">
        <v>38893</v>
      </c>
      <c r="O736" s="14">
        <v>4.0990000000000002</v>
      </c>
      <c r="Q736" s="15">
        <v>38893</v>
      </c>
      <c r="R736" s="14">
        <v>4.0629999999999997</v>
      </c>
      <c r="T736" s="15">
        <v>38893</v>
      </c>
      <c r="U736" s="14">
        <v>4.117</v>
      </c>
      <c r="W736" s="15">
        <v>38893</v>
      </c>
      <c r="X736" s="14">
        <v>3.5289999999999999</v>
      </c>
      <c r="Z736" s="15">
        <v>38893</v>
      </c>
      <c r="AA736" s="14">
        <v>4.0289999999999999</v>
      </c>
      <c r="AC736" s="14">
        <f t="shared" si="83"/>
        <v>4.1269935115093475</v>
      </c>
      <c r="AE736" s="15">
        <v>38893</v>
      </c>
      <c r="AF736" s="14">
        <v>5.2222999999999997</v>
      </c>
      <c r="AH736" s="15">
        <v>38893</v>
      </c>
      <c r="AI736" s="14">
        <v>4.7480000000000002</v>
      </c>
      <c r="AK736" s="15">
        <v>38893</v>
      </c>
      <c r="AL736" s="14">
        <v>2.29</v>
      </c>
      <c r="AM736" s="14">
        <f t="shared" si="78"/>
        <v>1.8369935115093474</v>
      </c>
      <c r="AN736" s="15">
        <v>38893</v>
      </c>
      <c r="AO736" s="14">
        <v>3.0474999999999999</v>
      </c>
      <c r="AP736" s="14">
        <f t="shared" si="79"/>
        <v>2.1747999999999998</v>
      </c>
      <c r="AQ736" s="15">
        <v>38893</v>
      </c>
      <c r="AR736" s="14">
        <v>3.0318999999999998</v>
      </c>
      <c r="AS736" s="14">
        <f t="shared" si="80"/>
        <v>1.7161000000000004</v>
      </c>
      <c r="AU736" s="14">
        <f t="shared" si="84"/>
        <v>1.7910000000000004</v>
      </c>
      <c r="AW736" s="14">
        <f t="shared" si="81"/>
        <v>1.7880000000000003</v>
      </c>
      <c r="AY736" s="14">
        <f t="shared" si="82"/>
        <v>2.101</v>
      </c>
      <c r="BA736" s="15">
        <v>38893</v>
      </c>
      <c r="BB736" s="14">
        <v>-0.3</v>
      </c>
      <c r="BD736" s="15">
        <v>40719</v>
      </c>
      <c r="BE736" s="14">
        <v>6.25</v>
      </c>
      <c r="BG736" s="15">
        <v>40719</v>
      </c>
      <c r="BH736" s="14">
        <v>12.25</v>
      </c>
      <c r="BI736" s="14">
        <f t="shared" si="85"/>
        <v>80.248433333333324</v>
      </c>
      <c r="BJ736" s="15">
        <v>39623</v>
      </c>
      <c r="BK736" s="14">
        <v>222.24529999999999</v>
      </c>
      <c r="BM736" s="15">
        <v>40719</v>
      </c>
      <c r="BN736" s="14" t="s">
        <v>213</v>
      </c>
    </row>
    <row r="737" spans="2:66" x14ac:dyDescent="0.2">
      <c r="B737" s="15">
        <v>38894</v>
      </c>
      <c r="C737" s="14">
        <v>4.0919999999999996</v>
      </c>
      <c r="E737" s="15">
        <v>38894</v>
      </c>
      <c r="F737" s="14">
        <v>4.1040000000000001</v>
      </c>
      <c r="H737" s="15">
        <v>38894</v>
      </c>
      <c r="I737" s="14">
        <v>4.0910000000000002</v>
      </c>
      <c r="K737" s="15">
        <v>38894</v>
      </c>
      <c r="L737" s="14">
        <v>4.4000000000000004</v>
      </c>
      <c r="N737" s="15">
        <v>38894</v>
      </c>
      <c r="O737" s="14">
        <v>4.1040000000000001</v>
      </c>
      <c r="Q737" s="15">
        <v>38894</v>
      </c>
      <c r="R737" s="14">
        <v>4.0750000000000002</v>
      </c>
      <c r="T737" s="15">
        <v>38894</v>
      </c>
      <c r="U737" s="14">
        <v>4.12</v>
      </c>
      <c r="W737" s="15">
        <v>38894</v>
      </c>
      <c r="X737" s="14">
        <v>3.5289999999999999</v>
      </c>
      <c r="Z737" s="15">
        <v>38894</v>
      </c>
      <c r="AA737" s="14">
        <v>4.0430000000000001</v>
      </c>
      <c r="AC737" s="14">
        <f t="shared" si="83"/>
        <v>4.1372391472269427</v>
      </c>
      <c r="AE737" s="15">
        <v>38894</v>
      </c>
      <c r="AF737" s="14">
        <v>5.2325999999999997</v>
      </c>
      <c r="AH737" s="15">
        <v>38894</v>
      </c>
      <c r="AI737" s="14">
        <v>4.7350000000000003</v>
      </c>
      <c r="AK737" s="15">
        <v>38894</v>
      </c>
      <c r="AL737" s="14">
        <v>2.29</v>
      </c>
      <c r="AM737" s="14">
        <f t="shared" ref="AM737:AM800" si="86">AC737-AL737</f>
        <v>1.8472391472269427</v>
      </c>
      <c r="AN737" s="15">
        <v>38894</v>
      </c>
      <c r="AO737" s="14">
        <v>3.0474999999999999</v>
      </c>
      <c r="AP737" s="14">
        <f t="shared" ref="AP737:AP800" si="87">AF737-AO737</f>
        <v>2.1850999999999998</v>
      </c>
      <c r="AQ737" s="15">
        <v>38894</v>
      </c>
      <c r="AR737" s="14">
        <v>3.0150000000000001</v>
      </c>
      <c r="AS737" s="14">
        <f t="shared" ref="AS737:AS800" si="88">AI737-AR737</f>
        <v>1.7200000000000002</v>
      </c>
      <c r="AU737" s="14">
        <f t="shared" si="84"/>
        <v>1.8019999999999996</v>
      </c>
      <c r="AW737" s="14">
        <f t="shared" ref="AW737:AW800" si="89">I737-AL737</f>
        <v>1.8010000000000002</v>
      </c>
      <c r="AY737" s="14">
        <f t="shared" ref="AY737:AY800" si="90">L737-AL737</f>
        <v>2.1100000000000003</v>
      </c>
      <c r="BA737" s="15">
        <v>38894</v>
      </c>
      <c r="BB737" s="14">
        <v>-0.1</v>
      </c>
      <c r="BD737" s="15">
        <v>40720</v>
      </c>
      <c r="BE737" s="14">
        <v>6.25</v>
      </c>
      <c r="BG737" s="15">
        <v>40720</v>
      </c>
      <c r="BH737" s="14">
        <v>12.25</v>
      </c>
      <c r="BI737" s="14">
        <f t="shared" si="85"/>
        <v>80.503866666666667</v>
      </c>
      <c r="BJ737" s="15">
        <v>39624</v>
      </c>
      <c r="BK737" s="14">
        <v>223.01159999999999</v>
      </c>
      <c r="BM737" s="15">
        <v>40720</v>
      </c>
      <c r="BN737" s="14" t="s">
        <v>213</v>
      </c>
    </row>
    <row r="738" spans="2:66" x14ac:dyDescent="0.2">
      <c r="B738" s="15">
        <v>38895</v>
      </c>
      <c r="C738" s="14">
        <v>4.0940000000000003</v>
      </c>
      <c r="E738" s="15">
        <v>38895</v>
      </c>
      <c r="F738" s="14">
        <v>4.1059999999999999</v>
      </c>
      <c r="H738" s="15">
        <v>38895</v>
      </c>
      <c r="I738" s="14">
        <v>4.09</v>
      </c>
      <c r="K738" s="15">
        <v>38895</v>
      </c>
      <c r="L738" s="14">
        <v>4.4039999999999999</v>
      </c>
      <c r="N738" s="15">
        <v>38895</v>
      </c>
      <c r="O738" s="14">
        <v>4.1070000000000002</v>
      </c>
      <c r="Q738" s="15">
        <v>38895</v>
      </c>
      <c r="R738" s="14">
        <v>4.077</v>
      </c>
      <c r="T738" s="15">
        <v>38895</v>
      </c>
      <c r="U738" s="14">
        <v>4.1189999999999998</v>
      </c>
      <c r="W738" s="15">
        <v>38895</v>
      </c>
      <c r="X738" s="14">
        <v>3.5289999999999999</v>
      </c>
      <c r="Z738" s="15">
        <v>38895</v>
      </c>
      <c r="AA738" s="14">
        <v>4.1360000000000001</v>
      </c>
      <c r="AC738" s="14">
        <f t="shared" si="83"/>
        <v>4.1408606519388229</v>
      </c>
      <c r="AE738" s="15">
        <v>38895</v>
      </c>
      <c r="AF738" s="14">
        <v>5.1997999999999998</v>
      </c>
      <c r="AH738" s="15">
        <v>38895</v>
      </c>
      <c r="AI738" s="14">
        <v>4.7350000000000003</v>
      </c>
      <c r="AK738" s="15">
        <v>38895</v>
      </c>
      <c r="AL738" s="14">
        <v>2.31</v>
      </c>
      <c r="AM738" s="14">
        <f t="shared" si="86"/>
        <v>1.8308606519388229</v>
      </c>
      <c r="AN738" s="15">
        <v>38895</v>
      </c>
      <c r="AO738" s="14">
        <v>3.03</v>
      </c>
      <c r="AP738" s="14">
        <f t="shared" si="87"/>
        <v>2.1698</v>
      </c>
      <c r="AQ738" s="15">
        <v>38895</v>
      </c>
      <c r="AR738" s="14">
        <v>3.0150000000000001</v>
      </c>
      <c r="AS738" s="14">
        <f t="shared" si="88"/>
        <v>1.7200000000000002</v>
      </c>
      <c r="AU738" s="14">
        <f t="shared" si="84"/>
        <v>1.7840000000000003</v>
      </c>
      <c r="AW738" s="14">
        <f t="shared" si="89"/>
        <v>1.7799999999999998</v>
      </c>
      <c r="AY738" s="14">
        <f t="shared" si="90"/>
        <v>2.0939999999999999</v>
      </c>
      <c r="BA738" s="15">
        <v>38895</v>
      </c>
      <c r="BB738" s="14">
        <v>-0.4</v>
      </c>
      <c r="BD738" s="15">
        <v>40721</v>
      </c>
      <c r="BE738" s="14">
        <v>6.25</v>
      </c>
      <c r="BG738" s="15">
        <v>40721</v>
      </c>
      <c r="BH738" s="14">
        <v>12.25</v>
      </c>
      <c r="BI738" s="14">
        <f t="shared" si="85"/>
        <v>80.528599999999997</v>
      </c>
      <c r="BJ738" s="15">
        <v>39625</v>
      </c>
      <c r="BK738" s="14">
        <v>223.08580000000001</v>
      </c>
      <c r="BM738" s="15">
        <v>40721</v>
      </c>
      <c r="BN738" s="14" t="s">
        <v>213</v>
      </c>
    </row>
    <row r="739" spans="2:66" x14ac:dyDescent="0.2">
      <c r="B739" s="15">
        <v>38896</v>
      </c>
      <c r="C739" s="14">
        <v>4.0970000000000004</v>
      </c>
      <c r="E739" s="15">
        <v>38896</v>
      </c>
      <c r="F739" s="14">
        <v>4.1070000000000002</v>
      </c>
      <c r="H739" s="15">
        <v>38896</v>
      </c>
      <c r="I739" s="14">
        <v>4.0910000000000002</v>
      </c>
      <c r="K739" s="15">
        <v>38896</v>
      </c>
      <c r="L739" s="14">
        <v>4.4009999999999998</v>
      </c>
      <c r="N739" s="15">
        <v>38896</v>
      </c>
      <c r="O739" s="14">
        <v>4.1100000000000003</v>
      </c>
      <c r="Q739" s="15">
        <v>38896</v>
      </c>
      <c r="R739" s="14">
        <v>4.077</v>
      </c>
      <c r="T739" s="15">
        <v>38896</v>
      </c>
      <c r="U739" s="14">
        <v>4.125</v>
      </c>
      <c r="W739" s="15">
        <v>38896</v>
      </c>
      <c r="X739" s="14">
        <v>3.5289999999999999</v>
      </c>
      <c r="Z739" s="15">
        <v>38896</v>
      </c>
      <c r="AA739" s="14">
        <v>4.1390000000000002</v>
      </c>
      <c r="AC739" s="14">
        <f t="shared" si="83"/>
        <v>4.1418334620732269</v>
      </c>
      <c r="AE739" s="15">
        <v>38896</v>
      </c>
      <c r="AF739" s="14">
        <v>5.2428999999999997</v>
      </c>
      <c r="AH739" s="15">
        <v>38896</v>
      </c>
      <c r="AI739" s="14">
        <v>4.7430000000000003</v>
      </c>
      <c r="AK739" s="15">
        <v>38896</v>
      </c>
      <c r="AL739" s="14">
        <v>2.33</v>
      </c>
      <c r="AM739" s="14">
        <f t="shared" si="86"/>
        <v>1.8118334620732268</v>
      </c>
      <c r="AN739" s="15">
        <v>38896</v>
      </c>
      <c r="AO739" s="14">
        <v>3.0325000000000002</v>
      </c>
      <c r="AP739" s="14">
        <f t="shared" si="87"/>
        <v>2.2103999999999995</v>
      </c>
      <c r="AQ739" s="15">
        <v>38896</v>
      </c>
      <c r="AR739" s="14">
        <v>3.0249999999999999</v>
      </c>
      <c r="AS739" s="14">
        <f t="shared" si="88"/>
        <v>1.7180000000000004</v>
      </c>
      <c r="AU739" s="14">
        <f t="shared" si="84"/>
        <v>1.7670000000000003</v>
      </c>
      <c r="AW739" s="14">
        <f t="shared" si="89"/>
        <v>1.7610000000000001</v>
      </c>
      <c r="AY739" s="14">
        <f t="shared" si="90"/>
        <v>2.0709999999999997</v>
      </c>
      <c r="BA739" s="15">
        <v>38896</v>
      </c>
      <c r="BB739" s="14">
        <v>-0.6</v>
      </c>
      <c r="BD739" s="15">
        <v>40722</v>
      </c>
      <c r="BE739" s="14">
        <v>6.25</v>
      </c>
      <c r="BG739" s="15">
        <v>40722</v>
      </c>
      <c r="BH739" s="14">
        <v>12.25</v>
      </c>
      <c r="BI739" s="14">
        <f t="shared" si="85"/>
        <v>80.258300000000006</v>
      </c>
      <c r="BJ739" s="15">
        <v>39626</v>
      </c>
      <c r="BK739" s="14">
        <v>222.2749</v>
      </c>
      <c r="BM739" s="15">
        <v>40722</v>
      </c>
      <c r="BN739" s="14" t="s">
        <v>213</v>
      </c>
    </row>
    <row r="740" spans="2:66" x14ac:dyDescent="0.2">
      <c r="B740" s="15">
        <v>38897</v>
      </c>
      <c r="C740" s="14">
        <v>4.0659999999999998</v>
      </c>
      <c r="E740" s="15">
        <v>38897</v>
      </c>
      <c r="F740" s="14">
        <v>4.0739999999999998</v>
      </c>
      <c r="H740" s="15">
        <v>38897</v>
      </c>
      <c r="I740" s="14">
        <v>4.0590000000000002</v>
      </c>
      <c r="K740" s="15">
        <v>38897</v>
      </c>
      <c r="L740" s="14">
        <v>4.37</v>
      </c>
      <c r="N740" s="15">
        <v>38897</v>
      </c>
      <c r="O740" s="14">
        <v>4.077</v>
      </c>
      <c r="Q740" s="15">
        <v>38897</v>
      </c>
      <c r="R740" s="14">
        <v>4.0439999999999996</v>
      </c>
      <c r="T740" s="15">
        <v>38897</v>
      </c>
      <c r="U740" s="14">
        <v>4.0919999999999996</v>
      </c>
      <c r="W740" s="15">
        <v>38897</v>
      </c>
      <c r="X740" s="14">
        <v>3.5289999999999999</v>
      </c>
      <c r="Z740" s="15">
        <v>38897</v>
      </c>
      <c r="AA740" s="14">
        <v>4.1050000000000004</v>
      </c>
      <c r="AC740" s="14">
        <f t="shared" si="83"/>
        <v>4.1107739842422362</v>
      </c>
      <c r="AE740" s="15">
        <v>38897</v>
      </c>
      <c r="AF740" s="14">
        <v>5.1936</v>
      </c>
      <c r="AH740" s="15">
        <v>38897</v>
      </c>
      <c r="AI740" s="14">
        <v>4.7160000000000002</v>
      </c>
      <c r="AK740" s="15">
        <v>38897</v>
      </c>
      <c r="AL740" s="14">
        <v>2.3254000000000001</v>
      </c>
      <c r="AM740" s="14">
        <f t="shared" si="86"/>
        <v>1.785373984242236</v>
      </c>
      <c r="AN740" s="15">
        <v>38897</v>
      </c>
      <c r="AO740" s="14">
        <v>3.0874999999999999</v>
      </c>
      <c r="AP740" s="14">
        <f t="shared" si="87"/>
        <v>2.1061000000000001</v>
      </c>
      <c r="AQ740" s="15">
        <v>38897</v>
      </c>
      <c r="AR740" s="14">
        <v>3.0249999999999999</v>
      </c>
      <c r="AS740" s="14">
        <f t="shared" si="88"/>
        <v>1.6910000000000003</v>
      </c>
      <c r="AU740" s="14">
        <f t="shared" si="84"/>
        <v>1.7405999999999997</v>
      </c>
      <c r="AW740" s="14">
        <f t="shared" si="89"/>
        <v>1.7336</v>
      </c>
      <c r="AY740" s="14">
        <f t="shared" si="90"/>
        <v>2.0446</v>
      </c>
      <c r="BA740" s="15">
        <v>38897</v>
      </c>
      <c r="BB740" s="14">
        <v>-0.7</v>
      </c>
      <c r="BD740" s="15">
        <v>40723</v>
      </c>
      <c r="BE740" s="14">
        <v>6.25</v>
      </c>
      <c r="BG740" s="15">
        <v>40723</v>
      </c>
      <c r="BH740" s="14">
        <v>12.25</v>
      </c>
      <c r="BI740" s="14">
        <f t="shared" si="85"/>
        <v>80.258300000000006</v>
      </c>
      <c r="BJ740" s="15">
        <v>39627</v>
      </c>
      <c r="BK740" s="14">
        <v>222.2749</v>
      </c>
      <c r="BM740" s="15">
        <v>40723</v>
      </c>
      <c r="BN740" s="14" t="s">
        <v>213</v>
      </c>
    </row>
    <row r="741" spans="2:66" x14ac:dyDescent="0.2">
      <c r="B741" s="15">
        <v>38898</v>
      </c>
      <c r="C741" s="14">
        <v>4.0709999999999997</v>
      </c>
      <c r="E741" s="15">
        <v>38898</v>
      </c>
      <c r="F741" s="14">
        <v>4.0789999999999997</v>
      </c>
      <c r="H741" s="15">
        <v>38898</v>
      </c>
      <c r="I741" s="14">
        <v>4.0650000000000004</v>
      </c>
      <c r="K741" s="15">
        <v>38898</v>
      </c>
      <c r="L741" s="14">
        <v>4.3769999999999998</v>
      </c>
      <c r="N741" s="15">
        <v>38898</v>
      </c>
      <c r="O741" s="14">
        <v>4.08</v>
      </c>
      <c r="Q741" s="15">
        <v>38898</v>
      </c>
      <c r="R741" s="14">
        <v>4.048</v>
      </c>
      <c r="T741" s="15">
        <v>38898</v>
      </c>
      <c r="U741" s="14">
        <v>4.0979999999999999</v>
      </c>
      <c r="W741" s="15">
        <v>38898</v>
      </c>
      <c r="X741" s="14">
        <v>3.5289999999999999</v>
      </c>
      <c r="Z741" s="15">
        <v>38898</v>
      </c>
      <c r="AA741" s="14">
        <v>4.1070000000000002</v>
      </c>
      <c r="AC741" s="14">
        <f t="shared" si="83"/>
        <v>4.1159907307276375</v>
      </c>
      <c r="AE741" s="15">
        <v>38898</v>
      </c>
      <c r="AF741" s="14">
        <v>5.1364000000000001</v>
      </c>
      <c r="AH741" s="15">
        <v>38898</v>
      </c>
      <c r="AI741" s="14">
        <v>4.71</v>
      </c>
      <c r="AK741" s="15">
        <v>38898</v>
      </c>
      <c r="AL741" s="14">
        <v>2.3025000000000002</v>
      </c>
      <c r="AM741" s="14">
        <f t="shared" si="86"/>
        <v>1.8134907307276373</v>
      </c>
      <c r="AN741" s="15">
        <v>38898</v>
      </c>
      <c r="AO741" s="14">
        <v>3.0724999999999998</v>
      </c>
      <c r="AP741" s="14">
        <f t="shared" si="87"/>
        <v>2.0639000000000003</v>
      </c>
      <c r="AQ741" s="15">
        <v>38898</v>
      </c>
      <c r="AR741" s="14">
        <v>3.0350000000000001</v>
      </c>
      <c r="AS741" s="14">
        <f t="shared" si="88"/>
        <v>1.6749999999999998</v>
      </c>
      <c r="AU741" s="14">
        <f t="shared" si="84"/>
        <v>1.7684999999999995</v>
      </c>
      <c r="AW741" s="14">
        <f t="shared" si="89"/>
        <v>1.7625000000000002</v>
      </c>
      <c r="AY741" s="14">
        <f t="shared" si="90"/>
        <v>2.0744999999999996</v>
      </c>
      <c r="BA741" s="15">
        <v>38898</v>
      </c>
      <c r="BB741" s="14">
        <v>-0.6</v>
      </c>
      <c r="BD741" s="15">
        <v>40724</v>
      </c>
      <c r="BE741" s="14">
        <v>6.25</v>
      </c>
      <c r="BG741" s="15">
        <v>40724</v>
      </c>
      <c r="BH741" s="14">
        <v>12.25</v>
      </c>
      <c r="BI741" s="14">
        <f t="shared" si="85"/>
        <v>80.258300000000006</v>
      </c>
      <c r="BJ741" s="15">
        <v>39628</v>
      </c>
      <c r="BK741" s="14">
        <v>222.2749</v>
      </c>
      <c r="BM741" s="15">
        <v>40724</v>
      </c>
      <c r="BN741" s="14" t="s">
        <v>213</v>
      </c>
    </row>
    <row r="742" spans="2:66" x14ac:dyDescent="0.2">
      <c r="B742" s="15">
        <v>38899</v>
      </c>
      <c r="C742" s="14">
        <v>4.0709999999999997</v>
      </c>
      <c r="E742" s="15">
        <v>38899</v>
      </c>
      <c r="F742" s="14">
        <v>4.0789999999999997</v>
      </c>
      <c r="H742" s="15">
        <v>38899</v>
      </c>
      <c r="I742" s="14">
        <v>4.0650000000000004</v>
      </c>
      <c r="K742" s="15">
        <v>38899</v>
      </c>
      <c r="L742" s="14">
        <v>4.3769999999999998</v>
      </c>
      <c r="N742" s="15">
        <v>38899</v>
      </c>
      <c r="O742" s="14">
        <v>4.08</v>
      </c>
      <c r="Q742" s="15">
        <v>38899</v>
      </c>
      <c r="R742" s="14">
        <v>4.048</v>
      </c>
      <c r="T742" s="15">
        <v>38899</v>
      </c>
      <c r="U742" s="14">
        <v>4.0979999999999999</v>
      </c>
      <c r="W742" s="15">
        <v>38899</v>
      </c>
      <c r="X742" s="14">
        <v>3.5289999999999999</v>
      </c>
      <c r="Z742" s="15">
        <v>38899</v>
      </c>
      <c r="AA742" s="14">
        <v>4.1070000000000002</v>
      </c>
      <c r="AC742" s="14">
        <f t="shared" si="83"/>
        <v>4.1159907307276375</v>
      </c>
      <c r="AE742" s="15">
        <v>38899</v>
      </c>
      <c r="AF742" s="14">
        <v>5.1364000000000001</v>
      </c>
      <c r="AH742" s="15">
        <v>38899</v>
      </c>
      <c r="AI742" s="14">
        <v>4.71</v>
      </c>
      <c r="AK742" s="15">
        <v>38899</v>
      </c>
      <c r="AL742" s="14">
        <v>2.3025000000000002</v>
      </c>
      <c r="AM742" s="14">
        <f t="shared" si="86"/>
        <v>1.8134907307276373</v>
      </c>
      <c r="AN742" s="15">
        <v>38899</v>
      </c>
      <c r="AO742" s="14">
        <v>3.0724999999999998</v>
      </c>
      <c r="AP742" s="14">
        <f t="shared" si="87"/>
        <v>2.0639000000000003</v>
      </c>
      <c r="AQ742" s="15">
        <v>38899</v>
      </c>
      <c r="AR742" s="14">
        <v>3.0350000000000001</v>
      </c>
      <c r="AS742" s="14">
        <f t="shared" si="88"/>
        <v>1.6749999999999998</v>
      </c>
      <c r="AU742" s="14">
        <f t="shared" si="84"/>
        <v>1.7684999999999995</v>
      </c>
      <c r="AW742" s="14">
        <f t="shared" si="89"/>
        <v>1.7625000000000002</v>
      </c>
      <c r="AY742" s="14">
        <f t="shared" si="90"/>
        <v>2.0744999999999996</v>
      </c>
      <c r="BA742" s="15">
        <v>38899</v>
      </c>
      <c r="BB742" s="14">
        <v>-0.6</v>
      </c>
      <c r="BD742" s="15">
        <v>40725</v>
      </c>
      <c r="BE742" s="14">
        <v>6.25</v>
      </c>
      <c r="BG742" s="15">
        <v>40725</v>
      </c>
      <c r="BH742" s="14">
        <v>12.25</v>
      </c>
      <c r="BI742" s="14">
        <f t="shared" si="85"/>
        <v>80.409599999999998</v>
      </c>
      <c r="BJ742" s="15">
        <v>39629</v>
      </c>
      <c r="BK742" s="14">
        <v>222.72880000000001</v>
      </c>
      <c r="BM742" s="15">
        <v>40725</v>
      </c>
      <c r="BN742" s="14" t="s">
        <v>213</v>
      </c>
    </row>
    <row r="743" spans="2:66" x14ac:dyDescent="0.2">
      <c r="B743" s="15">
        <v>38900</v>
      </c>
      <c r="C743" s="14">
        <v>4.0709999999999997</v>
      </c>
      <c r="E743" s="15">
        <v>38900</v>
      </c>
      <c r="F743" s="14">
        <v>4.0789999999999997</v>
      </c>
      <c r="H743" s="15">
        <v>38900</v>
      </c>
      <c r="I743" s="14">
        <v>4.0650000000000004</v>
      </c>
      <c r="K743" s="15">
        <v>38900</v>
      </c>
      <c r="L743" s="14">
        <v>4.3769999999999998</v>
      </c>
      <c r="N743" s="15">
        <v>38900</v>
      </c>
      <c r="O743" s="14">
        <v>4.08</v>
      </c>
      <c r="Q743" s="15">
        <v>38900</v>
      </c>
      <c r="R743" s="14">
        <v>4.048</v>
      </c>
      <c r="T743" s="15">
        <v>38900</v>
      </c>
      <c r="U743" s="14">
        <v>4.0979999999999999</v>
      </c>
      <c r="W743" s="15">
        <v>38900</v>
      </c>
      <c r="X743" s="14">
        <v>3.5289999999999999</v>
      </c>
      <c r="Z743" s="15">
        <v>38900</v>
      </c>
      <c r="AA743" s="14">
        <v>4.1070000000000002</v>
      </c>
      <c r="AC743" s="14">
        <f t="shared" si="83"/>
        <v>4.1159907307276375</v>
      </c>
      <c r="AE743" s="15">
        <v>38900</v>
      </c>
      <c r="AF743" s="14">
        <v>5.1364000000000001</v>
      </c>
      <c r="AH743" s="15">
        <v>38900</v>
      </c>
      <c r="AI743" s="14">
        <v>4.71</v>
      </c>
      <c r="AK743" s="15">
        <v>38900</v>
      </c>
      <c r="AL743" s="14">
        <v>2.3025000000000002</v>
      </c>
      <c r="AM743" s="14">
        <f t="shared" si="86"/>
        <v>1.8134907307276373</v>
      </c>
      <c r="AN743" s="15">
        <v>38900</v>
      </c>
      <c r="AO743" s="14">
        <v>3.0724999999999998</v>
      </c>
      <c r="AP743" s="14">
        <f t="shared" si="87"/>
        <v>2.0639000000000003</v>
      </c>
      <c r="AQ743" s="15">
        <v>38900</v>
      </c>
      <c r="AR743" s="14">
        <v>3.0350000000000001</v>
      </c>
      <c r="AS743" s="14">
        <f t="shared" si="88"/>
        <v>1.6749999999999998</v>
      </c>
      <c r="AU743" s="14">
        <f t="shared" si="84"/>
        <v>1.7684999999999995</v>
      </c>
      <c r="AW743" s="14">
        <f t="shared" si="89"/>
        <v>1.7625000000000002</v>
      </c>
      <c r="AY743" s="14">
        <f t="shared" si="90"/>
        <v>2.0744999999999996</v>
      </c>
      <c r="BA743" s="15">
        <v>38900</v>
      </c>
      <c r="BB743" s="14">
        <v>-0.6</v>
      </c>
      <c r="BD743" s="15">
        <v>40726</v>
      </c>
      <c r="BE743" s="14">
        <v>6.25</v>
      </c>
      <c r="BG743" s="15">
        <v>40726</v>
      </c>
      <c r="BH743" s="14">
        <v>12.25</v>
      </c>
      <c r="BI743" s="14">
        <f t="shared" si="85"/>
        <v>80.192833333333326</v>
      </c>
      <c r="BJ743" s="15">
        <v>39630</v>
      </c>
      <c r="BK743" s="14">
        <v>222.07849999999999</v>
      </c>
      <c r="BM743" s="15">
        <v>40726</v>
      </c>
      <c r="BN743" s="14" t="s">
        <v>213</v>
      </c>
    </row>
    <row r="744" spans="2:66" x14ac:dyDescent="0.2">
      <c r="B744" s="15">
        <v>38901</v>
      </c>
      <c r="C744" s="14">
        <v>4.0919999999999996</v>
      </c>
      <c r="E744" s="15">
        <v>38901</v>
      </c>
      <c r="F744" s="14">
        <v>4.0990000000000002</v>
      </c>
      <c r="H744" s="15">
        <v>38901</v>
      </c>
      <c r="I744" s="14">
        <v>4.085</v>
      </c>
      <c r="K744" s="15">
        <v>38901</v>
      </c>
      <c r="L744" s="14">
        <v>4.391</v>
      </c>
      <c r="N744" s="15">
        <v>38901</v>
      </c>
      <c r="O744" s="14">
        <v>4.101</v>
      </c>
      <c r="Q744" s="15">
        <v>38901</v>
      </c>
      <c r="R744" s="14">
        <v>4.0670000000000002</v>
      </c>
      <c r="T744" s="15">
        <v>38901</v>
      </c>
      <c r="U744" s="14">
        <v>4.1159999999999997</v>
      </c>
      <c r="W744" s="15">
        <v>38901</v>
      </c>
      <c r="X744" s="14">
        <v>3.5289999999999999</v>
      </c>
      <c r="Z744" s="15">
        <v>38901</v>
      </c>
      <c r="AA744" s="14">
        <v>4.1289999999999996</v>
      </c>
      <c r="AC744" s="14">
        <f t="shared" si="83"/>
        <v>4.1345444152634014</v>
      </c>
      <c r="AE744" s="15">
        <v>38901</v>
      </c>
      <c r="AF744" s="14">
        <v>5.1486000000000001</v>
      </c>
      <c r="AH744" s="15">
        <v>38901</v>
      </c>
      <c r="AI744" s="14">
        <v>4.742</v>
      </c>
      <c r="AK744" s="15">
        <v>38901</v>
      </c>
      <c r="AL744" s="14">
        <v>2.3199999999999998</v>
      </c>
      <c r="AM744" s="14">
        <f t="shared" si="86"/>
        <v>1.8145444152634016</v>
      </c>
      <c r="AN744" s="15">
        <v>38901</v>
      </c>
      <c r="AO744" s="14">
        <v>3.01</v>
      </c>
      <c r="AP744" s="14">
        <f t="shared" si="87"/>
        <v>2.1386000000000003</v>
      </c>
      <c r="AQ744" s="15">
        <v>38901</v>
      </c>
      <c r="AR744" s="14">
        <v>3.0150000000000001</v>
      </c>
      <c r="AS744" s="14">
        <f t="shared" si="88"/>
        <v>1.7269999999999999</v>
      </c>
      <c r="AU744" s="14">
        <f t="shared" si="84"/>
        <v>1.7719999999999998</v>
      </c>
      <c r="AW744" s="14">
        <f t="shared" si="89"/>
        <v>1.7650000000000001</v>
      </c>
      <c r="AY744" s="14">
        <f t="shared" si="90"/>
        <v>2.0710000000000002</v>
      </c>
      <c r="BA744" s="15">
        <v>38901</v>
      </c>
      <c r="BB744" s="14">
        <v>-0.7</v>
      </c>
      <c r="BD744" s="15">
        <v>40727</v>
      </c>
      <c r="BE744" s="14">
        <v>6.25</v>
      </c>
      <c r="BG744" s="15">
        <v>40727</v>
      </c>
      <c r="BH744" s="14">
        <v>12.25</v>
      </c>
      <c r="BI744" s="14">
        <f t="shared" si="85"/>
        <v>80.333500000000001</v>
      </c>
      <c r="BJ744" s="15">
        <v>39631</v>
      </c>
      <c r="BK744" s="14">
        <v>222.50049999999999</v>
      </c>
      <c r="BM744" s="15">
        <v>40727</v>
      </c>
      <c r="BN744" s="14" t="s">
        <v>213</v>
      </c>
    </row>
    <row r="745" spans="2:66" x14ac:dyDescent="0.2">
      <c r="B745" s="15">
        <v>38902</v>
      </c>
      <c r="C745" s="14">
        <v>4.0780000000000003</v>
      </c>
      <c r="E745" s="15">
        <v>38902</v>
      </c>
      <c r="F745" s="14">
        <v>4.0860000000000003</v>
      </c>
      <c r="H745" s="15">
        <v>38902</v>
      </c>
      <c r="I745" s="14">
        <v>4.0739999999999998</v>
      </c>
      <c r="K745" s="15">
        <v>38902</v>
      </c>
      <c r="L745" s="14">
        <v>4.3789999999999996</v>
      </c>
      <c r="N745" s="15">
        <v>38902</v>
      </c>
      <c r="O745" s="14">
        <v>4.0890000000000004</v>
      </c>
      <c r="Q745" s="15">
        <v>38902</v>
      </c>
      <c r="R745" s="14">
        <v>4.0540000000000003</v>
      </c>
      <c r="T745" s="15">
        <v>38902</v>
      </c>
      <c r="U745" s="14">
        <v>4.1029999999999998</v>
      </c>
      <c r="W745" s="15">
        <v>38902</v>
      </c>
      <c r="X745" s="14">
        <v>3.5289999999999999</v>
      </c>
      <c r="Z745" s="15">
        <v>38902</v>
      </c>
      <c r="AA745" s="14">
        <v>4.1189999999999998</v>
      </c>
      <c r="AC745" s="14">
        <f t="shared" si="83"/>
        <v>4.1221753437355169</v>
      </c>
      <c r="AE745" s="15">
        <v>38902</v>
      </c>
      <c r="AF745" s="14">
        <v>5.1486000000000001</v>
      </c>
      <c r="AH745" s="15">
        <v>38902</v>
      </c>
      <c r="AI745" s="14">
        <v>4.6899999999999995</v>
      </c>
      <c r="AK745" s="15">
        <v>38902</v>
      </c>
      <c r="AL745" s="14">
        <v>2.31</v>
      </c>
      <c r="AM745" s="14">
        <f t="shared" si="86"/>
        <v>1.8121753437355168</v>
      </c>
      <c r="AN745" s="15">
        <v>38902</v>
      </c>
      <c r="AO745" s="14">
        <v>2.98</v>
      </c>
      <c r="AP745" s="14">
        <f t="shared" si="87"/>
        <v>2.1686000000000001</v>
      </c>
      <c r="AQ745" s="15">
        <v>38902</v>
      </c>
      <c r="AR745" s="14">
        <v>3.0249999999999999</v>
      </c>
      <c r="AS745" s="14">
        <f t="shared" si="88"/>
        <v>1.6649999999999996</v>
      </c>
      <c r="AU745" s="14">
        <f t="shared" si="84"/>
        <v>1.7680000000000002</v>
      </c>
      <c r="AW745" s="14">
        <f t="shared" si="89"/>
        <v>1.7639999999999998</v>
      </c>
      <c r="AY745" s="14">
        <f t="shared" si="90"/>
        <v>2.0689999999999995</v>
      </c>
      <c r="BA745" s="15">
        <v>38902</v>
      </c>
      <c r="BB745" s="14">
        <v>-0.4</v>
      </c>
      <c r="BD745" s="15">
        <v>40728</v>
      </c>
      <c r="BE745" s="14">
        <v>6.25</v>
      </c>
      <c r="BG745" s="15">
        <v>40728</v>
      </c>
      <c r="BH745" s="14">
        <v>12.25</v>
      </c>
      <c r="BI745" s="14">
        <f t="shared" si="85"/>
        <v>80.292266666666663</v>
      </c>
      <c r="BJ745" s="15">
        <v>39632</v>
      </c>
      <c r="BK745" s="14">
        <v>222.3768</v>
      </c>
      <c r="BM745" s="15">
        <v>40728</v>
      </c>
      <c r="BN745" s="14" t="s">
        <v>213</v>
      </c>
    </row>
    <row r="746" spans="2:66" x14ac:dyDescent="0.2">
      <c r="B746" s="15">
        <v>38903</v>
      </c>
      <c r="C746" s="14">
        <v>4.1370000000000005</v>
      </c>
      <c r="E746" s="15">
        <v>38903</v>
      </c>
      <c r="F746" s="14">
        <v>4.1479999999999997</v>
      </c>
      <c r="H746" s="15">
        <v>38903</v>
      </c>
      <c r="I746" s="14">
        <v>4.1340000000000003</v>
      </c>
      <c r="K746" s="15">
        <v>38903</v>
      </c>
      <c r="L746" s="14">
        <v>4.4349999999999996</v>
      </c>
      <c r="N746" s="15">
        <v>38903</v>
      </c>
      <c r="O746" s="14">
        <v>4.1500000000000004</v>
      </c>
      <c r="Q746" s="15">
        <v>38903</v>
      </c>
      <c r="R746" s="14">
        <v>4.1130000000000004</v>
      </c>
      <c r="T746" s="15">
        <v>38903</v>
      </c>
      <c r="U746" s="14">
        <v>4.1660000000000004</v>
      </c>
      <c r="W746" s="15">
        <v>38903</v>
      </c>
      <c r="X746" s="14">
        <v>3.5289999999999999</v>
      </c>
      <c r="Z746" s="15">
        <v>38903</v>
      </c>
      <c r="AA746" s="14">
        <v>4.1769999999999996</v>
      </c>
      <c r="AC746" s="14">
        <f t="shared" si="83"/>
        <v>4.1799902672640199</v>
      </c>
      <c r="AE746" s="15">
        <v>38903</v>
      </c>
      <c r="AF746" s="14">
        <v>5.2203999999999997</v>
      </c>
      <c r="AH746" s="15">
        <v>38903</v>
      </c>
      <c r="AI746" s="14">
        <v>4.7249999999999996</v>
      </c>
      <c r="AK746" s="15">
        <v>38903</v>
      </c>
      <c r="AL746" s="14">
        <v>2.2574999999999998</v>
      </c>
      <c r="AM746" s="14">
        <f t="shared" si="86"/>
        <v>1.9224902672640201</v>
      </c>
      <c r="AN746" s="15">
        <v>38903</v>
      </c>
      <c r="AO746" s="14">
        <v>3.0150000000000001</v>
      </c>
      <c r="AP746" s="14">
        <f t="shared" si="87"/>
        <v>2.2053999999999996</v>
      </c>
      <c r="AQ746" s="15">
        <v>38903</v>
      </c>
      <c r="AR746" s="14">
        <v>3.0249999999999999</v>
      </c>
      <c r="AS746" s="14">
        <f t="shared" si="88"/>
        <v>1.6999999999999997</v>
      </c>
      <c r="AU746" s="14">
        <f t="shared" si="84"/>
        <v>1.8795000000000006</v>
      </c>
      <c r="AW746" s="14">
        <f t="shared" si="89"/>
        <v>1.8765000000000005</v>
      </c>
      <c r="AY746" s="14">
        <f t="shared" si="90"/>
        <v>2.1774999999999998</v>
      </c>
      <c r="BA746" s="15">
        <v>38903</v>
      </c>
      <c r="BB746" s="14">
        <v>-0.3</v>
      </c>
      <c r="BD746" s="15">
        <v>40729</v>
      </c>
      <c r="BE746" s="14">
        <v>6.25</v>
      </c>
      <c r="BG746" s="15">
        <v>40729</v>
      </c>
      <c r="BH746" s="14">
        <v>12.25</v>
      </c>
      <c r="BI746" s="14">
        <f t="shared" si="85"/>
        <v>80.4863</v>
      </c>
      <c r="BJ746" s="15">
        <v>39633</v>
      </c>
      <c r="BK746" s="14">
        <v>222.9589</v>
      </c>
      <c r="BM746" s="15">
        <v>40729</v>
      </c>
      <c r="BN746" s="14" t="s">
        <v>213</v>
      </c>
    </row>
    <row r="747" spans="2:66" x14ac:dyDescent="0.2">
      <c r="B747" s="15">
        <v>38904</v>
      </c>
      <c r="C747" s="14">
        <v>4.1130000000000004</v>
      </c>
      <c r="E747" s="15">
        <v>38904</v>
      </c>
      <c r="F747" s="14">
        <v>4.1239999999999997</v>
      </c>
      <c r="H747" s="15">
        <v>38904</v>
      </c>
      <c r="I747" s="14">
        <v>4.1109999999999998</v>
      </c>
      <c r="K747" s="15">
        <v>38904</v>
      </c>
      <c r="L747" s="14">
        <v>4.4119999999999999</v>
      </c>
      <c r="N747" s="15">
        <v>38904</v>
      </c>
      <c r="O747" s="14">
        <v>4.1260000000000003</v>
      </c>
      <c r="Q747" s="15">
        <v>38904</v>
      </c>
      <c r="R747" s="14">
        <v>4.0919999999999996</v>
      </c>
      <c r="T747" s="15">
        <v>38904</v>
      </c>
      <c r="U747" s="14">
        <v>4.1420000000000003</v>
      </c>
      <c r="W747" s="15">
        <v>38904</v>
      </c>
      <c r="X747" s="14">
        <v>3.5289999999999999</v>
      </c>
      <c r="Z747" s="15">
        <v>38904</v>
      </c>
      <c r="AA747" s="14">
        <v>4.1529999999999996</v>
      </c>
      <c r="AC747" s="14">
        <f t="shared" si="83"/>
        <v>4.1571475359184307</v>
      </c>
      <c r="AE747" s="15">
        <v>38904</v>
      </c>
      <c r="AF747" s="14">
        <v>5.1792999999999996</v>
      </c>
      <c r="AH747" s="15">
        <v>38904</v>
      </c>
      <c r="AI747" s="14">
        <v>4.6870000000000003</v>
      </c>
      <c r="AK747" s="15">
        <v>38904</v>
      </c>
      <c r="AL747" s="14">
        <v>2.33</v>
      </c>
      <c r="AM747" s="14">
        <f t="shared" si="86"/>
        <v>1.8271475359184306</v>
      </c>
      <c r="AN747" s="15">
        <v>38904</v>
      </c>
      <c r="AO747" s="14">
        <v>3.02</v>
      </c>
      <c r="AP747" s="14">
        <f t="shared" si="87"/>
        <v>2.1592999999999996</v>
      </c>
      <c r="AQ747" s="15">
        <v>38904</v>
      </c>
      <c r="AR747" s="14">
        <v>3.0127000000000002</v>
      </c>
      <c r="AS747" s="14">
        <f t="shared" si="88"/>
        <v>1.6743000000000001</v>
      </c>
      <c r="AU747" s="14">
        <f t="shared" si="84"/>
        <v>1.7830000000000004</v>
      </c>
      <c r="AW747" s="14">
        <f t="shared" si="89"/>
        <v>1.7809999999999997</v>
      </c>
      <c r="AY747" s="14">
        <f t="shared" si="90"/>
        <v>2.0819999999999999</v>
      </c>
      <c r="BA747" s="15">
        <v>38904</v>
      </c>
      <c r="BB747" s="14">
        <v>-0.2</v>
      </c>
      <c r="BD747" s="15">
        <v>40730</v>
      </c>
      <c r="BE747" s="14">
        <v>6.25</v>
      </c>
      <c r="BG747" s="15">
        <v>40730</v>
      </c>
      <c r="BH747" s="14">
        <v>12.25</v>
      </c>
      <c r="BI747" s="14">
        <f t="shared" si="85"/>
        <v>80.4863</v>
      </c>
      <c r="BJ747" s="15">
        <v>39634</v>
      </c>
      <c r="BK747" s="14">
        <v>222.9589</v>
      </c>
      <c r="BM747" s="15">
        <v>40730</v>
      </c>
      <c r="BN747" s="14" t="s">
        <v>213</v>
      </c>
    </row>
    <row r="748" spans="2:66" x14ac:dyDescent="0.2">
      <c r="B748" s="15">
        <v>38905</v>
      </c>
      <c r="C748" s="14">
        <v>4.0650000000000004</v>
      </c>
      <c r="E748" s="15">
        <v>38905</v>
      </c>
      <c r="F748" s="14">
        <v>4.0750000000000002</v>
      </c>
      <c r="H748" s="15">
        <v>38905</v>
      </c>
      <c r="I748" s="14">
        <v>4.0629999999999997</v>
      </c>
      <c r="K748" s="15">
        <v>38905</v>
      </c>
      <c r="L748" s="14">
        <v>4.3639999999999999</v>
      </c>
      <c r="N748" s="15">
        <v>38905</v>
      </c>
      <c r="O748" s="14">
        <v>4.0789999999999997</v>
      </c>
      <c r="Q748" s="15">
        <v>38905</v>
      </c>
      <c r="R748" s="14">
        <v>4.0439999999999996</v>
      </c>
      <c r="T748" s="15">
        <v>38905</v>
      </c>
      <c r="U748" s="14">
        <v>4.0960000000000001</v>
      </c>
      <c r="W748" s="15">
        <v>38905</v>
      </c>
      <c r="X748" s="14">
        <v>3.5289999999999999</v>
      </c>
      <c r="Z748" s="15">
        <v>38905</v>
      </c>
      <c r="AA748" s="14">
        <v>4.1050000000000004</v>
      </c>
      <c r="AC748" s="14">
        <f t="shared" si="83"/>
        <v>4.1103176270662756</v>
      </c>
      <c r="AE748" s="15">
        <v>38905</v>
      </c>
      <c r="AF748" s="14">
        <v>5.1261000000000001</v>
      </c>
      <c r="AH748" s="15">
        <v>38905</v>
      </c>
      <c r="AI748" s="14">
        <v>4.6479999999999997</v>
      </c>
      <c r="AK748" s="15">
        <v>38905</v>
      </c>
      <c r="AL748" s="14">
        <v>2.3250000000000002</v>
      </c>
      <c r="AM748" s="14">
        <f t="shared" si="86"/>
        <v>1.7853176270662754</v>
      </c>
      <c r="AN748" s="15">
        <v>38905</v>
      </c>
      <c r="AO748" s="14">
        <v>3.0249999999999999</v>
      </c>
      <c r="AP748" s="14">
        <f t="shared" si="87"/>
        <v>2.1011000000000002</v>
      </c>
      <c r="AQ748" s="15">
        <v>38905</v>
      </c>
      <c r="AR748" s="14">
        <v>3.0131000000000001</v>
      </c>
      <c r="AS748" s="14">
        <f t="shared" si="88"/>
        <v>1.6348999999999996</v>
      </c>
      <c r="AU748" s="14">
        <f t="shared" si="84"/>
        <v>1.7400000000000002</v>
      </c>
      <c r="AW748" s="14">
        <f t="shared" si="89"/>
        <v>1.7379999999999995</v>
      </c>
      <c r="AY748" s="14">
        <f t="shared" si="90"/>
        <v>2.0389999999999997</v>
      </c>
      <c r="BA748" s="15">
        <v>38905</v>
      </c>
      <c r="BB748" s="14">
        <v>-0.2</v>
      </c>
      <c r="BD748" s="15">
        <v>40731</v>
      </c>
      <c r="BE748" s="14">
        <v>6.25</v>
      </c>
      <c r="BG748" s="15">
        <v>40731</v>
      </c>
      <c r="BH748" s="14">
        <v>12.25</v>
      </c>
      <c r="BI748" s="14">
        <f t="shared" si="85"/>
        <v>80.4863</v>
      </c>
      <c r="BJ748" s="15">
        <v>39635</v>
      </c>
      <c r="BK748" s="14">
        <v>222.9589</v>
      </c>
      <c r="BM748" s="15">
        <v>40731</v>
      </c>
      <c r="BN748" s="14" t="s">
        <v>213</v>
      </c>
    </row>
    <row r="749" spans="2:66" x14ac:dyDescent="0.2">
      <c r="B749" s="15">
        <v>38906</v>
      </c>
      <c r="C749" s="14">
        <v>4.0650000000000004</v>
      </c>
      <c r="E749" s="15">
        <v>38906</v>
      </c>
      <c r="F749" s="14">
        <v>4.0750000000000002</v>
      </c>
      <c r="H749" s="15">
        <v>38906</v>
      </c>
      <c r="I749" s="14">
        <v>4.0629999999999997</v>
      </c>
      <c r="K749" s="15">
        <v>38906</v>
      </c>
      <c r="L749" s="14">
        <v>4.3639999999999999</v>
      </c>
      <c r="N749" s="15">
        <v>38906</v>
      </c>
      <c r="O749" s="14">
        <v>4.0789999999999997</v>
      </c>
      <c r="Q749" s="15">
        <v>38906</v>
      </c>
      <c r="R749" s="14">
        <v>4.0439999999999996</v>
      </c>
      <c r="T749" s="15">
        <v>38906</v>
      </c>
      <c r="U749" s="14">
        <v>4.0960000000000001</v>
      </c>
      <c r="W749" s="15">
        <v>38906</v>
      </c>
      <c r="X749" s="14">
        <v>3.5289999999999999</v>
      </c>
      <c r="Z749" s="15">
        <v>38906</v>
      </c>
      <c r="AA749" s="14">
        <v>4.1050000000000004</v>
      </c>
      <c r="AC749" s="14">
        <f t="shared" si="83"/>
        <v>4.1103176270662756</v>
      </c>
      <c r="AE749" s="15">
        <v>38906</v>
      </c>
      <c r="AF749" s="14">
        <v>5.1261000000000001</v>
      </c>
      <c r="AH749" s="15">
        <v>38906</v>
      </c>
      <c r="AI749" s="14">
        <v>4.6479999999999997</v>
      </c>
      <c r="AK749" s="15">
        <v>38906</v>
      </c>
      <c r="AL749" s="14">
        <v>2.3250000000000002</v>
      </c>
      <c r="AM749" s="14">
        <f t="shared" si="86"/>
        <v>1.7853176270662754</v>
      </c>
      <c r="AN749" s="15">
        <v>38906</v>
      </c>
      <c r="AO749" s="14">
        <v>3.0249999999999999</v>
      </c>
      <c r="AP749" s="14">
        <f t="shared" si="87"/>
        <v>2.1011000000000002</v>
      </c>
      <c r="AQ749" s="15">
        <v>38906</v>
      </c>
      <c r="AR749" s="14">
        <v>3.0131000000000001</v>
      </c>
      <c r="AS749" s="14">
        <f t="shared" si="88"/>
        <v>1.6348999999999996</v>
      </c>
      <c r="AU749" s="14">
        <f t="shared" si="84"/>
        <v>1.7400000000000002</v>
      </c>
      <c r="AW749" s="14">
        <f t="shared" si="89"/>
        <v>1.7379999999999995</v>
      </c>
      <c r="AY749" s="14">
        <f t="shared" si="90"/>
        <v>2.0389999999999997</v>
      </c>
      <c r="BA749" s="15">
        <v>38906</v>
      </c>
      <c r="BB749" s="14">
        <v>-0.2</v>
      </c>
      <c r="BD749" s="15">
        <v>40732</v>
      </c>
      <c r="BE749" s="14">
        <v>6.25</v>
      </c>
      <c r="BG749" s="15">
        <v>40732</v>
      </c>
      <c r="BH749" s="14">
        <v>12.25</v>
      </c>
      <c r="BI749" s="14">
        <f t="shared" si="85"/>
        <v>80.595366666666663</v>
      </c>
      <c r="BJ749" s="15">
        <v>39636</v>
      </c>
      <c r="BK749" s="14">
        <v>223.2861</v>
      </c>
      <c r="BM749" s="15">
        <v>40732</v>
      </c>
      <c r="BN749" s="14" t="s">
        <v>213</v>
      </c>
    </row>
    <row r="750" spans="2:66" x14ac:dyDescent="0.2">
      <c r="B750" s="15">
        <v>38907</v>
      </c>
      <c r="C750" s="14">
        <v>4.0650000000000004</v>
      </c>
      <c r="E750" s="15">
        <v>38907</v>
      </c>
      <c r="F750" s="14">
        <v>4.0750000000000002</v>
      </c>
      <c r="H750" s="15">
        <v>38907</v>
      </c>
      <c r="I750" s="14">
        <v>4.0629999999999997</v>
      </c>
      <c r="K750" s="15">
        <v>38907</v>
      </c>
      <c r="L750" s="14">
        <v>4.3639999999999999</v>
      </c>
      <c r="N750" s="15">
        <v>38907</v>
      </c>
      <c r="O750" s="14">
        <v>4.0789999999999997</v>
      </c>
      <c r="Q750" s="15">
        <v>38907</v>
      </c>
      <c r="R750" s="14">
        <v>4.0439999999999996</v>
      </c>
      <c r="T750" s="15">
        <v>38907</v>
      </c>
      <c r="U750" s="14">
        <v>4.0960000000000001</v>
      </c>
      <c r="W750" s="15">
        <v>38907</v>
      </c>
      <c r="X750" s="14">
        <v>3.5289999999999999</v>
      </c>
      <c r="Z750" s="15">
        <v>38907</v>
      </c>
      <c r="AA750" s="14">
        <v>4.1050000000000004</v>
      </c>
      <c r="AC750" s="14">
        <f t="shared" si="83"/>
        <v>4.1103176270662756</v>
      </c>
      <c r="AE750" s="15">
        <v>38907</v>
      </c>
      <c r="AF750" s="14">
        <v>5.1261000000000001</v>
      </c>
      <c r="AH750" s="15">
        <v>38907</v>
      </c>
      <c r="AI750" s="14">
        <v>4.6479999999999997</v>
      </c>
      <c r="AK750" s="15">
        <v>38907</v>
      </c>
      <c r="AL750" s="14">
        <v>2.3250000000000002</v>
      </c>
      <c r="AM750" s="14">
        <f t="shared" si="86"/>
        <v>1.7853176270662754</v>
      </c>
      <c r="AN750" s="15">
        <v>38907</v>
      </c>
      <c r="AO750" s="14">
        <v>3.0249999999999999</v>
      </c>
      <c r="AP750" s="14">
        <f t="shared" si="87"/>
        <v>2.1011000000000002</v>
      </c>
      <c r="AQ750" s="15">
        <v>38907</v>
      </c>
      <c r="AR750" s="14">
        <v>3.0131000000000001</v>
      </c>
      <c r="AS750" s="14">
        <f t="shared" si="88"/>
        <v>1.6348999999999996</v>
      </c>
      <c r="AU750" s="14">
        <f t="shared" si="84"/>
        <v>1.7400000000000002</v>
      </c>
      <c r="AW750" s="14">
        <f t="shared" si="89"/>
        <v>1.7379999999999995</v>
      </c>
      <c r="AY750" s="14">
        <f t="shared" si="90"/>
        <v>2.0389999999999997</v>
      </c>
      <c r="BA750" s="15">
        <v>38907</v>
      </c>
      <c r="BB750" s="14">
        <v>-0.2</v>
      </c>
      <c r="BD750" s="15">
        <v>40733</v>
      </c>
      <c r="BE750" s="14">
        <v>6.25</v>
      </c>
      <c r="BG750" s="15">
        <v>40733</v>
      </c>
      <c r="BH750" s="14">
        <v>12.25</v>
      </c>
      <c r="BI750" s="14">
        <f t="shared" si="85"/>
        <v>80.5137</v>
      </c>
      <c r="BJ750" s="15">
        <v>39637</v>
      </c>
      <c r="BK750" s="14">
        <v>223.0411</v>
      </c>
      <c r="BM750" s="15">
        <v>40733</v>
      </c>
      <c r="BN750" s="14" t="s">
        <v>213</v>
      </c>
    </row>
    <row r="751" spans="2:66" x14ac:dyDescent="0.2">
      <c r="B751" s="15">
        <v>38908</v>
      </c>
      <c r="C751" s="14">
        <v>4.0869999999999997</v>
      </c>
      <c r="E751" s="15">
        <v>38908</v>
      </c>
      <c r="F751" s="14">
        <v>4.0960000000000001</v>
      </c>
      <c r="H751" s="15">
        <v>38908</v>
      </c>
      <c r="I751" s="14">
        <v>4.085</v>
      </c>
      <c r="K751" s="15">
        <v>38908</v>
      </c>
      <c r="L751" s="14">
        <v>4.38</v>
      </c>
      <c r="N751" s="15">
        <v>38908</v>
      </c>
      <c r="O751" s="14">
        <v>4.1029999999999998</v>
      </c>
      <c r="Q751" s="15">
        <v>38908</v>
      </c>
      <c r="R751" s="14">
        <v>4.0629999999999997</v>
      </c>
      <c r="T751" s="15">
        <v>38908</v>
      </c>
      <c r="U751" s="14">
        <v>4.1180000000000003</v>
      </c>
      <c r="W751" s="15">
        <v>38908</v>
      </c>
      <c r="X751" s="14">
        <v>3.5289999999999999</v>
      </c>
      <c r="Z751" s="15">
        <v>38908</v>
      </c>
      <c r="AA751" s="14">
        <v>4.1260000000000003</v>
      </c>
      <c r="AC751" s="14">
        <f t="shared" si="83"/>
        <v>4.1302379113239613</v>
      </c>
      <c r="AE751" s="15">
        <v>38908</v>
      </c>
      <c r="AF751" s="14">
        <v>5.1241000000000003</v>
      </c>
      <c r="AH751" s="15">
        <v>38908</v>
      </c>
      <c r="AI751" s="14">
        <v>4.6639999999999997</v>
      </c>
      <c r="AK751" s="15">
        <v>38908</v>
      </c>
      <c r="AL751" s="14">
        <v>2.31</v>
      </c>
      <c r="AM751" s="14">
        <f t="shared" si="86"/>
        <v>1.8202379113239613</v>
      </c>
      <c r="AN751" s="15">
        <v>38908</v>
      </c>
      <c r="AO751" s="14">
        <v>3.0125000000000002</v>
      </c>
      <c r="AP751" s="14">
        <f t="shared" si="87"/>
        <v>2.1116000000000001</v>
      </c>
      <c r="AQ751" s="15">
        <v>38908</v>
      </c>
      <c r="AR751" s="14">
        <v>2.9950000000000001</v>
      </c>
      <c r="AS751" s="14">
        <f t="shared" si="88"/>
        <v>1.6689999999999996</v>
      </c>
      <c r="AU751" s="14">
        <f t="shared" si="84"/>
        <v>1.7769999999999997</v>
      </c>
      <c r="AW751" s="14">
        <f t="shared" si="89"/>
        <v>1.7749999999999999</v>
      </c>
      <c r="AY751" s="14">
        <f t="shared" si="90"/>
        <v>2.0699999999999998</v>
      </c>
      <c r="BA751" s="15">
        <v>38908</v>
      </c>
      <c r="BB751" s="14">
        <v>-0.2</v>
      </c>
      <c r="BD751" s="15">
        <v>40734</v>
      </c>
      <c r="BE751" s="14">
        <v>6.25</v>
      </c>
      <c r="BG751" s="15">
        <v>40734</v>
      </c>
      <c r="BH751" s="14">
        <v>12.25</v>
      </c>
      <c r="BI751" s="14">
        <f t="shared" si="85"/>
        <v>80.688566666666659</v>
      </c>
      <c r="BJ751" s="15">
        <v>39638</v>
      </c>
      <c r="BK751" s="14">
        <v>223.56569999999999</v>
      </c>
      <c r="BM751" s="15">
        <v>40734</v>
      </c>
      <c r="BN751" s="14" t="s">
        <v>213</v>
      </c>
    </row>
    <row r="752" spans="2:66" x14ac:dyDescent="0.2">
      <c r="B752" s="15">
        <v>38909</v>
      </c>
      <c r="C752" s="14">
        <v>4.0510000000000002</v>
      </c>
      <c r="E752" s="15">
        <v>38909</v>
      </c>
      <c r="F752" s="14">
        <v>4.0590000000000002</v>
      </c>
      <c r="H752" s="15">
        <v>38909</v>
      </c>
      <c r="I752" s="14">
        <v>4.0469999999999997</v>
      </c>
      <c r="K752" s="15">
        <v>38909</v>
      </c>
      <c r="L752" s="14">
        <v>4.3419999999999996</v>
      </c>
      <c r="N752" s="15">
        <v>38909</v>
      </c>
      <c r="O752" s="14">
        <v>4.0670000000000002</v>
      </c>
      <c r="Q752" s="15">
        <v>38909</v>
      </c>
      <c r="R752" s="14">
        <v>4.0250000000000004</v>
      </c>
      <c r="T752" s="15">
        <v>38909</v>
      </c>
      <c r="U752" s="14">
        <v>4.08</v>
      </c>
      <c r="W752" s="15">
        <v>38909</v>
      </c>
      <c r="X752" s="14">
        <v>3.5289999999999999</v>
      </c>
      <c r="Z752" s="15">
        <v>38909</v>
      </c>
      <c r="AA752" s="14">
        <v>4.0880000000000001</v>
      </c>
      <c r="AC752" s="14">
        <f t="shared" si="83"/>
        <v>4.0941104588289816</v>
      </c>
      <c r="AE752" s="15">
        <v>38909</v>
      </c>
      <c r="AF752" s="14">
        <v>5.0995999999999997</v>
      </c>
      <c r="AH752" s="15">
        <v>38909</v>
      </c>
      <c r="AI752" s="14">
        <v>4.6349999999999998</v>
      </c>
      <c r="AK752" s="15">
        <v>38909</v>
      </c>
      <c r="AL752" s="14">
        <v>2.3374999999999999</v>
      </c>
      <c r="AM752" s="14">
        <f t="shared" si="86"/>
        <v>1.7566104588289817</v>
      </c>
      <c r="AN752" s="15">
        <v>38909</v>
      </c>
      <c r="AO752" s="14">
        <v>3.0049999999999999</v>
      </c>
      <c r="AP752" s="14">
        <f t="shared" si="87"/>
        <v>2.0945999999999998</v>
      </c>
      <c r="AQ752" s="15">
        <v>38909</v>
      </c>
      <c r="AR752" s="14">
        <v>2.9950000000000001</v>
      </c>
      <c r="AS752" s="14">
        <f t="shared" si="88"/>
        <v>1.6399999999999997</v>
      </c>
      <c r="AU752" s="14">
        <f t="shared" si="84"/>
        <v>1.7135000000000002</v>
      </c>
      <c r="AW752" s="14">
        <f t="shared" si="89"/>
        <v>1.7094999999999998</v>
      </c>
      <c r="AY752" s="14">
        <f t="shared" si="90"/>
        <v>2.0044999999999997</v>
      </c>
      <c r="BA752" s="15">
        <v>38909</v>
      </c>
      <c r="BB752" s="14">
        <v>-0.4</v>
      </c>
      <c r="BD752" s="15">
        <v>40735</v>
      </c>
      <c r="BE752" s="14">
        <v>6.25</v>
      </c>
      <c r="BG752" s="15">
        <v>40735</v>
      </c>
      <c r="BH752" s="14">
        <v>12.25</v>
      </c>
      <c r="BI752" s="14">
        <f t="shared" si="85"/>
        <v>80.626300000000001</v>
      </c>
      <c r="BJ752" s="15">
        <v>39639</v>
      </c>
      <c r="BK752" s="14">
        <v>223.37889999999999</v>
      </c>
      <c r="BM752" s="15">
        <v>40735</v>
      </c>
      <c r="BN752" s="14" t="s">
        <v>213</v>
      </c>
    </row>
    <row r="753" spans="2:66" x14ac:dyDescent="0.2">
      <c r="B753" s="15">
        <v>38910</v>
      </c>
      <c r="C753" s="14">
        <v>4.0869999999999997</v>
      </c>
      <c r="E753" s="15">
        <v>38910</v>
      </c>
      <c r="F753" s="14">
        <v>4.0949999999999998</v>
      </c>
      <c r="H753" s="15">
        <v>38910</v>
      </c>
      <c r="I753" s="14">
        <v>4.0830000000000002</v>
      </c>
      <c r="K753" s="15">
        <v>38910</v>
      </c>
      <c r="L753" s="14">
        <v>4.38</v>
      </c>
      <c r="N753" s="15">
        <v>38910</v>
      </c>
      <c r="O753" s="14">
        <v>4.1040000000000001</v>
      </c>
      <c r="Q753" s="15">
        <v>38910</v>
      </c>
      <c r="R753" s="14">
        <v>4.1070000000000002</v>
      </c>
      <c r="T753" s="15">
        <v>38910</v>
      </c>
      <c r="U753" s="14">
        <v>4.117</v>
      </c>
      <c r="W753" s="15">
        <v>38910</v>
      </c>
      <c r="X753" s="14">
        <v>3.5289999999999999</v>
      </c>
      <c r="Z753" s="15">
        <v>38910</v>
      </c>
      <c r="AA753" s="14">
        <v>4.1260000000000003</v>
      </c>
      <c r="AC753" s="14">
        <f t="shared" si="83"/>
        <v>4.1324727328904673</v>
      </c>
      <c r="AE753" s="15">
        <v>38910</v>
      </c>
      <c r="AF753" s="14">
        <v>5.0975999999999999</v>
      </c>
      <c r="AH753" s="15">
        <v>38910</v>
      </c>
      <c r="AI753" s="14">
        <v>4.6710000000000003</v>
      </c>
      <c r="AK753" s="15">
        <v>38910</v>
      </c>
      <c r="AL753" s="14">
        <v>2.33</v>
      </c>
      <c r="AM753" s="14">
        <f t="shared" si="86"/>
        <v>1.8024727328904673</v>
      </c>
      <c r="AN753" s="15">
        <v>38910</v>
      </c>
      <c r="AO753" s="14">
        <v>2.9874999999999998</v>
      </c>
      <c r="AP753" s="14">
        <f t="shared" si="87"/>
        <v>2.1101000000000001</v>
      </c>
      <c r="AQ753" s="15">
        <v>38910</v>
      </c>
      <c r="AR753" s="14">
        <v>3.02</v>
      </c>
      <c r="AS753" s="14">
        <f t="shared" si="88"/>
        <v>1.6510000000000002</v>
      </c>
      <c r="AU753" s="14">
        <f t="shared" si="84"/>
        <v>1.7569999999999997</v>
      </c>
      <c r="AW753" s="14">
        <f t="shared" si="89"/>
        <v>1.7530000000000001</v>
      </c>
      <c r="AY753" s="14">
        <f t="shared" si="90"/>
        <v>2.0499999999999998</v>
      </c>
      <c r="BA753" s="15">
        <v>38910</v>
      </c>
      <c r="BB753" s="14">
        <v>-0.4</v>
      </c>
      <c r="BD753" s="15">
        <v>40736</v>
      </c>
      <c r="BE753" s="14">
        <v>6.25</v>
      </c>
      <c r="BG753" s="15">
        <v>40736</v>
      </c>
      <c r="BH753" s="14">
        <v>12.25</v>
      </c>
      <c r="BI753" s="14">
        <f t="shared" si="85"/>
        <v>80.646799999999999</v>
      </c>
      <c r="BJ753" s="15">
        <v>39640</v>
      </c>
      <c r="BK753" s="14">
        <v>223.44040000000001</v>
      </c>
      <c r="BM753" s="15">
        <v>40736</v>
      </c>
      <c r="BN753" s="14" t="s">
        <v>213</v>
      </c>
    </row>
    <row r="754" spans="2:66" x14ac:dyDescent="0.2">
      <c r="B754" s="15">
        <v>38911</v>
      </c>
      <c r="C754" s="14">
        <v>4.048</v>
      </c>
      <c r="E754" s="15">
        <v>38911</v>
      </c>
      <c r="F754" s="14">
        <v>4.0549999999999997</v>
      </c>
      <c r="H754" s="15">
        <v>38911</v>
      </c>
      <c r="I754" s="14">
        <v>4.0449999999999999</v>
      </c>
      <c r="K754" s="15">
        <v>38911</v>
      </c>
      <c r="L754" s="14">
        <v>4.3419999999999996</v>
      </c>
      <c r="N754" s="15">
        <v>38911</v>
      </c>
      <c r="O754" s="14">
        <v>4.0659999999999998</v>
      </c>
      <c r="Q754" s="15">
        <v>38911</v>
      </c>
      <c r="R754" s="14">
        <v>4.0650000000000004</v>
      </c>
      <c r="T754" s="15">
        <v>38911</v>
      </c>
      <c r="U754" s="14">
        <v>4.077</v>
      </c>
      <c r="W754" s="15">
        <v>38911</v>
      </c>
      <c r="X754" s="14">
        <v>4.22</v>
      </c>
      <c r="Z754" s="15">
        <v>38911</v>
      </c>
      <c r="AA754" s="14">
        <v>4.0860000000000003</v>
      </c>
      <c r="AC754" s="14">
        <f t="shared" si="83"/>
        <v>4.1130067974663982</v>
      </c>
      <c r="AE754" s="15">
        <v>38911</v>
      </c>
      <c r="AF754" s="14">
        <v>5.0629999999999997</v>
      </c>
      <c r="AH754" s="15">
        <v>38911</v>
      </c>
      <c r="AI754" s="14">
        <v>4.6420000000000003</v>
      </c>
      <c r="AK754" s="15">
        <v>38911</v>
      </c>
      <c r="AL754" s="14">
        <v>2.3149999999999999</v>
      </c>
      <c r="AM754" s="14">
        <f t="shared" si="86"/>
        <v>1.7980067974663982</v>
      </c>
      <c r="AN754" s="15">
        <v>38911</v>
      </c>
      <c r="AO754" s="14">
        <v>3.0125000000000002</v>
      </c>
      <c r="AP754" s="14">
        <f t="shared" si="87"/>
        <v>2.0504999999999995</v>
      </c>
      <c r="AQ754" s="15">
        <v>38911</v>
      </c>
      <c r="AR754" s="14">
        <v>3.0434000000000001</v>
      </c>
      <c r="AS754" s="14">
        <f t="shared" si="88"/>
        <v>1.5986000000000002</v>
      </c>
      <c r="AU754" s="14">
        <f t="shared" si="84"/>
        <v>1.7330000000000001</v>
      </c>
      <c r="AW754" s="14">
        <f t="shared" si="89"/>
        <v>1.73</v>
      </c>
      <c r="AY754" s="14">
        <f t="shared" si="90"/>
        <v>2.0269999999999997</v>
      </c>
      <c r="BA754" s="15">
        <v>38911</v>
      </c>
      <c r="BB754" s="14">
        <v>-0.3</v>
      </c>
      <c r="BD754" s="15">
        <v>40737</v>
      </c>
      <c r="BE754" s="14">
        <v>6.25</v>
      </c>
      <c r="BG754" s="15">
        <v>40737</v>
      </c>
      <c r="BH754" s="14">
        <v>12.25</v>
      </c>
      <c r="BI754" s="14">
        <f t="shared" si="85"/>
        <v>80.646799999999999</v>
      </c>
      <c r="BJ754" s="15">
        <v>39641</v>
      </c>
      <c r="BK754" s="14">
        <v>223.44040000000001</v>
      </c>
      <c r="BM754" s="15">
        <v>40737</v>
      </c>
      <c r="BN754" s="14" t="s">
        <v>213</v>
      </c>
    </row>
    <row r="755" spans="2:66" x14ac:dyDescent="0.2">
      <c r="B755" s="15">
        <v>38912</v>
      </c>
      <c r="C755" s="14">
        <v>3.9830000000000001</v>
      </c>
      <c r="E755" s="15">
        <v>38912</v>
      </c>
      <c r="F755" s="14">
        <v>3.9889999999999999</v>
      </c>
      <c r="H755" s="15">
        <v>38912</v>
      </c>
      <c r="I755" s="14">
        <v>3.9790000000000001</v>
      </c>
      <c r="K755" s="15">
        <v>38912</v>
      </c>
      <c r="L755" s="14">
        <v>4.2839999999999998</v>
      </c>
      <c r="N755" s="15">
        <v>38912</v>
      </c>
      <c r="O755" s="14">
        <v>4.0030000000000001</v>
      </c>
      <c r="Q755" s="15">
        <v>38912</v>
      </c>
      <c r="R755" s="14">
        <v>3.9990000000000001</v>
      </c>
      <c r="T755" s="15">
        <v>38912</v>
      </c>
      <c r="U755" s="14">
        <v>4.0119999999999996</v>
      </c>
      <c r="W755" s="15">
        <v>38912</v>
      </c>
      <c r="X755" s="14">
        <v>4.16</v>
      </c>
      <c r="Z755" s="15">
        <v>38912</v>
      </c>
      <c r="AA755" s="14">
        <v>4.0209999999999999</v>
      </c>
      <c r="AC755" s="14">
        <f t="shared" si="83"/>
        <v>4.0491314691796694</v>
      </c>
      <c r="AE755" s="15">
        <v>38912</v>
      </c>
      <c r="AF755" s="14">
        <v>5.0629</v>
      </c>
      <c r="AH755" s="15">
        <v>38912</v>
      </c>
      <c r="AI755" s="14">
        <v>4.5819999999999999</v>
      </c>
      <c r="AK755" s="15">
        <v>38912</v>
      </c>
      <c r="AL755" s="14">
        <v>2.3174999999999999</v>
      </c>
      <c r="AM755" s="14">
        <f t="shared" si="86"/>
        <v>1.7316314691796695</v>
      </c>
      <c r="AN755" s="15">
        <v>38912</v>
      </c>
      <c r="AO755" s="14">
        <v>3.03</v>
      </c>
      <c r="AP755" s="14">
        <f t="shared" si="87"/>
        <v>2.0329000000000002</v>
      </c>
      <c r="AQ755" s="15">
        <v>38912</v>
      </c>
      <c r="AR755" s="14">
        <v>3.0175000000000001</v>
      </c>
      <c r="AS755" s="14">
        <f t="shared" si="88"/>
        <v>1.5644999999999998</v>
      </c>
      <c r="AU755" s="14">
        <f t="shared" si="84"/>
        <v>1.6655000000000002</v>
      </c>
      <c r="AW755" s="14">
        <f t="shared" si="89"/>
        <v>1.6615000000000002</v>
      </c>
      <c r="AY755" s="14">
        <f t="shared" si="90"/>
        <v>1.9664999999999999</v>
      </c>
      <c r="BA755" s="15">
        <v>38912</v>
      </c>
      <c r="BB755" s="14">
        <v>-0.4</v>
      </c>
      <c r="BD755" s="15">
        <v>40738</v>
      </c>
      <c r="BE755" s="14">
        <v>6.25</v>
      </c>
      <c r="BG755" s="15">
        <v>40738</v>
      </c>
      <c r="BH755" s="14">
        <v>12.25</v>
      </c>
      <c r="BI755" s="14">
        <f t="shared" si="85"/>
        <v>80.646799999999999</v>
      </c>
      <c r="BJ755" s="15">
        <v>39642</v>
      </c>
      <c r="BK755" s="14">
        <v>223.44040000000001</v>
      </c>
      <c r="BM755" s="15">
        <v>40738</v>
      </c>
      <c r="BN755" s="14" t="s">
        <v>213</v>
      </c>
    </row>
    <row r="756" spans="2:66" x14ac:dyDescent="0.2">
      <c r="B756" s="15">
        <v>38913</v>
      </c>
      <c r="C756" s="14">
        <v>3.9830000000000001</v>
      </c>
      <c r="E756" s="15">
        <v>38913</v>
      </c>
      <c r="F756" s="14">
        <v>3.9889999999999999</v>
      </c>
      <c r="H756" s="15">
        <v>38913</v>
      </c>
      <c r="I756" s="14">
        <v>3.9790000000000001</v>
      </c>
      <c r="K756" s="15">
        <v>38913</v>
      </c>
      <c r="L756" s="14">
        <v>4.2839999999999998</v>
      </c>
      <c r="N756" s="15">
        <v>38913</v>
      </c>
      <c r="O756" s="14">
        <v>4.0030000000000001</v>
      </c>
      <c r="Q756" s="15">
        <v>38913</v>
      </c>
      <c r="R756" s="14">
        <v>3.9990000000000001</v>
      </c>
      <c r="T756" s="15">
        <v>38913</v>
      </c>
      <c r="U756" s="14">
        <v>4.0119999999999996</v>
      </c>
      <c r="W756" s="15">
        <v>38913</v>
      </c>
      <c r="X756" s="14">
        <v>4.16</v>
      </c>
      <c r="Z756" s="15">
        <v>38913</v>
      </c>
      <c r="AA756" s="14">
        <v>4.0209999999999999</v>
      </c>
      <c r="AC756" s="14">
        <f t="shared" si="83"/>
        <v>4.0491314691796694</v>
      </c>
      <c r="AE756" s="15">
        <v>38913</v>
      </c>
      <c r="AF756" s="14">
        <v>5.0629</v>
      </c>
      <c r="AH756" s="15">
        <v>38913</v>
      </c>
      <c r="AI756" s="14">
        <v>4.5819999999999999</v>
      </c>
      <c r="AK756" s="15">
        <v>38913</v>
      </c>
      <c r="AL756" s="14">
        <v>2.3174999999999999</v>
      </c>
      <c r="AM756" s="14">
        <f t="shared" si="86"/>
        <v>1.7316314691796695</v>
      </c>
      <c r="AN756" s="15">
        <v>38913</v>
      </c>
      <c r="AO756" s="14">
        <v>3.03</v>
      </c>
      <c r="AP756" s="14">
        <f t="shared" si="87"/>
        <v>2.0329000000000002</v>
      </c>
      <c r="AQ756" s="15">
        <v>38913</v>
      </c>
      <c r="AR756" s="14">
        <v>3.0175000000000001</v>
      </c>
      <c r="AS756" s="14">
        <f t="shared" si="88"/>
        <v>1.5644999999999998</v>
      </c>
      <c r="AU756" s="14">
        <f t="shared" si="84"/>
        <v>1.6655000000000002</v>
      </c>
      <c r="AW756" s="14">
        <f t="shared" si="89"/>
        <v>1.6615000000000002</v>
      </c>
      <c r="AY756" s="14">
        <f t="shared" si="90"/>
        <v>1.9664999999999999</v>
      </c>
      <c r="BA756" s="15">
        <v>38913</v>
      </c>
      <c r="BB756" s="14">
        <v>-0.4</v>
      </c>
      <c r="BD756" s="15">
        <v>40739</v>
      </c>
      <c r="BE756" s="14">
        <v>6.25</v>
      </c>
      <c r="BG756" s="15">
        <v>40739</v>
      </c>
      <c r="BH756" s="14">
        <v>12.25</v>
      </c>
      <c r="BI756" s="14">
        <f t="shared" si="85"/>
        <v>80.8386</v>
      </c>
      <c r="BJ756" s="15">
        <v>39643</v>
      </c>
      <c r="BK756" s="14">
        <v>224.01580000000001</v>
      </c>
      <c r="BM756" s="15">
        <v>40739</v>
      </c>
      <c r="BN756" s="14" t="s">
        <v>213</v>
      </c>
    </row>
    <row r="757" spans="2:66" x14ac:dyDescent="0.2">
      <c r="B757" s="15">
        <v>38914</v>
      </c>
      <c r="C757" s="14">
        <v>3.9830000000000001</v>
      </c>
      <c r="E757" s="15">
        <v>38914</v>
      </c>
      <c r="F757" s="14">
        <v>3.9889999999999999</v>
      </c>
      <c r="H757" s="15">
        <v>38914</v>
      </c>
      <c r="I757" s="14">
        <v>3.9790000000000001</v>
      </c>
      <c r="K757" s="15">
        <v>38914</v>
      </c>
      <c r="L757" s="14">
        <v>4.2839999999999998</v>
      </c>
      <c r="N757" s="15">
        <v>38914</v>
      </c>
      <c r="O757" s="14">
        <v>4.0030000000000001</v>
      </c>
      <c r="Q757" s="15">
        <v>38914</v>
      </c>
      <c r="R757" s="14">
        <v>3.9990000000000001</v>
      </c>
      <c r="T757" s="15">
        <v>38914</v>
      </c>
      <c r="U757" s="14">
        <v>4.0119999999999996</v>
      </c>
      <c r="W757" s="15">
        <v>38914</v>
      </c>
      <c r="X757" s="14">
        <v>4.16</v>
      </c>
      <c r="Z757" s="15">
        <v>38914</v>
      </c>
      <c r="AA757" s="14">
        <v>4.0209999999999999</v>
      </c>
      <c r="AC757" s="14">
        <f t="shared" si="83"/>
        <v>4.0491314691796694</v>
      </c>
      <c r="AE757" s="15">
        <v>38914</v>
      </c>
      <c r="AF757" s="14">
        <v>5.0629</v>
      </c>
      <c r="AH757" s="15">
        <v>38914</v>
      </c>
      <c r="AI757" s="14">
        <v>4.5819999999999999</v>
      </c>
      <c r="AK757" s="15">
        <v>38914</v>
      </c>
      <c r="AL757" s="14">
        <v>2.3174999999999999</v>
      </c>
      <c r="AM757" s="14">
        <f t="shared" si="86"/>
        <v>1.7316314691796695</v>
      </c>
      <c r="AN757" s="15">
        <v>38914</v>
      </c>
      <c r="AO757" s="14">
        <v>3.03</v>
      </c>
      <c r="AP757" s="14">
        <f t="shared" si="87"/>
        <v>2.0329000000000002</v>
      </c>
      <c r="AQ757" s="15">
        <v>38914</v>
      </c>
      <c r="AR757" s="14">
        <v>3.0175000000000001</v>
      </c>
      <c r="AS757" s="14">
        <f t="shared" si="88"/>
        <v>1.5644999999999998</v>
      </c>
      <c r="AU757" s="14">
        <f t="shared" si="84"/>
        <v>1.6655000000000002</v>
      </c>
      <c r="AW757" s="14">
        <f t="shared" si="89"/>
        <v>1.6615000000000002</v>
      </c>
      <c r="AY757" s="14">
        <f t="shared" si="90"/>
        <v>1.9664999999999999</v>
      </c>
      <c r="BA757" s="15">
        <v>38914</v>
      </c>
      <c r="BB757" s="14">
        <v>-0.4</v>
      </c>
      <c r="BD757" s="15">
        <v>40740</v>
      </c>
      <c r="BE757" s="14">
        <v>6.25</v>
      </c>
      <c r="BG757" s="15">
        <v>40740</v>
      </c>
      <c r="BH757" s="14">
        <v>12.25</v>
      </c>
      <c r="BI757" s="14">
        <f t="shared" si="85"/>
        <v>80.639899999999997</v>
      </c>
      <c r="BJ757" s="15">
        <v>39644</v>
      </c>
      <c r="BK757" s="14">
        <v>223.41970000000001</v>
      </c>
      <c r="BM757" s="15">
        <v>40740</v>
      </c>
      <c r="BN757" s="14" t="s">
        <v>213</v>
      </c>
    </row>
    <row r="758" spans="2:66" x14ac:dyDescent="0.2">
      <c r="B758" s="15">
        <v>38915</v>
      </c>
      <c r="C758" s="14">
        <v>3.9929999999999999</v>
      </c>
      <c r="E758" s="15">
        <v>38915</v>
      </c>
      <c r="F758" s="14">
        <v>4.0010000000000003</v>
      </c>
      <c r="H758" s="15">
        <v>38915</v>
      </c>
      <c r="I758" s="14">
        <v>3.992</v>
      </c>
      <c r="K758" s="15">
        <v>38915</v>
      </c>
      <c r="L758" s="14">
        <v>4.2919999999999998</v>
      </c>
      <c r="N758" s="15">
        <v>38915</v>
      </c>
      <c r="O758" s="14">
        <v>4.0149999999999997</v>
      </c>
      <c r="Q758" s="15">
        <v>38915</v>
      </c>
      <c r="R758" s="14">
        <v>4.0090000000000003</v>
      </c>
      <c r="T758" s="15">
        <v>38915</v>
      </c>
      <c r="U758" s="14">
        <v>4.0229999999999997</v>
      </c>
      <c r="W758" s="15">
        <v>38915</v>
      </c>
      <c r="X758" s="14">
        <v>4.1609999999999996</v>
      </c>
      <c r="Z758" s="15">
        <v>38915</v>
      </c>
      <c r="AA758" s="14">
        <v>4.032</v>
      </c>
      <c r="AC758" s="14">
        <f t="shared" si="83"/>
        <v>4.0594826201143208</v>
      </c>
      <c r="AE758" s="15">
        <v>38915</v>
      </c>
      <c r="AF758" s="14">
        <v>5.0629</v>
      </c>
      <c r="AH758" s="15">
        <v>38915</v>
      </c>
      <c r="AI758" s="14">
        <v>4.6189999999999998</v>
      </c>
      <c r="AK758" s="15">
        <v>38915</v>
      </c>
      <c r="AL758" s="14">
        <v>2.3165</v>
      </c>
      <c r="AM758" s="14">
        <f t="shared" si="86"/>
        <v>1.7429826201143208</v>
      </c>
      <c r="AN758" s="15">
        <v>38915</v>
      </c>
      <c r="AO758" s="14">
        <v>3.0125000000000002</v>
      </c>
      <c r="AP758" s="14">
        <f t="shared" si="87"/>
        <v>2.0503999999999998</v>
      </c>
      <c r="AQ758" s="15">
        <v>38915</v>
      </c>
      <c r="AR758" s="14">
        <v>3.0270000000000001</v>
      </c>
      <c r="AS758" s="14">
        <f t="shared" si="88"/>
        <v>1.5919999999999996</v>
      </c>
      <c r="AU758" s="14">
        <f t="shared" si="84"/>
        <v>1.6764999999999999</v>
      </c>
      <c r="AW758" s="14">
        <f t="shared" si="89"/>
        <v>1.6755</v>
      </c>
      <c r="AY758" s="14">
        <f t="shared" si="90"/>
        <v>1.9754999999999998</v>
      </c>
      <c r="BA758" s="15">
        <v>38915</v>
      </c>
      <c r="BB758" s="14">
        <v>-0.1</v>
      </c>
      <c r="BD758" s="15">
        <v>40741</v>
      </c>
      <c r="BE758" s="14">
        <v>6.25</v>
      </c>
      <c r="BG758" s="15">
        <v>40741</v>
      </c>
      <c r="BH758" s="14">
        <v>12.25</v>
      </c>
      <c r="BI758" s="14">
        <f t="shared" si="85"/>
        <v>80.722033333333329</v>
      </c>
      <c r="BJ758" s="15">
        <v>39645</v>
      </c>
      <c r="BK758" s="14">
        <v>223.6661</v>
      </c>
      <c r="BM758" s="15">
        <v>40741</v>
      </c>
      <c r="BN758" s="14" t="s">
        <v>213</v>
      </c>
    </row>
    <row r="759" spans="2:66" x14ac:dyDescent="0.2">
      <c r="B759" s="15">
        <v>38916</v>
      </c>
      <c r="C759" s="14">
        <v>4.0140000000000002</v>
      </c>
      <c r="E759" s="15">
        <v>38916</v>
      </c>
      <c r="F759" s="14">
        <v>4.0229999999999997</v>
      </c>
      <c r="H759" s="15">
        <v>38916</v>
      </c>
      <c r="I759" s="14">
        <v>4.0129999999999999</v>
      </c>
      <c r="K759" s="15">
        <v>38916</v>
      </c>
      <c r="L759" s="14">
        <v>4.3070000000000004</v>
      </c>
      <c r="N759" s="15">
        <v>38916</v>
      </c>
      <c r="O759" s="14">
        <v>4.0369999999999999</v>
      </c>
      <c r="Q759" s="15">
        <v>38916</v>
      </c>
      <c r="R759" s="14">
        <v>4.03</v>
      </c>
      <c r="T759" s="15">
        <v>38916</v>
      </c>
      <c r="U759" s="14">
        <v>4.0439999999999996</v>
      </c>
      <c r="W759" s="15">
        <v>38916</v>
      </c>
      <c r="X759" s="14">
        <v>4.1829999999999998</v>
      </c>
      <c r="Z759" s="15">
        <v>38916</v>
      </c>
      <c r="AA759" s="14">
        <v>4.0540000000000003</v>
      </c>
      <c r="AC759" s="14">
        <f t="shared" si="83"/>
        <v>4.0796448323806587</v>
      </c>
      <c r="AE759" s="15">
        <v>38916</v>
      </c>
      <c r="AF759" s="14">
        <v>5.1302000000000003</v>
      </c>
      <c r="AH759" s="15">
        <v>38916</v>
      </c>
      <c r="AI759" s="14">
        <v>4.6619999999999999</v>
      </c>
      <c r="AK759" s="15">
        <v>38916</v>
      </c>
      <c r="AL759" s="14">
        <v>2.2824999999999998</v>
      </c>
      <c r="AM759" s="14">
        <f t="shared" si="86"/>
        <v>1.7971448323806589</v>
      </c>
      <c r="AN759" s="15">
        <v>38916</v>
      </c>
      <c r="AO759" s="14">
        <v>3.0049999999999999</v>
      </c>
      <c r="AP759" s="14">
        <f t="shared" si="87"/>
        <v>2.1252000000000004</v>
      </c>
      <c r="AQ759" s="15">
        <v>38916</v>
      </c>
      <c r="AR759" s="14">
        <v>3.05</v>
      </c>
      <c r="AS759" s="14">
        <f t="shared" si="88"/>
        <v>1.6120000000000001</v>
      </c>
      <c r="AU759" s="14">
        <f t="shared" si="84"/>
        <v>1.7315000000000005</v>
      </c>
      <c r="AW759" s="14">
        <f t="shared" si="89"/>
        <v>1.7305000000000001</v>
      </c>
      <c r="AY759" s="14">
        <f t="shared" si="90"/>
        <v>2.0245000000000006</v>
      </c>
      <c r="BA759" s="15">
        <v>38916</v>
      </c>
      <c r="BB759" s="14">
        <v>-0.1</v>
      </c>
      <c r="BD759" s="15">
        <v>40742</v>
      </c>
      <c r="BE759" s="14">
        <v>6.25</v>
      </c>
      <c r="BG759" s="15">
        <v>40742</v>
      </c>
      <c r="BH759" s="14">
        <v>12.25</v>
      </c>
      <c r="BI759" s="14">
        <f t="shared" si="85"/>
        <v>81.044266666666672</v>
      </c>
      <c r="BJ759" s="15">
        <v>39646</v>
      </c>
      <c r="BK759" s="14">
        <v>224.6328</v>
      </c>
      <c r="BM759" s="15">
        <v>40742</v>
      </c>
      <c r="BN759" s="14" t="s">
        <v>213</v>
      </c>
    </row>
    <row r="760" spans="2:66" x14ac:dyDescent="0.2">
      <c r="B760" s="15">
        <v>38917</v>
      </c>
      <c r="C760" s="14">
        <v>3.984</v>
      </c>
      <c r="E760" s="15">
        <v>38917</v>
      </c>
      <c r="F760" s="14">
        <v>3.9929999999999999</v>
      </c>
      <c r="H760" s="15">
        <v>38917</v>
      </c>
      <c r="I760" s="14">
        <v>3.9849999999999999</v>
      </c>
      <c r="K760" s="15">
        <v>38917</v>
      </c>
      <c r="L760" s="14">
        <v>4.2780000000000005</v>
      </c>
      <c r="N760" s="15">
        <v>38917</v>
      </c>
      <c r="O760" s="14">
        <v>4.0069999999999997</v>
      </c>
      <c r="Q760" s="15">
        <v>38917</v>
      </c>
      <c r="R760" s="14">
        <v>3.9980000000000002</v>
      </c>
      <c r="T760" s="15">
        <v>38917</v>
      </c>
      <c r="U760" s="14">
        <v>4.0140000000000002</v>
      </c>
      <c r="W760" s="15">
        <v>38917</v>
      </c>
      <c r="X760" s="14">
        <v>4.1529999999999996</v>
      </c>
      <c r="Z760" s="15">
        <v>38917</v>
      </c>
      <c r="AA760" s="14">
        <v>4.0250000000000004</v>
      </c>
      <c r="AC760" s="14">
        <f t="shared" si="83"/>
        <v>4.0500038621968173</v>
      </c>
      <c r="AE760" s="15">
        <v>38917</v>
      </c>
      <c r="AF760" s="14">
        <v>5.0487000000000002</v>
      </c>
      <c r="AH760" s="15">
        <v>38917</v>
      </c>
      <c r="AI760" s="14">
        <v>4.6310000000000002</v>
      </c>
      <c r="AK760" s="15">
        <v>38917</v>
      </c>
      <c r="AL760" s="14">
        <v>2.3025000000000002</v>
      </c>
      <c r="AM760" s="14">
        <f t="shared" si="86"/>
        <v>1.7475038621968171</v>
      </c>
      <c r="AN760" s="15">
        <v>38917</v>
      </c>
      <c r="AO760" s="14">
        <v>3.0125000000000002</v>
      </c>
      <c r="AP760" s="14">
        <f t="shared" si="87"/>
        <v>2.0362</v>
      </c>
      <c r="AQ760" s="15">
        <v>38917</v>
      </c>
      <c r="AR760" s="14">
        <v>3.0649999999999999</v>
      </c>
      <c r="AS760" s="14">
        <f t="shared" si="88"/>
        <v>1.5660000000000003</v>
      </c>
      <c r="AU760" s="14">
        <f t="shared" si="84"/>
        <v>1.6814999999999998</v>
      </c>
      <c r="AW760" s="14">
        <f t="shared" si="89"/>
        <v>1.6824999999999997</v>
      </c>
      <c r="AY760" s="14">
        <f t="shared" si="90"/>
        <v>1.9755000000000003</v>
      </c>
      <c r="BA760" s="15">
        <v>38917</v>
      </c>
      <c r="BB760" s="14">
        <v>0.1</v>
      </c>
      <c r="BD760" s="15">
        <v>40743</v>
      </c>
      <c r="BE760" s="14">
        <v>6.25</v>
      </c>
      <c r="BG760" s="15">
        <v>40743</v>
      </c>
      <c r="BH760" s="14">
        <v>12.25</v>
      </c>
      <c r="BI760" s="14">
        <f t="shared" si="85"/>
        <v>81.308499999999995</v>
      </c>
      <c r="BJ760" s="15">
        <v>39647</v>
      </c>
      <c r="BK760" s="14">
        <v>225.4255</v>
      </c>
      <c r="BM760" s="15">
        <v>40743</v>
      </c>
      <c r="BN760" s="14" t="s">
        <v>213</v>
      </c>
    </row>
    <row r="761" spans="2:66" x14ac:dyDescent="0.2">
      <c r="B761" s="15">
        <v>38918</v>
      </c>
      <c r="C761" s="14">
        <v>3.9849999999999999</v>
      </c>
      <c r="E761" s="15">
        <v>38918</v>
      </c>
      <c r="F761" s="14">
        <v>3.9950000000000001</v>
      </c>
      <c r="H761" s="15">
        <v>38918</v>
      </c>
      <c r="I761" s="14">
        <v>3.9859999999999998</v>
      </c>
      <c r="K761" s="15">
        <v>38918</v>
      </c>
      <c r="L761" s="14">
        <v>4.2789999999999999</v>
      </c>
      <c r="N761" s="15">
        <v>38918</v>
      </c>
      <c r="O761" s="14">
        <v>4.0060000000000002</v>
      </c>
      <c r="Q761" s="15">
        <v>38918</v>
      </c>
      <c r="R761" s="14">
        <v>4.0010000000000003</v>
      </c>
      <c r="T761" s="15">
        <v>38918</v>
      </c>
      <c r="U761" s="14">
        <v>4.0149999999999997</v>
      </c>
      <c r="W761" s="15">
        <v>38918</v>
      </c>
      <c r="X761" s="14">
        <v>4.1520000000000001</v>
      </c>
      <c r="Z761" s="15">
        <v>38918</v>
      </c>
      <c r="AA761" s="14">
        <v>4.024</v>
      </c>
      <c r="AC761" s="14">
        <f t="shared" si="83"/>
        <v>4.0511776610536065</v>
      </c>
      <c r="AE761" s="15">
        <v>38918</v>
      </c>
      <c r="AF761" s="14">
        <v>5.0263</v>
      </c>
      <c r="AH761" s="15">
        <v>38918</v>
      </c>
      <c r="AI761" s="14">
        <v>4.63</v>
      </c>
      <c r="AK761" s="15">
        <v>38918</v>
      </c>
      <c r="AL761" s="14">
        <v>2.2850000000000001</v>
      </c>
      <c r="AM761" s="14">
        <f t="shared" si="86"/>
        <v>1.7661776610536064</v>
      </c>
      <c r="AN761" s="15">
        <v>38918</v>
      </c>
      <c r="AO761" s="14">
        <v>3.0425</v>
      </c>
      <c r="AP761" s="14">
        <f t="shared" si="87"/>
        <v>1.9838</v>
      </c>
      <c r="AQ761" s="15">
        <v>38918</v>
      </c>
      <c r="AR761" s="14">
        <v>3.0779999999999998</v>
      </c>
      <c r="AS761" s="14">
        <f t="shared" si="88"/>
        <v>1.552</v>
      </c>
      <c r="AU761" s="14">
        <f t="shared" si="84"/>
        <v>1.6999999999999997</v>
      </c>
      <c r="AW761" s="14">
        <f t="shared" si="89"/>
        <v>1.7009999999999996</v>
      </c>
      <c r="AY761" s="14">
        <f t="shared" si="90"/>
        <v>1.9939999999999998</v>
      </c>
      <c r="BA761" s="15">
        <v>38918</v>
      </c>
      <c r="BB761" s="14">
        <v>0.1</v>
      </c>
      <c r="BD761" s="15">
        <v>40744</v>
      </c>
      <c r="BE761" s="14">
        <v>6.25</v>
      </c>
      <c r="BG761" s="15">
        <v>40744</v>
      </c>
      <c r="BH761" s="14">
        <v>12.5</v>
      </c>
      <c r="BI761" s="14">
        <f t="shared" si="85"/>
        <v>81.391833333333338</v>
      </c>
      <c r="BJ761" s="15">
        <v>39648</v>
      </c>
      <c r="BK761" s="14">
        <v>225.4255</v>
      </c>
      <c r="BM761" s="15">
        <v>40744</v>
      </c>
      <c r="BN761" s="14" t="s">
        <v>213</v>
      </c>
    </row>
    <row r="762" spans="2:66" x14ac:dyDescent="0.2">
      <c r="B762" s="15">
        <v>38919</v>
      </c>
      <c r="C762" s="14">
        <v>3.956</v>
      </c>
      <c r="E762" s="15">
        <v>38919</v>
      </c>
      <c r="F762" s="14">
        <v>3.964</v>
      </c>
      <c r="H762" s="15">
        <v>38919</v>
      </c>
      <c r="I762" s="14">
        <v>3.9539999999999997</v>
      </c>
      <c r="K762" s="15">
        <v>38919</v>
      </c>
      <c r="L762" s="14">
        <v>4.2489999999999997</v>
      </c>
      <c r="N762" s="15">
        <v>38919</v>
      </c>
      <c r="O762" s="14">
        <v>3.9750000000000001</v>
      </c>
      <c r="Q762" s="15">
        <v>38919</v>
      </c>
      <c r="R762" s="14">
        <v>3.9710000000000001</v>
      </c>
      <c r="T762" s="15">
        <v>38919</v>
      </c>
      <c r="U762" s="14">
        <v>3.984</v>
      </c>
      <c r="W762" s="15">
        <v>38919</v>
      </c>
      <c r="X762" s="14">
        <v>4.1219999999999999</v>
      </c>
      <c r="Z762" s="15">
        <v>38919</v>
      </c>
      <c r="AA762" s="14">
        <v>3.9929999999999999</v>
      </c>
      <c r="AC762" s="14">
        <f t="shared" si="83"/>
        <v>4.0208757917503464</v>
      </c>
      <c r="AE762" s="15">
        <v>38919</v>
      </c>
      <c r="AF762" s="14">
        <v>5.0404</v>
      </c>
      <c r="AH762" s="15">
        <v>38919</v>
      </c>
      <c r="AI762" s="14">
        <v>4.6120000000000001</v>
      </c>
      <c r="AK762" s="15">
        <v>38919</v>
      </c>
      <c r="AL762" s="14">
        <v>2.3050000000000002</v>
      </c>
      <c r="AM762" s="14">
        <f t="shared" si="86"/>
        <v>1.7158757917503462</v>
      </c>
      <c r="AN762" s="15">
        <v>38919</v>
      </c>
      <c r="AO762" s="14">
        <v>3.0024999999999999</v>
      </c>
      <c r="AP762" s="14">
        <f t="shared" si="87"/>
        <v>2.0379</v>
      </c>
      <c r="AQ762" s="15">
        <v>38919</v>
      </c>
      <c r="AR762" s="14">
        <v>3.0625</v>
      </c>
      <c r="AS762" s="14">
        <f t="shared" si="88"/>
        <v>1.5495000000000001</v>
      </c>
      <c r="AU762" s="14">
        <f t="shared" si="84"/>
        <v>1.6509999999999998</v>
      </c>
      <c r="AW762" s="14">
        <f t="shared" si="89"/>
        <v>1.6489999999999996</v>
      </c>
      <c r="AY762" s="14">
        <f t="shared" si="90"/>
        <v>1.9439999999999995</v>
      </c>
      <c r="BA762" s="15">
        <v>38919</v>
      </c>
      <c r="BB762" s="14">
        <v>-0.2</v>
      </c>
      <c r="BD762" s="15">
        <v>40745</v>
      </c>
      <c r="BE762" s="14">
        <v>6.25</v>
      </c>
      <c r="BG762" s="15">
        <v>40745</v>
      </c>
      <c r="BH762" s="14">
        <v>12.5</v>
      </c>
      <c r="BI762" s="14">
        <f t="shared" si="85"/>
        <v>81.391833333333338</v>
      </c>
      <c r="BJ762" s="15">
        <v>39649</v>
      </c>
      <c r="BK762" s="14">
        <v>225.4255</v>
      </c>
      <c r="BM762" s="15">
        <v>40745</v>
      </c>
      <c r="BN762" s="14" t="s">
        <v>213</v>
      </c>
    </row>
    <row r="763" spans="2:66" x14ac:dyDescent="0.2">
      <c r="B763" s="15">
        <v>38920</v>
      </c>
      <c r="C763" s="14">
        <v>3.956</v>
      </c>
      <c r="E763" s="15">
        <v>38920</v>
      </c>
      <c r="F763" s="14">
        <v>3.964</v>
      </c>
      <c r="H763" s="15">
        <v>38920</v>
      </c>
      <c r="I763" s="14">
        <v>3.9539999999999997</v>
      </c>
      <c r="K763" s="15">
        <v>38920</v>
      </c>
      <c r="L763" s="14">
        <v>4.2489999999999997</v>
      </c>
      <c r="N763" s="15">
        <v>38920</v>
      </c>
      <c r="O763" s="14">
        <v>3.9750000000000001</v>
      </c>
      <c r="Q763" s="15">
        <v>38920</v>
      </c>
      <c r="R763" s="14">
        <v>3.9710000000000001</v>
      </c>
      <c r="T763" s="15">
        <v>38920</v>
      </c>
      <c r="U763" s="14">
        <v>3.984</v>
      </c>
      <c r="W763" s="15">
        <v>38920</v>
      </c>
      <c r="X763" s="14">
        <v>4.1219999999999999</v>
      </c>
      <c r="Z763" s="15">
        <v>38920</v>
      </c>
      <c r="AA763" s="14">
        <v>3.9929999999999999</v>
      </c>
      <c r="AC763" s="14">
        <f t="shared" si="83"/>
        <v>4.0208757917503464</v>
      </c>
      <c r="AE763" s="15">
        <v>38920</v>
      </c>
      <c r="AF763" s="14">
        <v>5.0404</v>
      </c>
      <c r="AH763" s="15">
        <v>38920</v>
      </c>
      <c r="AI763" s="14">
        <v>4.6120000000000001</v>
      </c>
      <c r="AK763" s="15">
        <v>38920</v>
      </c>
      <c r="AL763" s="14">
        <v>2.3050000000000002</v>
      </c>
      <c r="AM763" s="14">
        <f t="shared" si="86"/>
        <v>1.7158757917503462</v>
      </c>
      <c r="AN763" s="15">
        <v>38920</v>
      </c>
      <c r="AO763" s="14">
        <v>3.0024999999999999</v>
      </c>
      <c r="AP763" s="14">
        <f t="shared" si="87"/>
        <v>2.0379</v>
      </c>
      <c r="AQ763" s="15">
        <v>38920</v>
      </c>
      <c r="AR763" s="14">
        <v>3.0625</v>
      </c>
      <c r="AS763" s="14">
        <f t="shared" si="88"/>
        <v>1.5495000000000001</v>
      </c>
      <c r="AU763" s="14">
        <f t="shared" si="84"/>
        <v>1.6509999999999998</v>
      </c>
      <c r="AW763" s="14">
        <f t="shared" si="89"/>
        <v>1.6489999999999996</v>
      </c>
      <c r="AY763" s="14">
        <f t="shared" si="90"/>
        <v>1.9439999999999995</v>
      </c>
      <c r="BA763" s="15">
        <v>38920</v>
      </c>
      <c r="BB763" s="14">
        <v>-0.2</v>
      </c>
      <c r="BD763" s="15">
        <v>40746</v>
      </c>
      <c r="BE763" s="14">
        <v>6.25</v>
      </c>
      <c r="BG763" s="15">
        <v>40746</v>
      </c>
      <c r="BH763" s="14">
        <v>12.5</v>
      </c>
      <c r="BI763" s="14">
        <f t="shared" si="85"/>
        <v>81.47</v>
      </c>
      <c r="BJ763" s="15">
        <v>39650</v>
      </c>
      <c r="BK763" s="14">
        <v>225.66</v>
      </c>
      <c r="BM763" s="15">
        <v>40746</v>
      </c>
      <c r="BN763" s="14" t="s">
        <v>213</v>
      </c>
    </row>
    <row r="764" spans="2:66" x14ac:dyDescent="0.2">
      <c r="B764" s="15">
        <v>38921</v>
      </c>
      <c r="C764" s="14">
        <v>3.956</v>
      </c>
      <c r="E764" s="15">
        <v>38921</v>
      </c>
      <c r="F764" s="14">
        <v>3.964</v>
      </c>
      <c r="H764" s="15">
        <v>38921</v>
      </c>
      <c r="I764" s="14">
        <v>3.9539999999999997</v>
      </c>
      <c r="K764" s="15">
        <v>38921</v>
      </c>
      <c r="L764" s="14">
        <v>4.2489999999999997</v>
      </c>
      <c r="N764" s="15">
        <v>38921</v>
      </c>
      <c r="O764" s="14">
        <v>3.9750000000000001</v>
      </c>
      <c r="Q764" s="15">
        <v>38921</v>
      </c>
      <c r="R764" s="14">
        <v>3.9710000000000001</v>
      </c>
      <c r="T764" s="15">
        <v>38921</v>
      </c>
      <c r="U764" s="14">
        <v>3.984</v>
      </c>
      <c r="W764" s="15">
        <v>38921</v>
      </c>
      <c r="X764" s="14">
        <v>4.1219999999999999</v>
      </c>
      <c r="Z764" s="15">
        <v>38921</v>
      </c>
      <c r="AA764" s="14">
        <v>3.9929999999999999</v>
      </c>
      <c r="AC764" s="14">
        <f t="shared" si="83"/>
        <v>4.0208757917503464</v>
      </c>
      <c r="AE764" s="15">
        <v>38921</v>
      </c>
      <c r="AF764" s="14">
        <v>5.0404</v>
      </c>
      <c r="AH764" s="15">
        <v>38921</v>
      </c>
      <c r="AI764" s="14">
        <v>4.6120000000000001</v>
      </c>
      <c r="AK764" s="15">
        <v>38921</v>
      </c>
      <c r="AL764" s="14">
        <v>2.3050000000000002</v>
      </c>
      <c r="AM764" s="14">
        <f t="shared" si="86"/>
        <v>1.7158757917503462</v>
      </c>
      <c r="AN764" s="15">
        <v>38921</v>
      </c>
      <c r="AO764" s="14">
        <v>3.0024999999999999</v>
      </c>
      <c r="AP764" s="14">
        <f t="shared" si="87"/>
        <v>2.0379</v>
      </c>
      <c r="AQ764" s="15">
        <v>38921</v>
      </c>
      <c r="AR764" s="14">
        <v>3.0625</v>
      </c>
      <c r="AS764" s="14">
        <f t="shared" si="88"/>
        <v>1.5495000000000001</v>
      </c>
      <c r="AU764" s="14">
        <f t="shared" si="84"/>
        <v>1.6509999999999998</v>
      </c>
      <c r="AW764" s="14">
        <f t="shared" si="89"/>
        <v>1.6489999999999996</v>
      </c>
      <c r="AY764" s="14">
        <f t="shared" si="90"/>
        <v>1.9439999999999995</v>
      </c>
      <c r="BA764" s="15">
        <v>38921</v>
      </c>
      <c r="BB764" s="14">
        <v>-0.2</v>
      </c>
      <c r="BD764" s="15">
        <v>40747</v>
      </c>
      <c r="BE764" s="14">
        <v>6.25</v>
      </c>
      <c r="BG764" s="15">
        <v>40747</v>
      </c>
      <c r="BH764" s="14">
        <v>12.5</v>
      </c>
      <c r="BI764" s="14">
        <f t="shared" si="85"/>
        <v>81.504066666666674</v>
      </c>
      <c r="BJ764" s="15">
        <v>39651</v>
      </c>
      <c r="BK764" s="14">
        <v>225.76220000000001</v>
      </c>
      <c r="BM764" s="15">
        <v>40747</v>
      </c>
      <c r="BN764" s="14" t="s">
        <v>213</v>
      </c>
    </row>
    <row r="765" spans="2:66" x14ac:dyDescent="0.2">
      <c r="B765" s="15">
        <v>38922</v>
      </c>
      <c r="C765" s="14">
        <v>3.956</v>
      </c>
      <c r="E765" s="15">
        <v>38922</v>
      </c>
      <c r="F765" s="14">
        <v>3.9670000000000001</v>
      </c>
      <c r="H765" s="15">
        <v>38922</v>
      </c>
      <c r="I765" s="14">
        <v>3.9569999999999999</v>
      </c>
      <c r="K765" s="15">
        <v>38922</v>
      </c>
      <c r="L765" s="14">
        <v>4.2480000000000002</v>
      </c>
      <c r="N765" s="15">
        <v>38922</v>
      </c>
      <c r="O765" s="14">
        <v>3.9779999999999998</v>
      </c>
      <c r="Q765" s="15">
        <v>38922</v>
      </c>
      <c r="R765" s="14">
        <v>3.9740000000000002</v>
      </c>
      <c r="T765" s="15">
        <v>38922</v>
      </c>
      <c r="U765" s="14">
        <v>3.9859999999999998</v>
      </c>
      <c r="W765" s="15">
        <v>38922</v>
      </c>
      <c r="X765" s="14">
        <v>4.125</v>
      </c>
      <c r="Z765" s="15">
        <v>38922</v>
      </c>
      <c r="AA765" s="14">
        <v>3.996</v>
      </c>
      <c r="AC765" s="14">
        <f t="shared" si="83"/>
        <v>4.0222510427931404</v>
      </c>
      <c r="AE765" s="15">
        <v>38922</v>
      </c>
      <c r="AF765" s="14">
        <v>5.0423999999999998</v>
      </c>
      <c r="AH765" s="15">
        <v>38922</v>
      </c>
      <c r="AI765" s="14">
        <v>4.6050000000000004</v>
      </c>
      <c r="AK765" s="15">
        <v>38922</v>
      </c>
      <c r="AL765" s="14">
        <v>2.2749999999999999</v>
      </c>
      <c r="AM765" s="14">
        <f t="shared" si="86"/>
        <v>1.7472510427931405</v>
      </c>
      <c r="AN765" s="15">
        <v>38922</v>
      </c>
      <c r="AO765" s="14">
        <v>2.9750000000000001</v>
      </c>
      <c r="AP765" s="14">
        <f t="shared" si="87"/>
        <v>2.0673999999999997</v>
      </c>
      <c r="AQ765" s="15">
        <v>38922</v>
      </c>
      <c r="AR765" s="14">
        <v>3.0674999999999999</v>
      </c>
      <c r="AS765" s="14">
        <f t="shared" si="88"/>
        <v>1.5375000000000005</v>
      </c>
      <c r="AU765" s="14">
        <f t="shared" si="84"/>
        <v>1.681</v>
      </c>
      <c r="AW765" s="14">
        <f t="shared" si="89"/>
        <v>1.6819999999999999</v>
      </c>
      <c r="AY765" s="14">
        <f t="shared" si="90"/>
        <v>1.9730000000000003</v>
      </c>
      <c r="BA765" s="15">
        <v>38922</v>
      </c>
      <c r="BB765" s="14">
        <v>0.1</v>
      </c>
      <c r="BD765" s="15">
        <v>40748</v>
      </c>
      <c r="BE765" s="14">
        <v>6.25</v>
      </c>
      <c r="BG765" s="15">
        <v>40748</v>
      </c>
      <c r="BH765" s="14">
        <v>12.5</v>
      </c>
      <c r="BI765" s="14">
        <f t="shared" si="85"/>
        <v>81.684299999999993</v>
      </c>
      <c r="BJ765" s="15">
        <v>39652</v>
      </c>
      <c r="BK765" s="14">
        <v>226.30289999999999</v>
      </c>
      <c r="BM765" s="15">
        <v>40748</v>
      </c>
      <c r="BN765" s="14" t="s">
        <v>213</v>
      </c>
    </row>
    <row r="766" spans="2:66" x14ac:dyDescent="0.2">
      <c r="B766" s="15">
        <v>38923</v>
      </c>
      <c r="C766" s="14">
        <v>3.9630000000000001</v>
      </c>
      <c r="E766" s="15">
        <v>38923</v>
      </c>
      <c r="F766" s="14">
        <v>3.9740000000000002</v>
      </c>
      <c r="H766" s="15">
        <v>38923</v>
      </c>
      <c r="I766" s="14">
        <v>3.9630000000000001</v>
      </c>
      <c r="K766" s="15">
        <v>38923</v>
      </c>
      <c r="L766" s="14">
        <v>4.2549999999999999</v>
      </c>
      <c r="N766" s="15">
        <v>38923</v>
      </c>
      <c r="O766" s="14">
        <v>3.9849999999999999</v>
      </c>
      <c r="Q766" s="15">
        <v>38923</v>
      </c>
      <c r="R766" s="14">
        <v>3.98</v>
      </c>
      <c r="T766" s="15">
        <v>38923</v>
      </c>
      <c r="U766" s="14">
        <v>3.9939999999999998</v>
      </c>
      <c r="W766" s="15">
        <v>38923</v>
      </c>
      <c r="X766" s="14">
        <v>4.1319999999999997</v>
      </c>
      <c r="Z766" s="15">
        <v>38923</v>
      </c>
      <c r="AA766" s="14">
        <v>4.0030000000000001</v>
      </c>
      <c r="AC766" s="14">
        <f t="shared" si="83"/>
        <v>4.0290829599876412</v>
      </c>
      <c r="AE766" s="15">
        <v>38923</v>
      </c>
      <c r="AF766" s="14">
        <v>5.0628000000000002</v>
      </c>
      <c r="AH766" s="15">
        <v>38923</v>
      </c>
      <c r="AI766" s="14">
        <v>4.6310000000000002</v>
      </c>
      <c r="AK766" s="15">
        <v>38923</v>
      </c>
      <c r="AL766" s="14">
        <v>2.2892999999999999</v>
      </c>
      <c r="AM766" s="14">
        <f t="shared" si="86"/>
        <v>1.7397829599876413</v>
      </c>
      <c r="AN766" s="15">
        <v>38923</v>
      </c>
      <c r="AO766" s="14">
        <v>2.9950000000000001</v>
      </c>
      <c r="AP766" s="14">
        <f t="shared" si="87"/>
        <v>2.0678000000000001</v>
      </c>
      <c r="AQ766" s="15">
        <v>38923</v>
      </c>
      <c r="AR766" s="14">
        <v>3.0674999999999999</v>
      </c>
      <c r="AS766" s="14">
        <f t="shared" si="88"/>
        <v>1.5635000000000003</v>
      </c>
      <c r="AU766" s="14">
        <f t="shared" si="84"/>
        <v>1.6737000000000002</v>
      </c>
      <c r="AW766" s="14">
        <f t="shared" si="89"/>
        <v>1.6737000000000002</v>
      </c>
      <c r="AY766" s="14">
        <f t="shared" si="90"/>
        <v>1.9657</v>
      </c>
      <c r="BA766" s="15">
        <v>38923</v>
      </c>
      <c r="BB766" s="14">
        <v>0</v>
      </c>
      <c r="BD766" s="15">
        <v>40749</v>
      </c>
      <c r="BE766" s="14">
        <v>6.25</v>
      </c>
      <c r="BG766" s="15">
        <v>40749</v>
      </c>
      <c r="BH766" s="14">
        <v>12.5</v>
      </c>
      <c r="BI766" s="14">
        <f t="shared" si="85"/>
        <v>81.623033333333339</v>
      </c>
      <c r="BJ766" s="15">
        <v>39653</v>
      </c>
      <c r="BK766" s="14">
        <v>226.1191</v>
      </c>
      <c r="BM766" s="15">
        <v>40749</v>
      </c>
      <c r="BN766" s="14" t="s">
        <v>213</v>
      </c>
    </row>
    <row r="767" spans="2:66" x14ac:dyDescent="0.2">
      <c r="B767" s="15">
        <v>38924</v>
      </c>
      <c r="C767" s="14">
        <v>3.9830000000000001</v>
      </c>
      <c r="E767" s="15">
        <v>38924</v>
      </c>
      <c r="F767" s="14">
        <v>3.9939999999999998</v>
      </c>
      <c r="H767" s="15">
        <v>38924</v>
      </c>
      <c r="I767" s="14">
        <v>3.988</v>
      </c>
      <c r="K767" s="15">
        <v>38924</v>
      </c>
      <c r="L767" s="14">
        <v>4.28</v>
      </c>
      <c r="N767" s="15">
        <v>38924</v>
      </c>
      <c r="O767" s="14">
        <v>4.008</v>
      </c>
      <c r="Q767" s="15">
        <v>38924</v>
      </c>
      <c r="R767" s="14">
        <v>4.0010000000000003</v>
      </c>
      <c r="T767" s="15">
        <v>38924</v>
      </c>
      <c r="U767" s="14">
        <v>4.0149999999999997</v>
      </c>
      <c r="W767" s="15">
        <v>38924</v>
      </c>
      <c r="X767" s="14">
        <v>4.1539999999999999</v>
      </c>
      <c r="Z767" s="15">
        <v>38924</v>
      </c>
      <c r="AA767" s="14">
        <v>4.0250000000000004</v>
      </c>
      <c r="AC767" s="14">
        <f t="shared" si="83"/>
        <v>4.0510156032751423</v>
      </c>
      <c r="AE767" s="15">
        <v>38924</v>
      </c>
      <c r="AF767" s="14">
        <v>5.0301999999999998</v>
      </c>
      <c r="AH767" s="15">
        <v>38924</v>
      </c>
      <c r="AI767" s="14">
        <v>4.6580000000000004</v>
      </c>
      <c r="AK767" s="15">
        <v>38924</v>
      </c>
      <c r="AL767" s="14">
        <v>2.2875000000000001</v>
      </c>
      <c r="AM767" s="14">
        <f t="shared" si="86"/>
        <v>1.7635156032751422</v>
      </c>
      <c r="AN767" s="15">
        <v>38924</v>
      </c>
      <c r="AO767" s="14">
        <v>3.0274999999999999</v>
      </c>
      <c r="AP767" s="14">
        <f t="shared" si="87"/>
        <v>2.0026999999999999</v>
      </c>
      <c r="AQ767" s="15">
        <v>38924</v>
      </c>
      <c r="AR767" s="14">
        <v>3.0579999999999998</v>
      </c>
      <c r="AS767" s="14">
        <f t="shared" si="88"/>
        <v>1.6000000000000005</v>
      </c>
      <c r="AU767" s="14">
        <f t="shared" si="84"/>
        <v>1.6955</v>
      </c>
      <c r="AW767" s="14">
        <f t="shared" si="89"/>
        <v>1.7004999999999999</v>
      </c>
      <c r="AY767" s="14">
        <f t="shared" si="90"/>
        <v>1.9925000000000002</v>
      </c>
      <c r="BA767" s="15">
        <v>38924</v>
      </c>
      <c r="BB767" s="14">
        <v>0.5</v>
      </c>
      <c r="BD767" s="15">
        <v>40750</v>
      </c>
      <c r="BE767" s="14">
        <v>6.25</v>
      </c>
      <c r="BG767" s="15">
        <v>40750</v>
      </c>
      <c r="BH767" s="14">
        <v>12.5</v>
      </c>
      <c r="BI767" s="14">
        <f t="shared" si="85"/>
        <v>81.656066666666661</v>
      </c>
      <c r="BJ767" s="15">
        <v>39654</v>
      </c>
      <c r="BK767" s="14">
        <v>226.2182</v>
      </c>
      <c r="BM767" s="15">
        <v>40750</v>
      </c>
      <c r="BN767" s="14" t="s">
        <v>213</v>
      </c>
    </row>
    <row r="768" spans="2:66" x14ac:dyDescent="0.2">
      <c r="B768" s="15">
        <v>38925</v>
      </c>
      <c r="C768" s="14">
        <v>3.948</v>
      </c>
      <c r="E768" s="15">
        <v>38925</v>
      </c>
      <c r="F768" s="14">
        <v>3.9590000000000001</v>
      </c>
      <c r="H768" s="15">
        <v>38925</v>
      </c>
      <c r="I768" s="14">
        <v>3.9510000000000001</v>
      </c>
      <c r="K768" s="15">
        <v>38925</v>
      </c>
      <c r="L768" s="14">
        <v>4.2469999999999999</v>
      </c>
      <c r="N768" s="15">
        <v>38925</v>
      </c>
      <c r="O768" s="14">
        <v>3.9729999999999999</v>
      </c>
      <c r="Q768" s="15">
        <v>38925</v>
      </c>
      <c r="R768" s="14">
        <v>3.9660000000000002</v>
      </c>
      <c r="T768" s="15">
        <v>38925</v>
      </c>
      <c r="U768" s="14">
        <v>3.9790000000000001</v>
      </c>
      <c r="W768" s="15">
        <v>38925</v>
      </c>
      <c r="X768" s="14">
        <v>4.1189999999999998</v>
      </c>
      <c r="Z768" s="15">
        <v>38925</v>
      </c>
      <c r="AA768" s="14">
        <v>3.99</v>
      </c>
      <c r="AC768" s="14">
        <f t="shared" si="83"/>
        <v>4.0160925382357489</v>
      </c>
      <c r="AE768" s="15">
        <v>38925</v>
      </c>
      <c r="AF768" s="14">
        <v>5.0343</v>
      </c>
      <c r="AH768" s="15">
        <v>38925</v>
      </c>
      <c r="AI768" s="14">
        <v>4.6159999999999997</v>
      </c>
      <c r="AK768" s="15">
        <v>38925</v>
      </c>
      <c r="AL768" s="14">
        <v>2.2850000000000001</v>
      </c>
      <c r="AM768" s="14">
        <f t="shared" si="86"/>
        <v>1.7310925382357487</v>
      </c>
      <c r="AN768" s="15">
        <v>38925</v>
      </c>
      <c r="AO768" s="14">
        <v>3.0375000000000001</v>
      </c>
      <c r="AP768" s="14">
        <f t="shared" si="87"/>
        <v>1.9967999999999999</v>
      </c>
      <c r="AQ768" s="15">
        <v>38925</v>
      </c>
      <c r="AR768" s="14">
        <v>3.052</v>
      </c>
      <c r="AS768" s="14">
        <f t="shared" si="88"/>
        <v>1.5639999999999996</v>
      </c>
      <c r="AU768" s="14">
        <f t="shared" si="84"/>
        <v>1.6629999999999998</v>
      </c>
      <c r="AW768" s="14">
        <f t="shared" si="89"/>
        <v>1.6659999999999999</v>
      </c>
      <c r="AY768" s="14">
        <f t="shared" si="90"/>
        <v>1.9619999999999997</v>
      </c>
      <c r="BA768" s="15">
        <v>38925</v>
      </c>
      <c r="BB768" s="14">
        <v>0.3</v>
      </c>
      <c r="BD768" s="15">
        <v>40751</v>
      </c>
      <c r="BE768" s="14">
        <v>6.25</v>
      </c>
      <c r="BG768" s="15">
        <v>40751</v>
      </c>
      <c r="BH768" s="14">
        <v>12.5</v>
      </c>
      <c r="BI768" s="14">
        <f t="shared" si="85"/>
        <v>81.656066666666661</v>
      </c>
      <c r="BJ768" s="15">
        <v>39655</v>
      </c>
      <c r="BK768" s="14">
        <v>226.2182</v>
      </c>
      <c r="BM768" s="15">
        <v>40751</v>
      </c>
      <c r="BN768" s="14" t="s">
        <v>213</v>
      </c>
    </row>
    <row r="769" spans="2:66" x14ac:dyDescent="0.2">
      <c r="B769" s="15">
        <v>38926</v>
      </c>
      <c r="C769" s="14">
        <v>3.92</v>
      </c>
      <c r="E769" s="15">
        <v>38926</v>
      </c>
      <c r="F769" s="14">
        <v>3.931</v>
      </c>
      <c r="H769" s="15">
        <v>38926</v>
      </c>
      <c r="I769" s="14">
        <v>3.9239999999999999</v>
      </c>
      <c r="K769" s="15">
        <v>38926</v>
      </c>
      <c r="L769" s="14">
        <v>4.22</v>
      </c>
      <c r="N769" s="15">
        <v>38926</v>
      </c>
      <c r="O769" s="14">
        <v>3.944</v>
      </c>
      <c r="Q769" s="15">
        <v>38926</v>
      </c>
      <c r="R769" s="14">
        <v>3.9379999999999997</v>
      </c>
      <c r="T769" s="15">
        <v>38926</v>
      </c>
      <c r="U769" s="14">
        <v>3.9510000000000001</v>
      </c>
      <c r="W769" s="15">
        <v>38926</v>
      </c>
      <c r="X769" s="14">
        <v>4.0910000000000002</v>
      </c>
      <c r="Z769" s="15">
        <v>38926</v>
      </c>
      <c r="AA769" s="14">
        <v>3.9630000000000001</v>
      </c>
      <c r="AC769" s="14">
        <f t="shared" si="83"/>
        <v>3.9884004325660429</v>
      </c>
      <c r="AE769" s="15">
        <v>38926</v>
      </c>
      <c r="AF769" s="14">
        <v>4.9896000000000003</v>
      </c>
      <c r="AH769" s="15">
        <v>38926</v>
      </c>
      <c r="AI769" s="14">
        <v>4.593</v>
      </c>
      <c r="AK769" s="15">
        <v>38926</v>
      </c>
      <c r="AL769" s="14">
        <v>2.2879999999999998</v>
      </c>
      <c r="AM769" s="14">
        <f t="shared" si="86"/>
        <v>1.7004004325660431</v>
      </c>
      <c r="AN769" s="15">
        <v>38926</v>
      </c>
      <c r="AO769" s="14">
        <v>3.02</v>
      </c>
      <c r="AP769" s="14">
        <f t="shared" si="87"/>
        <v>1.9696000000000002</v>
      </c>
      <c r="AQ769" s="15">
        <v>38926</v>
      </c>
      <c r="AR769" s="14">
        <v>3.0569999999999999</v>
      </c>
      <c r="AS769" s="14">
        <f t="shared" si="88"/>
        <v>1.536</v>
      </c>
      <c r="AU769" s="14">
        <f t="shared" si="84"/>
        <v>1.6320000000000001</v>
      </c>
      <c r="AW769" s="14">
        <f t="shared" si="89"/>
        <v>1.6360000000000001</v>
      </c>
      <c r="AY769" s="14">
        <f t="shared" si="90"/>
        <v>1.9319999999999999</v>
      </c>
      <c r="BA769" s="15">
        <v>38926</v>
      </c>
      <c r="BB769" s="14">
        <v>0.4</v>
      </c>
      <c r="BD769" s="15">
        <v>40752</v>
      </c>
      <c r="BE769" s="14">
        <v>6.25</v>
      </c>
      <c r="BG769" s="15">
        <v>40752</v>
      </c>
      <c r="BH769" s="14">
        <v>12.5</v>
      </c>
      <c r="BI769" s="14">
        <f t="shared" si="85"/>
        <v>81.656066666666661</v>
      </c>
      <c r="BJ769" s="15">
        <v>39656</v>
      </c>
      <c r="BK769" s="14">
        <v>226.2182</v>
      </c>
      <c r="BM769" s="15">
        <v>40752</v>
      </c>
      <c r="BN769" s="14" t="s">
        <v>213</v>
      </c>
    </row>
    <row r="770" spans="2:66" x14ac:dyDescent="0.2">
      <c r="B770" s="15">
        <v>38927</v>
      </c>
      <c r="C770" s="14">
        <v>3.92</v>
      </c>
      <c r="E770" s="15">
        <v>38927</v>
      </c>
      <c r="F770" s="14">
        <v>3.931</v>
      </c>
      <c r="H770" s="15">
        <v>38927</v>
      </c>
      <c r="I770" s="14">
        <v>3.9239999999999999</v>
      </c>
      <c r="K770" s="15">
        <v>38927</v>
      </c>
      <c r="L770" s="14">
        <v>4.22</v>
      </c>
      <c r="N770" s="15">
        <v>38927</v>
      </c>
      <c r="O770" s="14">
        <v>3.944</v>
      </c>
      <c r="Q770" s="15">
        <v>38927</v>
      </c>
      <c r="R770" s="14">
        <v>3.9379999999999997</v>
      </c>
      <c r="T770" s="15">
        <v>38927</v>
      </c>
      <c r="U770" s="14">
        <v>3.9510000000000001</v>
      </c>
      <c r="W770" s="15">
        <v>38927</v>
      </c>
      <c r="X770" s="14">
        <v>4.0910000000000002</v>
      </c>
      <c r="Z770" s="15">
        <v>38927</v>
      </c>
      <c r="AA770" s="14">
        <v>3.9630000000000001</v>
      </c>
      <c r="AC770" s="14">
        <f t="shared" si="83"/>
        <v>3.9884004325660429</v>
      </c>
      <c r="AE770" s="15">
        <v>38927</v>
      </c>
      <c r="AF770" s="14">
        <v>4.9896000000000003</v>
      </c>
      <c r="AH770" s="15">
        <v>38927</v>
      </c>
      <c r="AI770" s="14">
        <v>4.593</v>
      </c>
      <c r="AK770" s="15">
        <v>38927</v>
      </c>
      <c r="AL770" s="14">
        <v>2.2879999999999998</v>
      </c>
      <c r="AM770" s="14">
        <f t="shared" si="86"/>
        <v>1.7004004325660431</v>
      </c>
      <c r="AN770" s="15">
        <v>38927</v>
      </c>
      <c r="AO770" s="14">
        <v>3.02</v>
      </c>
      <c r="AP770" s="14">
        <f t="shared" si="87"/>
        <v>1.9696000000000002</v>
      </c>
      <c r="AQ770" s="15">
        <v>38927</v>
      </c>
      <c r="AR770" s="14">
        <v>3.0569999999999999</v>
      </c>
      <c r="AS770" s="14">
        <f t="shared" si="88"/>
        <v>1.536</v>
      </c>
      <c r="AU770" s="14">
        <f t="shared" si="84"/>
        <v>1.6320000000000001</v>
      </c>
      <c r="AW770" s="14">
        <f t="shared" si="89"/>
        <v>1.6360000000000001</v>
      </c>
      <c r="AY770" s="14">
        <f t="shared" si="90"/>
        <v>1.9319999999999999</v>
      </c>
      <c r="BA770" s="15">
        <v>38927</v>
      </c>
      <c r="BB770" s="14">
        <v>0.4</v>
      </c>
      <c r="BD770" s="15">
        <v>40753</v>
      </c>
      <c r="BE770" s="14">
        <v>6.25</v>
      </c>
      <c r="BG770" s="15">
        <v>40753</v>
      </c>
      <c r="BH770" s="14">
        <v>12.5</v>
      </c>
      <c r="BI770" s="14">
        <f t="shared" si="85"/>
        <v>81.760300000000001</v>
      </c>
      <c r="BJ770" s="15">
        <v>39657</v>
      </c>
      <c r="BK770" s="14">
        <v>226.5309</v>
      </c>
      <c r="BM770" s="15">
        <v>40753</v>
      </c>
      <c r="BN770" s="14" t="s">
        <v>213</v>
      </c>
    </row>
    <row r="771" spans="2:66" x14ac:dyDescent="0.2">
      <c r="B771" s="15">
        <v>38928</v>
      </c>
      <c r="C771" s="14">
        <v>3.92</v>
      </c>
      <c r="E771" s="15">
        <v>38928</v>
      </c>
      <c r="F771" s="14">
        <v>3.931</v>
      </c>
      <c r="H771" s="15">
        <v>38928</v>
      </c>
      <c r="I771" s="14">
        <v>3.9239999999999999</v>
      </c>
      <c r="K771" s="15">
        <v>38928</v>
      </c>
      <c r="L771" s="14">
        <v>4.22</v>
      </c>
      <c r="N771" s="15">
        <v>38928</v>
      </c>
      <c r="O771" s="14">
        <v>3.944</v>
      </c>
      <c r="Q771" s="15">
        <v>38928</v>
      </c>
      <c r="R771" s="14">
        <v>3.9379999999999997</v>
      </c>
      <c r="T771" s="15">
        <v>38928</v>
      </c>
      <c r="U771" s="14">
        <v>3.9510000000000001</v>
      </c>
      <c r="W771" s="15">
        <v>38928</v>
      </c>
      <c r="X771" s="14">
        <v>4.0910000000000002</v>
      </c>
      <c r="Z771" s="15">
        <v>38928</v>
      </c>
      <c r="AA771" s="14">
        <v>3.9630000000000001</v>
      </c>
      <c r="AC771" s="14">
        <f t="shared" si="83"/>
        <v>3.9884004325660429</v>
      </c>
      <c r="AE771" s="15">
        <v>38928</v>
      </c>
      <c r="AF771" s="14">
        <v>4.9896000000000003</v>
      </c>
      <c r="AH771" s="15">
        <v>38928</v>
      </c>
      <c r="AI771" s="14">
        <v>4.593</v>
      </c>
      <c r="AK771" s="15">
        <v>38928</v>
      </c>
      <c r="AL771" s="14">
        <v>2.2879999999999998</v>
      </c>
      <c r="AM771" s="14">
        <f t="shared" si="86"/>
        <v>1.7004004325660431</v>
      </c>
      <c r="AN771" s="15">
        <v>38928</v>
      </c>
      <c r="AO771" s="14">
        <v>3.02</v>
      </c>
      <c r="AP771" s="14">
        <f t="shared" si="87"/>
        <v>1.9696000000000002</v>
      </c>
      <c r="AQ771" s="15">
        <v>38928</v>
      </c>
      <c r="AR771" s="14">
        <v>3.0569999999999999</v>
      </c>
      <c r="AS771" s="14">
        <f t="shared" si="88"/>
        <v>1.536</v>
      </c>
      <c r="AU771" s="14">
        <f t="shared" si="84"/>
        <v>1.6320000000000001</v>
      </c>
      <c r="AW771" s="14">
        <f t="shared" si="89"/>
        <v>1.6360000000000001</v>
      </c>
      <c r="AY771" s="14">
        <f t="shared" si="90"/>
        <v>1.9319999999999999</v>
      </c>
      <c r="BA771" s="15">
        <v>38928</v>
      </c>
      <c r="BB771" s="14">
        <v>0.4</v>
      </c>
      <c r="BD771" s="15">
        <v>40754</v>
      </c>
      <c r="BE771" s="14">
        <v>6.25</v>
      </c>
      <c r="BG771" s="15">
        <v>40754</v>
      </c>
      <c r="BH771" s="14">
        <v>12.5</v>
      </c>
      <c r="BI771" s="14">
        <f t="shared" si="85"/>
        <v>81.902966666666671</v>
      </c>
      <c r="BJ771" s="15">
        <v>39658</v>
      </c>
      <c r="BK771" s="14">
        <v>226.9589</v>
      </c>
      <c r="BM771" s="15">
        <v>40754</v>
      </c>
      <c r="BN771" s="14" t="s">
        <v>213</v>
      </c>
    </row>
    <row r="772" spans="2:66" x14ac:dyDescent="0.2">
      <c r="B772" s="15">
        <v>38929</v>
      </c>
      <c r="C772" s="14">
        <v>3.9210000000000003</v>
      </c>
      <c r="E772" s="15">
        <v>38929</v>
      </c>
      <c r="F772" s="14">
        <v>3.93</v>
      </c>
      <c r="H772" s="15">
        <v>38929</v>
      </c>
      <c r="I772" s="14">
        <v>3.9220000000000002</v>
      </c>
      <c r="K772" s="15">
        <v>38929</v>
      </c>
      <c r="L772" s="14">
        <v>4.218</v>
      </c>
      <c r="N772" s="15">
        <v>38929</v>
      </c>
      <c r="O772" s="14">
        <v>3.944</v>
      </c>
      <c r="Q772" s="15">
        <v>38929</v>
      </c>
      <c r="R772" s="14">
        <v>3.9379999999999997</v>
      </c>
      <c r="T772" s="15">
        <v>38929</v>
      </c>
      <c r="U772" s="14">
        <v>3.9510000000000001</v>
      </c>
      <c r="W772" s="15">
        <v>38929</v>
      </c>
      <c r="X772" s="14">
        <v>4.0910000000000002</v>
      </c>
      <c r="Z772" s="15">
        <v>38929</v>
      </c>
      <c r="AA772" s="14">
        <v>3.9630000000000001</v>
      </c>
      <c r="AC772" s="14">
        <f t="shared" ref="AC772:AC835" si="91">((C772*$C$1)+(F772*$F$1)+(I772*$I$1)+(L772*$L$1)+(O772*$O$1)+(R772*$R$1)+(U772*$U$1)+(X772*$X$1)+(AA772*$AA$1))/($C$1+$F$1+$I$1+$L$1+$O$1+$R$1+$U$1+$X$1+$AA$1)</f>
        <v>3.9878059632318856</v>
      </c>
      <c r="AE772" s="15">
        <v>38929</v>
      </c>
      <c r="AF772" s="14">
        <v>4.9794</v>
      </c>
      <c r="AH772" s="15">
        <v>38929</v>
      </c>
      <c r="AI772" s="14">
        <v>4.6050000000000004</v>
      </c>
      <c r="AK772" s="15">
        <v>38929</v>
      </c>
      <c r="AL772" s="14">
        <v>2.2875000000000001</v>
      </c>
      <c r="AM772" s="14">
        <f t="shared" si="86"/>
        <v>1.7003059632318855</v>
      </c>
      <c r="AN772" s="15">
        <v>38929</v>
      </c>
      <c r="AO772" s="14">
        <v>2.9925000000000002</v>
      </c>
      <c r="AP772" s="14">
        <f t="shared" si="87"/>
        <v>1.9868999999999999</v>
      </c>
      <c r="AQ772" s="15">
        <v>38929</v>
      </c>
      <c r="AR772" s="14">
        <v>3.07</v>
      </c>
      <c r="AS772" s="14">
        <f t="shared" si="88"/>
        <v>1.5350000000000006</v>
      </c>
      <c r="AU772" s="14">
        <f t="shared" ref="AU772:AU835" si="92">C772-AL772</f>
        <v>1.6335000000000002</v>
      </c>
      <c r="AW772" s="14">
        <f t="shared" si="89"/>
        <v>1.6345000000000001</v>
      </c>
      <c r="AY772" s="14">
        <f t="shared" si="90"/>
        <v>1.9304999999999999</v>
      </c>
      <c r="BA772" s="15">
        <v>38929</v>
      </c>
      <c r="BB772" s="14">
        <v>0.1</v>
      </c>
      <c r="BD772" s="15">
        <v>40755</v>
      </c>
      <c r="BE772" s="14">
        <v>6.25</v>
      </c>
      <c r="BG772" s="15">
        <v>40755</v>
      </c>
      <c r="BH772" s="14">
        <v>12.5</v>
      </c>
      <c r="BI772" s="14">
        <f t="shared" si="85"/>
        <v>82.157033333333331</v>
      </c>
      <c r="BJ772" s="15">
        <v>39659</v>
      </c>
      <c r="BK772" s="14">
        <v>227.72110000000001</v>
      </c>
      <c r="BM772" s="15">
        <v>40755</v>
      </c>
      <c r="BN772" s="14" t="s">
        <v>213</v>
      </c>
    </row>
    <row r="773" spans="2:66" x14ac:dyDescent="0.2">
      <c r="B773" s="15">
        <v>38930</v>
      </c>
      <c r="C773" s="14">
        <v>3.9290000000000003</v>
      </c>
      <c r="E773" s="15">
        <v>38930</v>
      </c>
      <c r="F773" s="14">
        <v>3.9379999999999997</v>
      </c>
      <c r="H773" s="15">
        <v>38930</v>
      </c>
      <c r="I773" s="14">
        <v>3.9290000000000003</v>
      </c>
      <c r="K773" s="15">
        <v>38930</v>
      </c>
      <c r="L773" s="14">
        <v>4.226</v>
      </c>
      <c r="N773" s="15">
        <v>38930</v>
      </c>
      <c r="O773" s="14">
        <v>3.9569999999999999</v>
      </c>
      <c r="Q773" s="15">
        <v>38930</v>
      </c>
      <c r="R773" s="14">
        <v>3.9459999999999997</v>
      </c>
      <c r="T773" s="15">
        <v>38930</v>
      </c>
      <c r="U773" s="14">
        <v>3.9590000000000001</v>
      </c>
      <c r="W773" s="15">
        <v>38930</v>
      </c>
      <c r="X773" s="14">
        <v>4.1020000000000003</v>
      </c>
      <c r="Z773" s="15">
        <v>38930</v>
      </c>
      <c r="AA773" s="14">
        <v>3.972</v>
      </c>
      <c r="AC773" s="14">
        <f t="shared" si="91"/>
        <v>3.9959601421288427</v>
      </c>
      <c r="AE773" s="15">
        <v>38930</v>
      </c>
      <c r="AF773" s="14">
        <v>4.9752999999999998</v>
      </c>
      <c r="AH773" s="15">
        <v>38930</v>
      </c>
      <c r="AI773" s="14">
        <v>4.6180000000000003</v>
      </c>
      <c r="AK773" s="15">
        <v>38930</v>
      </c>
      <c r="AL773" s="14">
        <v>2.2800000000000002</v>
      </c>
      <c r="AM773" s="14">
        <f t="shared" si="86"/>
        <v>1.7159601421288424</v>
      </c>
      <c r="AN773" s="15">
        <v>38930</v>
      </c>
      <c r="AO773" s="14">
        <v>3.01</v>
      </c>
      <c r="AP773" s="14">
        <f t="shared" si="87"/>
        <v>1.9653</v>
      </c>
      <c r="AQ773" s="15">
        <v>38930</v>
      </c>
      <c r="AR773" s="14">
        <v>3.0337000000000001</v>
      </c>
      <c r="AS773" s="14">
        <f t="shared" si="88"/>
        <v>1.5843000000000003</v>
      </c>
      <c r="AU773" s="14">
        <f t="shared" si="92"/>
        <v>1.649</v>
      </c>
      <c r="AW773" s="14">
        <f t="shared" si="89"/>
        <v>1.649</v>
      </c>
      <c r="AY773" s="14">
        <f t="shared" si="90"/>
        <v>1.9459999999999997</v>
      </c>
      <c r="BA773" s="15">
        <v>38930</v>
      </c>
      <c r="BB773" s="14">
        <v>0</v>
      </c>
      <c r="BD773" s="15">
        <v>40756</v>
      </c>
      <c r="BE773" s="14">
        <v>6.25</v>
      </c>
      <c r="BG773" s="15">
        <v>40756</v>
      </c>
      <c r="BH773" s="14">
        <v>12.5</v>
      </c>
      <c r="BI773" s="14">
        <f t="shared" si="85"/>
        <v>82.479866666666666</v>
      </c>
      <c r="BJ773" s="15">
        <v>39660</v>
      </c>
      <c r="BK773" s="14">
        <v>228.68960000000001</v>
      </c>
      <c r="BM773" s="15">
        <v>40756</v>
      </c>
      <c r="BN773" s="14" t="s">
        <v>213</v>
      </c>
    </row>
    <row r="774" spans="2:66" x14ac:dyDescent="0.2">
      <c r="B774" s="15">
        <v>38931</v>
      </c>
      <c r="C774" s="14">
        <v>3.9340000000000002</v>
      </c>
      <c r="E774" s="15">
        <v>38931</v>
      </c>
      <c r="F774" s="14">
        <v>3.9420000000000002</v>
      </c>
      <c r="H774" s="15">
        <v>38931</v>
      </c>
      <c r="I774" s="14">
        <v>3.9319999999999999</v>
      </c>
      <c r="K774" s="15">
        <v>38931</v>
      </c>
      <c r="L774" s="14">
        <v>4.2279999999999998</v>
      </c>
      <c r="N774" s="15">
        <v>38931</v>
      </c>
      <c r="O774" s="14">
        <v>3.96</v>
      </c>
      <c r="Q774" s="15">
        <v>38931</v>
      </c>
      <c r="R774" s="14">
        <v>3.95</v>
      </c>
      <c r="T774" s="15">
        <v>38931</v>
      </c>
      <c r="U774" s="14">
        <v>3.964</v>
      </c>
      <c r="W774" s="15">
        <v>38931</v>
      </c>
      <c r="X774" s="14">
        <v>4.1059999999999999</v>
      </c>
      <c r="Z774" s="15">
        <v>38931</v>
      </c>
      <c r="AA774" s="14">
        <v>3.9769999999999999</v>
      </c>
      <c r="AC774" s="14">
        <f t="shared" si="91"/>
        <v>3.9997325814923537</v>
      </c>
      <c r="AE774" s="15">
        <v>38931</v>
      </c>
      <c r="AF774" s="14">
        <v>4.9631999999999996</v>
      </c>
      <c r="AH774" s="15">
        <v>38931</v>
      </c>
      <c r="AI774" s="14">
        <v>4.6479999999999997</v>
      </c>
      <c r="AK774" s="15">
        <v>38931</v>
      </c>
      <c r="AL774" s="14">
        <v>2.2824999999999998</v>
      </c>
      <c r="AM774" s="14">
        <f t="shared" si="86"/>
        <v>1.7172325814923539</v>
      </c>
      <c r="AN774" s="15">
        <v>38931</v>
      </c>
      <c r="AO774" s="14">
        <v>3.0125000000000002</v>
      </c>
      <c r="AP774" s="14">
        <f t="shared" si="87"/>
        <v>1.9506999999999994</v>
      </c>
      <c r="AQ774" s="15">
        <v>38931</v>
      </c>
      <c r="AR774" s="14">
        <v>3.0154999999999998</v>
      </c>
      <c r="AS774" s="14">
        <f t="shared" si="88"/>
        <v>1.6324999999999998</v>
      </c>
      <c r="AU774" s="14">
        <f t="shared" si="92"/>
        <v>1.6515000000000004</v>
      </c>
      <c r="AW774" s="14">
        <f t="shared" si="89"/>
        <v>1.6495000000000002</v>
      </c>
      <c r="AY774" s="14">
        <f t="shared" si="90"/>
        <v>1.9455</v>
      </c>
      <c r="BA774" s="15">
        <v>38931</v>
      </c>
      <c r="BB774" s="14">
        <v>-0.2</v>
      </c>
      <c r="BD774" s="15">
        <v>40757</v>
      </c>
      <c r="BE774" s="14">
        <v>6.25</v>
      </c>
      <c r="BG774" s="15">
        <v>40757</v>
      </c>
      <c r="BH774" s="14">
        <v>12.5</v>
      </c>
      <c r="BI774" s="14">
        <f t="shared" si="85"/>
        <v>82.527000000000001</v>
      </c>
      <c r="BJ774" s="15">
        <v>39661</v>
      </c>
      <c r="BK774" s="14">
        <v>228.83099999999999</v>
      </c>
      <c r="BM774" s="15">
        <v>40757</v>
      </c>
      <c r="BN774" s="14" t="s">
        <v>213</v>
      </c>
    </row>
    <row r="775" spans="2:66" x14ac:dyDescent="0.2">
      <c r="B775" s="15">
        <v>38932</v>
      </c>
      <c r="C775" s="14">
        <v>3.9740000000000002</v>
      </c>
      <c r="E775" s="15">
        <v>38932</v>
      </c>
      <c r="F775" s="14">
        <v>3.9830000000000001</v>
      </c>
      <c r="H775" s="15">
        <v>38932</v>
      </c>
      <c r="I775" s="14">
        <v>3.972</v>
      </c>
      <c r="K775" s="15">
        <v>38932</v>
      </c>
      <c r="L775" s="14">
        <v>4.2640000000000002</v>
      </c>
      <c r="N775" s="15">
        <v>38932</v>
      </c>
      <c r="O775" s="14">
        <v>4.0019999999999998</v>
      </c>
      <c r="Q775" s="15">
        <v>38932</v>
      </c>
      <c r="R775" s="14">
        <v>3.9910000000000001</v>
      </c>
      <c r="T775" s="15">
        <v>38932</v>
      </c>
      <c r="U775" s="14">
        <v>4.0069999999999997</v>
      </c>
      <c r="W775" s="15">
        <v>38932</v>
      </c>
      <c r="X775" s="14">
        <v>4.1420000000000003</v>
      </c>
      <c r="Z775" s="15">
        <v>38932</v>
      </c>
      <c r="AA775" s="14">
        <v>4.0179999999999998</v>
      </c>
      <c r="AC775" s="14">
        <f t="shared" si="91"/>
        <v>4.0393315309748186</v>
      </c>
      <c r="AE775" s="15">
        <v>38932</v>
      </c>
      <c r="AF775" s="14">
        <v>4.9591000000000003</v>
      </c>
      <c r="AH775" s="15">
        <v>38932</v>
      </c>
      <c r="AI775" s="14">
        <v>4.7329999999999997</v>
      </c>
      <c r="AK775" s="15">
        <v>38932</v>
      </c>
      <c r="AL775" s="14">
        <v>2.2925</v>
      </c>
      <c r="AM775" s="14">
        <f t="shared" si="86"/>
        <v>1.7468315309748186</v>
      </c>
      <c r="AN775" s="15">
        <v>38932</v>
      </c>
      <c r="AO775" s="14">
        <v>3.0249999999999999</v>
      </c>
      <c r="AP775" s="14">
        <f t="shared" si="87"/>
        <v>1.9341000000000004</v>
      </c>
      <c r="AQ775" s="15">
        <v>38932</v>
      </c>
      <c r="AR775" s="14">
        <v>3.0249999999999999</v>
      </c>
      <c r="AS775" s="14">
        <f t="shared" si="88"/>
        <v>1.7079999999999997</v>
      </c>
      <c r="AU775" s="14">
        <f t="shared" si="92"/>
        <v>1.6815000000000002</v>
      </c>
      <c r="AW775" s="14">
        <f t="shared" si="89"/>
        <v>1.6795</v>
      </c>
      <c r="AY775" s="14">
        <f t="shared" si="90"/>
        <v>1.9715000000000003</v>
      </c>
      <c r="BA775" s="15">
        <v>38932</v>
      </c>
      <c r="BB775" s="14">
        <v>-0.2</v>
      </c>
      <c r="BD775" s="15">
        <v>40758</v>
      </c>
      <c r="BE775" s="14">
        <v>6.25</v>
      </c>
      <c r="BG775" s="15">
        <v>40758</v>
      </c>
      <c r="BH775" s="14">
        <v>12.5</v>
      </c>
      <c r="BI775" s="14">
        <f t="shared" si="85"/>
        <v>82.527000000000001</v>
      </c>
      <c r="BJ775" s="15">
        <v>39662</v>
      </c>
      <c r="BK775" s="14">
        <v>228.83099999999999</v>
      </c>
      <c r="BM775" s="15">
        <v>40758</v>
      </c>
      <c r="BN775" s="14" t="s">
        <v>213</v>
      </c>
    </row>
    <row r="776" spans="2:66" x14ac:dyDescent="0.2">
      <c r="B776" s="15">
        <v>38933</v>
      </c>
      <c r="C776" s="14">
        <v>3.9060000000000001</v>
      </c>
      <c r="E776" s="15">
        <v>38933</v>
      </c>
      <c r="F776" s="14">
        <v>3.9159999999999999</v>
      </c>
      <c r="H776" s="15">
        <v>38933</v>
      </c>
      <c r="I776" s="14">
        <v>3.9039999999999999</v>
      </c>
      <c r="K776" s="15">
        <v>38933</v>
      </c>
      <c r="L776" s="14">
        <v>4.194</v>
      </c>
      <c r="N776" s="15">
        <v>38933</v>
      </c>
      <c r="O776" s="14">
        <v>3.9319999999999999</v>
      </c>
      <c r="Q776" s="15">
        <v>38933</v>
      </c>
      <c r="R776" s="14">
        <v>3.923</v>
      </c>
      <c r="T776" s="15">
        <v>38933</v>
      </c>
      <c r="U776" s="14">
        <v>3.9370000000000003</v>
      </c>
      <c r="W776" s="15">
        <v>38933</v>
      </c>
      <c r="X776" s="14">
        <v>4.077</v>
      </c>
      <c r="Z776" s="15">
        <v>38933</v>
      </c>
      <c r="AA776" s="14">
        <v>3.9510000000000001</v>
      </c>
      <c r="AC776" s="14">
        <f t="shared" si="91"/>
        <v>3.9711331685462685</v>
      </c>
      <c r="AE776" s="15">
        <v>38933</v>
      </c>
      <c r="AF776" s="14">
        <v>4.8925000000000001</v>
      </c>
      <c r="AH776" s="15">
        <v>38933</v>
      </c>
      <c r="AI776" s="14">
        <v>4.7059999999999995</v>
      </c>
      <c r="AK776" s="15">
        <v>38933</v>
      </c>
      <c r="AL776" s="14">
        <v>2.3075000000000001</v>
      </c>
      <c r="AM776" s="14">
        <f t="shared" si="86"/>
        <v>1.6636331685462684</v>
      </c>
      <c r="AN776" s="15">
        <v>38933</v>
      </c>
      <c r="AO776" s="14">
        <v>3.0049999999999999</v>
      </c>
      <c r="AP776" s="14">
        <f t="shared" si="87"/>
        <v>1.8875000000000002</v>
      </c>
      <c r="AQ776" s="15">
        <v>38933</v>
      </c>
      <c r="AR776" s="14">
        <v>3.0354999999999999</v>
      </c>
      <c r="AS776" s="14">
        <f t="shared" si="88"/>
        <v>1.6704999999999997</v>
      </c>
      <c r="AU776" s="14">
        <f t="shared" si="92"/>
        <v>1.5985</v>
      </c>
      <c r="AW776" s="14">
        <f t="shared" si="89"/>
        <v>1.5964999999999998</v>
      </c>
      <c r="AY776" s="14">
        <f t="shared" si="90"/>
        <v>1.8864999999999998</v>
      </c>
      <c r="BA776" s="15">
        <v>38933</v>
      </c>
      <c r="BB776" s="14">
        <v>-0.2</v>
      </c>
      <c r="BD776" s="15">
        <v>40759</v>
      </c>
      <c r="BE776" s="14">
        <v>5.75</v>
      </c>
      <c r="BG776" s="15">
        <v>40759</v>
      </c>
      <c r="BH776" s="14">
        <v>12.5</v>
      </c>
      <c r="BI776" s="14">
        <f t="shared" si="85"/>
        <v>82.36033333333333</v>
      </c>
      <c r="BJ776" s="15">
        <v>39663</v>
      </c>
      <c r="BK776" s="14">
        <v>228.83099999999999</v>
      </c>
      <c r="BM776" s="15">
        <v>40759</v>
      </c>
      <c r="BN776" s="14" t="s">
        <v>213</v>
      </c>
    </row>
    <row r="777" spans="2:66" x14ac:dyDescent="0.2">
      <c r="B777" s="15">
        <v>38934</v>
      </c>
      <c r="C777" s="14">
        <v>3.9060000000000001</v>
      </c>
      <c r="E777" s="15">
        <v>38934</v>
      </c>
      <c r="F777" s="14">
        <v>3.9159999999999999</v>
      </c>
      <c r="H777" s="15">
        <v>38934</v>
      </c>
      <c r="I777" s="14">
        <v>3.9039999999999999</v>
      </c>
      <c r="K777" s="15">
        <v>38934</v>
      </c>
      <c r="L777" s="14">
        <v>4.194</v>
      </c>
      <c r="N777" s="15">
        <v>38934</v>
      </c>
      <c r="O777" s="14">
        <v>3.9319999999999999</v>
      </c>
      <c r="Q777" s="15">
        <v>38934</v>
      </c>
      <c r="R777" s="14">
        <v>3.923</v>
      </c>
      <c r="T777" s="15">
        <v>38934</v>
      </c>
      <c r="U777" s="14">
        <v>3.9370000000000003</v>
      </c>
      <c r="W777" s="15">
        <v>38934</v>
      </c>
      <c r="X777" s="14">
        <v>4.077</v>
      </c>
      <c r="Z777" s="15">
        <v>38934</v>
      </c>
      <c r="AA777" s="14">
        <v>3.9510000000000001</v>
      </c>
      <c r="AC777" s="14">
        <f t="shared" si="91"/>
        <v>3.9711331685462685</v>
      </c>
      <c r="AE777" s="15">
        <v>38934</v>
      </c>
      <c r="AF777" s="14">
        <v>4.8925000000000001</v>
      </c>
      <c r="AH777" s="15">
        <v>38934</v>
      </c>
      <c r="AI777" s="14">
        <v>4.7059999999999995</v>
      </c>
      <c r="AK777" s="15">
        <v>38934</v>
      </c>
      <c r="AL777" s="14">
        <v>2.3075000000000001</v>
      </c>
      <c r="AM777" s="14">
        <f t="shared" si="86"/>
        <v>1.6636331685462684</v>
      </c>
      <c r="AN777" s="15">
        <v>38934</v>
      </c>
      <c r="AO777" s="14">
        <v>3.0049999999999999</v>
      </c>
      <c r="AP777" s="14">
        <f t="shared" si="87"/>
        <v>1.8875000000000002</v>
      </c>
      <c r="AQ777" s="15">
        <v>38934</v>
      </c>
      <c r="AR777" s="14">
        <v>3.0354999999999999</v>
      </c>
      <c r="AS777" s="14">
        <f t="shared" si="88"/>
        <v>1.6704999999999997</v>
      </c>
      <c r="AU777" s="14">
        <f t="shared" si="92"/>
        <v>1.5985</v>
      </c>
      <c r="AW777" s="14">
        <f t="shared" si="89"/>
        <v>1.5964999999999998</v>
      </c>
      <c r="AY777" s="14">
        <f t="shared" si="90"/>
        <v>1.8864999999999998</v>
      </c>
      <c r="BA777" s="15">
        <v>38934</v>
      </c>
      <c r="BB777" s="14">
        <v>-0.2</v>
      </c>
      <c r="BD777" s="15">
        <v>40760</v>
      </c>
      <c r="BE777" s="14">
        <v>5.75</v>
      </c>
      <c r="BG777" s="15">
        <v>40760</v>
      </c>
      <c r="BH777" s="14">
        <v>12.5</v>
      </c>
      <c r="BI777" s="14">
        <f t="shared" si="85"/>
        <v>82.471699999999998</v>
      </c>
      <c r="BJ777" s="15">
        <v>39664</v>
      </c>
      <c r="BK777" s="14">
        <v>229.1651</v>
      </c>
      <c r="BM777" s="15">
        <v>40760</v>
      </c>
      <c r="BN777" s="14" t="s">
        <v>213</v>
      </c>
    </row>
    <row r="778" spans="2:66" x14ac:dyDescent="0.2">
      <c r="B778" s="15">
        <v>38935</v>
      </c>
      <c r="C778" s="14">
        <v>3.9060000000000001</v>
      </c>
      <c r="E778" s="15">
        <v>38935</v>
      </c>
      <c r="F778" s="14">
        <v>3.9159999999999999</v>
      </c>
      <c r="H778" s="15">
        <v>38935</v>
      </c>
      <c r="I778" s="14">
        <v>3.9039999999999999</v>
      </c>
      <c r="K778" s="15">
        <v>38935</v>
      </c>
      <c r="L778" s="14">
        <v>4.194</v>
      </c>
      <c r="N778" s="15">
        <v>38935</v>
      </c>
      <c r="O778" s="14">
        <v>3.9319999999999999</v>
      </c>
      <c r="Q778" s="15">
        <v>38935</v>
      </c>
      <c r="R778" s="14">
        <v>3.923</v>
      </c>
      <c r="T778" s="15">
        <v>38935</v>
      </c>
      <c r="U778" s="14">
        <v>3.9370000000000003</v>
      </c>
      <c r="W778" s="15">
        <v>38935</v>
      </c>
      <c r="X778" s="14">
        <v>4.077</v>
      </c>
      <c r="Z778" s="15">
        <v>38935</v>
      </c>
      <c r="AA778" s="14">
        <v>3.9510000000000001</v>
      </c>
      <c r="AC778" s="14">
        <f t="shared" si="91"/>
        <v>3.9711331685462685</v>
      </c>
      <c r="AE778" s="15">
        <v>38935</v>
      </c>
      <c r="AF778" s="14">
        <v>4.8925000000000001</v>
      </c>
      <c r="AH778" s="15">
        <v>38935</v>
      </c>
      <c r="AI778" s="14">
        <v>4.7059999999999995</v>
      </c>
      <c r="AK778" s="15">
        <v>38935</v>
      </c>
      <c r="AL778" s="14">
        <v>2.3075000000000001</v>
      </c>
      <c r="AM778" s="14">
        <f t="shared" si="86"/>
        <v>1.6636331685462684</v>
      </c>
      <c r="AN778" s="15">
        <v>38935</v>
      </c>
      <c r="AO778" s="14">
        <v>3.0049999999999999</v>
      </c>
      <c r="AP778" s="14">
        <f t="shared" si="87"/>
        <v>1.8875000000000002</v>
      </c>
      <c r="AQ778" s="15">
        <v>38935</v>
      </c>
      <c r="AR778" s="14">
        <v>3.0354999999999999</v>
      </c>
      <c r="AS778" s="14">
        <f t="shared" si="88"/>
        <v>1.6704999999999997</v>
      </c>
      <c r="AU778" s="14">
        <f t="shared" si="92"/>
        <v>1.5985</v>
      </c>
      <c r="AW778" s="14">
        <f t="shared" si="89"/>
        <v>1.5964999999999998</v>
      </c>
      <c r="AY778" s="14">
        <f t="shared" si="90"/>
        <v>1.8864999999999998</v>
      </c>
      <c r="BA778" s="15">
        <v>38935</v>
      </c>
      <c r="BB778" s="14">
        <v>-0.2</v>
      </c>
      <c r="BD778" s="15">
        <v>40761</v>
      </c>
      <c r="BE778" s="14">
        <v>5.75</v>
      </c>
      <c r="BG778" s="15">
        <v>40761</v>
      </c>
      <c r="BH778" s="14">
        <v>12.5</v>
      </c>
      <c r="BI778" s="14">
        <f t="shared" si="85"/>
        <v>82.345033333333333</v>
      </c>
      <c r="BJ778" s="15">
        <v>39665</v>
      </c>
      <c r="BK778" s="14">
        <v>228.7851</v>
      </c>
      <c r="BM778" s="15">
        <v>40761</v>
      </c>
      <c r="BN778" s="14" t="s">
        <v>213</v>
      </c>
    </row>
    <row r="779" spans="2:66" x14ac:dyDescent="0.2">
      <c r="B779" s="15">
        <v>38936</v>
      </c>
      <c r="C779" s="14">
        <v>3.907</v>
      </c>
      <c r="E779" s="15">
        <v>38936</v>
      </c>
      <c r="F779" s="14">
        <v>3.9169999999999998</v>
      </c>
      <c r="H779" s="15">
        <v>38936</v>
      </c>
      <c r="I779" s="14">
        <v>3.903</v>
      </c>
      <c r="K779" s="15">
        <v>38936</v>
      </c>
      <c r="L779" s="14">
        <v>4.194</v>
      </c>
      <c r="N779" s="15">
        <v>38936</v>
      </c>
      <c r="O779" s="14">
        <v>3.93</v>
      </c>
      <c r="Q779" s="15">
        <v>38936</v>
      </c>
      <c r="R779" s="14">
        <v>3.923</v>
      </c>
      <c r="T779" s="15">
        <v>38936</v>
      </c>
      <c r="U779" s="14">
        <v>3.9370000000000003</v>
      </c>
      <c r="W779" s="15">
        <v>38936</v>
      </c>
      <c r="X779" s="14">
        <v>4.077</v>
      </c>
      <c r="Z779" s="15">
        <v>38936</v>
      </c>
      <c r="AA779" s="14">
        <v>3.95</v>
      </c>
      <c r="AC779" s="14">
        <f t="shared" si="91"/>
        <v>3.9713978062722073</v>
      </c>
      <c r="AE779" s="15">
        <v>38936</v>
      </c>
      <c r="AF779" s="14">
        <v>4.9185999999999996</v>
      </c>
      <c r="AH779" s="15">
        <v>38936</v>
      </c>
      <c r="AI779" s="14">
        <v>4.673</v>
      </c>
      <c r="AK779" s="15">
        <v>38936</v>
      </c>
      <c r="AL779" s="14">
        <v>2.3125</v>
      </c>
      <c r="AM779" s="14">
        <f t="shared" si="86"/>
        <v>1.6588978062722073</v>
      </c>
      <c r="AN779" s="15">
        <v>38936</v>
      </c>
      <c r="AO779" s="14">
        <v>3.0125000000000002</v>
      </c>
      <c r="AP779" s="14">
        <f t="shared" si="87"/>
        <v>1.9060999999999995</v>
      </c>
      <c r="AQ779" s="15">
        <v>38936</v>
      </c>
      <c r="AR779" s="14">
        <v>3.05</v>
      </c>
      <c r="AS779" s="14">
        <f t="shared" si="88"/>
        <v>1.6230000000000002</v>
      </c>
      <c r="AU779" s="14">
        <f t="shared" si="92"/>
        <v>1.5945</v>
      </c>
      <c r="AW779" s="14">
        <f t="shared" si="89"/>
        <v>1.5905</v>
      </c>
      <c r="AY779" s="14">
        <f t="shared" si="90"/>
        <v>1.8815</v>
      </c>
      <c r="BA779" s="15">
        <v>38936</v>
      </c>
      <c r="BB779" s="14">
        <v>-0.4</v>
      </c>
      <c r="BD779" s="15">
        <v>40762</v>
      </c>
      <c r="BE779" s="14">
        <v>5.75</v>
      </c>
      <c r="BG779" s="15">
        <v>40762</v>
      </c>
      <c r="BH779" s="14">
        <v>12.5</v>
      </c>
      <c r="BI779" s="14">
        <f t="shared" si="85"/>
        <v>82.36226666666667</v>
      </c>
      <c r="BJ779" s="15">
        <v>39666</v>
      </c>
      <c r="BK779" s="14">
        <v>228.83680000000001</v>
      </c>
      <c r="BM779" s="15">
        <v>40762</v>
      </c>
      <c r="BN779" s="14" t="s">
        <v>213</v>
      </c>
    </row>
    <row r="780" spans="2:66" x14ac:dyDescent="0.2">
      <c r="B780" s="15">
        <v>38937</v>
      </c>
      <c r="C780" s="14">
        <v>3.903</v>
      </c>
      <c r="E780" s="15">
        <v>38937</v>
      </c>
      <c r="F780" s="14">
        <v>3.9119999999999999</v>
      </c>
      <c r="H780" s="15">
        <v>38937</v>
      </c>
      <c r="I780" s="14">
        <v>3.8970000000000002</v>
      </c>
      <c r="K780" s="15">
        <v>38937</v>
      </c>
      <c r="L780" s="14">
        <v>4.1879999999999997</v>
      </c>
      <c r="N780" s="15">
        <v>38937</v>
      </c>
      <c r="O780" s="14">
        <v>3.927</v>
      </c>
      <c r="Q780" s="15">
        <v>38937</v>
      </c>
      <c r="R780" s="14">
        <v>3.919</v>
      </c>
      <c r="T780" s="15">
        <v>38937</v>
      </c>
      <c r="U780" s="14">
        <v>3.9329999999999998</v>
      </c>
      <c r="W780" s="15">
        <v>38937</v>
      </c>
      <c r="X780" s="14">
        <v>4.0720000000000001</v>
      </c>
      <c r="Z780" s="15">
        <v>38937</v>
      </c>
      <c r="AA780" s="14">
        <v>3.9470000000000001</v>
      </c>
      <c r="AC780" s="14">
        <f t="shared" si="91"/>
        <v>3.9665560018538537</v>
      </c>
      <c r="AE780" s="15">
        <v>38937</v>
      </c>
      <c r="AF780" s="14">
        <v>4.9165000000000001</v>
      </c>
      <c r="AH780" s="15">
        <v>38937</v>
      </c>
      <c r="AI780" s="14">
        <v>4.6690000000000005</v>
      </c>
      <c r="AK780" s="15">
        <v>38937</v>
      </c>
      <c r="AL780" s="14">
        <v>2.3149999999999999</v>
      </c>
      <c r="AM780" s="14">
        <f t="shared" si="86"/>
        <v>1.6515560018538538</v>
      </c>
      <c r="AN780" s="15">
        <v>38937</v>
      </c>
      <c r="AO780" s="14">
        <v>3.0575000000000001</v>
      </c>
      <c r="AP780" s="14">
        <f t="shared" si="87"/>
        <v>1.859</v>
      </c>
      <c r="AQ780" s="15">
        <v>38937</v>
      </c>
      <c r="AR780" s="14">
        <v>3.09</v>
      </c>
      <c r="AS780" s="14">
        <f t="shared" si="88"/>
        <v>1.5790000000000006</v>
      </c>
      <c r="AU780" s="14">
        <f t="shared" si="92"/>
        <v>1.5880000000000001</v>
      </c>
      <c r="AW780" s="14">
        <f t="shared" si="89"/>
        <v>1.5820000000000003</v>
      </c>
      <c r="AY780" s="14">
        <f t="shared" si="90"/>
        <v>1.8729999999999998</v>
      </c>
      <c r="BA780" s="15">
        <v>38937</v>
      </c>
      <c r="BB780" s="14">
        <v>-0.6</v>
      </c>
      <c r="BD780" s="15">
        <v>40763</v>
      </c>
      <c r="BE780" s="14">
        <v>5.75</v>
      </c>
      <c r="BG780" s="15">
        <v>40763</v>
      </c>
      <c r="BH780" s="14">
        <v>12.5</v>
      </c>
      <c r="BI780" s="14">
        <f t="shared" si="85"/>
        <v>82.363533333333336</v>
      </c>
      <c r="BJ780" s="15">
        <v>39667</v>
      </c>
      <c r="BK780" s="14">
        <v>228.84059999999999</v>
      </c>
      <c r="BM780" s="15">
        <v>40763</v>
      </c>
      <c r="BN780" s="14" t="s">
        <v>213</v>
      </c>
    </row>
    <row r="781" spans="2:66" x14ac:dyDescent="0.2">
      <c r="B781" s="15">
        <v>38938</v>
      </c>
      <c r="C781" s="14">
        <v>3.9340000000000002</v>
      </c>
      <c r="E781" s="15">
        <v>38938</v>
      </c>
      <c r="F781" s="14">
        <v>3.944</v>
      </c>
      <c r="H781" s="15">
        <v>38938</v>
      </c>
      <c r="I781" s="14">
        <v>3.93</v>
      </c>
      <c r="K781" s="15">
        <v>38938</v>
      </c>
      <c r="L781" s="14">
        <v>4.2160000000000002</v>
      </c>
      <c r="N781" s="15">
        <v>38938</v>
      </c>
      <c r="O781" s="14">
        <v>3.9580000000000002</v>
      </c>
      <c r="Q781" s="15">
        <v>38938</v>
      </c>
      <c r="R781" s="14">
        <v>3.9510000000000001</v>
      </c>
      <c r="T781" s="15">
        <v>38938</v>
      </c>
      <c r="U781" s="14">
        <v>3.964</v>
      </c>
      <c r="W781" s="15">
        <v>38938</v>
      </c>
      <c r="X781" s="14">
        <v>4.1029999999999998</v>
      </c>
      <c r="Z781" s="15">
        <v>38938</v>
      </c>
      <c r="AA781" s="14">
        <v>3.9790000000000001</v>
      </c>
      <c r="AC781" s="14">
        <f t="shared" si="91"/>
        <v>3.9975586281476905</v>
      </c>
      <c r="AE781" s="15">
        <v>38938</v>
      </c>
      <c r="AF781" s="14">
        <v>4.9367000000000001</v>
      </c>
      <c r="AH781" s="15">
        <v>38938</v>
      </c>
      <c r="AI781" s="14">
        <v>4.681</v>
      </c>
      <c r="AK781" s="15">
        <v>38938</v>
      </c>
      <c r="AL781" s="14">
        <v>2.335</v>
      </c>
      <c r="AM781" s="14">
        <f t="shared" si="86"/>
        <v>1.6625586281476905</v>
      </c>
      <c r="AN781" s="15">
        <v>38938</v>
      </c>
      <c r="AO781" s="14">
        <v>3.0775000000000001</v>
      </c>
      <c r="AP781" s="14">
        <f t="shared" si="87"/>
        <v>1.8592</v>
      </c>
      <c r="AQ781" s="15">
        <v>38938</v>
      </c>
      <c r="AR781" s="14">
        <v>3.0947</v>
      </c>
      <c r="AS781" s="14">
        <f t="shared" si="88"/>
        <v>1.5863</v>
      </c>
      <c r="AU781" s="14">
        <f t="shared" si="92"/>
        <v>1.5990000000000002</v>
      </c>
      <c r="AW781" s="14">
        <f t="shared" si="89"/>
        <v>1.5950000000000002</v>
      </c>
      <c r="AY781" s="14">
        <f t="shared" si="90"/>
        <v>1.8810000000000002</v>
      </c>
      <c r="BA781" s="15">
        <v>38938</v>
      </c>
      <c r="BB781" s="14">
        <v>-0.4</v>
      </c>
      <c r="BD781" s="15">
        <v>40764</v>
      </c>
      <c r="BE781" s="14">
        <v>5.75</v>
      </c>
      <c r="BG781" s="15">
        <v>40764</v>
      </c>
      <c r="BH781" s="14">
        <v>12.5</v>
      </c>
      <c r="BI781" s="14">
        <f t="shared" si="85"/>
        <v>82.04646666666666</v>
      </c>
      <c r="BJ781" s="15">
        <v>39668</v>
      </c>
      <c r="BK781" s="14">
        <v>227.88939999999999</v>
      </c>
      <c r="BM781" s="15">
        <v>40764</v>
      </c>
      <c r="BN781" s="14" t="s">
        <v>213</v>
      </c>
    </row>
    <row r="782" spans="2:66" x14ac:dyDescent="0.2">
      <c r="B782" s="15">
        <v>38939</v>
      </c>
      <c r="C782" s="14">
        <v>3.9329999999999998</v>
      </c>
      <c r="E782" s="15">
        <v>38939</v>
      </c>
      <c r="F782" s="14">
        <v>3.9420000000000002</v>
      </c>
      <c r="H782" s="15">
        <v>38939</v>
      </c>
      <c r="I782" s="14">
        <v>3.927</v>
      </c>
      <c r="K782" s="15">
        <v>38939</v>
      </c>
      <c r="L782" s="14">
        <v>4.2169999999999996</v>
      </c>
      <c r="N782" s="15">
        <v>38939</v>
      </c>
      <c r="O782" s="14">
        <v>3.9569999999999999</v>
      </c>
      <c r="Q782" s="15">
        <v>38939</v>
      </c>
      <c r="R782" s="14">
        <v>3.9489999999999998</v>
      </c>
      <c r="T782" s="15">
        <v>38939</v>
      </c>
      <c r="U782" s="14">
        <v>3.9619999999999997</v>
      </c>
      <c r="W782" s="15">
        <v>38939</v>
      </c>
      <c r="X782" s="14">
        <v>4.1020000000000003</v>
      </c>
      <c r="Z782" s="15">
        <v>38939</v>
      </c>
      <c r="AA782" s="14">
        <v>3.9769999999999999</v>
      </c>
      <c r="AC782" s="14">
        <f t="shared" si="91"/>
        <v>3.996335547659509</v>
      </c>
      <c r="AE782" s="15">
        <v>38939</v>
      </c>
      <c r="AF782" s="14">
        <v>4.9309000000000003</v>
      </c>
      <c r="AH782" s="15">
        <v>38939</v>
      </c>
      <c r="AI782" s="14">
        <v>4.7009999999999996</v>
      </c>
      <c r="AK782" s="15">
        <v>38939</v>
      </c>
      <c r="AL782" s="14">
        <v>2.3374999999999999</v>
      </c>
      <c r="AM782" s="14">
        <f t="shared" si="86"/>
        <v>1.6588355476595091</v>
      </c>
      <c r="AN782" s="15">
        <v>38939</v>
      </c>
      <c r="AO782" s="14">
        <v>3.06</v>
      </c>
      <c r="AP782" s="14">
        <f t="shared" si="87"/>
        <v>1.8709000000000002</v>
      </c>
      <c r="AQ782" s="15">
        <v>38939</v>
      </c>
      <c r="AR782" s="14">
        <v>3.09</v>
      </c>
      <c r="AS782" s="14">
        <f t="shared" si="88"/>
        <v>1.6109999999999998</v>
      </c>
      <c r="AU782" s="14">
        <f t="shared" si="92"/>
        <v>1.5954999999999999</v>
      </c>
      <c r="AW782" s="14">
        <f t="shared" si="89"/>
        <v>1.5895000000000001</v>
      </c>
      <c r="AY782" s="14">
        <f t="shared" si="90"/>
        <v>1.8794999999999997</v>
      </c>
      <c r="BA782" s="15">
        <v>38939</v>
      </c>
      <c r="BB782" s="14">
        <v>-0.6</v>
      </c>
      <c r="BD782" s="15">
        <v>40765</v>
      </c>
      <c r="BE782" s="14">
        <v>5.75</v>
      </c>
      <c r="BG782" s="15">
        <v>40765</v>
      </c>
      <c r="BH782" s="14">
        <v>12.5</v>
      </c>
      <c r="BI782" s="14">
        <f t="shared" si="85"/>
        <v>82.04646666666666</v>
      </c>
      <c r="BJ782" s="15">
        <v>39669</v>
      </c>
      <c r="BK782" s="14">
        <v>227.88939999999999</v>
      </c>
      <c r="BM782" s="15">
        <v>40765</v>
      </c>
      <c r="BN782" s="14" t="s">
        <v>213</v>
      </c>
    </row>
    <row r="783" spans="2:66" x14ac:dyDescent="0.2">
      <c r="B783" s="15">
        <v>38940</v>
      </c>
      <c r="C783" s="14">
        <v>3.9809999999999999</v>
      </c>
      <c r="E783" s="15">
        <v>38940</v>
      </c>
      <c r="F783" s="14">
        <v>3.99</v>
      </c>
      <c r="H783" s="15">
        <v>38940</v>
      </c>
      <c r="I783" s="14">
        <v>3.9750000000000001</v>
      </c>
      <c r="K783" s="15">
        <v>38940</v>
      </c>
      <c r="L783" s="14">
        <v>4.2590000000000003</v>
      </c>
      <c r="N783" s="15">
        <v>38940</v>
      </c>
      <c r="O783" s="14">
        <v>4.0039999999999996</v>
      </c>
      <c r="Q783" s="15">
        <v>38940</v>
      </c>
      <c r="R783" s="14">
        <v>3.9980000000000002</v>
      </c>
      <c r="T783" s="15">
        <v>38940</v>
      </c>
      <c r="U783" s="14">
        <v>4.01</v>
      </c>
      <c r="W783" s="15">
        <v>38940</v>
      </c>
      <c r="X783" s="14">
        <v>4.1500000000000004</v>
      </c>
      <c r="Z783" s="15">
        <v>38940</v>
      </c>
      <c r="AA783" s="14">
        <v>4.0229999999999997</v>
      </c>
      <c r="AC783" s="14">
        <f t="shared" si="91"/>
        <v>4.0431795149080791</v>
      </c>
      <c r="AE783" s="15">
        <v>38940</v>
      </c>
      <c r="AF783" s="14">
        <v>4.9691000000000001</v>
      </c>
      <c r="AH783" s="15">
        <v>38940</v>
      </c>
      <c r="AI783" s="14">
        <v>4.75</v>
      </c>
      <c r="AK783" s="15">
        <v>38940</v>
      </c>
      <c r="AL783" s="14">
        <v>2.3239999999999998</v>
      </c>
      <c r="AM783" s="14">
        <f t="shared" si="86"/>
        <v>1.7191795149080793</v>
      </c>
      <c r="AN783" s="15">
        <v>38940</v>
      </c>
      <c r="AO783" s="14">
        <v>3.0249999999999999</v>
      </c>
      <c r="AP783" s="14">
        <f t="shared" si="87"/>
        <v>1.9441000000000002</v>
      </c>
      <c r="AQ783" s="15">
        <v>38940</v>
      </c>
      <c r="AR783" s="14">
        <v>3.105</v>
      </c>
      <c r="AS783" s="14">
        <f t="shared" si="88"/>
        <v>1.645</v>
      </c>
      <c r="AU783" s="14">
        <f t="shared" si="92"/>
        <v>1.657</v>
      </c>
      <c r="AW783" s="14">
        <f t="shared" si="89"/>
        <v>1.6510000000000002</v>
      </c>
      <c r="AY783" s="14">
        <f t="shared" si="90"/>
        <v>1.9350000000000005</v>
      </c>
      <c r="BA783" s="15">
        <v>38940</v>
      </c>
      <c r="BB783" s="14">
        <v>-0.6</v>
      </c>
      <c r="BD783" s="15">
        <v>40766</v>
      </c>
      <c r="BE783" s="14">
        <v>5.75</v>
      </c>
      <c r="BG783" s="15">
        <v>40766</v>
      </c>
      <c r="BH783" s="14">
        <v>12.5</v>
      </c>
      <c r="BI783" s="14">
        <f t="shared" si="85"/>
        <v>82.04646666666666</v>
      </c>
      <c r="BJ783" s="15">
        <v>39670</v>
      </c>
      <c r="BK783" s="14">
        <v>227.88939999999999</v>
      </c>
      <c r="BM783" s="15">
        <v>40766</v>
      </c>
      <c r="BN783" s="14" t="s">
        <v>213</v>
      </c>
    </row>
    <row r="784" spans="2:66" x14ac:dyDescent="0.2">
      <c r="B784" s="15">
        <v>38941</v>
      </c>
      <c r="C784" s="14">
        <v>3.9809999999999999</v>
      </c>
      <c r="E784" s="15">
        <v>38941</v>
      </c>
      <c r="F784" s="14">
        <v>3.99</v>
      </c>
      <c r="H784" s="15">
        <v>38941</v>
      </c>
      <c r="I784" s="14">
        <v>3.9750000000000001</v>
      </c>
      <c r="K784" s="15">
        <v>38941</v>
      </c>
      <c r="L784" s="14">
        <v>4.2590000000000003</v>
      </c>
      <c r="N784" s="15">
        <v>38941</v>
      </c>
      <c r="O784" s="14">
        <v>4.0039999999999996</v>
      </c>
      <c r="Q784" s="15">
        <v>38941</v>
      </c>
      <c r="R784" s="14">
        <v>3.9980000000000002</v>
      </c>
      <c r="T784" s="15">
        <v>38941</v>
      </c>
      <c r="U784" s="14">
        <v>4.01</v>
      </c>
      <c r="W784" s="15">
        <v>38941</v>
      </c>
      <c r="X784" s="14">
        <v>4.1500000000000004</v>
      </c>
      <c r="Z784" s="15">
        <v>38941</v>
      </c>
      <c r="AA784" s="14">
        <v>4.0229999999999997</v>
      </c>
      <c r="AC784" s="14">
        <f t="shared" si="91"/>
        <v>4.0431795149080791</v>
      </c>
      <c r="AE784" s="15">
        <v>38941</v>
      </c>
      <c r="AF784" s="14">
        <v>4.9691000000000001</v>
      </c>
      <c r="AH784" s="15">
        <v>38941</v>
      </c>
      <c r="AI784" s="14">
        <v>4.75</v>
      </c>
      <c r="AK784" s="15">
        <v>38941</v>
      </c>
      <c r="AL784" s="14">
        <v>2.3239999999999998</v>
      </c>
      <c r="AM784" s="14">
        <f t="shared" si="86"/>
        <v>1.7191795149080793</v>
      </c>
      <c r="AN784" s="15">
        <v>38941</v>
      </c>
      <c r="AO784" s="14">
        <v>3.0249999999999999</v>
      </c>
      <c r="AP784" s="14">
        <f t="shared" si="87"/>
        <v>1.9441000000000002</v>
      </c>
      <c r="AQ784" s="15">
        <v>38941</v>
      </c>
      <c r="AR784" s="14">
        <v>3.105</v>
      </c>
      <c r="AS784" s="14">
        <f t="shared" si="88"/>
        <v>1.645</v>
      </c>
      <c r="AU784" s="14">
        <f t="shared" si="92"/>
        <v>1.657</v>
      </c>
      <c r="AW784" s="14">
        <f t="shared" si="89"/>
        <v>1.6510000000000002</v>
      </c>
      <c r="AY784" s="14">
        <f t="shared" si="90"/>
        <v>1.9350000000000005</v>
      </c>
      <c r="BA784" s="15">
        <v>38941</v>
      </c>
      <c r="BB784" s="14">
        <v>-0.6</v>
      </c>
      <c r="BD784" s="15">
        <v>40767</v>
      </c>
      <c r="BE784" s="14">
        <v>5.75</v>
      </c>
      <c r="BG784" s="15">
        <v>40767</v>
      </c>
      <c r="BH784" s="14">
        <v>12.5</v>
      </c>
      <c r="BI784" s="14">
        <f t="shared" ref="BI784:BI847" si="93">AVERAGE(BE784,BH784,BK784)</f>
        <v>82.019533333333342</v>
      </c>
      <c r="BJ784" s="15">
        <v>39671</v>
      </c>
      <c r="BK784" s="14">
        <v>227.80860000000001</v>
      </c>
      <c r="BM784" s="15">
        <v>40767</v>
      </c>
      <c r="BN784" s="14" t="s">
        <v>213</v>
      </c>
    </row>
    <row r="785" spans="2:66" x14ac:dyDescent="0.2">
      <c r="B785" s="15">
        <v>38942</v>
      </c>
      <c r="C785" s="14">
        <v>3.9809999999999999</v>
      </c>
      <c r="E785" s="15">
        <v>38942</v>
      </c>
      <c r="F785" s="14">
        <v>3.99</v>
      </c>
      <c r="H785" s="15">
        <v>38942</v>
      </c>
      <c r="I785" s="14">
        <v>3.9750000000000001</v>
      </c>
      <c r="K785" s="15">
        <v>38942</v>
      </c>
      <c r="L785" s="14">
        <v>4.2590000000000003</v>
      </c>
      <c r="N785" s="15">
        <v>38942</v>
      </c>
      <c r="O785" s="14">
        <v>4.0039999999999996</v>
      </c>
      <c r="Q785" s="15">
        <v>38942</v>
      </c>
      <c r="R785" s="14">
        <v>3.9980000000000002</v>
      </c>
      <c r="T785" s="15">
        <v>38942</v>
      </c>
      <c r="U785" s="14">
        <v>4.01</v>
      </c>
      <c r="W785" s="15">
        <v>38942</v>
      </c>
      <c r="X785" s="14">
        <v>4.1500000000000004</v>
      </c>
      <c r="Z785" s="15">
        <v>38942</v>
      </c>
      <c r="AA785" s="14">
        <v>4.0229999999999997</v>
      </c>
      <c r="AC785" s="14">
        <f t="shared" si="91"/>
        <v>4.0431795149080791</v>
      </c>
      <c r="AE785" s="15">
        <v>38942</v>
      </c>
      <c r="AF785" s="14">
        <v>4.9691000000000001</v>
      </c>
      <c r="AH785" s="15">
        <v>38942</v>
      </c>
      <c r="AI785" s="14">
        <v>4.75</v>
      </c>
      <c r="AK785" s="15">
        <v>38942</v>
      </c>
      <c r="AL785" s="14">
        <v>2.3239999999999998</v>
      </c>
      <c r="AM785" s="14">
        <f t="shared" si="86"/>
        <v>1.7191795149080793</v>
      </c>
      <c r="AN785" s="15">
        <v>38942</v>
      </c>
      <c r="AO785" s="14">
        <v>3.0249999999999999</v>
      </c>
      <c r="AP785" s="14">
        <f t="shared" si="87"/>
        <v>1.9441000000000002</v>
      </c>
      <c r="AQ785" s="15">
        <v>38942</v>
      </c>
      <c r="AR785" s="14">
        <v>3.105</v>
      </c>
      <c r="AS785" s="14">
        <f t="shared" si="88"/>
        <v>1.645</v>
      </c>
      <c r="AU785" s="14">
        <f t="shared" si="92"/>
        <v>1.657</v>
      </c>
      <c r="AW785" s="14">
        <f t="shared" si="89"/>
        <v>1.6510000000000002</v>
      </c>
      <c r="AY785" s="14">
        <f t="shared" si="90"/>
        <v>1.9350000000000005</v>
      </c>
      <c r="BA785" s="15">
        <v>38942</v>
      </c>
      <c r="BB785" s="14">
        <v>-0.6</v>
      </c>
      <c r="BD785" s="15">
        <v>40768</v>
      </c>
      <c r="BE785" s="14">
        <v>5.75</v>
      </c>
      <c r="BG785" s="15">
        <v>40768</v>
      </c>
      <c r="BH785" s="14">
        <v>12.5</v>
      </c>
      <c r="BI785" s="14">
        <f t="shared" si="93"/>
        <v>81.906166666666664</v>
      </c>
      <c r="BJ785" s="15">
        <v>39672</v>
      </c>
      <c r="BK785" s="14">
        <v>227.46850000000001</v>
      </c>
      <c r="BM785" s="15">
        <v>40768</v>
      </c>
      <c r="BN785" s="14" t="s">
        <v>213</v>
      </c>
    </row>
    <row r="786" spans="2:66" x14ac:dyDescent="0.2">
      <c r="B786" s="15">
        <v>38943</v>
      </c>
      <c r="C786" s="14">
        <v>4.0060000000000002</v>
      </c>
      <c r="E786" s="15">
        <v>38943</v>
      </c>
      <c r="F786" s="14">
        <v>4.0149999999999997</v>
      </c>
      <c r="H786" s="15">
        <v>38943</v>
      </c>
      <c r="I786" s="14">
        <v>4</v>
      </c>
      <c r="K786" s="15">
        <v>38943</v>
      </c>
      <c r="L786" s="14">
        <v>4.2830000000000004</v>
      </c>
      <c r="N786" s="15">
        <v>38943</v>
      </c>
      <c r="O786" s="14">
        <v>4.0279999999999996</v>
      </c>
      <c r="Q786" s="15">
        <v>38943</v>
      </c>
      <c r="R786" s="14">
        <v>4.0229999999999997</v>
      </c>
      <c r="T786" s="15">
        <v>38943</v>
      </c>
      <c r="U786" s="14">
        <v>4.0350000000000001</v>
      </c>
      <c r="W786" s="15">
        <v>38943</v>
      </c>
      <c r="X786" s="14">
        <v>4.1740000000000004</v>
      </c>
      <c r="Z786" s="15">
        <v>38943</v>
      </c>
      <c r="AA786" s="14">
        <v>4.05</v>
      </c>
      <c r="AC786" s="14">
        <f t="shared" si="91"/>
        <v>4.0679629229105512</v>
      </c>
      <c r="AE786" s="15">
        <v>38943</v>
      </c>
      <c r="AF786" s="14">
        <v>4.9951999999999996</v>
      </c>
      <c r="AH786" s="15">
        <v>38943</v>
      </c>
      <c r="AI786" s="14">
        <v>4.7649999999999997</v>
      </c>
      <c r="AK786" s="15">
        <v>38943</v>
      </c>
      <c r="AL786" s="14">
        <v>2.3189000000000002</v>
      </c>
      <c r="AM786" s="14">
        <f t="shared" si="86"/>
        <v>1.749062922910551</v>
      </c>
      <c r="AN786" s="15">
        <v>38943</v>
      </c>
      <c r="AO786" s="14">
        <v>3.0350000000000001</v>
      </c>
      <c r="AP786" s="14">
        <f t="shared" si="87"/>
        <v>1.9601999999999995</v>
      </c>
      <c r="AQ786" s="15">
        <v>38943</v>
      </c>
      <c r="AR786" s="14">
        <v>3.12</v>
      </c>
      <c r="AS786" s="14">
        <f t="shared" si="88"/>
        <v>1.6449999999999996</v>
      </c>
      <c r="AU786" s="14">
        <f t="shared" si="92"/>
        <v>1.6871</v>
      </c>
      <c r="AW786" s="14">
        <f t="shared" si="89"/>
        <v>1.6810999999999998</v>
      </c>
      <c r="AY786" s="14">
        <f t="shared" si="90"/>
        <v>1.9641000000000002</v>
      </c>
      <c r="BA786" s="15">
        <v>38943</v>
      </c>
      <c r="BB786" s="14">
        <v>-0.6</v>
      </c>
      <c r="BD786" s="15">
        <v>40769</v>
      </c>
      <c r="BE786" s="14">
        <v>5.75</v>
      </c>
      <c r="BG786" s="15">
        <v>40769</v>
      </c>
      <c r="BH786" s="14">
        <v>12.5</v>
      </c>
      <c r="BI786" s="14">
        <f t="shared" si="93"/>
        <v>81.662266666666667</v>
      </c>
      <c r="BJ786" s="15">
        <v>39673</v>
      </c>
      <c r="BK786" s="14">
        <v>226.73679999999999</v>
      </c>
      <c r="BM786" s="15">
        <v>40769</v>
      </c>
      <c r="BN786" s="14" t="s">
        <v>213</v>
      </c>
    </row>
    <row r="787" spans="2:66" x14ac:dyDescent="0.2">
      <c r="B787" s="15">
        <v>38944</v>
      </c>
      <c r="C787" s="14">
        <v>3.9699999999999998</v>
      </c>
      <c r="E787" s="15">
        <v>38944</v>
      </c>
      <c r="F787" s="14">
        <v>3.9790000000000001</v>
      </c>
      <c r="H787" s="15">
        <v>38944</v>
      </c>
      <c r="I787" s="14">
        <v>3.9649999999999999</v>
      </c>
      <c r="K787" s="15">
        <v>38944</v>
      </c>
      <c r="L787" s="14">
        <v>4.2519999999999998</v>
      </c>
      <c r="N787" s="15">
        <v>38944</v>
      </c>
      <c r="O787" s="14">
        <v>3.9939999999999998</v>
      </c>
      <c r="Q787" s="15">
        <v>38944</v>
      </c>
      <c r="R787" s="14">
        <v>3.988</v>
      </c>
      <c r="T787" s="15">
        <v>38944</v>
      </c>
      <c r="U787" s="14">
        <v>4</v>
      </c>
      <c r="W787" s="15">
        <v>38944</v>
      </c>
      <c r="X787" s="14">
        <v>4.1370000000000005</v>
      </c>
      <c r="Z787" s="15">
        <v>38944</v>
      </c>
      <c r="AA787" s="14">
        <v>4.0149999999999997</v>
      </c>
      <c r="AC787" s="14">
        <f t="shared" si="91"/>
        <v>4.0332111849219832</v>
      </c>
      <c r="AE787" s="15">
        <v>38944</v>
      </c>
      <c r="AF787" s="14">
        <v>4.9288999999999996</v>
      </c>
      <c r="AH787" s="15">
        <v>38944</v>
      </c>
      <c r="AI787" s="14">
        <v>4.734</v>
      </c>
      <c r="AK787" s="15">
        <v>38944</v>
      </c>
      <c r="AL787" s="14">
        <v>2.2970000000000002</v>
      </c>
      <c r="AM787" s="14">
        <f t="shared" si="86"/>
        <v>1.736211184921983</v>
      </c>
      <c r="AN787" s="15">
        <v>38944</v>
      </c>
      <c r="AO787" s="14">
        <v>3.0074999999999998</v>
      </c>
      <c r="AP787" s="14">
        <f t="shared" si="87"/>
        <v>1.9213999999999998</v>
      </c>
      <c r="AQ787" s="15">
        <v>38944</v>
      </c>
      <c r="AR787" s="14">
        <v>3.12</v>
      </c>
      <c r="AS787" s="14">
        <f t="shared" si="88"/>
        <v>1.6139999999999999</v>
      </c>
      <c r="AU787" s="14">
        <f t="shared" si="92"/>
        <v>1.6729999999999996</v>
      </c>
      <c r="AW787" s="14">
        <f t="shared" si="89"/>
        <v>1.6679999999999997</v>
      </c>
      <c r="AY787" s="14">
        <f t="shared" si="90"/>
        <v>1.9549999999999996</v>
      </c>
      <c r="BA787" s="15">
        <v>38944</v>
      </c>
      <c r="BB787" s="14">
        <v>-0.5</v>
      </c>
      <c r="BD787" s="15">
        <v>40770</v>
      </c>
      <c r="BE787" s="14">
        <v>5.75</v>
      </c>
      <c r="BG787" s="15">
        <v>40770</v>
      </c>
      <c r="BH787" s="14">
        <v>12.5</v>
      </c>
      <c r="BI787" s="14">
        <f t="shared" si="93"/>
        <v>81.863799999999998</v>
      </c>
      <c r="BJ787" s="15">
        <v>39674</v>
      </c>
      <c r="BK787" s="14">
        <v>227.34139999999999</v>
      </c>
      <c r="BM787" s="15">
        <v>40770</v>
      </c>
      <c r="BN787" s="14" t="s">
        <v>213</v>
      </c>
    </row>
    <row r="788" spans="2:66" x14ac:dyDescent="0.2">
      <c r="B788" s="15">
        <v>38945</v>
      </c>
      <c r="C788" s="14">
        <v>3.9319999999999999</v>
      </c>
      <c r="E788" s="15">
        <v>38945</v>
      </c>
      <c r="F788" s="14">
        <v>3.9420000000000002</v>
      </c>
      <c r="H788" s="15">
        <v>38945</v>
      </c>
      <c r="I788" s="14">
        <v>3.9279999999999999</v>
      </c>
      <c r="K788" s="15">
        <v>38945</v>
      </c>
      <c r="L788" s="14">
        <v>4.2119999999999997</v>
      </c>
      <c r="N788" s="15">
        <v>38945</v>
      </c>
      <c r="O788" s="14">
        <v>3.9569999999999999</v>
      </c>
      <c r="Q788" s="15">
        <v>38945</v>
      </c>
      <c r="R788" s="14">
        <v>3.9489999999999998</v>
      </c>
      <c r="T788" s="15">
        <v>38945</v>
      </c>
      <c r="U788" s="14">
        <v>3.964</v>
      </c>
      <c r="W788" s="15">
        <v>38945</v>
      </c>
      <c r="X788" s="14">
        <v>4.0990000000000002</v>
      </c>
      <c r="Z788" s="15">
        <v>38945</v>
      </c>
      <c r="AA788" s="14">
        <v>3.9779999999999998</v>
      </c>
      <c r="AC788" s="14">
        <f t="shared" si="91"/>
        <v>3.9952425459601422</v>
      </c>
      <c r="AE788" s="15">
        <v>38945</v>
      </c>
      <c r="AF788" s="14">
        <v>4.859</v>
      </c>
      <c r="AH788" s="15">
        <v>38945</v>
      </c>
      <c r="AI788" s="14">
        <v>4.6879999999999997</v>
      </c>
      <c r="AK788" s="15">
        <v>38945</v>
      </c>
      <c r="AL788" s="14">
        <v>2.2925</v>
      </c>
      <c r="AM788" s="14">
        <f t="shared" si="86"/>
        <v>1.7027425459601422</v>
      </c>
      <c r="AN788" s="15">
        <v>38945</v>
      </c>
      <c r="AO788" s="14">
        <v>2.9624999999999999</v>
      </c>
      <c r="AP788" s="14">
        <f t="shared" si="87"/>
        <v>1.8965000000000001</v>
      </c>
      <c r="AQ788" s="15">
        <v>38945</v>
      </c>
      <c r="AR788" s="14">
        <v>3.1150000000000002</v>
      </c>
      <c r="AS788" s="14">
        <f t="shared" si="88"/>
        <v>1.5729999999999995</v>
      </c>
      <c r="AU788" s="14">
        <f t="shared" si="92"/>
        <v>1.6395</v>
      </c>
      <c r="AW788" s="14">
        <f t="shared" si="89"/>
        <v>1.6355</v>
      </c>
      <c r="AY788" s="14">
        <f t="shared" si="90"/>
        <v>1.9194999999999998</v>
      </c>
      <c r="BA788" s="15">
        <v>38945</v>
      </c>
      <c r="BB788" s="14">
        <v>-0.4</v>
      </c>
      <c r="BD788" s="15">
        <v>40771</v>
      </c>
      <c r="BE788" s="14">
        <v>5.75</v>
      </c>
      <c r="BG788" s="15">
        <v>40771</v>
      </c>
      <c r="BH788" s="14">
        <v>12.5</v>
      </c>
      <c r="BI788" s="14">
        <f t="shared" si="93"/>
        <v>81.8172</v>
      </c>
      <c r="BJ788" s="15">
        <v>39675</v>
      </c>
      <c r="BK788" s="14">
        <v>227.20160000000001</v>
      </c>
      <c r="BM788" s="15">
        <v>40771</v>
      </c>
      <c r="BN788" s="14" t="s">
        <v>213</v>
      </c>
    </row>
    <row r="789" spans="2:66" x14ac:dyDescent="0.2">
      <c r="B789" s="15">
        <v>38946</v>
      </c>
      <c r="C789" s="14">
        <v>3.92</v>
      </c>
      <c r="E789" s="15">
        <v>38946</v>
      </c>
      <c r="F789" s="14">
        <v>3.93</v>
      </c>
      <c r="H789" s="15">
        <v>38946</v>
      </c>
      <c r="I789" s="14">
        <v>3.9159999999999999</v>
      </c>
      <c r="K789" s="15">
        <v>38946</v>
      </c>
      <c r="L789" s="14">
        <v>4.1989999999999998</v>
      </c>
      <c r="N789" s="15">
        <v>38946</v>
      </c>
      <c r="O789" s="14">
        <v>3.9449999999999998</v>
      </c>
      <c r="Q789" s="15">
        <v>38946</v>
      </c>
      <c r="R789" s="14">
        <v>3.9370000000000003</v>
      </c>
      <c r="T789" s="15">
        <v>38946</v>
      </c>
      <c r="U789" s="14">
        <v>3.952</v>
      </c>
      <c r="W789" s="15">
        <v>38946</v>
      </c>
      <c r="X789" s="14">
        <v>4.0869999999999997</v>
      </c>
      <c r="Z789" s="15">
        <v>38946</v>
      </c>
      <c r="AA789" s="14">
        <v>3.9649999999999999</v>
      </c>
      <c r="AC789" s="14">
        <f t="shared" si="91"/>
        <v>3.9830330604047579</v>
      </c>
      <c r="AE789" s="15">
        <v>38946</v>
      </c>
      <c r="AF789" s="14">
        <v>4.8629999999999995</v>
      </c>
      <c r="AH789" s="15">
        <v>38946</v>
      </c>
      <c r="AI789" s="14">
        <v>4.6589999999999998</v>
      </c>
      <c r="AK789" s="15">
        <v>38946</v>
      </c>
      <c r="AL789" s="14">
        <v>2.27</v>
      </c>
      <c r="AM789" s="14">
        <f t="shared" si="86"/>
        <v>1.7130330604047579</v>
      </c>
      <c r="AN789" s="15">
        <v>38946</v>
      </c>
      <c r="AO789" s="14">
        <v>2.9575</v>
      </c>
      <c r="AP789" s="14">
        <f t="shared" si="87"/>
        <v>1.9054999999999995</v>
      </c>
      <c r="AQ789" s="15">
        <v>38946</v>
      </c>
      <c r="AR789" s="14">
        <v>3.0838000000000001</v>
      </c>
      <c r="AS789" s="14">
        <f t="shared" si="88"/>
        <v>1.5751999999999997</v>
      </c>
      <c r="AU789" s="14">
        <f t="shared" si="92"/>
        <v>1.65</v>
      </c>
      <c r="AW789" s="14">
        <f t="shared" si="89"/>
        <v>1.6459999999999999</v>
      </c>
      <c r="AY789" s="14">
        <f t="shared" si="90"/>
        <v>1.9289999999999998</v>
      </c>
      <c r="BA789" s="15">
        <v>38946</v>
      </c>
      <c r="BB789" s="14">
        <v>-0.4</v>
      </c>
      <c r="BD789" s="15">
        <v>40772</v>
      </c>
      <c r="BE789" s="14">
        <v>5.75</v>
      </c>
      <c r="BG789" s="15">
        <v>40772</v>
      </c>
      <c r="BH789" s="14">
        <v>12.5</v>
      </c>
      <c r="BI789" s="14">
        <f t="shared" si="93"/>
        <v>81.8172</v>
      </c>
      <c r="BJ789" s="15">
        <v>39676</v>
      </c>
      <c r="BK789" s="14">
        <v>227.20160000000001</v>
      </c>
      <c r="BM789" s="15">
        <v>40772</v>
      </c>
      <c r="BN789" s="14" t="s">
        <v>213</v>
      </c>
    </row>
    <row r="790" spans="2:66" x14ac:dyDescent="0.2">
      <c r="B790" s="15">
        <v>38947</v>
      </c>
      <c r="C790" s="14">
        <v>3.9020000000000001</v>
      </c>
      <c r="E790" s="15">
        <v>38947</v>
      </c>
      <c r="F790" s="14">
        <v>3.9119999999999999</v>
      </c>
      <c r="H790" s="15">
        <v>38947</v>
      </c>
      <c r="I790" s="14">
        <v>3.9</v>
      </c>
      <c r="K790" s="15">
        <v>38947</v>
      </c>
      <c r="L790" s="14">
        <v>4.1820000000000004</v>
      </c>
      <c r="N790" s="15">
        <v>38947</v>
      </c>
      <c r="O790" s="14">
        <v>3.927</v>
      </c>
      <c r="Q790" s="15">
        <v>38947</v>
      </c>
      <c r="R790" s="14">
        <v>3.92</v>
      </c>
      <c r="T790" s="15">
        <v>38947</v>
      </c>
      <c r="U790" s="14">
        <v>3.9350000000000001</v>
      </c>
      <c r="W790" s="15">
        <v>38947</v>
      </c>
      <c r="X790" s="14">
        <v>4.0679999999999996</v>
      </c>
      <c r="Z790" s="15">
        <v>38947</v>
      </c>
      <c r="AA790" s="14">
        <v>3.948</v>
      </c>
      <c r="AC790" s="14">
        <f t="shared" si="91"/>
        <v>3.965580874401359</v>
      </c>
      <c r="AE790" s="15">
        <v>38947</v>
      </c>
      <c r="AF790" s="14">
        <v>4.8410000000000002</v>
      </c>
      <c r="AH790" s="15">
        <v>38947</v>
      </c>
      <c r="AI790" s="14">
        <v>4.6109999999999998</v>
      </c>
      <c r="AK790" s="15">
        <v>38947</v>
      </c>
      <c r="AL790" s="14">
        <v>2.2698</v>
      </c>
      <c r="AM790" s="14">
        <f t="shared" si="86"/>
        <v>1.6957808744013589</v>
      </c>
      <c r="AN790" s="15">
        <v>38947</v>
      </c>
      <c r="AO790" s="14">
        <v>2.9350000000000001</v>
      </c>
      <c r="AP790" s="14">
        <f t="shared" si="87"/>
        <v>1.9060000000000001</v>
      </c>
      <c r="AQ790" s="15">
        <v>38947</v>
      </c>
      <c r="AR790" s="14">
        <v>3.0766</v>
      </c>
      <c r="AS790" s="14">
        <f t="shared" si="88"/>
        <v>1.5343999999999998</v>
      </c>
      <c r="AU790" s="14">
        <f t="shared" si="92"/>
        <v>1.6322000000000001</v>
      </c>
      <c r="AW790" s="14">
        <f t="shared" si="89"/>
        <v>1.6301999999999999</v>
      </c>
      <c r="AY790" s="14">
        <f t="shared" si="90"/>
        <v>1.9122000000000003</v>
      </c>
      <c r="BA790" s="15">
        <v>38947</v>
      </c>
      <c r="BB790" s="14">
        <v>-0.2</v>
      </c>
      <c r="BD790" s="15">
        <v>40773</v>
      </c>
      <c r="BE790" s="14">
        <v>5.75</v>
      </c>
      <c r="BG790" s="15">
        <v>40773</v>
      </c>
      <c r="BH790" s="14">
        <v>12.5</v>
      </c>
      <c r="BI790" s="14">
        <f t="shared" si="93"/>
        <v>81.8172</v>
      </c>
      <c r="BJ790" s="15">
        <v>39677</v>
      </c>
      <c r="BK790" s="14">
        <v>227.20160000000001</v>
      </c>
      <c r="BM790" s="15">
        <v>40773</v>
      </c>
      <c r="BN790" s="14" t="s">
        <v>213</v>
      </c>
    </row>
    <row r="791" spans="2:66" x14ac:dyDescent="0.2">
      <c r="B791" s="15">
        <v>38948</v>
      </c>
      <c r="C791" s="14">
        <v>3.9020000000000001</v>
      </c>
      <c r="E791" s="15">
        <v>38948</v>
      </c>
      <c r="F791" s="14">
        <v>3.9119999999999999</v>
      </c>
      <c r="H791" s="15">
        <v>38948</v>
      </c>
      <c r="I791" s="14">
        <v>3.9</v>
      </c>
      <c r="K791" s="15">
        <v>38948</v>
      </c>
      <c r="L791" s="14">
        <v>4.1820000000000004</v>
      </c>
      <c r="N791" s="15">
        <v>38948</v>
      </c>
      <c r="O791" s="14">
        <v>3.927</v>
      </c>
      <c r="Q791" s="15">
        <v>38948</v>
      </c>
      <c r="R791" s="14">
        <v>3.92</v>
      </c>
      <c r="T791" s="15">
        <v>38948</v>
      </c>
      <c r="U791" s="14">
        <v>3.9350000000000001</v>
      </c>
      <c r="W791" s="15">
        <v>38948</v>
      </c>
      <c r="X791" s="14">
        <v>4.0679999999999996</v>
      </c>
      <c r="Z791" s="15">
        <v>38948</v>
      </c>
      <c r="AA791" s="14">
        <v>3.948</v>
      </c>
      <c r="AC791" s="14">
        <f t="shared" si="91"/>
        <v>3.965580874401359</v>
      </c>
      <c r="AE791" s="15">
        <v>38948</v>
      </c>
      <c r="AF791" s="14">
        <v>4.8410000000000002</v>
      </c>
      <c r="AH791" s="15">
        <v>38948</v>
      </c>
      <c r="AI791" s="14">
        <v>4.6109999999999998</v>
      </c>
      <c r="AK791" s="15">
        <v>38948</v>
      </c>
      <c r="AL791" s="14">
        <v>2.2698</v>
      </c>
      <c r="AM791" s="14">
        <f t="shared" si="86"/>
        <v>1.6957808744013589</v>
      </c>
      <c r="AN791" s="15">
        <v>38948</v>
      </c>
      <c r="AO791" s="14">
        <v>2.9350000000000001</v>
      </c>
      <c r="AP791" s="14">
        <f t="shared" si="87"/>
        <v>1.9060000000000001</v>
      </c>
      <c r="AQ791" s="15">
        <v>38948</v>
      </c>
      <c r="AR791" s="14">
        <v>3.0766</v>
      </c>
      <c r="AS791" s="14">
        <f t="shared" si="88"/>
        <v>1.5343999999999998</v>
      </c>
      <c r="AU791" s="14">
        <f t="shared" si="92"/>
        <v>1.6322000000000001</v>
      </c>
      <c r="AW791" s="14">
        <f t="shared" si="89"/>
        <v>1.6301999999999999</v>
      </c>
      <c r="AY791" s="14">
        <f t="shared" si="90"/>
        <v>1.9122000000000003</v>
      </c>
      <c r="BA791" s="15">
        <v>38948</v>
      </c>
      <c r="BB791" s="14">
        <v>-0.2</v>
      </c>
      <c r="BD791" s="15">
        <v>40774</v>
      </c>
      <c r="BE791" s="14">
        <v>5.75</v>
      </c>
      <c r="BG791" s="15">
        <v>40774</v>
      </c>
      <c r="BH791" s="14">
        <v>12.5</v>
      </c>
      <c r="BI791" s="14">
        <f t="shared" si="93"/>
        <v>82.096466666666672</v>
      </c>
      <c r="BJ791" s="15">
        <v>39678</v>
      </c>
      <c r="BK791" s="14">
        <v>228.0394</v>
      </c>
      <c r="BM791" s="15">
        <v>40774</v>
      </c>
      <c r="BN791" s="14" t="s">
        <v>213</v>
      </c>
    </row>
    <row r="792" spans="2:66" x14ac:dyDescent="0.2">
      <c r="B792" s="15">
        <v>38949</v>
      </c>
      <c r="C792" s="14">
        <v>3.9020000000000001</v>
      </c>
      <c r="E792" s="15">
        <v>38949</v>
      </c>
      <c r="F792" s="14">
        <v>3.9119999999999999</v>
      </c>
      <c r="H792" s="15">
        <v>38949</v>
      </c>
      <c r="I792" s="14">
        <v>3.9</v>
      </c>
      <c r="K792" s="15">
        <v>38949</v>
      </c>
      <c r="L792" s="14">
        <v>4.1820000000000004</v>
      </c>
      <c r="N792" s="15">
        <v>38949</v>
      </c>
      <c r="O792" s="14">
        <v>3.927</v>
      </c>
      <c r="Q792" s="15">
        <v>38949</v>
      </c>
      <c r="R792" s="14">
        <v>3.92</v>
      </c>
      <c r="T792" s="15">
        <v>38949</v>
      </c>
      <c r="U792" s="14">
        <v>3.9350000000000001</v>
      </c>
      <c r="W792" s="15">
        <v>38949</v>
      </c>
      <c r="X792" s="14">
        <v>4.0679999999999996</v>
      </c>
      <c r="Z792" s="15">
        <v>38949</v>
      </c>
      <c r="AA792" s="14">
        <v>3.948</v>
      </c>
      <c r="AC792" s="14">
        <f t="shared" si="91"/>
        <v>3.965580874401359</v>
      </c>
      <c r="AE792" s="15">
        <v>38949</v>
      </c>
      <c r="AF792" s="14">
        <v>4.8410000000000002</v>
      </c>
      <c r="AH792" s="15">
        <v>38949</v>
      </c>
      <c r="AI792" s="14">
        <v>4.6109999999999998</v>
      </c>
      <c r="AK792" s="15">
        <v>38949</v>
      </c>
      <c r="AL792" s="14">
        <v>2.2698</v>
      </c>
      <c r="AM792" s="14">
        <f t="shared" si="86"/>
        <v>1.6957808744013589</v>
      </c>
      <c r="AN792" s="15">
        <v>38949</v>
      </c>
      <c r="AO792" s="14">
        <v>2.9350000000000001</v>
      </c>
      <c r="AP792" s="14">
        <f t="shared" si="87"/>
        <v>1.9060000000000001</v>
      </c>
      <c r="AQ792" s="15">
        <v>38949</v>
      </c>
      <c r="AR792" s="14">
        <v>3.0766</v>
      </c>
      <c r="AS792" s="14">
        <f t="shared" si="88"/>
        <v>1.5343999999999998</v>
      </c>
      <c r="AU792" s="14">
        <f t="shared" si="92"/>
        <v>1.6322000000000001</v>
      </c>
      <c r="AW792" s="14">
        <f t="shared" si="89"/>
        <v>1.6301999999999999</v>
      </c>
      <c r="AY792" s="14">
        <f t="shared" si="90"/>
        <v>1.9122000000000003</v>
      </c>
      <c r="BA792" s="15">
        <v>38949</v>
      </c>
      <c r="BB792" s="14">
        <v>-0.2</v>
      </c>
      <c r="BD792" s="15">
        <v>40775</v>
      </c>
      <c r="BE792" s="14">
        <v>5.75</v>
      </c>
      <c r="BG792" s="15">
        <v>40775</v>
      </c>
      <c r="BH792" s="14">
        <v>12.5</v>
      </c>
      <c r="BI792" s="14">
        <f t="shared" si="93"/>
        <v>81.895866666666663</v>
      </c>
      <c r="BJ792" s="15">
        <v>39679</v>
      </c>
      <c r="BK792" s="14">
        <v>227.4376</v>
      </c>
      <c r="BM792" s="15">
        <v>40775</v>
      </c>
      <c r="BN792" s="14" t="s">
        <v>213</v>
      </c>
    </row>
    <row r="793" spans="2:66" x14ac:dyDescent="0.2">
      <c r="B793" s="15">
        <v>38950</v>
      </c>
      <c r="C793" s="14">
        <v>3.8609999999999998</v>
      </c>
      <c r="E793" s="15">
        <v>38950</v>
      </c>
      <c r="F793" s="14">
        <v>3.87</v>
      </c>
      <c r="H793" s="15">
        <v>38950</v>
      </c>
      <c r="I793" s="14">
        <v>3.8580000000000001</v>
      </c>
      <c r="K793" s="15">
        <v>38950</v>
      </c>
      <c r="L793" s="14">
        <v>4.149</v>
      </c>
      <c r="N793" s="15">
        <v>38950</v>
      </c>
      <c r="O793" s="14">
        <v>3.8879999999999999</v>
      </c>
      <c r="Q793" s="15">
        <v>38950</v>
      </c>
      <c r="R793" s="14">
        <v>3.879</v>
      </c>
      <c r="T793" s="15">
        <v>38950</v>
      </c>
      <c r="U793" s="14">
        <v>3.8940000000000001</v>
      </c>
      <c r="W793" s="15">
        <v>38950</v>
      </c>
      <c r="X793" s="14">
        <v>4.0289999999999999</v>
      </c>
      <c r="Z793" s="15">
        <v>38950</v>
      </c>
      <c r="AA793" s="14">
        <v>3.907</v>
      </c>
      <c r="AC793" s="14">
        <f t="shared" si="91"/>
        <v>3.9258768731654561</v>
      </c>
      <c r="AE793" s="15">
        <v>38950</v>
      </c>
      <c r="AF793" s="14">
        <v>4.8112000000000004</v>
      </c>
      <c r="AH793" s="15">
        <v>38950</v>
      </c>
      <c r="AI793" s="14">
        <v>4.5670000000000002</v>
      </c>
      <c r="AK793" s="15">
        <v>38950</v>
      </c>
      <c r="AL793" s="14">
        <v>2.2549999999999999</v>
      </c>
      <c r="AM793" s="14">
        <f t="shared" si="86"/>
        <v>1.6708768731654562</v>
      </c>
      <c r="AN793" s="15">
        <v>38950</v>
      </c>
      <c r="AO793" s="14">
        <v>2.9550000000000001</v>
      </c>
      <c r="AP793" s="14">
        <f t="shared" si="87"/>
        <v>1.8562000000000003</v>
      </c>
      <c r="AQ793" s="15">
        <v>38950</v>
      </c>
      <c r="AR793" s="14">
        <v>3.0950000000000002</v>
      </c>
      <c r="AS793" s="14">
        <f t="shared" si="88"/>
        <v>1.472</v>
      </c>
      <c r="AU793" s="14">
        <f t="shared" si="92"/>
        <v>1.6059999999999999</v>
      </c>
      <c r="AW793" s="14">
        <f t="shared" si="89"/>
        <v>1.6030000000000002</v>
      </c>
      <c r="AY793" s="14">
        <f t="shared" si="90"/>
        <v>1.8940000000000001</v>
      </c>
      <c r="BA793" s="15">
        <v>38950</v>
      </c>
      <c r="BB793" s="14">
        <v>-0.3</v>
      </c>
      <c r="BD793" s="15">
        <v>40776</v>
      </c>
      <c r="BE793" s="14">
        <v>5.75</v>
      </c>
      <c r="BG793" s="15">
        <v>40776</v>
      </c>
      <c r="BH793" s="14">
        <v>12.5</v>
      </c>
      <c r="BI793" s="14">
        <f t="shared" si="93"/>
        <v>81.9846</v>
      </c>
      <c r="BJ793" s="15">
        <v>39680</v>
      </c>
      <c r="BK793" s="14">
        <v>227.7038</v>
      </c>
      <c r="BM793" s="15">
        <v>40776</v>
      </c>
      <c r="BN793" s="14" t="s">
        <v>213</v>
      </c>
    </row>
    <row r="794" spans="2:66" x14ac:dyDescent="0.2">
      <c r="B794" s="15">
        <v>38951</v>
      </c>
      <c r="C794" s="14">
        <v>3.8079999999999998</v>
      </c>
      <c r="E794" s="15">
        <v>38951</v>
      </c>
      <c r="F794" s="14">
        <v>3.8159999999999998</v>
      </c>
      <c r="H794" s="15">
        <v>38951</v>
      </c>
      <c r="I794" s="14">
        <v>3.8040000000000003</v>
      </c>
      <c r="K794" s="15">
        <v>38951</v>
      </c>
      <c r="L794" s="14">
        <v>4.0970000000000004</v>
      </c>
      <c r="N794" s="15">
        <v>38951</v>
      </c>
      <c r="O794" s="14">
        <v>3.835</v>
      </c>
      <c r="Q794" s="15">
        <v>38951</v>
      </c>
      <c r="R794" s="14">
        <v>3.8260000000000001</v>
      </c>
      <c r="T794" s="15">
        <v>38951</v>
      </c>
      <c r="U794" s="14">
        <v>3.839</v>
      </c>
      <c r="W794" s="15">
        <v>38951</v>
      </c>
      <c r="X794" s="14">
        <v>3.976</v>
      </c>
      <c r="Z794" s="15">
        <v>38951</v>
      </c>
      <c r="AA794" s="14">
        <v>3.8529999999999998</v>
      </c>
      <c r="AC794" s="14">
        <f t="shared" si="91"/>
        <v>3.8726317009114779</v>
      </c>
      <c r="AE794" s="15">
        <v>38951</v>
      </c>
      <c r="AF794" s="14">
        <v>4.8091999999999997</v>
      </c>
      <c r="AH794" s="15">
        <v>38951</v>
      </c>
      <c r="AI794" s="14">
        <v>4.5369999999999999</v>
      </c>
      <c r="AK794" s="15">
        <v>38951</v>
      </c>
      <c r="AL794" s="14">
        <v>2.2725</v>
      </c>
      <c r="AM794" s="14">
        <f t="shared" si="86"/>
        <v>1.6001317009114779</v>
      </c>
      <c r="AN794" s="15">
        <v>38951</v>
      </c>
      <c r="AO794" s="14">
        <v>2.9575</v>
      </c>
      <c r="AP794" s="14">
        <f t="shared" si="87"/>
        <v>1.8516999999999997</v>
      </c>
      <c r="AQ794" s="15">
        <v>38951</v>
      </c>
      <c r="AR794" s="14">
        <v>3.105</v>
      </c>
      <c r="AS794" s="14">
        <f t="shared" si="88"/>
        <v>1.4319999999999999</v>
      </c>
      <c r="AU794" s="14">
        <f t="shared" si="92"/>
        <v>1.5354999999999999</v>
      </c>
      <c r="AW794" s="14">
        <f t="shared" si="89"/>
        <v>1.5315000000000003</v>
      </c>
      <c r="AY794" s="14">
        <f t="shared" si="90"/>
        <v>1.8245000000000005</v>
      </c>
      <c r="BA794" s="15">
        <v>38951</v>
      </c>
      <c r="BB794" s="14">
        <v>-0.4</v>
      </c>
      <c r="BD794" s="15">
        <v>40777</v>
      </c>
      <c r="BE794" s="14">
        <v>5.75</v>
      </c>
      <c r="BG794" s="15">
        <v>40777</v>
      </c>
      <c r="BH794" s="14">
        <v>12.5</v>
      </c>
      <c r="BI794" s="14">
        <f t="shared" si="93"/>
        <v>82.005200000000002</v>
      </c>
      <c r="BJ794" s="15">
        <v>39681</v>
      </c>
      <c r="BK794" s="14">
        <v>227.76560000000001</v>
      </c>
      <c r="BM794" s="15">
        <v>40777</v>
      </c>
      <c r="BN794" s="14" t="s">
        <v>213</v>
      </c>
    </row>
    <row r="795" spans="2:66" x14ac:dyDescent="0.2">
      <c r="B795" s="15">
        <v>38952</v>
      </c>
      <c r="C795" s="14">
        <v>3.827</v>
      </c>
      <c r="E795" s="15">
        <v>38952</v>
      </c>
      <c r="F795" s="14">
        <v>3.8340000000000001</v>
      </c>
      <c r="H795" s="15">
        <v>38952</v>
      </c>
      <c r="I795" s="14">
        <v>3.8220000000000001</v>
      </c>
      <c r="K795" s="15">
        <v>38952</v>
      </c>
      <c r="L795" s="14">
        <v>4.1139999999999999</v>
      </c>
      <c r="N795" s="15">
        <v>38952</v>
      </c>
      <c r="O795" s="14">
        <v>3.8540000000000001</v>
      </c>
      <c r="Q795" s="15">
        <v>38952</v>
      </c>
      <c r="R795" s="14">
        <v>3.843</v>
      </c>
      <c r="T795" s="15">
        <v>38952</v>
      </c>
      <c r="U795" s="14">
        <v>3.8559999999999999</v>
      </c>
      <c r="W795" s="15">
        <v>38952</v>
      </c>
      <c r="X795" s="14">
        <v>3.992</v>
      </c>
      <c r="Z795" s="15">
        <v>38952</v>
      </c>
      <c r="AA795" s="14">
        <v>3.87</v>
      </c>
      <c r="AC795" s="14">
        <f t="shared" si="91"/>
        <v>3.8905924609918121</v>
      </c>
      <c r="AE795" s="15">
        <v>38952</v>
      </c>
      <c r="AF795" s="14">
        <v>4.8071999999999999</v>
      </c>
      <c r="AH795" s="15">
        <v>38952</v>
      </c>
      <c r="AI795" s="14">
        <v>4.5549999999999997</v>
      </c>
      <c r="AK795" s="15">
        <v>38952</v>
      </c>
      <c r="AL795" s="14">
        <v>2.2475000000000001</v>
      </c>
      <c r="AM795" s="14">
        <f t="shared" si="86"/>
        <v>1.6430924609918121</v>
      </c>
      <c r="AN795" s="15">
        <v>38952</v>
      </c>
      <c r="AO795" s="14">
        <v>2.9575</v>
      </c>
      <c r="AP795" s="14">
        <f t="shared" si="87"/>
        <v>1.8496999999999999</v>
      </c>
      <c r="AQ795" s="15">
        <v>38952</v>
      </c>
      <c r="AR795" s="14">
        <v>3.1255999999999999</v>
      </c>
      <c r="AS795" s="14">
        <f t="shared" si="88"/>
        <v>1.4293999999999998</v>
      </c>
      <c r="AU795" s="14">
        <f t="shared" si="92"/>
        <v>1.5794999999999999</v>
      </c>
      <c r="AW795" s="14">
        <f t="shared" si="89"/>
        <v>1.5745</v>
      </c>
      <c r="AY795" s="14">
        <f t="shared" si="90"/>
        <v>1.8664999999999998</v>
      </c>
      <c r="BA795" s="15">
        <v>38952</v>
      </c>
      <c r="BB795" s="14">
        <v>-0.5</v>
      </c>
      <c r="BD795" s="15">
        <v>40778</v>
      </c>
      <c r="BE795" s="14">
        <v>5.75</v>
      </c>
      <c r="BG795" s="15">
        <v>40778</v>
      </c>
      <c r="BH795" s="14">
        <v>12.5</v>
      </c>
      <c r="BI795" s="14">
        <f t="shared" si="93"/>
        <v>82.154966666666667</v>
      </c>
      <c r="BJ795" s="15">
        <v>39682</v>
      </c>
      <c r="BK795" s="14">
        <v>228.2149</v>
      </c>
      <c r="BM795" s="15">
        <v>40778</v>
      </c>
      <c r="BN795" s="14" t="s">
        <v>213</v>
      </c>
    </row>
    <row r="796" spans="2:66" x14ac:dyDescent="0.2">
      <c r="B796" s="15">
        <v>38953</v>
      </c>
      <c r="C796" s="14">
        <v>3.8090000000000002</v>
      </c>
      <c r="E796" s="15">
        <v>38953</v>
      </c>
      <c r="F796" s="14">
        <v>3.8170000000000002</v>
      </c>
      <c r="H796" s="15">
        <v>38953</v>
      </c>
      <c r="I796" s="14">
        <v>3.806</v>
      </c>
      <c r="K796" s="15">
        <v>38953</v>
      </c>
      <c r="L796" s="14">
        <v>4.0960000000000001</v>
      </c>
      <c r="N796" s="15">
        <v>38953</v>
      </c>
      <c r="O796" s="14">
        <v>3.8369999999999997</v>
      </c>
      <c r="Q796" s="15">
        <v>38953</v>
      </c>
      <c r="R796" s="14">
        <v>3.8260000000000001</v>
      </c>
      <c r="T796" s="15">
        <v>38953</v>
      </c>
      <c r="U796" s="14">
        <v>3.84</v>
      </c>
      <c r="W796" s="15">
        <v>38953</v>
      </c>
      <c r="X796" s="14">
        <v>3.9779999999999998</v>
      </c>
      <c r="Z796" s="15">
        <v>38953</v>
      </c>
      <c r="AA796" s="14">
        <v>3.8519999999999999</v>
      </c>
      <c r="AC796" s="14">
        <f t="shared" si="91"/>
        <v>3.8733525413255054</v>
      </c>
      <c r="AE796" s="15">
        <v>38953</v>
      </c>
      <c r="AF796" s="14">
        <v>4.7991999999999999</v>
      </c>
      <c r="AH796" s="15">
        <v>38953</v>
      </c>
      <c r="AI796" s="14">
        <v>4.556</v>
      </c>
      <c r="AK796" s="15">
        <v>38953</v>
      </c>
      <c r="AL796" s="14">
        <v>2.2475000000000001</v>
      </c>
      <c r="AM796" s="14">
        <f t="shared" si="86"/>
        <v>1.6258525413255054</v>
      </c>
      <c r="AN796" s="15">
        <v>38953</v>
      </c>
      <c r="AO796" s="14">
        <v>2.8975</v>
      </c>
      <c r="AP796" s="14">
        <f t="shared" si="87"/>
        <v>1.9016999999999999</v>
      </c>
      <c r="AQ796" s="15">
        <v>38953</v>
      </c>
      <c r="AR796" s="14">
        <v>3.0950000000000002</v>
      </c>
      <c r="AS796" s="14">
        <f t="shared" si="88"/>
        <v>1.4609999999999999</v>
      </c>
      <c r="AU796" s="14">
        <f t="shared" si="92"/>
        <v>1.5615000000000001</v>
      </c>
      <c r="AW796" s="14">
        <f t="shared" si="89"/>
        <v>1.5585</v>
      </c>
      <c r="AY796" s="14">
        <f t="shared" si="90"/>
        <v>1.8485</v>
      </c>
      <c r="BA796" s="15">
        <v>38953</v>
      </c>
      <c r="BB796" s="14">
        <v>-0.3</v>
      </c>
      <c r="BD796" s="15">
        <v>40779</v>
      </c>
      <c r="BE796" s="14">
        <v>5.75</v>
      </c>
      <c r="BG796" s="15">
        <v>40779</v>
      </c>
      <c r="BH796" s="14">
        <v>12.5</v>
      </c>
      <c r="BI796" s="14">
        <f t="shared" si="93"/>
        <v>82.154966666666667</v>
      </c>
      <c r="BJ796" s="15">
        <v>39683</v>
      </c>
      <c r="BK796" s="14">
        <v>228.2149</v>
      </c>
      <c r="BM796" s="15">
        <v>40779</v>
      </c>
      <c r="BN796" s="14" t="s">
        <v>213</v>
      </c>
    </row>
    <row r="797" spans="2:66" x14ac:dyDescent="0.2">
      <c r="B797" s="15">
        <v>38954</v>
      </c>
      <c r="C797" s="14">
        <v>3.7930000000000001</v>
      </c>
      <c r="E797" s="15">
        <v>38954</v>
      </c>
      <c r="F797" s="14">
        <v>3.8010000000000002</v>
      </c>
      <c r="H797" s="15">
        <v>38954</v>
      </c>
      <c r="I797" s="14">
        <v>3.7890000000000001</v>
      </c>
      <c r="K797" s="15">
        <v>38954</v>
      </c>
      <c r="L797" s="14">
        <v>4.0819999999999999</v>
      </c>
      <c r="N797" s="15">
        <v>38954</v>
      </c>
      <c r="O797" s="14">
        <v>3.82</v>
      </c>
      <c r="Q797" s="15">
        <v>38954</v>
      </c>
      <c r="R797" s="14">
        <v>3.8120000000000003</v>
      </c>
      <c r="T797" s="15">
        <v>38954</v>
      </c>
      <c r="U797" s="14">
        <v>3.8239999999999998</v>
      </c>
      <c r="W797" s="15">
        <v>38954</v>
      </c>
      <c r="X797" s="14">
        <v>3.9609999999999999</v>
      </c>
      <c r="Z797" s="15">
        <v>38954</v>
      </c>
      <c r="AA797" s="14">
        <v>3.8369999999999997</v>
      </c>
      <c r="AC797" s="14">
        <f t="shared" si="91"/>
        <v>3.8576741850764704</v>
      </c>
      <c r="AE797" s="15">
        <v>38954</v>
      </c>
      <c r="AF797" s="14">
        <v>4.7793000000000001</v>
      </c>
      <c r="AH797" s="15">
        <v>38954</v>
      </c>
      <c r="AI797" s="14">
        <v>4.5510000000000002</v>
      </c>
      <c r="AK797" s="15">
        <v>38954</v>
      </c>
      <c r="AL797" s="14">
        <v>2.2549999999999999</v>
      </c>
      <c r="AM797" s="14">
        <f t="shared" si="86"/>
        <v>1.6026741850764705</v>
      </c>
      <c r="AN797" s="15">
        <v>38954</v>
      </c>
      <c r="AO797" s="14">
        <v>2.9449999999999998</v>
      </c>
      <c r="AP797" s="14">
        <f t="shared" si="87"/>
        <v>1.8343000000000003</v>
      </c>
      <c r="AQ797" s="15">
        <v>38954</v>
      </c>
      <c r="AR797" s="14">
        <v>3.09</v>
      </c>
      <c r="AS797" s="14">
        <f t="shared" si="88"/>
        <v>1.4610000000000003</v>
      </c>
      <c r="AU797" s="14">
        <f t="shared" si="92"/>
        <v>1.5380000000000003</v>
      </c>
      <c r="AW797" s="14">
        <f t="shared" si="89"/>
        <v>1.5340000000000003</v>
      </c>
      <c r="AY797" s="14">
        <f t="shared" si="90"/>
        <v>1.827</v>
      </c>
      <c r="BA797" s="15">
        <v>38954</v>
      </c>
      <c r="BB797" s="14">
        <v>-0.4</v>
      </c>
      <c r="BD797" s="15">
        <v>40780</v>
      </c>
      <c r="BE797" s="14">
        <v>5.75</v>
      </c>
      <c r="BG797" s="15">
        <v>40780</v>
      </c>
      <c r="BH797" s="14">
        <v>12.5</v>
      </c>
      <c r="BI797" s="14">
        <f t="shared" si="93"/>
        <v>82.154966666666667</v>
      </c>
      <c r="BJ797" s="15">
        <v>39684</v>
      </c>
      <c r="BK797" s="14">
        <v>228.2149</v>
      </c>
      <c r="BM797" s="15">
        <v>40780</v>
      </c>
      <c r="BN797" s="14" t="s">
        <v>213</v>
      </c>
    </row>
    <row r="798" spans="2:66" x14ac:dyDescent="0.2">
      <c r="B798" s="15">
        <v>38955</v>
      </c>
      <c r="C798" s="14">
        <v>3.7930000000000001</v>
      </c>
      <c r="E798" s="15">
        <v>38955</v>
      </c>
      <c r="F798" s="14">
        <v>3.8010000000000002</v>
      </c>
      <c r="H798" s="15">
        <v>38955</v>
      </c>
      <c r="I798" s="14">
        <v>3.7890000000000001</v>
      </c>
      <c r="K798" s="15">
        <v>38955</v>
      </c>
      <c r="L798" s="14">
        <v>4.0819999999999999</v>
      </c>
      <c r="N798" s="15">
        <v>38955</v>
      </c>
      <c r="O798" s="14">
        <v>3.82</v>
      </c>
      <c r="Q798" s="15">
        <v>38955</v>
      </c>
      <c r="R798" s="14">
        <v>3.8120000000000003</v>
      </c>
      <c r="T798" s="15">
        <v>38955</v>
      </c>
      <c r="U798" s="14">
        <v>3.8239999999999998</v>
      </c>
      <c r="W798" s="15">
        <v>38955</v>
      </c>
      <c r="X798" s="14">
        <v>3.9609999999999999</v>
      </c>
      <c r="Z798" s="15">
        <v>38955</v>
      </c>
      <c r="AA798" s="14">
        <v>3.8369999999999997</v>
      </c>
      <c r="AC798" s="14">
        <f t="shared" si="91"/>
        <v>3.8576741850764704</v>
      </c>
      <c r="AE798" s="15">
        <v>38955</v>
      </c>
      <c r="AF798" s="14">
        <v>4.7793000000000001</v>
      </c>
      <c r="AH798" s="15">
        <v>38955</v>
      </c>
      <c r="AI798" s="14">
        <v>4.5510000000000002</v>
      </c>
      <c r="AK798" s="15">
        <v>38955</v>
      </c>
      <c r="AL798" s="14">
        <v>2.2549999999999999</v>
      </c>
      <c r="AM798" s="14">
        <f t="shared" si="86"/>
        <v>1.6026741850764705</v>
      </c>
      <c r="AN798" s="15">
        <v>38955</v>
      </c>
      <c r="AO798" s="14">
        <v>2.9449999999999998</v>
      </c>
      <c r="AP798" s="14">
        <f t="shared" si="87"/>
        <v>1.8343000000000003</v>
      </c>
      <c r="AQ798" s="15">
        <v>38955</v>
      </c>
      <c r="AR798" s="14">
        <v>3.09</v>
      </c>
      <c r="AS798" s="14">
        <f t="shared" si="88"/>
        <v>1.4610000000000003</v>
      </c>
      <c r="AU798" s="14">
        <f t="shared" si="92"/>
        <v>1.5380000000000003</v>
      </c>
      <c r="AW798" s="14">
        <f t="shared" si="89"/>
        <v>1.5340000000000003</v>
      </c>
      <c r="AY798" s="14">
        <f t="shared" si="90"/>
        <v>1.827</v>
      </c>
      <c r="BA798" s="15">
        <v>38955</v>
      </c>
      <c r="BB798" s="14">
        <v>-0.4</v>
      </c>
      <c r="BD798" s="15">
        <v>40781</v>
      </c>
      <c r="BE798" s="14">
        <v>5.75</v>
      </c>
      <c r="BG798" s="15">
        <v>40781</v>
      </c>
      <c r="BH798" s="14">
        <v>12.5</v>
      </c>
      <c r="BI798" s="14">
        <f t="shared" si="93"/>
        <v>82.154966666666667</v>
      </c>
      <c r="BJ798" s="15">
        <v>39685</v>
      </c>
      <c r="BK798" s="14">
        <v>228.2149</v>
      </c>
      <c r="BM798" s="15">
        <v>40781</v>
      </c>
      <c r="BN798" s="14" t="s">
        <v>213</v>
      </c>
    </row>
    <row r="799" spans="2:66" x14ac:dyDescent="0.2">
      <c r="B799" s="15">
        <v>38956</v>
      </c>
      <c r="C799" s="14">
        <v>3.7930000000000001</v>
      </c>
      <c r="E799" s="15">
        <v>38956</v>
      </c>
      <c r="F799" s="14">
        <v>3.8010000000000002</v>
      </c>
      <c r="H799" s="15">
        <v>38956</v>
      </c>
      <c r="I799" s="14">
        <v>3.7890000000000001</v>
      </c>
      <c r="K799" s="15">
        <v>38956</v>
      </c>
      <c r="L799" s="14">
        <v>4.0819999999999999</v>
      </c>
      <c r="N799" s="15">
        <v>38956</v>
      </c>
      <c r="O799" s="14">
        <v>3.82</v>
      </c>
      <c r="Q799" s="15">
        <v>38956</v>
      </c>
      <c r="R799" s="14">
        <v>3.8120000000000003</v>
      </c>
      <c r="T799" s="15">
        <v>38956</v>
      </c>
      <c r="U799" s="14">
        <v>3.8239999999999998</v>
      </c>
      <c r="W799" s="15">
        <v>38956</v>
      </c>
      <c r="X799" s="14">
        <v>3.9609999999999999</v>
      </c>
      <c r="Z799" s="15">
        <v>38956</v>
      </c>
      <c r="AA799" s="14">
        <v>3.8369999999999997</v>
      </c>
      <c r="AC799" s="14">
        <f t="shared" si="91"/>
        <v>3.8576741850764704</v>
      </c>
      <c r="AE799" s="15">
        <v>38956</v>
      </c>
      <c r="AF799" s="14">
        <v>4.7793000000000001</v>
      </c>
      <c r="AH799" s="15">
        <v>38956</v>
      </c>
      <c r="AI799" s="14">
        <v>4.5510000000000002</v>
      </c>
      <c r="AK799" s="15">
        <v>38956</v>
      </c>
      <c r="AL799" s="14">
        <v>2.2549999999999999</v>
      </c>
      <c r="AM799" s="14">
        <f t="shared" si="86"/>
        <v>1.6026741850764705</v>
      </c>
      <c r="AN799" s="15">
        <v>38956</v>
      </c>
      <c r="AO799" s="14">
        <v>2.9449999999999998</v>
      </c>
      <c r="AP799" s="14">
        <f t="shared" si="87"/>
        <v>1.8343000000000003</v>
      </c>
      <c r="AQ799" s="15">
        <v>38956</v>
      </c>
      <c r="AR799" s="14">
        <v>3.09</v>
      </c>
      <c r="AS799" s="14">
        <f t="shared" si="88"/>
        <v>1.4610000000000003</v>
      </c>
      <c r="AU799" s="14">
        <f t="shared" si="92"/>
        <v>1.5380000000000003</v>
      </c>
      <c r="AW799" s="14">
        <f t="shared" si="89"/>
        <v>1.5340000000000003</v>
      </c>
      <c r="AY799" s="14">
        <f t="shared" si="90"/>
        <v>1.827</v>
      </c>
      <c r="BA799" s="15">
        <v>38956</v>
      </c>
      <c r="BB799" s="14">
        <v>-0.4</v>
      </c>
      <c r="BD799" s="15">
        <v>40782</v>
      </c>
      <c r="BE799" s="14">
        <v>5.75</v>
      </c>
      <c r="BG799" s="15">
        <v>40782</v>
      </c>
      <c r="BH799" s="14">
        <v>12.5</v>
      </c>
      <c r="BI799" s="14">
        <f t="shared" si="93"/>
        <v>81.931899999999999</v>
      </c>
      <c r="BJ799" s="15">
        <v>39686</v>
      </c>
      <c r="BK799" s="14">
        <v>227.54570000000001</v>
      </c>
      <c r="BM799" s="15">
        <v>40782</v>
      </c>
      <c r="BN799" s="14" t="s">
        <v>213</v>
      </c>
    </row>
    <row r="800" spans="2:66" x14ac:dyDescent="0.2">
      <c r="B800" s="15">
        <v>38957</v>
      </c>
      <c r="C800" s="14">
        <v>3.7949999999999999</v>
      </c>
      <c r="E800" s="15">
        <v>38957</v>
      </c>
      <c r="F800" s="14">
        <v>3.8010000000000002</v>
      </c>
      <c r="H800" s="15">
        <v>38957</v>
      </c>
      <c r="I800" s="14">
        <v>3.7909999999999999</v>
      </c>
      <c r="K800" s="15">
        <v>38957</v>
      </c>
      <c r="L800" s="14">
        <v>4.0819999999999999</v>
      </c>
      <c r="N800" s="15">
        <v>38957</v>
      </c>
      <c r="O800" s="14">
        <v>3.8209999999999997</v>
      </c>
      <c r="Q800" s="15">
        <v>38957</v>
      </c>
      <c r="R800" s="14">
        <v>3.8120000000000003</v>
      </c>
      <c r="T800" s="15">
        <v>38957</v>
      </c>
      <c r="U800" s="14">
        <v>3.8239999999999998</v>
      </c>
      <c r="W800" s="15">
        <v>38957</v>
      </c>
      <c r="X800" s="14">
        <v>3.9619999999999997</v>
      </c>
      <c r="Z800" s="15">
        <v>38957</v>
      </c>
      <c r="AA800" s="14">
        <v>3.8380000000000001</v>
      </c>
      <c r="AC800" s="14">
        <f t="shared" si="91"/>
        <v>3.8585875173798851</v>
      </c>
      <c r="AE800" s="15">
        <v>38957</v>
      </c>
      <c r="AF800" s="14">
        <v>4.7911000000000001</v>
      </c>
      <c r="AH800" s="15">
        <v>38957</v>
      </c>
      <c r="AI800" s="14">
        <v>4.5519999999999996</v>
      </c>
      <c r="AK800" s="15">
        <v>38957</v>
      </c>
      <c r="AL800" s="14">
        <v>2.2448000000000001</v>
      </c>
      <c r="AM800" s="14">
        <f t="shared" si="86"/>
        <v>1.613787517379885</v>
      </c>
      <c r="AN800" s="15">
        <v>38957</v>
      </c>
      <c r="AO800" s="14">
        <v>2.915</v>
      </c>
      <c r="AP800" s="14">
        <f t="shared" si="87"/>
        <v>1.8761000000000001</v>
      </c>
      <c r="AQ800" s="15">
        <v>38957</v>
      </c>
      <c r="AR800" s="14">
        <v>3.0807000000000002</v>
      </c>
      <c r="AS800" s="14">
        <f t="shared" si="88"/>
        <v>1.4712999999999994</v>
      </c>
      <c r="AU800" s="14">
        <f t="shared" si="92"/>
        <v>1.5501999999999998</v>
      </c>
      <c r="AW800" s="14">
        <f t="shared" si="89"/>
        <v>1.5461999999999998</v>
      </c>
      <c r="AY800" s="14">
        <f t="shared" si="90"/>
        <v>1.8371999999999997</v>
      </c>
      <c r="BA800" s="15">
        <v>38957</v>
      </c>
      <c r="BB800" s="14">
        <v>-0.4</v>
      </c>
      <c r="BD800" s="15">
        <v>40783</v>
      </c>
      <c r="BE800" s="14">
        <v>5.75</v>
      </c>
      <c r="BG800" s="15">
        <v>40783</v>
      </c>
      <c r="BH800" s="14">
        <v>12.5</v>
      </c>
      <c r="BI800" s="14">
        <f t="shared" si="93"/>
        <v>82.070366666666658</v>
      </c>
      <c r="BJ800" s="15">
        <v>39687</v>
      </c>
      <c r="BK800" s="14">
        <v>227.96109999999999</v>
      </c>
      <c r="BM800" s="15">
        <v>40783</v>
      </c>
      <c r="BN800" s="14" t="s">
        <v>213</v>
      </c>
    </row>
    <row r="801" spans="2:66" x14ac:dyDescent="0.2">
      <c r="B801" s="15">
        <v>38958</v>
      </c>
      <c r="C801" s="14">
        <v>3.8279999999999998</v>
      </c>
      <c r="E801" s="15">
        <v>38958</v>
      </c>
      <c r="F801" s="14">
        <v>3.8359999999999999</v>
      </c>
      <c r="H801" s="15">
        <v>38958</v>
      </c>
      <c r="I801" s="14">
        <v>3.8260000000000001</v>
      </c>
      <c r="K801" s="15">
        <v>38958</v>
      </c>
      <c r="L801" s="14">
        <v>4.1159999999999997</v>
      </c>
      <c r="N801" s="15">
        <v>38958</v>
      </c>
      <c r="O801" s="14">
        <v>3.8540000000000001</v>
      </c>
      <c r="Q801" s="15">
        <v>38958</v>
      </c>
      <c r="R801" s="14">
        <v>3.8449999999999998</v>
      </c>
      <c r="T801" s="15">
        <v>38958</v>
      </c>
      <c r="U801" s="14">
        <v>3.859</v>
      </c>
      <c r="W801" s="15">
        <v>38958</v>
      </c>
      <c r="X801" s="14">
        <v>3.9969999999999999</v>
      </c>
      <c r="Z801" s="15">
        <v>38958</v>
      </c>
      <c r="AA801" s="14">
        <v>3.8719999999999999</v>
      </c>
      <c r="AC801" s="14">
        <f t="shared" si="91"/>
        <v>3.8926222771512431</v>
      </c>
      <c r="AE801" s="15">
        <v>38958</v>
      </c>
      <c r="AF801" s="14">
        <v>4.7771999999999997</v>
      </c>
      <c r="AH801" s="15">
        <v>38958</v>
      </c>
      <c r="AI801" s="14">
        <v>4.5720000000000001</v>
      </c>
      <c r="AK801" s="15">
        <v>38958</v>
      </c>
      <c r="AL801" s="14">
        <v>2.2275</v>
      </c>
      <c r="AM801" s="14">
        <f t="shared" ref="AM801:AM864" si="94">AC801-AL801</f>
        <v>1.6651222771512431</v>
      </c>
      <c r="AN801" s="15">
        <v>38958</v>
      </c>
      <c r="AO801" s="14">
        <v>2.8925000000000001</v>
      </c>
      <c r="AP801" s="14">
        <f t="shared" ref="AP801:AP864" si="95">AF801-AO801</f>
        <v>1.8846999999999996</v>
      </c>
      <c r="AQ801" s="15">
        <v>38958</v>
      </c>
      <c r="AR801" s="14">
        <v>3.0817000000000001</v>
      </c>
      <c r="AS801" s="14">
        <f t="shared" ref="AS801:AS864" si="96">AI801-AR801</f>
        <v>1.4903</v>
      </c>
      <c r="AU801" s="14">
        <f t="shared" si="92"/>
        <v>1.6004999999999998</v>
      </c>
      <c r="AW801" s="14">
        <f t="shared" ref="AW801:AW864" si="97">I801-AL801</f>
        <v>1.5985</v>
      </c>
      <c r="AY801" s="14">
        <f t="shared" ref="AY801:AY864" si="98">L801-AL801</f>
        <v>1.8884999999999996</v>
      </c>
      <c r="BA801" s="15">
        <v>38958</v>
      </c>
      <c r="BB801" s="14">
        <v>-0.2</v>
      </c>
      <c r="BD801" s="15">
        <v>40784</v>
      </c>
      <c r="BE801" s="14">
        <v>5.75</v>
      </c>
      <c r="BG801" s="15">
        <v>40784</v>
      </c>
      <c r="BH801" s="14">
        <v>12.5</v>
      </c>
      <c r="BI801" s="14">
        <f t="shared" si="93"/>
        <v>82.04013333333333</v>
      </c>
      <c r="BJ801" s="15">
        <v>39688</v>
      </c>
      <c r="BK801" s="14">
        <v>227.87039999999999</v>
      </c>
      <c r="BM801" s="15">
        <v>40784</v>
      </c>
      <c r="BN801" s="14" t="s">
        <v>213</v>
      </c>
    </row>
    <row r="802" spans="2:66" x14ac:dyDescent="0.2">
      <c r="B802" s="15">
        <v>38959</v>
      </c>
      <c r="C802" s="14">
        <v>3.8010000000000002</v>
      </c>
      <c r="E802" s="15">
        <v>38959</v>
      </c>
      <c r="F802" s="14">
        <v>3.8069999999999999</v>
      </c>
      <c r="H802" s="15">
        <v>38959</v>
      </c>
      <c r="I802" s="14">
        <v>3.7970000000000002</v>
      </c>
      <c r="K802" s="15">
        <v>38959</v>
      </c>
      <c r="L802" s="14">
        <v>4.0860000000000003</v>
      </c>
      <c r="N802" s="15">
        <v>38959</v>
      </c>
      <c r="O802" s="14">
        <v>3.8250000000000002</v>
      </c>
      <c r="Q802" s="15">
        <v>38959</v>
      </c>
      <c r="R802" s="14">
        <v>3.8180000000000001</v>
      </c>
      <c r="T802" s="15">
        <v>38959</v>
      </c>
      <c r="U802" s="14">
        <v>3.831</v>
      </c>
      <c r="W802" s="15">
        <v>38959</v>
      </c>
      <c r="X802" s="14">
        <v>3.9699999999999998</v>
      </c>
      <c r="Z802" s="15">
        <v>38959</v>
      </c>
      <c r="AA802" s="14">
        <v>3.8439999999999999</v>
      </c>
      <c r="AC802" s="14">
        <f t="shared" si="91"/>
        <v>3.8642148926309288</v>
      </c>
      <c r="AE802" s="15">
        <v>38959</v>
      </c>
      <c r="AF802" s="14">
        <v>4.7515000000000001</v>
      </c>
      <c r="AH802" s="15">
        <v>38959</v>
      </c>
      <c r="AI802" s="14">
        <v>4.5529999999999999</v>
      </c>
      <c r="AK802" s="15">
        <v>38959</v>
      </c>
      <c r="AL802" s="14">
        <v>2.29</v>
      </c>
      <c r="AM802" s="14">
        <f t="shared" si="94"/>
        <v>1.5742148926309287</v>
      </c>
      <c r="AN802" s="15">
        <v>38959</v>
      </c>
      <c r="AO802" s="14">
        <v>2.8849999999999998</v>
      </c>
      <c r="AP802" s="14">
        <f t="shared" si="95"/>
        <v>1.8665000000000003</v>
      </c>
      <c r="AQ802" s="15">
        <v>38959</v>
      </c>
      <c r="AR802" s="14">
        <v>3.1313</v>
      </c>
      <c r="AS802" s="14">
        <f t="shared" si="96"/>
        <v>1.4217</v>
      </c>
      <c r="AU802" s="14">
        <f t="shared" si="92"/>
        <v>1.5110000000000001</v>
      </c>
      <c r="AW802" s="14">
        <f t="shared" si="97"/>
        <v>1.5070000000000001</v>
      </c>
      <c r="AY802" s="14">
        <f t="shared" si="98"/>
        <v>1.7960000000000003</v>
      </c>
      <c r="BA802" s="15">
        <v>38959</v>
      </c>
      <c r="BB802" s="14">
        <v>-0.4</v>
      </c>
      <c r="BD802" s="15">
        <v>40785</v>
      </c>
      <c r="BE802" s="14">
        <v>5.75</v>
      </c>
      <c r="BG802" s="15">
        <v>40785</v>
      </c>
      <c r="BH802" s="14">
        <v>12.5</v>
      </c>
      <c r="BI802" s="14">
        <f t="shared" si="93"/>
        <v>82.071033333333332</v>
      </c>
      <c r="BJ802" s="15">
        <v>39689</v>
      </c>
      <c r="BK802" s="14">
        <v>227.9631</v>
      </c>
      <c r="BM802" s="15">
        <v>40785</v>
      </c>
      <c r="BN802" s="14" t="s">
        <v>213</v>
      </c>
    </row>
    <row r="803" spans="2:66" x14ac:dyDescent="0.2">
      <c r="B803" s="15">
        <v>38960</v>
      </c>
      <c r="C803" s="14">
        <v>3.76</v>
      </c>
      <c r="E803" s="15">
        <v>38960</v>
      </c>
      <c r="F803" s="14">
        <v>3.7650000000000001</v>
      </c>
      <c r="H803" s="15">
        <v>38960</v>
      </c>
      <c r="I803" s="14">
        <v>3.7570000000000001</v>
      </c>
      <c r="K803" s="15">
        <v>38960</v>
      </c>
      <c r="L803" s="14">
        <v>4.0469999999999997</v>
      </c>
      <c r="N803" s="15">
        <v>38960</v>
      </c>
      <c r="O803" s="14">
        <v>3.7869999999999999</v>
      </c>
      <c r="Q803" s="15">
        <v>38960</v>
      </c>
      <c r="R803" s="14">
        <v>3.778</v>
      </c>
      <c r="T803" s="15">
        <v>38960</v>
      </c>
      <c r="U803" s="14">
        <v>3.7930000000000001</v>
      </c>
      <c r="W803" s="15">
        <v>38960</v>
      </c>
      <c r="X803" s="14">
        <v>3.9290000000000003</v>
      </c>
      <c r="Z803" s="15">
        <v>38960</v>
      </c>
      <c r="AA803" s="14">
        <v>3.8029999999999999</v>
      </c>
      <c r="AC803" s="14">
        <f t="shared" si="91"/>
        <v>3.8237800092692718</v>
      </c>
      <c r="AE803" s="15">
        <v>38960</v>
      </c>
      <c r="AF803" s="14">
        <v>4.7257999999999996</v>
      </c>
      <c r="AH803" s="15">
        <v>38960</v>
      </c>
      <c r="AI803" s="14">
        <v>4.516</v>
      </c>
      <c r="AK803" s="15">
        <v>38960</v>
      </c>
      <c r="AL803" s="14">
        <v>2.2400000000000002</v>
      </c>
      <c r="AM803" s="14">
        <f t="shared" si="94"/>
        <v>1.5837800092692715</v>
      </c>
      <c r="AN803" s="15">
        <v>38960</v>
      </c>
      <c r="AO803" s="14">
        <v>2.8774999999999999</v>
      </c>
      <c r="AP803" s="14">
        <f t="shared" si="95"/>
        <v>1.8482999999999996</v>
      </c>
      <c r="AQ803" s="15">
        <v>38960</v>
      </c>
      <c r="AR803" s="14">
        <v>3.0649999999999999</v>
      </c>
      <c r="AS803" s="14">
        <f t="shared" si="96"/>
        <v>1.4510000000000001</v>
      </c>
      <c r="AU803" s="14">
        <f t="shared" si="92"/>
        <v>1.5199999999999996</v>
      </c>
      <c r="AW803" s="14">
        <f t="shared" si="97"/>
        <v>1.5169999999999999</v>
      </c>
      <c r="AY803" s="14">
        <f t="shared" si="98"/>
        <v>1.8069999999999995</v>
      </c>
      <c r="BA803" s="15">
        <v>38960</v>
      </c>
      <c r="BB803" s="14">
        <v>-0.3</v>
      </c>
      <c r="BD803" s="15">
        <v>40786</v>
      </c>
      <c r="BE803" s="14">
        <v>5.75</v>
      </c>
      <c r="BG803" s="15">
        <v>40786</v>
      </c>
      <c r="BH803" s="14">
        <v>12</v>
      </c>
      <c r="BI803" s="14">
        <f t="shared" si="93"/>
        <v>81.904366666666661</v>
      </c>
      <c r="BJ803" s="15">
        <v>39690</v>
      </c>
      <c r="BK803" s="14">
        <v>227.9631</v>
      </c>
      <c r="BM803" s="15">
        <v>40786</v>
      </c>
      <c r="BN803" s="14" t="s">
        <v>213</v>
      </c>
    </row>
    <row r="804" spans="2:66" x14ac:dyDescent="0.2">
      <c r="B804" s="15">
        <v>38961</v>
      </c>
      <c r="C804" s="14">
        <v>3.7450000000000001</v>
      </c>
      <c r="E804" s="15">
        <v>38961</v>
      </c>
      <c r="F804" s="14">
        <v>3.7490000000000001</v>
      </c>
      <c r="H804" s="15">
        <v>38961</v>
      </c>
      <c r="I804" s="14">
        <v>3.7410000000000001</v>
      </c>
      <c r="K804" s="15">
        <v>38961</v>
      </c>
      <c r="L804" s="14">
        <v>4.0330000000000004</v>
      </c>
      <c r="N804" s="15">
        <v>38961</v>
      </c>
      <c r="O804" s="14">
        <v>3.77</v>
      </c>
      <c r="Q804" s="15">
        <v>38961</v>
      </c>
      <c r="R804" s="14">
        <v>3.762</v>
      </c>
      <c r="T804" s="15">
        <v>38961</v>
      </c>
      <c r="U804" s="14">
        <v>3.7770000000000001</v>
      </c>
      <c r="W804" s="15">
        <v>38961</v>
      </c>
      <c r="X804" s="14">
        <v>3.9119999999999999</v>
      </c>
      <c r="Z804" s="15">
        <v>38961</v>
      </c>
      <c r="AA804" s="14">
        <v>3.786</v>
      </c>
      <c r="AC804" s="14">
        <f t="shared" si="91"/>
        <v>3.8083539317163599</v>
      </c>
      <c r="AE804" s="15">
        <v>38961</v>
      </c>
      <c r="AF804" s="14">
        <v>4.7236000000000002</v>
      </c>
      <c r="AH804" s="15">
        <v>38961</v>
      </c>
      <c r="AI804" s="14">
        <v>4.5019999999999998</v>
      </c>
      <c r="AK804" s="15">
        <v>38961</v>
      </c>
      <c r="AL804" s="14">
        <v>2.2524999999999999</v>
      </c>
      <c r="AM804" s="14">
        <f t="shared" si="94"/>
        <v>1.55585393171636</v>
      </c>
      <c r="AN804" s="15">
        <v>38961</v>
      </c>
      <c r="AO804" s="14">
        <v>2.875</v>
      </c>
      <c r="AP804" s="14">
        <f t="shared" si="95"/>
        <v>1.8486000000000002</v>
      </c>
      <c r="AQ804" s="15">
        <v>38961</v>
      </c>
      <c r="AR804" s="14">
        <v>3.09</v>
      </c>
      <c r="AS804" s="14">
        <f t="shared" si="96"/>
        <v>1.4119999999999999</v>
      </c>
      <c r="AU804" s="14">
        <f t="shared" si="92"/>
        <v>1.4925000000000002</v>
      </c>
      <c r="AW804" s="14">
        <f t="shared" si="97"/>
        <v>1.4885000000000002</v>
      </c>
      <c r="AY804" s="14">
        <f t="shared" si="98"/>
        <v>1.7805000000000004</v>
      </c>
      <c r="BA804" s="15">
        <v>38961</v>
      </c>
      <c r="BB804" s="14">
        <v>-0.4</v>
      </c>
      <c r="BD804" s="15">
        <v>40787</v>
      </c>
      <c r="BE804" s="14">
        <v>5.75</v>
      </c>
      <c r="BG804" s="15">
        <v>40787</v>
      </c>
      <c r="BH804" s="14">
        <v>12</v>
      </c>
      <c r="BI804" s="14">
        <f t="shared" si="93"/>
        <v>81.904366666666661</v>
      </c>
      <c r="BJ804" s="15">
        <v>39691</v>
      </c>
      <c r="BK804" s="14">
        <v>227.9631</v>
      </c>
      <c r="BM804" s="15">
        <v>40787</v>
      </c>
      <c r="BN804" s="14" t="s">
        <v>213</v>
      </c>
    </row>
    <row r="805" spans="2:66" x14ac:dyDescent="0.2">
      <c r="B805" s="15">
        <v>38962</v>
      </c>
      <c r="C805" s="14">
        <v>3.7450000000000001</v>
      </c>
      <c r="E805" s="15">
        <v>38962</v>
      </c>
      <c r="F805" s="14">
        <v>3.7490000000000001</v>
      </c>
      <c r="H805" s="15">
        <v>38962</v>
      </c>
      <c r="I805" s="14">
        <v>3.7410000000000001</v>
      </c>
      <c r="K805" s="15">
        <v>38962</v>
      </c>
      <c r="L805" s="14">
        <v>4.0330000000000004</v>
      </c>
      <c r="N805" s="15">
        <v>38962</v>
      </c>
      <c r="O805" s="14">
        <v>3.77</v>
      </c>
      <c r="Q805" s="15">
        <v>38962</v>
      </c>
      <c r="R805" s="14">
        <v>3.762</v>
      </c>
      <c r="T805" s="15">
        <v>38962</v>
      </c>
      <c r="U805" s="14">
        <v>3.7770000000000001</v>
      </c>
      <c r="W805" s="15">
        <v>38962</v>
      </c>
      <c r="X805" s="14">
        <v>3.9119999999999999</v>
      </c>
      <c r="Z805" s="15">
        <v>38962</v>
      </c>
      <c r="AA805" s="14">
        <v>3.786</v>
      </c>
      <c r="AC805" s="14">
        <f t="shared" si="91"/>
        <v>3.8083539317163599</v>
      </c>
      <c r="AE805" s="15">
        <v>38962</v>
      </c>
      <c r="AF805" s="14">
        <v>4.7236000000000002</v>
      </c>
      <c r="AH805" s="15">
        <v>38962</v>
      </c>
      <c r="AI805" s="14">
        <v>4.5019999999999998</v>
      </c>
      <c r="AK805" s="15">
        <v>38962</v>
      </c>
      <c r="AL805" s="14">
        <v>2.2524999999999999</v>
      </c>
      <c r="AM805" s="14">
        <f t="shared" si="94"/>
        <v>1.55585393171636</v>
      </c>
      <c r="AN805" s="15">
        <v>38962</v>
      </c>
      <c r="AO805" s="14">
        <v>2.875</v>
      </c>
      <c r="AP805" s="14">
        <f t="shared" si="95"/>
        <v>1.8486000000000002</v>
      </c>
      <c r="AQ805" s="15">
        <v>38962</v>
      </c>
      <c r="AR805" s="14">
        <v>3.09</v>
      </c>
      <c r="AS805" s="14">
        <f t="shared" si="96"/>
        <v>1.4119999999999999</v>
      </c>
      <c r="AU805" s="14">
        <f t="shared" si="92"/>
        <v>1.4925000000000002</v>
      </c>
      <c r="AW805" s="14">
        <f t="shared" si="97"/>
        <v>1.4885000000000002</v>
      </c>
      <c r="AY805" s="14">
        <f t="shared" si="98"/>
        <v>1.7805000000000004</v>
      </c>
      <c r="BA805" s="15">
        <v>38962</v>
      </c>
      <c r="BB805" s="14">
        <v>-0.4</v>
      </c>
      <c r="BD805" s="15">
        <v>40788</v>
      </c>
      <c r="BE805" s="14">
        <v>5.75</v>
      </c>
      <c r="BG805" s="15">
        <v>40788</v>
      </c>
      <c r="BH805" s="14">
        <v>12</v>
      </c>
      <c r="BI805" s="14">
        <f t="shared" si="93"/>
        <v>81.716966666666664</v>
      </c>
      <c r="BJ805" s="15">
        <v>39692</v>
      </c>
      <c r="BK805" s="14">
        <v>227.40090000000001</v>
      </c>
      <c r="BM805" s="15">
        <v>40788</v>
      </c>
      <c r="BN805" s="14" t="s">
        <v>213</v>
      </c>
    </row>
    <row r="806" spans="2:66" x14ac:dyDescent="0.2">
      <c r="B806" s="15">
        <v>38963</v>
      </c>
      <c r="C806" s="14">
        <v>3.7450000000000001</v>
      </c>
      <c r="E806" s="15">
        <v>38963</v>
      </c>
      <c r="F806" s="14">
        <v>3.7490000000000001</v>
      </c>
      <c r="H806" s="15">
        <v>38963</v>
      </c>
      <c r="I806" s="14">
        <v>3.7410000000000001</v>
      </c>
      <c r="K806" s="15">
        <v>38963</v>
      </c>
      <c r="L806" s="14">
        <v>4.0330000000000004</v>
      </c>
      <c r="N806" s="15">
        <v>38963</v>
      </c>
      <c r="O806" s="14">
        <v>3.77</v>
      </c>
      <c r="Q806" s="15">
        <v>38963</v>
      </c>
      <c r="R806" s="14">
        <v>3.762</v>
      </c>
      <c r="T806" s="15">
        <v>38963</v>
      </c>
      <c r="U806" s="14">
        <v>3.7770000000000001</v>
      </c>
      <c r="W806" s="15">
        <v>38963</v>
      </c>
      <c r="X806" s="14">
        <v>3.9119999999999999</v>
      </c>
      <c r="Z806" s="15">
        <v>38963</v>
      </c>
      <c r="AA806" s="14">
        <v>3.786</v>
      </c>
      <c r="AC806" s="14">
        <f t="shared" si="91"/>
        <v>3.8083539317163599</v>
      </c>
      <c r="AE806" s="15">
        <v>38963</v>
      </c>
      <c r="AF806" s="14">
        <v>4.7236000000000002</v>
      </c>
      <c r="AH806" s="15">
        <v>38963</v>
      </c>
      <c r="AI806" s="14">
        <v>4.5019999999999998</v>
      </c>
      <c r="AK806" s="15">
        <v>38963</v>
      </c>
      <c r="AL806" s="14">
        <v>2.2524999999999999</v>
      </c>
      <c r="AM806" s="14">
        <f t="shared" si="94"/>
        <v>1.55585393171636</v>
      </c>
      <c r="AN806" s="15">
        <v>38963</v>
      </c>
      <c r="AO806" s="14">
        <v>2.875</v>
      </c>
      <c r="AP806" s="14">
        <f t="shared" si="95"/>
        <v>1.8486000000000002</v>
      </c>
      <c r="AQ806" s="15">
        <v>38963</v>
      </c>
      <c r="AR806" s="14">
        <v>3.09</v>
      </c>
      <c r="AS806" s="14">
        <f t="shared" si="96"/>
        <v>1.4119999999999999</v>
      </c>
      <c r="AU806" s="14">
        <f t="shared" si="92"/>
        <v>1.4925000000000002</v>
      </c>
      <c r="AW806" s="14">
        <f t="shared" si="97"/>
        <v>1.4885000000000002</v>
      </c>
      <c r="AY806" s="14">
        <f t="shared" si="98"/>
        <v>1.7805000000000004</v>
      </c>
      <c r="BA806" s="15">
        <v>38963</v>
      </c>
      <c r="BB806" s="14">
        <v>-0.4</v>
      </c>
      <c r="BD806" s="15">
        <v>40789</v>
      </c>
      <c r="BE806" s="14">
        <v>5.75</v>
      </c>
      <c r="BG806" s="15">
        <v>40789</v>
      </c>
      <c r="BH806" s="14">
        <v>12</v>
      </c>
      <c r="BI806" s="14">
        <f t="shared" si="93"/>
        <v>81.667099999999991</v>
      </c>
      <c r="BJ806" s="15">
        <v>39693</v>
      </c>
      <c r="BK806" s="14">
        <v>227.25129999999999</v>
      </c>
      <c r="BM806" s="15">
        <v>40789</v>
      </c>
      <c r="BN806" s="14" t="s">
        <v>213</v>
      </c>
    </row>
    <row r="807" spans="2:66" x14ac:dyDescent="0.2">
      <c r="B807" s="15">
        <v>38964</v>
      </c>
      <c r="C807" s="14">
        <v>3.7480000000000002</v>
      </c>
      <c r="E807" s="15">
        <v>38964</v>
      </c>
      <c r="F807" s="14">
        <v>3.7549999999999999</v>
      </c>
      <c r="H807" s="15">
        <v>38964</v>
      </c>
      <c r="I807" s="14">
        <v>3.7490000000000001</v>
      </c>
      <c r="K807" s="15">
        <v>38964</v>
      </c>
      <c r="L807" s="14">
        <v>4.0330000000000004</v>
      </c>
      <c r="N807" s="15">
        <v>38964</v>
      </c>
      <c r="O807" s="14">
        <v>3.7749999999999999</v>
      </c>
      <c r="Q807" s="15">
        <v>38964</v>
      </c>
      <c r="R807" s="14">
        <v>3.766</v>
      </c>
      <c r="T807" s="15">
        <v>38964</v>
      </c>
      <c r="U807" s="14">
        <v>3.7810000000000001</v>
      </c>
      <c r="W807" s="15">
        <v>38964</v>
      </c>
      <c r="X807" s="14">
        <v>3.919</v>
      </c>
      <c r="Z807" s="15">
        <v>38964</v>
      </c>
      <c r="AA807" s="14">
        <v>3.7909999999999999</v>
      </c>
      <c r="AC807" s="14">
        <f t="shared" si="91"/>
        <v>3.8124375096554921</v>
      </c>
      <c r="AE807" s="15">
        <v>38964</v>
      </c>
      <c r="AF807" s="14">
        <v>4.7234999999999996</v>
      </c>
      <c r="AH807" s="15">
        <v>38964</v>
      </c>
      <c r="AI807" s="14">
        <v>4.5289999999999999</v>
      </c>
      <c r="AK807" s="15">
        <v>38964</v>
      </c>
      <c r="AL807" s="14">
        <v>2.2200000000000002</v>
      </c>
      <c r="AM807" s="14">
        <f t="shared" si="94"/>
        <v>1.5924375096554919</v>
      </c>
      <c r="AN807" s="15">
        <v>38964</v>
      </c>
      <c r="AO807" s="14">
        <v>2.8650000000000002</v>
      </c>
      <c r="AP807" s="14">
        <f t="shared" si="95"/>
        <v>1.8584999999999994</v>
      </c>
      <c r="AQ807" s="15">
        <v>38964</v>
      </c>
      <c r="AR807" s="14">
        <v>3.07</v>
      </c>
      <c r="AS807" s="14">
        <f t="shared" si="96"/>
        <v>1.4590000000000001</v>
      </c>
      <c r="AU807" s="14">
        <f t="shared" si="92"/>
        <v>1.528</v>
      </c>
      <c r="AW807" s="14">
        <f t="shared" si="97"/>
        <v>1.5289999999999999</v>
      </c>
      <c r="AY807" s="14">
        <f t="shared" si="98"/>
        <v>1.8130000000000002</v>
      </c>
      <c r="BA807" s="15">
        <v>38964</v>
      </c>
      <c r="BB807" s="14">
        <v>0.1</v>
      </c>
      <c r="BD807" s="15">
        <v>40790</v>
      </c>
      <c r="BE807" s="14">
        <v>5.75</v>
      </c>
      <c r="BG807" s="15">
        <v>40790</v>
      </c>
      <c r="BH807" s="14">
        <v>12</v>
      </c>
      <c r="BI807" s="14">
        <f t="shared" si="93"/>
        <v>81.413799999999995</v>
      </c>
      <c r="BJ807" s="15">
        <v>39694</v>
      </c>
      <c r="BK807" s="14">
        <v>226.4914</v>
      </c>
      <c r="BM807" s="15">
        <v>40790</v>
      </c>
      <c r="BN807" s="14" t="s">
        <v>213</v>
      </c>
    </row>
    <row r="808" spans="2:66" x14ac:dyDescent="0.2">
      <c r="B808" s="15">
        <v>38965</v>
      </c>
      <c r="C808" s="14">
        <v>3.7869999999999999</v>
      </c>
      <c r="E808" s="15">
        <v>38965</v>
      </c>
      <c r="F808" s="14">
        <v>3.794</v>
      </c>
      <c r="H808" s="15">
        <v>38965</v>
      </c>
      <c r="I808" s="14">
        <v>3.7869999999999999</v>
      </c>
      <c r="K808" s="15">
        <v>38965</v>
      </c>
      <c r="L808" s="14">
        <v>4.069</v>
      </c>
      <c r="N808" s="15">
        <v>38965</v>
      </c>
      <c r="O808" s="14">
        <v>3.8140000000000001</v>
      </c>
      <c r="Q808" s="15">
        <v>38965</v>
      </c>
      <c r="R808" s="14">
        <v>3.8040000000000003</v>
      </c>
      <c r="T808" s="15">
        <v>38965</v>
      </c>
      <c r="U808" s="14">
        <v>3.82</v>
      </c>
      <c r="W808" s="15">
        <v>38965</v>
      </c>
      <c r="X808" s="14">
        <v>3.9569999999999999</v>
      </c>
      <c r="Z808" s="15">
        <v>38965</v>
      </c>
      <c r="AA808" s="14">
        <v>3.8289999999999997</v>
      </c>
      <c r="AC808" s="14">
        <f t="shared" si="91"/>
        <v>3.8506224316391164</v>
      </c>
      <c r="AE808" s="15">
        <v>38965</v>
      </c>
      <c r="AF808" s="14">
        <v>4.7789000000000001</v>
      </c>
      <c r="AH808" s="15">
        <v>38965</v>
      </c>
      <c r="AI808" s="14">
        <v>4.5510000000000002</v>
      </c>
      <c r="AK808" s="15">
        <v>38965</v>
      </c>
      <c r="AL808" s="14">
        <v>2.2349999999999999</v>
      </c>
      <c r="AM808" s="14">
        <f t="shared" si="94"/>
        <v>1.6156224316391166</v>
      </c>
      <c r="AN808" s="15">
        <v>38965</v>
      </c>
      <c r="AO808" s="14">
        <v>2.8650000000000002</v>
      </c>
      <c r="AP808" s="14">
        <f t="shared" si="95"/>
        <v>1.9138999999999999</v>
      </c>
      <c r="AQ808" s="15">
        <v>38965</v>
      </c>
      <c r="AR808" s="14">
        <v>3.0766</v>
      </c>
      <c r="AS808" s="14">
        <f t="shared" si="96"/>
        <v>1.4744000000000002</v>
      </c>
      <c r="AU808" s="14">
        <f t="shared" si="92"/>
        <v>1.552</v>
      </c>
      <c r="AW808" s="14">
        <f t="shared" si="97"/>
        <v>1.552</v>
      </c>
      <c r="AY808" s="14">
        <f t="shared" si="98"/>
        <v>1.8340000000000001</v>
      </c>
      <c r="BA808" s="15">
        <v>38965</v>
      </c>
      <c r="BB808" s="14">
        <v>0</v>
      </c>
      <c r="BD808" s="15">
        <v>40791</v>
      </c>
      <c r="BE808" s="14">
        <v>5.75</v>
      </c>
      <c r="BG808" s="15">
        <v>40791</v>
      </c>
      <c r="BH808" s="14">
        <v>12</v>
      </c>
      <c r="BI808" s="14">
        <f t="shared" si="93"/>
        <v>81.018699999999995</v>
      </c>
      <c r="BJ808" s="15">
        <v>39695</v>
      </c>
      <c r="BK808" s="14">
        <v>225.30609999999999</v>
      </c>
      <c r="BM808" s="15">
        <v>40791</v>
      </c>
      <c r="BN808" s="14" t="s">
        <v>213</v>
      </c>
    </row>
    <row r="809" spans="2:66" x14ac:dyDescent="0.2">
      <c r="B809" s="15">
        <v>38966</v>
      </c>
      <c r="C809" s="14">
        <v>3.831</v>
      </c>
      <c r="E809" s="15">
        <v>38966</v>
      </c>
      <c r="F809" s="14">
        <v>3.8380000000000001</v>
      </c>
      <c r="H809" s="15">
        <v>38966</v>
      </c>
      <c r="I809" s="14">
        <v>3.8319999999999999</v>
      </c>
      <c r="K809" s="15">
        <v>38966</v>
      </c>
      <c r="L809" s="14">
        <v>4.1139999999999999</v>
      </c>
      <c r="N809" s="15">
        <v>38966</v>
      </c>
      <c r="O809" s="14">
        <v>3.8570000000000002</v>
      </c>
      <c r="Q809" s="15">
        <v>38966</v>
      </c>
      <c r="R809" s="14">
        <v>3.8490000000000002</v>
      </c>
      <c r="T809" s="15">
        <v>38966</v>
      </c>
      <c r="U809" s="14">
        <v>3.8639999999999999</v>
      </c>
      <c r="W809" s="15">
        <v>38966</v>
      </c>
      <c r="X809" s="14">
        <v>4.0010000000000003</v>
      </c>
      <c r="Z809" s="15">
        <v>38966</v>
      </c>
      <c r="AA809" s="14">
        <v>3.8730000000000002</v>
      </c>
      <c r="AC809" s="14">
        <f t="shared" si="91"/>
        <v>3.8949728101344041</v>
      </c>
      <c r="AE809" s="15">
        <v>38966</v>
      </c>
      <c r="AF809" s="14">
        <v>4.7948000000000004</v>
      </c>
      <c r="AH809" s="15">
        <v>38966</v>
      </c>
      <c r="AI809" s="14">
        <v>4.5730000000000004</v>
      </c>
      <c r="AK809" s="15">
        <v>38966</v>
      </c>
      <c r="AL809" s="14">
        <v>2.2320000000000002</v>
      </c>
      <c r="AM809" s="14">
        <f t="shared" si="94"/>
        <v>1.6629728101344039</v>
      </c>
      <c r="AN809" s="15">
        <v>38966</v>
      </c>
      <c r="AO809" s="14">
        <v>2.8624999999999998</v>
      </c>
      <c r="AP809" s="14">
        <f t="shared" si="95"/>
        <v>1.9323000000000006</v>
      </c>
      <c r="AQ809" s="15">
        <v>38966</v>
      </c>
      <c r="AR809" s="14">
        <v>3.0750000000000002</v>
      </c>
      <c r="AS809" s="14">
        <f t="shared" si="96"/>
        <v>1.4980000000000002</v>
      </c>
      <c r="AU809" s="14">
        <f t="shared" si="92"/>
        <v>1.5989999999999998</v>
      </c>
      <c r="AW809" s="14">
        <f t="shared" si="97"/>
        <v>1.5999999999999996</v>
      </c>
      <c r="AY809" s="14">
        <f t="shared" si="98"/>
        <v>1.8819999999999997</v>
      </c>
      <c r="BA809" s="15">
        <v>38966</v>
      </c>
      <c r="BB809" s="14">
        <v>0.1</v>
      </c>
      <c r="BD809" s="15">
        <v>40792</v>
      </c>
      <c r="BE809" s="14">
        <v>5.75</v>
      </c>
      <c r="BG809" s="15">
        <v>40792</v>
      </c>
      <c r="BH809" s="14">
        <v>12</v>
      </c>
      <c r="BI809" s="14">
        <f t="shared" si="93"/>
        <v>80.469866666666675</v>
      </c>
      <c r="BJ809" s="15">
        <v>39696</v>
      </c>
      <c r="BK809" s="14">
        <v>223.65960000000001</v>
      </c>
      <c r="BM809" s="15">
        <v>40792</v>
      </c>
      <c r="BN809" s="14" t="s">
        <v>213</v>
      </c>
    </row>
    <row r="810" spans="2:66" x14ac:dyDescent="0.2">
      <c r="B810" s="15">
        <v>38967</v>
      </c>
      <c r="C810" s="14">
        <v>3.8170000000000002</v>
      </c>
      <c r="E810" s="15">
        <v>38967</v>
      </c>
      <c r="F810" s="14">
        <v>3.8209999999999997</v>
      </c>
      <c r="H810" s="15">
        <v>38967</v>
      </c>
      <c r="I810" s="14">
        <v>3.8120000000000003</v>
      </c>
      <c r="K810" s="15">
        <v>38967</v>
      </c>
      <c r="L810" s="14">
        <v>4.0979999999999999</v>
      </c>
      <c r="N810" s="15">
        <v>38967</v>
      </c>
      <c r="O810" s="14">
        <v>3.8410000000000002</v>
      </c>
      <c r="Q810" s="15">
        <v>38967</v>
      </c>
      <c r="R810" s="14">
        <v>3.831</v>
      </c>
      <c r="T810" s="15">
        <v>38967</v>
      </c>
      <c r="U810" s="14">
        <v>3.8490000000000002</v>
      </c>
      <c r="W810" s="15">
        <v>38967</v>
      </c>
      <c r="X810" s="14">
        <v>3.9830000000000001</v>
      </c>
      <c r="Z810" s="15">
        <v>38967</v>
      </c>
      <c r="AA810" s="14">
        <v>3.8570000000000002</v>
      </c>
      <c r="AC810" s="14">
        <f t="shared" si="91"/>
        <v>3.8786164066120805</v>
      </c>
      <c r="AE810" s="15">
        <v>38967</v>
      </c>
      <c r="AF810" s="14">
        <v>4.7847999999999997</v>
      </c>
      <c r="AH810" s="15">
        <v>38967</v>
      </c>
      <c r="AI810" s="14">
        <v>4.5670000000000002</v>
      </c>
      <c r="AK810" s="15">
        <v>38967</v>
      </c>
      <c r="AL810" s="14">
        <v>2.23</v>
      </c>
      <c r="AM810" s="14">
        <f t="shared" si="94"/>
        <v>1.6486164066120805</v>
      </c>
      <c r="AN810" s="15">
        <v>38967</v>
      </c>
      <c r="AO810" s="14">
        <v>2.8374999999999999</v>
      </c>
      <c r="AP810" s="14">
        <f t="shared" si="95"/>
        <v>1.9472999999999998</v>
      </c>
      <c r="AQ810" s="15">
        <v>38967</v>
      </c>
      <c r="AR810" s="14">
        <v>3.0830000000000002</v>
      </c>
      <c r="AS810" s="14">
        <f t="shared" si="96"/>
        <v>1.484</v>
      </c>
      <c r="AU810" s="14">
        <f t="shared" si="92"/>
        <v>1.5870000000000002</v>
      </c>
      <c r="AW810" s="14">
        <f t="shared" si="97"/>
        <v>1.5820000000000003</v>
      </c>
      <c r="AY810" s="14">
        <f t="shared" si="98"/>
        <v>1.8679999999999999</v>
      </c>
      <c r="BA810" s="15">
        <v>38967</v>
      </c>
      <c r="BB810" s="14">
        <v>-0.5</v>
      </c>
      <c r="BD810" s="15">
        <v>40793</v>
      </c>
      <c r="BE810" s="14">
        <v>5.75</v>
      </c>
      <c r="BG810" s="15">
        <v>40793</v>
      </c>
      <c r="BH810" s="14">
        <v>12</v>
      </c>
      <c r="BI810" s="14">
        <f t="shared" si="93"/>
        <v>80.469866666666675</v>
      </c>
      <c r="BJ810" s="15">
        <v>39697</v>
      </c>
      <c r="BK810" s="14">
        <v>223.65960000000001</v>
      </c>
      <c r="BM810" s="15">
        <v>40793</v>
      </c>
      <c r="BN810" s="14" t="s">
        <v>213</v>
      </c>
    </row>
    <row r="811" spans="2:66" x14ac:dyDescent="0.2">
      <c r="B811" s="15">
        <v>38968</v>
      </c>
      <c r="C811" s="14">
        <v>3.7869999999999999</v>
      </c>
      <c r="E811" s="15">
        <v>38968</v>
      </c>
      <c r="F811" s="14">
        <v>3.794</v>
      </c>
      <c r="H811" s="15">
        <v>38968</v>
      </c>
      <c r="I811" s="14">
        <v>3.7869999999999999</v>
      </c>
      <c r="K811" s="15">
        <v>38968</v>
      </c>
      <c r="L811" s="14">
        <v>4.0620000000000003</v>
      </c>
      <c r="N811" s="15">
        <v>38968</v>
      </c>
      <c r="O811" s="14">
        <v>3.81</v>
      </c>
      <c r="Q811" s="15">
        <v>38968</v>
      </c>
      <c r="R811" s="14">
        <v>3.8029999999999999</v>
      </c>
      <c r="T811" s="15">
        <v>38968</v>
      </c>
      <c r="U811" s="14">
        <v>3.8170000000000002</v>
      </c>
      <c r="W811" s="15">
        <v>38968</v>
      </c>
      <c r="X811" s="14">
        <v>3.9550000000000001</v>
      </c>
      <c r="Z811" s="15">
        <v>38968</v>
      </c>
      <c r="AA811" s="14">
        <v>3.8260000000000001</v>
      </c>
      <c r="AC811" s="14">
        <f t="shared" si="91"/>
        <v>3.8488742468716204</v>
      </c>
      <c r="AE811" s="15">
        <v>38968</v>
      </c>
      <c r="AF811" s="14">
        <v>4.7708000000000004</v>
      </c>
      <c r="AH811" s="15">
        <v>38968</v>
      </c>
      <c r="AI811" s="14">
        <v>4.5369999999999999</v>
      </c>
      <c r="AK811" s="15">
        <v>38968</v>
      </c>
      <c r="AL811" s="14">
        <v>2.2400000000000002</v>
      </c>
      <c r="AM811" s="14">
        <f t="shared" si="94"/>
        <v>1.6088742468716202</v>
      </c>
      <c r="AN811" s="15">
        <v>38968</v>
      </c>
      <c r="AO811" s="14">
        <v>2.8050000000000002</v>
      </c>
      <c r="AP811" s="14">
        <f t="shared" si="95"/>
        <v>1.9658000000000002</v>
      </c>
      <c r="AQ811" s="15">
        <v>38968</v>
      </c>
      <c r="AR811" s="14">
        <v>3.0678000000000001</v>
      </c>
      <c r="AS811" s="14">
        <f t="shared" si="96"/>
        <v>1.4691999999999998</v>
      </c>
      <c r="AU811" s="14">
        <f t="shared" si="92"/>
        <v>1.5469999999999997</v>
      </c>
      <c r="AW811" s="14">
        <f t="shared" si="97"/>
        <v>1.5469999999999997</v>
      </c>
      <c r="AY811" s="14">
        <f t="shared" si="98"/>
        <v>1.8220000000000001</v>
      </c>
      <c r="BA811" s="15">
        <v>38968</v>
      </c>
      <c r="BB811" s="14">
        <v>0</v>
      </c>
      <c r="BD811" s="15">
        <v>40794</v>
      </c>
      <c r="BE811" s="14">
        <v>5.75</v>
      </c>
      <c r="BG811" s="15">
        <v>40794</v>
      </c>
      <c r="BH811" s="14">
        <v>12</v>
      </c>
      <c r="BI811" s="14">
        <f t="shared" si="93"/>
        <v>80.469866666666675</v>
      </c>
      <c r="BJ811" s="15">
        <v>39698</v>
      </c>
      <c r="BK811" s="14">
        <v>223.65960000000001</v>
      </c>
      <c r="BM811" s="15">
        <v>40794</v>
      </c>
      <c r="BN811" s="14" t="s">
        <v>213</v>
      </c>
    </row>
    <row r="812" spans="2:66" x14ac:dyDescent="0.2">
      <c r="B812" s="15">
        <v>38969</v>
      </c>
      <c r="C812" s="14">
        <v>3.7869999999999999</v>
      </c>
      <c r="E812" s="15">
        <v>38969</v>
      </c>
      <c r="F812" s="14">
        <v>3.794</v>
      </c>
      <c r="H812" s="15">
        <v>38969</v>
      </c>
      <c r="I812" s="14">
        <v>3.7869999999999999</v>
      </c>
      <c r="K812" s="15">
        <v>38969</v>
      </c>
      <c r="L812" s="14">
        <v>4.0620000000000003</v>
      </c>
      <c r="N812" s="15">
        <v>38969</v>
      </c>
      <c r="O812" s="14">
        <v>3.81</v>
      </c>
      <c r="Q812" s="15">
        <v>38969</v>
      </c>
      <c r="R812" s="14">
        <v>3.8029999999999999</v>
      </c>
      <c r="T812" s="15">
        <v>38969</v>
      </c>
      <c r="U812" s="14">
        <v>3.8170000000000002</v>
      </c>
      <c r="W812" s="15">
        <v>38969</v>
      </c>
      <c r="X812" s="14">
        <v>3.9550000000000001</v>
      </c>
      <c r="Z812" s="15">
        <v>38969</v>
      </c>
      <c r="AA812" s="14">
        <v>3.8260000000000001</v>
      </c>
      <c r="AC812" s="14">
        <f t="shared" si="91"/>
        <v>3.8488742468716204</v>
      </c>
      <c r="AE812" s="15">
        <v>38969</v>
      </c>
      <c r="AF812" s="14">
        <v>4.7708000000000004</v>
      </c>
      <c r="AH812" s="15">
        <v>38969</v>
      </c>
      <c r="AI812" s="14">
        <v>4.5369999999999999</v>
      </c>
      <c r="AK812" s="15">
        <v>38969</v>
      </c>
      <c r="AL812" s="14">
        <v>2.2400000000000002</v>
      </c>
      <c r="AM812" s="14">
        <f t="shared" si="94"/>
        <v>1.6088742468716202</v>
      </c>
      <c r="AN812" s="15">
        <v>38969</v>
      </c>
      <c r="AO812" s="14">
        <v>2.8050000000000002</v>
      </c>
      <c r="AP812" s="14">
        <f t="shared" si="95"/>
        <v>1.9658000000000002</v>
      </c>
      <c r="AQ812" s="15">
        <v>38969</v>
      </c>
      <c r="AR812" s="14">
        <v>3.0678000000000001</v>
      </c>
      <c r="AS812" s="14">
        <f t="shared" si="96"/>
        <v>1.4691999999999998</v>
      </c>
      <c r="AU812" s="14">
        <f t="shared" si="92"/>
        <v>1.5469999999999997</v>
      </c>
      <c r="AW812" s="14">
        <f t="shared" si="97"/>
        <v>1.5469999999999997</v>
      </c>
      <c r="AY812" s="14">
        <f t="shared" si="98"/>
        <v>1.8220000000000001</v>
      </c>
      <c r="BA812" s="15">
        <v>38969</v>
      </c>
      <c r="BB812" s="14">
        <v>0</v>
      </c>
      <c r="BD812" s="15">
        <v>40795</v>
      </c>
      <c r="BE812" s="14">
        <v>5.75</v>
      </c>
      <c r="BG812" s="15">
        <v>40795</v>
      </c>
      <c r="BH812" s="14">
        <v>12</v>
      </c>
      <c r="BI812" s="14">
        <f t="shared" si="93"/>
        <v>80.888733333333334</v>
      </c>
      <c r="BJ812" s="15">
        <v>39699</v>
      </c>
      <c r="BK812" s="14">
        <v>224.9162</v>
      </c>
      <c r="BM812" s="15">
        <v>40795</v>
      </c>
      <c r="BN812" s="14" t="s">
        <v>213</v>
      </c>
    </row>
    <row r="813" spans="2:66" x14ac:dyDescent="0.2">
      <c r="B813" s="15">
        <v>38970</v>
      </c>
      <c r="C813" s="14">
        <v>3.7869999999999999</v>
      </c>
      <c r="E813" s="15">
        <v>38970</v>
      </c>
      <c r="F813" s="14">
        <v>3.794</v>
      </c>
      <c r="H813" s="15">
        <v>38970</v>
      </c>
      <c r="I813" s="14">
        <v>3.7869999999999999</v>
      </c>
      <c r="K813" s="15">
        <v>38970</v>
      </c>
      <c r="L813" s="14">
        <v>4.0620000000000003</v>
      </c>
      <c r="N813" s="15">
        <v>38970</v>
      </c>
      <c r="O813" s="14">
        <v>3.81</v>
      </c>
      <c r="Q813" s="15">
        <v>38970</v>
      </c>
      <c r="R813" s="14">
        <v>3.8029999999999999</v>
      </c>
      <c r="T813" s="15">
        <v>38970</v>
      </c>
      <c r="U813" s="14">
        <v>3.8170000000000002</v>
      </c>
      <c r="W813" s="15">
        <v>38970</v>
      </c>
      <c r="X813" s="14">
        <v>3.9550000000000001</v>
      </c>
      <c r="Z813" s="15">
        <v>38970</v>
      </c>
      <c r="AA813" s="14">
        <v>3.8260000000000001</v>
      </c>
      <c r="AC813" s="14">
        <f t="shared" si="91"/>
        <v>3.8488742468716204</v>
      </c>
      <c r="AE813" s="15">
        <v>38970</v>
      </c>
      <c r="AF813" s="14">
        <v>4.7708000000000004</v>
      </c>
      <c r="AH813" s="15">
        <v>38970</v>
      </c>
      <c r="AI813" s="14">
        <v>4.5369999999999999</v>
      </c>
      <c r="AK813" s="15">
        <v>38970</v>
      </c>
      <c r="AL813" s="14">
        <v>2.2400000000000002</v>
      </c>
      <c r="AM813" s="14">
        <f t="shared" si="94"/>
        <v>1.6088742468716202</v>
      </c>
      <c r="AN813" s="15">
        <v>38970</v>
      </c>
      <c r="AO813" s="14">
        <v>2.8050000000000002</v>
      </c>
      <c r="AP813" s="14">
        <f t="shared" si="95"/>
        <v>1.9658000000000002</v>
      </c>
      <c r="AQ813" s="15">
        <v>38970</v>
      </c>
      <c r="AR813" s="14">
        <v>3.0678000000000001</v>
      </c>
      <c r="AS813" s="14">
        <f t="shared" si="96"/>
        <v>1.4691999999999998</v>
      </c>
      <c r="AU813" s="14">
        <f t="shared" si="92"/>
        <v>1.5469999999999997</v>
      </c>
      <c r="AW813" s="14">
        <f t="shared" si="97"/>
        <v>1.5469999999999997</v>
      </c>
      <c r="AY813" s="14">
        <f t="shared" si="98"/>
        <v>1.8220000000000001</v>
      </c>
      <c r="BA813" s="15">
        <v>38970</v>
      </c>
      <c r="BB813" s="14">
        <v>0</v>
      </c>
      <c r="BD813" s="15">
        <v>40796</v>
      </c>
      <c r="BE813" s="14">
        <v>5.75</v>
      </c>
      <c r="BG813" s="15">
        <v>40796</v>
      </c>
      <c r="BH813" s="14">
        <v>12</v>
      </c>
      <c r="BI813" s="14">
        <f t="shared" si="93"/>
        <v>80.793033333333327</v>
      </c>
      <c r="BJ813" s="15">
        <v>39700</v>
      </c>
      <c r="BK813" s="14">
        <v>224.62909999999999</v>
      </c>
      <c r="BM813" s="15">
        <v>40796</v>
      </c>
      <c r="BN813" s="14" t="s">
        <v>213</v>
      </c>
    </row>
    <row r="814" spans="2:66" x14ac:dyDescent="0.2">
      <c r="B814" s="15">
        <v>38971</v>
      </c>
      <c r="C814" s="14">
        <v>3.8029999999999999</v>
      </c>
      <c r="E814" s="15">
        <v>38971</v>
      </c>
      <c r="F814" s="14">
        <v>3.8120000000000003</v>
      </c>
      <c r="H814" s="15">
        <v>38971</v>
      </c>
      <c r="I814" s="14">
        <v>3.8040000000000003</v>
      </c>
      <c r="K814" s="15">
        <v>38971</v>
      </c>
      <c r="L814" s="14">
        <v>4.077</v>
      </c>
      <c r="N814" s="15">
        <v>38971</v>
      </c>
      <c r="O814" s="14">
        <v>3.827</v>
      </c>
      <c r="Q814" s="15">
        <v>38971</v>
      </c>
      <c r="R814" s="14">
        <v>3.8209999999999997</v>
      </c>
      <c r="T814" s="15">
        <v>38971</v>
      </c>
      <c r="U814" s="14">
        <v>3.835</v>
      </c>
      <c r="W814" s="15">
        <v>38971</v>
      </c>
      <c r="X814" s="14">
        <v>3.9699999999999998</v>
      </c>
      <c r="Z814" s="15">
        <v>38971</v>
      </c>
      <c r="AA814" s="14">
        <v>3.8439999999999999</v>
      </c>
      <c r="AC814" s="14">
        <f t="shared" si="91"/>
        <v>3.8654925073381738</v>
      </c>
      <c r="AE814" s="15">
        <v>38971</v>
      </c>
      <c r="AF814" s="14">
        <v>4.8006000000000002</v>
      </c>
      <c r="AH814" s="15">
        <v>38971</v>
      </c>
      <c r="AI814" s="14">
        <v>4.5709999999999997</v>
      </c>
      <c r="AK814" s="15">
        <v>38971</v>
      </c>
      <c r="AL814" s="14">
        <v>2.2204999999999999</v>
      </c>
      <c r="AM814" s="14">
        <f t="shared" si="94"/>
        <v>1.6449925073381739</v>
      </c>
      <c r="AN814" s="15">
        <v>38971</v>
      </c>
      <c r="AO814" s="14">
        <v>2.7650000000000001</v>
      </c>
      <c r="AP814" s="14">
        <f t="shared" si="95"/>
        <v>2.0356000000000001</v>
      </c>
      <c r="AQ814" s="15">
        <v>38971</v>
      </c>
      <c r="AR814" s="14">
        <v>3.0815000000000001</v>
      </c>
      <c r="AS814" s="14">
        <f t="shared" si="96"/>
        <v>1.4894999999999996</v>
      </c>
      <c r="AU814" s="14">
        <f t="shared" si="92"/>
        <v>1.5825</v>
      </c>
      <c r="AW814" s="14">
        <f t="shared" si="97"/>
        <v>1.5835000000000004</v>
      </c>
      <c r="AY814" s="14">
        <f t="shared" si="98"/>
        <v>1.8565</v>
      </c>
      <c r="BA814" s="15">
        <v>38971</v>
      </c>
      <c r="BB814" s="14">
        <v>0.1</v>
      </c>
      <c r="BD814" s="15">
        <v>40797</v>
      </c>
      <c r="BE814" s="14">
        <v>5.75</v>
      </c>
      <c r="BG814" s="15">
        <v>40797</v>
      </c>
      <c r="BH814" s="14">
        <v>12</v>
      </c>
      <c r="BI814" s="14">
        <f t="shared" si="93"/>
        <v>80.434100000000001</v>
      </c>
      <c r="BJ814" s="15">
        <v>39701</v>
      </c>
      <c r="BK814" s="14">
        <v>223.5523</v>
      </c>
      <c r="BM814" s="15">
        <v>40797</v>
      </c>
      <c r="BN814" s="14" t="s">
        <v>213</v>
      </c>
    </row>
    <row r="815" spans="2:66" x14ac:dyDescent="0.2">
      <c r="B815" s="15">
        <v>38972</v>
      </c>
      <c r="C815" s="14">
        <v>3.839</v>
      </c>
      <c r="E815" s="15">
        <v>38972</v>
      </c>
      <c r="F815" s="14">
        <v>3.847</v>
      </c>
      <c r="H815" s="15">
        <v>38972</v>
      </c>
      <c r="I815" s="14">
        <v>3.839</v>
      </c>
      <c r="K815" s="15">
        <v>38972</v>
      </c>
      <c r="L815" s="14">
        <v>4.1120000000000001</v>
      </c>
      <c r="N815" s="15">
        <v>38972</v>
      </c>
      <c r="O815" s="14">
        <v>3.8620000000000001</v>
      </c>
      <c r="Q815" s="15">
        <v>38972</v>
      </c>
      <c r="R815" s="14">
        <v>3.8570000000000002</v>
      </c>
      <c r="T815" s="15">
        <v>38972</v>
      </c>
      <c r="U815" s="14">
        <v>3.871</v>
      </c>
      <c r="W815" s="15">
        <v>38972</v>
      </c>
      <c r="X815" s="14">
        <v>4.0069999999999997</v>
      </c>
      <c r="Z815" s="15">
        <v>38972</v>
      </c>
      <c r="AA815" s="14">
        <v>3.8780000000000001</v>
      </c>
      <c r="AC815" s="14">
        <f t="shared" si="91"/>
        <v>3.9008969565889076</v>
      </c>
      <c r="AE815" s="15">
        <v>38972</v>
      </c>
      <c r="AF815" s="14">
        <v>4.7687999999999997</v>
      </c>
      <c r="AH815" s="15">
        <v>38972</v>
      </c>
      <c r="AI815" s="14">
        <v>4.6109999999999998</v>
      </c>
      <c r="AK815" s="15">
        <v>38972</v>
      </c>
      <c r="AL815" s="14">
        <v>2.23</v>
      </c>
      <c r="AM815" s="14">
        <f t="shared" si="94"/>
        <v>1.6708969565889076</v>
      </c>
      <c r="AN815" s="15">
        <v>38972</v>
      </c>
      <c r="AO815" s="14">
        <v>2.7749999999999999</v>
      </c>
      <c r="AP815" s="14">
        <f t="shared" si="95"/>
        <v>1.9937999999999998</v>
      </c>
      <c r="AQ815" s="15">
        <v>38972</v>
      </c>
      <c r="AR815" s="14">
        <v>3.0779999999999998</v>
      </c>
      <c r="AS815" s="14">
        <f t="shared" si="96"/>
        <v>1.5329999999999999</v>
      </c>
      <c r="AU815" s="14">
        <f t="shared" si="92"/>
        <v>1.609</v>
      </c>
      <c r="AW815" s="14">
        <f t="shared" si="97"/>
        <v>1.609</v>
      </c>
      <c r="AY815" s="14">
        <f t="shared" si="98"/>
        <v>1.8820000000000001</v>
      </c>
      <c r="BA815" s="15">
        <v>38972</v>
      </c>
      <c r="BB815" s="14">
        <v>0</v>
      </c>
      <c r="BD815" s="15">
        <v>40798</v>
      </c>
      <c r="BE815" s="14">
        <v>5.75</v>
      </c>
      <c r="BG815" s="15">
        <v>40798</v>
      </c>
      <c r="BH815" s="14">
        <v>12</v>
      </c>
      <c r="BI815" s="14">
        <f t="shared" si="93"/>
        <v>79.855966666666674</v>
      </c>
      <c r="BJ815" s="15">
        <v>39702</v>
      </c>
      <c r="BK815" s="14">
        <v>221.81790000000001</v>
      </c>
      <c r="BM815" s="15">
        <v>40798</v>
      </c>
      <c r="BN815" s="14" t="s">
        <v>213</v>
      </c>
    </row>
    <row r="816" spans="2:66" x14ac:dyDescent="0.2">
      <c r="B816" s="15">
        <v>38973</v>
      </c>
      <c r="C816" s="14">
        <v>3.79</v>
      </c>
      <c r="E816" s="15">
        <v>38973</v>
      </c>
      <c r="F816" s="14">
        <v>3.8</v>
      </c>
      <c r="H816" s="15">
        <v>38973</v>
      </c>
      <c r="I816" s="14">
        <v>3.794</v>
      </c>
      <c r="K816" s="15">
        <v>38973</v>
      </c>
      <c r="L816" s="14">
        <v>4.0650000000000004</v>
      </c>
      <c r="N816" s="15">
        <v>38973</v>
      </c>
      <c r="O816" s="14">
        <v>3.8159999999999998</v>
      </c>
      <c r="Q816" s="15">
        <v>38973</v>
      </c>
      <c r="R816" s="14">
        <v>3.8079999999999998</v>
      </c>
      <c r="T816" s="15">
        <v>38973</v>
      </c>
      <c r="U816" s="14">
        <v>3.823</v>
      </c>
      <c r="W816" s="15">
        <v>38973</v>
      </c>
      <c r="X816" s="14">
        <v>3.9590000000000001</v>
      </c>
      <c r="Z816" s="15">
        <v>38973</v>
      </c>
      <c r="AA816" s="14">
        <v>3.8319999999999999</v>
      </c>
      <c r="AC816" s="14">
        <f t="shared" si="91"/>
        <v>3.8534909624594467</v>
      </c>
      <c r="AE816" s="15">
        <v>38973</v>
      </c>
      <c r="AF816" s="14">
        <v>4.7587999999999999</v>
      </c>
      <c r="AH816" s="15">
        <v>38973</v>
      </c>
      <c r="AI816" s="14">
        <v>4.5679999999999996</v>
      </c>
      <c r="AK816" s="15">
        <v>38973</v>
      </c>
      <c r="AL816" s="14">
        <v>2.2225000000000001</v>
      </c>
      <c r="AM816" s="14">
        <f t="shared" si="94"/>
        <v>1.6309909624594465</v>
      </c>
      <c r="AN816" s="15">
        <v>38973</v>
      </c>
      <c r="AO816" s="14">
        <v>2.7875000000000001</v>
      </c>
      <c r="AP816" s="14">
        <f t="shared" si="95"/>
        <v>1.9712999999999998</v>
      </c>
      <c r="AQ816" s="15">
        <v>38973</v>
      </c>
      <c r="AR816" s="14">
        <v>3.07</v>
      </c>
      <c r="AS816" s="14">
        <f t="shared" si="96"/>
        <v>1.4979999999999998</v>
      </c>
      <c r="AU816" s="14">
        <f t="shared" si="92"/>
        <v>1.5674999999999999</v>
      </c>
      <c r="AW816" s="14">
        <f t="shared" si="97"/>
        <v>1.5714999999999999</v>
      </c>
      <c r="AY816" s="14">
        <f t="shared" si="98"/>
        <v>1.8425000000000002</v>
      </c>
      <c r="BA816" s="15">
        <v>38973</v>
      </c>
      <c r="BB816" s="14">
        <v>0.4</v>
      </c>
      <c r="BD816" s="15">
        <v>40799</v>
      </c>
      <c r="BE816" s="14">
        <v>5.75</v>
      </c>
      <c r="BG816" s="15">
        <v>40799</v>
      </c>
      <c r="BH816" s="14">
        <v>12</v>
      </c>
      <c r="BI816" s="14">
        <f t="shared" si="93"/>
        <v>80.365766666666659</v>
      </c>
      <c r="BJ816" s="15">
        <v>39703</v>
      </c>
      <c r="BK816" s="14">
        <v>223.34729999999999</v>
      </c>
      <c r="BM816" s="15">
        <v>40799</v>
      </c>
      <c r="BN816" s="14" t="s">
        <v>213</v>
      </c>
    </row>
    <row r="817" spans="2:66" x14ac:dyDescent="0.2">
      <c r="B817" s="15">
        <v>38974</v>
      </c>
      <c r="C817" s="14">
        <v>3.7919999999999998</v>
      </c>
      <c r="E817" s="15">
        <v>38974</v>
      </c>
      <c r="F817" s="14">
        <v>3.802</v>
      </c>
      <c r="H817" s="15">
        <v>38974</v>
      </c>
      <c r="I817" s="14">
        <v>3.794</v>
      </c>
      <c r="K817" s="15">
        <v>38974</v>
      </c>
      <c r="L817" s="14">
        <v>4.0650000000000004</v>
      </c>
      <c r="N817" s="15">
        <v>38974</v>
      </c>
      <c r="O817" s="14">
        <v>3.8159999999999998</v>
      </c>
      <c r="Q817" s="15">
        <v>38974</v>
      </c>
      <c r="R817" s="14">
        <v>3.8109999999999999</v>
      </c>
      <c r="T817" s="15">
        <v>38974</v>
      </c>
      <c r="U817" s="14">
        <v>3.8239999999999998</v>
      </c>
      <c r="W817" s="15">
        <v>38974</v>
      </c>
      <c r="X817" s="14">
        <v>3.9609999999999999</v>
      </c>
      <c r="Z817" s="15">
        <v>38974</v>
      </c>
      <c r="AA817" s="14">
        <v>3.8330000000000002</v>
      </c>
      <c r="AC817" s="14">
        <f t="shared" si="91"/>
        <v>3.854773366290746</v>
      </c>
      <c r="AE817" s="15">
        <v>38974</v>
      </c>
      <c r="AF817" s="14">
        <v>4.7885999999999997</v>
      </c>
      <c r="AH817" s="15">
        <v>38974</v>
      </c>
      <c r="AI817" s="14">
        <v>4.5739999999999998</v>
      </c>
      <c r="AK817" s="15">
        <v>38974</v>
      </c>
      <c r="AL817" s="14">
        <v>2.2599999999999998</v>
      </c>
      <c r="AM817" s="14">
        <f t="shared" si="94"/>
        <v>1.5947733662907462</v>
      </c>
      <c r="AN817" s="15">
        <v>38974</v>
      </c>
      <c r="AO817" s="14">
        <v>2.8250000000000002</v>
      </c>
      <c r="AP817" s="14">
        <f t="shared" si="95"/>
        <v>1.9635999999999996</v>
      </c>
      <c r="AQ817" s="15">
        <v>38974</v>
      </c>
      <c r="AR817" s="14">
        <v>3.0825</v>
      </c>
      <c r="AS817" s="14">
        <f t="shared" si="96"/>
        <v>1.4914999999999998</v>
      </c>
      <c r="AU817" s="14">
        <f t="shared" si="92"/>
        <v>1.532</v>
      </c>
      <c r="AW817" s="14">
        <f t="shared" si="97"/>
        <v>1.5340000000000003</v>
      </c>
      <c r="AY817" s="14">
        <f t="shared" si="98"/>
        <v>1.8050000000000006</v>
      </c>
      <c r="BA817" s="15">
        <v>38974</v>
      </c>
      <c r="BB817" s="14">
        <v>0.2</v>
      </c>
      <c r="BD817" s="15">
        <v>40800</v>
      </c>
      <c r="BE817" s="14">
        <v>5.75</v>
      </c>
      <c r="BG817" s="15">
        <v>40800</v>
      </c>
      <c r="BH817" s="14">
        <v>12</v>
      </c>
      <c r="BI817" s="14">
        <f t="shared" si="93"/>
        <v>80.365766666666659</v>
      </c>
      <c r="BJ817" s="15">
        <v>39704</v>
      </c>
      <c r="BK817" s="14">
        <v>223.34729999999999</v>
      </c>
      <c r="BM817" s="15">
        <v>40800</v>
      </c>
      <c r="BN817" s="14" t="s">
        <v>213</v>
      </c>
    </row>
    <row r="818" spans="2:66" x14ac:dyDescent="0.2">
      <c r="B818" s="15">
        <v>38975</v>
      </c>
      <c r="C818" s="14">
        <v>3.7759999999999998</v>
      </c>
      <c r="E818" s="15">
        <v>38975</v>
      </c>
      <c r="F818" s="14">
        <v>3.786</v>
      </c>
      <c r="H818" s="15">
        <v>38975</v>
      </c>
      <c r="I818" s="14">
        <v>3.778</v>
      </c>
      <c r="K818" s="15">
        <v>38975</v>
      </c>
      <c r="L818" s="14">
        <v>4.0579999999999998</v>
      </c>
      <c r="N818" s="15">
        <v>38975</v>
      </c>
      <c r="O818" s="14">
        <v>3.7989999999999999</v>
      </c>
      <c r="Q818" s="15">
        <v>38975</v>
      </c>
      <c r="R818" s="14">
        <v>3.7960000000000003</v>
      </c>
      <c r="T818" s="15">
        <v>38975</v>
      </c>
      <c r="U818" s="14">
        <v>3.8090000000000002</v>
      </c>
      <c r="W818" s="15">
        <v>38975</v>
      </c>
      <c r="X818" s="14">
        <v>3.9459999999999997</v>
      </c>
      <c r="Z818" s="15">
        <v>38975</v>
      </c>
      <c r="AA818" s="14">
        <v>3.8170000000000002</v>
      </c>
      <c r="AC818" s="14">
        <f t="shared" si="91"/>
        <v>3.8405657345898345</v>
      </c>
      <c r="AE818" s="15">
        <v>38975</v>
      </c>
      <c r="AF818" s="14">
        <v>4.7885</v>
      </c>
      <c r="AH818" s="15">
        <v>38975</v>
      </c>
      <c r="AI818" s="14">
        <v>4.577</v>
      </c>
      <c r="AK818" s="15">
        <v>38975</v>
      </c>
      <c r="AL818" s="14">
        <v>2.2574999999999998</v>
      </c>
      <c r="AM818" s="14">
        <f t="shared" si="94"/>
        <v>1.5830657345898347</v>
      </c>
      <c r="AN818" s="15">
        <v>38975</v>
      </c>
      <c r="AO818" s="14">
        <v>2.7974999999999999</v>
      </c>
      <c r="AP818" s="14">
        <f t="shared" si="95"/>
        <v>1.9910000000000001</v>
      </c>
      <c r="AQ818" s="15">
        <v>38975</v>
      </c>
      <c r="AR818" s="14">
        <v>3.0859999999999999</v>
      </c>
      <c r="AS818" s="14">
        <f t="shared" si="96"/>
        <v>1.4910000000000001</v>
      </c>
      <c r="AU818" s="14">
        <f t="shared" si="92"/>
        <v>1.5185</v>
      </c>
      <c r="AW818" s="14">
        <f t="shared" si="97"/>
        <v>1.5205000000000002</v>
      </c>
      <c r="AY818" s="14">
        <f t="shared" si="98"/>
        <v>1.8005</v>
      </c>
      <c r="BA818" s="15">
        <v>38975</v>
      </c>
      <c r="BB818" s="14">
        <v>0.2</v>
      </c>
      <c r="BD818" s="15">
        <v>40801</v>
      </c>
      <c r="BE818" s="14">
        <v>5.75</v>
      </c>
      <c r="BG818" s="15">
        <v>40801</v>
      </c>
      <c r="BH818" s="14">
        <v>12</v>
      </c>
      <c r="BI818" s="14">
        <f t="shared" si="93"/>
        <v>80.365766666666659</v>
      </c>
      <c r="BJ818" s="15">
        <v>39705</v>
      </c>
      <c r="BK818" s="14">
        <v>223.34729999999999</v>
      </c>
      <c r="BM818" s="15">
        <v>40801</v>
      </c>
      <c r="BN818" s="14" t="s">
        <v>213</v>
      </c>
    </row>
    <row r="819" spans="2:66" x14ac:dyDescent="0.2">
      <c r="B819" s="15">
        <v>38976</v>
      </c>
      <c r="C819" s="14">
        <v>3.7759999999999998</v>
      </c>
      <c r="E819" s="15">
        <v>38976</v>
      </c>
      <c r="F819" s="14">
        <v>3.786</v>
      </c>
      <c r="H819" s="15">
        <v>38976</v>
      </c>
      <c r="I819" s="14">
        <v>3.778</v>
      </c>
      <c r="K819" s="15">
        <v>38976</v>
      </c>
      <c r="L819" s="14">
        <v>4.0579999999999998</v>
      </c>
      <c r="N819" s="15">
        <v>38976</v>
      </c>
      <c r="O819" s="14">
        <v>3.7989999999999999</v>
      </c>
      <c r="Q819" s="15">
        <v>38976</v>
      </c>
      <c r="R819" s="14">
        <v>3.7960000000000003</v>
      </c>
      <c r="T819" s="15">
        <v>38976</v>
      </c>
      <c r="U819" s="14">
        <v>3.8090000000000002</v>
      </c>
      <c r="W819" s="15">
        <v>38976</v>
      </c>
      <c r="X819" s="14">
        <v>3.9459999999999997</v>
      </c>
      <c r="Z819" s="15">
        <v>38976</v>
      </c>
      <c r="AA819" s="14">
        <v>3.8170000000000002</v>
      </c>
      <c r="AC819" s="14">
        <f t="shared" si="91"/>
        <v>3.8405657345898345</v>
      </c>
      <c r="AE819" s="15">
        <v>38976</v>
      </c>
      <c r="AF819" s="14">
        <v>4.7885</v>
      </c>
      <c r="AH819" s="15">
        <v>38976</v>
      </c>
      <c r="AI819" s="14">
        <v>4.577</v>
      </c>
      <c r="AK819" s="15">
        <v>38976</v>
      </c>
      <c r="AL819" s="14">
        <v>2.2574999999999998</v>
      </c>
      <c r="AM819" s="14">
        <f t="shared" si="94"/>
        <v>1.5830657345898347</v>
      </c>
      <c r="AN819" s="15">
        <v>38976</v>
      </c>
      <c r="AO819" s="14">
        <v>2.7974999999999999</v>
      </c>
      <c r="AP819" s="14">
        <f t="shared" si="95"/>
        <v>1.9910000000000001</v>
      </c>
      <c r="AQ819" s="15">
        <v>38976</v>
      </c>
      <c r="AR819" s="14">
        <v>3.0859999999999999</v>
      </c>
      <c r="AS819" s="14">
        <f t="shared" si="96"/>
        <v>1.4910000000000001</v>
      </c>
      <c r="AU819" s="14">
        <f t="shared" si="92"/>
        <v>1.5185</v>
      </c>
      <c r="AW819" s="14">
        <f t="shared" si="97"/>
        <v>1.5205000000000002</v>
      </c>
      <c r="AY819" s="14">
        <f t="shared" si="98"/>
        <v>1.8005</v>
      </c>
      <c r="BA819" s="15">
        <v>38976</v>
      </c>
      <c r="BB819" s="14">
        <v>0.2</v>
      </c>
      <c r="BD819" s="15">
        <v>40802</v>
      </c>
      <c r="BE819" s="14">
        <v>5.75</v>
      </c>
      <c r="BG819" s="15">
        <v>40802</v>
      </c>
      <c r="BH819" s="14">
        <v>12</v>
      </c>
      <c r="BI819" s="14">
        <f t="shared" si="93"/>
        <v>79.940566666666669</v>
      </c>
      <c r="BJ819" s="15">
        <v>39706</v>
      </c>
      <c r="BK819" s="14">
        <v>222.07169999999999</v>
      </c>
      <c r="BM819" s="15">
        <v>40802</v>
      </c>
      <c r="BN819" s="14" t="s">
        <v>213</v>
      </c>
    </row>
    <row r="820" spans="2:66" x14ac:dyDescent="0.2">
      <c r="B820" s="15">
        <v>38977</v>
      </c>
      <c r="C820" s="14">
        <v>3.7759999999999998</v>
      </c>
      <c r="E820" s="15">
        <v>38977</v>
      </c>
      <c r="F820" s="14">
        <v>3.786</v>
      </c>
      <c r="H820" s="15">
        <v>38977</v>
      </c>
      <c r="I820" s="14">
        <v>3.778</v>
      </c>
      <c r="K820" s="15">
        <v>38977</v>
      </c>
      <c r="L820" s="14">
        <v>4.0579999999999998</v>
      </c>
      <c r="N820" s="15">
        <v>38977</v>
      </c>
      <c r="O820" s="14">
        <v>3.7989999999999999</v>
      </c>
      <c r="Q820" s="15">
        <v>38977</v>
      </c>
      <c r="R820" s="14">
        <v>3.7960000000000003</v>
      </c>
      <c r="T820" s="15">
        <v>38977</v>
      </c>
      <c r="U820" s="14">
        <v>3.8090000000000002</v>
      </c>
      <c r="W820" s="15">
        <v>38977</v>
      </c>
      <c r="X820" s="14">
        <v>3.9459999999999997</v>
      </c>
      <c r="Z820" s="15">
        <v>38977</v>
      </c>
      <c r="AA820" s="14">
        <v>3.8170000000000002</v>
      </c>
      <c r="AC820" s="14">
        <f t="shared" si="91"/>
        <v>3.8405657345898345</v>
      </c>
      <c r="AE820" s="15">
        <v>38977</v>
      </c>
      <c r="AF820" s="14">
        <v>4.7885</v>
      </c>
      <c r="AH820" s="15">
        <v>38977</v>
      </c>
      <c r="AI820" s="14">
        <v>4.577</v>
      </c>
      <c r="AK820" s="15">
        <v>38977</v>
      </c>
      <c r="AL820" s="14">
        <v>2.2574999999999998</v>
      </c>
      <c r="AM820" s="14">
        <f t="shared" si="94"/>
        <v>1.5830657345898347</v>
      </c>
      <c r="AN820" s="15">
        <v>38977</v>
      </c>
      <c r="AO820" s="14">
        <v>2.7974999999999999</v>
      </c>
      <c r="AP820" s="14">
        <f t="shared" si="95"/>
        <v>1.9910000000000001</v>
      </c>
      <c r="AQ820" s="15">
        <v>38977</v>
      </c>
      <c r="AR820" s="14">
        <v>3.0859999999999999</v>
      </c>
      <c r="AS820" s="14">
        <f t="shared" si="96"/>
        <v>1.4910000000000001</v>
      </c>
      <c r="AU820" s="14">
        <f t="shared" si="92"/>
        <v>1.5185</v>
      </c>
      <c r="AW820" s="14">
        <f t="shared" si="97"/>
        <v>1.5205000000000002</v>
      </c>
      <c r="AY820" s="14">
        <f t="shared" si="98"/>
        <v>1.8005</v>
      </c>
      <c r="BA820" s="15">
        <v>38977</v>
      </c>
      <c r="BB820" s="14">
        <v>0.2</v>
      </c>
      <c r="BD820" s="15">
        <v>40803</v>
      </c>
      <c r="BE820" s="14">
        <v>5.75</v>
      </c>
      <c r="BG820" s="15">
        <v>40803</v>
      </c>
      <c r="BH820" s="14">
        <v>12</v>
      </c>
      <c r="BI820" s="14">
        <f t="shared" si="93"/>
        <v>79.528733333333335</v>
      </c>
      <c r="BJ820" s="15">
        <v>39707</v>
      </c>
      <c r="BK820" s="14">
        <v>220.83619999999999</v>
      </c>
      <c r="BM820" s="15">
        <v>40803</v>
      </c>
      <c r="BN820" s="14" t="s">
        <v>213</v>
      </c>
    </row>
    <row r="821" spans="2:66" x14ac:dyDescent="0.2">
      <c r="B821" s="15">
        <v>38978</v>
      </c>
      <c r="C821" s="14">
        <v>3.831</v>
      </c>
      <c r="E821" s="15">
        <v>38978</v>
      </c>
      <c r="F821" s="14">
        <v>3.8420000000000001</v>
      </c>
      <c r="H821" s="15">
        <v>38978</v>
      </c>
      <c r="I821" s="14">
        <v>3.8340000000000001</v>
      </c>
      <c r="K821" s="15">
        <v>38978</v>
      </c>
      <c r="L821" s="14">
        <v>4.1109999999999998</v>
      </c>
      <c r="N821" s="15">
        <v>38978</v>
      </c>
      <c r="O821" s="14">
        <v>3.8559999999999999</v>
      </c>
      <c r="Q821" s="15">
        <v>38978</v>
      </c>
      <c r="R821" s="14">
        <v>3.8519999999999999</v>
      </c>
      <c r="T821" s="15">
        <v>38978</v>
      </c>
      <c r="U821" s="14">
        <v>3.8639999999999999</v>
      </c>
      <c r="W821" s="15">
        <v>38978</v>
      </c>
      <c r="X821" s="14">
        <v>4.0019999999999998</v>
      </c>
      <c r="Z821" s="15">
        <v>38978</v>
      </c>
      <c r="AA821" s="14">
        <v>3.8719999999999999</v>
      </c>
      <c r="AC821" s="14">
        <f t="shared" si="91"/>
        <v>3.8957058550903749</v>
      </c>
      <c r="AE821" s="15">
        <v>38978</v>
      </c>
      <c r="AF821" s="14">
        <v>4.8044000000000002</v>
      </c>
      <c r="AH821" s="15">
        <v>38978</v>
      </c>
      <c r="AI821" s="14">
        <v>4.6530000000000005</v>
      </c>
      <c r="AK821" s="15">
        <v>38978</v>
      </c>
      <c r="AL821" s="14">
        <v>2.2149999999999999</v>
      </c>
      <c r="AM821" s="14">
        <f t="shared" si="94"/>
        <v>1.6807058550903751</v>
      </c>
      <c r="AN821" s="15">
        <v>38978</v>
      </c>
      <c r="AO821" s="14">
        <v>2.7974999999999999</v>
      </c>
      <c r="AP821" s="14">
        <f t="shared" si="95"/>
        <v>2.0069000000000004</v>
      </c>
      <c r="AQ821" s="15">
        <v>38978</v>
      </c>
      <c r="AR821" s="14">
        <v>3.0859999999999999</v>
      </c>
      <c r="AS821" s="14">
        <f t="shared" si="96"/>
        <v>1.5670000000000006</v>
      </c>
      <c r="AU821" s="14">
        <f t="shared" si="92"/>
        <v>1.6160000000000001</v>
      </c>
      <c r="AW821" s="14">
        <f t="shared" si="97"/>
        <v>1.6190000000000002</v>
      </c>
      <c r="AY821" s="14">
        <f t="shared" si="98"/>
        <v>1.8959999999999999</v>
      </c>
      <c r="BA821" s="15">
        <v>38978</v>
      </c>
      <c r="BB821" s="14">
        <v>0.3</v>
      </c>
      <c r="BD821" s="15">
        <v>40804</v>
      </c>
      <c r="BE821" s="14">
        <v>5.75</v>
      </c>
      <c r="BG821" s="15">
        <v>40804</v>
      </c>
      <c r="BH821" s="14">
        <v>12</v>
      </c>
      <c r="BI821" s="14">
        <f t="shared" si="93"/>
        <v>79.470600000000005</v>
      </c>
      <c r="BJ821" s="15">
        <v>39708</v>
      </c>
      <c r="BK821" s="14">
        <v>220.6618</v>
      </c>
      <c r="BM821" s="15">
        <v>40804</v>
      </c>
      <c r="BN821" s="14" t="s">
        <v>213</v>
      </c>
    </row>
    <row r="822" spans="2:66" x14ac:dyDescent="0.2">
      <c r="B822" s="15">
        <v>38979</v>
      </c>
      <c r="C822" s="14">
        <v>3.7800000000000002</v>
      </c>
      <c r="E822" s="15">
        <v>38979</v>
      </c>
      <c r="F822" s="14">
        <v>3.7919999999999998</v>
      </c>
      <c r="H822" s="15">
        <v>38979</v>
      </c>
      <c r="I822" s="14">
        <v>3.7810000000000001</v>
      </c>
      <c r="K822" s="15">
        <v>38979</v>
      </c>
      <c r="L822" s="14">
        <v>4.0659999999999998</v>
      </c>
      <c r="N822" s="15">
        <v>38979</v>
      </c>
      <c r="O822" s="14">
        <v>3.806</v>
      </c>
      <c r="Q822" s="15">
        <v>38979</v>
      </c>
      <c r="R822" s="14">
        <v>3.8</v>
      </c>
      <c r="T822" s="15">
        <v>38979</v>
      </c>
      <c r="U822" s="14">
        <v>3.8129999999999997</v>
      </c>
      <c r="W822" s="15">
        <v>38979</v>
      </c>
      <c r="X822" s="14">
        <v>3.9510000000000001</v>
      </c>
      <c r="Z822" s="15">
        <v>38979</v>
      </c>
      <c r="AA822" s="14">
        <v>3.8220000000000001</v>
      </c>
      <c r="AC822" s="14">
        <f t="shared" si="91"/>
        <v>3.8457883516143978</v>
      </c>
      <c r="AE822" s="15">
        <v>38979</v>
      </c>
      <c r="AF822" s="14">
        <v>4.7328000000000001</v>
      </c>
      <c r="AH822" s="15">
        <v>38979</v>
      </c>
      <c r="AI822" s="14">
        <v>4.6219999999999999</v>
      </c>
      <c r="AK822" s="15">
        <v>38979</v>
      </c>
      <c r="AL822" s="14">
        <v>2.2130000000000001</v>
      </c>
      <c r="AM822" s="14">
        <f t="shared" si="94"/>
        <v>1.6327883516143977</v>
      </c>
      <c r="AN822" s="15">
        <v>38979</v>
      </c>
      <c r="AO822" s="14">
        <v>2.75</v>
      </c>
      <c r="AP822" s="14">
        <f t="shared" si="95"/>
        <v>1.9828000000000001</v>
      </c>
      <c r="AQ822" s="15">
        <v>38979</v>
      </c>
      <c r="AR822" s="14">
        <v>3.0859999999999999</v>
      </c>
      <c r="AS822" s="14">
        <f t="shared" si="96"/>
        <v>1.536</v>
      </c>
      <c r="AU822" s="14">
        <f t="shared" si="92"/>
        <v>1.5670000000000002</v>
      </c>
      <c r="AW822" s="14">
        <f t="shared" si="97"/>
        <v>1.5680000000000001</v>
      </c>
      <c r="AY822" s="14">
        <f t="shared" si="98"/>
        <v>1.8529999999999998</v>
      </c>
      <c r="BA822" s="15">
        <v>38979</v>
      </c>
      <c r="BB822" s="14">
        <v>0.1</v>
      </c>
      <c r="BD822" s="15">
        <v>40805</v>
      </c>
      <c r="BE822" s="14">
        <v>5.75</v>
      </c>
      <c r="BG822" s="15">
        <v>40805</v>
      </c>
      <c r="BH822" s="14">
        <v>12</v>
      </c>
      <c r="BI822" s="14">
        <f t="shared" si="93"/>
        <v>79.331800000000001</v>
      </c>
      <c r="BJ822" s="15">
        <v>39709</v>
      </c>
      <c r="BK822" s="14">
        <v>220.24539999999999</v>
      </c>
      <c r="BM822" s="15">
        <v>40805</v>
      </c>
      <c r="BN822" s="14" t="s">
        <v>213</v>
      </c>
    </row>
    <row r="823" spans="2:66" x14ac:dyDescent="0.2">
      <c r="B823" s="15">
        <v>38980</v>
      </c>
      <c r="C823" s="14">
        <v>3.7730000000000001</v>
      </c>
      <c r="E823" s="15">
        <v>38980</v>
      </c>
      <c r="F823" s="14">
        <v>3.7839999999999998</v>
      </c>
      <c r="H823" s="15">
        <v>38980</v>
      </c>
      <c r="I823" s="14">
        <v>3.7720000000000002</v>
      </c>
      <c r="K823" s="15">
        <v>38980</v>
      </c>
      <c r="L823" s="14">
        <v>4.0549999999999997</v>
      </c>
      <c r="N823" s="15">
        <v>38980</v>
      </c>
      <c r="O823" s="14">
        <v>3.798</v>
      </c>
      <c r="Q823" s="15">
        <v>38980</v>
      </c>
      <c r="R823" s="14">
        <v>3.7930000000000001</v>
      </c>
      <c r="T823" s="15">
        <v>38980</v>
      </c>
      <c r="U823" s="14">
        <v>3.8050000000000002</v>
      </c>
      <c r="W823" s="15">
        <v>38980</v>
      </c>
      <c r="X823" s="14">
        <v>3.944</v>
      </c>
      <c r="Z823" s="15">
        <v>38980</v>
      </c>
      <c r="AA823" s="14">
        <v>3.8120000000000003</v>
      </c>
      <c r="AC823" s="14">
        <f t="shared" si="91"/>
        <v>3.8374092383747871</v>
      </c>
      <c r="AE823" s="15">
        <v>38980</v>
      </c>
      <c r="AF823" s="14">
        <v>4.7287999999999997</v>
      </c>
      <c r="AH823" s="15">
        <v>38980</v>
      </c>
      <c r="AI823" s="14">
        <v>4.6050000000000004</v>
      </c>
      <c r="AK823" s="15">
        <v>38980</v>
      </c>
      <c r="AL823" s="14">
        <v>2.19</v>
      </c>
      <c r="AM823" s="14">
        <f t="shared" si="94"/>
        <v>1.6474092383747871</v>
      </c>
      <c r="AN823" s="15">
        <v>38980</v>
      </c>
      <c r="AO823" s="14">
        <v>2.7175000000000002</v>
      </c>
      <c r="AP823" s="14">
        <f t="shared" si="95"/>
        <v>2.0112999999999994</v>
      </c>
      <c r="AQ823" s="15">
        <v>38980</v>
      </c>
      <c r="AR823" s="14">
        <v>3.07</v>
      </c>
      <c r="AS823" s="14">
        <f t="shared" si="96"/>
        <v>1.5350000000000006</v>
      </c>
      <c r="AU823" s="14">
        <f t="shared" si="92"/>
        <v>1.5830000000000002</v>
      </c>
      <c r="AW823" s="14">
        <f t="shared" si="97"/>
        <v>1.5820000000000003</v>
      </c>
      <c r="AY823" s="14">
        <f t="shared" si="98"/>
        <v>1.8649999999999998</v>
      </c>
      <c r="BA823" s="15">
        <v>38980</v>
      </c>
      <c r="BB823" s="14">
        <v>-0.1</v>
      </c>
      <c r="BD823" s="15">
        <v>40806</v>
      </c>
      <c r="BE823" s="14">
        <v>5.75</v>
      </c>
      <c r="BG823" s="15">
        <v>40806</v>
      </c>
      <c r="BH823" s="14">
        <v>12</v>
      </c>
      <c r="BI823" s="14">
        <f t="shared" si="93"/>
        <v>80.277299999999997</v>
      </c>
      <c r="BJ823" s="15">
        <v>39710</v>
      </c>
      <c r="BK823" s="14">
        <v>223.08189999999999</v>
      </c>
      <c r="BM823" s="15">
        <v>40806</v>
      </c>
      <c r="BN823" s="14" t="s">
        <v>213</v>
      </c>
    </row>
    <row r="824" spans="2:66" x14ac:dyDescent="0.2">
      <c r="B824" s="15">
        <v>38981</v>
      </c>
      <c r="C824" s="14">
        <v>3.7519999999999998</v>
      </c>
      <c r="E824" s="15">
        <v>38981</v>
      </c>
      <c r="F824" s="14">
        <v>3.76</v>
      </c>
      <c r="H824" s="15">
        <v>38981</v>
      </c>
      <c r="I824" s="14">
        <v>3.75</v>
      </c>
      <c r="K824" s="15">
        <v>38981</v>
      </c>
      <c r="L824" s="14">
        <v>4.04</v>
      </c>
      <c r="N824" s="15">
        <v>38981</v>
      </c>
      <c r="O824" s="14">
        <v>3.7810000000000001</v>
      </c>
      <c r="Q824" s="15">
        <v>38981</v>
      </c>
      <c r="R824" s="14">
        <v>3.7720000000000002</v>
      </c>
      <c r="T824" s="15">
        <v>38981</v>
      </c>
      <c r="U824" s="14">
        <v>3.786</v>
      </c>
      <c r="W824" s="15">
        <v>38981</v>
      </c>
      <c r="X824" s="14">
        <v>3.923</v>
      </c>
      <c r="Z824" s="15">
        <v>38981</v>
      </c>
      <c r="AA824" s="14">
        <v>3.7949999999999999</v>
      </c>
      <c r="AC824" s="14">
        <f t="shared" si="91"/>
        <v>3.8170474277769189</v>
      </c>
      <c r="AE824" s="15">
        <v>38981</v>
      </c>
      <c r="AF824" s="14">
        <v>4.6360000000000001</v>
      </c>
      <c r="AH824" s="15">
        <v>38981</v>
      </c>
      <c r="AI824" s="14">
        <v>4.5750000000000002</v>
      </c>
      <c r="AK824" s="15">
        <v>38981</v>
      </c>
      <c r="AL824" s="14">
        <v>2.13</v>
      </c>
      <c r="AM824" s="14">
        <f t="shared" si="94"/>
        <v>1.687047427776919</v>
      </c>
      <c r="AN824" s="15">
        <v>38981</v>
      </c>
      <c r="AO824" s="14">
        <v>2.6349999999999998</v>
      </c>
      <c r="AP824" s="14">
        <f t="shared" si="95"/>
        <v>2.0010000000000003</v>
      </c>
      <c r="AQ824" s="15">
        <v>38981</v>
      </c>
      <c r="AR824" s="14">
        <v>3.0550000000000002</v>
      </c>
      <c r="AS824" s="14">
        <f t="shared" si="96"/>
        <v>1.52</v>
      </c>
      <c r="AU824" s="14">
        <f t="shared" si="92"/>
        <v>1.6219999999999999</v>
      </c>
      <c r="AW824" s="14">
        <f t="shared" si="97"/>
        <v>1.62</v>
      </c>
      <c r="AY824" s="14">
        <f t="shared" si="98"/>
        <v>1.9100000000000001</v>
      </c>
      <c r="BA824" s="15">
        <v>38981</v>
      </c>
      <c r="BB824" s="14">
        <v>-0.2</v>
      </c>
      <c r="BD824" s="15">
        <v>40807</v>
      </c>
      <c r="BE824" s="14">
        <v>5.75</v>
      </c>
      <c r="BG824" s="15">
        <v>40807</v>
      </c>
      <c r="BH824" s="14">
        <v>12</v>
      </c>
      <c r="BI824" s="14">
        <f t="shared" si="93"/>
        <v>80.277299999999997</v>
      </c>
      <c r="BJ824" s="15">
        <v>39711</v>
      </c>
      <c r="BK824" s="14">
        <v>223.08189999999999</v>
      </c>
      <c r="BM824" s="15">
        <v>40807</v>
      </c>
      <c r="BN824" s="14" t="s">
        <v>213</v>
      </c>
    </row>
    <row r="825" spans="2:66" x14ac:dyDescent="0.2">
      <c r="B825" s="15">
        <v>38982</v>
      </c>
      <c r="C825" s="14">
        <v>3.694</v>
      </c>
      <c r="E825" s="15">
        <v>38982</v>
      </c>
      <c r="F825" s="14">
        <v>3.7029999999999998</v>
      </c>
      <c r="H825" s="15">
        <v>38982</v>
      </c>
      <c r="I825" s="14">
        <v>3.6920000000000002</v>
      </c>
      <c r="K825" s="15">
        <v>38982</v>
      </c>
      <c r="L825" s="14">
        <v>3.9729999999999999</v>
      </c>
      <c r="N825" s="15">
        <v>38982</v>
      </c>
      <c r="O825" s="14">
        <v>3.722</v>
      </c>
      <c r="Q825" s="15">
        <v>38982</v>
      </c>
      <c r="R825" s="14">
        <v>3.7130000000000001</v>
      </c>
      <c r="T825" s="15">
        <v>38982</v>
      </c>
      <c r="U825" s="14">
        <v>3.7250000000000001</v>
      </c>
      <c r="W825" s="15">
        <v>38982</v>
      </c>
      <c r="X825" s="14">
        <v>3.8639999999999999</v>
      </c>
      <c r="Z825" s="15">
        <v>38982</v>
      </c>
      <c r="AA825" s="14">
        <v>3.734</v>
      </c>
      <c r="AC825" s="14">
        <f t="shared" si="91"/>
        <v>3.757279159585972</v>
      </c>
      <c r="AE825" s="15">
        <v>38982</v>
      </c>
      <c r="AF825" s="14">
        <v>4.5888</v>
      </c>
      <c r="AH825" s="15">
        <v>38982</v>
      </c>
      <c r="AI825" s="14">
        <v>4.4980000000000002</v>
      </c>
      <c r="AK825" s="15">
        <v>38982</v>
      </c>
      <c r="AL825" s="14">
        <v>2.1669999999999998</v>
      </c>
      <c r="AM825" s="14">
        <f t="shared" si="94"/>
        <v>1.5902791595859722</v>
      </c>
      <c r="AN825" s="15">
        <v>38982</v>
      </c>
      <c r="AO825" s="14">
        <v>2.6875</v>
      </c>
      <c r="AP825" s="14">
        <f t="shared" si="95"/>
        <v>1.9013</v>
      </c>
      <c r="AQ825" s="15">
        <v>38982</v>
      </c>
      <c r="AR825" s="14">
        <v>3.0459999999999998</v>
      </c>
      <c r="AS825" s="14">
        <f t="shared" si="96"/>
        <v>1.4520000000000004</v>
      </c>
      <c r="AU825" s="14">
        <f t="shared" si="92"/>
        <v>1.5270000000000001</v>
      </c>
      <c r="AW825" s="14">
        <f t="shared" si="97"/>
        <v>1.5250000000000004</v>
      </c>
      <c r="AY825" s="14">
        <f t="shared" si="98"/>
        <v>1.806</v>
      </c>
      <c r="BA825" s="15">
        <v>38982</v>
      </c>
      <c r="BB825" s="14">
        <v>-0.2</v>
      </c>
      <c r="BD825" s="15">
        <v>40808</v>
      </c>
      <c r="BE825" s="14">
        <v>5.75</v>
      </c>
      <c r="BG825" s="15">
        <v>40808</v>
      </c>
      <c r="BH825" s="14">
        <v>12</v>
      </c>
      <c r="BI825" s="14">
        <f t="shared" si="93"/>
        <v>80.277299999999997</v>
      </c>
      <c r="BJ825" s="15">
        <v>39712</v>
      </c>
      <c r="BK825" s="14">
        <v>223.08189999999999</v>
      </c>
      <c r="BM825" s="15">
        <v>40808</v>
      </c>
      <c r="BN825" s="14" t="s">
        <v>213</v>
      </c>
    </row>
    <row r="826" spans="2:66" x14ac:dyDescent="0.2">
      <c r="B826" s="15">
        <v>38983</v>
      </c>
      <c r="C826" s="14">
        <v>3.694</v>
      </c>
      <c r="E826" s="15">
        <v>38983</v>
      </c>
      <c r="F826" s="14">
        <v>3.7029999999999998</v>
      </c>
      <c r="H826" s="15">
        <v>38983</v>
      </c>
      <c r="I826" s="14">
        <v>3.6920000000000002</v>
      </c>
      <c r="K826" s="15">
        <v>38983</v>
      </c>
      <c r="L826" s="14">
        <v>3.9729999999999999</v>
      </c>
      <c r="N826" s="15">
        <v>38983</v>
      </c>
      <c r="O826" s="14">
        <v>3.722</v>
      </c>
      <c r="Q826" s="15">
        <v>38983</v>
      </c>
      <c r="R826" s="14">
        <v>3.7130000000000001</v>
      </c>
      <c r="T826" s="15">
        <v>38983</v>
      </c>
      <c r="U826" s="14">
        <v>3.7250000000000001</v>
      </c>
      <c r="W826" s="15">
        <v>38983</v>
      </c>
      <c r="X826" s="14">
        <v>3.8639999999999999</v>
      </c>
      <c r="Z826" s="15">
        <v>38983</v>
      </c>
      <c r="AA826" s="14">
        <v>3.734</v>
      </c>
      <c r="AC826" s="14">
        <f t="shared" si="91"/>
        <v>3.757279159585972</v>
      </c>
      <c r="AE826" s="15">
        <v>38983</v>
      </c>
      <c r="AF826" s="14">
        <v>4.5888</v>
      </c>
      <c r="AH826" s="15">
        <v>38983</v>
      </c>
      <c r="AI826" s="14">
        <v>4.4980000000000002</v>
      </c>
      <c r="AK826" s="15">
        <v>38983</v>
      </c>
      <c r="AL826" s="14">
        <v>2.1669999999999998</v>
      </c>
      <c r="AM826" s="14">
        <f t="shared" si="94"/>
        <v>1.5902791595859722</v>
      </c>
      <c r="AN826" s="15">
        <v>38983</v>
      </c>
      <c r="AO826" s="14">
        <v>2.6875</v>
      </c>
      <c r="AP826" s="14">
        <f t="shared" si="95"/>
        <v>1.9013</v>
      </c>
      <c r="AQ826" s="15">
        <v>38983</v>
      </c>
      <c r="AR826" s="14">
        <v>3.0459999999999998</v>
      </c>
      <c r="AS826" s="14">
        <f t="shared" si="96"/>
        <v>1.4520000000000004</v>
      </c>
      <c r="AU826" s="14">
        <f t="shared" si="92"/>
        <v>1.5270000000000001</v>
      </c>
      <c r="AW826" s="14">
        <f t="shared" si="97"/>
        <v>1.5250000000000004</v>
      </c>
      <c r="AY826" s="14">
        <f t="shared" si="98"/>
        <v>1.806</v>
      </c>
      <c r="BA826" s="15">
        <v>38983</v>
      </c>
      <c r="BB826" s="14">
        <v>-0.2</v>
      </c>
      <c r="BD826" s="15">
        <v>40809</v>
      </c>
      <c r="BE826" s="14">
        <v>5.75</v>
      </c>
      <c r="BG826" s="15">
        <v>40809</v>
      </c>
      <c r="BH826" s="14">
        <v>12</v>
      </c>
      <c r="BI826" s="14">
        <f t="shared" si="93"/>
        <v>80.540433333333326</v>
      </c>
      <c r="BJ826" s="15">
        <v>39713</v>
      </c>
      <c r="BK826" s="14">
        <v>223.87129999999999</v>
      </c>
      <c r="BM826" s="15">
        <v>40809</v>
      </c>
      <c r="BN826" s="14" t="s">
        <v>213</v>
      </c>
    </row>
    <row r="827" spans="2:66" x14ac:dyDescent="0.2">
      <c r="B827" s="15">
        <v>38984</v>
      </c>
      <c r="C827" s="14">
        <v>3.694</v>
      </c>
      <c r="E827" s="15">
        <v>38984</v>
      </c>
      <c r="F827" s="14">
        <v>3.7029999999999998</v>
      </c>
      <c r="H827" s="15">
        <v>38984</v>
      </c>
      <c r="I827" s="14">
        <v>3.6920000000000002</v>
      </c>
      <c r="K827" s="15">
        <v>38984</v>
      </c>
      <c r="L827" s="14">
        <v>3.9729999999999999</v>
      </c>
      <c r="N827" s="15">
        <v>38984</v>
      </c>
      <c r="O827" s="14">
        <v>3.722</v>
      </c>
      <c r="Q827" s="15">
        <v>38984</v>
      </c>
      <c r="R827" s="14">
        <v>3.7130000000000001</v>
      </c>
      <c r="T827" s="15">
        <v>38984</v>
      </c>
      <c r="U827" s="14">
        <v>3.7250000000000001</v>
      </c>
      <c r="W827" s="15">
        <v>38984</v>
      </c>
      <c r="X827" s="14">
        <v>3.8639999999999999</v>
      </c>
      <c r="Z827" s="15">
        <v>38984</v>
      </c>
      <c r="AA827" s="14">
        <v>3.734</v>
      </c>
      <c r="AC827" s="14">
        <f t="shared" si="91"/>
        <v>3.757279159585972</v>
      </c>
      <c r="AE827" s="15">
        <v>38984</v>
      </c>
      <c r="AF827" s="14">
        <v>4.5888</v>
      </c>
      <c r="AH827" s="15">
        <v>38984</v>
      </c>
      <c r="AI827" s="14">
        <v>4.4980000000000002</v>
      </c>
      <c r="AK827" s="15">
        <v>38984</v>
      </c>
      <c r="AL827" s="14">
        <v>2.1669999999999998</v>
      </c>
      <c r="AM827" s="14">
        <f t="shared" si="94"/>
        <v>1.5902791595859722</v>
      </c>
      <c r="AN827" s="15">
        <v>38984</v>
      </c>
      <c r="AO827" s="14">
        <v>2.6875</v>
      </c>
      <c r="AP827" s="14">
        <f t="shared" si="95"/>
        <v>1.9013</v>
      </c>
      <c r="AQ827" s="15">
        <v>38984</v>
      </c>
      <c r="AR827" s="14">
        <v>3.0459999999999998</v>
      </c>
      <c r="AS827" s="14">
        <f t="shared" si="96"/>
        <v>1.4520000000000004</v>
      </c>
      <c r="AU827" s="14">
        <f t="shared" si="92"/>
        <v>1.5270000000000001</v>
      </c>
      <c r="AW827" s="14">
        <f t="shared" si="97"/>
        <v>1.5250000000000004</v>
      </c>
      <c r="AY827" s="14">
        <f t="shared" si="98"/>
        <v>1.806</v>
      </c>
      <c r="BA827" s="15">
        <v>38984</v>
      </c>
      <c r="BB827" s="14">
        <v>-0.2</v>
      </c>
      <c r="BD827" s="15">
        <v>40810</v>
      </c>
      <c r="BE827" s="14">
        <v>5.75</v>
      </c>
      <c r="BG827" s="15">
        <v>40810</v>
      </c>
      <c r="BH827" s="14">
        <v>12</v>
      </c>
      <c r="BI827" s="14">
        <f t="shared" si="93"/>
        <v>79.937866666666665</v>
      </c>
      <c r="BJ827" s="15">
        <v>39714</v>
      </c>
      <c r="BK827" s="14">
        <v>222.06360000000001</v>
      </c>
      <c r="BM827" s="15">
        <v>40810</v>
      </c>
      <c r="BN827" s="14" t="s">
        <v>213</v>
      </c>
    </row>
    <row r="828" spans="2:66" x14ac:dyDescent="0.2">
      <c r="B828" s="15">
        <v>38985</v>
      </c>
      <c r="C828" s="14">
        <v>3.6630000000000003</v>
      </c>
      <c r="E828" s="15">
        <v>38985</v>
      </c>
      <c r="F828" s="14">
        <v>3.6710000000000003</v>
      </c>
      <c r="H828" s="15">
        <v>38985</v>
      </c>
      <c r="I828" s="14">
        <v>3.6619999999999999</v>
      </c>
      <c r="K828" s="15">
        <v>38985</v>
      </c>
      <c r="L828" s="14">
        <v>3.9430000000000001</v>
      </c>
      <c r="N828" s="15">
        <v>38985</v>
      </c>
      <c r="O828" s="14">
        <v>3.6920000000000002</v>
      </c>
      <c r="Q828" s="15">
        <v>38985</v>
      </c>
      <c r="R828" s="14">
        <v>3.6819999999999999</v>
      </c>
      <c r="T828" s="15">
        <v>38985</v>
      </c>
      <c r="U828" s="14">
        <v>3.694</v>
      </c>
      <c r="W828" s="15">
        <v>38985</v>
      </c>
      <c r="X828" s="14">
        <v>3.8340000000000001</v>
      </c>
      <c r="Z828" s="15">
        <v>38985</v>
      </c>
      <c r="AA828" s="14">
        <v>3.702</v>
      </c>
      <c r="AC828" s="14">
        <f t="shared" si="91"/>
        <v>3.7264327205314376</v>
      </c>
      <c r="AE828" s="15">
        <v>38985</v>
      </c>
      <c r="AF828" s="14">
        <v>4.5418000000000003</v>
      </c>
      <c r="AH828" s="15">
        <v>38985</v>
      </c>
      <c r="AI828" s="14">
        <v>4.4539999999999997</v>
      </c>
      <c r="AK828" s="15">
        <v>38985</v>
      </c>
      <c r="AL828" s="14">
        <v>2.1431</v>
      </c>
      <c r="AM828" s="14">
        <f t="shared" si="94"/>
        <v>1.5833327205314376</v>
      </c>
      <c r="AN828" s="15">
        <v>38985</v>
      </c>
      <c r="AO828" s="14">
        <v>2.7</v>
      </c>
      <c r="AP828" s="14">
        <f t="shared" si="95"/>
        <v>1.8418000000000001</v>
      </c>
      <c r="AQ828" s="15">
        <v>38985</v>
      </c>
      <c r="AR828" s="14">
        <v>3.0225</v>
      </c>
      <c r="AS828" s="14">
        <f t="shared" si="96"/>
        <v>1.4314999999999998</v>
      </c>
      <c r="AU828" s="14">
        <f t="shared" si="92"/>
        <v>1.5199000000000003</v>
      </c>
      <c r="AW828" s="14">
        <f t="shared" si="97"/>
        <v>1.5188999999999999</v>
      </c>
      <c r="AY828" s="14">
        <f t="shared" si="98"/>
        <v>1.7999000000000001</v>
      </c>
      <c r="BA828" s="15">
        <v>38985</v>
      </c>
      <c r="BB828" s="14">
        <v>-0.1</v>
      </c>
      <c r="BD828" s="15">
        <v>40811</v>
      </c>
      <c r="BE828" s="14">
        <v>5.75</v>
      </c>
      <c r="BG828" s="15">
        <v>40811</v>
      </c>
      <c r="BH828" s="14">
        <v>12</v>
      </c>
      <c r="BI828" s="14">
        <f t="shared" si="93"/>
        <v>80.076099999999997</v>
      </c>
      <c r="BJ828" s="15">
        <v>39715</v>
      </c>
      <c r="BK828" s="14">
        <v>222.47829999999999</v>
      </c>
      <c r="BM828" s="15">
        <v>40811</v>
      </c>
      <c r="BN828" s="14" t="s">
        <v>213</v>
      </c>
    </row>
    <row r="829" spans="2:66" x14ac:dyDescent="0.2">
      <c r="B829" s="15">
        <v>38986</v>
      </c>
      <c r="C829" s="14">
        <v>3.6579999999999999</v>
      </c>
      <c r="E829" s="15">
        <v>38986</v>
      </c>
      <c r="F829" s="14">
        <v>3.6680000000000001</v>
      </c>
      <c r="H829" s="15">
        <v>38986</v>
      </c>
      <c r="I829" s="14">
        <v>3.6579999999999999</v>
      </c>
      <c r="K829" s="15">
        <v>38986</v>
      </c>
      <c r="L829" s="14">
        <v>3.9420000000000002</v>
      </c>
      <c r="N829" s="15">
        <v>38986</v>
      </c>
      <c r="O829" s="14">
        <v>3.6879999999999997</v>
      </c>
      <c r="Q829" s="15">
        <v>38986</v>
      </c>
      <c r="R829" s="14">
        <v>3.677</v>
      </c>
      <c r="T829" s="15">
        <v>38986</v>
      </c>
      <c r="U829" s="14">
        <v>3.6890000000000001</v>
      </c>
      <c r="W829" s="15">
        <v>38986</v>
      </c>
      <c r="X829" s="14">
        <v>3.8319999999999999</v>
      </c>
      <c r="Z829" s="15">
        <v>38986</v>
      </c>
      <c r="AA829" s="14">
        <v>3.6959999999999997</v>
      </c>
      <c r="AC829" s="14">
        <f t="shared" si="91"/>
        <v>3.7228672949173482</v>
      </c>
      <c r="AE829" s="15">
        <v>38986</v>
      </c>
      <c r="AF829" s="14">
        <v>4.5827999999999998</v>
      </c>
      <c r="AH829" s="15">
        <v>38986</v>
      </c>
      <c r="AI829" s="14">
        <v>4.4619999999999997</v>
      </c>
      <c r="AK829" s="15">
        <v>38986</v>
      </c>
      <c r="AL829" s="14">
        <v>2.1549999999999998</v>
      </c>
      <c r="AM829" s="14">
        <f t="shared" si="94"/>
        <v>1.5678672949173484</v>
      </c>
      <c r="AN829" s="15">
        <v>38986</v>
      </c>
      <c r="AO829" s="14">
        <v>2.7025000000000001</v>
      </c>
      <c r="AP829" s="14">
        <f t="shared" si="95"/>
        <v>1.8802999999999996</v>
      </c>
      <c r="AQ829" s="15">
        <v>38986</v>
      </c>
      <c r="AR829" s="14">
        <v>3.0327999999999999</v>
      </c>
      <c r="AS829" s="14">
        <f t="shared" si="96"/>
        <v>1.4291999999999998</v>
      </c>
      <c r="AU829" s="14">
        <f t="shared" si="92"/>
        <v>1.5030000000000001</v>
      </c>
      <c r="AW829" s="14">
        <f t="shared" si="97"/>
        <v>1.5030000000000001</v>
      </c>
      <c r="AY829" s="14">
        <f t="shared" si="98"/>
        <v>1.7870000000000004</v>
      </c>
      <c r="BA829" s="15">
        <v>38986</v>
      </c>
      <c r="BB829" s="14">
        <v>0</v>
      </c>
      <c r="BD829" s="15">
        <v>40812</v>
      </c>
      <c r="BE829" s="14">
        <v>5.75</v>
      </c>
      <c r="BG829" s="15">
        <v>40812</v>
      </c>
      <c r="BH829" s="14">
        <v>12</v>
      </c>
      <c r="BI829" s="14">
        <f t="shared" si="93"/>
        <v>80.144233333333332</v>
      </c>
      <c r="BJ829" s="15">
        <v>39716</v>
      </c>
      <c r="BK829" s="14">
        <v>222.68270000000001</v>
      </c>
      <c r="BM829" s="15">
        <v>40812</v>
      </c>
      <c r="BN829" s="14" t="s">
        <v>213</v>
      </c>
    </row>
    <row r="830" spans="2:66" x14ac:dyDescent="0.2">
      <c r="B830" s="15">
        <v>38987</v>
      </c>
      <c r="C830" s="14">
        <v>3.6720000000000002</v>
      </c>
      <c r="E830" s="15">
        <v>38987</v>
      </c>
      <c r="F830" s="14">
        <v>3.6829999999999998</v>
      </c>
      <c r="H830" s="15">
        <v>38987</v>
      </c>
      <c r="I830" s="14">
        <v>3.673</v>
      </c>
      <c r="K830" s="15">
        <v>38987</v>
      </c>
      <c r="L830" s="14">
        <v>3.9529999999999998</v>
      </c>
      <c r="N830" s="15">
        <v>38987</v>
      </c>
      <c r="O830" s="14">
        <v>3.7039999999999997</v>
      </c>
      <c r="Q830" s="15">
        <v>38987</v>
      </c>
      <c r="R830" s="14">
        <v>3.6909999999999998</v>
      </c>
      <c r="T830" s="15">
        <v>38987</v>
      </c>
      <c r="U830" s="14">
        <v>3.7039999999999997</v>
      </c>
      <c r="W830" s="15">
        <v>38987</v>
      </c>
      <c r="X830" s="14">
        <v>3.847</v>
      </c>
      <c r="Z830" s="15">
        <v>38987</v>
      </c>
      <c r="AA830" s="14">
        <v>3.7109999999999999</v>
      </c>
      <c r="AC830" s="14">
        <f t="shared" si="91"/>
        <v>3.7368050363046499</v>
      </c>
      <c r="AE830" s="15">
        <v>38987</v>
      </c>
      <c r="AF830" s="14">
        <v>4.5983999999999998</v>
      </c>
      <c r="AH830" s="15">
        <v>38987</v>
      </c>
      <c r="AI830" s="14">
        <v>4.4719999999999995</v>
      </c>
      <c r="AK830" s="15">
        <v>38987</v>
      </c>
      <c r="AL830" s="14">
        <v>2.15</v>
      </c>
      <c r="AM830" s="14">
        <f t="shared" si="94"/>
        <v>1.58680503630465</v>
      </c>
      <c r="AN830" s="15">
        <v>38987</v>
      </c>
      <c r="AO830" s="14">
        <v>2.7250000000000001</v>
      </c>
      <c r="AP830" s="14">
        <f t="shared" si="95"/>
        <v>1.8733999999999997</v>
      </c>
      <c r="AQ830" s="15">
        <v>38987</v>
      </c>
      <c r="AR830" s="14">
        <v>3.02</v>
      </c>
      <c r="AS830" s="14">
        <f t="shared" si="96"/>
        <v>1.4519999999999995</v>
      </c>
      <c r="AU830" s="14">
        <f t="shared" si="92"/>
        <v>1.5220000000000002</v>
      </c>
      <c r="AW830" s="14">
        <f t="shared" si="97"/>
        <v>1.5230000000000001</v>
      </c>
      <c r="AY830" s="14">
        <f t="shared" si="98"/>
        <v>1.8029999999999999</v>
      </c>
      <c r="BA830" s="15">
        <v>38987</v>
      </c>
      <c r="BB830" s="14">
        <v>0.1</v>
      </c>
      <c r="BD830" s="15">
        <v>40813</v>
      </c>
      <c r="BE830" s="14">
        <v>5.75</v>
      </c>
      <c r="BG830" s="15">
        <v>40813</v>
      </c>
      <c r="BH830" s="14">
        <v>12</v>
      </c>
      <c r="BI830" s="14">
        <f t="shared" si="93"/>
        <v>80.076633333333334</v>
      </c>
      <c r="BJ830" s="15">
        <v>39717</v>
      </c>
      <c r="BK830" s="14">
        <v>222.47989999999999</v>
      </c>
      <c r="BM830" s="15">
        <v>40813</v>
      </c>
      <c r="BN830" s="14" t="s">
        <v>213</v>
      </c>
    </row>
    <row r="831" spans="2:66" x14ac:dyDescent="0.2">
      <c r="B831" s="15">
        <v>38988</v>
      </c>
      <c r="C831" s="14">
        <v>3.6890000000000001</v>
      </c>
      <c r="E831" s="15">
        <v>38988</v>
      </c>
      <c r="F831" s="14">
        <v>3.6989999999999998</v>
      </c>
      <c r="H831" s="15">
        <v>38988</v>
      </c>
      <c r="I831" s="14">
        <v>3.6930000000000001</v>
      </c>
      <c r="K831" s="15">
        <v>38988</v>
      </c>
      <c r="L831" s="14">
        <v>3.972</v>
      </c>
      <c r="N831" s="15">
        <v>38988</v>
      </c>
      <c r="O831" s="14">
        <v>3.7199999999999998</v>
      </c>
      <c r="Q831" s="15">
        <v>38988</v>
      </c>
      <c r="R831" s="14">
        <v>3.7080000000000002</v>
      </c>
      <c r="T831" s="15">
        <v>38988</v>
      </c>
      <c r="U831" s="14">
        <v>3.722</v>
      </c>
      <c r="W831" s="15">
        <v>38988</v>
      </c>
      <c r="X831" s="14">
        <v>3.8620000000000001</v>
      </c>
      <c r="Z831" s="15">
        <v>38988</v>
      </c>
      <c r="AA831" s="14">
        <v>3.7290000000000001</v>
      </c>
      <c r="AC831" s="14">
        <f t="shared" si="91"/>
        <v>3.7543338482929083</v>
      </c>
      <c r="AE831" s="15">
        <v>38988</v>
      </c>
      <c r="AF831" s="14">
        <v>4.6120000000000001</v>
      </c>
      <c r="AH831" s="15">
        <v>38988</v>
      </c>
      <c r="AI831" s="14">
        <v>4.49</v>
      </c>
      <c r="AK831" s="15">
        <v>38988</v>
      </c>
      <c r="AL831" s="14">
        <v>2.16</v>
      </c>
      <c r="AM831" s="14">
        <f t="shared" si="94"/>
        <v>1.5943338482929081</v>
      </c>
      <c r="AN831" s="15">
        <v>38988</v>
      </c>
      <c r="AO831" s="14">
        <v>2.7374999999999998</v>
      </c>
      <c r="AP831" s="14">
        <f t="shared" si="95"/>
        <v>1.8745000000000003</v>
      </c>
      <c r="AQ831" s="15">
        <v>38988</v>
      </c>
      <c r="AR831" s="14">
        <v>3.01</v>
      </c>
      <c r="AS831" s="14">
        <f t="shared" si="96"/>
        <v>1.4800000000000004</v>
      </c>
      <c r="AU831" s="14">
        <f t="shared" si="92"/>
        <v>1.5289999999999999</v>
      </c>
      <c r="AW831" s="14">
        <f t="shared" si="97"/>
        <v>1.5329999999999999</v>
      </c>
      <c r="AY831" s="14">
        <f t="shared" si="98"/>
        <v>1.8119999999999998</v>
      </c>
      <c r="BA831" s="15">
        <v>38988</v>
      </c>
      <c r="BB831" s="14">
        <v>0.4</v>
      </c>
      <c r="BD831" s="15">
        <v>40814</v>
      </c>
      <c r="BE831" s="14">
        <v>5.75</v>
      </c>
      <c r="BG831" s="15">
        <v>40814</v>
      </c>
      <c r="BH831" s="14">
        <v>12</v>
      </c>
      <c r="BI831" s="14">
        <f t="shared" si="93"/>
        <v>80.076633333333334</v>
      </c>
      <c r="BJ831" s="15">
        <v>39718</v>
      </c>
      <c r="BK831" s="14">
        <v>222.47989999999999</v>
      </c>
      <c r="BM831" s="15">
        <v>40814</v>
      </c>
      <c r="BN831" s="14" t="s">
        <v>213</v>
      </c>
    </row>
    <row r="832" spans="2:66" x14ac:dyDescent="0.2">
      <c r="B832" s="15">
        <v>38989</v>
      </c>
      <c r="C832" s="14">
        <v>3.7090000000000001</v>
      </c>
      <c r="E832" s="15">
        <v>38989</v>
      </c>
      <c r="F832" s="14">
        <v>3.7199999999999998</v>
      </c>
      <c r="H832" s="15">
        <v>38989</v>
      </c>
      <c r="I832" s="14">
        <v>3.7149999999999999</v>
      </c>
      <c r="K832" s="15">
        <v>38989</v>
      </c>
      <c r="L832" s="14">
        <v>3.9929999999999999</v>
      </c>
      <c r="N832" s="15">
        <v>38989</v>
      </c>
      <c r="O832" s="14">
        <v>3.7410000000000001</v>
      </c>
      <c r="Q832" s="15">
        <v>38989</v>
      </c>
      <c r="R832" s="14">
        <v>3.7269999999999999</v>
      </c>
      <c r="T832" s="15">
        <v>38989</v>
      </c>
      <c r="U832" s="14">
        <v>3.7389999999999999</v>
      </c>
      <c r="W832" s="15">
        <v>38989</v>
      </c>
      <c r="X832" s="14">
        <v>3.8820000000000001</v>
      </c>
      <c r="Z832" s="15">
        <v>38989</v>
      </c>
      <c r="AA832" s="14">
        <v>3.7429999999999999</v>
      </c>
      <c r="AC832" s="14">
        <f t="shared" si="91"/>
        <v>3.7747857253205623</v>
      </c>
      <c r="AE832" s="15">
        <v>38989</v>
      </c>
      <c r="AF832" s="14">
        <v>4.6276000000000002</v>
      </c>
      <c r="AH832" s="15">
        <v>38989</v>
      </c>
      <c r="AI832" s="14">
        <v>4.5229999999999997</v>
      </c>
      <c r="AK832" s="15">
        <v>38989</v>
      </c>
      <c r="AL832" s="14">
        <v>2.1539999999999999</v>
      </c>
      <c r="AM832" s="14">
        <f t="shared" si="94"/>
        <v>1.6207857253205624</v>
      </c>
      <c r="AN832" s="15">
        <v>38989</v>
      </c>
      <c r="AO832" s="14">
        <v>2.7250000000000001</v>
      </c>
      <c r="AP832" s="14">
        <f t="shared" si="95"/>
        <v>1.9026000000000001</v>
      </c>
      <c r="AQ832" s="15">
        <v>38989</v>
      </c>
      <c r="AR832" s="14">
        <v>2.9980000000000002</v>
      </c>
      <c r="AS832" s="14">
        <f t="shared" si="96"/>
        <v>1.5249999999999995</v>
      </c>
      <c r="AU832" s="14">
        <f t="shared" si="92"/>
        <v>1.5550000000000002</v>
      </c>
      <c r="AW832" s="14">
        <f t="shared" si="97"/>
        <v>1.5609999999999999</v>
      </c>
      <c r="AY832" s="14">
        <f t="shared" si="98"/>
        <v>1.839</v>
      </c>
      <c r="BA832" s="15">
        <v>38989</v>
      </c>
      <c r="BB832" s="14">
        <v>0.6</v>
      </c>
      <c r="BD832" s="15">
        <v>40815</v>
      </c>
      <c r="BE832" s="14">
        <v>5.75</v>
      </c>
      <c r="BG832" s="15">
        <v>40815</v>
      </c>
      <c r="BH832" s="14">
        <v>12</v>
      </c>
      <c r="BI832" s="14">
        <f t="shared" si="93"/>
        <v>80.076633333333334</v>
      </c>
      <c r="BJ832" s="15">
        <v>39719</v>
      </c>
      <c r="BK832" s="14">
        <v>222.47989999999999</v>
      </c>
      <c r="BM832" s="15">
        <v>40815</v>
      </c>
      <c r="BN832" s="14" t="s">
        <v>213</v>
      </c>
    </row>
    <row r="833" spans="2:66" x14ac:dyDescent="0.2">
      <c r="B833" s="15">
        <v>38990</v>
      </c>
      <c r="C833" s="14">
        <v>3.7090000000000001</v>
      </c>
      <c r="E833" s="15">
        <v>38990</v>
      </c>
      <c r="F833" s="14">
        <v>3.7199999999999998</v>
      </c>
      <c r="H833" s="15">
        <v>38990</v>
      </c>
      <c r="I833" s="14">
        <v>3.7149999999999999</v>
      </c>
      <c r="K833" s="15">
        <v>38990</v>
      </c>
      <c r="L833" s="14">
        <v>3.9929999999999999</v>
      </c>
      <c r="N833" s="15">
        <v>38990</v>
      </c>
      <c r="O833" s="14">
        <v>3.7410000000000001</v>
      </c>
      <c r="Q833" s="15">
        <v>38990</v>
      </c>
      <c r="R833" s="14">
        <v>3.7269999999999999</v>
      </c>
      <c r="T833" s="15">
        <v>38990</v>
      </c>
      <c r="U833" s="14">
        <v>3.7389999999999999</v>
      </c>
      <c r="W833" s="15">
        <v>38990</v>
      </c>
      <c r="X833" s="14">
        <v>3.8820000000000001</v>
      </c>
      <c r="Z833" s="15">
        <v>38990</v>
      </c>
      <c r="AA833" s="14">
        <v>3.7429999999999999</v>
      </c>
      <c r="AC833" s="14">
        <f t="shared" si="91"/>
        <v>3.7747857253205623</v>
      </c>
      <c r="AE833" s="15">
        <v>38990</v>
      </c>
      <c r="AF833" s="14">
        <v>4.6276000000000002</v>
      </c>
      <c r="AH833" s="15">
        <v>38990</v>
      </c>
      <c r="AI833" s="14">
        <v>4.5229999999999997</v>
      </c>
      <c r="AK833" s="15">
        <v>38990</v>
      </c>
      <c r="AL833" s="14">
        <v>2.1539999999999999</v>
      </c>
      <c r="AM833" s="14">
        <f t="shared" si="94"/>
        <v>1.6207857253205624</v>
      </c>
      <c r="AN833" s="15">
        <v>38990</v>
      </c>
      <c r="AO833" s="14">
        <v>2.7250000000000001</v>
      </c>
      <c r="AP833" s="14">
        <f t="shared" si="95"/>
        <v>1.9026000000000001</v>
      </c>
      <c r="AQ833" s="15">
        <v>38990</v>
      </c>
      <c r="AR833" s="14">
        <v>2.9980000000000002</v>
      </c>
      <c r="AS833" s="14">
        <f t="shared" si="96"/>
        <v>1.5249999999999995</v>
      </c>
      <c r="AU833" s="14">
        <f t="shared" si="92"/>
        <v>1.5550000000000002</v>
      </c>
      <c r="AW833" s="14">
        <f t="shared" si="97"/>
        <v>1.5609999999999999</v>
      </c>
      <c r="AY833" s="14">
        <f t="shared" si="98"/>
        <v>1.839</v>
      </c>
      <c r="BA833" s="15">
        <v>38990</v>
      </c>
      <c r="BB833" s="14">
        <v>0.6</v>
      </c>
      <c r="BD833" s="15">
        <v>40816</v>
      </c>
      <c r="BE833" s="14">
        <v>5.75</v>
      </c>
      <c r="BG833" s="15">
        <v>40816</v>
      </c>
      <c r="BH833" s="14">
        <v>12</v>
      </c>
      <c r="BI833" s="14">
        <f t="shared" si="93"/>
        <v>79.392299999999992</v>
      </c>
      <c r="BJ833" s="15">
        <v>39720</v>
      </c>
      <c r="BK833" s="14">
        <v>220.42689999999999</v>
      </c>
      <c r="BM833" s="15">
        <v>40816</v>
      </c>
      <c r="BN833" s="14" t="s">
        <v>213</v>
      </c>
    </row>
    <row r="834" spans="2:66" x14ac:dyDescent="0.2">
      <c r="B834" s="15">
        <v>38991</v>
      </c>
      <c r="C834" s="14">
        <v>3.7090000000000001</v>
      </c>
      <c r="E834" s="15">
        <v>38991</v>
      </c>
      <c r="F834" s="14">
        <v>3.7199999999999998</v>
      </c>
      <c r="H834" s="15">
        <v>38991</v>
      </c>
      <c r="I834" s="14">
        <v>3.7149999999999999</v>
      </c>
      <c r="K834" s="15">
        <v>38991</v>
      </c>
      <c r="L834" s="14">
        <v>3.9929999999999999</v>
      </c>
      <c r="N834" s="15">
        <v>38991</v>
      </c>
      <c r="O834" s="14">
        <v>3.7410000000000001</v>
      </c>
      <c r="Q834" s="15">
        <v>38991</v>
      </c>
      <c r="R834" s="14">
        <v>3.7269999999999999</v>
      </c>
      <c r="T834" s="15">
        <v>38991</v>
      </c>
      <c r="U834" s="14">
        <v>3.7389999999999999</v>
      </c>
      <c r="W834" s="15">
        <v>38991</v>
      </c>
      <c r="X834" s="14">
        <v>3.8820000000000001</v>
      </c>
      <c r="Z834" s="15">
        <v>38991</v>
      </c>
      <c r="AA834" s="14">
        <v>3.7429999999999999</v>
      </c>
      <c r="AC834" s="14">
        <f t="shared" si="91"/>
        <v>3.7747857253205623</v>
      </c>
      <c r="AE834" s="15">
        <v>38991</v>
      </c>
      <c r="AF834" s="14">
        <v>4.6276000000000002</v>
      </c>
      <c r="AH834" s="15">
        <v>38991</v>
      </c>
      <c r="AI834" s="14">
        <v>4.5229999999999997</v>
      </c>
      <c r="AK834" s="15">
        <v>38991</v>
      </c>
      <c r="AL834" s="14">
        <v>2.1539999999999999</v>
      </c>
      <c r="AM834" s="14">
        <f t="shared" si="94"/>
        <v>1.6207857253205624</v>
      </c>
      <c r="AN834" s="15">
        <v>38991</v>
      </c>
      <c r="AO834" s="14">
        <v>2.7250000000000001</v>
      </c>
      <c r="AP834" s="14">
        <f t="shared" si="95"/>
        <v>1.9026000000000001</v>
      </c>
      <c r="AQ834" s="15">
        <v>38991</v>
      </c>
      <c r="AR834" s="14">
        <v>2.9980000000000002</v>
      </c>
      <c r="AS834" s="14">
        <f t="shared" si="96"/>
        <v>1.5249999999999995</v>
      </c>
      <c r="AU834" s="14">
        <f t="shared" si="92"/>
        <v>1.5550000000000002</v>
      </c>
      <c r="AW834" s="14">
        <f t="shared" si="97"/>
        <v>1.5609999999999999</v>
      </c>
      <c r="AY834" s="14">
        <f t="shared" si="98"/>
        <v>1.839</v>
      </c>
      <c r="BA834" s="15">
        <v>38991</v>
      </c>
      <c r="BB834" s="14">
        <v>0.6</v>
      </c>
      <c r="BD834" s="15">
        <v>40817</v>
      </c>
      <c r="BE834" s="14">
        <v>5.75</v>
      </c>
      <c r="BG834" s="15">
        <v>40817</v>
      </c>
      <c r="BH834" s="14">
        <v>12</v>
      </c>
      <c r="BI834" s="14">
        <f t="shared" si="93"/>
        <v>79.481433333333328</v>
      </c>
      <c r="BJ834" s="15">
        <v>39721</v>
      </c>
      <c r="BK834" s="14">
        <v>220.6943</v>
      </c>
      <c r="BM834" s="15">
        <v>40817</v>
      </c>
      <c r="BN834" s="14" t="s">
        <v>213</v>
      </c>
    </row>
    <row r="835" spans="2:66" x14ac:dyDescent="0.2">
      <c r="B835" s="15">
        <v>38992</v>
      </c>
      <c r="C835" s="14">
        <v>3.69</v>
      </c>
      <c r="E835" s="15">
        <v>38992</v>
      </c>
      <c r="F835" s="14">
        <v>3.6989999999999998</v>
      </c>
      <c r="H835" s="15">
        <v>38992</v>
      </c>
      <c r="I835" s="14">
        <v>3.6920000000000002</v>
      </c>
      <c r="K835" s="15">
        <v>38992</v>
      </c>
      <c r="L835" s="14">
        <v>3.9779999999999998</v>
      </c>
      <c r="N835" s="15">
        <v>38992</v>
      </c>
      <c r="O835" s="14">
        <v>3.7210000000000001</v>
      </c>
      <c r="Q835" s="15">
        <v>38992</v>
      </c>
      <c r="R835" s="14">
        <v>3.7080000000000002</v>
      </c>
      <c r="T835" s="15">
        <v>38992</v>
      </c>
      <c r="U835" s="14">
        <v>3.722</v>
      </c>
      <c r="W835" s="15">
        <v>38992</v>
      </c>
      <c r="X835" s="14">
        <v>3.8609999999999998</v>
      </c>
      <c r="Z835" s="15">
        <v>38992</v>
      </c>
      <c r="AA835" s="14">
        <v>3.7269999999999999</v>
      </c>
      <c r="AC835" s="14">
        <f t="shared" si="91"/>
        <v>3.7555889077707394</v>
      </c>
      <c r="AE835" s="15">
        <v>38992</v>
      </c>
      <c r="AF835" s="14">
        <v>4.5999999999999996</v>
      </c>
      <c r="AH835" s="15">
        <v>38992</v>
      </c>
      <c r="AI835" s="14">
        <v>4.532</v>
      </c>
      <c r="AK835" s="15">
        <v>38992</v>
      </c>
      <c r="AL835" s="14">
        <v>2.2000000000000002</v>
      </c>
      <c r="AM835" s="14">
        <f t="shared" si="94"/>
        <v>1.5555889077707392</v>
      </c>
      <c r="AN835" s="15">
        <v>38992</v>
      </c>
      <c r="AO835" s="14">
        <v>2.7075</v>
      </c>
      <c r="AP835" s="14">
        <f t="shared" si="95"/>
        <v>1.8924999999999996</v>
      </c>
      <c r="AQ835" s="15">
        <v>38992</v>
      </c>
      <c r="AR835" s="14">
        <v>3.0049999999999999</v>
      </c>
      <c r="AS835" s="14">
        <f t="shared" si="96"/>
        <v>1.5270000000000001</v>
      </c>
      <c r="AU835" s="14">
        <f t="shared" si="92"/>
        <v>1.4899999999999998</v>
      </c>
      <c r="AW835" s="14">
        <f t="shared" si="97"/>
        <v>1.492</v>
      </c>
      <c r="AY835" s="14">
        <f t="shared" si="98"/>
        <v>1.7779999999999996</v>
      </c>
      <c r="BA835" s="15">
        <v>38992</v>
      </c>
      <c r="BB835" s="14">
        <v>0.2</v>
      </c>
      <c r="BD835" s="15">
        <v>40818</v>
      </c>
      <c r="BE835" s="14">
        <v>5.75</v>
      </c>
      <c r="BG835" s="15">
        <v>40818</v>
      </c>
      <c r="BH835" s="14">
        <v>12</v>
      </c>
      <c r="BI835" s="14">
        <f t="shared" si="93"/>
        <v>79.375500000000002</v>
      </c>
      <c r="BJ835" s="15">
        <v>39722</v>
      </c>
      <c r="BK835" s="14">
        <v>220.37649999999999</v>
      </c>
      <c r="BM835" s="15">
        <v>40818</v>
      </c>
      <c r="BN835" s="14" t="s">
        <v>213</v>
      </c>
    </row>
    <row r="836" spans="2:66" x14ac:dyDescent="0.2">
      <c r="B836" s="15">
        <v>38993</v>
      </c>
      <c r="C836" s="14">
        <v>3.7349999999999999</v>
      </c>
      <c r="E836" s="15">
        <v>38993</v>
      </c>
      <c r="F836" s="14">
        <v>3.746</v>
      </c>
      <c r="H836" s="15">
        <v>38993</v>
      </c>
      <c r="I836" s="14">
        <v>3.738</v>
      </c>
      <c r="K836" s="15">
        <v>38993</v>
      </c>
      <c r="L836" s="14">
        <v>4.0199999999999996</v>
      </c>
      <c r="N836" s="15">
        <v>38993</v>
      </c>
      <c r="O836" s="14">
        <v>3.7669999999999999</v>
      </c>
      <c r="Q836" s="15">
        <v>38993</v>
      </c>
      <c r="R836" s="14">
        <v>3.7560000000000002</v>
      </c>
      <c r="T836" s="15">
        <v>38993</v>
      </c>
      <c r="U836" s="14">
        <v>3.77</v>
      </c>
      <c r="W836" s="15">
        <v>38993</v>
      </c>
      <c r="X836" s="14">
        <v>3.9119999999999999</v>
      </c>
      <c r="Z836" s="15">
        <v>38993</v>
      </c>
      <c r="AA836" s="14">
        <v>3.7730000000000001</v>
      </c>
      <c r="AC836" s="14">
        <f t="shared" ref="AC836:AC899" si="99">((C836*$C$1)+(F836*$F$1)+(I836*$I$1)+(L836*$L$1)+(O836*$O$1)+(R836*$R$1)+(U836*$U$1)+(X836*$X$1)+(AA836*$AA$1))/($C$1+$F$1+$I$1+$L$1+$O$1+$R$1+$U$1+$X$1+$AA$1)</f>
        <v>3.8010877491116939</v>
      </c>
      <c r="AE836" s="15">
        <v>38993</v>
      </c>
      <c r="AF836" s="14">
        <v>4.6136999999999997</v>
      </c>
      <c r="AH836" s="15">
        <v>38993</v>
      </c>
      <c r="AI836" s="14">
        <v>4.5590000000000002</v>
      </c>
      <c r="AK836" s="15">
        <v>38993</v>
      </c>
      <c r="AL836" s="14">
        <v>2.1949999999999998</v>
      </c>
      <c r="AM836" s="14">
        <f t="shared" si="94"/>
        <v>1.6060877491116941</v>
      </c>
      <c r="AN836" s="15">
        <v>38993</v>
      </c>
      <c r="AO836" s="14">
        <v>2.69</v>
      </c>
      <c r="AP836" s="14">
        <f t="shared" si="95"/>
        <v>1.9236999999999997</v>
      </c>
      <c r="AQ836" s="15">
        <v>38993</v>
      </c>
      <c r="AR836" s="14">
        <v>3.0165000000000002</v>
      </c>
      <c r="AS836" s="14">
        <f t="shared" si="96"/>
        <v>1.5425</v>
      </c>
      <c r="AU836" s="14">
        <f t="shared" ref="AU836:AU899" si="100">C836-AL836</f>
        <v>1.54</v>
      </c>
      <c r="AW836" s="14">
        <f t="shared" si="97"/>
        <v>1.5430000000000001</v>
      </c>
      <c r="AY836" s="14">
        <f t="shared" si="98"/>
        <v>1.8249999999999997</v>
      </c>
      <c r="BA836" s="15">
        <v>38993</v>
      </c>
      <c r="BB836" s="14">
        <v>0.3</v>
      </c>
      <c r="BD836" s="15">
        <v>40819</v>
      </c>
      <c r="BE836" s="14">
        <v>5.75</v>
      </c>
      <c r="BG836" s="15">
        <v>40819</v>
      </c>
      <c r="BH836" s="14">
        <v>12</v>
      </c>
      <c r="BI836" s="14">
        <f t="shared" si="93"/>
        <v>78.792699999999996</v>
      </c>
      <c r="BJ836" s="15">
        <v>39723</v>
      </c>
      <c r="BK836" s="14">
        <v>218.62809999999999</v>
      </c>
      <c r="BM836" s="15">
        <v>40819</v>
      </c>
      <c r="BN836" s="14" t="s">
        <v>213</v>
      </c>
    </row>
    <row r="837" spans="2:66" x14ac:dyDescent="0.2">
      <c r="B837" s="15">
        <v>38994</v>
      </c>
      <c r="C837" s="14">
        <v>3.6970000000000001</v>
      </c>
      <c r="E837" s="15">
        <v>38994</v>
      </c>
      <c r="F837" s="14">
        <v>3.7090000000000001</v>
      </c>
      <c r="H837" s="15">
        <v>38994</v>
      </c>
      <c r="I837" s="14">
        <v>3.7010000000000001</v>
      </c>
      <c r="K837" s="15">
        <v>38994</v>
      </c>
      <c r="L837" s="14">
        <v>3.984</v>
      </c>
      <c r="N837" s="15">
        <v>38994</v>
      </c>
      <c r="O837" s="14">
        <v>3.73</v>
      </c>
      <c r="Q837" s="15">
        <v>38994</v>
      </c>
      <c r="R837" s="14">
        <v>3.718</v>
      </c>
      <c r="T837" s="15">
        <v>38994</v>
      </c>
      <c r="U837" s="14">
        <v>3.7320000000000002</v>
      </c>
      <c r="W837" s="15">
        <v>38994</v>
      </c>
      <c r="X837" s="14">
        <v>3.8780000000000001</v>
      </c>
      <c r="Z837" s="15">
        <v>38994</v>
      </c>
      <c r="AA837" s="14">
        <v>3.7349999999999999</v>
      </c>
      <c r="AC837" s="14">
        <f t="shared" si="99"/>
        <v>3.7639692569133318</v>
      </c>
      <c r="AE837" s="15">
        <v>38994</v>
      </c>
      <c r="AF837" s="14">
        <v>4.5587</v>
      </c>
      <c r="AH837" s="15">
        <v>38994</v>
      </c>
      <c r="AI837" s="14">
        <v>4.5309999999999997</v>
      </c>
      <c r="AK837" s="15">
        <v>38994</v>
      </c>
      <c r="AL837" s="14">
        <v>2.1724999999999999</v>
      </c>
      <c r="AM837" s="14">
        <f t="shared" si="94"/>
        <v>1.591469256913332</v>
      </c>
      <c r="AN837" s="15">
        <v>38994</v>
      </c>
      <c r="AO837" s="14">
        <v>2.6749999999999998</v>
      </c>
      <c r="AP837" s="14">
        <f t="shared" si="95"/>
        <v>1.8837000000000002</v>
      </c>
      <c r="AQ837" s="15">
        <v>38994</v>
      </c>
      <c r="AR837" s="14">
        <v>2.9925000000000002</v>
      </c>
      <c r="AS837" s="14">
        <f t="shared" si="96"/>
        <v>1.5384999999999995</v>
      </c>
      <c r="AU837" s="14">
        <f t="shared" si="100"/>
        <v>1.5245000000000002</v>
      </c>
      <c r="AW837" s="14">
        <f t="shared" si="97"/>
        <v>1.5285000000000002</v>
      </c>
      <c r="AY837" s="14">
        <f t="shared" si="98"/>
        <v>1.8115000000000001</v>
      </c>
      <c r="BA837" s="15">
        <v>38994</v>
      </c>
      <c r="BB837" s="14">
        <v>0.4</v>
      </c>
      <c r="BD837" s="15">
        <v>40820</v>
      </c>
      <c r="BE837" s="14">
        <v>5.75</v>
      </c>
      <c r="BG837" s="15">
        <v>40820</v>
      </c>
      <c r="BH837" s="14">
        <v>12</v>
      </c>
      <c r="BI837" s="14">
        <f t="shared" si="93"/>
        <v>78.69286666666666</v>
      </c>
      <c r="BJ837" s="15">
        <v>39724</v>
      </c>
      <c r="BK837" s="14">
        <v>218.32859999999999</v>
      </c>
      <c r="BM837" s="15">
        <v>40820</v>
      </c>
      <c r="BN837" s="14" t="s">
        <v>213</v>
      </c>
    </row>
    <row r="838" spans="2:66" x14ac:dyDescent="0.2">
      <c r="B838" s="15">
        <v>38995</v>
      </c>
      <c r="C838" s="14">
        <v>3.7109999999999999</v>
      </c>
      <c r="E838" s="15">
        <v>38995</v>
      </c>
      <c r="F838" s="14">
        <v>3.7229999999999999</v>
      </c>
      <c r="H838" s="15">
        <v>38995</v>
      </c>
      <c r="I838" s="14">
        <v>3.7149999999999999</v>
      </c>
      <c r="K838" s="15">
        <v>38995</v>
      </c>
      <c r="L838" s="14">
        <v>4.0060000000000002</v>
      </c>
      <c r="N838" s="15">
        <v>38995</v>
      </c>
      <c r="O838" s="14">
        <v>3.7450000000000001</v>
      </c>
      <c r="Q838" s="15">
        <v>38995</v>
      </c>
      <c r="R838" s="14">
        <v>3.7320000000000002</v>
      </c>
      <c r="T838" s="15">
        <v>38995</v>
      </c>
      <c r="U838" s="14">
        <v>3.7450000000000001</v>
      </c>
      <c r="W838" s="15">
        <v>38995</v>
      </c>
      <c r="X838" s="14">
        <v>3.8919999999999999</v>
      </c>
      <c r="Z838" s="15">
        <v>38995</v>
      </c>
      <c r="AA838" s="14">
        <v>3.7490000000000001</v>
      </c>
      <c r="AC838" s="14">
        <f t="shared" si="99"/>
        <v>3.7794985323652086</v>
      </c>
      <c r="AE838" s="15">
        <v>38995</v>
      </c>
      <c r="AF838" s="14">
        <v>4.6036999999999999</v>
      </c>
      <c r="AH838" s="15">
        <v>38995</v>
      </c>
      <c r="AI838" s="14">
        <v>4.5220000000000002</v>
      </c>
      <c r="AK838" s="15">
        <v>38995</v>
      </c>
      <c r="AL838" s="14">
        <v>2.1909999999999998</v>
      </c>
      <c r="AM838" s="14">
        <f t="shared" si="94"/>
        <v>1.5884985323652088</v>
      </c>
      <c r="AN838" s="15">
        <v>38995</v>
      </c>
      <c r="AO838" s="14">
        <v>2.6825000000000001</v>
      </c>
      <c r="AP838" s="14">
        <f t="shared" si="95"/>
        <v>1.9211999999999998</v>
      </c>
      <c r="AQ838" s="15">
        <v>38995</v>
      </c>
      <c r="AR838" s="14">
        <v>3.004</v>
      </c>
      <c r="AS838" s="14">
        <f t="shared" si="96"/>
        <v>1.5180000000000002</v>
      </c>
      <c r="AU838" s="14">
        <f t="shared" si="100"/>
        <v>1.52</v>
      </c>
      <c r="AW838" s="14">
        <f t="shared" si="97"/>
        <v>1.524</v>
      </c>
      <c r="AY838" s="14">
        <f t="shared" si="98"/>
        <v>1.8150000000000004</v>
      </c>
      <c r="BA838" s="15">
        <v>38995</v>
      </c>
      <c r="BB838" s="14">
        <v>0.4</v>
      </c>
      <c r="BD838" s="15">
        <v>40821</v>
      </c>
      <c r="BE838" s="14">
        <v>5.75</v>
      </c>
      <c r="BG838" s="15">
        <v>40821</v>
      </c>
      <c r="BH838" s="14">
        <v>12</v>
      </c>
      <c r="BI838" s="14">
        <f t="shared" si="93"/>
        <v>78.69286666666666</v>
      </c>
      <c r="BJ838" s="15">
        <v>39725</v>
      </c>
      <c r="BK838" s="14">
        <v>218.32859999999999</v>
      </c>
      <c r="BM838" s="15">
        <v>40821</v>
      </c>
      <c r="BN838" s="14" t="s">
        <v>213</v>
      </c>
    </row>
    <row r="839" spans="2:66" x14ac:dyDescent="0.2">
      <c r="B839" s="15">
        <v>38996</v>
      </c>
      <c r="C839" s="14">
        <v>3.7519999999999998</v>
      </c>
      <c r="E839" s="15">
        <v>38996</v>
      </c>
      <c r="F839" s="14">
        <v>3.762</v>
      </c>
      <c r="H839" s="15">
        <v>38996</v>
      </c>
      <c r="I839" s="14">
        <v>3.7570000000000001</v>
      </c>
      <c r="K839" s="15">
        <v>38996</v>
      </c>
      <c r="L839" s="14">
        <v>4.0410000000000004</v>
      </c>
      <c r="N839" s="15">
        <v>38996</v>
      </c>
      <c r="O839" s="14">
        <v>3.7850000000000001</v>
      </c>
      <c r="Q839" s="15">
        <v>38996</v>
      </c>
      <c r="R839" s="14">
        <v>3.7759999999999998</v>
      </c>
      <c r="T839" s="15">
        <v>38996</v>
      </c>
      <c r="U839" s="14">
        <v>3.786</v>
      </c>
      <c r="W839" s="15">
        <v>38996</v>
      </c>
      <c r="X839" s="14">
        <v>3.927</v>
      </c>
      <c r="Z839" s="15">
        <v>38996</v>
      </c>
      <c r="AA839" s="14">
        <v>3.7880000000000003</v>
      </c>
      <c r="AC839" s="14">
        <f t="shared" si="99"/>
        <v>3.8190035532210715</v>
      </c>
      <c r="AE839" s="15">
        <v>38996</v>
      </c>
      <c r="AF839" s="14">
        <v>4.6943000000000001</v>
      </c>
      <c r="AH839" s="15">
        <v>38996</v>
      </c>
      <c r="AI839" s="14">
        <v>4.5629999999999997</v>
      </c>
      <c r="AK839" s="15">
        <v>38996</v>
      </c>
      <c r="AL839" s="14">
        <v>2.1949999999999998</v>
      </c>
      <c r="AM839" s="14">
        <f t="shared" si="94"/>
        <v>1.6240035532210717</v>
      </c>
      <c r="AN839" s="15">
        <v>38996</v>
      </c>
      <c r="AO839" s="14">
        <v>2.69</v>
      </c>
      <c r="AP839" s="14">
        <f t="shared" si="95"/>
        <v>2.0043000000000002</v>
      </c>
      <c r="AQ839" s="15">
        <v>38996</v>
      </c>
      <c r="AR839" s="14">
        <v>3</v>
      </c>
      <c r="AS839" s="14">
        <f t="shared" si="96"/>
        <v>1.5629999999999997</v>
      </c>
      <c r="AU839" s="14">
        <f t="shared" si="100"/>
        <v>1.5569999999999999</v>
      </c>
      <c r="AW839" s="14">
        <f t="shared" si="97"/>
        <v>1.5620000000000003</v>
      </c>
      <c r="AY839" s="14">
        <f t="shared" si="98"/>
        <v>1.8460000000000005</v>
      </c>
      <c r="BA839" s="15">
        <v>38996</v>
      </c>
      <c r="BB839" s="14">
        <v>0.5</v>
      </c>
      <c r="BD839" s="15">
        <v>40822</v>
      </c>
      <c r="BE839" s="14">
        <v>5.75</v>
      </c>
      <c r="BG839" s="15">
        <v>40822</v>
      </c>
      <c r="BH839" s="14">
        <v>12</v>
      </c>
      <c r="BI839" s="14">
        <f t="shared" si="93"/>
        <v>78.69286666666666</v>
      </c>
      <c r="BJ839" s="15">
        <v>39726</v>
      </c>
      <c r="BK839" s="14">
        <v>218.32859999999999</v>
      </c>
      <c r="BM839" s="15">
        <v>40822</v>
      </c>
      <c r="BN839" s="14" t="s">
        <v>213</v>
      </c>
    </row>
    <row r="840" spans="2:66" x14ac:dyDescent="0.2">
      <c r="B840" s="15">
        <v>38997</v>
      </c>
      <c r="C840" s="14">
        <v>3.7519999999999998</v>
      </c>
      <c r="E840" s="15">
        <v>38997</v>
      </c>
      <c r="F840" s="14">
        <v>3.762</v>
      </c>
      <c r="H840" s="15">
        <v>38997</v>
      </c>
      <c r="I840" s="14">
        <v>3.7570000000000001</v>
      </c>
      <c r="K840" s="15">
        <v>38997</v>
      </c>
      <c r="L840" s="14">
        <v>4.0410000000000004</v>
      </c>
      <c r="N840" s="15">
        <v>38997</v>
      </c>
      <c r="O840" s="14">
        <v>3.7850000000000001</v>
      </c>
      <c r="Q840" s="15">
        <v>38997</v>
      </c>
      <c r="R840" s="14">
        <v>3.7759999999999998</v>
      </c>
      <c r="T840" s="15">
        <v>38997</v>
      </c>
      <c r="U840" s="14">
        <v>3.786</v>
      </c>
      <c r="W840" s="15">
        <v>38997</v>
      </c>
      <c r="X840" s="14">
        <v>3.927</v>
      </c>
      <c r="Z840" s="15">
        <v>38997</v>
      </c>
      <c r="AA840" s="14">
        <v>3.7880000000000003</v>
      </c>
      <c r="AC840" s="14">
        <f t="shared" si="99"/>
        <v>3.8190035532210715</v>
      </c>
      <c r="AE840" s="15">
        <v>38997</v>
      </c>
      <c r="AF840" s="14">
        <v>4.6943000000000001</v>
      </c>
      <c r="AH840" s="15">
        <v>38997</v>
      </c>
      <c r="AI840" s="14">
        <v>4.5629999999999997</v>
      </c>
      <c r="AK840" s="15">
        <v>38997</v>
      </c>
      <c r="AL840" s="14">
        <v>2.1949999999999998</v>
      </c>
      <c r="AM840" s="14">
        <f t="shared" si="94"/>
        <v>1.6240035532210717</v>
      </c>
      <c r="AN840" s="15">
        <v>38997</v>
      </c>
      <c r="AO840" s="14">
        <v>2.69</v>
      </c>
      <c r="AP840" s="14">
        <f t="shared" si="95"/>
        <v>2.0043000000000002</v>
      </c>
      <c r="AQ840" s="15">
        <v>38997</v>
      </c>
      <c r="AR840" s="14">
        <v>3</v>
      </c>
      <c r="AS840" s="14">
        <f t="shared" si="96"/>
        <v>1.5629999999999997</v>
      </c>
      <c r="AU840" s="14">
        <f t="shared" si="100"/>
        <v>1.5569999999999999</v>
      </c>
      <c r="AW840" s="14">
        <f t="shared" si="97"/>
        <v>1.5620000000000003</v>
      </c>
      <c r="AY840" s="14">
        <f t="shared" si="98"/>
        <v>1.8460000000000005</v>
      </c>
      <c r="BA840" s="15">
        <v>38997</v>
      </c>
      <c r="BB840" s="14">
        <v>0.5</v>
      </c>
      <c r="BD840" s="15">
        <v>40823</v>
      </c>
      <c r="BE840" s="14">
        <v>5.75</v>
      </c>
      <c r="BG840" s="15">
        <v>40823</v>
      </c>
      <c r="BH840" s="14">
        <v>12</v>
      </c>
      <c r="BI840" s="14">
        <f t="shared" si="93"/>
        <v>77.272733333333335</v>
      </c>
      <c r="BJ840" s="15">
        <v>39727</v>
      </c>
      <c r="BK840" s="14">
        <v>214.06819999999999</v>
      </c>
      <c r="BM840" s="15">
        <v>40823</v>
      </c>
      <c r="BN840" s="14" t="s">
        <v>213</v>
      </c>
    </row>
    <row r="841" spans="2:66" x14ac:dyDescent="0.2">
      <c r="B841" s="15">
        <v>38998</v>
      </c>
      <c r="C841" s="14">
        <v>3.7519999999999998</v>
      </c>
      <c r="E841" s="15">
        <v>38998</v>
      </c>
      <c r="F841" s="14">
        <v>3.762</v>
      </c>
      <c r="H841" s="15">
        <v>38998</v>
      </c>
      <c r="I841" s="14">
        <v>3.7570000000000001</v>
      </c>
      <c r="K841" s="15">
        <v>38998</v>
      </c>
      <c r="L841" s="14">
        <v>4.0410000000000004</v>
      </c>
      <c r="N841" s="15">
        <v>38998</v>
      </c>
      <c r="O841" s="14">
        <v>3.7850000000000001</v>
      </c>
      <c r="Q841" s="15">
        <v>38998</v>
      </c>
      <c r="R841" s="14">
        <v>3.7759999999999998</v>
      </c>
      <c r="T841" s="15">
        <v>38998</v>
      </c>
      <c r="U841" s="14">
        <v>3.786</v>
      </c>
      <c r="W841" s="15">
        <v>38998</v>
      </c>
      <c r="X841" s="14">
        <v>3.927</v>
      </c>
      <c r="Z841" s="15">
        <v>38998</v>
      </c>
      <c r="AA841" s="14">
        <v>3.7880000000000003</v>
      </c>
      <c r="AC841" s="14">
        <f t="shared" si="99"/>
        <v>3.8190035532210715</v>
      </c>
      <c r="AE841" s="15">
        <v>38998</v>
      </c>
      <c r="AF841" s="14">
        <v>4.6943000000000001</v>
      </c>
      <c r="AH841" s="15">
        <v>38998</v>
      </c>
      <c r="AI841" s="14">
        <v>4.5629999999999997</v>
      </c>
      <c r="AK841" s="15">
        <v>38998</v>
      </c>
      <c r="AL841" s="14">
        <v>2.1949999999999998</v>
      </c>
      <c r="AM841" s="14">
        <f t="shared" si="94"/>
        <v>1.6240035532210717</v>
      </c>
      <c r="AN841" s="15">
        <v>38998</v>
      </c>
      <c r="AO841" s="14">
        <v>2.69</v>
      </c>
      <c r="AP841" s="14">
        <f t="shared" si="95"/>
        <v>2.0043000000000002</v>
      </c>
      <c r="AQ841" s="15">
        <v>38998</v>
      </c>
      <c r="AR841" s="14">
        <v>3</v>
      </c>
      <c r="AS841" s="14">
        <f t="shared" si="96"/>
        <v>1.5629999999999997</v>
      </c>
      <c r="AU841" s="14">
        <f t="shared" si="100"/>
        <v>1.5569999999999999</v>
      </c>
      <c r="AW841" s="14">
        <f t="shared" si="97"/>
        <v>1.5620000000000003</v>
      </c>
      <c r="AY841" s="14">
        <f t="shared" si="98"/>
        <v>1.8460000000000005</v>
      </c>
      <c r="BA841" s="15">
        <v>38998</v>
      </c>
      <c r="BB841" s="14">
        <v>0.5</v>
      </c>
      <c r="BD841" s="15">
        <v>40824</v>
      </c>
      <c r="BE841" s="14">
        <v>5.75</v>
      </c>
      <c r="BG841" s="15">
        <v>40824</v>
      </c>
      <c r="BH841" s="14">
        <v>12</v>
      </c>
      <c r="BI841" s="14">
        <f t="shared" si="93"/>
        <v>77.191333333333333</v>
      </c>
      <c r="BJ841" s="15">
        <v>39728</v>
      </c>
      <c r="BK841" s="14">
        <v>213.82400000000001</v>
      </c>
      <c r="BM841" s="15">
        <v>40824</v>
      </c>
      <c r="BN841" s="14" t="s">
        <v>213</v>
      </c>
    </row>
    <row r="842" spans="2:66" x14ac:dyDescent="0.2">
      <c r="B842" s="15">
        <v>38999</v>
      </c>
      <c r="C842" s="14">
        <v>3.76</v>
      </c>
      <c r="E842" s="15">
        <v>38999</v>
      </c>
      <c r="F842" s="14">
        <v>3.7709999999999999</v>
      </c>
      <c r="H842" s="15">
        <v>38999</v>
      </c>
      <c r="I842" s="14">
        <v>3.7650000000000001</v>
      </c>
      <c r="K842" s="15">
        <v>38999</v>
      </c>
      <c r="L842" s="14">
        <v>4.0469999999999997</v>
      </c>
      <c r="N842" s="15">
        <v>38999</v>
      </c>
      <c r="O842" s="14">
        <v>3.7949999999999999</v>
      </c>
      <c r="Q842" s="15">
        <v>38999</v>
      </c>
      <c r="R842" s="14">
        <v>3.7839999999999998</v>
      </c>
      <c r="T842" s="15">
        <v>38999</v>
      </c>
      <c r="U842" s="14">
        <v>3.7949999999999999</v>
      </c>
      <c r="W842" s="15">
        <v>38999</v>
      </c>
      <c r="X842" s="14">
        <v>3.9340000000000002</v>
      </c>
      <c r="Z842" s="15">
        <v>38999</v>
      </c>
      <c r="AA842" s="14">
        <v>3.7970000000000002</v>
      </c>
      <c r="AC842" s="14">
        <f t="shared" si="99"/>
        <v>3.8269411401205002</v>
      </c>
      <c r="AE842" s="15">
        <v>38999</v>
      </c>
      <c r="AF842" s="14">
        <v>4.6942000000000004</v>
      </c>
      <c r="AH842" s="15">
        <v>38999</v>
      </c>
      <c r="AI842" s="14">
        <v>4.5579999999999998</v>
      </c>
      <c r="AK842" s="15">
        <v>38999</v>
      </c>
      <c r="AL842" s="14">
        <v>2.2242000000000002</v>
      </c>
      <c r="AM842" s="14">
        <f t="shared" si="94"/>
        <v>1.6027411401205001</v>
      </c>
      <c r="AN842" s="15">
        <v>38999</v>
      </c>
      <c r="AO842" s="14">
        <v>2.8</v>
      </c>
      <c r="AP842" s="14">
        <f t="shared" si="95"/>
        <v>1.8942000000000005</v>
      </c>
      <c r="AQ842" s="15">
        <v>38999</v>
      </c>
      <c r="AR842" s="14">
        <v>3.0057999999999998</v>
      </c>
      <c r="AS842" s="14">
        <f t="shared" si="96"/>
        <v>1.5522</v>
      </c>
      <c r="AU842" s="14">
        <f t="shared" si="100"/>
        <v>1.5357999999999996</v>
      </c>
      <c r="AW842" s="14">
        <f t="shared" si="97"/>
        <v>1.5407999999999999</v>
      </c>
      <c r="AY842" s="14">
        <f t="shared" si="98"/>
        <v>1.8227999999999995</v>
      </c>
      <c r="BA842" s="15">
        <v>38999</v>
      </c>
      <c r="BB842" s="14">
        <v>0.5</v>
      </c>
      <c r="BD842" s="15">
        <v>40825</v>
      </c>
      <c r="BE842" s="14">
        <v>5.75</v>
      </c>
      <c r="BG842" s="15">
        <v>40825</v>
      </c>
      <c r="BH842" s="14">
        <v>12</v>
      </c>
      <c r="BI842" s="14">
        <f t="shared" si="93"/>
        <v>75.655566666666672</v>
      </c>
      <c r="BJ842" s="15">
        <v>39729</v>
      </c>
      <c r="BK842" s="14">
        <v>209.2167</v>
      </c>
      <c r="BM842" s="15">
        <v>40825</v>
      </c>
      <c r="BN842" s="14" t="s">
        <v>213</v>
      </c>
    </row>
    <row r="843" spans="2:66" x14ac:dyDescent="0.2">
      <c r="B843" s="15">
        <v>39000</v>
      </c>
      <c r="C843" s="14">
        <v>3.8109999999999999</v>
      </c>
      <c r="E843" s="15">
        <v>39000</v>
      </c>
      <c r="F843" s="14">
        <v>3.823</v>
      </c>
      <c r="H843" s="15">
        <v>39000</v>
      </c>
      <c r="I843" s="14">
        <v>3.8170000000000002</v>
      </c>
      <c r="K843" s="15">
        <v>39000</v>
      </c>
      <c r="L843" s="14">
        <v>4.09</v>
      </c>
      <c r="N843" s="15">
        <v>39000</v>
      </c>
      <c r="O843" s="14">
        <v>3.8460000000000001</v>
      </c>
      <c r="Q843" s="15">
        <v>39000</v>
      </c>
      <c r="R843" s="14">
        <v>3.835</v>
      </c>
      <c r="T843" s="15">
        <v>39000</v>
      </c>
      <c r="U843" s="14">
        <v>3.8490000000000002</v>
      </c>
      <c r="W843" s="15">
        <v>39000</v>
      </c>
      <c r="X843" s="14">
        <v>3.9870000000000001</v>
      </c>
      <c r="Z843" s="15">
        <v>39000</v>
      </c>
      <c r="AA843" s="14">
        <v>3.847</v>
      </c>
      <c r="AC843" s="14">
        <f t="shared" si="99"/>
        <v>3.8769005098099796</v>
      </c>
      <c r="AE843" s="15">
        <v>39000</v>
      </c>
      <c r="AF843" s="14">
        <v>4.7518000000000002</v>
      </c>
      <c r="AH843" s="15">
        <v>39000</v>
      </c>
      <c r="AI843" s="14">
        <v>4.6139999999999999</v>
      </c>
      <c r="AK843" s="15">
        <v>39000</v>
      </c>
      <c r="AL843" s="14">
        <v>2.2176999999999998</v>
      </c>
      <c r="AM843" s="14">
        <f t="shared" si="94"/>
        <v>1.6592005098099798</v>
      </c>
      <c r="AN843" s="15">
        <v>39000</v>
      </c>
      <c r="AO843" s="14">
        <v>2.7374999999999998</v>
      </c>
      <c r="AP843" s="14">
        <f t="shared" si="95"/>
        <v>2.0143000000000004</v>
      </c>
      <c r="AQ843" s="15">
        <v>39000</v>
      </c>
      <c r="AR843" s="14">
        <v>3.0142000000000002</v>
      </c>
      <c r="AS843" s="14">
        <f t="shared" si="96"/>
        <v>1.5997999999999997</v>
      </c>
      <c r="AU843" s="14">
        <f t="shared" si="100"/>
        <v>1.5933000000000002</v>
      </c>
      <c r="AW843" s="14">
        <f t="shared" si="97"/>
        <v>1.5993000000000004</v>
      </c>
      <c r="AY843" s="14">
        <f t="shared" si="98"/>
        <v>1.8723000000000001</v>
      </c>
      <c r="BA843" s="15">
        <v>39000</v>
      </c>
      <c r="BB843" s="14">
        <v>0.6</v>
      </c>
      <c r="BD843" s="15">
        <v>40826</v>
      </c>
      <c r="BE843" s="14">
        <v>5.75</v>
      </c>
      <c r="BG843" s="15">
        <v>40826</v>
      </c>
      <c r="BH843" s="14">
        <v>12</v>
      </c>
      <c r="BI843" s="14">
        <f t="shared" si="93"/>
        <v>76.497366666666665</v>
      </c>
      <c r="BJ843" s="15">
        <v>39730</v>
      </c>
      <c r="BK843" s="14">
        <v>211.74209999999999</v>
      </c>
      <c r="BM843" s="15">
        <v>40826</v>
      </c>
      <c r="BN843" s="14" t="s">
        <v>213</v>
      </c>
    </row>
    <row r="844" spans="2:66" x14ac:dyDescent="0.2">
      <c r="B844" s="15">
        <v>39001</v>
      </c>
      <c r="C844" s="14">
        <v>3.8079999999999998</v>
      </c>
      <c r="E844" s="15">
        <v>39001</v>
      </c>
      <c r="F844" s="14">
        <v>3.8209999999999997</v>
      </c>
      <c r="H844" s="15">
        <v>39001</v>
      </c>
      <c r="I844" s="14">
        <v>3.8129999999999997</v>
      </c>
      <c r="K844" s="15">
        <v>39001</v>
      </c>
      <c r="L844" s="14">
        <v>4.0810000000000004</v>
      </c>
      <c r="N844" s="15">
        <v>39001</v>
      </c>
      <c r="O844" s="14">
        <v>3.843</v>
      </c>
      <c r="Q844" s="15">
        <v>39001</v>
      </c>
      <c r="R844" s="14">
        <v>3.8319999999999999</v>
      </c>
      <c r="T844" s="15">
        <v>39001</v>
      </c>
      <c r="U844" s="14">
        <v>3.8449999999999998</v>
      </c>
      <c r="W844" s="15">
        <v>39001</v>
      </c>
      <c r="X844" s="14">
        <v>3.9820000000000002</v>
      </c>
      <c r="Z844" s="15">
        <v>39001</v>
      </c>
      <c r="AA844" s="14">
        <v>3.8460000000000001</v>
      </c>
      <c r="AC844" s="14">
        <f t="shared" si="99"/>
        <v>3.8727963849837783</v>
      </c>
      <c r="AE844" s="15">
        <v>39001</v>
      </c>
      <c r="AF844" s="14">
        <v>4.7778</v>
      </c>
      <c r="AH844" s="15">
        <v>39001</v>
      </c>
      <c r="AI844" s="14">
        <v>4.6129999999999995</v>
      </c>
      <c r="AK844" s="15">
        <v>39001</v>
      </c>
      <c r="AL844" s="14">
        <v>2.2254999999999998</v>
      </c>
      <c r="AM844" s="14">
        <f t="shared" si="94"/>
        <v>1.6472963849837785</v>
      </c>
      <c r="AN844" s="15">
        <v>39001</v>
      </c>
      <c r="AO844" s="14">
        <v>2.7025000000000001</v>
      </c>
      <c r="AP844" s="14">
        <f t="shared" si="95"/>
        <v>2.0752999999999999</v>
      </c>
      <c r="AQ844" s="15">
        <v>39001</v>
      </c>
      <c r="AR844" s="14">
        <v>3.0297000000000001</v>
      </c>
      <c r="AS844" s="14">
        <f t="shared" si="96"/>
        <v>1.5832999999999995</v>
      </c>
      <c r="AU844" s="14">
        <f t="shared" si="100"/>
        <v>1.5825</v>
      </c>
      <c r="AW844" s="14">
        <f t="shared" si="97"/>
        <v>1.5874999999999999</v>
      </c>
      <c r="AY844" s="14">
        <f t="shared" si="98"/>
        <v>1.8555000000000006</v>
      </c>
      <c r="BA844" s="15">
        <v>39001</v>
      </c>
      <c r="BB844" s="14">
        <v>0.5</v>
      </c>
      <c r="BD844" s="15">
        <v>40827</v>
      </c>
      <c r="BE844" s="14">
        <v>5.75</v>
      </c>
      <c r="BG844" s="15">
        <v>40827</v>
      </c>
      <c r="BH844" s="14">
        <v>12</v>
      </c>
      <c r="BI844" s="14">
        <f t="shared" si="93"/>
        <v>75.396566666666658</v>
      </c>
      <c r="BJ844" s="15">
        <v>39731</v>
      </c>
      <c r="BK844" s="14">
        <v>208.43969999999999</v>
      </c>
      <c r="BM844" s="15">
        <v>40827</v>
      </c>
      <c r="BN844" s="14" t="s">
        <v>213</v>
      </c>
    </row>
    <row r="845" spans="2:66" x14ac:dyDescent="0.2">
      <c r="B845" s="15">
        <v>39002</v>
      </c>
      <c r="C845" s="14">
        <v>3.8029999999999999</v>
      </c>
      <c r="E845" s="15">
        <v>39002</v>
      </c>
      <c r="F845" s="14">
        <v>3.8149999999999999</v>
      </c>
      <c r="H845" s="15">
        <v>39002</v>
      </c>
      <c r="I845" s="14">
        <v>3.8079999999999998</v>
      </c>
      <c r="K845" s="15">
        <v>39002</v>
      </c>
      <c r="L845" s="14">
        <v>4.0780000000000003</v>
      </c>
      <c r="N845" s="15">
        <v>39002</v>
      </c>
      <c r="O845" s="14">
        <v>3.8380000000000001</v>
      </c>
      <c r="Q845" s="15">
        <v>39002</v>
      </c>
      <c r="R845" s="14">
        <v>3.8279999999999998</v>
      </c>
      <c r="T845" s="15">
        <v>39002</v>
      </c>
      <c r="U845" s="14">
        <v>3.843</v>
      </c>
      <c r="W845" s="15">
        <v>39002</v>
      </c>
      <c r="X845" s="14">
        <v>3.9750000000000001</v>
      </c>
      <c r="Z845" s="15">
        <v>39002</v>
      </c>
      <c r="AA845" s="14">
        <v>3.8410000000000002</v>
      </c>
      <c r="AC845" s="14">
        <f t="shared" si="99"/>
        <v>3.868056697049282</v>
      </c>
      <c r="AE845" s="15">
        <v>39002</v>
      </c>
      <c r="AF845" s="14">
        <v>4.7698</v>
      </c>
      <c r="AH845" s="15">
        <v>39002</v>
      </c>
      <c r="AI845" s="14">
        <v>4.6180000000000003</v>
      </c>
      <c r="AK845" s="15">
        <v>39002</v>
      </c>
      <c r="AL845" s="14">
        <v>2.2115999999999998</v>
      </c>
      <c r="AM845" s="14">
        <f t="shared" si="94"/>
        <v>1.6564566970492822</v>
      </c>
      <c r="AN845" s="15">
        <v>39002</v>
      </c>
      <c r="AO845" s="14">
        <v>2.7</v>
      </c>
      <c r="AP845" s="14">
        <f t="shared" si="95"/>
        <v>2.0697999999999999</v>
      </c>
      <c r="AQ845" s="15">
        <v>39002</v>
      </c>
      <c r="AR845" s="14">
        <v>3.0451000000000001</v>
      </c>
      <c r="AS845" s="14">
        <f t="shared" si="96"/>
        <v>1.5729000000000002</v>
      </c>
      <c r="AU845" s="14">
        <f t="shared" si="100"/>
        <v>1.5914000000000001</v>
      </c>
      <c r="AW845" s="14">
        <f t="shared" si="97"/>
        <v>1.5964</v>
      </c>
      <c r="AY845" s="14">
        <f t="shared" si="98"/>
        <v>1.8664000000000005</v>
      </c>
      <c r="BA845" s="15">
        <v>39002</v>
      </c>
      <c r="BB845" s="14">
        <v>0.5</v>
      </c>
      <c r="BD845" s="15">
        <v>40828</v>
      </c>
      <c r="BE845" s="14">
        <v>5.75</v>
      </c>
      <c r="BG845" s="15">
        <v>40828</v>
      </c>
      <c r="BH845" s="14">
        <v>12</v>
      </c>
      <c r="BI845" s="14">
        <f t="shared" si="93"/>
        <v>75.396566666666658</v>
      </c>
      <c r="BJ845" s="15">
        <v>39732</v>
      </c>
      <c r="BK845" s="14">
        <v>208.43969999999999</v>
      </c>
      <c r="BM845" s="15">
        <v>40828</v>
      </c>
      <c r="BN845" s="14" t="s">
        <v>213</v>
      </c>
    </row>
    <row r="846" spans="2:66" x14ac:dyDescent="0.2">
      <c r="B846" s="15">
        <v>39003</v>
      </c>
      <c r="C846" s="14">
        <v>3.8319999999999999</v>
      </c>
      <c r="E846" s="15">
        <v>39003</v>
      </c>
      <c r="F846" s="14">
        <v>3.8580000000000001</v>
      </c>
      <c r="H846" s="15">
        <v>39003</v>
      </c>
      <c r="I846" s="14">
        <v>3.8369999999999997</v>
      </c>
      <c r="K846" s="15">
        <v>39003</v>
      </c>
      <c r="L846" s="14">
        <v>4.1029999999999998</v>
      </c>
      <c r="N846" s="15">
        <v>39003</v>
      </c>
      <c r="O846" s="14">
        <v>3.8679999999999999</v>
      </c>
      <c r="Q846" s="15">
        <v>39003</v>
      </c>
      <c r="R846" s="14">
        <v>3.8580000000000001</v>
      </c>
      <c r="T846" s="15">
        <v>39003</v>
      </c>
      <c r="U846" s="14">
        <v>3.8730000000000002</v>
      </c>
      <c r="W846" s="15">
        <v>39003</v>
      </c>
      <c r="X846" s="14">
        <v>4.0049999999999999</v>
      </c>
      <c r="Z846" s="15">
        <v>39003</v>
      </c>
      <c r="AA846" s="14">
        <v>3.8730000000000002</v>
      </c>
      <c r="AC846" s="14">
        <f t="shared" si="99"/>
        <v>3.8995757763015595</v>
      </c>
      <c r="AE846" s="15">
        <v>39003</v>
      </c>
      <c r="AF846" s="14">
        <v>4.7976999999999999</v>
      </c>
      <c r="AH846" s="15">
        <v>39003</v>
      </c>
      <c r="AI846" s="14">
        <v>4.6479999999999997</v>
      </c>
      <c r="AK846" s="15">
        <v>39003</v>
      </c>
      <c r="AL846" s="14">
        <v>2.2019000000000002</v>
      </c>
      <c r="AM846" s="14">
        <f t="shared" si="94"/>
        <v>1.6976757763015593</v>
      </c>
      <c r="AN846" s="15">
        <v>39003</v>
      </c>
      <c r="AO846" s="14">
        <v>2.7050000000000001</v>
      </c>
      <c r="AP846" s="14">
        <f t="shared" si="95"/>
        <v>2.0926999999999998</v>
      </c>
      <c r="AQ846" s="15">
        <v>39003</v>
      </c>
      <c r="AR846" s="14">
        <v>3.0424000000000002</v>
      </c>
      <c r="AS846" s="14">
        <f t="shared" si="96"/>
        <v>1.6055999999999995</v>
      </c>
      <c r="AU846" s="14">
        <f t="shared" si="100"/>
        <v>1.6300999999999997</v>
      </c>
      <c r="AW846" s="14">
        <f t="shared" si="97"/>
        <v>1.6350999999999996</v>
      </c>
      <c r="AY846" s="14">
        <f t="shared" si="98"/>
        <v>1.9010999999999996</v>
      </c>
      <c r="BA846" s="15">
        <v>39003</v>
      </c>
      <c r="BB846" s="14">
        <v>0.5</v>
      </c>
      <c r="BD846" s="15">
        <v>40829</v>
      </c>
      <c r="BE846" s="14">
        <v>5.75</v>
      </c>
      <c r="BG846" s="15">
        <v>40829</v>
      </c>
      <c r="BH846" s="14">
        <v>12</v>
      </c>
      <c r="BI846" s="14">
        <f t="shared" si="93"/>
        <v>75.396566666666658</v>
      </c>
      <c r="BJ846" s="15">
        <v>39733</v>
      </c>
      <c r="BK846" s="14">
        <v>208.43969999999999</v>
      </c>
      <c r="BM846" s="15">
        <v>40829</v>
      </c>
      <c r="BN846" s="14" t="s">
        <v>213</v>
      </c>
    </row>
    <row r="847" spans="2:66" x14ac:dyDescent="0.2">
      <c r="B847" s="15">
        <v>39004</v>
      </c>
      <c r="C847" s="14">
        <v>3.8319999999999999</v>
      </c>
      <c r="E847" s="15">
        <v>39004</v>
      </c>
      <c r="F847" s="14">
        <v>3.8580000000000001</v>
      </c>
      <c r="H847" s="15">
        <v>39004</v>
      </c>
      <c r="I847" s="14">
        <v>3.8369999999999997</v>
      </c>
      <c r="K847" s="15">
        <v>39004</v>
      </c>
      <c r="L847" s="14">
        <v>4.1029999999999998</v>
      </c>
      <c r="N847" s="15">
        <v>39004</v>
      </c>
      <c r="O847" s="14">
        <v>3.8679999999999999</v>
      </c>
      <c r="Q847" s="15">
        <v>39004</v>
      </c>
      <c r="R847" s="14">
        <v>3.8580000000000001</v>
      </c>
      <c r="T847" s="15">
        <v>39004</v>
      </c>
      <c r="U847" s="14">
        <v>3.8730000000000002</v>
      </c>
      <c r="W847" s="15">
        <v>39004</v>
      </c>
      <c r="X847" s="14">
        <v>4.0049999999999999</v>
      </c>
      <c r="Z847" s="15">
        <v>39004</v>
      </c>
      <c r="AA847" s="14">
        <v>3.8730000000000002</v>
      </c>
      <c r="AC847" s="14">
        <f t="shared" si="99"/>
        <v>3.8995757763015595</v>
      </c>
      <c r="AE847" s="15">
        <v>39004</v>
      </c>
      <c r="AF847" s="14">
        <v>4.7976999999999999</v>
      </c>
      <c r="AH847" s="15">
        <v>39004</v>
      </c>
      <c r="AI847" s="14">
        <v>4.6479999999999997</v>
      </c>
      <c r="AK847" s="15">
        <v>39004</v>
      </c>
      <c r="AL847" s="14">
        <v>2.2019000000000002</v>
      </c>
      <c r="AM847" s="14">
        <f t="shared" si="94"/>
        <v>1.6976757763015593</v>
      </c>
      <c r="AN847" s="15">
        <v>39004</v>
      </c>
      <c r="AO847" s="14">
        <v>2.7050000000000001</v>
      </c>
      <c r="AP847" s="14">
        <f t="shared" si="95"/>
        <v>2.0926999999999998</v>
      </c>
      <c r="AQ847" s="15">
        <v>39004</v>
      </c>
      <c r="AR847" s="14">
        <v>3.0424000000000002</v>
      </c>
      <c r="AS847" s="14">
        <f t="shared" si="96"/>
        <v>1.6055999999999995</v>
      </c>
      <c r="AU847" s="14">
        <f t="shared" si="100"/>
        <v>1.6300999999999997</v>
      </c>
      <c r="AW847" s="14">
        <f t="shared" si="97"/>
        <v>1.6350999999999996</v>
      </c>
      <c r="AY847" s="14">
        <f t="shared" si="98"/>
        <v>1.9010999999999996</v>
      </c>
      <c r="BA847" s="15">
        <v>39004</v>
      </c>
      <c r="BB847" s="14">
        <v>0.5</v>
      </c>
      <c r="BD847" s="15">
        <v>40830</v>
      </c>
      <c r="BE847" s="14">
        <v>5.75</v>
      </c>
      <c r="BG847" s="15">
        <v>40830</v>
      </c>
      <c r="BH847" s="14">
        <v>12</v>
      </c>
      <c r="BI847" s="14">
        <f t="shared" si="93"/>
        <v>76.337933333333339</v>
      </c>
      <c r="BJ847" s="15">
        <v>39734</v>
      </c>
      <c r="BK847" s="14">
        <v>211.2638</v>
      </c>
      <c r="BM847" s="15">
        <v>40830</v>
      </c>
      <c r="BN847" s="14" t="s">
        <v>213</v>
      </c>
    </row>
    <row r="848" spans="2:66" x14ac:dyDescent="0.2">
      <c r="B848" s="15">
        <v>39005</v>
      </c>
      <c r="C848" s="14">
        <v>3.8319999999999999</v>
      </c>
      <c r="E848" s="15">
        <v>39005</v>
      </c>
      <c r="F848" s="14">
        <v>3.8580000000000001</v>
      </c>
      <c r="H848" s="15">
        <v>39005</v>
      </c>
      <c r="I848" s="14">
        <v>3.8369999999999997</v>
      </c>
      <c r="K848" s="15">
        <v>39005</v>
      </c>
      <c r="L848" s="14">
        <v>4.1029999999999998</v>
      </c>
      <c r="N848" s="15">
        <v>39005</v>
      </c>
      <c r="O848" s="14">
        <v>3.8679999999999999</v>
      </c>
      <c r="Q848" s="15">
        <v>39005</v>
      </c>
      <c r="R848" s="14">
        <v>3.8580000000000001</v>
      </c>
      <c r="T848" s="15">
        <v>39005</v>
      </c>
      <c r="U848" s="14">
        <v>3.8730000000000002</v>
      </c>
      <c r="W848" s="15">
        <v>39005</v>
      </c>
      <c r="X848" s="14">
        <v>4.0049999999999999</v>
      </c>
      <c r="Z848" s="15">
        <v>39005</v>
      </c>
      <c r="AA848" s="14">
        <v>3.8730000000000002</v>
      </c>
      <c r="AC848" s="14">
        <f t="shared" si="99"/>
        <v>3.8995757763015595</v>
      </c>
      <c r="AE848" s="15">
        <v>39005</v>
      </c>
      <c r="AF848" s="14">
        <v>4.7976999999999999</v>
      </c>
      <c r="AH848" s="15">
        <v>39005</v>
      </c>
      <c r="AI848" s="14">
        <v>4.6479999999999997</v>
      </c>
      <c r="AK848" s="15">
        <v>39005</v>
      </c>
      <c r="AL848" s="14">
        <v>2.2019000000000002</v>
      </c>
      <c r="AM848" s="14">
        <f t="shared" si="94"/>
        <v>1.6976757763015593</v>
      </c>
      <c r="AN848" s="15">
        <v>39005</v>
      </c>
      <c r="AO848" s="14">
        <v>2.7050000000000001</v>
      </c>
      <c r="AP848" s="14">
        <f t="shared" si="95"/>
        <v>2.0926999999999998</v>
      </c>
      <c r="AQ848" s="15">
        <v>39005</v>
      </c>
      <c r="AR848" s="14">
        <v>3.0424000000000002</v>
      </c>
      <c r="AS848" s="14">
        <f t="shared" si="96"/>
        <v>1.6055999999999995</v>
      </c>
      <c r="AU848" s="14">
        <f t="shared" si="100"/>
        <v>1.6300999999999997</v>
      </c>
      <c r="AW848" s="14">
        <f t="shared" si="97"/>
        <v>1.6350999999999996</v>
      </c>
      <c r="AY848" s="14">
        <f t="shared" si="98"/>
        <v>1.9010999999999996</v>
      </c>
      <c r="BA848" s="15">
        <v>39005</v>
      </c>
      <c r="BB848" s="14">
        <v>0.5</v>
      </c>
      <c r="BD848" s="15">
        <v>40831</v>
      </c>
      <c r="BE848" s="14">
        <v>5.75</v>
      </c>
      <c r="BG848" s="15">
        <v>40831</v>
      </c>
      <c r="BH848" s="14">
        <v>12</v>
      </c>
      <c r="BI848" s="14">
        <f t="shared" ref="BI848:BI911" si="101">AVERAGE(BE848,BH848,BK848)</f>
        <v>77.16406666666667</v>
      </c>
      <c r="BJ848" s="15">
        <v>39735</v>
      </c>
      <c r="BK848" s="14">
        <v>213.7422</v>
      </c>
      <c r="BM848" s="15">
        <v>40831</v>
      </c>
      <c r="BN848" s="14" t="s">
        <v>213</v>
      </c>
    </row>
    <row r="849" spans="2:66" x14ac:dyDescent="0.2">
      <c r="B849" s="15">
        <v>39006</v>
      </c>
      <c r="C849" s="14">
        <v>3.83</v>
      </c>
      <c r="E849" s="15">
        <v>39006</v>
      </c>
      <c r="F849" s="14">
        <v>3.8570000000000002</v>
      </c>
      <c r="H849" s="15">
        <v>39006</v>
      </c>
      <c r="I849" s="14">
        <v>3.835</v>
      </c>
      <c r="K849" s="15">
        <v>39006</v>
      </c>
      <c r="L849" s="14">
        <v>4.101</v>
      </c>
      <c r="N849" s="15">
        <v>39006</v>
      </c>
      <c r="O849" s="14">
        <v>3.8679999999999999</v>
      </c>
      <c r="Q849" s="15">
        <v>39006</v>
      </c>
      <c r="R849" s="14">
        <v>3.8570000000000002</v>
      </c>
      <c r="T849" s="15">
        <v>39006</v>
      </c>
      <c r="U849" s="14">
        <v>3.8719999999999999</v>
      </c>
      <c r="W849" s="15">
        <v>39006</v>
      </c>
      <c r="X849" s="14">
        <v>4.0060000000000002</v>
      </c>
      <c r="Z849" s="15">
        <v>39006</v>
      </c>
      <c r="AA849" s="14">
        <v>3.871</v>
      </c>
      <c r="AC849" s="14">
        <f t="shared" si="99"/>
        <v>3.8980437200679741</v>
      </c>
      <c r="AE849" s="15">
        <v>39006</v>
      </c>
      <c r="AF849" s="14">
        <v>4.7756999999999996</v>
      </c>
      <c r="AH849" s="15">
        <v>39006</v>
      </c>
      <c r="AI849" s="14">
        <v>4.6449999999999996</v>
      </c>
      <c r="AK849" s="15">
        <v>39006</v>
      </c>
      <c r="AL849" s="14">
        <v>2.1844999999999999</v>
      </c>
      <c r="AM849" s="14">
        <f t="shared" si="94"/>
        <v>1.7135437200679742</v>
      </c>
      <c r="AN849" s="15">
        <v>39006</v>
      </c>
      <c r="AO849" s="14">
        <v>2.7149999999999999</v>
      </c>
      <c r="AP849" s="14">
        <f t="shared" si="95"/>
        <v>2.0606999999999998</v>
      </c>
      <c r="AQ849" s="15">
        <v>39006</v>
      </c>
      <c r="AR849" s="14">
        <v>3.0592999999999999</v>
      </c>
      <c r="AS849" s="14">
        <f t="shared" si="96"/>
        <v>1.5856999999999997</v>
      </c>
      <c r="AU849" s="14">
        <f t="shared" si="100"/>
        <v>1.6455000000000002</v>
      </c>
      <c r="AW849" s="14">
        <f t="shared" si="97"/>
        <v>1.6505000000000001</v>
      </c>
      <c r="AY849" s="14">
        <f t="shared" si="98"/>
        <v>1.9165000000000001</v>
      </c>
      <c r="BA849" s="15">
        <v>39006</v>
      </c>
      <c r="BB849" s="14">
        <v>0.5</v>
      </c>
      <c r="BD849" s="15">
        <v>40832</v>
      </c>
      <c r="BE849" s="14">
        <v>5.75</v>
      </c>
      <c r="BG849" s="15">
        <v>40832</v>
      </c>
      <c r="BH849" s="14">
        <v>12</v>
      </c>
      <c r="BI849" s="14">
        <f t="shared" si="101"/>
        <v>76.198999999999998</v>
      </c>
      <c r="BJ849" s="15">
        <v>39736</v>
      </c>
      <c r="BK849" s="14">
        <v>210.84700000000001</v>
      </c>
      <c r="BM849" s="15">
        <v>40832</v>
      </c>
      <c r="BN849" s="14" t="s">
        <v>213</v>
      </c>
    </row>
    <row r="850" spans="2:66" x14ac:dyDescent="0.2">
      <c r="B850" s="15">
        <v>39007</v>
      </c>
      <c r="C850" s="14">
        <v>3.8</v>
      </c>
      <c r="E850" s="15">
        <v>39007</v>
      </c>
      <c r="F850" s="14">
        <v>3.8260000000000001</v>
      </c>
      <c r="H850" s="15">
        <v>39007</v>
      </c>
      <c r="I850" s="14">
        <v>3.8040000000000003</v>
      </c>
      <c r="K850" s="15">
        <v>39007</v>
      </c>
      <c r="L850" s="14">
        <v>4.0659999999999998</v>
      </c>
      <c r="N850" s="15">
        <v>39007</v>
      </c>
      <c r="O850" s="14">
        <v>3.8369999999999997</v>
      </c>
      <c r="Q850" s="15">
        <v>39007</v>
      </c>
      <c r="R850" s="14">
        <v>3.8260000000000001</v>
      </c>
      <c r="T850" s="15">
        <v>39007</v>
      </c>
      <c r="U850" s="14">
        <v>3.8410000000000002</v>
      </c>
      <c r="W850" s="15">
        <v>39007</v>
      </c>
      <c r="X850" s="14">
        <v>3.976</v>
      </c>
      <c r="Z850" s="15">
        <v>39007</v>
      </c>
      <c r="AA850" s="14">
        <v>3.8410000000000002</v>
      </c>
      <c r="AC850" s="14">
        <f t="shared" si="99"/>
        <v>3.8666071373397188</v>
      </c>
      <c r="AE850" s="15">
        <v>39007</v>
      </c>
      <c r="AF850" s="14">
        <v>4.7656000000000001</v>
      </c>
      <c r="AH850" s="15">
        <v>39007</v>
      </c>
      <c r="AI850" s="14">
        <v>4.63</v>
      </c>
      <c r="AK850" s="15">
        <v>39007</v>
      </c>
      <c r="AL850" s="14">
        <v>2.1974999999999998</v>
      </c>
      <c r="AM850" s="14">
        <f t="shared" si="94"/>
        <v>1.669107137339719</v>
      </c>
      <c r="AN850" s="15">
        <v>39007</v>
      </c>
      <c r="AO850" s="14">
        <v>2.6625000000000001</v>
      </c>
      <c r="AP850" s="14">
        <f t="shared" si="95"/>
        <v>2.1031</v>
      </c>
      <c r="AQ850" s="15">
        <v>39007</v>
      </c>
      <c r="AR850" s="14">
        <v>3.0646</v>
      </c>
      <c r="AS850" s="14">
        <f t="shared" si="96"/>
        <v>1.5653999999999999</v>
      </c>
      <c r="AU850" s="14">
        <f t="shared" si="100"/>
        <v>1.6025</v>
      </c>
      <c r="AW850" s="14">
        <f t="shared" si="97"/>
        <v>1.6065000000000005</v>
      </c>
      <c r="AY850" s="14">
        <f t="shared" si="98"/>
        <v>1.8685</v>
      </c>
      <c r="BA850" s="15">
        <v>39007</v>
      </c>
      <c r="BB850" s="14">
        <v>0.4</v>
      </c>
      <c r="BD850" s="15">
        <v>40833</v>
      </c>
      <c r="BE850" s="14">
        <v>5.75</v>
      </c>
      <c r="BG850" s="15">
        <v>40833</v>
      </c>
      <c r="BH850" s="14">
        <v>12</v>
      </c>
      <c r="BI850" s="14">
        <f t="shared" si="101"/>
        <v>75.072900000000004</v>
      </c>
      <c r="BJ850" s="15">
        <v>39737</v>
      </c>
      <c r="BK850" s="14">
        <v>207.46870000000001</v>
      </c>
      <c r="BM850" s="15">
        <v>40833</v>
      </c>
      <c r="BN850" s="14" t="s">
        <v>213</v>
      </c>
    </row>
    <row r="851" spans="2:66" x14ac:dyDescent="0.2">
      <c r="B851" s="15">
        <v>39008</v>
      </c>
      <c r="C851" s="14">
        <v>3.8170000000000002</v>
      </c>
      <c r="E851" s="15">
        <v>39008</v>
      </c>
      <c r="F851" s="14">
        <v>3.8410000000000002</v>
      </c>
      <c r="H851" s="15">
        <v>39008</v>
      </c>
      <c r="I851" s="14">
        <v>3.82</v>
      </c>
      <c r="K851" s="15">
        <v>39008</v>
      </c>
      <c r="L851" s="14">
        <v>4.0830000000000002</v>
      </c>
      <c r="N851" s="15">
        <v>39008</v>
      </c>
      <c r="O851" s="14">
        <v>3.8529999999999998</v>
      </c>
      <c r="Q851" s="15">
        <v>39008</v>
      </c>
      <c r="R851" s="14">
        <v>3.843</v>
      </c>
      <c r="T851" s="15">
        <v>39008</v>
      </c>
      <c r="U851" s="14">
        <v>3.8570000000000002</v>
      </c>
      <c r="W851" s="15">
        <v>39008</v>
      </c>
      <c r="X851" s="14">
        <v>3.9929999999999999</v>
      </c>
      <c r="Z851" s="15">
        <v>39008</v>
      </c>
      <c r="AA851" s="14">
        <v>3.8580000000000001</v>
      </c>
      <c r="AC851" s="14">
        <f t="shared" si="99"/>
        <v>3.8829643133014051</v>
      </c>
      <c r="AE851" s="15">
        <v>39008</v>
      </c>
      <c r="AF851" s="14">
        <v>4.7536000000000005</v>
      </c>
      <c r="AH851" s="15">
        <v>39008</v>
      </c>
      <c r="AI851" s="14">
        <v>4.6459999999999999</v>
      </c>
      <c r="AK851" s="15">
        <v>39008</v>
      </c>
      <c r="AL851" s="14">
        <v>2.1814</v>
      </c>
      <c r="AM851" s="14">
        <f t="shared" si="94"/>
        <v>1.7015643133014051</v>
      </c>
      <c r="AN851" s="15">
        <v>39008</v>
      </c>
      <c r="AO851" s="14">
        <v>2.6574999999999998</v>
      </c>
      <c r="AP851" s="14">
        <f t="shared" si="95"/>
        <v>2.0961000000000007</v>
      </c>
      <c r="AQ851" s="15">
        <v>39008</v>
      </c>
      <c r="AR851" s="14">
        <v>3.0640999999999998</v>
      </c>
      <c r="AS851" s="14">
        <f t="shared" si="96"/>
        <v>1.5819000000000001</v>
      </c>
      <c r="AU851" s="14">
        <f t="shared" si="100"/>
        <v>1.6356000000000002</v>
      </c>
      <c r="AW851" s="14">
        <f t="shared" si="97"/>
        <v>1.6385999999999998</v>
      </c>
      <c r="AY851" s="14">
        <f t="shared" si="98"/>
        <v>1.9016000000000002</v>
      </c>
      <c r="BA851" s="15">
        <v>39008</v>
      </c>
      <c r="BB851" s="14">
        <v>0.3</v>
      </c>
      <c r="BD851" s="15">
        <v>40834</v>
      </c>
      <c r="BE851" s="14">
        <v>5.75</v>
      </c>
      <c r="BG851" s="15">
        <v>40834</v>
      </c>
      <c r="BH851" s="14">
        <v>12</v>
      </c>
      <c r="BI851" s="14">
        <f t="shared" si="101"/>
        <v>75.509566666666657</v>
      </c>
      <c r="BJ851" s="15">
        <v>39738</v>
      </c>
      <c r="BK851" s="14">
        <v>208.77869999999999</v>
      </c>
      <c r="BM851" s="15">
        <v>40834</v>
      </c>
      <c r="BN851" s="14" t="s">
        <v>213</v>
      </c>
    </row>
    <row r="852" spans="2:66" x14ac:dyDescent="0.2">
      <c r="B852" s="15">
        <v>39009</v>
      </c>
      <c r="C852" s="14">
        <v>3.8410000000000002</v>
      </c>
      <c r="E852" s="15">
        <v>39009</v>
      </c>
      <c r="F852" s="14">
        <v>3.867</v>
      </c>
      <c r="H852" s="15">
        <v>39009</v>
      </c>
      <c r="I852" s="14">
        <v>3.8460000000000001</v>
      </c>
      <c r="K852" s="15">
        <v>39009</v>
      </c>
      <c r="L852" s="14">
        <v>4.12</v>
      </c>
      <c r="N852" s="15">
        <v>39009</v>
      </c>
      <c r="O852" s="14">
        <v>3.8769999999999998</v>
      </c>
      <c r="Q852" s="15">
        <v>39009</v>
      </c>
      <c r="R852" s="14">
        <v>3.867</v>
      </c>
      <c r="T852" s="15">
        <v>39009</v>
      </c>
      <c r="U852" s="14">
        <v>3.88</v>
      </c>
      <c r="W852" s="15">
        <v>39009</v>
      </c>
      <c r="X852" s="14">
        <v>4.016</v>
      </c>
      <c r="Z852" s="15">
        <v>39009</v>
      </c>
      <c r="AA852" s="14">
        <v>3.8839999999999999</v>
      </c>
      <c r="AC852" s="14">
        <f t="shared" si="99"/>
        <v>3.9101289973737057</v>
      </c>
      <c r="AE852" s="15">
        <v>39009</v>
      </c>
      <c r="AF852" s="14">
        <v>4.7816000000000001</v>
      </c>
      <c r="AH852" s="15">
        <v>39009</v>
      </c>
      <c r="AI852" s="14">
        <v>4.6619999999999999</v>
      </c>
      <c r="AK852" s="15">
        <v>39009</v>
      </c>
      <c r="AL852" s="14">
        <v>2.1894999999999998</v>
      </c>
      <c r="AM852" s="14">
        <f t="shared" si="94"/>
        <v>1.7206289973737059</v>
      </c>
      <c r="AN852" s="15">
        <v>39009</v>
      </c>
      <c r="AO852" s="14">
        <v>2.6775000000000002</v>
      </c>
      <c r="AP852" s="14">
        <f t="shared" si="95"/>
        <v>2.1040999999999999</v>
      </c>
      <c r="AQ852" s="15">
        <v>39009</v>
      </c>
      <c r="AR852" s="14">
        <v>3.0634999999999999</v>
      </c>
      <c r="AS852" s="14">
        <f t="shared" si="96"/>
        <v>1.5985</v>
      </c>
      <c r="AU852" s="14">
        <f t="shared" si="100"/>
        <v>1.6515000000000004</v>
      </c>
      <c r="AW852" s="14">
        <f t="shared" si="97"/>
        <v>1.6565000000000003</v>
      </c>
      <c r="AY852" s="14">
        <f t="shared" si="98"/>
        <v>1.9305000000000003</v>
      </c>
      <c r="BA852" s="15">
        <v>39009</v>
      </c>
      <c r="BB852" s="14">
        <v>0.5</v>
      </c>
      <c r="BD852" s="15">
        <v>40835</v>
      </c>
      <c r="BE852" s="14">
        <v>5.75</v>
      </c>
      <c r="BG852" s="15">
        <v>40835</v>
      </c>
      <c r="BH852" s="14">
        <v>11.5</v>
      </c>
      <c r="BI852" s="14">
        <f t="shared" si="101"/>
        <v>75.3429</v>
      </c>
      <c r="BJ852" s="15">
        <v>39739</v>
      </c>
      <c r="BK852" s="14">
        <v>208.77869999999999</v>
      </c>
      <c r="BM852" s="15">
        <v>40835</v>
      </c>
      <c r="BN852" s="14" t="s">
        <v>213</v>
      </c>
    </row>
    <row r="853" spans="2:66" x14ac:dyDescent="0.2">
      <c r="B853" s="15">
        <v>39010</v>
      </c>
      <c r="C853" s="14">
        <v>3.839</v>
      </c>
      <c r="E853" s="15">
        <v>39010</v>
      </c>
      <c r="F853" s="14">
        <v>3.8639999999999999</v>
      </c>
      <c r="H853" s="15">
        <v>39010</v>
      </c>
      <c r="I853" s="14">
        <v>3.8420000000000001</v>
      </c>
      <c r="K853" s="15">
        <v>39010</v>
      </c>
      <c r="L853" s="14">
        <v>4.1210000000000004</v>
      </c>
      <c r="N853" s="15">
        <v>39010</v>
      </c>
      <c r="O853" s="14">
        <v>3.875</v>
      </c>
      <c r="Q853" s="15">
        <v>39010</v>
      </c>
      <c r="R853" s="14">
        <v>3.8639999999999999</v>
      </c>
      <c r="T853" s="15">
        <v>39010</v>
      </c>
      <c r="U853" s="14">
        <v>3.8780000000000001</v>
      </c>
      <c r="W853" s="15">
        <v>39010</v>
      </c>
      <c r="X853" s="14">
        <v>4.0129999999999999</v>
      </c>
      <c r="Z853" s="15">
        <v>39010</v>
      </c>
      <c r="AA853" s="14">
        <v>3.8810000000000002</v>
      </c>
      <c r="AC853" s="14">
        <f t="shared" si="99"/>
        <v>3.9080994901900192</v>
      </c>
      <c r="AE853" s="15">
        <v>39010</v>
      </c>
      <c r="AF853" s="14">
        <v>4.7854999999999999</v>
      </c>
      <c r="AH853" s="15">
        <v>39010</v>
      </c>
      <c r="AI853" s="14">
        <v>4.6899999999999995</v>
      </c>
      <c r="AK853" s="15">
        <v>39010</v>
      </c>
      <c r="AL853" s="14">
        <v>2.1797</v>
      </c>
      <c r="AM853" s="14">
        <f t="shared" si="94"/>
        <v>1.7283994901900193</v>
      </c>
      <c r="AN853" s="15">
        <v>39010</v>
      </c>
      <c r="AO853" s="14">
        <v>2.6749999999999998</v>
      </c>
      <c r="AP853" s="14">
        <f t="shared" si="95"/>
        <v>2.1105</v>
      </c>
      <c r="AQ853" s="15">
        <v>39010</v>
      </c>
      <c r="AR853" s="14">
        <v>3.0644</v>
      </c>
      <c r="AS853" s="14">
        <f t="shared" si="96"/>
        <v>1.6255999999999995</v>
      </c>
      <c r="AU853" s="14">
        <f t="shared" si="100"/>
        <v>1.6593</v>
      </c>
      <c r="AW853" s="14">
        <f t="shared" si="97"/>
        <v>1.6623000000000001</v>
      </c>
      <c r="AY853" s="14">
        <f t="shared" si="98"/>
        <v>1.9413000000000005</v>
      </c>
      <c r="BA853" s="15">
        <v>39010</v>
      </c>
      <c r="BB853" s="14">
        <v>0.3</v>
      </c>
      <c r="BD853" s="15">
        <v>40836</v>
      </c>
      <c r="BE853" s="14">
        <v>5.75</v>
      </c>
      <c r="BG853" s="15">
        <v>40836</v>
      </c>
      <c r="BH853" s="14">
        <v>11.5</v>
      </c>
      <c r="BI853" s="14">
        <f t="shared" si="101"/>
        <v>75.3429</v>
      </c>
      <c r="BJ853" s="15">
        <v>39740</v>
      </c>
      <c r="BK853" s="14">
        <v>208.77869999999999</v>
      </c>
      <c r="BM853" s="15">
        <v>40836</v>
      </c>
      <c r="BN853" s="14" t="s">
        <v>213</v>
      </c>
    </row>
    <row r="854" spans="2:66" x14ac:dyDescent="0.2">
      <c r="B854" s="15">
        <v>39011</v>
      </c>
      <c r="C854" s="14">
        <v>3.839</v>
      </c>
      <c r="E854" s="15">
        <v>39011</v>
      </c>
      <c r="F854" s="14">
        <v>3.8639999999999999</v>
      </c>
      <c r="H854" s="15">
        <v>39011</v>
      </c>
      <c r="I854" s="14">
        <v>3.8420000000000001</v>
      </c>
      <c r="K854" s="15">
        <v>39011</v>
      </c>
      <c r="L854" s="14">
        <v>4.1210000000000004</v>
      </c>
      <c r="N854" s="15">
        <v>39011</v>
      </c>
      <c r="O854" s="14">
        <v>3.875</v>
      </c>
      <c r="Q854" s="15">
        <v>39011</v>
      </c>
      <c r="R854" s="14">
        <v>3.8639999999999999</v>
      </c>
      <c r="T854" s="15">
        <v>39011</v>
      </c>
      <c r="U854" s="14">
        <v>3.8780000000000001</v>
      </c>
      <c r="W854" s="15">
        <v>39011</v>
      </c>
      <c r="X854" s="14">
        <v>4.0129999999999999</v>
      </c>
      <c r="Z854" s="15">
        <v>39011</v>
      </c>
      <c r="AA854" s="14">
        <v>3.8810000000000002</v>
      </c>
      <c r="AC854" s="14">
        <f t="shared" si="99"/>
        <v>3.9080994901900192</v>
      </c>
      <c r="AE854" s="15">
        <v>39011</v>
      </c>
      <c r="AF854" s="14">
        <v>4.7854999999999999</v>
      </c>
      <c r="AH854" s="15">
        <v>39011</v>
      </c>
      <c r="AI854" s="14">
        <v>4.6899999999999995</v>
      </c>
      <c r="AK854" s="15">
        <v>39011</v>
      </c>
      <c r="AL854" s="14">
        <v>2.1797</v>
      </c>
      <c r="AM854" s="14">
        <f t="shared" si="94"/>
        <v>1.7283994901900193</v>
      </c>
      <c r="AN854" s="15">
        <v>39011</v>
      </c>
      <c r="AO854" s="14">
        <v>2.6749999999999998</v>
      </c>
      <c r="AP854" s="14">
        <f t="shared" si="95"/>
        <v>2.1105</v>
      </c>
      <c r="AQ854" s="15">
        <v>39011</v>
      </c>
      <c r="AR854" s="14">
        <v>3.0644</v>
      </c>
      <c r="AS854" s="14">
        <f t="shared" si="96"/>
        <v>1.6255999999999995</v>
      </c>
      <c r="AU854" s="14">
        <f t="shared" si="100"/>
        <v>1.6593</v>
      </c>
      <c r="AW854" s="14">
        <f t="shared" si="97"/>
        <v>1.6623000000000001</v>
      </c>
      <c r="AY854" s="14">
        <f t="shared" si="98"/>
        <v>1.9413000000000005</v>
      </c>
      <c r="BA854" s="15">
        <v>39011</v>
      </c>
      <c r="BB854" s="14">
        <v>0.3</v>
      </c>
      <c r="BD854" s="15">
        <v>40837</v>
      </c>
      <c r="BE854" s="14">
        <v>5.75</v>
      </c>
      <c r="BG854" s="15">
        <v>40837</v>
      </c>
      <c r="BH854" s="14">
        <v>11.5</v>
      </c>
      <c r="BI854" s="14">
        <f t="shared" si="101"/>
        <v>75.363600000000005</v>
      </c>
      <c r="BJ854" s="15">
        <v>39741</v>
      </c>
      <c r="BK854" s="14">
        <v>208.8408</v>
      </c>
      <c r="BM854" s="15">
        <v>40837</v>
      </c>
      <c r="BN854" s="14" t="s">
        <v>213</v>
      </c>
    </row>
    <row r="855" spans="2:66" x14ac:dyDescent="0.2">
      <c r="B855" s="15">
        <v>39012</v>
      </c>
      <c r="C855" s="14">
        <v>3.839</v>
      </c>
      <c r="E855" s="15">
        <v>39012</v>
      </c>
      <c r="F855" s="14">
        <v>3.8639999999999999</v>
      </c>
      <c r="H855" s="15">
        <v>39012</v>
      </c>
      <c r="I855" s="14">
        <v>3.8420000000000001</v>
      </c>
      <c r="K855" s="15">
        <v>39012</v>
      </c>
      <c r="L855" s="14">
        <v>4.1210000000000004</v>
      </c>
      <c r="N855" s="15">
        <v>39012</v>
      </c>
      <c r="O855" s="14">
        <v>3.875</v>
      </c>
      <c r="Q855" s="15">
        <v>39012</v>
      </c>
      <c r="R855" s="14">
        <v>3.8639999999999999</v>
      </c>
      <c r="T855" s="15">
        <v>39012</v>
      </c>
      <c r="U855" s="14">
        <v>3.8780000000000001</v>
      </c>
      <c r="W855" s="15">
        <v>39012</v>
      </c>
      <c r="X855" s="14">
        <v>4.0129999999999999</v>
      </c>
      <c r="Z855" s="15">
        <v>39012</v>
      </c>
      <c r="AA855" s="14">
        <v>3.8810000000000002</v>
      </c>
      <c r="AC855" s="14">
        <f t="shared" si="99"/>
        <v>3.9080994901900192</v>
      </c>
      <c r="AE855" s="15">
        <v>39012</v>
      </c>
      <c r="AF855" s="14">
        <v>4.7854999999999999</v>
      </c>
      <c r="AH855" s="15">
        <v>39012</v>
      </c>
      <c r="AI855" s="14">
        <v>4.6899999999999995</v>
      </c>
      <c r="AK855" s="15">
        <v>39012</v>
      </c>
      <c r="AL855" s="14">
        <v>2.1797</v>
      </c>
      <c r="AM855" s="14">
        <f t="shared" si="94"/>
        <v>1.7283994901900193</v>
      </c>
      <c r="AN855" s="15">
        <v>39012</v>
      </c>
      <c r="AO855" s="14">
        <v>2.6749999999999998</v>
      </c>
      <c r="AP855" s="14">
        <f t="shared" si="95"/>
        <v>2.1105</v>
      </c>
      <c r="AQ855" s="15">
        <v>39012</v>
      </c>
      <c r="AR855" s="14">
        <v>3.0644</v>
      </c>
      <c r="AS855" s="14">
        <f t="shared" si="96"/>
        <v>1.6255999999999995</v>
      </c>
      <c r="AU855" s="14">
        <f t="shared" si="100"/>
        <v>1.6593</v>
      </c>
      <c r="AW855" s="14">
        <f t="shared" si="97"/>
        <v>1.6623000000000001</v>
      </c>
      <c r="AY855" s="14">
        <f t="shared" si="98"/>
        <v>1.9413000000000005</v>
      </c>
      <c r="BA855" s="15">
        <v>39012</v>
      </c>
      <c r="BB855" s="14">
        <v>0.3</v>
      </c>
      <c r="BD855" s="15">
        <v>40838</v>
      </c>
      <c r="BE855" s="14">
        <v>5.75</v>
      </c>
      <c r="BG855" s="15">
        <v>40838</v>
      </c>
      <c r="BH855" s="14">
        <v>11.5</v>
      </c>
      <c r="BI855" s="14">
        <f t="shared" si="101"/>
        <v>74.719533333333331</v>
      </c>
      <c r="BJ855" s="15">
        <v>39742</v>
      </c>
      <c r="BK855" s="14">
        <v>206.90860000000001</v>
      </c>
      <c r="BM855" s="15">
        <v>40838</v>
      </c>
      <c r="BN855" s="14" t="s">
        <v>213</v>
      </c>
    </row>
    <row r="856" spans="2:66" x14ac:dyDescent="0.2">
      <c r="B856" s="15">
        <v>39013</v>
      </c>
      <c r="C856" s="14">
        <v>3.8769999999999998</v>
      </c>
      <c r="E856" s="15">
        <v>39013</v>
      </c>
      <c r="F856" s="14">
        <v>3.9</v>
      </c>
      <c r="H856" s="15">
        <v>39013</v>
      </c>
      <c r="I856" s="14">
        <v>3.8810000000000002</v>
      </c>
      <c r="K856" s="15">
        <v>39013</v>
      </c>
      <c r="L856" s="14">
        <v>4.1619999999999999</v>
      </c>
      <c r="N856" s="15">
        <v>39013</v>
      </c>
      <c r="O856" s="14">
        <v>3.9130000000000003</v>
      </c>
      <c r="Q856" s="15">
        <v>39013</v>
      </c>
      <c r="R856" s="14">
        <v>3.9039999999999999</v>
      </c>
      <c r="T856" s="15">
        <v>39013</v>
      </c>
      <c r="U856" s="14">
        <v>3.9169999999999998</v>
      </c>
      <c r="W856" s="15">
        <v>39013</v>
      </c>
      <c r="X856" s="14">
        <v>4.0529999999999999</v>
      </c>
      <c r="Z856" s="15">
        <v>39013</v>
      </c>
      <c r="AA856" s="14">
        <v>3.919</v>
      </c>
      <c r="AC856" s="14">
        <f t="shared" si="99"/>
        <v>3.946576394253051</v>
      </c>
      <c r="AE856" s="15">
        <v>39013</v>
      </c>
      <c r="AF856" s="14">
        <v>4.8277000000000001</v>
      </c>
      <c r="AH856" s="15">
        <v>39013</v>
      </c>
      <c r="AI856" s="14">
        <v>4.702</v>
      </c>
      <c r="AK856" s="15">
        <v>39013</v>
      </c>
      <c r="AL856" s="14">
        <v>2.1795</v>
      </c>
      <c r="AM856" s="14">
        <f t="shared" si="94"/>
        <v>1.767076394253051</v>
      </c>
      <c r="AN856" s="15">
        <v>39013</v>
      </c>
      <c r="AO856" s="14">
        <v>2.6850000000000001</v>
      </c>
      <c r="AP856" s="14">
        <f t="shared" si="95"/>
        <v>2.1427</v>
      </c>
      <c r="AQ856" s="15">
        <v>39013</v>
      </c>
      <c r="AR856" s="14">
        <v>3.0602999999999998</v>
      </c>
      <c r="AS856" s="14">
        <f t="shared" si="96"/>
        <v>1.6417000000000002</v>
      </c>
      <c r="AU856" s="14">
        <f t="shared" si="100"/>
        <v>1.6974999999999998</v>
      </c>
      <c r="AW856" s="14">
        <f t="shared" si="97"/>
        <v>1.7015000000000002</v>
      </c>
      <c r="AY856" s="14">
        <f t="shared" si="98"/>
        <v>1.9824999999999999</v>
      </c>
      <c r="BA856" s="15">
        <v>39013</v>
      </c>
      <c r="BB856" s="14">
        <v>0.4</v>
      </c>
      <c r="BD856" s="15">
        <v>40839</v>
      </c>
      <c r="BE856" s="14">
        <v>5.75</v>
      </c>
      <c r="BG856" s="15">
        <v>40839</v>
      </c>
      <c r="BH856" s="14">
        <v>11.5</v>
      </c>
      <c r="BI856" s="14">
        <f t="shared" si="101"/>
        <v>73.3429</v>
      </c>
      <c r="BJ856" s="15">
        <v>39743</v>
      </c>
      <c r="BK856" s="14">
        <v>202.77869999999999</v>
      </c>
      <c r="BM856" s="15">
        <v>40839</v>
      </c>
      <c r="BN856" s="14" t="s">
        <v>213</v>
      </c>
    </row>
    <row r="857" spans="2:66" x14ac:dyDescent="0.2">
      <c r="B857" s="15">
        <v>39014</v>
      </c>
      <c r="C857" s="14">
        <v>3.875</v>
      </c>
      <c r="E857" s="15">
        <v>39014</v>
      </c>
      <c r="F857" s="14">
        <v>3.899</v>
      </c>
      <c r="H857" s="15">
        <v>39014</v>
      </c>
      <c r="I857" s="14">
        <v>3.8810000000000002</v>
      </c>
      <c r="K857" s="15">
        <v>39014</v>
      </c>
      <c r="L857" s="14">
        <v>4.1619999999999999</v>
      </c>
      <c r="N857" s="15">
        <v>39014</v>
      </c>
      <c r="O857" s="14">
        <v>3.9119999999999999</v>
      </c>
      <c r="Q857" s="15">
        <v>39014</v>
      </c>
      <c r="R857" s="14">
        <v>3.9020000000000001</v>
      </c>
      <c r="T857" s="15">
        <v>39014</v>
      </c>
      <c r="U857" s="14">
        <v>3.9169999999999998</v>
      </c>
      <c r="W857" s="15">
        <v>39014</v>
      </c>
      <c r="X857" s="14">
        <v>4.0519999999999996</v>
      </c>
      <c r="Z857" s="15">
        <v>39014</v>
      </c>
      <c r="AA857" s="14">
        <v>3.9180000000000001</v>
      </c>
      <c r="AC857" s="14">
        <f t="shared" si="99"/>
        <v>3.9455936968947936</v>
      </c>
      <c r="AE857" s="15">
        <v>39014</v>
      </c>
      <c r="AF857" s="14">
        <v>4.8196000000000003</v>
      </c>
      <c r="AH857" s="15">
        <v>39014</v>
      </c>
      <c r="AI857" s="14">
        <v>4.7050000000000001</v>
      </c>
      <c r="AK857" s="15">
        <v>39014</v>
      </c>
      <c r="AL857" s="14">
        <v>2.1894</v>
      </c>
      <c r="AM857" s="14">
        <f t="shared" si="94"/>
        <v>1.7561936968947935</v>
      </c>
      <c r="AN857" s="15">
        <v>39014</v>
      </c>
      <c r="AO857" s="14">
        <v>2.6850000000000001</v>
      </c>
      <c r="AP857" s="14">
        <f t="shared" si="95"/>
        <v>2.1346000000000003</v>
      </c>
      <c r="AQ857" s="15">
        <v>39014</v>
      </c>
      <c r="AR857" s="14">
        <v>3.0720000000000001</v>
      </c>
      <c r="AS857" s="14">
        <f t="shared" si="96"/>
        <v>1.633</v>
      </c>
      <c r="AU857" s="14">
        <f t="shared" si="100"/>
        <v>1.6856</v>
      </c>
      <c r="AW857" s="14">
        <f t="shared" si="97"/>
        <v>1.6916000000000002</v>
      </c>
      <c r="AY857" s="14">
        <f t="shared" si="98"/>
        <v>1.9725999999999999</v>
      </c>
      <c r="BA857" s="15">
        <v>39014</v>
      </c>
      <c r="BB857" s="14">
        <v>0.6</v>
      </c>
      <c r="BD857" s="15">
        <v>40840</v>
      </c>
      <c r="BE857" s="14">
        <v>5.75</v>
      </c>
      <c r="BG857" s="15">
        <v>40840</v>
      </c>
      <c r="BH857" s="14">
        <v>11.5</v>
      </c>
      <c r="BI857" s="14">
        <f t="shared" si="101"/>
        <v>73.282533333333333</v>
      </c>
      <c r="BJ857" s="15">
        <v>39744</v>
      </c>
      <c r="BK857" s="14">
        <v>202.5976</v>
      </c>
      <c r="BM857" s="15">
        <v>40840</v>
      </c>
      <c r="BN857" s="14" t="s">
        <v>213</v>
      </c>
    </row>
    <row r="858" spans="2:66" x14ac:dyDescent="0.2">
      <c r="B858" s="15">
        <v>39015</v>
      </c>
      <c r="C858" s="14">
        <v>3.8839999999999999</v>
      </c>
      <c r="E858" s="15">
        <v>39015</v>
      </c>
      <c r="F858" s="14">
        <v>3.91</v>
      </c>
      <c r="H858" s="15">
        <v>39015</v>
      </c>
      <c r="I858" s="14">
        <v>3.8919999999999999</v>
      </c>
      <c r="K858" s="15">
        <v>39015</v>
      </c>
      <c r="L858" s="14">
        <v>4.1669999999999998</v>
      </c>
      <c r="N858" s="15">
        <v>39015</v>
      </c>
      <c r="O858" s="14">
        <v>3.9220000000000002</v>
      </c>
      <c r="Q858" s="15">
        <v>39015</v>
      </c>
      <c r="R858" s="14">
        <v>3.91</v>
      </c>
      <c r="T858" s="15">
        <v>39015</v>
      </c>
      <c r="U858" s="14">
        <v>3.9239999999999999</v>
      </c>
      <c r="W858" s="15">
        <v>39015</v>
      </c>
      <c r="X858" s="14">
        <v>4.0620000000000003</v>
      </c>
      <c r="Z858" s="15">
        <v>39015</v>
      </c>
      <c r="AA858" s="14">
        <v>3.927</v>
      </c>
      <c r="AC858" s="14">
        <f t="shared" si="99"/>
        <v>3.9544866367990115</v>
      </c>
      <c r="AE858" s="15">
        <v>39015</v>
      </c>
      <c r="AF858" s="14">
        <v>4.7614000000000001</v>
      </c>
      <c r="AH858" s="15">
        <v>39015</v>
      </c>
      <c r="AI858" s="14">
        <v>4.7009999999999996</v>
      </c>
      <c r="AK858" s="15">
        <v>39015</v>
      </c>
      <c r="AL858" s="14">
        <v>2.2153</v>
      </c>
      <c r="AM858" s="14">
        <f t="shared" si="94"/>
        <v>1.7391866367990114</v>
      </c>
      <c r="AN858" s="15">
        <v>39015</v>
      </c>
      <c r="AO858" s="14">
        <v>2.7025000000000001</v>
      </c>
      <c r="AP858" s="14">
        <f t="shared" si="95"/>
        <v>2.0589</v>
      </c>
      <c r="AQ858" s="15">
        <v>39015</v>
      </c>
      <c r="AR858" s="14">
        <v>3.0777000000000001</v>
      </c>
      <c r="AS858" s="14">
        <f t="shared" si="96"/>
        <v>1.6232999999999995</v>
      </c>
      <c r="AU858" s="14">
        <f t="shared" si="100"/>
        <v>1.6686999999999999</v>
      </c>
      <c r="AW858" s="14">
        <f t="shared" si="97"/>
        <v>1.6766999999999999</v>
      </c>
      <c r="AY858" s="14">
        <f t="shared" si="98"/>
        <v>1.9516999999999998</v>
      </c>
      <c r="BA858" s="15">
        <v>39015</v>
      </c>
      <c r="BB858" s="14">
        <v>0.8</v>
      </c>
      <c r="BD858" s="15">
        <v>40841</v>
      </c>
      <c r="BE858" s="14">
        <v>5.75</v>
      </c>
      <c r="BG858" s="15">
        <v>40841</v>
      </c>
      <c r="BH858" s="14">
        <v>11.5</v>
      </c>
      <c r="BI858" s="14">
        <f t="shared" si="101"/>
        <v>72.70793333333333</v>
      </c>
      <c r="BJ858" s="15">
        <v>39745</v>
      </c>
      <c r="BK858" s="14">
        <v>200.87379999999999</v>
      </c>
      <c r="BM858" s="15">
        <v>40841</v>
      </c>
      <c r="BN858" s="14" t="s">
        <v>213</v>
      </c>
    </row>
    <row r="859" spans="2:66" x14ac:dyDescent="0.2">
      <c r="B859" s="15">
        <v>39016</v>
      </c>
      <c r="C859" s="14">
        <v>3.8580000000000001</v>
      </c>
      <c r="E859" s="15">
        <v>39016</v>
      </c>
      <c r="F859" s="14">
        <v>3.883</v>
      </c>
      <c r="H859" s="15">
        <v>39016</v>
      </c>
      <c r="I859" s="14">
        <v>3.8679999999999999</v>
      </c>
      <c r="K859" s="15">
        <v>39016</v>
      </c>
      <c r="L859" s="14">
        <v>4.1360000000000001</v>
      </c>
      <c r="N859" s="15">
        <v>39016</v>
      </c>
      <c r="O859" s="14">
        <v>3.899</v>
      </c>
      <c r="Q859" s="15">
        <v>39016</v>
      </c>
      <c r="R859" s="14">
        <v>3.8839999999999999</v>
      </c>
      <c r="T859" s="15">
        <v>39016</v>
      </c>
      <c r="U859" s="14">
        <v>3.8980000000000001</v>
      </c>
      <c r="W859" s="15">
        <v>39016</v>
      </c>
      <c r="X859" s="14">
        <v>4.0350000000000001</v>
      </c>
      <c r="Z859" s="15">
        <v>39016</v>
      </c>
      <c r="AA859" s="14">
        <v>3.903</v>
      </c>
      <c r="AC859" s="14">
        <f t="shared" si="99"/>
        <v>3.9277162057778465</v>
      </c>
      <c r="AE859" s="15">
        <v>39016</v>
      </c>
      <c r="AF859" s="14">
        <v>4.7173999999999996</v>
      </c>
      <c r="AH859" s="15">
        <v>39016</v>
      </c>
      <c r="AI859" s="14">
        <v>4.6639999999999997</v>
      </c>
      <c r="AK859" s="15">
        <v>39016</v>
      </c>
      <c r="AL859" s="14">
        <v>2.2250000000000001</v>
      </c>
      <c r="AM859" s="14">
        <f t="shared" si="94"/>
        <v>1.7027162057778464</v>
      </c>
      <c r="AN859" s="15">
        <v>39016</v>
      </c>
      <c r="AO859" s="14">
        <v>2.6825000000000001</v>
      </c>
      <c r="AP859" s="14">
        <f t="shared" si="95"/>
        <v>2.0348999999999995</v>
      </c>
      <c r="AQ859" s="15">
        <v>39016</v>
      </c>
      <c r="AR859" s="14">
        <v>3.08</v>
      </c>
      <c r="AS859" s="14">
        <f t="shared" si="96"/>
        <v>1.5839999999999996</v>
      </c>
      <c r="AU859" s="14">
        <f t="shared" si="100"/>
        <v>1.633</v>
      </c>
      <c r="AW859" s="14">
        <f t="shared" si="97"/>
        <v>1.6429999999999998</v>
      </c>
      <c r="AY859" s="14">
        <f t="shared" si="98"/>
        <v>1.911</v>
      </c>
      <c r="BA859" s="15">
        <v>39016</v>
      </c>
      <c r="BB859" s="14">
        <v>1</v>
      </c>
      <c r="BD859" s="15">
        <v>40842</v>
      </c>
      <c r="BE859" s="14">
        <v>5.75</v>
      </c>
      <c r="BG859" s="15">
        <v>40842</v>
      </c>
      <c r="BH859" s="14">
        <v>11.5</v>
      </c>
      <c r="BI859" s="14">
        <f t="shared" si="101"/>
        <v>72.70793333333333</v>
      </c>
      <c r="BJ859" s="15">
        <v>39746</v>
      </c>
      <c r="BK859" s="14">
        <v>200.87379999999999</v>
      </c>
      <c r="BM859" s="15">
        <v>40842</v>
      </c>
      <c r="BN859" s="14" t="s">
        <v>213</v>
      </c>
    </row>
    <row r="860" spans="2:66" x14ac:dyDescent="0.2">
      <c r="B860" s="15">
        <v>39017</v>
      </c>
      <c r="C860" s="14">
        <v>3.8090000000000002</v>
      </c>
      <c r="E860" s="15">
        <v>39017</v>
      </c>
      <c r="F860" s="14">
        <v>3.8340000000000001</v>
      </c>
      <c r="H860" s="15">
        <v>39017</v>
      </c>
      <c r="I860" s="14">
        <v>3.8159999999999998</v>
      </c>
      <c r="K860" s="15">
        <v>39017</v>
      </c>
      <c r="L860" s="14">
        <v>4.0830000000000002</v>
      </c>
      <c r="N860" s="15">
        <v>39017</v>
      </c>
      <c r="O860" s="14">
        <v>3.8479999999999999</v>
      </c>
      <c r="Q860" s="15">
        <v>39017</v>
      </c>
      <c r="R860" s="14">
        <v>3.8340000000000001</v>
      </c>
      <c r="T860" s="15">
        <v>39017</v>
      </c>
      <c r="U860" s="14">
        <v>3.847</v>
      </c>
      <c r="W860" s="15">
        <v>39017</v>
      </c>
      <c r="X860" s="14">
        <v>3.9830000000000001</v>
      </c>
      <c r="Z860" s="15">
        <v>39017</v>
      </c>
      <c r="AA860" s="14">
        <v>3.8519999999999999</v>
      </c>
      <c r="AC860" s="14">
        <f t="shared" si="99"/>
        <v>3.8772278696122351</v>
      </c>
      <c r="AE860" s="15">
        <v>39017</v>
      </c>
      <c r="AF860" s="14">
        <v>4.6715</v>
      </c>
      <c r="AH860" s="15">
        <v>39017</v>
      </c>
      <c r="AI860" s="14">
        <v>4.5940000000000003</v>
      </c>
      <c r="AK860" s="15">
        <v>39017</v>
      </c>
      <c r="AL860" s="14">
        <v>2.2120000000000002</v>
      </c>
      <c r="AM860" s="14">
        <f t="shared" si="94"/>
        <v>1.6652278696122349</v>
      </c>
      <c r="AN860" s="15">
        <v>39017</v>
      </c>
      <c r="AO860" s="14">
        <v>2.6724999999999999</v>
      </c>
      <c r="AP860" s="14">
        <f t="shared" si="95"/>
        <v>1.9990000000000001</v>
      </c>
      <c r="AQ860" s="15">
        <v>39017</v>
      </c>
      <c r="AR860" s="14">
        <v>3.0804</v>
      </c>
      <c r="AS860" s="14">
        <f t="shared" si="96"/>
        <v>1.5136000000000003</v>
      </c>
      <c r="AU860" s="14">
        <f t="shared" si="100"/>
        <v>1.597</v>
      </c>
      <c r="AW860" s="14">
        <f t="shared" si="97"/>
        <v>1.6039999999999996</v>
      </c>
      <c r="AY860" s="14">
        <f t="shared" si="98"/>
        <v>1.871</v>
      </c>
      <c r="BA860" s="15">
        <v>39017</v>
      </c>
      <c r="BB860" s="14">
        <v>0.7</v>
      </c>
      <c r="BD860" s="15">
        <v>40843</v>
      </c>
      <c r="BE860" s="14">
        <v>5.75</v>
      </c>
      <c r="BG860" s="15">
        <v>40843</v>
      </c>
      <c r="BH860" s="14">
        <v>11.5</v>
      </c>
      <c r="BI860" s="14">
        <f t="shared" si="101"/>
        <v>72.70793333333333</v>
      </c>
      <c r="BJ860" s="15">
        <v>39747</v>
      </c>
      <c r="BK860" s="14">
        <v>200.87379999999999</v>
      </c>
      <c r="BM860" s="15">
        <v>40843</v>
      </c>
      <c r="BN860" s="14" t="s">
        <v>213</v>
      </c>
    </row>
    <row r="861" spans="2:66" x14ac:dyDescent="0.2">
      <c r="B861" s="15">
        <v>39018</v>
      </c>
      <c r="C861" s="14">
        <v>3.8090000000000002</v>
      </c>
      <c r="E861" s="15">
        <v>39018</v>
      </c>
      <c r="F861" s="14">
        <v>3.8340000000000001</v>
      </c>
      <c r="H861" s="15">
        <v>39018</v>
      </c>
      <c r="I861" s="14">
        <v>3.8159999999999998</v>
      </c>
      <c r="K861" s="15">
        <v>39018</v>
      </c>
      <c r="L861" s="14">
        <v>4.0830000000000002</v>
      </c>
      <c r="N861" s="15">
        <v>39018</v>
      </c>
      <c r="O861" s="14">
        <v>3.8479999999999999</v>
      </c>
      <c r="Q861" s="15">
        <v>39018</v>
      </c>
      <c r="R861" s="14">
        <v>3.8340000000000001</v>
      </c>
      <c r="T861" s="15">
        <v>39018</v>
      </c>
      <c r="U861" s="14">
        <v>3.847</v>
      </c>
      <c r="W861" s="15">
        <v>39018</v>
      </c>
      <c r="X861" s="14">
        <v>3.9830000000000001</v>
      </c>
      <c r="Z861" s="15">
        <v>39018</v>
      </c>
      <c r="AA861" s="14">
        <v>3.8519999999999999</v>
      </c>
      <c r="AC861" s="14">
        <f t="shared" si="99"/>
        <v>3.8772278696122351</v>
      </c>
      <c r="AE861" s="15">
        <v>39018</v>
      </c>
      <c r="AF861" s="14">
        <v>4.6715</v>
      </c>
      <c r="AH861" s="15">
        <v>39018</v>
      </c>
      <c r="AI861" s="14">
        <v>4.5940000000000003</v>
      </c>
      <c r="AK861" s="15">
        <v>39018</v>
      </c>
      <c r="AL861" s="14">
        <v>2.2120000000000002</v>
      </c>
      <c r="AM861" s="14">
        <f t="shared" si="94"/>
        <v>1.6652278696122349</v>
      </c>
      <c r="AN861" s="15">
        <v>39018</v>
      </c>
      <c r="AO861" s="14">
        <v>2.6724999999999999</v>
      </c>
      <c r="AP861" s="14">
        <f t="shared" si="95"/>
        <v>1.9990000000000001</v>
      </c>
      <c r="AQ861" s="15">
        <v>39018</v>
      </c>
      <c r="AR861" s="14">
        <v>3.0804</v>
      </c>
      <c r="AS861" s="14">
        <f t="shared" si="96"/>
        <v>1.5136000000000003</v>
      </c>
      <c r="AU861" s="14">
        <f t="shared" si="100"/>
        <v>1.597</v>
      </c>
      <c r="AW861" s="14">
        <f t="shared" si="97"/>
        <v>1.6039999999999996</v>
      </c>
      <c r="AY861" s="14">
        <f t="shared" si="98"/>
        <v>1.871</v>
      </c>
      <c r="BA861" s="15">
        <v>39018</v>
      </c>
      <c r="BB861" s="14">
        <v>0.7</v>
      </c>
      <c r="BD861" s="15">
        <v>40844</v>
      </c>
      <c r="BE861" s="14">
        <v>5.75</v>
      </c>
      <c r="BG861" s="15">
        <v>40844</v>
      </c>
      <c r="BH861" s="14">
        <v>11.5</v>
      </c>
      <c r="BI861" s="14">
        <f t="shared" si="101"/>
        <v>72.970500000000001</v>
      </c>
      <c r="BJ861" s="15">
        <v>39748</v>
      </c>
      <c r="BK861" s="14">
        <v>201.66149999999999</v>
      </c>
      <c r="BM861" s="15">
        <v>40844</v>
      </c>
      <c r="BN861" s="14" t="s">
        <v>213</v>
      </c>
    </row>
    <row r="862" spans="2:66" x14ac:dyDescent="0.2">
      <c r="B862" s="15">
        <v>39019</v>
      </c>
      <c r="C862" s="14">
        <v>3.8090000000000002</v>
      </c>
      <c r="E862" s="15">
        <v>39019</v>
      </c>
      <c r="F862" s="14">
        <v>3.8340000000000001</v>
      </c>
      <c r="H862" s="15">
        <v>39019</v>
      </c>
      <c r="I862" s="14">
        <v>3.8159999999999998</v>
      </c>
      <c r="K862" s="15">
        <v>39019</v>
      </c>
      <c r="L862" s="14">
        <v>4.0830000000000002</v>
      </c>
      <c r="N862" s="15">
        <v>39019</v>
      </c>
      <c r="O862" s="14">
        <v>3.8479999999999999</v>
      </c>
      <c r="Q862" s="15">
        <v>39019</v>
      </c>
      <c r="R862" s="14">
        <v>3.8340000000000001</v>
      </c>
      <c r="T862" s="15">
        <v>39019</v>
      </c>
      <c r="U862" s="14">
        <v>3.847</v>
      </c>
      <c r="W862" s="15">
        <v>39019</v>
      </c>
      <c r="X862" s="14">
        <v>3.9830000000000001</v>
      </c>
      <c r="Z862" s="15">
        <v>39019</v>
      </c>
      <c r="AA862" s="14">
        <v>3.8519999999999999</v>
      </c>
      <c r="AC862" s="14">
        <f t="shared" si="99"/>
        <v>3.8772278696122351</v>
      </c>
      <c r="AE862" s="15">
        <v>39019</v>
      </c>
      <c r="AF862" s="14">
        <v>4.6715</v>
      </c>
      <c r="AH862" s="15">
        <v>39019</v>
      </c>
      <c r="AI862" s="14">
        <v>4.5940000000000003</v>
      </c>
      <c r="AK862" s="15">
        <v>39019</v>
      </c>
      <c r="AL862" s="14">
        <v>2.2120000000000002</v>
      </c>
      <c r="AM862" s="14">
        <f t="shared" si="94"/>
        <v>1.6652278696122349</v>
      </c>
      <c r="AN862" s="15">
        <v>39019</v>
      </c>
      <c r="AO862" s="14">
        <v>2.6724999999999999</v>
      </c>
      <c r="AP862" s="14">
        <f t="shared" si="95"/>
        <v>1.9990000000000001</v>
      </c>
      <c r="AQ862" s="15">
        <v>39019</v>
      </c>
      <c r="AR862" s="14">
        <v>3.0804</v>
      </c>
      <c r="AS862" s="14">
        <f t="shared" si="96"/>
        <v>1.5136000000000003</v>
      </c>
      <c r="AU862" s="14">
        <f t="shared" si="100"/>
        <v>1.597</v>
      </c>
      <c r="AW862" s="14">
        <f t="shared" si="97"/>
        <v>1.6039999999999996</v>
      </c>
      <c r="AY862" s="14">
        <f t="shared" si="98"/>
        <v>1.871</v>
      </c>
      <c r="BA862" s="15">
        <v>39019</v>
      </c>
      <c r="BB862" s="14">
        <v>0.7</v>
      </c>
      <c r="BD862" s="15">
        <v>40845</v>
      </c>
      <c r="BE862" s="14">
        <v>5.75</v>
      </c>
      <c r="BG862" s="15">
        <v>40845</v>
      </c>
      <c r="BH862" s="14">
        <v>11.5</v>
      </c>
      <c r="BI862" s="14">
        <f t="shared" si="101"/>
        <v>73.791399999999996</v>
      </c>
      <c r="BJ862" s="15">
        <v>39749</v>
      </c>
      <c r="BK862" s="14">
        <v>204.1242</v>
      </c>
      <c r="BM862" s="15">
        <v>40845</v>
      </c>
      <c r="BN862" s="14" t="s">
        <v>213</v>
      </c>
    </row>
    <row r="863" spans="2:66" x14ac:dyDescent="0.2">
      <c r="B863" s="15">
        <v>39020</v>
      </c>
      <c r="C863" s="14">
        <v>3.7930000000000001</v>
      </c>
      <c r="E863" s="15">
        <v>39020</v>
      </c>
      <c r="F863" s="14">
        <v>3.8180000000000001</v>
      </c>
      <c r="H863" s="15">
        <v>39020</v>
      </c>
      <c r="I863" s="14">
        <v>3.7960000000000003</v>
      </c>
      <c r="K863" s="15">
        <v>39020</v>
      </c>
      <c r="L863" s="14">
        <v>4.0590000000000002</v>
      </c>
      <c r="N863" s="15">
        <v>39020</v>
      </c>
      <c r="O863" s="14">
        <v>3.831</v>
      </c>
      <c r="Q863" s="15">
        <v>39020</v>
      </c>
      <c r="R863" s="14">
        <v>3.8170000000000002</v>
      </c>
      <c r="T863" s="15">
        <v>39020</v>
      </c>
      <c r="U863" s="14">
        <v>3.8319999999999999</v>
      </c>
      <c r="W863" s="15">
        <v>39020</v>
      </c>
      <c r="X863" s="14">
        <v>3.9649999999999999</v>
      </c>
      <c r="Z863" s="15">
        <v>39020</v>
      </c>
      <c r="AA863" s="14">
        <v>3.835</v>
      </c>
      <c r="AC863" s="14">
        <f t="shared" si="99"/>
        <v>3.8590174571296152</v>
      </c>
      <c r="AE863" s="15">
        <v>39020</v>
      </c>
      <c r="AF863" s="14">
        <v>4.6693999999999996</v>
      </c>
      <c r="AH863" s="15">
        <v>39020</v>
      </c>
      <c r="AI863" s="14">
        <v>4.5629999999999997</v>
      </c>
      <c r="AK863" s="15">
        <v>39020</v>
      </c>
      <c r="AL863" s="14">
        <v>2.1945000000000001</v>
      </c>
      <c r="AM863" s="14">
        <f t="shared" si="94"/>
        <v>1.6645174571296151</v>
      </c>
      <c r="AN863" s="15">
        <v>39020</v>
      </c>
      <c r="AO863" s="14">
        <v>2.6550000000000002</v>
      </c>
      <c r="AP863" s="14">
        <f t="shared" si="95"/>
        <v>2.0143999999999993</v>
      </c>
      <c r="AQ863" s="15">
        <v>39020</v>
      </c>
      <c r="AR863" s="14">
        <v>3.0907</v>
      </c>
      <c r="AS863" s="14">
        <f t="shared" si="96"/>
        <v>1.4722999999999997</v>
      </c>
      <c r="AU863" s="14">
        <f t="shared" si="100"/>
        <v>1.5985</v>
      </c>
      <c r="AW863" s="14">
        <f t="shared" si="97"/>
        <v>1.6015000000000001</v>
      </c>
      <c r="AY863" s="14">
        <f t="shared" si="98"/>
        <v>1.8645</v>
      </c>
      <c r="BA863" s="15">
        <v>39020</v>
      </c>
      <c r="BB863" s="14">
        <v>0.3</v>
      </c>
      <c r="BD863" s="15">
        <v>40846</v>
      </c>
      <c r="BE863" s="14">
        <v>5.75</v>
      </c>
      <c r="BG863" s="15">
        <v>40846</v>
      </c>
      <c r="BH863" s="14">
        <v>11.5</v>
      </c>
      <c r="BI863" s="14">
        <f t="shared" si="101"/>
        <v>74.82253333333334</v>
      </c>
      <c r="BJ863" s="15">
        <v>39750</v>
      </c>
      <c r="BK863" s="14">
        <v>207.2176</v>
      </c>
      <c r="BM863" s="15">
        <v>40846</v>
      </c>
      <c r="BN863" s="14" t="s">
        <v>213</v>
      </c>
    </row>
    <row r="864" spans="2:66" x14ac:dyDescent="0.2">
      <c r="B864" s="15">
        <v>39021</v>
      </c>
      <c r="C864" s="14">
        <v>3.7410000000000001</v>
      </c>
      <c r="E864" s="15">
        <v>39021</v>
      </c>
      <c r="F864" s="14">
        <v>3.766</v>
      </c>
      <c r="H864" s="15">
        <v>39021</v>
      </c>
      <c r="I864" s="14">
        <v>3.7410000000000001</v>
      </c>
      <c r="K864" s="15">
        <v>39021</v>
      </c>
      <c r="L864" s="14">
        <v>3.9990000000000001</v>
      </c>
      <c r="N864" s="15">
        <v>39021</v>
      </c>
      <c r="O864" s="14">
        <v>3.778</v>
      </c>
      <c r="Q864" s="15">
        <v>39021</v>
      </c>
      <c r="R864" s="14">
        <v>3.766</v>
      </c>
      <c r="T864" s="15">
        <v>39021</v>
      </c>
      <c r="U864" s="14">
        <v>3.7789999999999999</v>
      </c>
      <c r="W864" s="15">
        <v>39021</v>
      </c>
      <c r="X864" s="14">
        <v>3.911</v>
      </c>
      <c r="Z864" s="15">
        <v>39021</v>
      </c>
      <c r="AA864" s="14">
        <v>3.7829999999999999</v>
      </c>
      <c r="AC864" s="14">
        <f t="shared" si="99"/>
        <v>3.805025953962613</v>
      </c>
      <c r="AE864" s="15">
        <v>39021</v>
      </c>
      <c r="AF864" s="14">
        <v>4.5980999999999996</v>
      </c>
      <c r="AH864" s="15">
        <v>39021</v>
      </c>
      <c r="AI864" s="14">
        <v>4.5110000000000001</v>
      </c>
      <c r="AK864" s="15">
        <v>39021</v>
      </c>
      <c r="AL864" s="14">
        <v>2.177</v>
      </c>
      <c r="AM864" s="14">
        <f t="shared" si="94"/>
        <v>1.628025953962613</v>
      </c>
      <c r="AN864" s="15">
        <v>39021</v>
      </c>
      <c r="AO864" s="14">
        <v>2.645</v>
      </c>
      <c r="AP864" s="14">
        <f t="shared" si="95"/>
        <v>1.9530999999999996</v>
      </c>
      <c r="AQ864" s="15">
        <v>39021</v>
      </c>
      <c r="AR864" s="14">
        <v>3.0939999999999999</v>
      </c>
      <c r="AS864" s="14">
        <f t="shared" si="96"/>
        <v>1.4170000000000003</v>
      </c>
      <c r="AU864" s="14">
        <f t="shared" si="100"/>
        <v>1.5640000000000001</v>
      </c>
      <c r="AW864" s="14">
        <f t="shared" si="97"/>
        <v>1.5640000000000001</v>
      </c>
      <c r="AY864" s="14">
        <f t="shared" si="98"/>
        <v>1.8220000000000001</v>
      </c>
      <c r="BA864" s="15">
        <v>39021</v>
      </c>
      <c r="BB864" s="14">
        <v>0</v>
      </c>
      <c r="BD864" s="15">
        <v>40847</v>
      </c>
      <c r="BE864" s="14">
        <v>5.75</v>
      </c>
      <c r="BG864" s="15">
        <v>40847</v>
      </c>
      <c r="BH864" s="14">
        <v>11.5</v>
      </c>
      <c r="BI864" s="14">
        <f t="shared" si="101"/>
        <v>74.632099999999994</v>
      </c>
      <c r="BJ864" s="15">
        <v>39751</v>
      </c>
      <c r="BK864" s="14">
        <v>206.6463</v>
      </c>
      <c r="BM864" s="15">
        <v>40847</v>
      </c>
      <c r="BN864" s="14" t="s">
        <v>213</v>
      </c>
    </row>
    <row r="865" spans="2:66" x14ac:dyDescent="0.2">
      <c r="B865" s="15">
        <v>39022</v>
      </c>
      <c r="C865" s="14">
        <v>3.706</v>
      </c>
      <c r="E865" s="15">
        <v>39022</v>
      </c>
      <c r="F865" s="14">
        <v>3.7320000000000002</v>
      </c>
      <c r="H865" s="15">
        <v>39022</v>
      </c>
      <c r="I865" s="14">
        <v>3.7080000000000002</v>
      </c>
      <c r="K865" s="15">
        <v>39022</v>
      </c>
      <c r="L865" s="14">
        <v>3.9590000000000001</v>
      </c>
      <c r="N865" s="15">
        <v>39022</v>
      </c>
      <c r="O865" s="14">
        <v>3.742</v>
      </c>
      <c r="Q865" s="15">
        <v>39022</v>
      </c>
      <c r="R865" s="14">
        <v>3.7290000000000001</v>
      </c>
      <c r="T865" s="15">
        <v>39022</v>
      </c>
      <c r="U865" s="14">
        <v>3.7450000000000001</v>
      </c>
      <c r="W865" s="15">
        <v>39022</v>
      </c>
      <c r="X865" s="14">
        <v>3.867</v>
      </c>
      <c r="Z865" s="15">
        <v>39022</v>
      </c>
      <c r="AA865" s="14">
        <v>3.7480000000000002</v>
      </c>
      <c r="AC865" s="14">
        <f t="shared" si="99"/>
        <v>3.7691937277923677</v>
      </c>
      <c r="AE865" s="15">
        <v>39022</v>
      </c>
      <c r="AF865" s="14">
        <v>4.5644999999999998</v>
      </c>
      <c r="AH865" s="15">
        <v>39022</v>
      </c>
      <c r="AI865" s="14">
        <v>4.5069999999999997</v>
      </c>
      <c r="AK865" s="15">
        <v>39022</v>
      </c>
      <c r="AL865" s="14">
        <v>2.1800000000000002</v>
      </c>
      <c r="AM865" s="14">
        <f t="shared" ref="AM865:AM928" si="102">AC865-AL865</f>
        <v>1.5891937277923676</v>
      </c>
      <c r="AN865" s="15">
        <v>39022</v>
      </c>
      <c r="AO865" s="14">
        <v>2.69</v>
      </c>
      <c r="AP865" s="14">
        <f t="shared" ref="AP865:AP928" si="103">AF865-AO865</f>
        <v>1.8744999999999998</v>
      </c>
      <c r="AQ865" s="15">
        <v>39022</v>
      </c>
      <c r="AR865" s="14">
        <v>3.0872999999999999</v>
      </c>
      <c r="AS865" s="14">
        <f t="shared" ref="AS865:AS928" si="104">AI865-AR865</f>
        <v>1.4196999999999997</v>
      </c>
      <c r="AU865" s="14">
        <f t="shared" si="100"/>
        <v>1.5259999999999998</v>
      </c>
      <c r="AW865" s="14">
        <f t="shared" ref="AW865:AW928" si="105">I865-AL865</f>
        <v>1.528</v>
      </c>
      <c r="AY865" s="14">
        <f t="shared" ref="AY865:AY928" si="106">L865-AL865</f>
        <v>1.7789999999999999</v>
      </c>
      <c r="BA865" s="15">
        <v>39022</v>
      </c>
      <c r="BB865" s="14">
        <v>0.2</v>
      </c>
      <c r="BD865" s="15">
        <v>40848</v>
      </c>
      <c r="BE865" s="14">
        <v>5.75</v>
      </c>
      <c r="BG865" s="15">
        <v>40848</v>
      </c>
      <c r="BH865" s="14">
        <v>11.5</v>
      </c>
      <c r="BI865" s="14">
        <f t="shared" si="101"/>
        <v>74.740633333333335</v>
      </c>
      <c r="BJ865" s="15">
        <v>39752</v>
      </c>
      <c r="BK865" s="14">
        <v>206.97190000000001</v>
      </c>
      <c r="BM865" s="15">
        <v>40848</v>
      </c>
      <c r="BN865" s="14" t="s">
        <v>213</v>
      </c>
    </row>
    <row r="866" spans="2:66" x14ac:dyDescent="0.2">
      <c r="B866" s="15">
        <v>39023</v>
      </c>
      <c r="C866" s="14">
        <v>3.74</v>
      </c>
      <c r="E866" s="15">
        <v>39023</v>
      </c>
      <c r="F866" s="14">
        <v>3.766</v>
      </c>
      <c r="H866" s="15">
        <v>39023</v>
      </c>
      <c r="I866" s="14">
        <v>3.7410000000000001</v>
      </c>
      <c r="K866" s="15">
        <v>39023</v>
      </c>
      <c r="L866" s="14">
        <v>3.9910000000000001</v>
      </c>
      <c r="N866" s="15">
        <v>39023</v>
      </c>
      <c r="O866" s="14">
        <v>3.774</v>
      </c>
      <c r="Q866" s="15">
        <v>39023</v>
      </c>
      <c r="R866" s="14">
        <v>3.7640000000000002</v>
      </c>
      <c r="T866" s="15">
        <v>39023</v>
      </c>
      <c r="U866" s="14">
        <v>3.7770000000000001</v>
      </c>
      <c r="W866" s="15">
        <v>39023</v>
      </c>
      <c r="X866" s="14">
        <v>3.9</v>
      </c>
      <c r="Z866" s="15">
        <v>39023</v>
      </c>
      <c r="AA866" s="14">
        <v>3.7810000000000001</v>
      </c>
      <c r="AC866" s="14">
        <f t="shared" si="99"/>
        <v>3.8025555383902363</v>
      </c>
      <c r="AE866" s="15">
        <v>39023</v>
      </c>
      <c r="AF866" s="14">
        <v>4.5940000000000003</v>
      </c>
      <c r="AH866" s="15">
        <v>39023</v>
      </c>
      <c r="AI866" s="14">
        <v>4.5519999999999996</v>
      </c>
      <c r="AK866" s="15">
        <v>39023</v>
      </c>
      <c r="AL866" s="14">
        <v>2.1831</v>
      </c>
      <c r="AM866" s="14">
        <f t="shared" si="102"/>
        <v>1.6194555383902363</v>
      </c>
      <c r="AN866" s="15">
        <v>39023</v>
      </c>
      <c r="AO866" s="14">
        <v>2.67</v>
      </c>
      <c r="AP866" s="14">
        <f t="shared" si="103"/>
        <v>1.9240000000000004</v>
      </c>
      <c r="AQ866" s="15">
        <v>39023</v>
      </c>
      <c r="AR866" s="14">
        <v>3.0846999999999998</v>
      </c>
      <c r="AS866" s="14">
        <f t="shared" si="104"/>
        <v>1.4672999999999998</v>
      </c>
      <c r="AU866" s="14">
        <f t="shared" si="100"/>
        <v>1.5569000000000002</v>
      </c>
      <c r="AW866" s="14">
        <f t="shared" si="105"/>
        <v>1.5579000000000001</v>
      </c>
      <c r="AY866" s="14">
        <f t="shared" si="106"/>
        <v>1.8079000000000001</v>
      </c>
      <c r="BA866" s="15">
        <v>39023</v>
      </c>
      <c r="BB866" s="14">
        <v>0.1</v>
      </c>
      <c r="BD866" s="15">
        <v>40849</v>
      </c>
      <c r="BE866" s="14">
        <v>5.75</v>
      </c>
      <c r="BG866" s="15">
        <v>40849</v>
      </c>
      <c r="BH866" s="14">
        <v>11.5</v>
      </c>
      <c r="BI866" s="14">
        <f t="shared" si="101"/>
        <v>74.740633333333335</v>
      </c>
      <c r="BJ866" s="15">
        <v>39753</v>
      </c>
      <c r="BK866" s="14">
        <v>206.97190000000001</v>
      </c>
      <c r="BM866" s="15">
        <v>40849</v>
      </c>
      <c r="BN866" s="14" t="s">
        <v>213</v>
      </c>
    </row>
    <row r="867" spans="2:66" x14ac:dyDescent="0.2">
      <c r="B867" s="15">
        <v>39024</v>
      </c>
      <c r="C867" s="14">
        <v>3.7730000000000001</v>
      </c>
      <c r="E867" s="15">
        <v>39024</v>
      </c>
      <c r="F867" s="14">
        <v>3.8</v>
      </c>
      <c r="H867" s="15">
        <v>39024</v>
      </c>
      <c r="I867" s="14">
        <v>3.7770000000000001</v>
      </c>
      <c r="K867" s="15">
        <v>39024</v>
      </c>
      <c r="L867" s="14">
        <v>4.024</v>
      </c>
      <c r="N867" s="15">
        <v>39024</v>
      </c>
      <c r="O867" s="14">
        <v>3.8069999999999999</v>
      </c>
      <c r="Q867" s="15">
        <v>39024</v>
      </c>
      <c r="R867" s="14">
        <v>3.798</v>
      </c>
      <c r="T867" s="15">
        <v>39024</v>
      </c>
      <c r="U867" s="14">
        <v>3.8090000000000002</v>
      </c>
      <c r="W867" s="15">
        <v>39024</v>
      </c>
      <c r="X867" s="14">
        <v>3.9359999999999999</v>
      </c>
      <c r="Z867" s="15">
        <v>39024</v>
      </c>
      <c r="AA867" s="14">
        <v>3.8140000000000001</v>
      </c>
      <c r="AC867" s="14">
        <f t="shared" si="99"/>
        <v>3.836296307739842</v>
      </c>
      <c r="AE867" s="15">
        <v>39024</v>
      </c>
      <c r="AF867" s="14">
        <v>4.7149999999999999</v>
      </c>
      <c r="AH867" s="15">
        <v>39024</v>
      </c>
      <c r="AI867" s="14">
        <v>4.585</v>
      </c>
      <c r="AK867" s="15">
        <v>39024</v>
      </c>
      <c r="AL867" s="14">
        <v>2.1955</v>
      </c>
      <c r="AM867" s="14">
        <f t="shared" si="102"/>
        <v>1.640796307739842</v>
      </c>
      <c r="AN867" s="15">
        <v>39024</v>
      </c>
      <c r="AO867" s="14">
        <v>2.6974999999999998</v>
      </c>
      <c r="AP867" s="14">
        <f t="shared" si="103"/>
        <v>2.0175000000000001</v>
      </c>
      <c r="AQ867" s="15">
        <v>39024</v>
      </c>
      <c r="AR867" s="14">
        <v>3.0954999999999999</v>
      </c>
      <c r="AS867" s="14">
        <f t="shared" si="104"/>
        <v>1.4895</v>
      </c>
      <c r="AU867" s="14">
        <f t="shared" si="100"/>
        <v>1.5775000000000001</v>
      </c>
      <c r="AW867" s="14">
        <f t="shared" si="105"/>
        <v>1.5815000000000001</v>
      </c>
      <c r="AY867" s="14">
        <f t="shared" si="106"/>
        <v>1.8285</v>
      </c>
      <c r="BA867" s="15">
        <v>39024</v>
      </c>
      <c r="BB867" s="14">
        <v>0.4</v>
      </c>
      <c r="BD867" s="15">
        <v>40850</v>
      </c>
      <c r="BE867" s="14">
        <v>5.75</v>
      </c>
      <c r="BG867" s="15">
        <v>40850</v>
      </c>
      <c r="BH867" s="14">
        <v>11.5</v>
      </c>
      <c r="BI867" s="14">
        <f t="shared" si="101"/>
        <v>74.740633333333335</v>
      </c>
      <c r="BJ867" s="15">
        <v>39754</v>
      </c>
      <c r="BK867" s="14">
        <v>206.97190000000001</v>
      </c>
      <c r="BM867" s="15">
        <v>40850</v>
      </c>
      <c r="BN867" s="14" t="s">
        <v>213</v>
      </c>
    </row>
    <row r="868" spans="2:66" x14ac:dyDescent="0.2">
      <c r="B868" s="15">
        <v>39025</v>
      </c>
      <c r="C868" s="14">
        <v>3.7730000000000001</v>
      </c>
      <c r="E868" s="15">
        <v>39025</v>
      </c>
      <c r="F868" s="14">
        <v>3.8</v>
      </c>
      <c r="H868" s="15">
        <v>39025</v>
      </c>
      <c r="I868" s="14">
        <v>3.7770000000000001</v>
      </c>
      <c r="K868" s="15">
        <v>39025</v>
      </c>
      <c r="L868" s="14">
        <v>4.024</v>
      </c>
      <c r="N868" s="15">
        <v>39025</v>
      </c>
      <c r="O868" s="14">
        <v>3.8069999999999999</v>
      </c>
      <c r="Q868" s="15">
        <v>39025</v>
      </c>
      <c r="R868" s="14">
        <v>3.798</v>
      </c>
      <c r="T868" s="15">
        <v>39025</v>
      </c>
      <c r="U868" s="14">
        <v>3.8090000000000002</v>
      </c>
      <c r="W868" s="15">
        <v>39025</v>
      </c>
      <c r="X868" s="14">
        <v>3.9359999999999999</v>
      </c>
      <c r="Z868" s="15">
        <v>39025</v>
      </c>
      <c r="AA868" s="14">
        <v>3.8140000000000001</v>
      </c>
      <c r="AC868" s="14">
        <f t="shared" si="99"/>
        <v>3.836296307739842</v>
      </c>
      <c r="AE868" s="15">
        <v>39025</v>
      </c>
      <c r="AF868" s="14">
        <v>4.7149999999999999</v>
      </c>
      <c r="AH868" s="15">
        <v>39025</v>
      </c>
      <c r="AI868" s="14">
        <v>4.585</v>
      </c>
      <c r="AK868" s="15">
        <v>39025</v>
      </c>
      <c r="AL868" s="14">
        <v>2.1955</v>
      </c>
      <c r="AM868" s="14">
        <f t="shared" si="102"/>
        <v>1.640796307739842</v>
      </c>
      <c r="AN868" s="15">
        <v>39025</v>
      </c>
      <c r="AO868" s="14">
        <v>2.6974999999999998</v>
      </c>
      <c r="AP868" s="14">
        <f t="shared" si="103"/>
        <v>2.0175000000000001</v>
      </c>
      <c r="AQ868" s="15">
        <v>39025</v>
      </c>
      <c r="AR868" s="14">
        <v>3.0954999999999999</v>
      </c>
      <c r="AS868" s="14">
        <f t="shared" si="104"/>
        <v>1.4895</v>
      </c>
      <c r="AU868" s="14">
        <f t="shared" si="100"/>
        <v>1.5775000000000001</v>
      </c>
      <c r="AW868" s="14">
        <f t="shared" si="105"/>
        <v>1.5815000000000001</v>
      </c>
      <c r="AY868" s="14">
        <f t="shared" si="106"/>
        <v>1.8285</v>
      </c>
      <c r="BA868" s="15">
        <v>39025</v>
      </c>
      <c r="BB868" s="14">
        <v>0.4</v>
      </c>
      <c r="BD868" s="15">
        <v>40851</v>
      </c>
      <c r="BE868" s="14">
        <v>5.75</v>
      </c>
      <c r="BG868" s="15">
        <v>40851</v>
      </c>
      <c r="BH868" s="14">
        <v>11.5</v>
      </c>
      <c r="BI868" s="14">
        <f t="shared" si="101"/>
        <v>74.728833333333327</v>
      </c>
      <c r="BJ868" s="15">
        <v>39755</v>
      </c>
      <c r="BK868" s="14">
        <v>206.9365</v>
      </c>
      <c r="BM868" s="15">
        <v>40851</v>
      </c>
      <c r="BN868" s="14" t="s">
        <v>213</v>
      </c>
    </row>
    <row r="869" spans="2:66" x14ac:dyDescent="0.2">
      <c r="B869" s="15">
        <v>39026</v>
      </c>
      <c r="C869" s="14">
        <v>3.7730000000000001</v>
      </c>
      <c r="E869" s="15">
        <v>39026</v>
      </c>
      <c r="F869" s="14">
        <v>3.8</v>
      </c>
      <c r="H869" s="15">
        <v>39026</v>
      </c>
      <c r="I869" s="14">
        <v>3.7770000000000001</v>
      </c>
      <c r="K869" s="15">
        <v>39026</v>
      </c>
      <c r="L869" s="14">
        <v>4.024</v>
      </c>
      <c r="N869" s="15">
        <v>39026</v>
      </c>
      <c r="O869" s="14">
        <v>3.8069999999999999</v>
      </c>
      <c r="Q869" s="15">
        <v>39026</v>
      </c>
      <c r="R869" s="14">
        <v>3.798</v>
      </c>
      <c r="T869" s="15">
        <v>39026</v>
      </c>
      <c r="U869" s="14">
        <v>3.8090000000000002</v>
      </c>
      <c r="W869" s="15">
        <v>39026</v>
      </c>
      <c r="X869" s="14">
        <v>3.9359999999999999</v>
      </c>
      <c r="Z869" s="15">
        <v>39026</v>
      </c>
      <c r="AA869" s="14">
        <v>3.8140000000000001</v>
      </c>
      <c r="AC869" s="14">
        <f t="shared" si="99"/>
        <v>3.836296307739842</v>
      </c>
      <c r="AE869" s="15">
        <v>39026</v>
      </c>
      <c r="AF869" s="14">
        <v>4.7149999999999999</v>
      </c>
      <c r="AH869" s="15">
        <v>39026</v>
      </c>
      <c r="AI869" s="14">
        <v>4.585</v>
      </c>
      <c r="AK869" s="15">
        <v>39026</v>
      </c>
      <c r="AL869" s="14">
        <v>2.1955</v>
      </c>
      <c r="AM869" s="14">
        <f t="shared" si="102"/>
        <v>1.640796307739842</v>
      </c>
      <c r="AN869" s="15">
        <v>39026</v>
      </c>
      <c r="AO869" s="14">
        <v>2.6974999999999998</v>
      </c>
      <c r="AP869" s="14">
        <f t="shared" si="103"/>
        <v>2.0175000000000001</v>
      </c>
      <c r="AQ869" s="15">
        <v>39026</v>
      </c>
      <c r="AR869" s="14">
        <v>3.0954999999999999</v>
      </c>
      <c r="AS869" s="14">
        <f t="shared" si="104"/>
        <v>1.4895</v>
      </c>
      <c r="AU869" s="14">
        <f t="shared" si="100"/>
        <v>1.5775000000000001</v>
      </c>
      <c r="AW869" s="14">
        <f t="shared" si="105"/>
        <v>1.5815000000000001</v>
      </c>
      <c r="AY869" s="14">
        <f t="shared" si="106"/>
        <v>1.8285</v>
      </c>
      <c r="BA869" s="15">
        <v>39026</v>
      </c>
      <c r="BB869" s="14">
        <v>0.4</v>
      </c>
      <c r="BD869" s="15">
        <v>40852</v>
      </c>
      <c r="BE869" s="14">
        <v>5.75</v>
      </c>
      <c r="BG869" s="15">
        <v>40852</v>
      </c>
      <c r="BH869" s="14">
        <v>11.5</v>
      </c>
      <c r="BI869" s="14">
        <f t="shared" si="101"/>
        <v>75.238933333333335</v>
      </c>
      <c r="BJ869" s="15">
        <v>39756</v>
      </c>
      <c r="BK869" s="14">
        <v>208.46680000000001</v>
      </c>
      <c r="BM869" s="15">
        <v>40852</v>
      </c>
      <c r="BN869" s="14" t="s">
        <v>213</v>
      </c>
    </row>
    <row r="870" spans="2:66" x14ac:dyDescent="0.2">
      <c r="B870" s="15">
        <v>39027</v>
      </c>
      <c r="C870" s="14">
        <v>3.7919999999999998</v>
      </c>
      <c r="E870" s="15">
        <v>39027</v>
      </c>
      <c r="F870" s="14">
        <v>3.819</v>
      </c>
      <c r="H870" s="15">
        <v>39027</v>
      </c>
      <c r="I870" s="14">
        <v>3.794</v>
      </c>
      <c r="K870" s="15">
        <v>39027</v>
      </c>
      <c r="L870" s="14">
        <v>4.0369999999999999</v>
      </c>
      <c r="N870" s="15">
        <v>39027</v>
      </c>
      <c r="O870" s="14">
        <v>3.8260000000000001</v>
      </c>
      <c r="Q870" s="15">
        <v>39027</v>
      </c>
      <c r="R870" s="14">
        <v>3.8159999999999998</v>
      </c>
      <c r="T870" s="15">
        <v>39027</v>
      </c>
      <c r="U870" s="14">
        <v>3.8279999999999998</v>
      </c>
      <c r="W870" s="15">
        <v>39027</v>
      </c>
      <c r="X870" s="14">
        <v>3.956</v>
      </c>
      <c r="Z870" s="15">
        <v>39027</v>
      </c>
      <c r="AA870" s="14">
        <v>3.8340000000000001</v>
      </c>
      <c r="AC870" s="14">
        <f t="shared" si="99"/>
        <v>3.8538665224779853</v>
      </c>
      <c r="AE870" s="15">
        <v>39027</v>
      </c>
      <c r="AF870" s="14">
        <v>4.6929999999999996</v>
      </c>
      <c r="AH870" s="15">
        <v>39027</v>
      </c>
      <c r="AI870" s="14">
        <v>4.6059999999999999</v>
      </c>
      <c r="AK870" s="15">
        <v>39027</v>
      </c>
      <c r="AL870" s="14">
        <v>2.2050000000000001</v>
      </c>
      <c r="AM870" s="14">
        <f t="shared" si="102"/>
        <v>1.6488665224779853</v>
      </c>
      <c r="AN870" s="15">
        <v>39027</v>
      </c>
      <c r="AO870" s="14">
        <v>2.7250000000000001</v>
      </c>
      <c r="AP870" s="14">
        <f t="shared" si="103"/>
        <v>1.9679999999999995</v>
      </c>
      <c r="AQ870" s="15">
        <v>39027</v>
      </c>
      <c r="AR870" s="14">
        <v>3.085</v>
      </c>
      <c r="AS870" s="14">
        <f t="shared" si="104"/>
        <v>1.5209999999999999</v>
      </c>
      <c r="AU870" s="14">
        <f t="shared" si="100"/>
        <v>1.5869999999999997</v>
      </c>
      <c r="AW870" s="14">
        <f t="shared" si="105"/>
        <v>1.589</v>
      </c>
      <c r="AY870" s="14">
        <f t="shared" si="106"/>
        <v>1.8319999999999999</v>
      </c>
      <c r="BA870" s="15">
        <v>39027</v>
      </c>
      <c r="BB870" s="14">
        <v>0.2</v>
      </c>
      <c r="BD870" s="15">
        <v>40853</v>
      </c>
      <c r="BE870" s="14">
        <v>5.75</v>
      </c>
      <c r="BG870" s="15">
        <v>40853</v>
      </c>
      <c r="BH870" s="14">
        <v>11.5</v>
      </c>
      <c r="BI870" s="14">
        <f t="shared" si="101"/>
        <v>75.538833333333329</v>
      </c>
      <c r="BJ870" s="15">
        <v>39757</v>
      </c>
      <c r="BK870" s="14">
        <v>209.3665</v>
      </c>
      <c r="BM870" s="15">
        <v>40853</v>
      </c>
      <c r="BN870" s="14" t="s">
        <v>213</v>
      </c>
    </row>
    <row r="871" spans="2:66" x14ac:dyDescent="0.2">
      <c r="B871" s="15">
        <v>39028</v>
      </c>
      <c r="C871" s="14">
        <v>3.7389999999999999</v>
      </c>
      <c r="E871" s="15">
        <v>39028</v>
      </c>
      <c r="F871" s="14">
        <v>3.766</v>
      </c>
      <c r="H871" s="15">
        <v>39028</v>
      </c>
      <c r="I871" s="14">
        <v>3.7429999999999999</v>
      </c>
      <c r="K871" s="15">
        <v>39028</v>
      </c>
      <c r="L871" s="14">
        <v>3.9830000000000001</v>
      </c>
      <c r="N871" s="15">
        <v>39028</v>
      </c>
      <c r="O871" s="14">
        <v>3.7749999999999999</v>
      </c>
      <c r="Q871" s="15">
        <v>39028</v>
      </c>
      <c r="R871" s="14">
        <v>3.7640000000000002</v>
      </c>
      <c r="T871" s="15">
        <v>39028</v>
      </c>
      <c r="U871" s="14">
        <v>3.7770000000000001</v>
      </c>
      <c r="W871" s="15">
        <v>39028</v>
      </c>
      <c r="X871" s="14">
        <v>3.9050000000000002</v>
      </c>
      <c r="Z871" s="15">
        <v>39028</v>
      </c>
      <c r="AA871" s="14">
        <v>3.7789999999999999</v>
      </c>
      <c r="AC871" s="14">
        <f t="shared" si="99"/>
        <v>3.8011632936814461</v>
      </c>
      <c r="AE871" s="15">
        <v>39028</v>
      </c>
      <c r="AF871" s="14">
        <v>4.6570999999999998</v>
      </c>
      <c r="AH871" s="15">
        <v>39028</v>
      </c>
      <c r="AI871" s="14">
        <v>4.5469999999999997</v>
      </c>
      <c r="AK871" s="15">
        <v>39028</v>
      </c>
      <c r="AL871" s="14">
        <v>2.2164999999999999</v>
      </c>
      <c r="AM871" s="14">
        <f t="shared" si="102"/>
        <v>1.5846632936814462</v>
      </c>
      <c r="AN871" s="15">
        <v>39028</v>
      </c>
      <c r="AO871" s="14">
        <v>2.7149999999999999</v>
      </c>
      <c r="AP871" s="14">
        <f t="shared" si="103"/>
        <v>1.9420999999999999</v>
      </c>
      <c r="AQ871" s="15">
        <v>39028</v>
      </c>
      <c r="AR871" s="14">
        <v>3.1023000000000001</v>
      </c>
      <c r="AS871" s="14">
        <f t="shared" si="104"/>
        <v>1.4446999999999997</v>
      </c>
      <c r="AU871" s="14">
        <f t="shared" si="100"/>
        <v>1.5225</v>
      </c>
      <c r="AW871" s="14">
        <f t="shared" si="105"/>
        <v>1.5265</v>
      </c>
      <c r="AY871" s="14">
        <f t="shared" si="106"/>
        <v>1.7665000000000002</v>
      </c>
      <c r="BA871" s="15">
        <v>39028</v>
      </c>
      <c r="BB871" s="14">
        <v>0.4</v>
      </c>
      <c r="BD871" s="15">
        <v>40854</v>
      </c>
      <c r="BE871" s="14">
        <v>5.75</v>
      </c>
      <c r="BG871" s="15">
        <v>40854</v>
      </c>
      <c r="BH871" s="14">
        <v>11.5</v>
      </c>
      <c r="BI871" s="14">
        <f t="shared" si="101"/>
        <v>74.959066666666658</v>
      </c>
      <c r="BJ871" s="15">
        <v>39758</v>
      </c>
      <c r="BK871" s="14">
        <v>207.62719999999999</v>
      </c>
      <c r="BM871" s="15">
        <v>40854</v>
      </c>
      <c r="BN871" s="14" t="s">
        <v>213</v>
      </c>
    </row>
    <row r="872" spans="2:66" x14ac:dyDescent="0.2">
      <c r="B872" s="15">
        <v>39029</v>
      </c>
      <c r="C872" s="14">
        <v>3.758</v>
      </c>
      <c r="E872" s="15">
        <v>39029</v>
      </c>
      <c r="F872" s="14">
        <v>3.7839999999999998</v>
      </c>
      <c r="H872" s="15">
        <v>39029</v>
      </c>
      <c r="I872" s="14">
        <v>3.7629999999999999</v>
      </c>
      <c r="K872" s="15">
        <v>39029</v>
      </c>
      <c r="L872" s="14">
        <v>4.0010000000000003</v>
      </c>
      <c r="N872" s="15">
        <v>39029</v>
      </c>
      <c r="O872" s="14">
        <v>3.7909999999999999</v>
      </c>
      <c r="Q872" s="15">
        <v>39029</v>
      </c>
      <c r="R872" s="14">
        <v>3.7810000000000001</v>
      </c>
      <c r="T872" s="15">
        <v>39029</v>
      </c>
      <c r="U872" s="14">
        <v>3.7930000000000001</v>
      </c>
      <c r="W872" s="15">
        <v>39029</v>
      </c>
      <c r="X872" s="14">
        <v>3.9169999999999998</v>
      </c>
      <c r="Z872" s="15">
        <v>39029</v>
      </c>
      <c r="AA872" s="14">
        <v>3.7869999999999999</v>
      </c>
      <c r="AC872" s="14">
        <f t="shared" si="99"/>
        <v>3.8191612853391006</v>
      </c>
      <c r="AE872" s="15">
        <v>39029</v>
      </c>
      <c r="AF872" s="14">
        <v>4.6352000000000002</v>
      </c>
      <c r="AH872" s="15">
        <v>39029</v>
      </c>
      <c r="AI872" s="14">
        <v>4.569</v>
      </c>
      <c r="AK872" s="15">
        <v>39029</v>
      </c>
      <c r="AL872" s="14">
        <v>2.2000000000000002</v>
      </c>
      <c r="AM872" s="14">
        <f t="shared" si="102"/>
        <v>1.6191612853391004</v>
      </c>
      <c r="AN872" s="15">
        <v>39029</v>
      </c>
      <c r="AO872" s="14">
        <v>2.7225000000000001</v>
      </c>
      <c r="AP872" s="14">
        <f t="shared" si="103"/>
        <v>1.9127000000000001</v>
      </c>
      <c r="AQ872" s="15">
        <v>39029</v>
      </c>
      <c r="AR872" s="14">
        <v>3.105</v>
      </c>
      <c r="AS872" s="14">
        <f t="shared" si="104"/>
        <v>1.464</v>
      </c>
      <c r="AU872" s="14">
        <f t="shared" si="100"/>
        <v>1.5579999999999998</v>
      </c>
      <c r="AW872" s="14">
        <f t="shared" si="105"/>
        <v>1.5629999999999997</v>
      </c>
      <c r="AY872" s="14">
        <f t="shared" si="106"/>
        <v>1.8010000000000002</v>
      </c>
      <c r="BA872" s="15">
        <v>39029</v>
      </c>
      <c r="BB872" s="14">
        <v>0.5</v>
      </c>
      <c r="BD872" s="15">
        <v>40855</v>
      </c>
      <c r="BE872" s="14">
        <v>5.75</v>
      </c>
      <c r="BG872" s="15">
        <v>40855</v>
      </c>
      <c r="BH872" s="14">
        <v>11.5</v>
      </c>
      <c r="BI872" s="14">
        <f t="shared" si="101"/>
        <v>74.805199999999999</v>
      </c>
      <c r="BJ872" s="15">
        <v>39759</v>
      </c>
      <c r="BK872" s="14">
        <v>207.16560000000001</v>
      </c>
      <c r="BM872" s="15">
        <v>40855</v>
      </c>
      <c r="BN872" s="14" t="s">
        <v>213</v>
      </c>
    </row>
    <row r="873" spans="2:66" x14ac:dyDescent="0.2">
      <c r="B873" s="15">
        <v>39030</v>
      </c>
      <c r="C873" s="14">
        <v>3.7410000000000001</v>
      </c>
      <c r="E873" s="15">
        <v>39030</v>
      </c>
      <c r="F873" s="14">
        <v>3.7669999999999999</v>
      </c>
      <c r="H873" s="15">
        <v>39030</v>
      </c>
      <c r="I873" s="14">
        <v>3.7450000000000001</v>
      </c>
      <c r="K873" s="15">
        <v>39030</v>
      </c>
      <c r="L873" s="14">
        <v>3.992</v>
      </c>
      <c r="N873" s="15">
        <v>39030</v>
      </c>
      <c r="O873" s="14">
        <v>3.7749999999999999</v>
      </c>
      <c r="Q873" s="15">
        <v>39030</v>
      </c>
      <c r="R873" s="14">
        <v>3.7650000000000001</v>
      </c>
      <c r="T873" s="15">
        <v>39030</v>
      </c>
      <c r="U873" s="14">
        <v>3.774</v>
      </c>
      <c r="W873" s="15">
        <v>39030</v>
      </c>
      <c r="X873" s="14">
        <v>3.9020000000000001</v>
      </c>
      <c r="Z873" s="15">
        <v>39030</v>
      </c>
      <c r="AA873" s="14">
        <v>3.7669999999999999</v>
      </c>
      <c r="AC873" s="14">
        <f t="shared" si="99"/>
        <v>3.8035813378649781</v>
      </c>
      <c r="AE873" s="15">
        <v>39030</v>
      </c>
      <c r="AF873" s="14">
        <v>4.6253000000000002</v>
      </c>
      <c r="AH873" s="15">
        <v>39030</v>
      </c>
      <c r="AI873" s="14">
        <v>4.5410000000000004</v>
      </c>
      <c r="AK873" s="15">
        <v>39030</v>
      </c>
      <c r="AL873" s="14">
        <v>2.2149999999999999</v>
      </c>
      <c r="AM873" s="14">
        <f t="shared" si="102"/>
        <v>1.5885813378649782</v>
      </c>
      <c r="AN873" s="15">
        <v>39030</v>
      </c>
      <c r="AO873" s="14">
        <v>2.7275</v>
      </c>
      <c r="AP873" s="14">
        <f t="shared" si="103"/>
        <v>1.8978000000000002</v>
      </c>
      <c r="AQ873" s="15">
        <v>39030</v>
      </c>
      <c r="AR873" s="14">
        <v>3.1124999999999998</v>
      </c>
      <c r="AS873" s="14">
        <f t="shared" si="104"/>
        <v>1.4285000000000005</v>
      </c>
      <c r="AU873" s="14">
        <f t="shared" si="100"/>
        <v>1.5260000000000002</v>
      </c>
      <c r="AW873" s="14">
        <f t="shared" si="105"/>
        <v>1.5300000000000002</v>
      </c>
      <c r="AY873" s="14">
        <f t="shared" si="106"/>
        <v>1.7770000000000001</v>
      </c>
      <c r="BA873" s="15">
        <v>39030</v>
      </c>
      <c r="BB873" s="14">
        <v>0.4</v>
      </c>
      <c r="BD873" s="15">
        <v>40856</v>
      </c>
      <c r="BE873" s="14">
        <v>5.75</v>
      </c>
      <c r="BG873" s="15">
        <v>40856</v>
      </c>
      <c r="BH873" s="14">
        <v>11.5</v>
      </c>
      <c r="BI873" s="14">
        <f t="shared" si="101"/>
        <v>74.805199999999999</v>
      </c>
      <c r="BJ873" s="15">
        <v>39760</v>
      </c>
      <c r="BK873" s="14">
        <v>207.16560000000001</v>
      </c>
      <c r="BM873" s="15">
        <v>40856</v>
      </c>
      <c r="BN873" s="14" t="s">
        <v>213</v>
      </c>
    </row>
    <row r="874" spans="2:66" x14ac:dyDescent="0.2">
      <c r="B874" s="15">
        <v>39031</v>
      </c>
      <c r="C874" s="14">
        <v>3.714</v>
      </c>
      <c r="E874" s="15">
        <v>39031</v>
      </c>
      <c r="F874" s="14">
        <v>3.7389999999999999</v>
      </c>
      <c r="H874" s="15">
        <v>39031</v>
      </c>
      <c r="I874" s="14">
        <v>3.7170000000000001</v>
      </c>
      <c r="K874" s="15">
        <v>39031</v>
      </c>
      <c r="L874" s="14">
        <v>3.9660000000000002</v>
      </c>
      <c r="N874" s="15">
        <v>39031</v>
      </c>
      <c r="O874" s="14">
        <v>3.7480000000000002</v>
      </c>
      <c r="Q874" s="15">
        <v>39031</v>
      </c>
      <c r="R874" s="14">
        <v>3.7389999999999999</v>
      </c>
      <c r="T874" s="15">
        <v>39031</v>
      </c>
      <c r="U874" s="14">
        <v>3.746</v>
      </c>
      <c r="W874" s="15">
        <v>39031</v>
      </c>
      <c r="X874" s="14">
        <v>3.875</v>
      </c>
      <c r="Z874" s="15">
        <v>39031</v>
      </c>
      <c r="AA874" s="14">
        <v>3.7389999999999999</v>
      </c>
      <c r="AC874" s="14">
        <f t="shared" si="99"/>
        <v>3.77642824038313</v>
      </c>
      <c r="AE874" s="15">
        <v>39031</v>
      </c>
      <c r="AF874" s="14">
        <v>4.5876000000000001</v>
      </c>
      <c r="AH874" s="15">
        <v>39031</v>
      </c>
      <c r="AI874" s="14">
        <v>4.5199999999999996</v>
      </c>
      <c r="AK874" s="15">
        <v>39031</v>
      </c>
      <c r="AL874" s="14">
        <v>2.21</v>
      </c>
      <c r="AM874" s="14">
        <f t="shared" si="102"/>
        <v>1.56642824038313</v>
      </c>
      <c r="AN874" s="15">
        <v>39031</v>
      </c>
      <c r="AO874" s="14">
        <v>2.7050000000000001</v>
      </c>
      <c r="AP874" s="14">
        <f t="shared" si="103"/>
        <v>1.8826000000000001</v>
      </c>
      <c r="AQ874" s="15">
        <v>39031</v>
      </c>
      <c r="AR874" s="14">
        <v>3.1175000000000002</v>
      </c>
      <c r="AS874" s="14">
        <f t="shared" si="104"/>
        <v>1.4024999999999994</v>
      </c>
      <c r="AU874" s="14">
        <f t="shared" si="100"/>
        <v>1.504</v>
      </c>
      <c r="AW874" s="14">
        <f t="shared" si="105"/>
        <v>1.5070000000000001</v>
      </c>
      <c r="AY874" s="14">
        <f t="shared" si="106"/>
        <v>1.7560000000000002</v>
      </c>
      <c r="BA874" s="15">
        <v>39031</v>
      </c>
      <c r="BB874" s="14">
        <v>0.3</v>
      </c>
      <c r="BD874" s="15">
        <v>40857</v>
      </c>
      <c r="BE874" s="14">
        <v>5.75</v>
      </c>
      <c r="BG874" s="15">
        <v>40857</v>
      </c>
      <c r="BH874" s="14">
        <v>11.5</v>
      </c>
      <c r="BI874" s="14">
        <f t="shared" si="101"/>
        <v>74.805199999999999</v>
      </c>
      <c r="BJ874" s="15">
        <v>39761</v>
      </c>
      <c r="BK874" s="14">
        <v>207.16560000000001</v>
      </c>
      <c r="BM874" s="15">
        <v>40857</v>
      </c>
      <c r="BN874" s="14" t="s">
        <v>213</v>
      </c>
    </row>
    <row r="875" spans="2:66" x14ac:dyDescent="0.2">
      <c r="B875" s="15">
        <v>39032</v>
      </c>
      <c r="C875" s="14">
        <v>3.714</v>
      </c>
      <c r="E875" s="15">
        <v>39032</v>
      </c>
      <c r="F875" s="14">
        <v>3.7389999999999999</v>
      </c>
      <c r="H875" s="15">
        <v>39032</v>
      </c>
      <c r="I875" s="14">
        <v>3.7170000000000001</v>
      </c>
      <c r="K875" s="15">
        <v>39032</v>
      </c>
      <c r="L875" s="14">
        <v>3.9660000000000002</v>
      </c>
      <c r="N875" s="15">
        <v>39032</v>
      </c>
      <c r="O875" s="14">
        <v>3.7480000000000002</v>
      </c>
      <c r="Q875" s="15">
        <v>39032</v>
      </c>
      <c r="R875" s="14">
        <v>3.7389999999999999</v>
      </c>
      <c r="T875" s="15">
        <v>39032</v>
      </c>
      <c r="U875" s="14">
        <v>3.746</v>
      </c>
      <c r="W875" s="15">
        <v>39032</v>
      </c>
      <c r="X875" s="14">
        <v>3.875</v>
      </c>
      <c r="Z875" s="15">
        <v>39032</v>
      </c>
      <c r="AA875" s="14">
        <v>3.7389999999999999</v>
      </c>
      <c r="AC875" s="14">
        <f t="shared" si="99"/>
        <v>3.77642824038313</v>
      </c>
      <c r="AE875" s="15">
        <v>39032</v>
      </c>
      <c r="AF875" s="14">
        <v>4.5876000000000001</v>
      </c>
      <c r="AH875" s="15">
        <v>39032</v>
      </c>
      <c r="AI875" s="14">
        <v>4.5199999999999996</v>
      </c>
      <c r="AK875" s="15">
        <v>39032</v>
      </c>
      <c r="AL875" s="14">
        <v>2.21</v>
      </c>
      <c r="AM875" s="14">
        <f t="shared" si="102"/>
        <v>1.56642824038313</v>
      </c>
      <c r="AN875" s="15">
        <v>39032</v>
      </c>
      <c r="AO875" s="14">
        <v>2.7050000000000001</v>
      </c>
      <c r="AP875" s="14">
        <f t="shared" si="103"/>
        <v>1.8826000000000001</v>
      </c>
      <c r="AQ875" s="15">
        <v>39032</v>
      </c>
      <c r="AR875" s="14">
        <v>3.1175000000000002</v>
      </c>
      <c r="AS875" s="14">
        <f t="shared" si="104"/>
        <v>1.4024999999999994</v>
      </c>
      <c r="AU875" s="14">
        <f t="shared" si="100"/>
        <v>1.504</v>
      </c>
      <c r="AW875" s="14">
        <f t="shared" si="105"/>
        <v>1.5070000000000001</v>
      </c>
      <c r="AY875" s="14">
        <f t="shared" si="106"/>
        <v>1.7560000000000002</v>
      </c>
      <c r="BA875" s="15">
        <v>39032</v>
      </c>
      <c r="BB875" s="14">
        <v>0.3</v>
      </c>
      <c r="BD875" s="15">
        <v>40858</v>
      </c>
      <c r="BE875" s="14">
        <v>5.75</v>
      </c>
      <c r="BG875" s="15">
        <v>40858</v>
      </c>
      <c r="BH875" s="14">
        <v>11.5</v>
      </c>
      <c r="BI875" s="14">
        <f t="shared" si="101"/>
        <v>75.197366666666667</v>
      </c>
      <c r="BJ875" s="15">
        <v>39762</v>
      </c>
      <c r="BK875" s="14">
        <v>208.34209999999999</v>
      </c>
      <c r="BM875" s="15">
        <v>40858</v>
      </c>
      <c r="BN875" s="14" t="s">
        <v>213</v>
      </c>
    </row>
    <row r="876" spans="2:66" x14ac:dyDescent="0.2">
      <c r="B876" s="15">
        <v>39033</v>
      </c>
      <c r="C876" s="14">
        <v>3.714</v>
      </c>
      <c r="E876" s="15">
        <v>39033</v>
      </c>
      <c r="F876" s="14">
        <v>3.7389999999999999</v>
      </c>
      <c r="H876" s="15">
        <v>39033</v>
      </c>
      <c r="I876" s="14">
        <v>3.7170000000000001</v>
      </c>
      <c r="K876" s="15">
        <v>39033</v>
      </c>
      <c r="L876" s="14">
        <v>3.9660000000000002</v>
      </c>
      <c r="N876" s="15">
        <v>39033</v>
      </c>
      <c r="O876" s="14">
        <v>3.7480000000000002</v>
      </c>
      <c r="Q876" s="15">
        <v>39033</v>
      </c>
      <c r="R876" s="14">
        <v>3.7389999999999999</v>
      </c>
      <c r="T876" s="15">
        <v>39033</v>
      </c>
      <c r="U876" s="14">
        <v>3.746</v>
      </c>
      <c r="W876" s="15">
        <v>39033</v>
      </c>
      <c r="X876" s="14">
        <v>3.875</v>
      </c>
      <c r="Z876" s="15">
        <v>39033</v>
      </c>
      <c r="AA876" s="14">
        <v>3.7389999999999999</v>
      </c>
      <c r="AC876" s="14">
        <f t="shared" si="99"/>
        <v>3.77642824038313</v>
      </c>
      <c r="AE876" s="15">
        <v>39033</v>
      </c>
      <c r="AF876" s="14">
        <v>4.5876000000000001</v>
      </c>
      <c r="AH876" s="15">
        <v>39033</v>
      </c>
      <c r="AI876" s="14">
        <v>4.5199999999999996</v>
      </c>
      <c r="AK876" s="15">
        <v>39033</v>
      </c>
      <c r="AL876" s="14">
        <v>2.21</v>
      </c>
      <c r="AM876" s="14">
        <f t="shared" si="102"/>
        <v>1.56642824038313</v>
      </c>
      <c r="AN876" s="15">
        <v>39033</v>
      </c>
      <c r="AO876" s="14">
        <v>2.7050000000000001</v>
      </c>
      <c r="AP876" s="14">
        <f t="shared" si="103"/>
        <v>1.8826000000000001</v>
      </c>
      <c r="AQ876" s="15">
        <v>39033</v>
      </c>
      <c r="AR876" s="14">
        <v>3.1175000000000002</v>
      </c>
      <c r="AS876" s="14">
        <f t="shared" si="104"/>
        <v>1.4024999999999994</v>
      </c>
      <c r="AU876" s="14">
        <f t="shared" si="100"/>
        <v>1.504</v>
      </c>
      <c r="AW876" s="14">
        <f t="shared" si="105"/>
        <v>1.5070000000000001</v>
      </c>
      <c r="AY876" s="14">
        <f t="shared" si="106"/>
        <v>1.7560000000000002</v>
      </c>
      <c r="BA876" s="15">
        <v>39033</v>
      </c>
      <c r="BB876" s="14">
        <v>0.3</v>
      </c>
      <c r="BD876" s="15">
        <v>40859</v>
      </c>
      <c r="BE876" s="14">
        <v>5.75</v>
      </c>
      <c r="BG876" s="15">
        <v>40859</v>
      </c>
      <c r="BH876" s="14">
        <v>11.5</v>
      </c>
      <c r="BI876" s="14">
        <f t="shared" si="101"/>
        <v>74.341999999999999</v>
      </c>
      <c r="BJ876" s="15">
        <v>39763</v>
      </c>
      <c r="BK876" s="14">
        <v>205.77600000000001</v>
      </c>
      <c r="BM876" s="15">
        <v>40859</v>
      </c>
      <c r="BN876" s="14" t="s">
        <v>213</v>
      </c>
    </row>
    <row r="877" spans="2:66" x14ac:dyDescent="0.2">
      <c r="B877" s="15">
        <v>39034</v>
      </c>
      <c r="C877" s="14">
        <v>3.738</v>
      </c>
      <c r="E877" s="15">
        <v>39034</v>
      </c>
      <c r="F877" s="14">
        <v>3.7650000000000001</v>
      </c>
      <c r="H877" s="15">
        <v>39034</v>
      </c>
      <c r="I877" s="14">
        <v>3.7429999999999999</v>
      </c>
      <c r="K877" s="15">
        <v>39034</v>
      </c>
      <c r="L877" s="14">
        <v>3.992</v>
      </c>
      <c r="N877" s="15">
        <v>39034</v>
      </c>
      <c r="O877" s="14">
        <v>3.7749999999999999</v>
      </c>
      <c r="Q877" s="15">
        <v>39034</v>
      </c>
      <c r="R877" s="14">
        <v>3.7650000000000001</v>
      </c>
      <c r="T877" s="15">
        <v>39034</v>
      </c>
      <c r="U877" s="14">
        <v>3.77</v>
      </c>
      <c r="W877" s="15">
        <v>39034</v>
      </c>
      <c r="X877" s="14">
        <v>3.8980000000000001</v>
      </c>
      <c r="Z877" s="15">
        <v>39034</v>
      </c>
      <c r="AA877" s="14">
        <v>3.766</v>
      </c>
      <c r="AC877" s="14">
        <f t="shared" si="99"/>
        <v>3.8017886605901432</v>
      </c>
      <c r="AE877" s="15">
        <v>39034</v>
      </c>
      <c r="AF877" s="14">
        <v>4.6093000000000002</v>
      </c>
      <c r="AH877" s="15">
        <v>39034</v>
      </c>
      <c r="AI877" s="14">
        <v>4.5609999999999999</v>
      </c>
      <c r="AK877" s="15">
        <v>39034</v>
      </c>
      <c r="AL877" s="14">
        <v>2.1850000000000001</v>
      </c>
      <c r="AM877" s="14">
        <f t="shared" si="102"/>
        <v>1.6167886605901431</v>
      </c>
      <c r="AN877" s="15">
        <v>39034</v>
      </c>
      <c r="AO877" s="14">
        <v>2.6675</v>
      </c>
      <c r="AP877" s="14">
        <f t="shared" si="103"/>
        <v>1.9418000000000002</v>
      </c>
      <c r="AQ877" s="15">
        <v>39034</v>
      </c>
      <c r="AR877" s="14">
        <v>3.1097999999999999</v>
      </c>
      <c r="AS877" s="14">
        <f t="shared" si="104"/>
        <v>1.4512</v>
      </c>
      <c r="AU877" s="14">
        <f t="shared" si="100"/>
        <v>1.5529999999999999</v>
      </c>
      <c r="AW877" s="14">
        <f t="shared" si="105"/>
        <v>1.5579999999999998</v>
      </c>
      <c r="AY877" s="14">
        <f t="shared" si="106"/>
        <v>1.8069999999999999</v>
      </c>
      <c r="BA877" s="15">
        <v>39034</v>
      </c>
      <c r="BB877" s="14">
        <v>0.5</v>
      </c>
      <c r="BD877" s="15">
        <v>40860</v>
      </c>
      <c r="BE877" s="14">
        <v>5.75</v>
      </c>
      <c r="BG877" s="15">
        <v>40860</v>
      </c>
      <c r="BH877" s="14">
        <v>11.5</v>
      </c>
      <c r="BI877" s="14">
        <f t="shared" si="101"/>
        <v>73.565100000000001</v>
      </c>
      <c r="BJ877" s="15">
        <v>39764</v>
      </c>
      <c r="BK877" s="14">
        <v>203.4453</v>
      </c>
      <c r="BM877" s="15">
        <v>40860</v>
      </c>
      <c r="BN877" s="14" t="s">
        <v>213</v>
      </c>
    </row>
    <row r="878" spans="2:66" x14ac:dyDescent="0.2">
      <c r="B878" s="15">
        <v>39035</v>
      </c>
      <c r="C878" s="14">
        <v>3.7119999999999997</v>
      </c>
      <c r="E878" s="15">
        <v>39035</v>
      </c>
      <c r="F878" s="14">
        <v>3.7389999999999999</v>
      </c>
      <c r="H878" s="15">
        <v>39035</v>
      </c>
      <c r="I878" s="14">
        <v>3.718</v>
      </c>
      <c r="K878" s="15">
        <v>39035</v>
      </c>
      <c r="L878" s="14">
        <v>3.968</v>
      </c>
      <c r="N878" s="15">
        <v>39035</v>
      </c>
      <c r="O878" s="14">
        <v>3.75</v>
      </c>
      <c r="Q878" s="15">
        <v>39035</v>
      </c>
      <c r="R878" s="14">
        <v>3.7370000000000001</v>
      </c>
      <c r="T878" s="15">
        <v>39035</v>
      </c>
      <c r="U878" s="14">
        <v>3.7439999999999998</v>
      </c>
      <c r="W878" s="15">
        <v>39035</v>
      </c>
      <c r="X878" s="14">
        <v>3.8780000000000001</v>
      </c>
      <c r="Z878" s="15">
        <v>39035</v>
      </c>
      <c r="AA878" s="14">
        <v>3.7389999999999999</v>
      </c>
      <c r="AC878" s="14">
        <f t="shared" si="99"/>
        <v>3.776362119573613</v>
      </c>
      <c r="AE878" s="15">
        <v>39035</v>
      </c>
      <c r="AF878" s="14">
        <v>4.5621999999999998</v>
      </c>
      <c r="AH878" s="15">
        <v>39035</v>
      </c>
      <c r="AI878" s="14">
        <v>4.5330000000000004</v>
      </c>
      <c r="AK878" s="15">
        <v>39035</v>
      </c>
      <c r="AL878" s="14">
        <v>2.1869999999999998</v>
      </c>
      <c r="AM878" s="14">
        <f t="shared" si="102"/>
        <v>1.5893621195736132</v>
      </c>
      <c r="AN878" s="15">
        <v>39035</v>
      </c>
      <c r="AO878" s="14">
        <v>2.6675</v>
      </c>
      <c r="AP878" s="14">
        <f t="shared" si="103"/>
        <v>1.8946999999999998</v>
      </c>
      <c r="AQ878" s="15">
        <v>39035</v>
      </c>
      <c r="AR878" s="14">
        <v>3.0950000000000002</v>
      </c>
      <c r="AS878" s="14">
        <f t="shared" si="104"/>
        <v>1.4380000000000002</v>
      </c>
      <c r="AU878" s="14">
        <f t="shared" si="100"/>
        <v>1.5249999999999999</v>
      </c>
      <c r="AW878" s="14">
        <f t="shared" si="105"/>
        <v>1.5310000000000001</v>
      </c>
      <c r="AY878" s="14">
        <f t="shared" si="106"/>
        <v>1.7810000000000001</v>
      </c>
      <c r="BA878" s="15">
        <v>39035</v>
      </c>
      <c r="BB878" s="14">
        <v>0.6</v>
      </c>
      <c r="BD878" s="15">
        <v>40861</v>
      </c>
      <c r="BE878" s="14">
        <v>5.75</v>
      </c>
      <c r="BG878" s="15">
        <v>40861</v>
      </c>
      <c r="BH878" s="14">
        <v>11.5</v>
      </c>
      <c r="BI878" s="14">
        <f t="shared" si="101"/>
        <v>73.549099999999996</v>
      </c>
      <c r="BJ878" s="15">
        <v>39765</v>
      </c>
      <c r="BK878" s="14">
        <v>203.3973</v>
      </c>
      <c r="BM878" s="15">
        <v>40861</v>
      </c>
      <c r="BN878" s="14" t="s">
        <v>213</v>
      </c>
    </row>
    <row r="879" spans="2:66" x14ac:dyDescent="0.2">
      <c r="B879" s="15">
        <v>39036</v>
      </c>
      <c r="C879" s="14">
        <v>3.74</v>
      </c>
      <c r="E879" s="15">
        <v>39036</v>
      </c>
      <c r="F879" s="14">
        <v>3.7690000000000001</v>
      </c>
      <c r="H879" s="15">
        <v>39036</v>
      </c>
      <c r="I879" s="14">
        <v>3.746</v>
      </c>
      <c r="K879" s="15">
        <v>39036</v>
      </c>
      <c r="L879" s="14">
        <v>3.9969999999999999</v>
      </c>
      <c r="N879" s="15">
        <v>39036</v>
      </c>
      <c r="O879" s="14">
        <v>3.7789999999999999</v>
      </c>
      <c r="Q879" s="15">
        <v>39036</v>
      </c>
      <c r="R879" s="14">
        <v>3.7650000000000001</v>
      </c>
      <c r="T879" s="15">
        <v>39036</v>
      </c>
      <c r="U879" s="14">
        <v>3.7720000000000002</v>
      </c>
      <c r="W879" s="15">
        <v>39036</v>
      </c>
      <c r="X879" s="14">
        <v>3.9050000000000002</v>
      </c>
      <c r="Z879" s="15">
        <v>39036</v>
      </c>
      <c r="AA879" s="14">
        <v>3.766</v>
      </c>
      <c r="AC879" s="14">
        <f t="shared" si="99"/>
        <v>3.8049820794067668</v>
      </c>
      <c r="AE879" s="15">
        <v>39036</v>
      </c>
      <c r="AF879" s="14">
        <v>4.6170999999999998</v>
      </c>
      <c r="AH879" s="15">
        <v>39036</v>
      </c>
      <c r="AI879" s="14">
        <v>4.5570000000000004</v>
      </c>
      <c r="AK879" s="15">
        <v>39036</v>
      </c>
      <c r="AL879" s="14">
        <v>2.2174999999999998</v>
      </c>
      <c r="AM879" s="14">
        <f t="shared" si="102"/>
        <v>1.587482079406767</v>
      </c>
      <c r="AN879" s="15">
        <v>39036</v>
      </c>
      <c r="AO879" s="14">
        <v>2.6974999999999998</v>
      </c>
      <c r="AP879" s="14">
        <f t="shared" si="103"/>
        <v>1.9196</v>
      </c>
      <c r="AQ879" s="15">
        <v>39036</v>
      </c>
      <c r="AR879" s="14">
        <v>3.0998999999999999</v>
      </c>
      <c r="AS879" s="14">
        <f t="shared" si="104"/>
        <v>1.4571000000000005</v>
      </c>
      <c r="AU879" s="14">
        <f t="shared" si="100"/>
        <v>1.5225000000000004</v>
      </c>
      <c r="AW879" s="14">
        <f t="shared" si="105"/>
        <v>1.5285000000000002</v>
      </c>
      <c r="AY879" s="14">
        <f t="shared" si="106"/>
        <v>1.7795000000000001</v>
      </c>
      <c r="BA879" s="15">
        <v>39036</v>
      </c>
      <c r="BB879" s="14">
        <v>0.6</v>
      </c>
      <c r="BD879" s="15">
        <v>40862</v>
      </c>
      <c r="BE879" s="14">
        <v>5.75</v>
      </c>
      <c r="BG879" s="15">
        <v>40862</v>
      </c>
      <c r="BH879" s="14">
        <v>11.5</v>
      </c>
      <c r="BI879" s="14">
        <f t="shared" si="101"/>
        <v>74.083633333333339</v>
      </c>
      <c r="BJ879" s="15">
        <v>39766</v>
      </c>
      <c r="BK879" s="14">
        <v>205.0009</v>
      </c>
      <c r="BM879" s="15">
        <v>40862</v>
      </c>
      <c r="BN879" s="14" t="s">
        <v>213</v>
      </c>
    </row>
    <row r="880" spans="2:66" x14ac:dyDescent="0.2">
      <c r="B880" s="15">
        <v>39037</v>
      </c>
      <c r="C880" s="14">
        <v>3.7480000000000002</v>
      </c>
      <c r="E880" s="15">
        <v>39037</v>
      </c>
      <c r="F880" s="14">
        <v>3.7789999999999999</v>
      </c>
      <c r="H880" s="15">
        <v>39037</v>
      </c>
      <c r="I880" s="14">
        <v>3.7549999999999999</v>
      </c>
      <c r="K880" s="15">
        <v>39037</v>
      </c>
      <c r="L880" s="14">
        <v>4.0069999999999997</v>
      </c>
      <c r="N880" s="15">
        <v>39037</v>
      </c>
      <c r="O880" s="14">
        <v>3.7869999999999999</v>
      </c>
      <c r="Q880" s="15">
        <v>39037</v>
      </c>
      <c r="R880" s="14">
        <v>3.7759999999999998</v>
      </c>
      <c r="T880" s="15">
        <v>39037</v>
      </c>
      <c r="U880" s="14">
        <v>3.782</v>
      </c>
      <c r="W880" s="15">
        <v>39037</v>
      </c>
      <c r="X880" s="14">
        <v>3.9140000000000001</v>
      </c>
      <c r="Z880" s="15">
        <v>39037</v>
      </c>
      <c r="AA880" s="14">
        <v>3.7749999999999999</v>
      </c>
      <c r="AC880" s="14">
        <f t="shared" si="99"/>
        <v>3.8142289510273444</v>
      </c>
      <c r="AE880" s="15">
        <v>39037</v>
      </c>
      <c r="AF880" s="14">
        <v>4.6643999999999997</v>
      </c>
      <c r="AH880" s="15">
        <v>39037</v>
      </c>
      <c r="AI880" s="14">
        <v>4.5720000000000001</v>
      </c>
      <c r="AK880" s="15">
        <v>39037</v>
      </c>
      <c r="AL880" s="14">
        <v>2.1850000000000001</v>
      </c>
      <c r="AM880" s="14">
        <f t="shared" si="102"/>
        <v>1.6292289510273443</v>
      </c>
      <c r="AN880" s="15">
        <v>39037</v>
      </c>
      <c r="AO880" s="14">
        <v>2.625</v>
      </c>
      <c r="AP880" s="14">
        <f t="shared" si="103"/>
        <v>2.0393999999999997</v>
      </c>
      <c r="AQ880" s="15">
        <v>39037</v>
      </c>
      <c r="AR880" s="14">
        <v>3.0868000000000002</v>
      </c>
      <c r="AS880" s="14">
        <f t="shared" si="104"/>
        <v>1.4851999999999999</v>
      </c>
      <c r="AU880" s="14">
        <f t="shared" si="100"/>
        <v>1.5630000000000002</v>
      </c>
      <c r="AW880" s="14">
        <f t="shared" si="105"/>
        <v>1.5699999999999998</v>
      </c>
      <c r="AY880" s="14">
        <f t="shared" si="106"/>
        <v>1.8219999999999996</v>
      </c>
      <c r="BA880" s="15">
        <v>39037</v>
      </c>
      <c r="BB880" s="14">
        <v>0.7</v>
      </c>
      <c r="BD880" s="15">
        <v>40863</v>
      </c>
      <c r="BE880" s="14">
        <v>5.75</v>
      </c>
      <c r="BG880" s="15">
        <v>40863</v>
      </c>
      <c r="BH880" s="14">
        <v>11.5</v>
      </c>
      <c r="BI880" s="14">
        <f t="shared" si="101"/>
        <v>74.083633333333339</v>
      </c>
      <c r="BJ880" s="15">
        <v>39767</v>
      </c>
      <c r="BK880" s="14">
        <v>205.0009</v>
      </c>
      <c r="BM880" s="15">
        <v>40863</v>
      </c>
      <c r="BN880" s="14" t="s">
        <v>213</v>
      </c>
    </row>
    <row r="881" spans="2:66" x14ac:dyDescent="0.2">
      <c r="B881" s="15">
        <v>39038</v>
      </c>
      <c r="C881" s="14">
        <v>3.73</v>
      </c>
      <c r="E881" s="15">
        <v>39038</v>
      </c>
      <c r="F881" s="14">
        <v>3.7469999999999999</v>
      </c>
      <c r="H881" s="15">
        <v>39038</v>
      </c>
      <c r="I881" s="14">
        <v>3.7690000000000001</v>
      </c>
      <c r="K881" s="15">
        <v>39038</v>
      </c>
      <c r="L881" s="14">
        <v>3.98</v>
      </c>
      <c r="N881" s="15">
        <v>39038</v>
      </c>
      <c r="O881" s="14">
        <v>3.758</v>
      </c>
      <c r="Q881" s="15">
        <v>39038</v>
      </c>
      <c r="R881" s="14">
        <v>3.7450000000000001</v>
      </c>
      <c r="T881" s="15">
        <v>39038</v>
      </c>
      <c r="U881" s="14">
        <v>3.75</v>
      </c>
      <c r="W881" s="15">
        <v>39038</v>
      </c>
      <c r="X881" s="14">
        <v>3.8849999999999998</v>
      </c>
      <c r="Z881" s="15">
        <v>39038</v>
      </c>
      <c r="AA881" s="14">
        <v>3.7450000000000001</v>
      </c>
      <c r="AC881" s="14">
        <f t="shared" si="99"/>
        <v>3.7936483856017298</v>
      </c>
      <c r="AE881" s="15">
        <v>39038</v>
      </c>
      <c r="AF881" s="14">
        <v>4.5993000000000004</v>
      </c>
      <c r="AH881" s="15">
        <v>39038</v>
      </c>
      <c r="AI881" s="14">
        <v>4.5590000000000002</v>
      </c>
      <c r="AK881" s="15">
        <v>39038</v>
      </c>
      <c r="AL881" s="14">
        <v>2.1625999999999999</v>
      </c>
      <c r="AM881" s="14">
        <f t="shared" si="102"/>
        <v>1.6310483856017299</v>
      </c>
      <c r="AN881" s="15">
        <v>39038</v>
      </c>
      <c r="AO881" s="14">
        <v>2.6150000000000002</v>
      </c>
      <c r="AP881" s="14">
        <f t="shared" si="103"/>
        <v>1.9843000000000002</v>
      </c>
      <c r="AQ881" s="15">
        <v>39038</v>
      </c>
      <c r="AR881" s="14">
        <v>3.0928</v>
      </c>
      <c r="AS881" s="14">
        <f t="shared" si="104"/>
        <v>1.4662000000000002</v>
      </c>
      <c r="AU881" s="14">
        <f t="shared" si="100"/>
        <v>1.5674000000000001</v>
      </c>
      <c r="AW881" s="14">
        <f t="shared" si="105"/>
        <v>1.6064000000000003</v>
      </c>
      <c r="AY881" s="14">
        <f t="shared" si="106"/>
        <v>1.8174000000000001</v>
      </c>
      <c r="BA881" s="15">
        <v>39038</v>
      </c>
      <c r="BB881" s="14">
        <v>3.9</v>
      </c>
      <c r="BD881" s="15">
        <v>40864</v>
      </c>
      <c r="BE881" s="14">
        <v>5.75</v>
      </c>
      <c r="BG881" s="15">
        <v>40864</v>
      </c>
      <c r="BH881" s="14">
        <v>11.5</v>
      </c>
      <c r="BI881" s="14">
        <f t="shared" si="101"/>
        <v>74.083633333333339</v>
      </c>
      <c r="BJ881" s="15">
        <v>39768</v>
      </c>
      <c r="BK881" s="14">
        <v>205.0009</v>
      </c>
      <c r="BM881" s="15">
        <v>40864</v>
      </c>
      <c r="BN881" s="14" t="s">
        <v>213</v>
      </c>
    </row>
    <row r="882" spans="2:66" x14ac:dyDescent="0.2">
      <c r="B882" s="15">
        <v>39039</v>
      </c>
      <c r="C882" s="14">
        <v>3.73</v>
      </c>
      <c r="E882" s="15">
        <v>39039</v>
      </c>
      <c r="F882" s="14">
        <v>3.7469999999999999</v>
      </c>
      <c r="H882" s="15">
        <v>39039</v>
      </c>
      <c r="I882" s="14">
        <v>3.7690000000000001</v>
      </c>
      <c r="K882" s="15">
        <v>39039</v>
      </c>
      <c r="L882" s="14">
        <v>3.98</v>
      </c>
      <c r="N882" s="15">
        <v>39039</v>
      </c>
      <c r="O882" s="14">
        <v>3.758</v>
      </c>
      <c r="Q882" s="15">
        <v>39039</v>
      </c>
      <c r="R882" s="14">
        <v>3.7450000000000001</v>
      </c>
      <c r="T882" s="15">
        <v>39039</v>
      </c>
      <c r="U882" s="14">
        <v>3.75</v>
      </c>
      <c r="W882" s="15">
        <v>39039</v>
      </c>
      <c r="X882" s="14">
        <v>3.8849999999999998</v>
      </c>
      <c r="Z882" s="15">
        <v>39039</v>
      </c>
      <c r="AA882" s="14">
        <v>3.7450000000000001</v>
      </c>
      <c r="AC882" s="14">
        <f t="shared" si="99"/>
        <v>3.7936483856017298</v>
      </c>
      <c r="AE882" s="15">
        <v>39039</v>
      </c>
      <c r="AF882" s="14">
        <v>4.5993000000000004</v>
      </c>
      <c r="AH882" s="15">
        <v>39039</v>
      </c>
      <c r="AI882" s="14">
        <v>4.5590000000000002</v>
      </c>
      <c r="AK882" s="15">
        <v>39039</v>
      </c>
      <c r="AL882" s="14">
        <v>2.1625999999999999</v>
      </c>
      <c r="AM882" s="14">
        <f t="shared" si="102"/>
        <v>1.6310483856017299</v>
      </c>
      <c r="AN882" s="15">
        <v>39039</v>
      </c>
      <c r="AO882" s="14">
        <v>2.6150000000000002</v>
      </c>
      <c r="AP882" s="14">
        <f t="shared" si="103"/>
        <v>1.9843000000000002</v>
      </c>
      <c r="AQ882" s="15">
        <v>39039</v>
      </c>
      <c r="AR882" s="14">
        <v>3.0928</v>
      </c>
      <c r="AS882" s="14">
        <f t="shared" si="104"/>
        <v>1.4662000000000002</v>
      </c>
      <c r="AU882" s="14">
        <f t="shared" si="100"/>
        <v>1.5674000000000001</v>
      </c>
      <c r="AW882" s="14">
        <f t="shared" si="105"/>
        <v>1.6064000000000003</v>
      </c>
      <c r="AY882" s="14">
        <f t="shared" si="106"/>
        <v>1.8174000000000001</v>
      </c>
      <c r="BA882" s="15">
        <v>39039</v>
      </c>
      <c r="BB882" s="14">
        <v>3.9</v>
      </c>
      <c r="BD882" s="15">
        <v>40865</v>
      </c>
      <c r="BE882" s="14">
        <v>5.75</v>
      </c>
      <c r="BG882" s="15">
        <v>40865</v>
      </c>
      <c r="BH882" s="14">
        <v>11.5</v>
      </c>
      <c r="BI882" s="14">
        <f t="shared" si="101"/>
        <v>74.025866666666658</v>
      </c>
      <c r="BJ882" s="15">
        <v>39769</v>
      </c>
      <c r="BK882" s="14">
        <v>204.82759999999999</v>
      </c>
      <c r="BM882" s="15">
        <v>40865</v>
      </c>
      <c r="BN882" s="14" t="s">
        <v>213</v>
      </c>
    </row>
    <row r="883" spans="2:66" x14ac:dyDescent="0.2">
      <c r="B883" s="15">
        <v>39040</v>
      </c>
      <c r="C883" s="14">
        <v>3.73</v>
      </c>
      <c r="E883" s="15">
        <v>39040</v>
      </c>
      <c r="F883" s="14">
        <v>3.7469999999999999</v>
      </c>
      <c r="H883" s="15">
        <v>39040</v>
      </c>
      <c r="I883" s="14">
        <v>3.7690000000000001</v>
      </c>
      <c r="K883" s="15">
        <v>39040</v>
      </c>
      <c r="L883" s="14">
        <v>3.98</v>
      </c>
      <c r="N883" s="15">
        <v>39040</v>
      </c>
      <c r="O883" s="14">
        <v>3.758</v>
      </c>
      <c r="Q883" s="15">
        <v>39040</v>
      </c>
      <c r="R883" s="14">
        <v>3.7450000000000001</v>
      </c>
      <c r="T883" s="15">
        <v>39040</v>
      </c>
      <c r="U883" s="14">
        <v>3.75</v>
      </c>
      <c r="W883" s="15">
        <v>39040</v>
      </c>
      <c r="X883" s="14">
        <v>3.8849999999999998</v>
      </c>
      <c r="Z883" s="15">
        <v>39040</v>
      </c>
      <c r="AA883" s="14">
        <v>3.7450000000000001</v>
      </c>
      <c r="AC883" s="14">
        <f t="shared" si="99"/>
        <v>3.7936483856017298</v>
      </c>
      <c r="AE883" s="15">
        <v>39040</v>
      </c>
      <c r="AF883" s="14">
        <v>4.5993000000000004</v>
      </c>
      <c r="AH883" s="15">
        <v>39040</v>
      </c>
      <c r="AI883" s="14">
        <v>4.5590000000000002</v>
      </c>
      <c r="AK883" s="15">
        <v>39040</v>
      </c>
      <c r="AL883" s="14">
        <v>2.1625999999999999</v>
      </c>
      <c r="AM883" s="14">
        <f t="shared" si="102"/>
        <v>1.6310483856017299</v>
      </c>
      <c r="AN883" s="15">
        <v>39040</v>
      </c>
      <c r="AO883" s="14">
        <v>2.6150000000000002</v>
      </c>
      <c r="AP883" s="14">
        <f t="shared" si="103"/>
        <v>1.9843000000000002</v>
      </c>
      <c r="AQ883" s="15">
        <v>39040</v>
      </c>
      <c r="AR883" s="14">
        <v>3.0928</v>
      </c>
      <c r="AS883" s="14">
        <f t="shared" si="104"/>
        <v>1.4662000000000002</v>
      </c>
      <c r="AU883" s="14">
        <f t="shared" si="100"/>
        <v>1.5674000000000001</v>
      </c>
      <c r="AW883" s="14">
        <f t="shared" si="105"/>
        <v>1.6064000000000003</v>
      </c>
      <c r="AY883" s="14">
        <f t="shared" si="106"/>
        <v>1.8174000000000001</v>
      </c>
      <c r="BA883" s="15">
        <v>39040</v>
      </c>
      <c r="BB883" s="14">
        <v>3.9</v>
      </c>
      <c r="BD883" s="15">
        <v>40866</v>
      </c>
      <c r="BE883" s="14">
        <v>5.75</v>
      </c>
      <c r="BG883" s="15">
        <v>40866</v>
      </c>
      <c r="BH883" s="14">
        <v>11.5</v>
      </c>
      <c r="BI883" s="14">
        <f t="shared" si="101"/>
        <v>73.80813333333333</v>
      </c>
      <c r="BJ883" s="15">
        <v>39770</v>
      </c>
      <c r="BK883" s="14">
        <v>204.17439999999999</v>
      </c>
      <c r="BM883" s="15">
        <v>40866</v>
      </c>
      <c r="BN883" s="14" t="s">
        <v>213</v>
      </c>
    </row>
    <row r="884" spans="2:66" x14ac:dyDescent="0.2">
      <c r="B884" s="15">
        <v>39041</v>
      </c>
      <c r="C884" s="14">
        <v>3.7189999999999999</v>
      </c>
      <c r="E884" s="15">
        <v>39041</v>
      </c>
      <c r="F884" s="14">
        <v>3.7359999999999998</v>
      </c>
      <c r="H884" s="15">
        <v>39041</v>
      </c>
      <c r="I884" s="14">
        <v>3.7549999999999999</v>
      </c>
      <c r="K884" s="15">
        <v>39041</v>
      </c>
      <c r="L884" s="14">
        <v>3.972</v>
      </c>
      <c r="N884" s="15">
        <v>39041</v>
      </c>
      <c r="O884" s="14">
        <v>3.746</v>
      </c>
      <c r="Q884" s="15">
        <v>39041</v>
      </c>
      <c r="R884" s="14">
        <v>3.7330000000000001</v>
      </c>
      <c r="T884" s="15">
        <v>39041</v>
      </c>
      <c r="U884" s="14">
        <v>3.74</v>
      </c>
      <c r="W884" s="15">
        <v>39041</v>
      </c>
      <c r="X884" s="14">
        <v>3.8719999999999999</v>
      </c>
      <c r="Z884" s="15">
        <v>39041</v>
      </c>
      <c r="AA884" s="14">
        <v>3.7349999999999999</v>
      </c>
      <c r="AC884" s="14">
        <f t="shared" si="99"/>
        <v>3.7827050826510114</v>
      </c>
      <c r="AE884" s="15">
        <v>39041</v>
      </c>
      <c r="AF884" s="14">
        <v>4.5972999999999997</v>
      </c>
      <c r="AH884" s="15">
        <v>39041</v>
      </c>
      <c r="AI884" s="14">
        <v>4.5369999999999999</v>
      </c>
      <c r="AK884" s="15">
        <v>39041</v>
      </c>
      <c r="AL884" s="14">
        <v>2.1789999999999998</v>
      </c>
      <c r="AM884" s="14">
        <f t="shared" si="102"/>
        <v>1.6037050826510115</v>
      </c>
      <c r="AN884" s="15">
        <v>39041</v>
      </c>
      <c r="AO884" s="14">
        <v>2.6124999999999998</v>
      </c>
      <c r="AP884" s="14">
        <f t="shared" si="103"/>
        <v>1.9847999999999999</v>
      </c>
      <c r="AQ884" s="15">
        <v>39041</v>
      </c>
      <c r="AR884" s="14">
        <v>3.097</v>
      </c>
      <c r="AS884" s="14">
        <f t="shared" si="104"/>
        <v>1.44</v>
      </c>
      <c r="AU884" s="14">
        <f t="shared" si="100"/>
        <v>1.54</v>
      </c>
      <c r="AW884" s="14">
        <f t="shared" si="105"/>
        <v>1.5760000000000001</v>
      </c>
      <c r="AY884" s="14">
        <f t="shared" si="106"/>
        <v>1.7930000000000001</v>
      </c>
      <c r="BA884" s="15">
        <v>39041</v>
      </c>
      <c r="BB884" s="14">
        <v>3.6</v>
      </c>
      <c r="BD884" s="15">
        <v>40867</v>
      </c>
      <c r="BE884" s="14">
        <v>5.75</v>
      </c>
      <c r="BG884" s="15">
        <v>40867</v>
      </c>
      <c r="BH884" s="14">
        <v>11.5</v>
      </c>
      <c r="BI884" s="14">
        <f t="shared" si="101"/>
        <v>73.597533333333331</v>
      </c>
      <c r="BJ884" s="15">
        <v>39771</v>
      </c>
      <c r="BK884" s="14">
        <v>203.54259999999999</v>
      </c>
      <c r="BM884" s="15">
        <v>40867</v>
      </c>
      <c r="BN884" s="14" t="s">
        <v>213</v>
      </c>
    </row>
    <row r="885" spans="2:66" x14ac:dyDescent="0.2">
      <c r="B885" s="15">
        <v>39042</v>
      </c>
      <c r="C885" s="14">
        <v>3.722</v>
      </c>
      <c r="E885" s="15">
        <v>39042</v>
      </c>
      <c r="F885" s="14">
        <v>3.7370000000000001</v>
      </c>
      <c r="H885" s="15">
        <v>39042</v>
      </c>
      <c r="I885" s="14">
        <v>3.7570000000000001</v>
      </c>
      <c r="K885" s="15">
        <v>39042</v>
      </c>
      <c r="L885" s="14">
        <v>3.9670000000000001</v>
      </c>
      <c r="N885" s="15">
        <v>39042</v>
      </c>
      <c r="O885" s="14">
        <v>3.7469999999999999</v>
      </c>
      <c r="Q885" s="15">
        <v>39042</v>
      </c>
      <c r="R885" s="14">
        <v>3.738</v>
      </c>
      <c r="T885" s="15">
        <v>39042</v>
      </c>
      <c r="U885" s="14">
        <v>3.7410000000000001</v>
      </c>
      <c r="W885" s="15">
        <v>39042</v>
      </c>
      <c r="X885" s="14">
        <v>3.871</v>
      </c>
      <c r="Z885" s="15">
        <v>39042</v>
      </c>
      <c r="AA885" s="14">
        <v>3.7359999999999998</v>
      </c>
      <c r="AC885" s="14">
        <f t="shared" si="99"/>
        <v>3.7834498686853077</v>
      </c>
      <c r="AE885" s="15">
        <v>39042</v>
      </c>
      <c r="AF885" s="14">
        <v>4.5697999999999999</v>
      </c>
      <c r="AH885" s="15">
        <v>39042</v>
      </c>
      <c r="AI885" s="14">
        <v>4.548</v>
      </c>
      <c r="AK885" s="15">
        <v>39042</v>
      </c>
      <c r="AL885" s="14">
        <v>2.16</v>
      </c>
      <c r="AM885" s="14">
        <f t="shared" si="102"/>
        <v>1.6234498686853076</v>
      </c>
      <c r="AN885" s="15">
        <v>39042</v>
      </c>
      <c r="AO885" s="14">
        <v>2.5949999999999998</v>
      </c>
      <c r="AP885" s="14">
        <f t="shared" si="103"/>
        <v>1.9748000000000001</v>
      </c>
      <c r="AQ885" s="15">
        <v>39042</v>
      </c>
      <c r="AR885" s="14">
        <v>3.085</v>
      </c>
      <c r="AS885" s="14">
        <f t="shared" si="104"/>
        <v>1.4630000000000001</v>
      </c>
      <c r="AU885" s="14">
        <f t="shared" si="100"/>
        <v>1.5619999999999998</v>
      </c>
      <c r="AW885" s="14">
        <f t="shared" si="105"/>
        <v>1.597</v>
      </c>
      <c r="AY885" s="14">
        <f t="shared" si="106"/>
        <v>1.8069999999999999</v>
      </c>
      <c r="BA885" s="15">
        <v>39042</v>
      </c>
      <c r="BB885" s="14">
        <v>3.5</v>
      </c>
      <c r="BD885" s="15">
        <v>40868</v>
      </c>
      <c r="BE885" s="14">
        <v>5.75</v>
      </c>
      <c r="BG885" s="15">
        <v>40868</v>
      </c>
      <c r="BH885" s="14">
        <v>11.5</v>
      </c>
      <c r="BI885" s="14">
        <f t="shared" si="101"/>
        <v>73.182000000000002</v>
      </c>
      <c r="BJ885" s="15">
        <v>39772</v>
      </c>
      <c r="BK885" s="14">
        <v>202.29599999999999</v>
      </c>
      <c r="BM885" s="15">
        <v>40868</v>
      </c>
      <c r="BN885" s="14" t="s">
        <v>213</v>
      </c>
    </row>
    <row r="886" spans="2:66" x14ac:dyDescent="0.2">
      <c r="B886" s="15">
        <v>39043</v>
      </c>
      <c r="C886" s="14">
        <v>3.7199999999999998</v>
      </c>
      <c r="E886" s="15">
        <v>39043</v>
      </c>
      <c r="F886" s="14">
        <v>3.7359999999999998</v>
      </c>
      <c r="H886" s="15">
        <v>39043</v>
      </c>
      <c r="I886" s="14">
        <v>3.7560000000000002</v>
      </c>
      <c r="K886" s="15">
        <v>39043</v>
      </c>
      <c r="L886" s="14">
        <v>3.964</v>
      </c>
      <c r="N886" s="15">
        <v>39043</v>
      </c>
      <c r="O886" s="14">
        <v>3.7469999999999999</v>
      </c>
      <c r="Q886" s="15">
        <v>39043</v>
      </c>
      <c r="R886" s="14">
        <v>3.7359999999999998</v>
      </c>
      <c r="T886" s="15">
        <v>39043</v>
      </c>
      <c r="U886" s="14">
        <v>3.74</v>
      </c>
      <c r="W886" s="15">
        <v>39043</v>
      </c>
      <c r="X886" s="14">
        <v>3.867</v>
      </c>
      <c r="Z886" s="15">
        <v>39043</v>
      </c>
      <c r="AA886" s="14">
        <v>3.7359999999999998</v>
      </c>
      <c r="AC886" s="14">
        <f t="shared" si="99"/>
        <v>3.7817066275297377</v>
      </c>
      <c r="AE886" s="15">
        <v>39043</v>
      </c>
      <c r="AF886" s="14">
        <v>4.5579999999999998</v>
      </c>
      <c r="AH886" s="15">
        <v>39043</v>
      </c>
      <c r="AI886" s="14">
        <v>4.5540000000000003</v>
      </c>
      <c r="AK886" s="15">
        <v>39043</v>
      </c>
      <c r="AL886" s="14">
        <v>2.1720000000000002</v>
      </c>
      <c r="AM886" s="14">
        <f t="shared" si="102"/>
        <v>1.6097066275297376</v>
      </c>
      <c r="AN886" s="15">
        <v>39043</v>
      </c>
      <c r="AO886" s="14">
        <v>2.6175000000000002</v>
      </c>
      <c r="AP886" s="14">
        <f t="shared" si="103"/>
        <v>1.9404999999999997</v>
      </c>
      <c r="AQ886" s="15">
        <v>39043</v>
      </c>
      <c r="AR886" s="14">
        <v>3.0766</v>
      </c>
      <c r="AS886" s="14">
        <f t="shared" si="104"/>
        <v>1.4774000000000003</v>
      </c>
      <c r="AU886" s="14">
        <f t="shared" si="100"/>
        <v>1.5479999999999996</v>
      </c>
      <c r="AW886" s="14">
        <f t="shared" si="105"/>
        <v>1.5840000000000001</v>
      </c>
      <c r="AY886" s="14">
        <f t="shared" si="106"/>
        <v>1.7919999999999998</v>
      </c>
      <c r="BA886" s="15">
        <v>39043</v>
      </c>
      <c r="BB886" s="14">
        <v>3.6</v>
      </c>
      <c r="BD886" s="15">
        <v>40869</v>
      </c>
      <c r="BE886" s="14">
        <v>5.75</v>
      </c>
      <c r="BG886" s="15">
        <v>40869</v>
      </c>
      <c r="BH886" s="14">
        <v>11.5</v>
      </c>
      <c r="BI886" s="14">
        <f t="shared" si="101"/>
        <v>73.128266666666676</v>
      </c>
      <c r="BJ886" s="15">
        <v>39773</v>
      </c>
      <c r="BK886" s="14">
        <v>202.13480000000001</v>
      </c>
      <c r="BM886" s="15">
        <v>40869</v>
      </c>
      <c r="BN886" s="14" t="s">
        <v>213</v>
      </c>
    </row>
    <row r="887" spans="2:66" x14ac:dyDescent="0.2">
      <c r="B887" s="15">
        <v>39044</v>
      </c>
      <c r="C887" s="14">
        <v>3.7450000000000001</v>
      </c>
      <c r="E887" s="15">
        <v>39044</v>
      </c>
      <c r="F887" s="14">
        <v>3.7640000000000002</v>
      </c>
      <c r="H887" s="15">
        <v>39044</v>
      </c>
      <c r="I887" s="14">
        <v>3.7810000000000001</v>
      </c>
      <c r="K887" s="15">
        <v>39044</v>
      </c>
      <c r="L887" s="14">
        <v>3.9849999999999999</v>
      </c>
      <c r="N887" s="15">
        <v>39044</v>
      </c>
      <c r="O887" s="14">
        <v>3.7709999999999999</v>
      </c>
      <c r="Q887" s="15">
        <v>39044</v>
      </c>
      <c r="R887" s="14">
        <v>3.7610000000000001</v>
      </c>
      <c r="T887" s="15">
        <v>39044</v>
      </c>
      <c r="U887" s="14">
        <v>3.7650000000000001</v>
      </c>
      <c r="W887" s="15">
        <v>39044</v>
      </c>
      <c r="X887" s="14">
        <v>3.895</v>
      </c>
      <c r="Z887" s="15">
        <v>39044</v>
      </c>
      <c r="AA887" s="14">
        <v>3.76</v>
      </c>
      <c r="AC887" s="14">
        <f t="shared" si="99"/>
        <v>3.8066258303723153</v>
      </c>
      <c r="AE887" s="15">
        <v>39044</v>
      </c>
      <c r="AF887" s="14">
        <v>4.5579000000000001</v>
      </c>
      <c r="AH887" s="15">
        <v>39044</v>
      </c>
      <c r="AI887" s="14">
        <v>4.5750000000000002</v>
      </c>
      <c r="AK887" s="15">
        <v>39044</v>
      </c>
      <c r="AL887" s="14">
        <v>2.1775000000000002</v>
      </c>
      <c r="AM887" s="14">
        <f t="shared" si="102"/>
        <v>1.6291258303723151</v>
      </c>
      <c r="AN887" s="15">
        <v>39044</v>
      </c>
      <c r="AO887" s="14">
        <v>2.68</v>
      </c>
      <c r="AP887" s="14">
        <f t="shared" si="103"/>
        <v>1.8778999999999999</v>
      </c>
      <c r="AQ887" s="15">
        <v>39044</v>
      </c>
      <c r="AR887" s="14">
        <v>3.0788000000000002</v>
      </c>
      <c r="AS887" s="14">
        <f t="shared" si="104"/>
        <v>1.4962</v>
      </c>
      <c r="AU887" s="14">
        <f t="shared" si="100"/>
        <v>1.5674999999999999</v>
      </c>
      <c r="AW887" s="14">
        <f t="shared" si="105"/>
        <v>1.6034999999999999</v>
      </c>
      <c r="AY887" s="14">
        <f t="shared" si="106"/>
        <v>1.8074999999999997</v>
      </c>
      <c r="BA887" s="15">
        <v>39044</v>
      </c>
      <c r="BB887" s="14">
        <v>3.6</v>
      </c>
      <c r="BD887" s="15">
        <v>40870</v>
      </c>
      <c r="BE887" s="14">
        <v>5.75</v>
      </c>
      <c r="BG887" s="15">
        <v>40870</v>
      </c>
      <c r="BH887" s="14">
        <v>11.5</v>
      </c>
      <c r="BI887" s="14">
        <f t="shared" si="101"/>
        <v>73.128266666666676</v>
      </c>
      <c r="BJ887" s="15">
        <v>39774</v>
      </c>
      <c r="BK887" s="14">
        <v>202.13480000000001</v>
      </c>
      <c r="BM887" s="15">
        <v>40870</v>
      </c>
      <c r="BN887" s="14" t="s">
        <v>213</v>
      </c>
    </row>
    <row r="888" spans="2:66" x14ac:dyDescent="0.2">
      <c r="B888" s="15">
        <v>39045</v>
      </c>
      <c r="C888" s="14">
        <v>3.6989999999999998</v>
      </c>
      <c r="E888" s="15">
        <v>39045</v>
      </c>
      <c r="F888" s="14">
        <v>3.718</v>
      </c>
      <c r="H888" s="15">
        <v>39045</v>
      </c>
      <c r="I888" s="14">
        <v>3.734</v>
      </c>
      <c r="K888" s="15">
        <v>39045</v>
      </c>
      <c r="L888" s="14">
        <v>3.94</v>
      </c>
      <c r="N888" s="15">
        <v>39045</v>
      </c>
      <c r="O888" s="14">
        <v>3.7250000000000001</v>
      </c>
      <c r="Q888" s="15">
        <v>39045</v>
      </c>
      <c r="R888" s="14">
        <v>3.7170000000000001</v>
      </c>
      <c r="T888" s="15">
        <v>39045</v>
      </c>
      <c r="U888" s="14">
        <v>3.7189999999999999</v>
      </c>
      <c r="W888" s="15">
        <v>39045</v>
      </c>
      <c r="X888" s="14">
        <v>3.85</v>
      </c>
      <c r="Z888" s="15">
        <v>39045</v>
      </c>
      <c r="AA888" s="14">
        <v>3.7160000000000002</v>
      </c>
      <c r="AC888" s="14">
        <f t="shared" si="99"/>
        <v>3.7608685308203311</v>
      </c>
      <c r="AE888" s="15">
        <v>39045</v>
      </c>
      <c r="AF888" s="14">
        <v>4.548</v>
      </c>
      <c r="AH888" s="15">
        <v>39045</v>
      </c>
      <c r="AI888" s="14">
        <v>4.53</v>
      </c>
      <c r="AK888" s="15">
        <v>39045</v>
      </c>
      <c r="AL888" s="14">
        <v>2.1745999999999999</v>
      </c>
      <c r="AM888" s="14">
        <f t="shared" si="102"/>
        <v>1.5862685308203313</v>
      </c>
      <c r="AN888" s="15">
        <v>39045</v>
      </c>
      <c r="AO888" s="14">
        <v>2.6574999999999998</v>
      </c>
      <c r="AP888" s="14">
        <f t="shared" si="103"/>
        <v>1.8905000000000003</v>
      </c>
      <c r="AQ888" s="15">
        <v>39045</v>
      </c>
      <c r="AR888" s="14">
        <v>3.0760999999999998</v>
      </c>
      <c r="AS888" s="14">
        <f t="shared" si="104"/>
        <v>1.4539000000000004</v>
      </c>
      <c r="AU888" s="14">
        <f t="shared" si="100"/>
        <v>1.5244</v>
      </c>
      <c r="AW888" s="14">
        <f t="shared" si="105"/>
        <v>1.5594000000000001</v>
      </c>
      <c r="AY888" s="14">
        <f t="shared" si="106"/>
        <v>1.7654000000000001</v>
      </c>
      <c r="BA888" s="15">
        <v>39045</v>
      </c>
      <c r="BB888" s="14">
        <v>3.5</v>
      </c>
      <c r="BD888" s="15">
        <v>40871</v>
      </c>
      <c r="BE888" s="14">
        <v>5.75</v>
      </c>
      <c r="BG888" s="15">
        <v>40871</v>
      </c>
      <c r="BH888" s="14">
        <v>11.5</v>
      </c>
      <c r="BI888" s="14">
        <f t="shared" si="101"/>
        <v>73.128266666666676</v>
      </c>
      <c r="BJ888" s="15">
        <v>39775</v>
      </c>
      <c r="BK888" s="14">
        <v>202.13480000000001</v>
      </c>
      <c r="BM888" s="15">
        <v>40871</v>
      </c>
      <c r="BN888" s="14" t="s">
        <v>213</v>
      </c>
    </row>
    <row r="889" spans="2:66" x14ac:dyDescent="0.2">
      <c r="B889" s="15">
        <v>39046</v>
      </c>
      <c r="C889" s="14">
        <v>3.6989999999999998</v>
      </c>
      <c r="E889" s="15">
        <v>39046</v>
      </c>
      <c r="F889" s="14">
        <v>3.718</v>
      </c>
      <c r="H889" s="15">
        <v>39046</v>
      </c>
      <c r="I889" s="14">
        <v>3.734</v>
      </c>
      <c r="K889" s="15">
        <v>39046</v>
      </c>
      <c r="L889" s="14">
        <v>3.94</v>
      </c>
      <c r="N889" s="15">
        <v>39046</v>
      </c>
      <c r="O889" s="14">
        <v>3.7250000000000001</v>
      </c>
      <c r="Q889" s="15">
        <v>39046</v>
      </c>
      <c r="R889" s="14">
        <v>3.7170000000000001</v>
      </c>
      <c r="T889" s="15">
        <v>39046</v>
      </c>
      <c r="U889" s="14">
        <v>3.7189999999999999</v>
      </c>
      <c r="W889" s="15">
        <v>39046</v>
      </c>
      <c r="X889" s="14">
        <v>3.85</v>
      </c>
      <c r="Z889" s="15">
        <v>39046</v>
      </c>
      <c r="AA889" s="14">
        <v>3.7160000000000002</v>
      </c>
      <c r="AC889" s="14">
        <f t="shared" si="99"/>
        <v>3.7608685308203311</v>
      </c>
      <c r="AE889" s="15">
        <v>39046</v>
      </c>
      <c r="AF889" s="14">
        <v>4.548</v>
      </c>
      <c r="AH889" s="15">
        <v>39046</v>
      </c>
      <c r="AI889" s="14">
        <v>4.53</v>
      </c>
      <c r="AK889" s="15">
        <v>39046</v>
      </c>
      <c r="AL889" s="14">
        <v>2.1745999999999999</v>
      </c>
      <c r="AM889" s="14">
        <f t="shared" si="102"/>
        <v>1.5862685308203313</v>
      </c>
      <c r="AN889" s="15">
        <v>39046</v>
      </c>
      <c r="AO889" s="14">
        <v>2.6574999999999998</v>
      </c>
      <c r="AP889" s="14">
        <f t="shared" si="103"/>
        <v>1.8905000000000003</v>
      </c>
      <c r="AQ889" s="15">
        <v>39046</v>
      </c>
      <c r="AR889" s="14">
        <v>3.0760999999999998</v>
      </c>
      <c r="AS889" s="14">
        <f t="shared" si="104"/>
        <v>1.4539000000000004</v>
      </c>
      <c r="AU889" s="14">
        <f t="shared" si="100"/>
        <v>1.5244</v>
      </c>
      <c r="AW889" s="14">
        <f t="shared" si="105"/>
        <v>1.5594000000000001</v>
      </c>
      <c r="AY889" s="14">
        <f t="shared" si="106"/>
        <v>1.7654000000000001</v>
      </c>
      <c r="BA889" s="15">
        <v>39046</v>
      </c>
      <c r="BB889" s="14">
        <v>3.5</v>
      </c>
      <c r="BD889" s="15">
        <v>40872</v>
      </c>
      <c r="BE889" s="14">
        <v>5.75</v>
      </c>
      <c r="BG889" s="15">
        <v>40872</v>
      </c>
      <c r="BH889" s="14">
        <v>11.5</v>
      </c>
      <c r="BI889" s="14">
        <f t="shared" si="101"/>
        <v>74.015233333333342</v>
      </c>
      <c r="BJ889" s="15">
        <v>39776</v>
      </c>
      <c r="BK889" s="14">
        <v>204.79570000000001</v>
      </c>
      <c r="BM889" s="15">
        <v>40872</v>
      </c>
      <c r="BN889" s="14" t="s">
        <v>213</v>
      </c>
    </row>
    <row r="890" spans="2:66" x14ac:dyDescent="0.2">
      <c r="B890" s="15">
        <v>39047</v>
      </c>
      <c r="C890" s="14">
        <v>3.6989999999999998</v>
      </c>
      <c r="E890" s="15">
        <v>39047</v>
      </c>
      <c r="F890" s="14">
        <v>3.718</v>
      </c>
      <c r="H890" s="15">
        <v>39047</v>
      </c>
      <c r="I890" s="14">
        <v>3.734</v>
      </c>
      <c r="K890" s="15">
        <v>39047</v>
      </c>
      <c r="L890" s="14">
        <v>3.94</v>
      </c>
      <c r="N890" s="15">
        <v>39047</v>
      </c>
      <c r="O890" s="14">
        <v>3.7250000000000001</v>
      </c>
      <c r="Q890" s="15">
        <v>39047</v>
      </c>
      <c r="R890" s="14">
        <v>3.7170000000000001</v>
      </c>
      <c r="T890" s="15">
        <v>39047</v>
      </c>
      <c r="U890" s="14">
        <v>3.7189999999999999</v>
      </c>
      <c r="W890" s="15">
        <v>39047</v>
      </c>
      <c r="X890" s="14">
        <v>3.85</v>
      </c>
      <c r="Z890" s="15">
        <v>39047</v>
      </c>
      <c r="AA890" s="14">
        <v>3.7160000000000002</v>
      </c>
      <c r="AC890" s="14">
        <f t="shared" si="99"/>
        <v>3.7608685308203311</v>
      </c>
      <c r="AE890" s="15">
        <v>39047</v>
      </c>
      <c r="AF890" s="14">
        <v>4.548</v>
      </c>
      <c r="AH890" s="15">
        <v>39047</v>
      </c>
      <c r="AI890" s="14">
        <v>4.53</v>
      </c>
      <c r="AK890" s="15">
        <v>39047</v>
      </c>
      <c r="AL890" s="14">
        <v>2.1745999999999999</v>
      </c>
      <c r="AM890" s="14">
        <f t="shared" si="102"/>
        <v>1.5862685308203313</v>
      </c>
      <c r="AN890" s="15">
        <v>39047</v>
      </c>
      <c r="AO890" s="14">
        <v>2.6574999999999998</v>
      </c>
      <c r="AP890" s="14">
        <f t="shared" si="103"/>
        <v>1.8905000000000003</v>
      </c>
      <c r="AQ890" s="15">
        <v>39047</v>
      </c>
      <c r="AR890" s="14">
        <v>3.0760999999999998</v>
      </c>
      <c r="AS890" s="14">
        <f t="shared" si="104"/>
        <v>1.4539000000000004</v>
      </c>
      <c r="AU890" s="14">
        <f t="shared" si="100"/>
        <v>1.5244</v>
      </c>
      <c r="AW890" s="14">
        <f t="shared" si="105"/>
        <v>1.5594000000000001</v>
      </c>
      <c r="AY890" s="14">
        <f t="shared" si="106"/>
        <v>1.7654000000000001</v>
      </c>
      <c r="BA890" s="15">
        <v>39047</v>
      </c>
      <c r="BB890" s="14">
        <v>3.5</v>
      </c>
      <c r="BD890" s="15">
        <v>40873</v>
      </c>
      <c r="BE890" s="14">
        <v>5.75</v>
      </c>
      <c r="BG890" s="15">
        <v>40873</v>
      </c>
      <c r="BH890" s="14">
        <v>11.5</v>
      </c>
      <c r="BI890" s="14">
        <f t="shared" si="101"/>
        <v>74.327600000000004</v>
      </c>
      <c r="BJ890" s="15">
        <v>39777</v>
      </c>
      <c r="BK890" s="14">
        <v>205.7328</v>
      </c>
      <c r="BM890" s="15">
        <v>40873</v>
      </c>
      <c r="BN890" s="14" t="s">
        <v>213</v>
      </c>
    </row>
    <row r="891" spans="2:66" x14ac:dyDescent="0.2">
      <c r="B891" s="15">
        <v>39048</v>
      </c>
      <c r="C891" s="14">
        <v>3.7229999999999999</v>
      </c>
      <c r="E891" s="15">
        <v>39048</v>
      </c>
      <c r="F891" s="14">
        <v>3.7429999999999999</v>
      </c>
      <c r="H891" s="15">
        <v>39048</v>
      </c>
      <c r="I891" s="14">
        <v>3.7570000000000001</v>
      </c>
      <c r="K891" s="15">
        <v>39048</v>
      </c>
      <c r="L891" s="14">
        <v>3.9670000000000001</v>
      </c>
      <c r="N891" s="15">
        <v>39048</v>
      </c>
      <c r="O891" s="14">
        <v>3.7509999999999999</v>
      </c>
      <c r="Q891" s="15">
        <v>39048</v>
      </c>
      <c r="R891" s="14">
        <v>3.74</v>
      </c>
      <c r="T891" s="15">
        <v>39048</v>
      </c>
      <c r="U891" s="14">
        <v>3.7450000000000001</v>
      </c>
      <c r="W891" s="15">
        <v>39048</v>
      </c>
      <c r="X891" s="14">
        <v>3.8719999999999999</v>
      </c>
      <c r="Z891" s="15">
        <v>39048</v>
      </c>
      <c r="AA891" s="14">
        <v>3.7389999999999999</v>
      </c>
      <c r="AC891" s="14">
        <f t="shared" si="99"/>
        <v>3.7855234049127144</v>
      </c>
      <c r="AE891" s="15">
        <v>39048</v>
      </c>
      <c r="AF891" s="14">
        <v>4.5285000000000002</v>
      </c>
      <c r="AH891" s="15">
        <v>39048</v>
      </c>
      <c r="AI891" s="14">
        <v>4.5670000000000002</v>
      </c>
      <c r="AK891" s="15">
        <v>39048</v>
      </c>
      <c r="AL891" s="14">
        <v>2.1974999999999998</v>
      </c>
      <c r="AM891" s="14">
        <f t="shared" si="102"/>
        <v>1.5880234049127147</v>
      </c>
      <c r="AN891" s="15">
        <v>39048</v>
      </c>
      <c r="AO891" s="14">
        <v>2.6475</v>
      </c>
      <c r="AP891" s="14">
        <f t="shared" si="103"/>
        <v>1.8810000000000002</v>
      </c>
      <c r="AQ891" s="15">
        <v>39048</v>
      </c>
      <c r="AR891" s="14">
        <v>3.085</v>
      </c>
      <c r="AS891" s="14">
        <f t="shared" si="104"/>
        <v>1.4820000000000002</v>
      </c>
      <c r="AU891" s="14">
        <f t="shared" si="100"/>
        <v>1.5255000000000001</v>
      </c>
      <c r="AW891" s="14">
        <f t="shared" si="105"/>
        <v>1.5595000000000003</v>
      </c>
      <c r="AY891" s="14">
        <f t="shared" si="106"/>
        <v>1.7695000000000003</v>
      </c>
      <c r="BA891" s="15">
        <v>39048</v>
      </c>
      <c r="BB891" s="14">
        <v>3.4</v>
      </c>
      <c r="BD891" s="15">
        <v>40874</v>
      </c>
      <c r="BE891" s="14">
        <v>5.75</v>
      </c>
      <c r="BG891" s="15">
        <v>40874</v>
      </c>
      <c r="BH891" s="14">
        <v>11.5</v>
      </c>
      <c r="BI891" s="14">
        <f t="shared" si="101"/>
        <v>74.25503333333333</v>
      </c>
      <c r="BJ891" s="15">
        <v>39778</v>
      </c>
      <c r="BK891" s="14">
        <v>205.51509999999999</v>
      </c>
      <c r="BM891" s="15">
        <v>40874</v>
      </c>
      <c r="BN891" s="14" t="s">
        <v>213</v>
      </c>
    </row>
    <row r="892" spans="2:66" x14ac:dyDescent="0.2">
      <c r="B892" s="15">
        <v>39049</v>
      </c>
      <c r="C892" s="14">
        <v>3.7050000000000001</v>
      </c>
      <c r="E892" s="15">
        <v>39049</v>
      </c>
      <c r="F892" s="14">
        <v>3.7269999999999999</v>
      </c>
      <c r="H892" s="15">
        <v>39049</v>
      </c>
      <c r="I892" s="14">
        <v>3.7389999999999999</v>
      </c>
      <c r="K892" s="15">
        <v>39049</v>
      </c>
      <c r="L892" s="14">
        <v>3.9459999999999997</v>
      </c>
      <c r="N892" s="15">
        <v>39049</v>
      </c>
      <c r="O892" s="14">
        <v>3.7320000000000002</v>
      </c>
      <c r="Q892" s="15">
        <v>39049</v>
      </c>
      <c r="R892" s="14">
        <v>3.722</v>
      </c>
      <c r="T892" s="15">
        <v>39049</v>
      </c>
      <c r="U892" s="14">
        <v>3.7240000000000002</v>
      </c>
      <c r="W892" s="15">
        <v>39049</v>
      </c>
      <c r="X892" s="14">
        <v>3.8559999999999999</v>
      </c>
      <c r="Z892" s="15">
        <v>39049</v>
      </c>
      <c r="AA892" s="14">
        <v>3.7210000000000001</v>
      </c>
      <c r="AC892" s="14">
        <f t="shared" si="99"/>
        <v>3.7673154642360571</v>
      </c>
      <c r="AE892" s="15">
        <v>39049</v>
      </c>
      <c r="AF892" s="14">
        <v>4.5011000000000001</v>
      </c>
      <c r="AH892" s="15">
        <v>39049</v>
      </c>
      <c r="AI892" s="14">
        <v>4.54</v>
      </c>
      <c r="AK892" s="15">
        <v>39049</v>
      </c>
      <c r="AL892" s="14">
        <v>2.1949999999999998</v>
      </c>
      <c r="AM892" s="14">
        <f t="shared" si="102"/>
        <v>1.5723154642360573</v>
      </c>
      <c r="AN892" s="15">
        <v>39049</v>
      </c>
      <c r="AO892" s="14">
        <v>2.6274999999999999</v>
      </c>
      <c r="AP892" s="14">
        <f t="shared" si="103"/>
        <v>1.8736000000000002</v>
      </c>
      <c r="AQ892" s="15">
        <v>39049</v>
      </c>
      <c r="AR892" s="14">
        <v>3.0817000000000001</v>
      </c>
      <c r="AS892" s="14">
        <f t="shared" si="104"/>
        <v>1.4582999999999999</v>
      </c>
      <c r="AU892" s="14">
        <f t="shared" si="100"/>
        <v>1.5100000000000002</v>
      </c>
      <c r="AW892" s="14">
        <f t="shared" si="105"/>
        <v>1.544</v>
      </c>
      <c r="AY892" s="14">
        <f t="shared" si="106"/>
        <v>1.7509999999999999</v>
      </c>
      <c r="BA892" s="15">
        <v>39049</v>
      </c>
      <c r="BB892" s="14">
        <v>3.4</v>
      </c>
      <c r="BD892" s="15">
        <v>40875</v>
      </c>
      <c r="BE892" s="14">
        <v>5.75</v>
      </c>
      <c r="BG892" s="15">
        <v>40875</v>
      </c>
      <c r="BH892" s="14">
        <v>11.5</v>
      </c>
      <c r="BI892" s="14">
        <f t="shared" si="101"/>
        <v>74.646900000000002</v>
      </c>
      <c r="BJ892" s="15">
        <v>39779</v>
      </c>
      <c r="BK892" s="14">
        <v>206.69069999999999</v>
      </c>
      <c r="BM892" s="15">
        <v>40875</v>
      </c>
      <c r="BN892" s="14" t="s">
        <v>213</v>
      </c>
    </row>
    <row r="893" spans="2:66" x14ac:dyDescent="0.2">
      <c r="B893" s="15">
        <v>39050</v>
      </c>
      <c r="C893" s="14">
        <v>3.7199999999999998</v>
      </c>
      <c r="E893" s="15">
        <v>39050</v>
      </c>
      <c r="F893" s="14">
        <v>3.7439999999999998</v>
      </c>
      <c r="H893" s="15">
        <v>39050</v>
      </c>
      <c r="I893" s="14">
        <v>3.758</v>
      </c>
      <c r="K893" s="15">
        <v>39050</v>
      </c>
      <c r="L893" s="14">
        <v>3.96</v>
      </c>
      <c r="N893" s="15">
        <v>39050</v>
      </c>
      <c r="O893" s="14">
        <v>3.75</v>
      </c>
      <c r="Q893" s="15">
        <v>39050</v>
      </c>
      <c r="R893" s="14">
        <v>3.738</v>
      </c>
      <c r="T893" s="15">
        <v>39050</v>
      </c>
      <c r="U893" s="14">
        <v>3.7429999999999999</v>
      </c>
      <c r="W893" s="15">
        <v>39050</v>
      </c>
      <c r="X893" s="14">
        <v>3.8730000000000002</v>
      </c>
      <c r="Z893" s="15">
        <v>39050</v>
      </c>
      <c r="AA893" s="14">
        <v>3.7359999999999998</v>
      </c>
      <c r="AC893" s="14">
        <f t="shared" si="99"/>
        <v>3.7834605283485239</v>
      </c>
      <c r="AE893" s="15">
        <v>39050</v>
      </c>
      <c r="AF893" s="14">
        <v>4.5206</v>
      </c>
      <c r="AH893" s="15">
        <v>39050</v>
      </c>
      <c r="AI893" s="14">
        <v>4.5449999999999999</v>
      </c>
      <c r="AK893" s="15">
        <v>39050</v>
      </c>
      <c r="AL893" s="14">
        <v>2.1935000000000002</v>
      </c>
      <c r="AM893" s="14">
        <f t="shared" si="102"/>
        <v>1.5899605283485236</v>
      </c>
      <c r="AN893" s="15">
        <v>39050</v>
      </c>
      <c r="AO893" s="14">
        <v>2.6625000000000001</v>
      </c>
      <c r="AP893" s="14">
        <f t="shared" si="103"/>
        <v>1.8580999999999999</v>
      </c>
      <c r="AQ893" s="15">
        <v>39050</v>
      </c>
      <c r="AR893" s="14">
        <v>3.0785</v>
      </c>
      <c r="AS893" s="14">
        <f t="shared" si="104"/>
        <v>1.4664999999999999</v>
      </c>
      <c r="AU893" s="14">
        <f t="shared" si="100"/>
        <v>1.5264999999999995</v>
      </c>
      <c r="AW893" s="14">
        <f t="shared" si="105"/>
        <v>1.5644999999999998</v>
      </c>
      <c r="AY893" s="14">
        <f t="shared" si="106"/>
        <v>1.7664999999999997</v>
      </c>
      <c r="BA893" s="15">
        <v>39050</v>
      </c>
      <c r="BB893" s="14">
        <v>3.8</v>
      </c>
      <c r="BD893" s="15">
        <v>40876</v>
      </c>
      <c r="BE893" s="14">
        <v>5.75</v>
      </c>
      <c r="BG893" s="15">
        <v>40876</v>
      </c>
      <c r="BH893" s="14">
        <v>11.5</v>
      </c>
      <c r="BI893" s="14">
        <f t="shared" si="101"/>
        <v>74.324699999999993</v>
      </c>
      <c r="BJ893" s="15">
        <v>39780</v>
      </c>
      <c r="BK893" s="14">
        <v>205.72409999999999</v>
      </c>
      <c r="BM893" s="15">
        <v>40876</v>
      </c>
      <c r="BN893" s="14" t="s">
        <v>213</v>
      </c>
    </row>
    <row r="894" spans="2:66" x14ac:dyDescent="0.2">
      <c r="B894" s="15">
        <v>39051</v>
      </c>
      <c r="C894" s="14">
        <v>3.6949999999999998</v>
      </c>
      <c r="E894" s="15">
        <v>39051</v>
      </c>
      <c r="F894" s="14">
        <v>3.7160000000000002</v>
      </c>
      <c r="H894" s="15">
        <v>39051</v>
      </c>
      <c r="I894" s="14">
        <v>3.7309999999999999</v>
      </c>
      <c r="K894" s="15">
        <v>39051</v>
      </c>
      <c r="L894" s="14">
        <v>3.94</v>
      </c>
      <c r="N894" s="15">
        <v>39051</v>
      </c>
      <c r="O894" s="14">
        <v>3.7240000000000002</v>
      </c>
      <c r="Q894" s="15">
        <v>39051</v>
      </c>
      <c r="R894" s="14">
        <v>3.71</v>
      </c>
      <c r="T894" s="15">
        <v>39051</v>
      </c>
      <c r="U894" s="14">
        <v>3.7170000000000001</v>
      </c>
      <c r="W894" s="15">
        <v>39051</v>
      </c>
      <c r="X894" s="14">
        <v>3.8519999999999999</v>
      </c>
      <c r="Z894" s="15">
        <v>39051</v>
      </c>
      <c r="AA894" s="14">
        <v>3.7109999999999999</v>
      </c>
      <c r="AC894" s="14">
        <f t="shared" si="99"/>
        <v>3.7583352386837636</v>
      </c>
      <c r="AE894" s="15">
        <v>39051</v>
      </c>
      <c r="AF894" s="14">
        <v>4.4581</v>
      </c>
      <c r="AH894" s="15">
        <v>39051</v>
      </c>
      <c r="AI894" s="14">
        <v>4.5129999999999999</v>
      </c>
      <c r="AK894" s="15">
        <v>39051</v>
      </c>
      <c r="AL894" s="14">
        <v>2.1909999999999998</v>
      </c>
      <c r="AM894" s="14">
        <f t="shared" si="102"/>
        <v>1.5673352386837638</v>
      </c>
      <c r="AN894" s="15">
        <v>39051</v>
      </c>
      <c r="AO894" s="14">
        <v>2.6425000000000001</v>
      </c>
      <c r="AP894" s="14">
        <f t="shared" si="103"/>
        <v>1.8155999999999999</v>
      </c>
      <c r="AQ894" s="15">
        <v>39051</v>
      </c>
      <c r="AR894" s="14">
        <v>3.0781000000000001</v>
      </c>
      <c r="AS894" s="14">
        <f t="shared" si="104"/>
        <v>1.4348999999999998</v>
      </c>
      <c r="AU894" s="14">
        <f t="shared" si="100"/>
        <v>1.504</v>
      </c>
      <c r="AW894" s="14">
        <f t="shared" si="105"/>
        <v>1.54</v>
      </c>
      <c r="AY894" s="14">
        <f t="shared" si="106"/>
        <v>1.7490000000000001</v>
      </c>
      <c r="BA894" s="15">
        <v>39051</v>
      </c>
      <c r="BB894" s="14">
        <v>3.6</v>
      </c>
      <c r="BD894" s="15">
        <v>40877</v>
      </c>
      <c r="BE894" s="14">
        <v>5.75</v>
      </c>
      <c r="BG894" s="15">
        <v>40877</v>
      </c>
      <c r="BH894" s="14">
        <v>11</v>
      </c>
      <c r="BI894" s="14">
        <f t="shared" si="101"/>
        <v>74.158033333333336</v>
      </c>
      <c r="BJ894" s="15">
        <v>39781</v>
      </c>
      <c r="BK894" s="14">
        <v>205.72409999999999</v>
      </c>
      <c r="BM894" s="15">
        <v>40877</v>
      </c>
      <c r="BN894" s="14" t="s">
        <v>213</v>
      </c>
    </row>
    <row r="895" spans="2:66" x14ac:dyDescent="0.2">
      <c r="B895" s="15">
        <v>39052</v>
      </c>
      <c r="C895" s="14">
        <v>3.6640000000000001</v>
      </c>
      <c r="E895" s="15">
        <v>39052</v>
      </c>
      <c r="F895" s="14">
        <v>3.6870000000000003</v>
      </c>
      <c r="H895" s="15">
        <v>39052</v>
      </c>
      <c r="I895" s="14">
        <v>3.7029999999999998</v>
      </c>
      <c r="K895" s="15">
        <v>39052</v>
      </c>
      <c r="L895" s="14">
        <v>3.9169999999999998</v>
      </c>
      <c r="N895" s="15">
        <v>39052</v>
      </c>
      <c r="O895" s="14">
        <v>3.694</v>
      </c>
      <c r="Q895" s="15">
        <v>39052</v>
      </c>
      <c r="R895" s="14">
        <v>3.6790000000000003</v>
      </c>
      <c r="T895" s="15">
        <v>39052</v>
      </c>
      <c r="U895" s="14">
        <v>3.6909999999999998</v>
      </c>
      <c r="W895" s="15">
        <v>39052</v>
      </c>
      <c r="X895" s="14">
        <v>3.8260000000000001</v>
      </c>
      <c r="Z895" s="15">
        <v>39052</v>
      </c>
      <c r="AA895" s="14">
        <v>3.681</v>
      </c>
      <c r="AC895" s="14">
        <f t="shared" si="99"/>
        <v>3.7300474277769191</v>
      </c>
      <c r="AE895" s="15">
        <v>39052</v>
      </c>
      <c r="AF895" s="14">
        <v>4.4326999999999996</v>
      </c>
      <c r="AH895" s="15">
        <v>39052</v>
      </c>
      <c r="AI895" s="14">
        <v>4.4690000000000003</v>
      </c>
      <c r="AK895" s="15">
        <v>39052</v>
      </c>
      <c r="AL895" s="14">
        <v>2.1850000000000001</v>
      </c>
      <c r="AM895" s="14">
        <f t="shared" si="102"/>
        <v>1.5450474277769191</v>
      </c>
      <c r="AN895" s="15">
        <v>39052</v>
      </c>
      <c r="AO895" s="14">
        <v>2.6877</v>
      </c>
      <c r="AP895" s="14">
        <f t="shared" si="103"/>
        <v>1.7449999999999997</v>
      </c>
      <c r="AQ895" s="15">
        <v>39052</v>
      </c>
      <c r="AR895" s="14">
        <v>3.0851999999999999</v>
      </c>
      <c r="AS895" s="14">
        <f t="shared" si="104"/>
        <v>1.3838000000000004</v>
      </c>
      <c r="AU895" s="14">
        <f t="shared" si="100"/>
        <v>1.4790000000000001</v>
      </c>
      <c r="AW895" s="14">
        <f t="shared" si="105"/>
        <v>1.5179999999999998</v>
      </c>
      <c r="AY895" s="14">
        <f t="shared" si="106"/>
        <v>1.7319999999999998</v>
      </c>
      <c r="BA895" s="15">
        <v>39052</v>
      </c>
      <c r="BB895" s="14">
        <v>3.9</v>
      </c>
      <c r="BD895" s="15">
        <v>40878</v>
      </c>
      <c r="BE895" s="14">
        <v>5.75</v>
      </c>
      <c r="BG895" s="15">
        <v>40878</v>
      </c>
      <c r="BH895" s="14">
        <v>11</v>
      </c>
      <c r="BI895" s="14">
        <f t="shared" si="101"/>
        <v>74.158033333333336</v>
      </c>
      <c r="BJ895" s="15">
        <v>39782</v>
      </c>
      <c r="BK895" s="14">
        <v>205.72409999999999</v>
      </c>
      <c r="BM895" s="15">
        <v>40878</v>
      </c>
      <c r="BN895" s="14" t="s">
        <v>213</v>
      </c>
    </row>
    <row r="896" spans="2:66" x14ac:dyDescent="0.2">
      <c r="B896" s="15">
        <v>39053</v>
      </c>
      <c r="C896" s="14">
        <v>3.6640000000000001</v>
      </c>
      <c r="E896" s="15">
        <v>39053</v>
      </c>
      <c r="F896" s="14">
        <v>3.6870000000000003</v>
      </c>
      <c r="H896" s="15">
        <v>39053</v>
      </c>
      <c r="I896" s="14">
        <v>3.7029999999999998</v>
      </c>
      <c r="K896" s="15">
        <v>39053</v>
      </c>
      <c r="L896" s="14">
        <v>3.9169999999999998</v>
      </c>
      <c r="N896" s="15">
        <v>39053</v>
      </c>
      <c r="O896" s="14">
        <v>3.694</v>
      </c>
      <c r="Q896" s="15">
        <v>39053</v>
      </c>
      <c r="R896" s="14">
        <v>3.6790000000000003</v>
      </c>
      <c r="T896" s="15">
        <v>39053</v>
      </c>
      <c r="U896" s="14">
        <v>3.6909999999999998</v>
      </c>
      <c r="W896" s="15">
        <v>39053</v>
      </c>
      <c r="X896" s="14">
        <v>3.8260000000000001</v>
      </c>
      <c r="Z896" s="15">
        <v>39053</v>
      </c>
      <c r="AA896" s="14">
        <v>3.681</v>
      </c>
      <c r="AC896" s="14">
        <f t="shared" si="99"/>
        <v>3.7300474277769191</v>
      </c>
      <c r="AE896" s="15">
        <v>39053</v>
      </c>
      <c r="AF896" s="14">
        <v>4.4326999999999996</v>
      </c>
      <c r="AH896" s="15">
        <v>39053</v>
      </c>
      <c r="AI896" s="14">
        <v>4.4690000000000003</v>
      </c>
      <c r="AK896" s="15">
        <v>39053</v>
      </c>
      <c r="AL896" s="14">
        <v>2.1850000000000001</v>
      </c>
      <c r="AM896" s="14">
        <f t="shared" si="102"/>
        <v>1.5450474277769191</v>
      </c>
      <c r="AN896" s="15">
        <v>39053</v>
      </c>
      <c r="AO896" s="14">
        <v>2.6877</v>
      </c>
      <c r="AP896" s="14">
        <f t="shared" si="103"/>
        <v>1.7449999999999997</v>
      </c>
      <c r="AQ896" s="15">
        <v>39053</v>
      </c>
      <c r="AR896" s="14">
        <v>3.0851999999999999</v>
      </c>
      <c r="AS896" s="14">
        <f t="shared" si="104"/>
        <v>1.3838000000000004</v>
      </c>
      <c r="AU896" s="14">
        <f t="shared" si="100"/>
        <v>1.4790000000000001</v>
      </c>
      <c r="AW896" s="14">
        <f t="shared" si="105"/>
        <v>1.5179999999999998</v>
      </c>
      <c r="AY896" s="14">
        <f t="shared" si="106"/>
        <v>1.7319999999999998</v>
      </c>
      <c r="BA896" s="15">
        <v>39053</v>
      </c>
      <c r="BB896" s="14">
        <v>3.9</v>
      </c>
      <c r="BD896" s="15">
        <v>40879</v>
      </c>
      <c r="BE896" s="14">
        <v>5.75</v>
      </c>
      <c r="BG896" s="15">
        <v>40879</v>
      </c>
      <c r="BH896" s="14">
        <v>11</v>
      </c>
      <c r="BI896" s="14">
        <f t="shared" si="101"/>
        <v>73.762166666666658</v>
      </c>
      <c r="BJ896" s="15">
        <v>39783</v>
      </c>
      <c r="BK896" s="14">
        <v>204.53649999999999</v>
      </c>
      <c r="BM896" s="15">
        <v>40879</v>
      </c>
      <c r="BN896" s="14" t="s">
        <v>213</v>
      </c>
    </row>
    <row r="897" spans="2:66" x14ac:dyDescent="0.2">
      <c r="B897" s="15">
        <v>39054</v>
      </c>
      <c r="C897" s="14">
        <v>3.6640000000000001</v>
      </c>
      <c r="E897" s="15">
        <v>39054</v>
      </c>
      <c r="F897" s="14">
        <v>3.6870000000000003</v>
      </c>
      <c r="H897" s="15">
        <v>39054</v>
      </c>
      <c r="I897" s="14">
        <v>3.7029999999999998</v>
      </c>
      <c r="K897" s="15">
        <v>39054</v>
      </c>
      <c r="L897" s="14">
        <v>3.9169999999999998</v>
      </c>
      <c r="N897" s="15">
        <v>39054</v>
      </c>
      <c r="O897" s="14">
        <v>3.694</v>
      </c>
      <c r="Q897" s="15">
        <v>39054</v>
      </c>
      <c r="R897" s="14">
        <v>3.6790000000000003</v>
      </c>
      <c r="T897" s="15">
        <v>39054</v>
      </c>
      <c r="U897" s="14">
        <v>3.6909999999999998</v>
      </c>
      <c r="W897" s="15">
        <v>39054</v>
      </c>
      <c r="X897" s="14">
        <v>3.8260000000000001</v>
      </c>
      <c r="Z897" s="15">
        <v>39054</v>
      </c>
      <c r="AA897" s="14">
        <v>3.681</v>
      </c>
      <c r="AC897" s="14">
        <f t="shared" si="99"/>
        <v>3.7300474277769191</v>
      </c>
      <c r="AE897" s="15">
        <v>39054</v>
      </c>
      <c r="AF897" s="14">
        <v>4.4326999999999996</v>
      </c>
      <c r="AH897" s="15">
        <v>39054</v>
      </c>
      <c r="AI897" s="14">
        <v>4.4690000000000003</v>
      </c>
      <c r="AK897" s="15">
        <v>39054</v>
      </c>
      <c r="AL897" s="14">
        <v>2.1850000000000001</v>
      </c>
      <c r="AM897" s="14">
        <f t="shared" si="102"/>
        <v>1.5450474277769191</v>
      </c>
      <c r="AN897" s="15">
        <v>39054</v>
      </c>
      <c r="AO897" s="14">
        <v>2.6877</v>
      </c>
      <c r="AP897" s="14">
        <f t="shared" si="103"/>
        <v>1.7449999999999997</v>
      </c>
      <c r="AQ897" s="15">
        <v>39054</v>
      </c>
      <c r="AR897" s="14">
        <v>3.0851999999999999</v>
      </c>
      <c r="AS897" s="14">
        <f t="shared" si="104"/>
        <v>1.3838000000000004</v>
      </c>
      <c r="AU897" s="14">
        <f t="shared" si="100"/>
        <v>1.4790000000000001</v>
      </c>
      <c r="AW897" s="14">
        <f t="shared" si="105"/>
        <v>1.5179999999999998</v>
      </c>
      <c r="AY897" s="14">
        <f t="shared" si="106"/>
        <v>1.7319999999999998</v>
      </c>
      <c r="BA897" s="15">
        <v>39054</v>
      </c>
      <c r="BB897" s="14">
        <v>3.9</v>
      </c>
      <c r="BD897" s="15">
        <v>40880</v>
      </c>
      <c r="BE897" s="14">
        <v>5.75</v>
      </c>
      <c r="BG897" s="15">
        <v>40880</v>
      </c>
      <c r="BH897" s="14">
        <v>11</v>
      </c>
      <c r="BI897" s="14">
        <f t="shared" si="101"/>
        <v>73.7988</v>
      </c>
      <c r="BJ897" s="15">
        <v>39784</v>
      </c>
      <c r="BK897" s="14">
        <v>204.6464</v>
      </c>
      <c r="BM897" s="15">
        <v>40880</v>
      </c>
      <c r="BN897" s="14" t="s">
        <v>213</v>
      </c>
    </row>
    <row r="898" spans="2:66" x14ac:dyDescent="0.2">
      <c r="B898" s="15">
        <v>39055</v>
      </c>
      <c r="C898" s="14">
        <v>3.6710000000000003</v>
      </c>
      <c r="E898" s="15">
        <v>39055</v>
      </c>
      <c r="F898" s="14">
        <v>3.6949999999999998</v>
      </c>
      <c r="H898" s="15">
        <v>39055</v>
      </c>
      <c r="I898" s="14">
        <v>3.7109999999999999</v>
      </c>
      <c r="K898" s="15">
        <v>39055</v>
      </c>
      <c r="L898" s="14">
        <v>3.9279999999999999</v>
      </c>
      <c r="N898" s="15">
        <v>39055</v>
      </c>
      <c r="O898" s="14">
        <v>3.702</v>
      </c>
      <c r="Q898" s="15">
        <v>39055</v>
      </c>
      <c r="R898" s="14">
        <v>3.6840000000000002</v>
      </c>
      <c r="T898" s="15">
        <v>39055</v>
      </c>
      <c r="U898" s="14">
        <v>3.6949999999999998</v>
      </c>
      <c r="W898" s="15">
        <v>39055</v>
      </c>
      <c r="X898" s="14">
        <v>3.8340000000000001</v>
      </c>
      <c r="Z898" s="15">
        <v>39055</v>
      </c>
      <c r="AA898" s="14">
        <v>3.6879999999999997</v>
      </c>
      <c r="AC898" s="14">
        <f t="shared" si="99"/>
        <v>3.7380142128842881</v>
      </c>
      <c r="AE898" s="15">
        <v>39055</v>
      </c>
      <c r="AF898" s="14">
        <v>4.4229000000000003</v>
      </c>
      <c r="AH898" s="15">
        <v>39055</v>
      </c>
      <c r="AI898" s="14">
        <v>4.47</v>
      </c>
      <c r="AK898" s="15">
        <v>39055</v>
      </c>
      <c r="AL898" s="14">
        <v>2.194</v>
      </c>
      <c r="AM898" s="14">
        <f t="shared" si="102"/>
        <v>1.5440142128842882</v>
      </c>
      <c r="AN898" s="15">
        <v>39055</v>
      </c>
      <c r="AO898" s="14">
        <v>2.6425000000000001</v>
      </c>
      <c r="AP898" s="14">
        <f t="shared" si="103"/>
        <v>1.7804000000000002</v>
      </c>
      <c r="AQ898" s="15">
        <v>39055</v>
      </c>
      <c r="AR898" s="14">
        <v>3.08</v>
      </c>
      <c r="AS898" s="14">
        <f t="shared" si="104"/>
        <v>1.3899999999999997</v>
      </c>
      <c r="AU898" s="14">
        <f t="shared" si="100"/>
        <v>1.4770000000000003</v>
      </c>
      <c r="AW898" s="14">
        <f t="shared" si="105"/>
        <v>1.5169999999999999</v>
      </c>
      <c r="AY898" s="14">
        <f t="shared" si="106"/>
        <v>1.734</v>
      </c>
      <c r="BA898" s="15">
        <v>39055</v>
      </c>
      <c r="BB898" s="14">
        <v>4</v>
      </c>
      <c r="BD898" s="15">
        <v>40881</v>
      </c>
      <c r="BE898" s="14">
        <v>5.75</v>
      </c>
      <c r="BG898" s="15">
        <v>40881</v>
      </c>
      <c r="BH898" s="14">
        <v>11</v>
      </c>
      <c r="BI898" s="14">
        <f t="shared" si="101"/>
        <v>73.876266666666666</v>
      </c>
      <c r="BJ898" s="15">
        <v>39785</v>
      </c>
      <c r="BK898" s="14">
        <v>204.87880000000001</v>
      </c>
      <c r="BM898" s="15">
        <v>40881</v>
      </c>
      <c r="BN898" s="14" t="s">
        <v>213</v>
      </c>
    </row>
    <row r="899" spans="2:66" x14ac:dyDescent="0.2">
      <c r="B899" s="15">
        <v>39056</v>
      </c>
      <c r="C899" s="14">
        <v>3.68</v>
      </c>
      <c r="E899" s="15">
        <v>39056</v>
      </c>
      <c r="F899" s="14">
        <v>3.7039999999999997</v>
      </c>
      <c r="H899" s="15">
        <v>39056</v>
      </c>
      <c r="I899" s="14">
        <v>3.7210000000000001</v>
      </c>
      <c r="K899" s="15">
        <v>39056</v>
      </c>
      <c r="L899" s="14">
        <v>3.9359999999999999</v>
      </c>
      <c r="N899" s="15">
        <v>39056</v>
      </c>
      <c r="O899" s="14">
        <v>3.7109999999999999</v>
      </c>
      <c r="Q899" s="15">
        <v>39056</v>
      </c>
      <c r="R899" s="14">
        <v>3.6909999999999998</v>
      </c>
      <c r="T899" s="15">
        <v>39056</v>
      </c>
      <c r="U899" s="14">
        <v>3.702</v>
      </c>
      <c r="W899" s="15">
        <v>39056</v>
      </c>
      <c r="X899" s="14">
        <v>3.8420000000000001</v>
      </c>
      <c r="Z899" s="15">
        <v>39056</v>
      </c>
      <c r="AA899" s="14">
        <v>3.6949999999999998</v>
      </c>
      <c r="AC899" s="14">
        <f t="shared" si="99"/>
        <v>3.7467109531901741</v>
      </c>
      <c r="AE899" s="15">
        <v>39056</v>
      </c>
      <c r="AF899" s="14">
        <v>4.4402999999999997</v>
      </c>
      <c r="AH899" s="15">
        <v>39056</v>
      </c>
      <c r="AI899" s="14">
        <v>4.4980000000000002</v>
      </c>
      <c r="AK899" s="15">
        <v>39056</v>
      </c>
      <c r="AL899" s="14">
        <v>2.16</v>
      </c>
      <c r="AM899" s="14">
        <f t="shared" si="102"/>
        <v>1.586710953190174</v>
      </c>
      <c r="AN899" s="15">
        <v>39056</v>
      </c>
      <c r="AO899" s="14">
        <v>2.6625000000000001</v>
      </c>
      <c r="AP899" s="14">
        <f t="shared" si="103"/>
        <v>1.7777999999999996</v>
      </c>
      <c r="AQ899" s="15">
        <v>39056</v>
      </c>
      <c r="AR899" s="14">
        <v>3.08</v>
      </c>
      <c r="AS899" s="14">
        <f t="shared" si="104"/>
        <v>1.4180000000000001</v>
      </c>
      <c r="AU899" s="14">
        <f t="shared" si="100"/>
        <v>1.52</v>
      </c>
      <c r="AW899" s="14">
        <f t="shared" si="105"/>
        <v>1.5609999999999999</v>
      </c>
      <c r="AY899" s="14">
        <f t="shared" si="106"/>
        <v>1.7759999999999998</v>
      </c>
      <c r="BA899" s="15">
        <v>39056</v>
      </c>
      <c r="BB899" s="14">
        <v>4.0999999999999996</v>
      </c>
      <c r="BD899" s="15">
        <v>40882</v>
      </c>
      <c r="BE899" s="14">
        <v>5.75</v>
      </c>
      <c r="BG899" s="15">
        <v>40882</v>
      </c>
      <c r="BH899" s="14">
        <v>11</v>
      </c>
      <c r="BI899" s="14">
        <f t="shared" si="101"/>
        <v>73.760466666666659</v>
      </c>
      <c r="BJ899" s="15">
        <v>39786</v>
      </c>
      <c r="BK899" s="14">
        <v>204.53139999999999</v>
      </c>
      <c r="BM899" s="15">
        <v>40882</v>
      </c>
      <c r="BN899" s="14" t="s">
        <v>213</v>
      </c>
    </row>
    <row r="900" spans="2:66" x14ac:dyDescent="0.2">
      <c r="B900" s="15">
        <v>39057</v>
      </c>
      <c r="C900" s="14">
        <v>3.6879999999999997</v>
      </c>
      <c r="E900" s="15">
        <v>39057</v>
      </c>
      <c r="F900" s="14">
        <v>3.7119999999999997</v>
      </c>
      <c r="H900" s="15">
        <v>39057</v>
      </c>
      <c r="I900" s="14">
        <v>3.7309999999999999</v>
      </c>
      <c r="K900" s="15">
        <v>39057</v>
      </c>
      <c r="L900" s="14">
        <v>3.9430000000000001</v>
      </c>
      <c r="N900" s="15">
        <v>39057</v>
      </c>
      <c r="O900" s="14">
        <v>3.722</v>
      </c>
      <c r="Q900" s="15">
        <v>39057</v>
      </c>
      <c r="R900" s="14">
        <v>3.7010000000000001</v>
      </c>
      <c r="T900" s="15">
        <v>39057</v>
      </c>
      <c r="U900" s="14">
        <v>3.7130000000000001</v>
      </c>
      <c r="W900" s="15">
        <v>39057</v>
      </c>
      <c r="X900" s="14">
        <v>3.8519999999999999</v>
      </c>
      <c r="Z900" s="15">
        <v>39057</v>
      </c>
      <c r="AA900" s="14">
        <v>3.7050000000000001</v>
      </c>
      <c r="AC900" s="14">
        <f t="shared" ref="AC900:AC963" si="107">((C900*$C$1)+(F900*$F$1)+(I900*$I$1)+(L900*$L$1)+(O900*$O$1)+(R900*$R$1)+(U900*$U$1)+(X900*$X$1)+(AA900*$AA$1))/($C$1+$F$1+$I$1+$L$1+$O$1+$R$1+$U$1+$X$1+$AA$1)</f>
        <v>3.7552152016066738</v>
      </c>
      <c r="AE900" s="15">
        <v>39057</v>
      </c>
      <c r="AF900" s="14">
        <v>4.4851000000000001</v>
      </c>
      <c r="AH900" s="15">
        <v>39057</v>
      </c>
      <c r="AI900" s="14">
        <v>4.5030000000000001</v>
      </c>
      <c r="AK900" s="15">
        <v>39057</v>
      </c>
      <c r="AL900" s="14">
        <v>2.1779999999999999</v>
      </c>
      <c r="AM900" s="14">
        <f t="shared" si="102"/>
        <v>1.5772152016066738</v>
      </c>
      <c r="AN900" s="15">
        <v>39057</v>
      </c>
      <c r="AO900" s="14">
        <v>2.6150000000000002</v>
      </c>
      <c r="AP900" s="14">
        <f t="shared" si="103"/>
        <v>1.8700999999999999</v>
      </c>
      <c r="AQ900" s="15">
        <v>39057</v>
      </c>
      <c r="AR900" s="14">
        <v>3.06</v>
      </c>
      <c r="AS900" s="14">
        <f t="shared" si="104"/>
        <v>1.4430000000000001</v>
      </c>
      <c r="AU900" s="14">
        <f t="shared" ref="AU900:AU963" si="108">C900-AL900</f>
        <v>1.5099999999999998</v>
      </c>
      <c r="AW900" s="14">
        <f t="shared" si="105"/>
        <v>1.5529999999999999</v>
      </c>
      <c r="AY900" s="14">
        <f t="shared" si="106"/>
        <v>1.7650000000000001</v>
      </c>
      <c r="BA900" s="15">
        <v>39057</v>
      </c>
      <c r="BB900" s="14">
        <v>4.3</v>
      </c>
      <c r="BD900" s="15">
        <v>40883</v>
      </c>
      <c r="BE900" s="14">
        <v>5.75</v>
      </c>
      <c r="BG900" s="15">
        <v>40883</v>
      </c>
      <c r="BH900" s="14">
        <v>11</v>
      </c>
      <c r="BI900" s="14">
        <f t="shared" si="101"/>
        <v>73.588066666666663</v>
      </c>
      <c r="BJ900" s="15">
        <v>39787</v>
      </c>
      <c r="BK900" s="14">
        <v>204.01419999999999</v>
      </c>
      <c r="BM900" s="15">
        <v>40883</v>
      </c>
      <c r="BN900" s="14" t="s">
        <v>213</v>
      </c>
    </row>
    <row r="901" spans="2:66" x14ac:dyDescent="0.2">
      <c r="B901" s="15">
        <v>39058</v>
      </c>
      <c r="C901" s="14">
        <v>3.7119999999999997</v>
      </c>
      <c r="E901" s="15">
        <v>39058</v>
      </c>
      <c r="F901" s="14">
        <v>3.7359999999999998</v>
      </c>
      <c r="H901" s="15">
        <v>39058</v>
      </c>
      <c r="I901" s="14">
        <v>3.7570000000000001</v>
      </c>
      <c r="K901" s="15">
        <v>39058</v>
      </c>
      <c r="L901" s="14">
        <v>3.9689999999999999</v>
      </c>
      <c r="N901" s="15">
        <v>39058</v>
      </c>
      <c r="O901" s="14">
        <v>3.7480000000000002</v>
      </c>
      <c r="Q901" s="15">
        <v>39058</v>
      </c>
      <c r="R901" s="14">
        <v>3.7290000000000001</v>
      </c>
      <c r="T901" s="15">
        <v>39058</v>
      </c>
      <c r="U901" s="14">
        <v>3.738</v>
      </c>
      <c r="W901" s="15">
        <v>39058</v>
      </c>
      <c r="X901" s="14">
        <v>3.879</v>
      </c>
      <c r="Z901" s="15">
        <v>39058</v>
      </c>
      <c r="AA901" s="14">
        <v>3.7320000000000002</v>
      </c>
      <c r="AC901" s="14">
        <f t="shared" si="107"/>
        <v>3.7803610381585044</v>
      </c>
      <c r="AE901" s="15">
        <v>39058</v>
      </c>
      <c r="AF901" s="14">
        <v>4.4810999999999996</v>
      </c>
      <c r="AH901" s="15">
        <v>39058</v>
      </c>
      <c r="AI901" s="14">
        <v>4.5289999999999999</v>
      </c>
      <c r="AK901" s="15">
        <v>39058</v>
      </c>
      <c r="AL901" s="14">
        <v>2.1775000000000002</v>
      </c>
      <c r="AM901" s="14">
        <f t="shared" si="102"/>
        <v>1.6028610381585042</v>
      </c>
      <c r="AN901" s="15">
        <v>39058</v>
      </c>
      <c r="AO901" s="14">
        <v>2.6375000000000002</v>
      </c>
      <c r="AP901" s="14">
        <f t="shared" si="103"/>
        <v>1.8435999999999995</v>
      </c>
      <c r="AQ901" s="15">
        <v>39058</v>
      </c>
      <c r="AR901" s="14">
        <v>3.06</v>
      </c>
      <c r="AS901" s="14">
        <f t="shared" si="104"/>
        <v>1.4689999999999999</v>
      </c>
      <c r="AU901" s="14">
        <f t="shared" si="108"/>
        <v>1.5344999999999995</v>
      </c>
      <c r="AW901" s="14">
        <f t="shared" si="105"/>
        <v>1.5794999999999999</v>
      </c>
      <c r="AY901" s="14">
        <f t="shared" si="106"/>
        <v>1.7914999999999996</v>
      </c>
      <c r="BA901" s="15">
        <v>39058</v>
      </c>
      <c r="BB901" s="14">
        <v>4.5</v>
      </c>
      <c r="BD901" s="15">
        <v>40884</v>
      </c>
      <c r="BE901" s="14">
        <v>5.75</v>
      </c>
      <c r="BG901" s="15">
        <v>40884</v>
      </c>
      <c r="BH901" s="14">
        <v>11</v>
      </c>
      <c r="BI901" s="14">
        <f t="shared" si="101"/>
        <v>73.588066666666663</v>
      </c>
      <c r="BJ901" s="15">
        <v>39788</v>
      </c>
      <c r="BK901" s="14">
        <v>204.01419999999999</v>
      </c>
      <c r="BM901" s="15">
        <v>40884</v>
      </c>
      <c r="BN901" s="14" t="s">
        <v>213</v>
      </c>
    </row>
    <row r="902" spans="2:66" x14ac:dyDescent="0.2">
      <c r="B902" s="15">
        <v>39059</v>
      </c>
      <c r="C902" s="14">
        <v>3.7279999999999998</v>
      </c>
      <c r="E902" s="15">
        <v>39059</v>
      </c>
      <c r="F902" s="14">
        <v>3.754</v>
      </c>
      <c r="H902" s="15">
        <v>39059</v>
      </c>
      <c r="I902" s="14">
        <v>3.778</v>
      </c>
      <c r="K902" s="15">
        <v>39059</v>
      </c>
      <c r="L902" s="14">
        <v>3.9790000000000001</v>
      </c>
      <c r="N902" s="15">
        <v>39059</v>
      </c>
      <c r="O902" s="14">
        <v>3.766</v>
      </c>
      <c r="Q902" s="15">
        <v>39059</v>
      </c>
      <c r="R902" s="14">
        <v>3.7490000000000001</v>
      </c>
      <c r="T902" s="15">
        <v>39059</v>
      </c>
      <c r="U902" s="14">
        <v>3.76</v>
      </c>
      <c r="W902" s="15">
        <v>39059</v>
      </c>
      <c r="X902" s="14">
        <v>3.8919999999999999</v>
      </c>
      <c r="Z902" s="15">
        <v>39059</v>
      </c>
      <c r="AA902" s="14">
        <v>3.7519999999999998</v>
      </c>
      <c r="AC902" s="14">
        <f t="shared" si="107"/>
        <v>3.7968424223698434</v>
      </c>
      <c r="AE902" s="15">
        <v>39059</v>
      </c>
      <c r="AF902" s="14">
        <v>4.5437000000000003</v>
      </c>
      <c r="AH902" s="15">
        <v>39059</v>
      </c>
      <c r="AI902" s="14">
        <v>4.5590000000000002</v>
      </c>
      <c r="AK902" s="15">
        <v>39059</v>
      </c>
      <c r="AL902" s="14">
        <v>2.19</v>
      </c>
      <c r="AM902" s="14">
        <f t="shared" si="102"/>
        <v>1.6068424223698434</v>
      </c>
      <c r="AN902" s="15">
        <v>39059</v>
      </c>
      <c r="AO902" s="14">
        <v>2.665</v>
      </c>
      <c r="AP902" s="14">
        <f t="shared" si="103"/>
        <v>1.8787000000000003</v>
      </c>
      <c r="AQ902" s="15">
        <v>39059</v>
      </c>
      <c r="AR902" s="14">
        <v>3.0649999999999999</v>
      </c>
      <c r="AS902" s="14">
        <f t="shared" si="104"/>
        <v>1.4940000000000002</v>
      </c>
      <c r="AU902" s="14">
        <f t="shared" si="108"/>
        <v>1.5379999999999998</v>
      </c>
      <c r="AW902" s="14">
        <f t="shared" si="105"/>
        <v>1.5880000000000001</v>
      </c>
      <c r="AY902" s="14">
        <f t="shared" si="106"/>
        <v>1.7890000000000001</v>
      </c>
      <c r="BA902" s="15">
        <v>39059</v>
      </c>
      <c r="BB902" s="14">
        <v>5</v>
      </c>
      <c r="BD902" s="15">
        <v>40885</v>
      </c>
      <c r="BE902" s="14">
        <v>5.75</v>
      </c>
      <c r="BG902" s="15">
        <v>40885</v>
      </c>
      <c r="BH902" s="14">
        <v>11</v>
      </c>
      <c r="BI902" s="14">
        <f t="shared" si="101"/>
        <v>73.588066666666663</v>
      </c>
      <c r="BJ902" s="15">
        <v>39789</v>
      </c>
      <c r="BK902" s="14">
        <v>204.01419999999999</v>
      </c>
      <c r="BM902" s="15">
        <v>40885</v>
      </c>
      <c r="BN902" s="14" t="s">
        <v>213</v>
      </c>
    </row>
    <row r="903" spans="2:66" x14ac:dyDescent="0.2">
      <c r="B903" s="15">
        <v>39060</v>
      </c>
      <c r="C903" s="14">
        <v>3.7279999999999998</v>
      </c>
      <c r="E903" s="15">
        <v>39060</v>
      </c>
      <c r="F903" s="14">
        <v>3.754</v>
      </c>
      <c r="H903" s="15">
        <v>39060</v>
      </c>
      <c r="I903" s="14">
        <v>3.778</v>
      </c>
      <c r="K903" s="15">
        <v>39060</v>
      </c>
      <c r="L903" s="14">
        <v>3.9790000000000001</v>
      </c>
      <c r="N903" s="15">
        <v>39060</v>
      </c>
      <c r="O903" s="14">
        <v>3.766</v>
      </c>
      <c r="Q903" s="15">
        <v>39060</v>
      </c>
      <c r="R903" s="14">
        <v>3.7490000000000001</v>
      </c>
      <c r="T903" s="15">
        <v>39060</v>
      </c>
      <c r="U903" s="14">
        <v>3.76</v>
      </c>
      <c r="W903" s="15">
        <v>39060</v>
      </c>
      <c r="X903" s="14">
        <v>3.8919999999999999</v>
      </c>
      <c r="Z903" s="15">
        <v>39060</v>
      </c>
      <c r="AA903" s="14">
        <v>3.7519999999999998</v>
      </c>
      <c r="AC903" s="14">
        <f t="shared" si="107"/>
        <v>3.7968424223698434</v>
      </c>
      <c r="AE903" s="15">
        <v>39060</v>
      </c>
      <c r="AF903" s="14">
        <v>4.5437000000000003</v>
      </c>
      <c r="AH903" s="15">
        <v>39060</v>
      </c>
      <c r="AI903" s="14">
        <v>4.5590000000000002</v>
      </c>
      <c r="AK903" s="15">
        <v>39060</v>
      </c>
      <c r="AL903" s="14">
        <v>2.19</v>
      </c>
      <c r="AM903" s="14">
        <f t="shared" si="102"/>
        <v>1.6068424223698434</v>
      </c>
      <c r="AN903" s="15">
        <v>39060</v>
      </c>
      <c r="AO903" s="14">
        <v>2.665</v>
      </c>
      <c r="AP903" s="14">
        <f t="shared" si="103"/>
        <v>1.8787000000000003</v>
      </c>
      <c r="AQ903" s="15">
        <v>39060</v>
      </c>
      <c r="AR903" s="14">
        <v>3.0649999999999999</v>
      </c>
      <c r="AS903" s="14">
        <f t="shared" si="104"/>
        <v>1.4940000000000002</v>
      </c>
      <c r="AU903" s="14">
        <f t="shared" si="108"/>
        <v>1.5379999999999998</v>
      </c>
      <c r="AW903" s="14">
        <f t="shared" si="105"/>
        <v>1.5880000000000001</v>
      </c>
      <c r="AY903" s="14">
        <f t="shared" si="106"/>
        <v>1.7890000000000001</v>
      </c>
      <c r="BA903" s="15">
        <v>39060</v>
      </c>
      <c r="BB903" s="14">
        <v>5</v>
      </c>
      <c r="BD903" s="15">
        <v>40886</v>
      </c>
      <c r="BE903" s="14">
        <v>5.75</v>
      </c>
      <c r="BG903" s="15">
        <v>40886</v>
      </c>
      <c r="BH903" s="14">
        <v>11</v>
      </c>
      <c r="BI903" s="14">
        <f t="shared" si="101"/>
        <v>73.967200000000005</v>
      </c>
      <c r="BJ903" s="15">
        <v>39790</v>
      </c>
      <c r="BK903" s="14">
        <v>205.1516</v>
      </c>
      <c r="BM903" s="15">
        <v>40886</v>
      </c>
      <c r="BN903" s="14" t="s">
        <v>213</v>
      </c>
    </row>
    <row r="904" spans="2:66" x14ac:dyDescent="0.2">
      <c r="B904" s="15">
        <v>39061</v>
      </c>
      <c r="C904" s="14">
        <v>3.7279999999999998</v>
      </c>
      <c r="E904" s="15">
        <v>39061</v>
      </c>
      <c r="F904" s="14">
        <v>3.754</v>
      </c>
      <c r="H904" s="15">
        <v>39061</v>
      </c>
      <c r="I904" s="14">
        <v>3.778</v>
      </c>
      <c r="K904" s="15">
        <v>39061</v>
      </c>
      <c r="L904" s="14">
        <v>3.9790000000000001</v>
      </c>
      <c r="N904" s="15">
        <v>39061</v>
      </c>
      <c r="O904" s="14">
        <v>3.766</v>
      </c>
      <c r="Q904" s="15">
        <v>39061</v>
      </c>
      <c r="R904" s="14">
        <v>3.7490000000000001</v>
      </c>
      <c r="T904" s="15">
        <v>39061</v>
      </c>
      <c r="U904" s="14">
        <v>3.76</v>
      </c>
      <c r="W904" s="15">
        <v>39061</v>
      </c>
      <c r="X904" s="14">
        <v>3.8919999999999999</v>
      </c>
      <c r="Z904" s="15">
        <v>39061</v>
      </c>
      <c r="AA904" s="14">
        <v>3.7519999999999998</v>
      </c>
      <c r="AC904" s="14">
        <f t="shared" si="107"/>
        <v>3.7968424223698434</v>
      </c>
      <c r="AE904" s="15">
        <v>39061</v>
      </c>
      <c r="AF904" s="14">
        <v>4.5437000000000003</v>
      </c>
      <c r="AH904" s="15">
        <v>39061</v>
      </c>
      <c r="AI904" s="14">
        <v>4.5590000000000002</v>
      </c>
      <c r="AK904" s="15">
        <v>39061</v>
      </c>
      <c r="AL904" s="14">
        <v>2.19</v>
      </c>
      <c r="AM904" s="14">
        <f t="shared" si="102"/>
        <v>1.6068424223698434</v>
      </c>
      <c r="AN904" s="15">
        <v>39061</v>
      </c>
      <c r="AO904" s="14">
        <v>2.665</v>
      </c>
      <c r="AP904" s="14">
        <f t="shared" si="103"/>
        <v>1.8787000000000003</v>
      </c>
      <c r="AQ904" s="15">
        <v>39061</v>
      </c>
      <c r="AR904" s="14">
        <v>3.0649999999999999</v>
      </c>
      <c r="AS904" s="14">
        <f t="shared" si="104"/>
        <v>1.4940000000000002</v>
      </c>
      <c r="AU904" s="14">
        <f t="shared" si="108"/>
        <v>1.5379999999999998</v>
      </c>
      <c r="AW904" s="14">
        <f t="shared" si="105"/>
        <v>1.5880000000000001</v>
      </c>
      <c r="AY904" s="14">
        <f t="shared" si="106"/>
        <v>1.7890000000000001</v>
      </c>
      <c r="BA904" s="15">
        <v>39061</v>
      </c>
      <c r="BB904" s="14">
        <v>5</v>
      </c>
      <c r="BD904" s="15">
        <v>40887</v>
      </c>
      <c r="BE904" s="14">
        <v>5.75</v>
      </c>
      <c r="BG904" s="15">
        <v>40887</v>
      </c>
      <c r="BH904" s="14">
        <v>11</v>
      </c>
      <c r="BI904" s="14">
        <f t="shared" si="101"/>
        <v>73.959666666666664</v>
      </c>
      <c r="BJ904" s="15">
        <v>39791</v>
      </c>
      <c r="BK904" s="14">
        <v>205.12899999999999</v>
      </c>
      <c r="BM904" s="15">
        <v>40887</v>
      </c>
      <c r="BN904" s="14" t="s">
        <v>213</v>
      </c>
    </row>
    <row r="905" spans="2:66" x14ac:dyDescent="0.2">
      <c r="B905" s="15">
        <v>39062</v>
      </c>
      <c r="C905" s="14">
        <v>3.7450000000000001</v>
      </c>
      <c r="E905" s="15">
        <v>39062</v>
      </c>
      <c r="F905" s="14">
        <v>3.7709999999999999</v>
      </c>
      <c r="H905" s="15">
        <v>39062</v>
      </c>
      <c r="I905" s="14">
        <v>3.7930000000000001</v>
      </c>
      <c r="K905" s="15">
        <v>39062</v>
      </c>
      <c r="L905" s="14">
        <v>3.9990000000000001</v>
      </c>
      <c r="N905" s="15">
        <v>39062</v>
      </c>
      <c r="O905" s="14">
        <v>3.7770000000000001</v>
      </c>
      <c r="Q905" s="15">
        <v>39062</v>
      </c>
      <c r="R905" s="14">
        <v>3.7650000000000001</v>
      </c>
      <c r="T905" s="15">
        <v>39062</v>
      </c>
      <c r="U905" s="14">
        <v>3.7720000000000002</v>
      </c>
      <c r="W905" s="15">
        <v>39062</v>
      </c>
      <c r="X905" s="14">
        <v>3.91</v>
      </c>
      <c r="Z905" s="15">
        <v>39062</v>
      </c>
      <c r="AA905" s="14">
        <v>3.7669999999999999</v>
      </c>
      <c r="AC905" s="14">
        <f t="shared" si="107"/>
        <v>3.8136859261547973</v>
      </c>
      <c r="AE905" s="15">
        <v>39062</v>
      </c>
      <c r="AF905" s="14">
        <v>4.5182000000000002</v>
      </c>
      <c r="AH905" s="15">
        <v>39062</v>
      </c>
      <c r="AI905" s="14">
        <v>4.5969999999999995</v>
      </c>
      <c r="AK905" s="15">
        <v>39062</v>
      </c>
      <c r="AL905" s="14">
        <v>2.1625000000000001</v>
      </c>
      <c r="AM905" s="14">
        <f t="shared" si="102"/>
        <v>1.6511859261547972</v>
      </c>
      <c r="AN905" s="15">
        <v>39062</v>
      </c>
      <c r="AO905" s="14">
        <v>2.6524999999999999</v>
      </c>
      <c r="AP905" s="14">
        <f t="shared" si="103"/>
        <v>1.8657000000000004</v>
      </c>
      <c r="AQ905" s="15">
        <v>39062</v>
      </c>
      <c r="AR905" s="14">
        <v>3.0651999999999999</v>
      </c>
      <c r="AS905" s="14">
        <f t="shared" si="104"/>
        <v>1.5317999999999996</v>
      </c>
      <c r="AU905" s="14">
        <f t="shared" si="108"/>
        <v>1.5825</v>
      </c>
      <c r="AW905" s="14">
        <f t="shared" si="105"/>
        <v>1.6305000000000001</v>
      </c>
      <c r="AY905" s="14">
        <f t="shared" si="106"/>
        <v>1.8365</v>
      </c>
      <c r="BA905" s="15">
        <v>39062</v>
      </c>
      <c r="BB905" s="14">
        <v>4.8</v>
      </c>
      <c r="BD905" s="15">
        <v>40888</v>
      </c>
      <c r="BE905" s="14">
        <v>5.75</v>
      </c>
      <c r="BG905" s="15">
        <v>40888</v>
      </c>
      <c r="BH905" s="14">
        <v>11</v>
      </c>
      <c r="BI905" s="14">
        <f t="shared" si="101"/>
        <v>74.088099999999997</v>
      </c>
      <c r="BJ905" s="15">
        <v>39792</v>
      </c>
      <c r="BK905" s="14">
        <v>205.51429999999999</v>
      </c>
      <c r="BM905" s="15">
        <v>40888</v>
      </c>
      <c r="BN905" s="14" t="s">
        <v>213</v>
      </c>
    </row>
    <row r="906" spans="2:66" x14ac:dyDescent="0.2">
      <c r="B906" s="15">
        <v>39063</v>
      </c>
      <c r="C906" s="14">
        <v>3.7389999999999999</v>
      </c>
      <c r="E906" s="15">
        <v>39063</v>
      </c>
      <c r="F906" s="14">
        <v>3.7650000000000001</v>
      </c>
      <c r="H906" s="15">
        <v>39063</v>
      </c>
      <c r="I906" s="14">
        <v>3.7890000000000001</v>
      </c>
      <c r="K906" s="15">
        <v>39063</v>
      </c>
      <c r="L906" s="14">
        <v>3.996</v>
      </c>
      <c r="N906" s="15">
        <v>39063</v>
      </c>
      <c r="O906" s="14">
        <v>3.7720000000000002</v>
      </c>
      <c r="Q906" s="15">
        <v>39063</v>
      </c>
      <c r="R906" s="14">
        <v>3.7589999999999999</v>
      </c>
      <c r="T906" s="15">
        <v>39063</v>
      </c>
      <c r="U906" s="14">
        <v>3.7640000000000002</v>
      </c>
      <c r="W906" s="15">
        <v>39063</v>
      </c>
      <c r="X906" s="14">
        <v>3.9060000000000001</v>
      </c>
      <c r="Z906" s="15">
        <v>39063</v>
      </c>
      <c r="AA906" s="14">
        <v>3.762</v>
      </c>
      <c r="AC906" s="14">
        <f t="shared" si="107"/>
        <v>3.8085802564498685</v>
      </c>
      <c r="AE906" s="15">
        <v>39063</v>
      </c>
      <c r="AF906" s="14">
        <v>4.4847999999999999</v>
      </c>
      <c r="AH906" s="15">
        <v>39063</v>
      </c>
      <c r="AI906" s="14">
        <v>4.6150000000000002</v>
      </c>
      <c r="AK906" s="15">
        <v>39063</v>
      </c>
      <c r="AL906" s="14">
        <v>2.1749999999999998</v>
      </c>
      <c r="AM906" s="14">
        <f t="shared" si="102"/>
        <v>1.6335802564498687</v>
      </c>
      <c r="AN906" s="15">
        <v>39063</v>
      </c>
      <c r="AO906" s="14">
        <v>2.6425000000000001</v>
      </c>
      <c r="AP906" s="14">
        <f t="shared" si="103"/>
        <v>1.8422999999999998</v>
      </c>
      <c r="AQ906" s="15">
        <v>39063</v>
      </c>
      <c r="AR906" s="14">
        <v>3.0724999999999998</v>
      </c>
      <c r="AS906" s="14">
        <f t="shared" si="104"/>
        <v>1.5425000000000004</v>
      </c>
      <c r="AU906" s="14">
        <f t="shared" si="108"/>
        <v>1.5640000000000001</v>
      </c>
      <c r="AW906" s="14">
        <f t="shared" si="105"/>
        <v>1.6140000000000003</v>
      </c>
      <c r="AY906" s="14">
        <f t="shared" si="106"/>
        <v>1.8210000000000002</v>
      </c>
      <c r="BA906" s="15">
        <v>39063</v>
      </c>
      <c r="BB906" s="14">
        <v>5</v>
      </c>
      <c r="BD906" s="15">
        <v>40889</v>
      </c>
      <c r="BE906" s="14">
        <v>5.75</v>
      </c>
      <c r="BG906" s="15">
        <v>40889</v>
      </c>
      <c r="BH906" s="14">
        <v>11</v>
      </c>
      <c r="BI906" s="14">
        <f t="shared" si="101"/>
        <v>74.26936666666667</v>
      </c>
      <c r="BJ906" s="15">
        <v>39793</v>
      </c>
      <c r="BK906" s="14">
        <v>206.0581</v>
      </c>
      <c r="BM906" s="15">
        <v>40889</v>
      </c>
      <c r="BN906" s="14" t="s">
        <v>213</v>
      </c>
    </row>
    <row r="907" spans="2:66" x14ac:dyDescent="0.2">
      <c r="B907" s="15">
        <v>39064</v>
      </c>
      <c r="C907" s="14">
        <v>3.7509999999999999</v>
      </c>
      <c r="E907" s="15">
        <v>39064</v>
      </c>
      <c r="F907" s="14">
        <v>3.778</v>
      </c>
      <c r="H907" s="15">
        <v>39064</v>
      </c>
      <c r="I907" s="14">
        <v>3.8010000000000002</v>
      </c>
      <c r="K907" s="15">
        <v>39064</v>
      </c>
      <c r="L907" s="14">
        <v>4.0030000000000001</v>
      </c>
      <c r="N907" s="15">
        <v>39064</v>
      </c>
      <c r="O907" s="14">
        <v>3.7850000000000001</v>
      </c>
      <c r="Q907" s="15">
        <v>39064</v>
      </c>
      <c r="R907" s="14">
        <v>3.7730000000000001</v>
      </c>
      <c r="T907" s="15">
        <v>39064</v>
      </c>
      <c r="U907" s="14">
        <v>3.7770000000000001</v>
      </c>
      <c r="W907" s="15">
        <v>39064</v>
      </c>
      <c r="X907" s="14">
        <v>3.92</v>
      </c>
      <c r="Z907" s="15">
        <v>39064</v>
      </c>
      <c r="AA907" s="14">
        <v>3.7770000000000001</v>
      </c>
      <c r="AC907" s="14">
        <f t="shared" si="107"/>
        <v>3.8201520160667384</v>
      </c>
      <c r="AE907" s="15">
        <v>39064</v>
      </c>
      <c r="AF907" s="14">
        <v>4.5791000000000004</v>
      </c>
      <c r="AH907" s="15">
        <v>39064</v>
      </c>
      <c r="AI907" s="14">
        <v>4.6360000000000001</v>
      </c>
      <c r="AK907" s="15">
        <v>39064</v>
      </c>
      <c r="AL907" s="14">
        <v>2.1825000000000001</v>
      </c>
      <c r="AM907" s="14">
        <f t="shared" si="102"/>
        <v>1.6376520160667383</v>
      </c>
      <c r="AN907" s="15">
        <v>39064</v>
      </c>
      <c r="AO907" s="14">
        <v>2.6574999999999998</v>
      </c>
      <c r="AP907" s="14">
        <f t="shared" si="103"/>
        <v>1.9216000000000006</v>
      </c>
      <c r="AQ907" s="15">
        <v>39064</v>
      </c>
      <c r="AR907" s="14">
        <v>3.0575000000000001</v>
      </c>
      <c r="AS907" s="14">
        <f t="shared" si="104"/>
        <v>1.5785</v>
      </c>
      <c r="AU907" s="14">
        <f t="shared" si="108"/>
        <v>1.5684999999999998</v>
      </c>
      <c r="AW907" s="14">
        <f t="shared" si="105"/>
        <v>1.6185</v>
      </c>
      <c r="AY907" s="14">
        <f t="shared" si="106"/>
        <v>1.8205</v>
      </c>
      <c r="BA907" s="15">
        <v>39064</v>
      </c>
      <c r="BB907" s="14">
        <v>5</v>
      </c>
      <c r="BD907" s="15">
        <v>40890</v>
      </c>
      <c r="BE907" s="14">
        <v>5.75</v>
      </c>
      <c r="BG907" s="15">
        <v>40890</v>
      </c>
      <c r="BH907" s="14">
        <v>11</v>
      </c>
      <c r="BI907" s="14">
        <f t="shared" si="101"/>
        <v>73.844000000000008</v>
      </c>
      <c r="BJ907" s="15">
        <v>39794</v>
      </c>
      <c r="BK907" s="14">
        <v>204.78200000000001</v>
      </c>
      <c r="BM907" s="15">
        <v>40890</v>
      </c>
      <c r="BN907" s="14" t="s">
        <v>213</v>
      </c>
    </row>
    <row r="908" spans="2:66" x14ac:dyDescent="0.2">
      <c r="B908" s="15">
        <v>39065</v>
      </c>
      <c r="C908" s="14">
        <v>3.782</v>
      </c>
      <c r="E908" s="15">
        <v>39065</v>
      </c>
      <c r="F908" s="14">
        <v>3.8149999999999999</v>
      </c>
      <c r="H908" s="15">
        <v>39065</v>
      </c>
      <c r="I908" s="14">
        <v>3.8340000000000001</v>
      </c>
      <c r="K908" s="15">
        <v>39065</v>
      </c>
      <c r="L908" s="14">
        <v>4.0419999999999998</v>
      </c>
      <c r="N908" s="15">
        <v>39065</v>
      </c>
      <c r="O908" s="14">
        <v>3.823</v>
      </c>
      <c r="Q908" s="15">
        <v>39065</v>
      </c>
      <c r="R908" s="14">
        <v>3.8079999999999998</v>
      </c>
      <c r="T908" s="15">
        <v>39065</v>
      </c>
      <c r="U908" s="14">
        <v>3.8129999999999997</v>
      </c>
      <c r="W908" s="15">
        <v>39065</v>
      </c>
      <c r="X908" s="14">
        <v>3.9550000000000001</v>
      </c>
      <c r="Z908" s="15">
        <v>39065</v>
      </c>
      <c r="AA908" s="14">
        <v>3.8120000000000003</v>
      </c>
      <c r="AC908" s="14">
        <f t="shared" si="107"/>
        <v>3.8551104588289813</v>
      </c>
      <c r="AE908" s="15">
        <v>39065</v>
      </c>
      <c r="AF908" s="14">
        <v>4.5968</v>
      </c>
      <c r="AH908" s="15">
        <v>39065</v>
      </c>
      <c r="AI908" s="14">
        <v>4.6829999999999998</v>
      </c>
      <c r="AK908" s="15">
        <v>39065</v>
      </c>
      <c r="AL908" s="14">
        <v>2.2000000000000002</v>
      </c>
      <c r="AM908" s="14">
        <f t="shared" si="102"/>
        <v>1.6551104588289811</v>
      </c>
      <c r="AN908" s="15">
        <v>39065</v>
      </c>
      <c r="AO908" s="14">
        <v>2.6550000000000002</v>
      </c>
      <c r="AP908" s="14">
        <f t="shared" si="103"/>
        <v>1.9417999999999997</v>
      </c>
      <c r="AQ908" s="15">
        <v>39065</v>
      </c>
      <c r="AR908" s="14">
        <v>3.0750000000000002</v>
      </c>
      <c r="AS908" s="14">
        <f t="shared" si="104"/>
        <v>1.6079999999999997</v>
      </c>
      <c r="AU908" s="14">
        <f t="shared" si="108"/>
        <v>1.5819999999999999</v>
      </c>
      <c r="AW908" s="14">
        <f t="shared" si="105"/>
        <v>1.6339999999999999</v>
      </c>
      <c r="AY908" s="14">
        <f t="shared" si="106"/>
        <v>1.8419999999999996</v>
      </c>
      <c r="BA908" s="15">
        <v>39065</v>
      </c>
      <c r="BB908" s="14">
        <v>5.2</v>
      </c>
      <c r="BD908" s="15">
        <v>40891</v>
      </c>
      <c r="BE908" s="14">
        <v>5.75</v>
      </c>
      <c r="BG908" s="15">
        <v>40891</v>
      </c>
      <c r="BH908" s="14">
        <v>11</v>
      </c>
      <c r="BI908" s="14">
        <f t="shared" si="101"/>
        <v>73.844000000000008</v>
      </c>
      <c r="BJ908" s="15">
        <v>39795</v>
      </c>
      <c r="BK908" s="14">
        <v>204.78200000000001</v>
      </c>
      <c r="BM908" s="15">
        <v>40891</v>
      </c>
      <c r="BN908" s="14" t="s">
        <v>213</v>
      </c>
    </row>
    <row r="909" spans="2:66" x14ac:dyDescent="0.2">
      <c r="B909" s="15">
        <v>39066</v>
      </c>
      <c r="C909" s="14">
        <v>3.7989999999999999</v>
      </c>
      <c r="E909" s="15">
        <v>39066</v>
      </c>
      <c r="F909" s="14">
        <v>3.8340000000000001</v>
      </c>
      <c r="H909" s="15">
        <v>39066</v>
      </c>
      <c r="I909" s="14">
        <v>3.8479999999999999</v>
      </c>
      <c r="K909" s="15">
        <v>39066</v>
      </c>
      <c r="L909" s="14">
        <v>4.0579999999999998</v>
      </c>
      <c r="N909" s="15">
        <v>39066</v>
      </c>
      <c r="O909" s="14">
        <v>3.8420000000000001</v>
      </c>
      <c r="Q909" s="15">
        <v>39066</v>
      </c>
      <c r="R909" s="14">
        <v>3.8279999999999998</v>
      </c>
      <c r="T909" s="15">
        <v>39066</v>
      </c>
      <c r="U909" s="14">
        <v>3.8289999999999997</v>
      </c>
      <c r="W909" s="15">
        <v>39066</v>
      </c>
      <c r="X909" s="14">
        <v>3.9740000000000002</v>
      </c>
      <c r="Z909" s="15">
        <v>39066</v>
      </c>
      <c r="AA909" s="14">
        <v>3.8330000000000002</v>
      </c>
      <c r="AC909" s="14">
        <f t="shared" si="107"/>
        <v>3.8723108295998765</v>
      </c>
      <c r="AE909" s="15">
        <v>39066</v>
      </c>
      <c r="AF909" s="14">
        <v>4.5928000000000004</v>
      </c>
      <c r="AH909" s="15">
        <v>39066</v>
      </c>
      <c r="AI909" s="14">
        <v>4.6820000000000004</v>
      </c>
      <c r="AK909" s="15">
        <v>39066</v>
      </c>
      <c r="AL909" s="14">
        <v>2.1749999999999998</v>
      </c>
      <c r="AM909" s="14">
        <f t="shared" si="102"/>
        <v>1.6973108295998767</v>
      </c>
      <c r="AN909" s="15">
        <v>39066</v>
      </c>
      <c r="AO909" s="14">
        <v>2.6074999999999999</v>
      </c>
      <c r="AP909" s="14">
        <f t="shared" si="103"/>
        <v>1.9853000000000005</v>
      </c>
      <c r="AQ909" s="15">
        <v>39066</v>
      </c>
      <c r="AR909" s="14">
        <v>3.0649999999999999</v>
      </c>
      <c r="AS909" s="14">
        <f t="shared" si="104"/>
        <v>1.6170000000000004</v>
      </c>
      <c r="AU909" s="14">
        <f t="shared" si="108"/>
        <v>1.6240000000000001</v>
      </c>
      <c r="AW909" s="14">
        <f t="shared" si="105"/>
        <v>1.673</v>
      </c>
      <c r="AY909" s="14">
        <f t="shared" si="106"/>
        <v>1.883</v>
      </c>
      <c r="BA909" s="15">
        <v>39066</v>
      </c>
      <c r="BB909" s="14">
        <v>4.9000000000000004</v>
      </c>
      <c r="BD909" s="15">
        <v>40892</v>
      </c>
      <c r="BE909" s="14">
        <v>5.75</v>
      </c>
      <c r="BG909" s="15">
        <v>40892</v>
      </c>
      <c r="BH909" s="14">
        <v>11</v>
      </c>
      <c r="BI909" s="14">
        <f t="shared" si="101"/>
        <v>73.844000000000008</v>
      </c>
      <c r="BJ909" s="15">
        <v>39796</v>
      </c>
      <c r="BK909" s="14">
        <v>204.78200000000001</v>
      </c>
      <c r="BM909" s="15">
        <v>40892</v>
      </c>
      <c r="BN909" s="14" t="s">
        <v>213</v>
      </c>
    </row>
    <row r="910" spans="2:66" x14ac:dyDescent="0.2">
      <c r="B910" s="15">
        <v>39067</v>
      </c>
      <c r="C910" s="14">
        <v>3.7989999999999999</v>
      </c>
      <c r="E910" s="15">
        <v>39067</v>
      </c>
      <c r="F910" s="14">
        <v>3.8340000000000001</v>
      </c>
      <c r="H910" s="15">
        <v>39067</v>
      </c>
      <c r="I910" s="14">
        <v>3.8479999999999999</v>
      </c>
      <c r="K910" s="15">
        <v>39067</v>
      </c>
      <c r="L910" s="14">
        <v>4.0579999999999998</v>
      </c>
      <c r="N910" s="15">
        <v>39067</v>
      </c>
      <c r="O910" s="14">
        <v>3.8420000000000001</v>
      </c>
      <c r="Q910" s="15">
        <v>39067</v>
      </c>
      <c r="R910" s="14">
        <v>3.8279999999999998</v>
      </c>
      <c r="T910" s="15">
        <v>39067</v>
      </c>
      <c r="U910" s="14">
        <v>3.8289999999999997</v>
      </c>
      <c r="W910" s="15">
        <v>39067</v>
      </c>
      <c r="X910" s="14">
        <v>3.9740000000000002</v>
      </c>
      <c r="Z910" s="15">
        <v>39067</v>
      </c>
      <c r="AA910" s="14">
        <v>3.8330000000000002</v>
      </c>
      <c r="AC910" s="14">
        <f t="shared" si="107"/>
        <v>3.8723108295998765</v>
      </c>
      <c r="AE910" s="15">
        <v>39067</v>
      </c>
      <c r="AF910" s="14">
        <v>4.5928000000000004</v>
      </c>
      <c r="AH910" s="15">
        <v>39067</v>
      </c>
      <c r="AI910" s="14">
        <v>4.6820000000000004</v>
      </c>
      <c r="AK910" s="15">
        <v>39067</v>
      </c>
      <c r="AL910" s="14">
        <v>2.1749999999999998</v>
      </c>
      <c r="AM910" s="14">
        <f t="shared" si="102"/>
        <v>1.6973108295998767</v>
      </c>
      <c r="AN910" s="15">
        <v>39067</v>
      </c>
      <c r="AO910" s="14">
        <v>2.6074999999999999</v>
      </c>
      <c r="AP910" s="14">
        <f t="shared" si="103"/>
        <v>1.9853000000000005</v>
      </c>
      <c r="AQ910" s="15">
        <v>39067</v>
      </c>
      <c r="AR910" s="14">
        <v>3.0649999999999999</v>
      </c>
      <c r="AS910" s="14">
        <f t="shared" si="104"/>
        <v>1.6170000000000004</v>
      </c>
      <c r="AU910" s="14">
        <f t="shared" si="108"/>
        <v>1.6240000000000001</v>
      </c>
      <c r="AW910" s="14">
        <f t="shared" si="105"/>
        <v>1.673</v>
      </c>
      <c r="AY910" s="14">
        <f t="shared" si="106"/>
        <v>1.883</v>
      </c>
      <c r="BA910" s="15">
        <v>39067</v>
      </c>
      <c r="BB910" s="14">
        <v>4.9000000000000004</v>
      </c>
      <c r="BD910" s="15">
        <v>40893</v>
      </c>
      <c r="BE910" s="14">
        <v>5.75</v>
      </c>
      <c r="BG910" s="15">
        <v>40893</v>
      </c>
      <c r="BH910" s="14">
        <v>11</v>
      </c>
      <c r="BI910" s="14">
        <f t="shared" si="101"/>
        <v>73.727500000000006</v>
      </c>
      <c r="BJ910" s="15">
        <v>39797</v>
      </c>
      <c r="BK910" s="14">
        <v>204.4325</v>
      </c>
      <c r="BM910" s="15">
        <v>40893</v>
      </c>
      <c r="BN910" s="14" t="s">
        <v>213</v>
      </c>
    </row>
    <row r="911" spans="2:66" x14ac:dyDescent="0.2">
      <c r="B911" s="15">
        <v>39068</v>
      </c>
      <c r="C911" s="14">
        <v>3.7989999999999999</v>
      </c>
      <c r="E911" s="15">
        <v>39068</v>
      </c>
      <c r="F911" s="14">
        <v>3.8340000000000001</v>
      </c>
      <c r="H911" s="15">
        <v>39068</v>
      </c>
      <c r="I911" s="14">
        <v>3.8479999999999999</v>
      </c>
      <c r="K911" s="15">
        <v>39068</v>
      </c>
      <c r="L911" s="14">
        <v>4.0579999999999998</v>
      </c>
      <c r="N911" s="15">
        <v>39068</v>
      </c>
      <c r="O911" s="14">
        <v>3.8420000000000001</v>
      </c>
      <c r="Q911" s="15">
        <v>39068</v>
      </c>
      <c r="R911" s="14">
        <v>3.8279999999999998</v>
      </c>
      <c r="T911" s="15">
        <v>39068</v>
      </c>
      <c r="U911" s="14">
        <v>3.8289999999999997</v>
      </c>
      <c r="W911" s="15">
        <v>39068</v>
      </c>
      <c r="X911" s="14">
        <v>3.9740000000000002</v>
      </c>
      <c r="Z911" s="15">
        <v>39068</v>
      </c>
      <c r="AA911" s="14">
        <v>3.8330000000000002</v>
      </c>
      <c r="AC911" s="14">
        <f t="shared" si="107"/>
        <v>3.8723108295998765</v>
      </c>
      <c r="AE911" s="15">
        <v>39068</v>
      </c>
      <c r="AF911" s="14">
        <v>4.5928000000000004</v>
      </c>
      <c r="AH911" s="15">
        <v>39068</v>
      </c>
      <c r="AI911" s="14">
        <v>4.6820000000000004</v>
      </c>
      <c r="AK911" s="15">
        <v>39068</v>
      </c>
      <c r="AL911" s="14">
        <v>2.1749999999999998</v>
      </c>
      <c r="AM911" s="14">
        <f t="shared" si="102"/>
        <v>1.6973108295998767</v>
      </c>
      <c r="AN911" s="15">
        <v>39068</v>
      </c>
      <c r="AO911" s="14">
        <v>2.6074999999999999</v>
      </c>
      <c r="AP911" s="14">
        <f t="shared" si="103"/>
        <v>1.9853000000000005</v>
      </c>
      <c r="AQ911" s="15">
        <v>39068</v>
      </c>
      <c r="AR911" s="14">
        <v>3.0649999999999999</v>
      </c>
      <c r="AS911" s="14">
        <f t="shared" si="104"/>
        <v>1.6170000000000004</v>
      </c>
      <c r="AU911" s="14">
        <f t="shared" si="108"/>
        <v>1.6240000000000001</v>
      </c>
      <c r="AW911" s="14">
        <f t="shared" si="105"/>
        <v>1.673</v>
      </c>
      <c r="AY911" s="14">
        <f t="shared" si="106"/>
        <v>1.883</v>
      </c>
      <c r="BA911" s="15">
        <v>39068</v>
      </c>
      <c r="BB911" s="14">
        <v>4.9000000000000004</v>
      </c>
      <c r="BD911" s="15">
        <v>40894</v>
      </c>
      <c r="BE911" s="14">
        <v>5.75</v>
      </c>
      <c r="BG911" s="15">
        <v>40894</v>
      </c>
      <c r="BH911" s="14">
        <v>11</v>
      </c>
      <c r="BI911" s="14">
        <f t="shared" si="101"/>
        <v>73.620133333333328</v>
      </c>
      <c r="BJ911" s="15">
        <v>39798</v>
      </c>
      <c r="BK911" s="14">
        <v>204.1104</v>
      </c>
      <c r="BM911" s="15">
        <v>40894</v>
      </c>
      <c r="BN911" s="14" t="s">
        <v>213</v>
      </c>
    </row>
    <row r="912" spans="2:66" x14ac:dyDescent="0.2">
      <c r="B912" s="15">
        <v>39069</v>
      </c>
      <c r="C912" s="14">
        <v>3.8279999999999998</v>
      </c>
      <c r="E912" s="15">
        <v>39069</v>
      </c>
      <c r="F912" s="14">
        <v>3.8650000000000002</v>
      </c>
      <c r="H912" s="15">
        <v>39069</v>
      </c>
      <c r="I912" s="14">
        <v>3.883</v>
      </c>
      <c r="K912" s="15">
        <v>39069</v>
      </c>
      <c r="L912" s="14">
        <v>4.0919999999999996</v>
      </c>
      <c r="N912" s="15">
        <v>39069</v>
      </c>
      <c r="O912" s="14">
        <v>3.8740000000000001</v>
      </c>
      <c r="Q912" s="15">
        <v>39069</v>
      </c>
      <c r="R912" s="14">
        <v>3.8559999999999999</v>
      </c>
      <c r="T912" s="15">
        <v>39069</v>
      </c>
      <c r="U912" s="14">
        <v>3.8650000000000002</v>
      </c>
      <c r="W912" s="15">
        <v>39069</v>
      </c>
      <c r="X912" s="14">
        <v>4.0019999999999998</v>
      </c>
      <c r="Z912" s="15">
        <v>39069</v>
      </c>
      <c r="AA912" s="14">
        <v>3.863</v>
      </c>
      <c r="AC912" s="14">
        <f t="shared" si="107"/>
        <v>3.9037759925845821</v>
      </c>
      <c r="AE912" s="15">
        <v>39069</v>
      </c>
      <c r="AF912" s="14">
        <v>4.5808999999999997</v>
      </c>
      <c r="AH912" s="15">
        <v>39069</v>
      </c>
      <c r="AI912" s="14">
        <v>4.7050000000000001</v>
      </c>
      <c r="AK912" s="15">
        <v>39069</v>
      </c>
      <c r="AL912" s="14">
        <v>2.1949999999999998</v>
      </c>
      <c r="AM912" s="14">
        <f t="shared" si="102"/>
        <v>1.7087759925845822</v>
      </c>
      <c r="AN912" s="15">
        <v>39069</v>
      </c>
      <c r="AO912" s="14">
        <v>2.5625</v>
      </c>
      <c r="AP912" s="14">
        <f t="shared" si="103"/>
        <v>2.0183999999999997</v>
      </c>
      <c r="AQ912" s="15">
        <v>39069</v>
      </c>
      <c r="AR912" s="14">
        <v>3.0649999999999999</v>
      </c>
      <c r="AS912" s="14">
        <f t="shared" si="104"/>
        <v>1.6400000000000001</v>
      </c>
      <c r="AU912" s="14">
        <f t="shared" si="108"/>
        <v>1.633</v>
      </c>
      <c r="AW912" s="14">
        <f t="shared" si="105"/>
        <v>1.6880000000000002</v>
      </c>
      <c r="AY912" s="14">
        <f t="shared" si="106"/>
        <v>1.8969999999999998</v>
      </c>
      <c r="BA912" s="15">
        <v>39069</v>
      </c>
      <c r="BB912" s="14">
        <v>5.5</v>
      </c>
      <c r="BD912" s="15">
        <v>40895</v>
      </c>
      <c r="BE912" s="14">
        <v>5.75</v>
      </c>
      <c r="BG912" s="15">
        <v>40895</v>
      </c>
      <c r="BH912" s="14">
        <v>11</v>
      </c>
      <c r="BI912" s="14">
        <f t="shared" ref="BI912:BI975" si="109">AVERAGE(BE912,BH912,BK912)</f>
        <v>73.249333333333325</v>
      </c>
      <c r="BJ912" s="15">
        <v>39799</v>
      </c>
      <c r="BK912" s="14">
        <v>202.99799999999999</v>
      </c>
      <c r="BM912" s="15">
        <v>40895</v>
      </c>
      <c r="BN912" s="14" t="s">
        <v>213</v>
      </c>
    </row>
    <row r="913" spans="2:66" x14ac:dyDescent="0.2">
      <c r="B913" s="15">
        <v>39070</v>
      </c>
      <c r="C913" s="14">
        <v>3.8639999999999999</v>
      </c>
      <c r="E913" s="15">
        <v>39070</v>
      </c>
      <c r="F913" s="14">
        <v>3.9009999999999998</v>
      </c>
      <c r="H913" s="15">
        <v>39070</v>
      </c>
      <c r="I913" s="14">
        <v>3.92</v>
      </c>
      <c r="K913" s="15">
        <v>39070</v>
      </c>
      <c r="L913" s="14">
        <v>4.13</v>
      </c>
      <c r="N913" s="15">
        <v>39070</v>
      </c>
      <c r="O913" s="14">
        <v>3.91</v>
      </c>
      <c r="Q913" s="15">
        <v>39070</v>
      </c>
      <c r="R913" s="14">
        <v>3.8919999999999999</v>
      </c>
      <c r="T913" s="15">
        <v>39070</v>
      </c>
      <c r="U913" s="14">
        <v>3.899</v>
      </c>
      <c r="W913" s="15">
        <v>39070</v>
      </c>
      <c r="X913" s="14">
        <v>4.0380000000000003</v>
      </c>
      <c r="Z913" s="15">
        <v>39070</v>
      </c>
      <c r="AA913" s="14">
        <v>3.9</v>
      </c>
      <c r="AC913" s="14">
        <f t="shared" si="107"/>
        <v>3.9402516607446318</v>
      </c>
      <c r="AE913" s="15">
        <v>39070</v>
      </c>
      <c r="AF913" s="14">
        <v>4.5888</v>
      </c>
      <c r="AH913" s="15">
        <v>39070</v>
      </c>
      <c r="AI913" s="14">
        <v>4.734</v>
      </c>
      <c r="AK913" s="15">
        <v>39070</v>
      </c>
      <c r="AL913" s="14">
        <v>2.2050000000000001</v>
      </c>
      <c r="AM913" s="14">
        <f t="shared" si="102"/>
        <v>1.7352516607446318</v>
      </c>
      <c r="AN913" s="15">
        <v>39070</v>
      </c>
      <c r="AO913" s="14">
        <v>2.5975000000000001</v>
      </c>
      <c r="AP913" s="14">
        <f t="shared" si="103"/>
        <v>1.9912999999999998</v>
      </c>
      <c r="AQ913" s="15">
        <v>39070</v>
      </c>
      <c r="AR913" s="14">
        <v>3.0649999999999999</v>
      </c>
      <c r="AS913" s="14">
        <f t="shared" si="104"/>
        <v>1.669</v>
      </c>
      <c r="AU913" s="14">
        <f t="shared" si="108"/>
        <v>1.6589999999999998</v>
      </c>
      <c r="AW913" s="14">
        <f t="shared" si="105"/>
        <v>1.7149999999999999</v>
      </c>
      <c r="AY913" s="14">
        <f t="shared" si="106"/>
        <v>1.9249999999999998</v>
      </c>
      <c r="BA913" s="15">
        <v>39070</v>
      </c>
      <c r="BB913" s="14">
        <v>5.6</v>
      </c>
      <c r="BD913" s="15">
        <v>40896</v>
      </c>
      <c r="BE913" s="14">
        <v>5.75</v>
      </c>
      <c r="BG913" s="15">
        <v>40896</v>
      </c>
      <c r="BH913" s="14">
        <v>11</v>
      </c>
      <c r="BI913" s="14">
        <f t="shared" si="109"/>
        <v>73.225066666666663</v>
      </c>
      <c r="BJ913" s="15">
        <v>39800</v>
      </c>
      <c r="BK913" s="14">
        <v>202.92519999999999</v>
      </c>
      <c r="BM913" s="15">
        <v>40896</v>
      </c>
      <c r="BN913" s="14" t="s">
        <v>213</v>
      </c>
    </row>
    <row r="914" spans="2:66" x14ac:dyDescent="0.2">
      <c r="B914" s="15">
        <v>39071</v>
      </c>
      <c r="C914" s="14">
        <v>3.86</v>
      </c>
      <c r="E914" s="15">
        <v>39071</v>
      </c>
      <c r="F914" s="14">
        <v>3.8970000000000002</v>
      </c>
      <c r="H914" s="15">
        <v>39071</v>
      </c>
      <c r="I914" s="14">
        <v>3.915</v>
      </c>
      <c r="K914" s="15">
        <v>39071</v>
      </c>
      <c r="L914" s="14">
        <v>4.1230000000000002</v>
      </c>
      <c r="N914" s="15">
        <v>39071</v>
      </c>
      <c r="O914" s="14">
        <v>3.9060000000000001</v>
      </c>
      <c r="Q914" s="15">
        <v>39071</v>
      </c>
      <c r="R914" s="14">
        <v>3.8890000000000002</v>
      </c>
      <c r="T914" s="15">
        <v>39071</v>
      </c>
      <c r="U914" s="14">
        <v>3.8940000000000001</v>
      </c>
      <c r="W914" s="15">
        <v>39071</v>
      </c>
      <c r="X914" s="14">
        <v>4.032</v>
      </c>
      <c r="Z914" s="15">
        <v>39071</v>
      </c>
      <c r="AA914" s="14">
        <v>3.8959999999999999</v>
      </c>
      <c r="AC914" s="14">
        <f t="shared" si="107"/>
        <v>3.9355223234976053</v>
      </c>
      <c r="AE914" s="15">
        <v>39071</v>
      </c>
      <c r="AF914" s="14">
        <v>4.5946999999999996</v>
      </c>
      <c r="AH914" s="15">
        <v>39071</v>
      </c>
      <c r="AI914" s="14">
        <v>4.7119999999999997</v>
      </c>
      <c r="AK914" s="15">
        <v>39071</v>
      </c>
      <c r="AL914" s="14">
        <v>2.2149999999999999</v>
      </c>
      <c r="AM914" s="14">
        <f t="shared" si="102"/>
        <v>1.7205223234976055</v>
      </c>
      <c r="AN914" s="15">
        <v>39071</v>
      </c>
      <c r="AO914" s="14">
        <v>2.5825</v>
      </c>
      <c r="AP914" s="14">
        <f t="shared" si="103"/>
        <v>2.0121999999999995</v>
      </c>
      <c r="AQ914" s="15">
        <v>39071</v>
      </c>
      <c r="AR914" s="14">
        <v>3.0648</v>
      </c>
      <c r="AS914" s="14">
        <f t="shared" si="104"/>
        <v>1.6471999999999998</v>
      </c>
      <c r="AU914" s="14">
        <f t="shared" si="108"/>
        <v>1.645</v>
      </c>
      <c r="AW914" s="14">
        <f t="shared" si="105"/>
        <v>1.7000000000000002</v>
      </c>
      <c r="AY914" s="14">
        <f t="shared" si="106"/>
        <v>1.9080000000000004</v>
      </c>
      <c r="BA914" s="15">
        <v>39071</v>
      </c>
      <c r="BB914" s="14">
        <v>5.5</v>
      </c>
      <c r="BD914" s="15">
        <v>40897</v>
      </c>
      <c r="BE914" s="14">
        <v>5.75</v>
      </c>
      <c r="BG914" s="15">
        <v>40897</v>
      </c>
      <c r="BH914" s="14">
        <v>11</v>
      </c>
      <c r="BI914" s="14">
        <f t="shared" si="109"/>
        <v>73.448933333333329</v>
      </c>
      <c r="BJ914" s="15">
        <v>39801</v>
      </c>
      <c r="BK914" s="14">
        <v>203.5968</v>
      </c>
      <c r="BM914" s="15">
        <v>40897</v>
      </c>
      <c r="BN914" s="14" t="s">
        <v>213</v>
      </c>
    </row>
    <row r="915" spans="2:66" x14ac:dyDescent="0.2">
      <c r="B915" s="15">
        <v>39072</v>
      </c>
      <c r="C915" s="14">
        <v>3.875</v>
      </c>
      <c r="E915" s="15">
        <v>39072</v>
      </c>
      <c r="F915" s="14">
        <v>3.9130000000000003</v>
      </c>
      <c r="H915" s="15">
        <v>39072</v>
      </c>
      <c r="I915" s="14">
        <v>3.93</v>
      </c>
      <c r="K915" s="15">
        <v>39072</v>
      </c>
      <c r="L915" s="14">
        <v>4.141</v>
      </c>
      <c r="N915" s="15">
        <v>39072</v>
      </c>
      <c r="O915" s="14">
        <v>3.9210000000000003</v>
      </c>
      <c r="Q915" s="15">
        <v>39072</v>
      </c>
      <c r="R915" s="14">
        <v>3.9039999999999999</v>
      </c>
      <c r="T915" s="15">
        <v>39072</v>
      </c>
      <c r="U915" s="14">
        <v>3.91</v>
      </c>
      <c r="W915" s="15">
        <v>39072</v>
      </c>
      <c r="X915" s="14">
        <v>4.0439999999999996</v>
      </c>
      <c r="Z915" s="15">
        <v>39072</v>
      </c>
      <c r="AA915" s="14">
        <v>3.91</v>
      </c>
      <c r="AC915" s="14">
        <f t="shared" si="107"/>
        <v>3.9512420824965231</v>
      </c>
      <c r="AE915" s="15">
        <v>39072</v>
      </c>
      <c r="AF915" s="14">
        <v>4.5453999999999999</v>
      </c>
      <c r="AH915" s="15">
        <v>39072</v>
      </c>
      <c r="AI915" s="14">
        <v>4.7249999999999996</v>
      </c>
      <c r="AK915" s="15">
        <v>39072</v>
      </c>
      <c r="AL915" s="14">
        <v>2.2149999999999999</v>
      </c>
      <c r="AM915" s="14">
        <f t="shared" si="102"/>
        <v>1.7362420824965232</v>
      </c>
      <c r="AN915" s="15">
        <v>39072</v>
      </c>
      <c r="AO915" s="14">
        <v>2.5724999999999998</v>
      </c>
      <c r="AP915" s="14">
        <f t="shared" si="103"/>
        <v>1.9729000000000001</v>
      </c>
      <c r="AQ915" s="15">
        <v>39072</v>
      </c>
      <c r="AR915" s="14">
        <v>3.07</v>
      </c>
      <c r="AS915" s="14">
        <f t="shared" si="104"/>
        <v>1.6549999999999998</v>
      </c>
      <c r="AU915" s="14">
        <f t="shared" si="108"/>
        <v>1.6600000000000001</v>
      </c>
      <c r="AW915" s="14">
        <f t="shared" si="105"/>
        <v>1.7150000000000003</v>
      </c>
      <c r="AY915" s="14">
        <f t="shared" si="106"/>
        <v>1.9260000000000002</v>
      </c>
      <c r="BA915" s="15">
        <v>39072</v>
      </c>
      <c r="BB915" s="14">
        <v>5.5</v>
      </c>
      <c r="BD915" s="15">
        <v>40898</v>
      </c>
      <c r="BE915" s="14">
        <v>5.75</v>
      </c>
      <c r="BG915" s="15">
        <v>40898</v>
      </c>
      <c r="BH915" s="14">
        <v>11</v>
      </c>
      <c r="BI915" s="14">
        <f t="shared" si="109"/>
        <v>73.448933333333329</v>
      </c>
      <c r="BJ915" s="15">
        <v>39802</v>
      </c>
      <c r="BK915" s="14">
        <v>203.5968</v>
      </c>
      <c r="BM915" s="15">
        <v>40898</v>
      </c>
      <c r="BN915" s="14" t="s">
        <v>213</v>
      </c>
    </row>
    <row r="916" spans="2:66" x14ac:dyDescent="0.2">
      <c r="B916" s="15">
        <v>39073</v>
      </c>
      <c r="C916" s="14">
        <v>3.8810000000000002</v>
      </c>
      <c r="E916" s="15">
        <v>39073</v>
      </c>
      <c r="F916" s="14">
        <v>3.919</v>
      </c>
      <c r="H916" s="15">
        <v>39073</v>
      </c>
      <c r="I916" s="14">
        <v>3.9390000000000001</v>
      </c>
      <c r="K916" s="15">
        <v>39073</v>
      </c>
      <c r="L916" s="14">
        <v>4.1479999999999997</v>
      </c>
      <c r="N916" s="15">
        <v>39073</v>
      </c>
      <c r="O916" s="14">
        <v>3.9260000000000002</v>
      </c>
      <c r="Q916" s="15">
        <v>39073</v>
      </c>
      <c r="R916" s="14">
        <v>3.9089999999999998</v>
      </c>
      <c r="T916" s="15">
        <v>39073</v>
      </c>
      <c r="U916" s="14">
        <v>3.9169999999999998</v>
      </c>
      <c r="W916" s="15">
        <v>39073</v>
      </c>
      <c r="X916" s="14">
        <v>4.0510000000000002</v>
      </c>
      <c r="Z916" s="15">
        <v>39073</v>
      </c>
      <c r="AA916" s="14">
        <v>3.9180000000000001</v>
      </c>
      <c r="AC916" s="14">
        <f t="shared" si="107"/>
        <v>3.9578377877336632</v>
      </c>
      <c r="AE916" s="15">
        <v>39073</v>
      </c>
      <c r="AF916" s="14">
        <v>4.6185</v>
      </c>
      <c r="AH916" s="15">
        <v>39073</v>
      </c>
      <c r="AI916" s="14">
        <v>4.7320000000000002</v>
      </c>
      <c r="AK916" s="15">
        <v>39073</v>
      </c>
      <c r="AL916" s="14">
        <v>2.2170000000000001</v>
      </c>
      <c r="AM916" s="14">
        <f t="shared" si="102"/>
        <v>1.7408377877336632</v>
      </c>
      <c r="AN916" s="15">
        <v>39073</v>
      </c>
      <c r="AO916" s="14">
        <v>2.585</v>
      </c>
      <c r="AP916" s="14">
        <f t="shared" si="103"/>
        <v>2.0335000000000001</v>
      </c>
      <c r="AQ916" s="15">
        <v>39073</v>
      </c>
      <c r="AR916" s="14">
        <v>3.0710000000000002</v>
      </c>
      <c r="AS916" s="14">
        <f t="shared" si="104"/>
        <v>1.661</v>
      </c>
      <c r="AU916" s="14">
        <f t="shared" si="108"/>
        <v>1.6640000000000001</v>
      </c>
      <c r="AW916" s="14">
        <f t="shared" si="105"/>
        <v>1.722</v>
      </c>
      <c r="AY916" s="14">
        <f t="shared" si="106"/>
        <v>1.9309999999999996</v>
      </c>
      <c r="BA916" s="15">
        <v>39073</v>
      </c>
      <c r="BB916" s="14">
        <v>5.8</v>
      </c>
      <c r="BD916" s="15">
        <v>40899</v>
      </c>
      <c r="BE916" s="14">
        <v>5.75</v>
      </c>
      <c r="BG916" s="15">
        <v>40899</v>
      </c>
      <c r="BH916" s="14">
        <v>11</v>
      </c>
      <c r="BI916" s="14">
        <f t="shared" si="109"/>
        <v>73.448933333333329</v>
      </c>
      <c r="BJ916" s="15">
        <v>39803</v>
      </c>
      <c r="BK916" s="14">
        <v>203.5968</v>
      </c>
      <c r="BM916" s="15">
        <v>40899</v>
      </c>
      <c r="BN916" s="14" t="s">
        <v>213</v>
      </c>
    </row>
    <row r="917" spans="2:66" x14ac:dyDescent="0.2">
      <c r="B917" s="15">
        <v>39074</v>
      </c>
      <c r="C917" s="14">
        <v>3.8810000000000002</v>
      </c>
      <c r="E917" s="15">
        <v>39074</v>
      </c>
      <c r="F917" s="14">
        <v>3.919</v>
      </c>
      <c r="H917" s="15">
        <v>39074</v>
      </c>
      <c r="I917" s="14">
        <v>3.9390000000000001</v>
      </c>
      <c r="K917" s="15">
        <v>39074</v>
      </c>
      <c r="L917" s="14">
        <v>4.1479999999999997</v>
      </c>
      <c r="N917" s="15">
        <v>39074</v>
      </c>
      <c r="O917" s="14">
        <v>3.9260000000000002</v>
      </c>
      <c r="Q917" s="15">
        <v>39074</v>
      </c>
      <c r="R917" s="14">
        <v>3.9089999999999998</v>
      </c>
      <c r="T917" s="15">
        <v>39074</v>
      </c>
      <c r="U917" s="14">
        <v>3.9169999999999998</v>
      </c>
      <c r="W917" s="15">
        <v>39074</v>
      </c>
      <c r="X917" s="14">
        <v>4.0510000000000002</v>
      </c>
      <c r="Z917" s="15">
        <v>39074</v>
      </c>
      <c r="AA917" s="14">
        <v>3.9180000000000001</v>
      </c>
      <c r="AC917" s="14">
        <f t="shared" si="107"/>
        <v>3.9578377877336632</v>
      </c>
      <c r="AE917" s="15">
        <v>39074</v>
      </c>
      <c r="AF917" s="14">
        <v>4.6185</v>
      </c>
      <c r="AH917" s="15">
        <v>39074</v>
      </c>
      <c r="AI917" s="14">
        <v>4.7320000000000002</v>
      </c>
      <c r="AK917" s="15">
        <v>39074</v>
      </c>
      <c r="AL917" s="14">
        <v>2.2170000000000001</v>
      </c>
      <c r="AM917" s="14">
        <f t="shared" si="102"/>
        <v>1.7408377877336632</v>
      </c>
      <c r="AN917" s="15">
        <v>39074</v>
      </c>
      <c r="AO917" s="14">
        <v>2.585</v>
      </c>
      <c r="AP917" s="14">
        <f t="shared" si="103"/>
        <v>2.0335000000000001</v>
      </c>
      <c r="AQ917" s="15">
        <v>39074</v>
      </c>
      <c r="AR917" s="14">
        <v>3.0710000000000002</v>
      </c>
      <c r="AS917" s="14">
        <f t="shared" si="104"/>
        <v>1.661</v>
      </c>
      <c r="AU917" s="14">
        <f t="shared" si="108"/>
        <v>1.6640000000000001</v>
      </c>
      <c r="AW917" s="14">
        <f t="shared" si="105"/>
        <v>1.722</v>
      </c>
      <c r="AY917" s="14">
        <f t="shared" si="106"/>
        <v>1.9309999999999996</v>
      </c>
      <c r="BA917" s="15">
        <v>39074</v>
      </c>
      <c r="BB917" s="14">
        <v>5.8</v>
      </c>
      <c r="BD917" s="15">
        <v>40900</v>
      </c>
      <c r="BE917" s="14">
        <v>5.75</v>
      </c>
      <c r="BG917" s="15">
        <v>40900</v>
      </c>
      <c r="BH917" s="14">
        <v>11</v>
      </c>
      <c r="BI917" s="14">
        <f t="shared" si="109"/>
        <v>73.48693333333334</v>
      </c>
      <c r="BJ917" s="15">
        <v>39804</v>
      </c>
      <c r="BK917" s="14">
        <v>203.71080000000001</v>
      </c>
      <c r="BM917" s="15">
        <v>40900</v>
      </c>
      <c r="BN917" s="14" t="s">
        <v>213</v>
      </c>
    </row>
    <row r="918" spans="2:66" x14ac:dyDescent="0.2">
      <c r="B918" s="15">
        <v>39075</v>
      </c>
      <c r="C918" s="14">
        <v>3.8810000000000002</v>
      </c>
      <c r="E918" s="15">
        <v>39075</v>
      </c>
      <c r="F918" s="14">
        <v>3.919</v>
      </c>
      <c r="H918" s="15">
        <v>39075</v>
      </c>
      <c r="I918" s="14">
        <v>3.9390000000000001</v>
      </c>
      <c r="K918" s="15">
        <v>39075</v>
      </c>
      <c r="L918" s="14">
        <v>4.1479999999999997</v>
      </c>
      <c r="N918" s="15">
        <v>39075</v>
      </c>
      <c r="O918" s="14">
        <v>3.9260000000000002</v>
      </c>
      <c r="Q918" s="15">
        <v>39075</v>
      </c>
      <c r="R918" s="14">
        <v>3.9089999999999998</v>
      </c>
      <c r="T918" s="15">
        <v>39075</v>
      </c>
      <c r="U918" s="14">
        <v>3.9169999999999998</v>
      </c>
      <c r="W918" s="15">
        <v>39075</v>
      </c>
      <c r="X918" s="14">
        <v>4.0510000000000002</v>
      </c>
      <c r="Z918" s="15">
        <v>39075</v>
      </c>
      <c r="AA918" s="14">
        <v>3.9180000000000001</v>
      </c>
      <c r="AC918" s="14">
        <f t="shared" si="107"/>
        <v>3.9578377877336632</v>
      </c>
      <c r="AE918" s="15">
        <v>39075</v>
      </c>
      <c r="AF918" s="14">
        <v>4.6185</v>
      </c>
      <c r="AH918" s="15">
        <v>39075</v>
      </c>
      <c r="AI918" s="14">
        <v>4.7320000000000002</v>
      </c>
      <c r="AK918" s="15">
        <v>39075</v>
      </c>
      <c r="AL918" s="14">
        <v>2.2170000000000001</v>
      </c>
      <c r="AM918" s="14">
        <f t="shared" si="102"/>
        <v>1.7408377877336632</v>
      </c>
      <c r="AN918" s="15">
        <v>39075</v>
      </c>
      <c r="AO918" s="14">
        <v>2.585</v>
      </c>
      <c r="AP918" s="14">
        <f t="shared" si="103"/>
        <v>2.0335000000000001</v>
      </c>
      <c r="AQ918" s="15">
        <v>39075</v>
      </c>
      <c r="AR918" s="14">
        <v>3.0710000000000002</v>
      </c>
      <c r="AS918" s="14">
        <f t="shared" si="104"/>
        <v>1.661</v>
      </c>
      <c r="AU918" s="14">
        <f t="shared" si="108"/>
        <v>1.6640000000000001</v>
      </c>
      <c r="AW918" s="14">
        <f t="shared" si="105"/>
        <v>1.722</v>
      </c>
      <c r="AY918" s="14">
        <f t="shared" si="106"/>
        <v>1.9309999999999996</v>
      </c>
      <c r="BA918" s="15">
        <v>39075</v>
      </c>
      <c r="BB918" s="14">
        <v>5.8</v>
      </c>
      <c r="BD918" s="15">
        <v>40901</v>
      </c>
      <c r="BE918" s="14">
        <v>5.75</v>
      </c>
      <c r="BG918" s="15">
        <v>40901</v>
      </c>
      <c r="BH918" s="14">
        <v>11</v>
      </c>
      <c r="BI918" s="14">
        <f t="shared" si="109"/>
        <v>73.527966666666671</v>
      </c>
      <c r="BJ918" s="15">
        <v>39805</v>
      </c>
      <c r="BK918" s="14">
        <v>203.8339</v>
      </c>
      <c r="BM918" s="15">
        <v>40901</v>
      </c>
      <c r="BN918" s="14" t="s">
        <v>213</v>
      </c>
    </row>
    <row r="919" spans="2:66" x14ac:dyDescent="0.2">
      <c r="B919" s="15">
        <v>39076</v>
      </c>
      <c r="C919" s="14">
        <v>3.8759999999999999</v>
      </c>
      <c r="E919" s="15">
        <v>39076</v>
      </c>
      <c r="F919" s="14">
        <v>3.919</v>
      </c>
      <c r="H919" s="15">
        <v>39076</v>
      </c>
      <c r="I919" s="14">
        <v>3.9370000000000003</v>
      </c>
      <c r="K919" s="15">
        <v>39076</v>
      </c>
      <c r="L919" s="14">
        <v>4.1429999999999998</v>
      </c>
      <c r="N919" s="15">
        <v>39076</v>
      </c>
      <c r="O919" s="14">
        <v>3.9260000000000002</v>
      </c>
      <c r="Q919" s="15">
        <v>39076</v>
      </c>
      <c r="R919" s="14">
        <v>3.9089999999999998</v>
      </c>
      <c r="T919" s="15">
        <v>39076</v>
      </c>
      <c r="U919" s="14">
        <v>3.915</v>
      </c>
      <c r="W919" s="15">
        <v>39076</v>
      </c>
      <c r="X919" s="14">
        <v>4.0490000000000004</v>
      </c>
      <c r="Z919" s="15">
        <v>39076</v>
      </c>
      <c r="AA919" s="14">
        <v>3.915</v>
      </c>
      <c r="AC919" s="14">
        <f t="shared" si="107"/>
        <v>3.9550519079252271</v>
      </c>
      <c r="AE919" s="15">
        <v>39076</v>
      </c>
      <c r="AF919" s="14">
        <v>4.6184000000000003</v>
      </c>
      <c r="AH919" s="15">
        <v>39076</v>
      </c>
      <c r="AI919" s="14">
        <v>4.7329999999999997</v>
      </c>
      <c r="AK919" s="15">
        <v>39076</v>
      </c>
      <c r="AL919" s="14">
        <v>2.2134999999999998</v>
      </c>
      <c r="AM919" s="14">
        <f t="shared" si="102"/>
        <v>1.7415519079252273</v>
      </c>
      <c r="AN919" s="15">
        <v>39076</v>
      </c>
      <c r="AO919" s="14">
        <v>2.585</v>
      </c>
      <c r="AP919" s="14">
        <f t="shared" si="103"/>
        <v>2.0334000000000003</v>
      </c>
      <c r="AQ919" s="15">
        <v>39076</v>
      </c>
      <c r="AR919" s="14">
        <v>3.0686</v>
      </c>
      <c r="AS919" s="14">
        <f t="shared" si="104"/>
        <v>1.6643999999999997</v>
      </c>
      <c r="AU919" s="14">
        <f t="shared" si="108"/>
        <v>1.6625000000000001</v>
      </c>
      <c r="AW919" s="14">
        <f t="shared" si="105"/>
        <v>1.7235000000000005</v>
      </c>
      <c r="AY919" s="14">
        <f t="shared" si="106"/>
        <v>1.9295</v>
      </c>
      <c r="BA919" s="15">
        <v>39076</v>
      </c>
      <c r="BB919" s="14">
        <v>6.1</v>
      </c>
      <c r="BD919" s="15">
        <v>40902</v>
      </c>
      <c r="BE919" s="14">
        <v>5.75</v>
      </c>
      <c r="BG919" s="15">
        <v>40902</v>
      </c>
      <c r="BH919" s="14">
        <v>11</v>
      </c>
      <c r="BI919" s="14">
        <f t="shared" si="109"/>
        <v>73.270233333333337</v>
      </c>
      <c r="BJ919" s="15">
        <v>39806</v>
      </c>
      <c r="BK919" s="14">
        <v>203.0607</v>
      </c>
      <c r="BM919" s="15">
        <v>40902</v>
      </c>
      <c r="BN919" s="14" t="s">
        <v>213</v>
      </c>
    </row>
    <row r="920" spans="2:66" x14ac:dyDescent="0.2">
      <c r="B920" s="15">
        <v>39077</v>
      </c>
      <c r="C920" s="14">
        <v>3.8759999999999999</v>
      </c>
      <c r="E920" s="15">
        <v>39077</v>
      </c>
      <c r="F920" s="14">
        <v>3.92</v>
      </c>
      <c r="H920" s="15">
        <v>39077</v>
      </c>
      <c r="I920" s="14">
        <v>3.9340000000000002</v>
      </c>
      <c r="K920" s="15">
        <v>39077</v>
      </c>
      <c r="L920" s="14">
        <v>4.1429999999999998</v>
      </c>
      <c r="N920" s="15">
        <v>39077</v>
      </c>
      <c r="O920" s="14">
        <v>3.927</v>
      </c>
      <c r="Q920" s="15">
        <v>39077</v>
      </c>
      <c r="R920" s="14">
        <v>3.907</v>
      </c>
      <c r="T920" s="15">
        <v>39077</v>
      </c>
      <c r="U920" s="14">
        <v>3.911</v>
      </c>
      <c r="W920" s="15">
        <v>39077</v>
      </c>
      <c r="X920" s="14">
        <v>4.0449999999999999</v>
      </c>
      <c r="Z920" s="15">
        <v>39077</v>
      </c>
      <c r="AA920" s="14">
        <v>3.915</v>
      </c>
      <c r="AC920" s="14">
        <f t="shared" si="107"/>
        <v>3.954547041557237</v>
      </c>
      <c r="AE920" s="15">
        <v>39077</v>
      </c>
      <c r="AF920" s="14">
        <v>4.5986000000000002</v>
      </c>
      <c r="AH920" s="15">
        <v>39077</v>
      </c>
      <c r="AI920" s="14">
        <v>4.7329999999999997</v>
      </c>
      <c r="AK920" s="15">
        <v>39077</v>
      </c>
      <c r="AL920" s="14">
        <v>2.2149999999999999</v>
      </c>
      <c r="AM920" s="14">
        <f t="shared" si="102"/>
        <v>1.7395470415572372</v>
      </c>
      <c r="AN920" s="15">
        <v>39077</v>
      </c>
      <c r="AO920" s="14">
        <v>2.585</v>
      </c>
      <c r="AP920" s="14">
        <f t="shared" si="103"/>
        <v>2.0136000000000003</v>
      </c>
      <c r="AQ920" s="15">
        <v>39077</v>
      </c>
      <c r="AR920" s="14">
        <v>3.07</v>
      </c>
      <c r="AS920" s="14">
        <f t="shared" si="104"/>
        <v>1.6629999999999998</v>
      </c>
      <c r="AU920" s="14">
        <f t="shared" si="108"/>
        <v>1.661</v>
      </c>
      <c r="AW920" s="14">
        <f t="shared" si="105"/>
        <v>1.7190000000000003</v>
      </c>
      <c r="AY920" s="14">
        <f t="shared" si="106"/>
        <v>1.9279999999999999</v>
      </c>
      <c r="BA920" s="15">
        <v>39077</v>
      </c>
      <c r="BB920" s="14">
        <v>5.8</v>
      </c>
      <c r="BD920" s="15">
        <v>40903</v>
      </c>
      <c r="BE920" s="14">
        <v>5.75</v>
      </c>
      <c r="BG920" s="15">
        <v>40903</v>
      </c>
      <c r="BH920" s="14">
        <v>11</v>
      </c>
      <c r="BI920" s="14">
        <f t="shared" si="109"/>
        <v>73.270233333333337</v>
      </c>
      <c r="BJ920" s="15">
        <v>39807</v>
      </c>
      <c r="BK920" s="14">
        <v>203.0607</v>
      </c>
      <c r="BM920" s="15">
        <v>40903</v>
      </c>
      <c r="BN920" s="14" t="s">
        <v>213</v>
      </c>
    </row>
    <row r="921" spans="2:66" x14ac:dyDescent="0.2">
      <c r="B921" s="15">
        <v>39078</v>
      </c>
      <c r="C921" s="14">
        <v>3.9249999999999998</v>
      </c>
      <c r="E921" s="15">
        <v>39078</v>
      </c>
      <c r="F921" s="14">
        <v>3.9649999999999999</v>
      </c>
      <c r="H921" s="15">
        <v>39078</v>
      </c>
      <c r="I921" s="14">
        <v>3.98</v>
      </c>
      <c r="K921" s="15">
        <v>39078</v>
      </c>
      <c r="L921" s="14">
        <v>4.1890000000000001</v>
      </c>
      <c r="N921" s="15">
        <v>39078</v>
      </c>
      <c r="O921" s="14">
        <v>3.9710000000000001</v>
      </c>
      <c r="Q921" s="15">
        <v>39078</v>
      </c>
      <c r="R921" s="14">
        <v>3.9550000000000001</v>
      </c>
      <c r="T921" s="15">
        <v>39078</v>
      </c>
      <c r="U921" s="14">
        <v>3.96</v>
      </c>
      <c r="W921" s="15">
        <v>39078</v>
      </c>
      <c r="X921" s="14">
        <v>4.09</v>
      </c>
      <c r="Z921" s="15">
        <v>39078</v>
      </c>
      <c r="AA921" s="14">
        <v>3.9630000000000001</v>
      </c>
      <c r="AC921" s="14">
        <f t="shared" si="107"/>
        <v>4.0013117565271124</v>
      </c>
      <c r="AE921" s="15">
        <v>39078</v>
      </c>
      <c r="AF921" s="14">
        <v>4.6502999999999997</v>
      </c>
      <c r="AH921" s="15">
        <v>39078</v>
      </c>
      <c r="AI921" s="14">
        <v>4.782</v>
      </c>
      <c r="AK921" s="15">
        <v>39078</v>
      </c>
      <c r="AL921" s="14">
        <v>2.2073</v>
      </c>
      <c r="AM921" s="14">
        <f t="shared" si="102"/>
        <v>1.7940117565271123</v>
      </c>
      <c r="AN921" s="15">
        <v>39078</v>
      </c>
      <c r="AO921" s="14">
        <v>2.5674999999999999</v>
      </c>
      <c r="AP921" s="14">
        <f t="shared" si="103"/>
        <v>2.0827999999999998</v>
      </c>
      <c r="AQ921" s="15">
        <v>39078</v>
      </c>
      <c r="AR921" s="14">
        <v>3.0720000000000001</v>
      </c>
      <c r="AS921" s="14">
        <f t="shared" si="104"/>
        <v>1.71</v>
      </c>
      <c r="AU921" s="14">
        <f t="shared" si="108"/>
        <v>1.7176999999999998</v>
      </c>
      <c r="AW921" s="14">
        <f t="shared" si="105"/>
        <v>1.7726999999999999</v>
      </c>
      <c r="AY921" s="14">
        <f t="shared" si="106"/>
        <v>1.9817</v>
      </c>
      <c r="BA921" s="15">
        <v>39078</v>
      </c>
      <c r="BB921" s="14">
        <v>5.5</v>
      </c>
      <c r="BD921" s="15">
        <v>40904</v>
      </c>
      <c r="BE921" s="14">
        <v>5.75</v>
      </c>
      <c r="BG921" s="15">
        <v>40904</v>
      </c>
      <c r="BH921" s="14">
        <v>11</v>
      </c>
      <c r="BI921" s="14">
        <f t="shared" si="109"/>
        <v>73.270233333333337</v>
      </c>
      <c r="BJ921" s="15">
        <v>39808</v>
      </c>
      <c r="BK921" s="14">
        <v>203.0607</v>
      </c>
      <c r="BM921" s="15">
        <v>40904</v>
      </c>
      <c r="BN921" s="14" t="s">
        <v>213</v>
      </c>
    </row>
    <row r="922" spans="2:66" x14ac:dyDescent="0.2">
      <c r="B922" s="15">
        <v>39079</v>
      </c>
      <c r="C922" s="14">
        <v>3.9539999999999997</v>
      </c>
      <c r="E922" s="15">
        <v>39079</v>
      </c>
      <c r="F922" s="14">
        <v>3.9910000000000001</v>
      </c>
      <c r="H922" s="15">
        <v>39079</v>
      </c>
      <c r="I922" s="14">
        <v>4.01</v>
      </c>
      <c r="K922" s="15">
        <v>39079</v>
      </c>
      <c r="L922" s="14">
        <v>4.2149999999999999</v>
      </c>
      <c r="N922" s="15">
        <v>39079</v>
      </c>
      <c r="O922" s="14">
        <v>3.9969999999999999</v>
      </c>
      <c r="Q922" s="15">
        <v>39079</v>
      </c>
      <c r="R922" s="14">
        <v>3.9820000000000002</v>
      </c>
      <c r="T922" s="15">
        <v>39079</v>
      </c>
      <c r="U922" s="14">
        <v>3.988</v>
      </c>
      <c r="W922" s="15">
        <v>39079</v>
      </c>
      <c r="X922" s="14">
        <v>4.1219999999999999</v>
      </c>
      <c r="Z922" s="15">
        <v>39079</v>
      </c>
      <c r="AA922" s="14">
        <v>3.9889999999999999</v>
      </c>
      <c r="AC922" s="14">
        <f t="shared" si="107"/>
        <v>4.0289754364282402</v>
      </c>
      <c r="AE922" s="15">
        <v>39079</v>
      </c>
      <c r="AF922" s="14">
        <v>4.6802000000000001</v>
      </c>
      <c r="AH922" s="15">
        <v>39079</v>
      </c>
      <c r="AI922" s="14">
        <v>4.7859999999999996</v>
      </c>
      <c r="AK922" s="15">
        <v>39079</v>
      </c>
      <c r="AL922" s="14">
        <v>2.2122000000000002</v>
      </c>
      <c r="AM922" s="14">
        <f t="shared" si="102"/>
        <v>1.81677543642824</v>
      </c>
      <c r="AN922" s="15">
        <v>39079</v>
      </c>
      <c r="AO922" s="14">
        <v>2.5975000000000001</v>
      </c>
      <c r="AP922" s="14">
        <f t="shared" si="103"/>
        <v>2.0827</v>
      </c>
      <c r="AQ922" s="15">
        <v>39079</v>
      </c>
      <c r="AR922" s="14">
        <v>3.0676999999999999</v>
      </c>
      <c r="AS922" s="14">
        <f t="shared" si="104"/>
        <v>1.7182999999999997</v>
      </c>
      <c r="AU922" s="14">
        <f t="shared" si="108"/>
        <v>1.7417999999999996</v>
      </c>
      <c r="AW922" s="14">
        <f t="shared" si="105"/>
        <v>1.7977999999999996</v>
      </c>
      <c r="AY922" s="14">
        <f t="shared" si="106"/>
        <v>2.0027999999999997</v>
      </c>
      <c r="BA922" s="15">
        <v>39079</v>
      </c>
      <c r="BB922" s="14">
        <v>5.6</v>
      </c>
      <c r="BD922" s="15">
        <v>40905</v>
      </c>
      <c r="BE922" s="14">
        <v>5.75</v>
      </c>
      <c r="BG922" s="15">
        <v>40905</v>
      </c>
      <c r="BH922" s="14">
        <v>11</v>
      </c>
      <c r="BI922" s="14">
        <f t="shared" si="109"/>
        <v>73.270233333333337</v>
      </c>
      <c r="BJ922" s="15">
        <v>39809</v>
      </c>
      <c r="BK922" s="14">
        <v>203.0607</v>
      </c>
      <c r="BM922" s="15">
        <v>40905</v>
      </c>
      <c r="BN922" s="14" t="s">
        <v>213</v>
      </c>
    </row>
    <row r="923" spans="2:66" x14ac:dyDescent="0.2">
      <c r="B923" s="15">
        <v>39080</v>
      </c>
      <c r="C923" s="14">
        <v>3.948</v>
      </c>
      <c r="E923" s="15">
        <v>39080</v>
      </c>
      <c r="F923" s="14">
        <v>3.9809999999999999</v>
      </c>
      <c r="H923" s="15">
        <v>39080</v>
      </c>
      <c r="I923" s="14">
        <v>4.0030000000000001</v>
      </c>
      <c r="K923" s="15">
        <v>39080</v>
      </c>
      <c r="L923" s="14">
        <v>4.202</v>
      </c>
      <c r="N923" s="15">
        <v>39080</v>
      </c>
      <c r="O923" s="14">
        <v>3.9929999999999999</v>
      </c>
      <c r="Q923" s="15">
        <v>39080</v>
      </c>
      <c r="R923" s="14">
        <v>3.9729999999999999</v>
      </c>
      <c r="T923" s="15">
        <v>39080</v>
      </c>
      <c r="U923" s="14">
        <v>3.98</v>
      </c>
      <c r="W923" s="15">
        <v>39080</v>
      </c>
      <c r="X923" s="14">
        <v>4.1139999999999999</v>
      </c>
      <c r="Z923" s="15">
        <v>39080</v>
      </c>
      <c r="AA923" s="14">
        <v>3.98</v>
      </c>
      <c r="AC923" s="14">
        <f t="shared" si="107"/>
        <v>4.0203506874710335</v>
      </c>
      <c r="AE923" s="15">
        <v>39080</v>
      </c>
      <c r="AF923" s="14">
        <v>4.7022000000000004</v>
      </c>
      <c r="AH923" s="15">
        <v>39080</v>
      </c>
      <c r="AI923" s="14">
        <v>4.7409999999999997</v>
      </c>
      <c r="AK923" s="15">
        <v>39080</v>
      </c>
      <c r="AL923" s="14">
        <v>2.2149999999999999</v>
      </c>
      <c r="AM923" s="14">
        <f t="shared" si="102"/>
        <v>1.8053506874710337</v>
      </c>
      <c r="AN923" s="15">
        <v>39080</v>
      </c>
      <c r="AO923" s="14">
        <v>2.5649999999999999</v>
      </c>
      <c r="AP923" s="14">
        <f t="shared" si="103"/>
        <v>2.1372000000000004</v>
      </c>
      <c r="AQ923" s="15">
        <v>39080</v>
      </c>
      <c r="AR923" s="14">
        <v>3.0739999999999998</v>
      </c>
      <c r="AS923" s="14">
        <f t="shared" si="104"/>
        <v>1.6669999999999998</v>
      </c>
      <c r="AU923" s="14">
        <f t="shared" si="108"/>
        <v>1.7330000000000001</v>
      </c>
      <c r="AW923" s="14">
        <f t="shared" si="105"/>
        <v>1.7880000000000003</v>
      </c>
      <c r="AY923" s="14">
        <f t="shared" si="106"/>
        <v>1.9870000000000001</v>
      </c>
      <c r="BA923" s="15">
        <v>39080</v>
      </c>
      <c r="BB923" s="14">
        <v>5.5</v>
      </c>
      <c r="BD923" s="15">
        <v>40906</v>
      </c>
      <c r="BE923" s="14">
        <v>5.75</v>
      </c>
      <c r="BG923" s="15">
        <v>40906</v>
      </c>
      <c r="BH923" s="14">
        <v>11</v>
      </c>
      <c r="BI923" s="14">
        <f t="shared" si="109"/>
        <v>73.270233333333337</v>
      </c>
      <c r="BJ923" s="15">
        <v>39810</v>
      </c>
      <c r="BK923" s="14">
        <v>203.0607</v>
      </c>
      <c r="BM923" s="15">
        <v>40906</v>
      </c>
      <c r="BN923" s="14" t="s">
        <v>213</v>
      </c>
    </row>
    <row r="924" spans="2:66" x14ac:dyDescent="0.2">
      <c r="B924" s="15">
        <v>39081</v>
      </c>
      <c r="C924" s="14">
        <v>3.948</v>
      </c>
      <c r="E924" s="15">
        <v>39081</v>
      </c>
      <c r="F924" s="14">
        <v>3.9809999999999999</v>
      </c>
      <c r="H924" s="15">
        <v>39081</v>
      </c>
      <c r="I924" s="14">
        <v>4.0030000000000001</v>
      </c>
      <c r="K924" s="15">
        <v>39081</v>
      </c>
      <c r="L924" s="14">
        <v>4.202</v>
      </c>
      <c r="N924" s="15">
        <v>39081</v>
      </c>
      <c r="O924" s="14">
        <v>3.9929999999999999</v>
      </c>
      <c r="Q924" s="15">
        <v>39081</v>
      </c>
      <c r="R924" s="14">
        <v>3.9729999999999999</v>
      </c>
      <c r="T924" s="15">
        <v>39081</v>
      </c>
      <c r="U924" s="14">
        <v>3.98</v>
      </c>
      <c r="W924" s="15">
        <v>39081</v>
      </c>
      <c r="X924" s="14">
        <v>4.1139999999999999</v>
      </c>
      <c r="Z924" s="15">
        <v>39081</v>
      </c>
      <c r="AA924" s="14">
        <v>3.98</v>
      </c>
      <c r="AC924" s="14">
        <f t="shared" si="107"/>
        <v>4.0203506874710335</v>
      </c>
      <c r="AE924" s="15">
        <v>39081</v>
      </c>
      <c r="AF924" s="14">
        <v>4.7022000000000004</v>
      </c>
      <c r="AH924" s="15">
        <v>39081</v>
      </c>
      <c r="AI924" s="14">
        <v>4.7409999999999997</v>
      </c>
      <c r="AK924" s="15">
        <v>39081</v>
      </c>
      <c r="AL924" s="14">
        <v>2.2149999999999999</v>
      </c>
      <c r="AM924" s="14">
        <f t="shared" si="102"/>
        <v>1.8053506874710337</v>
      </c>
      <c r="AN924" s="15">
        <v>39081</v>
      </c>
      <c r="AO924" s="14">
        <v>2.5649999999999999</v>
      </c>
      <c r="AP924" s="14">
        <f t="shared" si="103"/>
        <v>2.1372000000000004</v>
      </c>
      <c r="AQ924" s="15">
        <v>39081</v>
      </c>
      <c r="AR924" s="14">
        <v>3.0739999999999998</v>
      </c>
      <c r="AS924" s="14">
        <f t="shared" si="104"/>
        <v>1.6669999999999998</v>
      </c>
      <c r="AU924" s="14">
        <f t="shared" si="108"/>
        <v>1.7330000000000001</v>
      </c>
      <c r="AW924" s="14">
        <f t="shared" si="105"/>
        <v>1.7880000000000003</v>
      </c>
      <c r="AY924" s="14">
        <f t="shared" si="106"/>
        <v>1.9870000000000001</v>
      </c>
      <c r="BA924" s="15">
        <v>39081</v>
      </c>
      <c r="BB924" s="14">
        <v>5.5</v>
      </c>
      <c r="BD924" s="15">
        <v>40907</v>
      </c>
      <c r="BE924" s="14">
        <v>5.75</v>
      </c>
      <c r="BG924" s="15">
        <v>40907</v>
      </c>
      <c r="BH924" s="14">
        <v>11</v>
      </c>
      <c r="BI924" s="14">
        <f t="shared" si="109"/>
        <v>72.904600000000002</v>
      </c>
      <c r="BJ924" s="15">
        <v>39811</v>
      </c>
      <c r="BK924" s="14">
        <v>201.96379999999999</v>
      </c>
      <c r="BM924" s="15">
        <v>40907</v>
      </c>
      <c r="BN924" s="14" t="s">
        <v>213</v>
      </c>
    </row>
    <row r="925" spans="2:66" x14ac:dyDescent="0.2">
      <c r="B925" s="15">
        <v>39082</v>
      </c>
      <c r="C925" s="14">
        <v>3.948</v>
      </c>
      <c r="E925" s="15">
        <v>39082</v>
      </c>
      <c r="F925" s="14">
        <v>3.9809999999999999</v>
      </c>
      <c r="H925" s="15">
        <v>39082</v>
      </c>
      <c r="I925" s="14">
        <v>4.0030000000000001</v>
      </c>
      <c r="K925" s="15">
        <v>39082</v>
      </c>
      <c r="L925" s="14">
        <v>4.202</v>
      </c>
      <c r="N925" s="15">
        <v>39082</v>
      </c>
      <c r="O925" s="14">
        <v>3.9929999999999999</v>
      </c>
      <c r="Q925" s="15">
        <v>39082</v>
      </c>
      <c r="R925" s="14">
        <v>3.9729999999999999</v>
      </c>
      <c r="T925" s="15">
        <v>39082</v>
      </c>
      <c r="U925" s="14">
        <v>3.98</v>
      </c>
      <c r="W925" s="15">
        <v>39082</v>
      </c>
      <c r="X925" s="14">
        <v>4.1139999999999999</v>
      </c>
      <c r="Z925" s="15">
        <v>39082</v>
      </c>
      <c r="AA925" s="14">
        <v>3.98</v>
      </c>
      <c r="AC925" s="14">
        <f t="shared" si="107"/>
        <v>4.0203506874710335</v>
      </c>
      <c r="AE925" s="15">
        <v>39082</v>
      </c>
      <c r="AF925" s="14">
        <v>4.7022000000000004</v>
      </c>
      <c r="AH925" s="15">
        <v>39082</v>
      </c>
      <c r="AI925" s="14">
        <v>4.7409999999999997</v>
      </c>
      <c r="AK925" s="15">
        <v>39082</v>
      </c>
      <c r="AL925" s="14">
        <v>2.2149999999999999</v>
      </c>
      <c r="AM925" s="14">
        <f t="shared" si="102"/>
        <v>1.8053506874710337</v>
      </c>
      <c r="AN925" s="15">
        <v>39082</v>
      </c>
      <c r="AO925" s="14">
        <v>2.5649999999999999</v>
      </c>
      <c r="AP925" s="14">
        <f t="shared" si="103"/>
        <v>2.1372000000000004</v>
      </c>
      <c r="AQ925" s="15">
        <v>39082</v>
      </c>
      <c r="AR925" s="14">
        <v>3.0739999999999998</v>
      </c>
      <c r="AS925" s="14">
        <f t="shared" si="104"/>
        <v>1.6669999999999998</v>
      </c>
      <c r="AU925" s="14">
        <f t="shared" si="108"/>
        <v>1.7330000000000001</v>
      </c>
      <c r="AW925" s="14">
        <f t="shared" si="105"/>
        <v>1.7880000000000003</v>
      </c>
      <c r="AY925" s="14">
        <f t="shared" si="106"/>
        <v>1.9870000000000001</v>
      </c>
      <c r="BA925" s="15">
        <v>39082</v>
      </c>
      <c r="BB925" s="14">
        <v>5.5</v>
      </c>
      <c r="BD925" s="15">
        <v>40908</v>
      </c>
      <c r="BE925" s="14">
        <v>5.75</v>
      </c>
      <c r="BG925" s="15">
        <v>40908</v>
      </c>
      <c r="BH925" s="14">
        <v>11</v>
      </c>
      <c r="BI925" s="14">
        <f t="shared" si="109"/>
        <v>73.071733333333341</v>
      </c>
      <c r="BJ925" s="15">
        <v>39812</v>
      </c>
      <c r="BK925" s="14">
        <v>202.46520000000001</v>
      </c>
      <c r="BM925" s="15">
        <v>40908</v>
      </c>
      <c r="BN925" s="14" t="s">
        <v>213</v>
      </c>
    </row>
    <row r="926" spans="2:66" x14ac:dyDescent="0.2">
      <c r="B926" s="15">
        <v>39083</v>
      </c>
      <c r="C926" s="14">
        <v>3.9430000000000001</v>
      </c>
      <c r="E926" s="15">
        <v>39083</v>
      </c>
      <c r="F926" s="14">
        <v>3.984</v>
      </c>
      <c r="H926" s="15">
        <v>39083</v>
      </c>
      <c r="I926" s="14">
        <v>4.0069999999999997</v>
      </c>
      <c r="K926" s="15">
        <v>39083</v>
      </c>
      <c r="L926" s="14">
        <v>4.1989999999999998</v>
      </c>
      <c r="N926" s="15">
        <v>39083</v>
      </c>
      <c r="O926" s="14">
        <v>3.988</v>
      </c>
      <c r="Q926" s="15">
        <v>39083</v>
      </c>
      <c r="R926" s="14">
        <v>3.972</v>
      </c>
      <c r="T926" s="15">
        <v>39083</v>
      </c>
      <c r="U926" s="14">
        <v>3.9790000000000001</v>
      </c>
      <c r="W926" s="15">
        <v>39083</v>
      </c>
      <c r="X926" s="14">
        <v>4.1120000000000001</v>
      </c>
      <c r="Z926" s="15">
        <v>39083</v>
      </c>
      <c r="AA926" s="14">
        <v>3.9750000000000001</v>
      </c>
      <c r="AC926" s="14">
        <f t="shared" si="107"/>
        <v>4.0191603584118649</v>
      </c>
      <c r="AE926" s="15">
        <v>39083</v>
      </c>
      <c r="AF926" s="14">
        <v>4.7022000000000004</v>
      </c>
      <c r="AH926" s="15">
        <v>39083</v>
      </c>
      <c r="AI926" s="14">
        <v>4.7409999999999997</v>
      </c>
      <c r="AK926" s="15">
        <v>39083</v>
      </c>
      <c r="AL926" s="14">
        <v>2.2103000000000002</v>
      </c>
      <c r="AM926" s="14">
        <f t="shared" si="102"/>
        <v>1.8088603584118648</v>
      </c>
      <c r="AN926" s="15">
        <v>39083</v>
      </c>
      <c r="AO926" s="14">
        <v>2.59</v>
      </c>
      <c r="AP926" s="14">
        <f t="shared" si="103"/>
        <v>2.1122000000000005</v>
      </c>
      <c r="AQ926" s="15">
        <v>39083</v>
      </c>
      <c r="AR926" s="14">
        <v>3.07</v>
      </c>
      <c r="AS926" s="14">
        <f t="shared" si="104"/>
        <v>1.6709999999999998</v>
      </c>
      <c r="AU926" s="14">
        <f t="shared" si="108"/>
        <v>1.7326999999999999</v>
      </c>
      <c r="AW926" s="14">
        <f t="shared" si="105"/>
        <v>1.7966999999999995</v>
      </c>
      <c r="AY926" s="14">
        <f t="shared" si="106"/>
        <v>1.9886999999999997</v>
      </c>
      <c r="BA926" s="15">
        <v>39083</v>
      </c>
      <c r="BB926" s="14">
        <v>6.4</v>
      </c>
      <c r="BD926" s="15">
        <v>40909</v>
      </c>
      <c r="BE926" s="14">
        <v>5.75</v>
      </c>
      <c r="BG926" s="15">
        <v>40909</v>
      </c>
      <c r="BH926" s="14">
        <v>11</v>
      </c>
      <c r="BI926" s="14">
        <f t="shared" si="109"/>
        <v>73.204933333333329</v>
      </c>
      <c r="BJ926" s="15">
        <v>39813</v>
      </c>
      <c r="BK926" s="14">
        <v>202.8648</v>
      </c>
      <c r="BM926" s="15">
        <v>40909</v>
      </c>
      <c r="BN926" s="14" t="s">
        <v>213</v>
      </c>
    </row>
    <row r="927" spans="2:66" x14ac:dyDescent="0.2">
      <c r="B927" s="15">
        <v>39084</v>
      </c>
      <c r="C927" s="14">
        <v>3.9370000000000003</v>
      </c>
      <c r="E927" s="15">
        <v>39084</v>
      </c>
      <c r="F927" s="14">
        <v>3.9660000000000002</v>
      </c>
      <c r="H927" s="15">
        <v>39084</v>
      </c>
      <c r="I927" s="14">
        <v>3.984</v>
      </c>
      <c r="K927" s="15">
        <v>39084</v>
      </c>
      <c r="L927" s="14">
        <v>4.1790000000000003</v>
      </c>
      <c r="N927" s="15">
        <v>39084</v>
      </c>
      <c r="O927" s="14">
        <v>3.9729999999999999</v>
      </c>
      <c r="Q927" s="15">
        <v>39084</v>
      </c>
      <c r="R927" s="14">
        <v>3.9580000000000002</v>
      </c>
      <c r="T927" s="15">
        <v>39084</v>
      </c>
      <c r="U927" s="14">
        <v>3.964</v>
      </c>
      <c r="W927" s="15">
        <v>39084</v>
      </c>
      <c r="X927" s="14">
        <v>4.0940000000000003</v>
      </c>
      <c r="Z927" s="15">
        <v>39084</v>
      </c>
      <c r="AA927" s="14">
        <v>3.9649999999999999</v>
      </c>
      <c r="AC927" s="14">
        <f t="shared" si="107"/>
        <v>4.0040392399196651</v>
      </c>
      <c r="AE927" s="15">
        <v>39084</v>
      </c>
      <c r="AF927" s="14">
        <v>4.6802000000000001</v>
      </c>
      <c r="AH927" s="15">
        <v>39084</v>
      </c>
      <c r="AI927" s="14">
        <v>4.758</v>
      </c>
      <c r="AK927" s="15">
        <v>39084</v>
      </c>
      <c r="AL927" s="14">
        <v>2.2225000000000001</v>
      </c>
      <c r="AM927" s="14">
        <f t="shared" si="102"/>
        <v>1.781539239919665</v>
      </c>
      <c r="AN927" s="15">
        <v>39084</v>
      </c>
      <c r="AO927" s="14">
        <v>2.6074999999999999</v>
      </c>
      <c r="AP927" s="14">
        <f t="shared" si="103"/>
        <v>2.0727000000000002</v>
      </c>
      <c r="AQ927" s="15">
        <v>39084</v>
      </c>
      <c r="AR927" s="14">
        <v>3.0524</v>
      </c>
      <c r="AS927" s="14">
        <f t="shared" si="104"/>
        <v>1.7056</v>
      </c>
      <c r="AU927" s="14">
        <f t="shared" si="108"/>
        <v>1.7145000000000001</v>
      </c>
      <c r="AW927" s="14">
        <f t="shared" si="105"/>
        <v>1.7614999999999998</v>
      </c>
      <c r="AY927" s="14">
        <f t="shared" si="106"/>
        <v>1.9565000000000001</v>
      </c>
      <c r="BA927" s="15">
        <v>39084</v>
      </c>
      <c r="BB927" s="14">
        <v>4.7</v>
      </c>
      <c r="BD927" s="15">
        <v>40910</v>
      </c>
      <c r="BE927" s="14">
        <v>5.75</v>
      </c>
      <c r="BG927" s="15">
        <v>40910</v>
      </c>
      <c r="BH927" s="14">
        <v>11</v>
      </c>
      <c r="BI927" s="14">
        <f t="shared" si="109"/>
        <v>73.204933333333329</v>
      </c>
      <c r="BJ927" s="15">
        <v>39814</v>
      </c>
      <c r="BK927" s="14">
        <v>202.8648</v>
      </c>
      <c r="BM927" s="15">
        <v>40910</v>
      </c>
      <c r="BN927" s="14" t="s">
        <v>213</v>
      </c>
    </row>
    <row r="928" spans="2:66" x14ac:dyDescent="0.2">
      <c r="B928" s="15">
        <v>39085</v>
      </c>
      <c r="C928" s="14">
        <v>3.9539999999999997</v>
      </c>
      <c r="E928" s="15">
        <v>39085</v>
      </c>
      <c r="F928" s="14">
        <v>3.984</v>
      </c>
      <c r="H928" s="15">
        <v>39085</v>
      </c>
      <c r="I928" s="14">
        <v>3.9980000000000002</v>
      </c>
      <c r="K928" s="15">
        <v>39085</v>
      </c>
      <c r="L928" s="14">
        <v>4.194</v>
      </c>
      <c r="N928" s="15">
        <v>39085</v>
      </c>
      <c r="O928" s="14">
        <v>3.99</v>
      </c>
      <c r="Q928" s="15">
        <v>39085</v>
      </c>
      <c r="R928" s="14">
        <v>3.9729999999999999</v>
      </c>
      <c r="T928" s="15">
        <v>39085</v>
      </c>
      <c r="U928" s="14">
        <v>3.98</v>
      </c>
      <c r="W928" s="15">
        <v>39085</v>
      </c>
      <c r="X928" s="14">
        <v>4.1079999999999997</v>
      </c>
      <c r="Z928" s="15">
        <v>39085</v>
      </c>
      <c r="AA928" s="14">
        <v>3.9809999999999999</v>
      </c>
      <c r="AC928" s="14">
        <f t="shared" si="107"/>
        <v>4.0202142746794376</v>
      </c>
      <c r="AE928" s="15">
        <v>39085</v>
      </c>
      <c r="AF928" s="14">
        <v>4.6581999999999999</v>
      </c>
      <c r="AH928" s="15">
        <v>39085</v>
      </c>
      <c r="AI928" s="14">
        <v>4.7869999999999999</v>
      </c>
      <c r="AK928" s="15">
        <v>39085</v>
      </c>
      <c r="AL928" s="14">
        <v>2.2250000000000001</v>
      </c>
      <c r="AM928" s="14">
        <f t="shared" si="102"/>
        <v>1.7952142746794375</v>
      </c>
      <c r="AN928" s="15">
        <v>39085</v>
      </c>
      <c r="AO928" s="14">
        <v>2.6074999999999999</v>
      </c>
      <c r="AP928" s="14">
        <f t="shared" si="103"/>
        <v>2.0507</v>
      </c>
      <c r="AQ928" s="15">
        <v>39085</v>
      </c>
      <c r="AR928" s="14">
        <v>3.0550000000000002</v>
      </c>
      <c r="AS928" s="14">
        <f t="shared" si="104"/>
        <v>1.7319999999999998</v>
      </c>
      <c r="AU928" s="14">
        <f t="shared" si="108"/>
        <v>1.7289999999999996</v>
      </c>
      <c r="AW928" s="14">
        <f t="shared" si="105"/>
        <v>1.7730000000000001</v>
      </c>
      <c r="AY928" s="14">
        <f t="shared" si="106"/>
        <v>1.9689999999999999</v>
      </c>
      <c r="BA928" s="15">
        <v>39085</v>
      </c>
      <c r="BB928" s="14">
        <v>4.4000000000000004</v>
      </c>
      <c r="BD928" s="15">
        <v>40911</v>
      </c>
      <c r="BE928" s="14">
        <v>5.75</v>
      </c>
      <c r="BG928" s="15">
        <v>40911</v>
      </c>
      <c r="BH928" s="14">
        <v>11</v>
      </c>
      <c r="BI928" s="14">
        <f t="shared" si="109"/>
        <v>73.565766666666676</v>
      </c>
      <c r="BJ928" s="15">
        <v>39815</v>
      </c>
      <c r="BK928" s="14">
        <v>203.94730000000001</v>
      </c>
      <c r="BM928" s="15">
        <v>40911</v>
      </c>
      <c r="BN928" s="14" t="s">
        <v>213</v>
      </c>
    </row>
    <row r="929" spans="2:66" x14ac:dyDescent="0.2">
      <c r="B929" s="15">
        <v>39086</v>
      </c>
      <c r="C929" s="14">
        <v>3.9329999999999998</v>
      </c>
      <c r="E929" s="15">
        <v>39086</v>
      </c>
      <c r="F929" s="14">
        <v>3.9769999999999999</v>
      </c>
      <c r="H929" s="15">
        <v>39086</v>
      </c>
      <c r="I929" s="14">
        <v>3.98</v>
      </c>
      <c r="K929" s="15">
        <v>39086</v>
      </c>
      <c r="L929" s="14">
        <v>4.1760000000000002</v>
      </c>
      <c r="N929" s="15">
        <v>39086</v>
      </c>
      <c r="O929" s="14">
        <v>3.9699999999999998</v>
      </c>
      <c r="Q929" s="15">
        <v>39086</v>
      </c>
      <c r="R929" s="14">
        <v>3.9550000000000001</v>
      </c>
      <c r="T929" s="15">
        <v>39086</v>
      </c>
      <c r="U929" s="14">
        <v>3.9619999999999997</v>
      </c>
      <c r="W929" s="15">
        <v>39086</v>
      </c>
      <c r="X929" s="14">
        <v>4.09</v>
      </c>
      <c r="Z929" s="15">
        <v>39086</v>
      </c>
      <c r="AA929" s="14">
        <v>3.9619999999999997</v>
      </c>
      <c r="AC929" s="14">
        <f t="shared" si="107"/>
        <v>4.0036928781090682</v>
      </c>
      <c r="AE929" s="15">
        <v>39086</v>
      </c>
      <c r="AF929" s="14">
        <v>4.6024000000000003</v>
      </c>
      <c r="AH929" s="15">
        <v>39086</v>
      </c>
      <c r="AI929" s="14">
        <v>4.7729999999999997</v>
      </c>
      <c r="AK929" s="15">
        <v>39086</v>
      </c>
      <c r="AL929" s="14">
        <v>2.2008000000000001</v>
      </c>
      <c r="AM929" s="14">
        <f t="shared" ref="AM929:AM992" si="110">AC929-AL929</f>
        <v>1.8028928781090681</v>
      </c>
      <c r="AN929" s="15">
        <v>39086</v>
      </c>
      <c r="AO929" s="14">
        <v>2.5425</v>
      </c>
      <c r="AP929" s="14">
        <f t="shared" ref="AP929:AP992" si="111">AF929-AO929</f>
        <v>2.0599000000000003</v>
      </c>
      <c r="AQ929" s="15">
        <v>39086</v>
      </c>
      <c r="AR929" s="14">
        <v>3.0480999999999998</v>
      </c>
      <c r="AS929" s="14">
        <f t="shared" ref="AS929:AS992" si="112">AI929-AR929</f>
        <v>1.7248999999999999</v>
      </c>
      <c r="AU929" s="14">
        <f t="shared" si="108"/>
        <v>1.7321999999999997</v>
      </c>
      <c r="AW929" s="14">
        <f t="shared" ref="AW929:AW992" si="113">I929-AL929</f>
        <v>1.7791999999999999</v>
      </c>
      <c r="AY929" s="14">
        <f t="shared" ref="AY929:AY992" si="114">L929-AL929</f>
        <v>1.9752000000000001</v>
      </c>
      <c r="BA929" s="15">
        <v>39086</v>
      </c>
      <c r="BB929" s="14">
        <v>4.7</v>
      </c>
      <c r="BD929" s="15">
        <v>40912</v>
      </c>
      <c r="BE929" s="14">
        <v>5.75</v>
      </c>
      <c r="BG929" s="15">
        <v>40912</v>
      </c>
      <c r="BH929" s="14">
        <v>11</v>
      </c>
      <c r="BI929" s="14">
        <f t="shared" si="109"/>
        <v>73.565766666666676</v>
      </c>
      <c r="BJ929" s="15">
        <v>39816</v>
      </c>
      <c r="BK929" s="14">
        <v>203.94730000000001</v>
      </c>
      <c r="BM929" s="15">
        <v>40912</v>
      </c>
      <c r="BN929" s="14" t="s">
        <v>213</v>
      </c>
    </row>
    <row r="930" spans="2:66" x14ac:dyDescent="0.2">
      <c r="B930" s="15">
        <v>39087</v>
      </c>
      <c r="C930" s="14">
        <v>3.9820000000000002</v>
      </c>
      <c r="E930" s="15">
        <v>39087</v>
      </c>
      <c r="F930" s="14">
        <v>4.0279999999999996</v>
      </c>
      <c r="H930" s="15">
        <v>39087</v>
      </c>
      <c r="I930" s="14">
        <v>4.0289999999999999</v>
      </c>
      <c r="K930" s="15">
        <v>39087</v>
      </c>
      <c r="L930" s="14">
        <v>4.2229999999999999</v>
      </c>
      <c r="N930" s="15">
        <v>39087</v>
      </c>
      <c r="O930" s="14">
        <v>4.0220000000000002</v>
      </c>
      <c r="Q930" s="15">
        <v>39087</v>
      </c>
      <c r="R930" s="14">
        <v>4.008</v>
      </c>
      <c r="T930" s="15">
        <v>39087</v>
      </c>
      <c r="U930" s="14">
        <v>4.0129999999999999</v>
      </c>
      <c r="W930" s="15">
        <v>39087</v>
      </c>
      <c r="X930" s="14">
        <v>4.1340000000000003</v>
      </c>
      <c r="Z930" s="15">
        <v>39087</v>
      </c>
      <c r="AA930" s="14">
        <v>4.0149999999999997</v>
      </c>
      <c r="AC930" s="14">
        <f t="shared" si="107"/>
        <v>4.0531154024409082</v>
      </c>
      <c r="AE930" s="15">
        <v>39087</v>
      </c>
      <c r="AF930" s="14">
        <v>4.6441999999999997</v>
      </c>
      <c r="AH930" s="15">
        <v>39087</v>
      </c>
      <c r="AI930" s="14">
        <v>4.8019999999999996</v>
      </c>
      <c r="AK930" s="15">
        <v>39087</v>
      </c>
      <c r="AL930" s="14">
        <v>2.12</v>
      </c>
      <c r="AM930" s="14">
        <f t="shared" si="110"/>
        <v>1.9331154024409081</v>
      </c>
      <c r="AN930" s="15">
        <v>39087</v>
      </c>
      <c r="AO930" s="14">
        <v>2.5575000000000001</v>
      </c>
      <c r="AP930" s="14">
        <f t="shared" si="111"/>
        <v>2.0866999999999996</v>
      </c>
      <c r="AQ930" s="15">
        <v>39087</v>
      </c>
      <c r="AR930" s="14">
        <v>3.0686</v>
      </c>
      <c r="AS930" s="14">
        <f t="shared" si="112"/>
        <v>1.7333999999999996</v>
      </c>
      <c r="AU930" s="14">
        <f t="shared" si="108"/>
        <v>1.8620000000000001</v>
      </c>
      <c r="AW930" s="14">
        <f t="shared" si="113"/>
        <v>1.9089999999999998</v>
      </c>
      <c r="AY930" s="14">
        <f t="shared" si="114"/>
        <v>2.1029999999999998</v>
      </c>
      <c r="BA930" s="15">
        <v>39087</v>
      </c>
      <c r="BB930" s="14">
        <v>4.7</v>
      </c>
      <c r="BD930" s="15">
        <v>40913</v>
      </c>
      <c r="BE930" s="14">
        <v>5.75</v>
      </c>
      <c r="BG930" s="15">
        <v>40913</v>
      </c>
      <c r="BH930" s="14">
        <v>11</v>
      </c>
      <c r="BI930" s="14">
        <f t="shared" si="109"/>
        <v>73.565766666666676</v>
      </c>
      <c r="BJ930" s="15">
        <v>39817</v>
      </c>
      <c r="BK930" s="14">
        <v>203.94730000000001</v>
      </c>
      <c r="BM930" s="15">
        <v>40913</v>
      </c>
      <c r="BN930" s="14" t="s">
        <v>213</v>
      </c>
    </row>
    <row r="931" spans="2:66" x14ac:dyDescent="0.2">
      <c r="B931" s="15">
        <v>39088</v>
      </c>
      <c r="C931" s="14">
        <v>3.9820000000000002</v>
      </c>
      <c r="E931" s="15">
        <v>39088</v>
      </c>
      <c r="F931" s="14">
        <v>4.0279999999999996</v>
      </c>
      <c r="H931" s="15">
        <v>39088</v>
      </c>
      <c r="I931" s="14">
        <v>4.0289999999999999</v>
      </c>
      <c r="K931" s="15">
        <v>39088</v>
      </c>
      <c r="L931" s="14">
        <v>4.2229999999999999</v>
      </c>
      <c r="N931" s="15">
        <v>39088</v>
      </c>
      <c r="O931" s="14">
        <v>4.0220000000000002</v>
      </c>
      <c r="Q931" s="15">
        <v>39088</v>
      </c>
      <c r="R931" s="14">
        <v>4.008</v>
      </c>
      <c r="T931" s="15">
        <v>39088</v>
      </c>
      <c r="U931" s="14">
        <v>4.0129999999999999</v>
      </c>
      <c r="W931" s="15">
        <v>39088</v>
      </c>
      <c r="X931" s="14">
        <v>4.1340000000000003</v>
      </c>
      <c r="Z931" s="15">
        <v>39088</v>
      </c>
      <c r="AA931" s="14">
        <v>4.0149999999999997</v>
      </c>
      <c r="AC931" s="14">
        <f t="shared" si="107"/>
        <v>4.0531154024409082</v>
      </c>
      <c r="AE931" s="15">
        <v>39088</v>
      </c>
      <c r="AF931" s="14">
        <v>4.6441999999999997</v>
      </c>
      <c r="AH931" s="15">
        <v>39088</v>
      </c>
      <c r="AI931" s="14">
        <v>4.8019999999999996</v>
      </c>
      <c r="AK931" s="15">
        <v>39088</v>
      </c>
      <c r="AL931" s="14">
        <v>2.12</v>
      </c>
      <c r="AM931" s="14">
        <f t="shared" si="110"/>
        <v>1.9331154024409081</v>
      </c>
      <c r="AN931" s="15">
        <v>39088</v>
      </c>
      <c r="AO931" s="14">
        <v>2.5575000000000001</v>
      </c>
      <c r="AP931" s="14">
        <f t="shared" si="111"/>
        <v>2.0866999999999996</v>
      </c>
      <c r="AQ931" s="15">
        <v>39088</v>
      </c>
      <c r="AR931" s="14">
        <v>3.0686</v>
      </c>
      <c r="AS931" s="14">
        <f t="shared" si="112"/>
        <v>1.7333999999999996</v>
      </c>
      <c r="AU931" s="14">
        <f t="shared" si="108"/>
        <v>1.8620000000000001</v>
      </c>
      <c r="AW931" s="14">
        <f t="shared" si="113"/>
        <v>1.9089999999999998</v>
      </c>
      <c r="AY931" s="14">
        <f t="shared" si="114"/>
        <v>2.1029999999999998</v>
      </c>
      <c r="BA931" s="15">
        <v>39088</v>
      </c>
      <c r="BB931" s="14">
        <v>4.7</v>
      </c>
      <c r="BD931" s="15">
        <v>40914</v>
      </c>
      <c r="BE931" s="14">
        <v>5.75</v>
      </c>
      <c r="BG931" s="15">
        <v>40914</v>
      </c>
      <c r="BH931" s="14">
        <v>11</v>
      </c>
      <c r="BI931" s="14">
        <f t="shared" si="109"/>
        <v>74.270499999999998</v>
      </c>
      <c r="BJ931" s="15">
        <v>39818</v>
      </c>
      <c r="BK931" s="14">
        <v>206.0615</v>
      </c>
      <c r="BM931" s="15">
        <v>40914</v>
      </c>
      <c r="BN931" s="14" t="s">
        <v>213</v>
      </c>
    </row>
    <row r="932" spans="2:66" x14ac:dyDescent="0.2">
      <c r="B932" s="15">
        <v>39089</v>
      </c>
      <c r="C932" s="14">
        <v>3.9820000000000002</v>
      </c>
      <c r="E932" s="15">
        <v>39089</v>
      </c>
      <c r="F932" s="14">
        <v>4.0279999999999996</v>
      </c>
      <c r="H932" s="15">
        <v>39089</v>
      </c>
      <c r="I932" s="14">
        <v>4.0289999999999999</v>
      </c>
      <c r="K932" s="15">
        <v>39089</v>
      </c>
      <c r="L932" s="14">
        <v>4.2229999999999999</v>
      </c>
      <c r="N932" s="15">
        <v>39089</v>
      </c>
      <c r="O932" s="14">
        <v>4.0220000000000002</v>
      </c>
      <c r="Q932" s="15">
        <v>39089</v>
      </c>
      <c r="R932" s="14">
        <v>4.008</v>
      </c>
      <c r="T932" s="15">
        <v>39089</v>
      </c>
      <c r="U932" s="14">
        <v>4.0129999999999999</v>
      </c>
      <c r="W932" s="15">
        <v>39089</v>
      </c>
      <c r="X932" s="14">
        <v>4.1340000000000003</v>
      </c>
      <c r="Z932" s="15">
        <v>39089</v>
      </c>
      <c r="AA932" s="14">
        <v>4.0149999999999997</v>
      </c>
      <c r="AC932" s="14">
        <f t="shared" si="107"/>
        <v>4.0531154024409082</v>
      </c>
      <c r="AE932" s="15">
        <v>39089</v>
      </c>
      <c r="AF932" s="14">
        <v>4.6441999999999997</v>
      </c>
      <c r="AH932" s="15">
        <v>39089</v>
      </c>
      <c r="AI932" s="14">
        <v>4.8019999999999996</v>
      </c>
      <c r="AK932" s="15">
        <v>39089</v>
      </c>
      <c r="AL932" s="14">
        <v>2.12</v>
      </c>
      <c r="AM932" s="14">
        <f t="shared" si="110"/>
        <v>1.9331154024409081</v>
      </c>
      <c r="AN932" s="15">
        <v>39089</v>
      </c>
      <c r="AO932" s="14">
        <v>2.5575000000000001</v>
      </c>
      <c r="AP932" s="14">
        <f t="shared" si="111"/>
        <v>2.0866999999999996</v>
      </c>
      <c r="AQ932" s="15">
        <v>39089</v>
      </c>
      <c r="AR932" s="14">
        <v>3.0686</v>
      </c>
      <c r="AS932" s="14">
        <f t="shared" si="112"/>
        <v>1.7333999999999996</v>
      </c>
      <c r="AU932" s="14">
        <f t="shared" si="108"/>
        <v>1.8620000000000001</v>
      </c>
      <c r="AW932" s="14">
        <f t="shared" si="113"/>
        <v>1.9089999999999998</v>
      </c>
      <c r="AY932" s="14">
        <f t="shared" si="114"/>
        <v>2.1029999999999998</v>
      </c>
      <c r="BA932" s="15">
        <v>39089</v>
      </c>
      <c r="BB932" s="14">
        <v>4.7</v>
      </c>
      <c r="BD932" s="15">
        <v>40915</v>
      </c>
      <c r="BE932" s="14">
        <v>5.75</v>
      </c>
      <c r="BG932" s="15">
        <v>40915</v>
      </c>
      <c r="BH932" s="14">
        <v>11</v>
      </c>
      <c r="BI932" s="14">
        <f t="shared" si="109"/>
        <v>74.971500000000006</v>
      </c>
      <c r="BJ932" s="15">
        <v>39819</v>
      </c>
      <c r="BK932" s="14">
        <v>208.1645</v>
      </c>
      <c r="BM932" s="15">
        <v>40915</v>
      </c>
      <c r="BN932" s="14" t="s">
        <v>213</v>
      </c>
    </row>
    <row r="933" spans="2:66" x14ac:dyDescent="0.2">
      <c r="B933" s="15">
        <v>39090</v>
      </c>
      <c r="C933" s="14">
        <v>3.9729999999999999</v>
      </c>
      <c r="E933" s="15">
        <v>39090</v>
      </c>
      <c r="F933" s="14">
        <v>4.0190000000000001</v>
      </c>
      <c r="H933" s="15">
        <v>39090</v>
      </c>
      <c r="I933" s="14">
        <v>4.0220000000000002</v>
      </c>
      <c r="K933" s="15">
        <v>39090</v>
      </c>
      <c r="L933" s="14">
        <v>4.2130000000000001</v>
      </c>
      <c r="N933" s="15">
        <v>39090</v>
      </c>
      <c r="O933" s="14">
        <v>4.0140000000000002</v>
      </c>
      <c r="Q933" s="15">
        <v>39090</v>
      </c>
      <c r="R933" s="14">
        <v>3.9990000000000001</v>
      </c>
      <c r="T933" s="15">
        <v>39090</v>
      </c>
      <c r="U933" s="14">
        <v>4.0030000000000001</v>
      </c>
      <c r="W933" s="15">
        <v>39090</v>
      </c>
      <c r="X933" s="14">
        <v>4.1239999999999997</v>
      </c>
      <c r="Z933" s="15">
        <v>39090</v>
      </c>
      <c r="AA933" s="14">
        <v>4.0039999999999996</v>
      </c>
      <c r="AC933" s="14">
        <f t="shared" si="107"/>
        <v>4.0441407384520316</v>
      </c>
      <c r="AE933" s="15">
        <v>39090</v>
      </c>
      <c r="AF933" s="14">
        <v>4.6521999999999997</v>
      </c>
      <c r="AH933" s="15">
        <v>39090</v>
      </c>
      <c r="AI933" s="14">
        <v>4.7889999999999997</v>
      </c>
      <c r="AK933" s="15">
        <v>39090</v>
      </c>
      <c r="AL933" s="14">
        <v>2.1922999999999999</v>
      </c>
      <c r="AM933" s="14">
        <f t="shared" si="110"/>
        <v>1.8518407384520317</v>
      </c>
      <c r="AN933" s="15">
        <v>39090</v>
      </c>
      <c r="AO933" s="14">
        <v>2.5674999999999999</v>
      </c>
      <c r="AP933" s="14">
        <f t="shared" si="111"/>
        <v>2.0846999999999998</v>
      </c>
      <c r="AQ933" s="15">
        <v>39090</v>
      </c>
      <c r="AR933" s="14">
        <v>3.0699000000000001</v>
      </c>
      <c r="AS933" s="14">
        <f t="shared" si="112"/>
        <v>1.7190999999999996</v>
      </c>
      <c r="AU933" s="14">
        <f t="shared" si="108"/>
        <v>1.7806999999999999</v>
      </c>
      <c r="AW933" s="14">
        <f t="shared" si="113"/>
        <v>1.8297000000000003</v>
      </c>
      <c r="AY933" s="14">
        <f t="shared" si="114"/>
        <v>2.0207000000000002</v>
      </c>
      <c r="BA933" s="15">
        <v>39090</v>
      </c>
      <c r="BB933" s="14">
        <v>4.9000000000000004</v>
      </c>
      <c r="BD933" s="15">
        <v>40916</v>
      </c>
      <c r="BE933" s="14">
        <v>5.75</v>
      </c>
      <c r="BG933" s="15">
        <v>40916</v>
      </c>
      <c r="BH933" s="14">
        <v>11</v>
      </c>
      <c r="BI933" s="14">
        <f t="shared" si="109"/>
        <v>74.425233333333338</v>
      </c>
      <c r="BJ933" s="15">
        <v>39820</v>
      </c>
      <c r="BK933" s="14">
        <v>206.5257</v>
      </c>
      <c r="BM933" s="15">
        <v>40916</v>
      </c>
      <c r="BN933" s="14" t="s">
        <v>213</v>
      </c>
    </row>
    <row r="934" spans="2:66" x14ac:dyDescent="0.2">
      <c r="B934" s="15">
        <v>39091</v>
      </c>
      <c r="C934" s="14">
        <v>4.0039999999999996</v>
      </c>
      <c r="E934" s="15">
        <v>39091</v>
      </c>
      <c r="F934" s="14">
        <v>4.0469999999999997</v>
      </c>
      <c r="H934" s="15">
        <v>39091</v>
      </c>
      <c r="I934" s="14">
        <v>4.05</v>
      </c>
      <c r="K934" s="15">
        <v>39091</v>
      </c>
      <c r="L934" s="14">
        <v>4.2389999999999999</v>
      </c>
      <c r="N934" s="15">
        <v>39091</v>
      </c>
      <c r="O934" s="14">
        <v>4.0410000000000004</v>
      </c>
      <c r="Q934" s="15">
        <v>39091</v>
      </c>
      <c r="R934" s="14">
        <v>4.0259999999999998</v>
      </c>
      <c r="T934" s="15">
        <v>39091</v>
      </c>
      <c r="U934" s="14">
        <v>4.0309999999999997</v>
      </c>
      <c r="W934" s="15">
        <v>39091</v>
      </c>
      <c r="X934" s="14">
        <v>4.1500000000000004</v>
      </c>
      <c r="Z934" s="15">
        <v>39091</v>
      </c>
      <c r="AA934" s="14">
        <v>4.032</v>
      </c>
      <c r="AC934" s="14">
        <f t="shared" si="107"/>
        <v>4.0724404449250731</v>
      </c>
      <c r="AE934" s="15">
        <v>39091</v>
      </c>
      <c r="AF934" s="14">
        <v>4.6542000000000003</v>
      </c>
      <c r="AH934" s="15">
        <v>39091</v>
      </c>
      <c r="AI934" s="14">
        <v>4.8</v>
      </c>
      <c r="AK934" s="15">
        <v>39091</v>
      </c>
      <c r="AL934" s="14">
        <v>2.1749999999999998</v>
      </c>
      <c r="AM934" s="14">
        <f t="shared" si="110"/>
        <v>1.8974404449250732</v>
      </c>
      <c r="AN934" s="15">
        <v>39091</v>
      </c>
      <c r="AO934" s="14">
        <v>2.5625</v>
      </c>
      <c r="AP934" s="14">
        <f t="shared" si="111"/>
        <v>2.0917000000000003</v>
      </c>
      <c r="AQ934" s="15">
        <v>39091</v>
      </c>
      <c r="AR934" s="14">
        <v>3.0653999999999999</v>
      </c>
      <c r="AS934" s="14">
        <f t="shared" si="112"/>
        <v>1.7345999999999999</v>
      </c>
      <c r="AU934" s="14">
        <f t="shared" si="108"/>
        <v>1.8289999999999997</v>
      </c>
      <c r="AW934" s="14">
        <f t="shared" si="113"/>
        <v>1.875</v>
      </c>
      <c r="AY934" s="14">
        <f t="shared" si="114"/>
        <v>2.0640000000000001</v>
      </c>
      <c r="BA934" s="15">
        <v>39091</v>
      </c>
      <c r="BB934" s="14">
        <v>4.5999999999999996</v>
      </c>
      <c r="BD934" s="15">
        <v>40917</v>
      </c>
      <c r="BE934" s="14">
        <v>5.75</v>
      </c>
      <c r="BG934" s="15">
        <v>40917</v>
      </c>
      <c r="BH934" s="14">
        <v>11</v>
      </c>
      <c r="BI934" s="14">
        <f t="shared" si="109"/>
        <v>74.095299999999995</v>
      </c>
      <c r="BJ934" s="15">
        <v>39821</v>
      </c>
      <c r="BK934" s="14">
        <v>205.5359</v>
      </c>
      <c r="BM934" s="15">
        <v>40917</v>
      </c>
      <c r="BN934" s="14" t="s">
        <v>213</v>
      </c>
    </row>
    <row r="935" spans="2:66" x14ac:dyDescent="0.2">
      <c r="B935" s="15">
        <v>39092</v>
      </c>
      <c r="C935" s="14">
        <v>4.0209999999999999</v>
      </c>
      <c r="E935" s="15">
        <v>39092</v>
      </c>
      <c r="F935" s="14">
        <v>4.0629999999999997</v>
      </c>
      <c r="H935" s="15">
        <v>39092</v>
      </c>
      <c r="I935" s="14">
        <v>4.0650000000000004</v>
      </c>
      <c r="K935" s="15">
        <v>39092</v>
      </c>
      <c r="L935" s="14">
        <v>4.2530000000000001</v>
      </c>
      <c r="N935" s="15">
        <v>39092</v>
      </c>
      <c r="O935" s="14">
        <v>4.0590000000000002</v>
      </c>
      <c r="Q935" s="15">
        <v>39092</v>
      </c>
      <c r="R935" s="14">
        <v>4.0430000000000001</v>
      </c>
      <c r="T935" s="15">
        <v>39092</v>
      </c>
      <c r="U935" s="14">
        <v>4.0469999999999997</v>
      </c>
      <c r="W935" s="15">
        <v>39092</v>
      </c>
      <c r="X935" s="14">
        <v>4.1689999999999996</v>
      </c>
      <c r="Z935" s="15">
        <v>39092</v>
      </c>
      <c r="AA935" s="14">
        <v>4.048</v>
      </c>
      <c r="AC935" s="14">
        <f t="shared" si="107"/>
        <v>4.0884202070137494</v>
      </c>
      <c r="AE935" s="15">
        <v>39092</v>
      </c>
      <c r="AF935" s="14">
        <v>4.6843000000000004</v>
      </c>
      <c r="AH935" s="15">
        <v>39092</v>
      </c>
      <c r="AI935" s="14">
        <v>4.8100000000000005</v>
      </c>
      <c r="AK935" s="15">
        <v>39092</v>
      </c>
      <c r="AL935" s="14">
        <v>2.1760000000000002</v>
      </c>
      <c r="AM935" s="14">
        <f t="shared" si="110"/>
        <v>1.9124202070137493</v>
      </c>
      <c r="AN935" s="15">
        <v>39092</v>
      </c>
      <c r="AO935" s="14">
        <v>2.57</v>
      </c>
      <c r="AP935" s="14">
        <f t="shared" si="111"/>
        <v>2.1143000000000005</v>
      </c>
      <c r="AQ935" s="15">
        <v>39092</v>
      </c>
      <c r="AR935" s="14">
        <v>3.0642</v>
      </c>
      <c r="AS935" s="14">
        <f t="shared" si="112"/>
        <v>1.7458000000000005</v>
      </c>
      <c r="AU935" s="14">
        <f t="shared" si="108"/>
        <v>1.8449999999999998</v>
      </c>
      <c r="AW935" s="14">
        <f t="shared" si="113"/>
        <v>1.8890000000000002</v>
      </c>
      <c r="AY935" s="14">
        <f t="shared" si="114"/>
        <v>2.077</v>
      </c>
      <c r="BA935" s="15">
        <v>39092</v>
      </c>
      <c r="BB935" s="14">
        <v>4.4000000000000004</v>
      </c>
      <c r="BD935" s="15">
        <v>40918</v>
      </c>
      <c r="BE935" s="14">
        <v>5.75</v>
      </c>
      <c r="BG935" s="15">
        <v>40918</v>
      </c>
      <c r="BH935" s="14">
        <v>11</v>
      </c>
      <c r="BI935" s="14">
        <f t="shared" si="109"/>
        <v>73.933300000000003</v>
      </c>
      <c r="BJ935" s="15">
        <v>39822</v>
      </c>
      <c r="BK935" s="14">
        <v>205.04990000000001</v>
      </c>
      <c r="BM935" s="15">
        <v>40918</v>
      </c>
      <c r="BN935" s="14" t="s">
        <v>213</v>
      </c>
    </row>
    <row r="936" spans="2:66" x14ac:dyDescent="0.2">
      <c r="B936" s="15">
        <v>39093</v>
      </c>
      <c r="C936" s="14">
        <v>4.0140000000000002</v>
      </c>
      <c r="E936" s="15">
        <v>39093</v>
      </c>
      <c r="F936" s="14">
        <v>4.056</v>
      </c>
      <c r="H936" s="15">
        <v>39093</v>
      </c>
      <c r="I936" s="14">
        <v>4.0599999999999996</v>
      </c>
      <c r="K936" s="15">
        <v>39093</v>
      </c>
      <c r="L936" s="14">
        <v>4.2430000000000003</v>
      </c>
      <c r="N936" s="15">
        <v>39093</v>
      </c>
      <c r="O936" s="14">
        <v>4.0529999999999999</v>
      </c>
      <c r="Q936" s="15">
        <v>39093</v>
      </c>
      <c r="R936" s="14">
        <v>4.0350000000000001</v>
      </c>
      <c r="T936" s="15">
        <v>39093</v>
      </c>
      <c r="U936" s="14">
        <v>4.04</v>
      </c>
      <c r="W936" s="15">
        <v>39093</v>
      </c>
      <c r="X936" s="14">
        <v>4.1619999999999999</v>
      </c>
      <c r="Z936" s="15">
        <v>39093</v>
      </c>
      <c r="AA936" s="14">
        <v>4.0419999999999998</v>
      </c>
      <c r="AC936" s="14">
        <f t="shared" si="107"/>
        <v>4.081118492198363</v>
      </c>
      <c r="AE936" s="15">
        <v>39093</v>
      </c>
      <c r="AF936" s="14">
        <v>4.7305000000000001</v>
      </c>
      <c r="AH936" s="15">
        <v>39093</v>
      </c>
      <c r="AI936" s="14">
        <v>4.8559999999999999</v>
      </c>
      <c r="AK936" s="15">
        <v>39093</v>
      </c>
      <c r="AL936" s="14">
        <v>2.1779999999999999</v>
      </c>
      <c r="AM936" s="14">
        <f t="shared" si="110"/>
        <v>1.903118492198363</v>
      </c>
      <c r="AN936" s="15">
        <v>39093</v>
      </c>
      <c r="AO936" s="14">
        <v>2.5775000000000001</v>
      </c>
      <c r="AP936" s="14">
        <f t="shared" si="111"/>
        <v>2.153</v>
      </c>
      <c r="AQ936" s="15">
        <v>39093</v>
      </c>
      <c r="AR936" s="14">
        <v>3.0750000000000002</v>
      </c>
      <c r="AS936" s="14">
        <f t="shared" si="112"/>
        <v>1.7809999999999997</v>
      </c>
      <c r="AU936" s="14">
        <f t="shared" si="108"/>
        <v>1.8360000000000003</v>
      </c>
      <c r="AW936" s="14">
        <f t="shared" si="113"/>
        <v>1.8819999999999997</v>
      </c>
      <c r="AY936" s="14">
        <f t="shared" si="114"/>
        <v>2.0650000000000004</v>
      </c>
      <c r="BA936" s="15">
        <v>39093</v>
      </c>
      <c r="BB936" s="14">
        <v>4.5999999999999996</v>
      </c>
      <c r="BD936" s="15">
        <v>40919</v>
      </c>
      <c r="BE936" s="14">
        <v>5.75</v>
      </c>
      <c r="BG936" s="15">
        <v>40919</v>
      </c>
      <c r="BH936" s="14">
        <v>11</v>
      </c>
      <c r="BI936" s="14">
        <f t="shared" si="109"/>
        <v>73.933300000000003</v>
      </c>
      <c r="BJ936" s="15">
        <v>39823</v>
      </c>
      <c r="BK936" s="14">
        <v>205.04990000000001</v>
      </c>
      <c r="BM936" s="15">
        <v>40919</v>
      </c>
      <c r="BN936" s="14" t="s">
        <v>213</v>
      </c>
    </row>
    <row r="937" spans="2:66" x14ac:dyDescent="0.2">
      <c r="B937" s="15">
        <v>39094</v>
      </c>
      <c r="C937" s="14">
        <v>4.0629999999999997</v>
      </c>
      <c r="E937" s="15">
        <v>39094</v>
      </c>
      <c r="F937" s="14">
        <v>4.1059999999999999</v>
      </c>
      <c r="H937" s="15">
        <v>39094</v>
      </c>
      <c r="I937" s="14">
        <v>4.109</v>
      </c>
      <c r="K937" s="15">
        <v>39094</v>
      </c>
      <c r="L937" s="14">
        <v>4.2910000000000004</v>
      </c>
      <c r="N937" s="15">
        <v>39094</v>
      </c>
      <c r="O937" s="14">
        <v>4.1059999999999999</v>
      </c>
      <c r="Q937" s="15">
        <v>39094</v>
      </c>
      <c r="R937" s="14">
        <v>4.0839999999999996</v>
      </c>
      <c r="T937" s="15">
        <v>39094</v>
      </c>
      <c r="U937" s="14">
        <v>4.09</v>
      </c>
      <c r="W937" s="15">
        <v>39094</v>
      </c>
      <c r="X937" s="14">
        <v>4.21</v>
      </c>
      <c r="Z937" s="15">
        <v>39094</v>
      </c>
      <c r="AA937" s="14">
        <v>4.0910000000000002</v>
      </c>
      <c r="AC937" s="14">
        <f t="shared" si="107"/>
        <v>4.1303032596941129</v>
      </c>
      <c r="AE937" s="15">
        <v>39094</v>
      </c>
      <c r="AF937" s="14">
        <v>4.7750000000000004</v>
      </c>
      <c r="AH937" s="15">
        <v>39094</v>
      </c>
      <c r="AI937" s="14">
        <v>4.9039999999999999</v>
      </c>
      <c r="AK937" s="15">
        <v>39094</v>
      </c>
      <c r="AL937" s="14">
        <v>2.19</v>
      </c>
      <c r="AM937" s="14">
        <f t="shared" si="110"/>
        <v>1.940303259694113</v>
      </c>
      <c r="AN937" s="15">
        <v>39094</v>
      </c>
      <c r="AO937" s="14">
        <v>2.585</v>
      </c>
      <c r="AP937" s="14">
        <f t="shared" si="111"/>
        <v>2.1900000000000004</v>
      </c>
      <c r="AQ937" s="15">
        <v>39094</v>
      </c>
      <c r="AR937" s="14">
        <v>3.0750000000000002</v>
      </c>
      <c r="AS937" s="14">
        <f t="shared" si="112"/>
        <v>1.8289999999999997</v>
      </c>
      <c r="AU937" s="14">
        <f t="shared" si="108"/>
        <v>1.8729999999999998</v>
      </c>
      <c r="AW937" s="14">
        <f t="shared" si="113"/>
        <v>1.919</v>
      </c>
      <c r="AY937" s="14">
        <f t="shared" si="114"/>
        <v>2.1010000000000004</v>
      </c>
      <c r="BA937" s="15">
        <v>39094</v>
      </c>
      <c r="BB937" s="14">
        <v>4.5999999999999996</v>
      </c>
      <c r="BD937" s="15">
        <v>40920</v>
      </c>
      <c r="BE937" s="14">
        <v>5.75</v>
      </c>
      <c r="BG937" s="15">
        <v>40920</v>
      </c>
      <c r="BH937" s="14">
        <v>11</v>
      </c>
      <c r="BI937" s="14">
        <f t="shared" si="109"/>
        <v>73.933300000000003</v>
      </c>
      <c r="BJ937" s="15">
        <v>39824</v>
      </c>
      <c r="BK937" s="14">
        <v>205.04990000000001</v>
      </c>
      <c r="BM937" s="15">
        <v>40920</v>
      </c>
      <c r="BN937" s="14" t="s">
        <v>213</v>
      </c>
    </row>
    <row r="938" spans="2:66" x14ac:dyDescent="0.2">
      <c r="B938" s="15">
        <v>39095</v>
      </c>
      <c r="C938" s="14">
        <v>4.0629999999999997</v>
      </c>
      <c r="E938" s="15">
        <v>39095</v>
      </c>
      <c r="F938" s="14">
        <v>4.1059999999999999</v>
      </c>
      <c r="H938" s="15">
        <v>39095</v>
      </c>
      <c r="I938" s="14">
        <v>4.109</v>
      </c>
      <c r="K938" s="15">
        <v>39095</v>
      </c>
      <c r="L938" s="14">
        <v>4.2910000000000004</v>
      </c>
      <c r="N938" s="15">
        <v>39095</v>
      </c>
      <c r="O938" s="14">
        <v>4.1059999999999999</v>
      </c>
      <c r="Q938" s="15">
        <v>39095</v>
      </c>
      <c r="R938" s="14">
        <v>4.0839999999999996</v>
      </c>
      <c r="T938" s="15">
        <v>39095</v>
      </c>
      <c r="U938" s="14">
        <v>4.09</v>
      </c>
      <c r="W938" s="15">
        <v>39095</v>
      </c>
      <c r="X938" s="14">
        <v>4.21</v>
      </c>
      <c r="Z938" s="15">
        <v>39095</v>
      </c>
      <c r="AA938" s="14">
        <v>4.0910000000000002</v>
      </c>
      <c r="AC938" s="14">
        <f t="shared" si="107"/>
        <v>4.1303032596941129</v>
      </c>
      <c r="AE938" s="15">
        <v>39095</v>
      </c>
      <c r="AF938" s="14">
        <v>4.7750000000000004</v>
      </c>
      <c r="AH938" s="15">
        <v>39095</v>
      </c>
      <c r="AI938" s="14">
        <v>4.9039999999999999</v>
      </c>
      <c r="AK938" s="15">
        <v>39095</v>
      </c>
      <c r="AL938" s="14">
        <v>2.19</v>
      </c>
      <c r="AM938" s="14">
        <f t="shared" si="110"/>
        <v>1.940303259694113</v>
      </c>
      <c r="AN938" s="15">
        <v>39095</v>
      </c>
      <c r="AO938" s="14">
        <v>2.585</v>
      </c>
      <c r="AP938" s="14">
        <f t="shared" si="111"/>
        <v>2.1900000000000004</v>
      </c>
      <c r="AQ938" s="15">
        <v>39095</v>
      </c>
      <c r="AR938" s="14">
        <v>3.0750000000000002</v>
      </c>
      <c r="AS938" s="14">
        <f t="shared" si="112"/>
        <v>1.8289999999999997</v>
      </c>
      <c r="AU938" s="14">
        <f t="shared" si="108"/>
        <v>1.8729999999999998</v>
      </c>
      <c r="AW938" s="14">
        <f t="shared" si="113"/>
        <v>1.919</v>
      </c>
      <c r="AY938" s="14">
        <f t="shared" si="114"/>
        <v>2.1010000000000004</v>
      </c>
      <c r="BA938" s="15">
        <v>39095</v>
      </c>
      <c r="BB938" s="14">
        <v>4.5999999999999996</v>
      </c>
      <c r="BD938" s="15">
        <v>40921</v>
      </c>
      <c r="BE938" s="14">
        <v>5.75</v>
      </c>
      <c r="BG938" s="15">
        <v>40921</v>
      </c>
      <c r="BH938" s="14">
        <v>11</v>
      </c>
      <c r="BI938" s="14">
        <f t="shared" si="109"/>
        <v>73.791066666666666</v>
      </c>
      <c r="BJ938" s="15">
        <v>39825</v>
      </c>
      <c r="BK938" s="14">
        <v>204.6232</v>
      </c>
      <c r="BM938" s="15">
        <v>40921</v>
      </c>
      <c r="BN938" s="14" t="s">
        <v>213</v>
      </c>
    </row>
    <row r="939" spans="2:66" x14ac:dyDescent="0.2">
      <c r="B939" s="15">
        <v>39096</v>
      </c>
      <c r="C939" s="14">
        <v>4.0629999999999997</v>
      </c>
      <c r="E939" s="15">
        <v>39096</v>
      </c>
      <c r="F939" s="14">
        <v>4.1059999999999999</v>
      </c>
      <c r="H939" s="15">
        <v>39096</v>
      </c>
      <c r="I939" s="14">
        <v>4.109</v>
      </c>
      <c r="K939" s="15">
        <v>39096</v>
      </c>
      <c r="L939" s="14">
        <v>4.2910000000000004</v>
      </c>
      <c r="N939" s="15">
        <v>39096</v>
      </c>
      <c r="O939" s="14">
        <v>4.1059999999999999</v>
      </c>
      <c r="Q939" s="15">
        <v>39096</v>
      </c>
      <c r="R939" s="14">
        <v>4.0839999999999996</v>
      </c>
      <c r="T939" s="15">
        <v>39096</v>
      </c>
      <c r="U939" s="14">
        <v>4.09</v>
      </c>
      <c r="W939" s="15">
        <v>39096</v>
      </c>
      <c r="X939" s="14">
        <v>4.21</v>
      </c>
      <c r="Z939" s="15">
        <v>39096</v>
      </c>
      <c r="AA939" s="14">
        <v>4.0910000000000002</v>
      </c>
      <c r="AC939" s="14">
        <f t="shared" si="107"/>
        <v>4.1303032596941129</v>
      </c>
      <c r="AE939" s="15">
        <v>39096</v>
      </c>
      <c r="AF939" s="14">
        <v>4.7750000000000004</v>
      </c>
      <c r="AH939" s="15">
        <v>39096</v>
      </c>
      <c r="AI939" s="14">
        <v>4.9039999999999999</v>
      </c>
      <c r="AK939" s="15">
        <v>39096</v>
      </c>
      <c r="AL939" s="14">
        <v>2.19</v>
      </c>
      <c r="AM939" s="14">
        <f t="shared" si="110"/>
        <v>1.940303259694113</v>
      </c>
      <c r="AN939" s="15">
        <v>39096</v>
      </c>
      <c r="AO939" s="14">
        <v>2.585</v>
      </c>
      <c r="AP939" s="14">
        <f t="shared" si="111"/>
        <v>2.1900000000000004</v>
      </c>
      <c r="AQ939" s="15">
        <v>39096</v>
      </c>
      <c r="AR939" s="14">
        <v>3.0750000000000002</v>
      </c>
      <c r="AS939" s="14">
        <f t="shared" si="112"/>
        <v>1.8289999999999997</v>
      </c>
      <c r="AU939" s="14">
        <f t="shared" si="108"/>
        <v>1.8729999999999998</v>
      </c>
      <c r="AW939" s="14">
        <f t="shared" si="113"/>
        <v>1.919</v>
      </c>
      <c r="AY939" s="14">
        <f t="shared" si="114"/>
        <v>2.1010000000000004</v>
      </c>
      <c r="BA939" s="15">
        <v>39096</v>
      </c>
      <c r="BB939" s="14">
        <v>4.5999999999999996</v>
      </c>
      <c r="BD939" s="15">
        <v>40922</v>
      </c>
      <c r="BE939" s="14">
        <v>5.75</v>
      </c>
      <c r="BG939" s="15">
        <v>40922</v>
      </c>
      <c r="BH939" s="14">
        <v>11</v>
      </c>
      <c r="BI939" s="14">
        <f t="shared" si="109"/>
        <v>73.750766666666664</v>
      </c>
      <c r="BJ939" s="15">
        <v>39826</v>
      </c>
      <c r="BK939" s="14">
        <v>204.50229999999999</v>
      </c>
      <c r="BM939" s="15">
        <v>40922</v>
      </c>
      <c r="BN939" s="14" t="s">
        <v>213</v>
      </c>
    </row>
    <row r="940" spans="2:66" x14ac:dyDescent="0.2">
      <c r="B940" s="15">
        <v>39097</v>
      </c>
      <c r="C940" s="14">
        <v>4.0540000000000003</v>
      </c>
      <c r="E940" s="15">
        <v>39097</v>
      </c>
      <c r="F940" s="14">
        <v>4.0979999999999999</v>
      </c>
      <c r="H940" s="15">
        <v>39097</v>
      </c>
      <c r="I940" s="14">
        <v>4.101</v>
      </c>
      <c r="K940" s="15">
        <v>39097</v>
      </c>
      <c r="L940" s="14">
        <v>4.2830000000000004</v>
      </c>
      <c r="N940" s="15">
        <v>39097</v>
      </c>
      <c r="O940" s="14">
        <v>4.0990000000000002</v>
      </c>
      <c r="Q940" s="15">
        <v>39097</v>
      </c>
      <c r="R940" s="14">
        <v>4.077</v>
      </c>
      <c r="T940" s="15">
        <v>39097</v>
      </c>
      <c r="U940" s="14">
        <v>4.0830000000000002</v>
      </c>
      <c r="W940" s="15">
        <v>39097</v>
      </c>
      <c r="X940" s="14">
        <v>4.202</v>
      </c>
      <c r="Z940" s="15">
        <v>39097</v>
      </c>
      <c r="AA940" s="14">
        <v>4.0839999999999996</v>
      </c>
      <c r="AC940" s="14">
        <f t="shared" si="107"/>
        <v>4.1221748802718992</v>
      </c>
      <c r="AE940" s="15">
        <v>39097</v>
      </c>
      <c r="AF940" s="14">
        <v>4.7750000000000004</v>
      </c>
      <c r="AH940" s="15">
        <v>39097</v>
      </c>
      <c r="AI940" s="14">
        <v>4.9000000000000004</v>
      </c>
      <c r="AK940" s="15">
        <v>39097</v>
      </c>
      <c r="AL940" s="14">
        <v>2.1819999999999999</v>
      </c>
      <c r="AM940" s="14">
        <f t="shared" si="110"/>
        <v>1.9401748802718992</v>
      </c>
      <c r="AN940" s="15">
        <v>39097</v>
      </c>
      <c r="AO940" s="14">
        <v>2.645</v>
      </c>
      <c r="AP940" s="14">
        <f t="shared" si="111"/>
        <v>2.1300000000000003</v>
      </c>
      <c r="AQ940" s="15">
        <v>39097</v>
      </c>
      <c r="AR940" s="14">
        <v>3.0788000000000002</v>
      </c>
      <c r="AS940" s="14">
        <f t="shared" si="112"/>
        <v>1.8212000000000002</v>
      </c>
      <c r="AU940" s="14">
        <f t="shared" si="108"/>
        <v>1.8720000000000003</v>
      </c>
      <c r="AW940" s="14">
        <f t="shared" si="113"/>
        <v>1.919</v>
      </c>
      <c r="AY940" s="14">
        <f t="shared" si="114"/>
        <v>2.1010000000000004</v>
      </c>
      <c r="BA940" s="15">
        <v>39097</v>
      </c>
      <c r="BB940" s="14">
        <v>4.7</v>
      </c>
      <c r="BD940" s="15">
        <v>40923</v>
      </c>
      <c r="BE940" s="14">
        <v>5.75</v>
      </c>
      <c r="BG940" s="15">
        <v>40923</v>
      </c>
      <c r="BH940" s="14">
        <v>11</v>
      </c>
      <c r="BI940" s="14">
        <f t="shared" si="109"/>
        <v>73.483366666666669</v>
      </c>
      <c r="BJ940" s="15">
        <v>39827</v>
      </c>
      <c r="BK940" s="14">
        <v>203.70009999999999</v>
      </c>
      <c r="BM940" s="15">
        <v>40923</v>
      </c>
      <c r="BN940" s="14" t="s">
        <v>213</v>
      </c>
    </row>
    <row r="941" spans="2:66" x14ac:dyDescent="0.2">
      <c r="B941" s="15">
        <v>39098</v>
      </c>
      <c r="C941" s="14">
        <v>4.04</v>
      </c>
      <c r="E941" s="15">
        <v>39098</v>
      </c>
      <c r="F941" s="14">
        <v>4.085</v>
      </c>
      <c r="H941" s="15">
        <v>39098</v>
      </c>
      <c r="I941" s="14">
        <v>4.0880000000000001</v>
      </c>
      <c r="K941" s="15">
        <v>39098</v>
      </c>
      <c r="L941" s="14">
        <v>4.2590000000000003</v>
      </c>
      <c r="N941" s="15">
        <v>39098</v>
      </c>
      <c r="O941" s="14">
        <v>4.085</v>
      </c>
      <c r="Q941" s="15">
        <v>39098</v>
      </c>
      <c r="R941" s="14">
        <v>4.0629999999999997</v>
      </c>
      <c r="T941" s="15">
        <v>39098</v>
      </c>
      <c r="U941" s="14">
        <v>4.0679999999999996</v>
      </c>
      <c r="W941" s="15">
        <v>39098</v>
      </c>
      <c r="X941" s="14">
        <v>4.1840000000000002</v>
      </c>
      <c r="Z941" s="15">
        <v>39098</v>
      </c>
      <c r="AA941" s="14">
        <v>4.07</v>
      </c>
      <c r="AC941" s="14">
        <f t="shared" si="107"/>
        <v>4.1064908079715741</v>
      </c>
      <c r="AE941" s="15">
        <v>39098</v>
      </c>
      <c r="AF941" s="14">
        <v>4.7466999999999997</v>
      </c>
      <c r="AH941" s="15">
        <v>39098</v>
      </c>
      <c r="AI941" s="14">
        <v>4.8879999999999999</v>
      </c>
      <c r="AK941" s="15">
        <v>39098</v>
      </c>
      <c r="AL941" s="14">
        <v>2.1779999999999999</v>
      </c>
      <c r="AM941" s="14">
        <f t="shared" si="110"/>
        <v>1.9284908079715741</v>
      </c>
      <c r="AN941" s="15">
        <v>39098</v>
      </c>
      <c r="AO941" s="14">
        <v>2.6175000000000002</v>
      </c>
      <c r="AP941" s="14">
        <f t="shared" si="111"/>
        <v>2.1291999999999995</v>
      </c>
      <c r="AQ941" s="15">
        <v>39098</v>
      </c>
      <c r="AR941" s="14">
        <v>3.0950000000000002</v>
      </c>
      <c r="AS941" s="14">
        <f t="shared" si="112"/>
        <v>1.7929999999999997</v>
      </c>
      <c r="AU941" s="14">
        <f t="shared" si="108"/>
        <v>1.8620000000000001</v>
      </c>
      <c r="AW941" s="14">
        <f t="shared" si="113"/>
        <v>1.9100000000000001</v>
      </c>
      <c r="AY941" s="14">
        <f t="shared" si="114"/>
        <v>2.0810000000000004</v>
      </c>
      <c r="BA941" s="15">
        <v>39098</v>
      </c>
      <c r="BB941" s="14">
        <v>4.8</v>
      </c>
      <c r="BD941" s="15">
        <v>40924</v>
      </c>
      <c r="BE941" s="14">
        <v>5.75</v>
      </c>
      <c r="BG941" s="15">
        <v>40924</v>
      </c>
      <c r="BH941" s="14">
        <v>11</v>
      </c>
      <c r="BI941" s="14">
        <f t="shared" si="109"/>
        <v>73.534166666666664</v>
      </c>
      <c r="BJ941" s="15">
        <v>39828</v>
      </c>
      <c r="BK941" s="14">
        <v>203.85249999999999</v>
      </c>
      <c r="BM941" s="15">
        <v>40924</v>
      </c>
      <c r="BN941" s="14" t="s">
        <v>213</v>
      </c>
    </row>
    <row r="942" spans="2:66" x14ac:dyDescent="0.2">
      <c r="B942" s="15">
        <v>39099</v>
      </c>
      <c r="C942" s="14">
        <v>4.04</v>
      </c>
      <c r="E942" s="15">
        <v>39099</v>
      </c>
      <c r="F942" s="14">
        <v>4.0860000000000003</v>
      </c>
      <c r="H942" s="15">
        <v>39099</v>
      </c>
      <c r="I942" s="14">
        <v>4.0880000000000001</v>
      </c>
      <c r="K942" s="15">
        <v>39099</v>
      </c>
      <c r="L942" s="14">
        <v>4.2489999999999997</v>
      </c>
      <c r="N942" s="15">
        <v>39099</v>
      </c>
      <c r="O942" s="14">
        <v>4.0839999999999996</v>
      </c>
      <c r="Q942" s="15">
        <v>39099</v>
      </c>
      <c r="R942" s="14">
        <v>4.0629999999999997</v>
      </c>
      <c r="T942" s="15">
        <v>39099</v>
      </c>
      <c r="U942" s="14">
        <v>4.0679999999999996</v>
      </c>
      <c r="W942" s="15">
        <v>39099</v>
      </c>
      <c r="X942" s="14">
        <v>4.1820000000000004</v>
      </c>
      <c r="Z942" s="15">
        <v>39099</v>
      </c>
      <c r="AA942" s="14">
        <v>4.0709999999999997</v>
      </c>
      <c r="AC942" s="14">
        <f t="shared" si="107"/>
        <v>4.1047353622740612</v>
      </c>
      <c r="AE942" s="15">
        <v>39099</v>
      </c>
      <c r="AF942" s="14">
        <v>4.7790999999999997</v>
      </c>
      <c r="AH942" s="15">
        <v>39099</v>
      </c>
      <c r="AI942" s="14">
        <v>4.8970000000000002</v>
      </c>
      <c r="AK942" s="15">
        <v>39099</v>
      </c>
      <c r="AL942" s="14">
        <v>2.1760000000000002</v>
      </c>
      <c r="AM942" s="14">
        <f t="shared" si="110"/>
        <v>1.9287353622740611</v>
      </c>
      <c r="AN942" s="15">
        <v>39099</v>
      </c>
      <c r="AO942" s="14">
        <v>2.6124999999999998</v>
      </c>
      <c r="AP942" s="14">
        <f t="shared" si="111"/>
        <v>2.1665999999999999</v>
      </c>
      <c r="AQ942" s="15">
        <v>39099</v>
      </c>
      <c r="AR942" s="14">
        <v>3.1133000000000002</v>
      </c>
      <c r="AS942" s="14">
        <f t="shared" si="112"/>
        <v>1.7837000000000001</v>
      </c>
      <c r="AU942" s="14">
        <f t="shared" si="108"/>
        <v>1.8639999999999999</v>
      </c>
      <c r="AW942" s="14">
        <f t="shared" si="113"/>
        <v>1.9119999999999999</v>
      </c>
      <c r="AY942" s="14">
        <f t="shared" si="114"/>
        <v>2.0729999999999995</v>
      </c>
      <c r="BA942" s="15">
        <v>39099</v>
      </c>
      <c r="BB942" s="14">
        <v>4.8</v>
      </c>
      <c r="BD942" s="15">
        <v>40925</v>
      </c>
      <c r="BE942" s="14">
        <v>5.75</v>
      </c>
      <c r="BG942" s="15">
        <v>40925</v>
      </c>
      <c r="BH942" s="14">
        <v>11</v>
      </c>
      <c r="BI942" s="14">
        <f t="shared" si="109"/>
        <v>73.953433333333336</v>
      </c>
      <c r="BJ942" s="15">
        <v>39829</v>
      </c>
      <c r="BK942" s="14">
        <v>205.1103</v>
      </c>
      <c r="BM942" s="15">
        <v>40925</v>
      </c>
      <c r="BN942" s="14" t="s">
        <v>213</v>
      </c>
    </row>
    <row r="943" spans="2:66" x14ac:dyDescent="0.2">
      <c r="B943" s="15">
        <v>39100</v>
      </c>
      <c r="C943" s="14">
        <v>4.0620000000000003</v>
      </c>
      <c r="E943" s="15">
        <v>39100</v>
      </c>
      <c r="F943" s="14">
        <v>4.1100000000000003</v>
      </c>
      <c r="H943" s="15">
        <v>39100</v>
      </c>
      <c r="I943" s="14">
        <v>4.1120000000000001</v>
      </c>
      <c r="K943" s="15">
        <v>39100</v>
      </c>
      <c r="L943" s="14">
        <v>4.274</v>
      </c>
      <c r="N943" s="15">
        <v>39100</v>
      </c>
      <c r="O943" s="14">
        <v>4.1079999999999997</v>
      </c>
      <c r="Q943" s="15">
        <v>39100</v>
      </c>
      <c r="R943" s="14">
        <v>4.085</v>
      </c>
      <c r="T943" s="15">
        <v>39100</v>
      </c>
      <c r="U943" s="14">
        <v>4.093</v>
      </c>
      <c r="W943" s="15">
        <v>39100</v>
      </c>
      <c r="X943" s="14">
        <v>4.202</v>
      </c>
      <c r="Z943" s="15">
        <v>39100</v>
      </c>
      <c r="AA943" s="14">
        <v>4.0919999999999996</v>
      </c>
      <c r="AC943" s="14">
        <f t="shared" si="107"/>
        <v>4.1281109222926</v>
      </c>
      <c r="AE943" s="15">
        <v>39100</v>
      </c>
      <c r="AF943" s="14">
        <v>4.7427000000000001</v>
      </c>
      <c r="AH943" s="15">
        <v>39100</v>
      </c>
      <c r="AI943" s="14">
        <v>4.9059999999999997</v>
      </c>
      <c r="AK943" s="15">
        <v>39100</v>
      </c>
      <c r="AL943" s="14">
        <v>2.1859999999999999</v>
      </c>
      <c r="AM943" s="14">
        <f t="shared" si="110"/>
        <v>1.9421109222926001</v>
      </c>
      <c r="AN943" s="15">
        <v>39100</v>
      </c>
      <c r="AO943" s="14">
        <v>2.6</v>
      </c>
      <c r="AP943" s="14">
        <f t="shared" si="111"/>
        <v>2.1427</v>
      </c>
      <c r="AQ943" s="15">
        <v>39100</v>
      </c>
      <c r="AR943" s="14">
        <v>3.1254</v>
      </c>
      <c r="AS943" s="14">
        <f t="shared" si="112"/>
        <v>1.7805999999999997</v>
      </c>
      <c r="AU943" s="14">
        <f t="shared" si="108"/>
        <v>1.8760000000000003</v>
      </c>
      <c r="AW943" s="14">
        <f t="shared" si="113"/>
        <v>1.9260000000000002</v>
      </c>
      <c r="AY943" s="14">
        <f t="shared" si="114"/>
        <v>2.0880000000000001</v>
      </c>
      <c r="BA943" s="15">
        <v>39100</v>
      </c>
      <c r="BB943" s="14">
        <v>5</v>
      </c>
      <c r="BD943" s="15">
        <v>40926</v>
      </c>
      <c r="BE943" s="14">
        <v>5.75</v>
      </c>
      <c r="BG943" s="15">
        <v>40926</v>
      </c>
      <c r="BH943" s="14">
        <v>10.5</v>
      </c>
      <c r="BI943" s="14">
        <f t="shared" si="109"/>
        <v>73.786766666666665</v>
      </c>
      <c r="BJ943" s="15">
        <v>39830</v>
      </c>
      <c r="BK943" s="14">
        <v>205.1103</v>
      </c>
      <c r="BM943" s="15">
        <v>40926</v>
      </c>
      <c r="BN943" s="14" t="s">
        <v>213</v>
      </c>
    </row>
    <row r="944" spans="2:66" x14ac:dyDescent="0.2">
      <c r="B944" s="15">
        <v>39101</v>
      </c>
      <c r="C944" s="14">
        <v>4.05</v>
      </c>
      <c r="E944" s="15">
        <v>39101</v>
      </c>
      <c r="F944" s="14">
        <v>4.0990000000000002</v>
      </c>
      <c r="H944" s="15">
        <v>39101</v>
      </c>
      <c r="I944" s="14">
        <v>4.1020000000000003</v>
      </c>
      <c r="K944" s="15">
        <v>39101</v>
      </c>
      <c r="L944" s="14">
        <v>4.2539999999999996</v>
      </c>
      <c r="N944" s="15">
        <v>39101</v>
      </c>
      <c r="O944" s="14">
        <v>4.0960000000000001</v>
      </c>
      <c r="Q944" s="15">
        <v>39101</v>
      </c>
      <c r="R944" s="14">
        <v>4.0739999999999998</v>
      </c>
      <c r="T944" s="15">
        <v>39101</v>
      </c>
      <c r="U944" s="14">
        <v>4.0810000000000004</v>
      </c>
      <c r="W944" s="15">
        <v>39101</v>
      </c>
      <c r="X944" s="14">
        <v>4.1929999999999996</v>
      </c>
      <c r="Z944" s="15">
        <v>39101</v>
      </c>
      <c r="AA944" s="14">
        <v>4.0780000000000003</v>
      </c>
      <c r="AC944" s="14">
        <f t="shared" si="107"/>
        <v>4.1151853854472424</v>
      </c>
      <c r="AE944" s="15">
        <v>39101</v>
      </c>
      <c r="AF944" s="14">
        <v>4.7751999999999999</v>
      </c>
      <c r="AH944" s="15">
        <v>39101</v>
      </c>
      <c r="AI944" s="14">
        <v>4.9059999999999997</v>
      </c>
      <c r="AK944" s="15">
        <v>39101</v>
      </c>
      <c r="AL944" s="14">
        <v>2.1816</v>
      </c>
      <c r="AM944" s="14">
        <f t="shared" si="110"/>
        <v>1.9335853854472425</v>
      </c>
      <c r="AN944" s="15">
        <v>39101</v>
      </c>
      <c r="AO944" s="14">
        <v>2.6425000000000001</v>
      </c>
      <c r="AP944" s="14">
        <f t="shared" si="111"/>
        <v>2.1326999999999998</v>
      </c>
      <c r="AQ944" s="15">
        <v>39101</v>
      </c>
      <c r="AR944" s="14">
        <v>3.1261000000000001</v>
      </c>
      <c r="AS944" s="14">
        <f t="shared" si="112"/>
        <v>1.7798999999999996</v>
      </c>
      <c r="AU944" s="14">
        <f t="shared" si="108"/>
        <v>1.8683999999999998</v>
      </c>
      <c r="AW944" s="14">
        <f t="shared" si="113"/>
        <v>1.9204000000000003</v>
      </c>
      <c r="AY944" s="14">
        <f t="shared" si="114"/>
        <v>2.0723999999999996</v>
      </c>
      <c r="BA944" s="15">
        <v>39101</v>
      </c>
      <c r="BB944" s="14">
        <v>5.2</v>
      </c>
      <c r="BD944" s="15">
        <v>40927</v>
      </c>
      <c r="BE944" s="14">
        <v>5.75</v>
      </c>
      <c r="BG944" s="15">
        <v>40927</v>
      </c>
      <c r="BH944" s="14">
        <v>10.5</v>
      </c>
      <c r="BI944" s="14">
        <f t="shared" si="109"/>
        <v>73.786766666666665</v>
      </c>
      <c r="BJ944" s="15">
        <v>39831</v>
      </c>
      <c r="BK944" s="14">
        <v>205.1103</v>
      </c>
      <c r="BM944" s="15">
        <v>40927</v>
      </c>
      <c r="BN944" s="14" t="s">
        <v>213</v>
      </c>
    </row>
    <row r="945" spans="2:66" x14ac:dyDescent="0.2">
      <c r="B945" s="15">
        <v>39102</v>
      </c>
      <c r="C945" s="14">
        <v>4.05</v>
      </c>
      <c r="E945" s="15">
        <v>39102</v>
      </c>
      <c r="F945" s="14">
        <v>4.0990000000000002</v>
      </c>
      <c r="H945" s="15">
        <v>39102</v>
      </c>
      <c r="I945" s="14">
        <v>4.1020000000000003</v>
      </c>
      <c r="K945" s="15">
        <v>39102</v>
      </c>
      <c r="L945" s="14">
        <v>4.2539999999999996</v>
      </c>
      <c r="N945" s="15">
        <v>39102</v>
      </c>
      <c r="O945" s="14">
        <v>4.0960000000000001</v>
      </c>
      <c r="Q945" s="15">
        <v>39102</v>
      </c>
      <c r="R945" s="14">
        <v>4.0739999999999998</v>
      </c>
      <c r="T945" s="15">
        <v>39102</v>
      </c>
      <c r="U945" s="14">
        <v>4.0810000000000004</v>
      </c>
      <c r="W945" s="15">
        <v>39102</v>
      </c>
      <c r="X945" s="14">
        <v>4.1929999999999996</v>
      </c>
      <c r="Z945" s="15">
        <v>39102</v>
      </c>
      <c r="AA945" s="14">
        <v>4.0780000000000003</v>
      </c>
      <c r="AC945" s="14">
        <f t="shared" si="107"/>
        <v>4.1151853854472424</v>
      </c>
      <c r="AE945" s="15">
        <v>39102</v>
      </c>
      <c r="AF945" s="14">
        <v>4.7751999999999999</v>
      </c>
      <c r="AH945" s="15">
        <v>39102</v>
      </c>
      <c r="AI945" s="14">
        <v>4.9059999999999997</v>
      </c>
      <c r="AK945" s="15">
        <v>39102</v>
      </c>
      <c r="AL945" s="14">
        <v>2.1816</v>
      </c>
      <c r="AM945" s="14">
        <f t="shared" si="110"/>
        <v>1.9335853854472425</v>
      </c>
      <c r="AN945" s="15">
        <v>39102</v>
      </c>
      <c r="AO945" s="14">
        <v>2.6425000000000001</v>
      </c>
      <c r="AP945" s="14">
        <f t="shared" si="111"/>
        <v>2.1326999999999998</v>
      </c>
      <c r="AQ945" s="15">
        <v>39102</v>
      </c>
      <c r="AR945" s="14">
        <v>3.1261000000000001</v>
      </c>
      <c r="AS945" s="14">
        <f t="shared" si="112"/>
        <v>1.7798999999999996</v>
      </c>
      <c r="AU945" s="14">
        <f t="shared" si="108"/>
        <v>1.8683999999999998</v>
      </c>
      <c r="AW945" s="14">
        <f t="shared" si="113"/>
        <v>1.9204000000000003</v>
      </c>
      <c r="AY945" s="14">
        <f t="shared" si="114"/>
        <v>2.0723999999999996</v>
      </c>
      <c r="BA945" s="15">
        <v>39102</v>
      </c>
      <c r="BB945" s="14">
        <v>5.2</v>
      </c>
      <c r="BD945" s="15">
        <v>40928</v>
      </c>
      <c r="BE945" s="14">
        <v>5.75</v>
      </c>
      <c r="BG945" s="15">
        <v>40928</v>
      </c>
      <c r="BH945" s="14">
        <v>10.5</v>
      </c>
      <c r="BI945" s="14">
        <f t="shared" si="109"/>
        <v>73.645099999999999</v>
      </c>
      <c r="BJ945" s="15">
        <v>39832</v>
      </c>
      <c r="BK945" s="14">
        <v>204.68530000000001</v>
      </c>
      <c r="BM945" s="15">
        <v>40928</v>
      </c>
      <c r="BN945" s="14" t="s">
        <v>213</v>
      </c>
    </row>
    <row r="946" spans="2:66" x14ac:dyDescent="0.2">
      <c r="B946" s="15">
        <v>39103</v>
      </c>
      <c r="C946" s="14">
        <v>4.05</v>
      </c>
      <c r="E946" s="15">
        <v>39103</v>
      </c>
      <c r="F946" s="14">
        <v>4.0990000000000002</v>
      </c>
      <c r="H946" s="15">
        <v>39103</v>
      </c>
      <c r="I946" s="14">
        <v>4.1020000000000003</v>
      </c>
      <c r="K946" s="15">
        <v>39103</v>
      </c>
      <c r="L946" s="14">
        <v>4.2539999999999996</v>
      </c>
      <c r="N946" s="15">
        <v>39103</v>
      </c>
      <c r="O946" s="14">
        <v>4.0960000000000001</v>
      </c>
      <c r="Q946" s="15">
        <v>39103</v>
      </c>
      <c r="R946" s="14">
        <v>4.0739999999999998</v>
      </c>
      <c r="T946" s="15">
        <v>39103</v>
      </c>
      <c r="U946" s="14">
        <v>4.0810000000000004</v>
      </c>
      <c r="W946" s="15">
        <v>39103</v>
      </c>
      <c r="X946" s="14">
        <v>4.1929999999999996</v>
      </c>
      <c r="Z946" s="15">
        <v>39103</v>
      </c>
      <c r="AA946" s="14">
        <v>4.0780000000000003</v>
      </c>
      <c r="AC946" s="14">
        <f t="shared" si="107"/>
        <v>4.1151853854472424</v>
      </c>
      <c r="AE946" s="15">
        <v>39103</v>
      </c>
      <c r="AF946" s="14">
        <v>4.7751999999999999</v>
      </c>
      <c r="AH946" s="15">
        <v>39103</v>
      </c>
      <c r="AI946" s="14">
        <v>4.9059999999999997</v>
      </c>
      <c r="AK946" s="15">
        <v>39103</v>
      </c>
      <c r="AL946" s="14">
        <v>2.1816</v>
      </c>
      <c r="AM946" s="14">
        <f t="shared" si="110"/>
        <v>1.9335853854472425</v>
      </c>
      <c r="AN946" s="15">
        <v>39103</v>
      </c>
      <c r="AO946" s="14">
        <v>2.6425000000000001</v>
      </c>
      <c r="AP946" s="14">
        <f t="shared" si="111"/>
        <v>2.1326999999999998</v>
      </c>
      <c r="AQ946" s="15">
        <v>39103</v>
      </c>
      <c r="AR946" s="14">
        <v>3.1261000000000001</v>
      </c>
      <c r="AS946" s="14">
        <f t="shared" si="112"/>
        <v>1.7798999999999996</v>
      </c>
      <c r="AU946" s="14">
        <f t="shared" si="108"/>
        <v>1.8683999999999998</v>
      </c>
      <c r="AW946" s="14">
        <f t="shared" si="113"/>
        <v>1.9204000000000003</v>
      </c>
      <c r="AY946" s="14">
        <f t="shared" si="114"/>
        <v>2.0723999999999996</v>
      </c>
      <c r="BA946" s="15">
        <v>39103</v>
      </c>
      <c r="BB946" s="14">
        <v>5.2</v>
      </c>
      <c r="BD946" s="15">
        <v>40929</v>
      </c>
      <c r="BE946" s="14">
        <v>5.75</v>
      </c>
      <c r="BG946" s="15">
        <v>40929</v>
      </c>
      <c r="BH946" s="14">
        <v>10.5</v>
      </c>
      <c r="BI946" s="14">
        <f t="shared" si="109"/>
        <v>73.502066666666664</v>
      </c>
      <c r="BJ946" s="15">
        <v>39833</v>
      </c>
      <c r="BK946" s="14">
        <v>204.25620000000001</v>
      </c>
      <c r="BM946" s="15">
        <v>40929</v>
      </c>
      <c r="BN946" s="14" t="s">
        <v>213</v>
      </c>
    </row>
    <row r="947" spans="2:66" x14ac:dyDescent="0.2">
      <c r="B947" s="15">
        <v>39104</v>
      </c>
      <c r="C947" s="14">
        <v>4.0209999999999999</v>
      </c>
      <c r="E947" s="15">
        <v>39104</v>
      </c>
      <c r="F947" s="14">
        <v>4.0709999999999997</v>
      </c>
      <c r="H947" s="15">
        <v>39104</v>
      </c>
      <c r="I947" s="14">
        <v>4.0739999999999998</v>
      </c>
      <c r="K947" s="15">
        <v>39104</v>
      </c>
      <c r="L947" s="14">
        <v>4.2089999999999996</v>
      </c>
      <c r="N947" s="15">
        <v>39104</v>
      </c>
      <c r="O947" s="14">
        <v>4.07</v>
      </c>
      <c r="Q947" s="15">
        <v>39104</v>
      </c>
      <c r="R947" s="14">
        <v>4.0469999999999997</v>
      </c>
      <c r="T947" s="15">
        <v>39104</v>
      </c>
      <c r="U947" s="14">
        <v>4.0540000000000003</v>
      </c>
      <c r="W947" s="15">
        <v>39104</v>
      </c>
      <c r="X947" s="14">
        <v>4.16</v>
      </c>
      <c r="Z947" s="15">
        <v>39104</v>
      </c>
      <c r="AA947" s="14">
        <v>4.0490000000000004</v>
      </c>
      <c r="AC947" s="14">
        <f t="shared" si="107"/>
        <v>4.0836891704001221</v>
      </c>
      <c r="AE947" s="15">
        <v>39104</v>
      </c>
      <c r="AF947" s="14">
        <v>4.7590000000000003</v>
      </c>
      <c r="AH947" s="15">
        <v>39104</v>
      </c>
      <c r="AI947" s="14">
        <v>4.8879999999999999</v>
      </c>
      <c r="AK947" s="15">
        <v>39104</v>
      </c>
      <c r="AL947" s="14">
        <v>2.1989000000000001</v>
      </c>
      <c r="AM947" s="14">
        <f t="shared" si="110"/>
        <v>1.8847891704001221</v>
      </c>
      <c r="AN947" s="15">
        <v>39104</v>
      </c>
      <c r="AO947" s="14">
        <v>2.6532</v>
      </c>
      <c r="AP947" s="14">
        <f t="shared" si="111"/>
        <v>2.1058000000000003</v>
      </c>
      <c r="AQ947" s="15">
        <v>39104</v>
      </c>
      <c r="AR947" s="14">
        <v>3.125</v>
      </c>
      <c r="AS947" s="14">
        <f t="shared" si="112"/>
        <v>1.7629999999999999</v>
      </c>
      <c r="AU947" s="14">
        <f t="shared" si="108"/>
        <v>1.8220999999999998</v>
      </c>
      <c r="AW947" s="14">
        <f t="shared" si="113"/>
        <v>1.8750999999999998</v>
      </c>
      <c r="AY947" s="14">
        <f t="shared" si="114"/>
        <v>2.0100999999999996</v>
      </c>
      <c r="BA947" s="15">
        <v>39104</v>
      </c>
      <c r="BB947" s="14">
        <v>5.3</v>
      </c>
      <c r="BD947" s="15">
        <v>40930</v>
      </c>
      <c r="BE947" s="14">
        <v>5.75</v>
      </c>
      <c r="BG947" s="15">
        <v>40930</v>
      </c>
      <c r="BH947" s="14">
        <v>10.5</v>
      </c>
      <c r="BI947" s="14">
        <f t="shared" si="109"/>
        <v>73.348366666666664</v>
      </c>
      <c r="BJ947" s="15">
        <v>39834</v>
      </c>
      <c r="BK947" s="14">
        <v>203.79509999999999</v>
      </c>
      <c r="BM947" s="15">
        <v>40930</v>
      </c>
      <c r="BN947" s="14" t="s">
        <v>213</v>
      </c>
    </row>
    <row r="948" spans="2:66" x14ac:dyDescent="0.2">
      <c r="B948" s="15">
        <v>39105</v>
      </c>
      <c r="C948" s="14">
        <v>4.0199999999999996</v>
      </c>
      <c r="E948" s="15">
        <v>39105</v>
      </c>
      <c r="F948" s="14">
        <v>4.069</v>
      </c>
      <c r="H948" s="15">
        <v>39105</v>
      </c>
      <c r="I948" s="14">
        <v>4.0720000000000001</v>
      </c>
      <c r="K948" s="15">
        <v>39105</v>
      </c>
      <c r="L948" s="14">
        <v>4.2149999999999999</v>
      </c>
      <c r="N948" s="15">
        <v>39105</v>
      </c>
      <c r="O948" s="14">
        <v>4.0670000000000002</v>
      </c>
      <c r="Q948" s="15">
        <v>39105</v>
      </c>
      <c r="R948" s="14">
        <v>4.0449999999999999</v>
      </c>
      <c r="T948" s="15">
        <v>39105</v>
      </c>
      <c r="U948" s="14">
        <v>4.0540000000000003</v>
      </c>
      <c r="W948" s="15">
        <v>39105</v>
      </c>
      <c r="X948" s="14">
        <v>4.157</v>
      </c>
      <c r="Z948" s="15">
        <v>39105</v>
      </c>
      <c r="AA948" s="14">
        <v>4.0460000000000003</v>
      </c>
      <c r="AC948" s="14">
        <f t="shared" si="107"/>
        <v>4.0834646995210875</v>
      </c>
      <c r="AE948" s="15">
        <v>39105</v>
      </c>
      <c r="AF948" s="14">
        <v>4.8076999999999996</v>
      </c>
      <c r="AH948" s="15">
        <v>39105</v>
      </c>
      <c r="AI948" s="14">
        <v>4.899</v>
      </c>
      <c r="AK948" s="15">
        <v>39105</v>
      </c>
      <c r="AL948" s="14">
        <v>2.19</v>
      </c>
      <c r="AM948" s="14">
        <f t="shared" si="110"/>
        <v>1.8934646995210875</v>
      </c>
      <c r="AN948" s="15">
        <v>39105</v>
      </c>
      <c r="AO948" s="14">
        <v>2.7050000000000001</v>
      </c>
      <c r="AP948" s="14">
        <f t="shared" si="111"/>
        <v>2.1026999999999996</v>
      </c>
      <c r="AQ948" s="15">
        <v>39105</v>
      </c>
      <c r="AR948" s="14">
        <v>3.12</v>
      </c>
      <c r="AS948" s="14">
        <f t="shared" si="112"/>
        <v>1.7789999999999999</v>
      </c>
      <c r="AU948" s="14">
        <f t="shared" si="108"/>
        <v>1.8299999999999996</v>
      </c>
      <c r="AW948" s="14">
        <f t="shared" si="113"/>
        <v>1.8820000000000001</v>
      </c>
      <c r="AY948" s="14">
        <f t="shared" si="114"/>
        <v>2.0249999999999999</v>
      </c>
      <c r="BA948" s="15">
        <v>39105</v>
      </c>
      <c r="BB948" s="14">
        <v>5.2</v>
      </c>
      <c r="BD948" s="15">
        <v>40931</v>
      </c>
      <c r="BE948" s="14">
        <v>5.75</v>
      </c>
      <c r="BG948" s="15">
        <v>40931</v>
      </c>
      <c r="BH948" s="14">
        <v>10.5</v>
      </c>
      <c r="BI948" s="14">
        <f t="shared" si="109"/>
        <v>73.649933333333337</v>
      </c>
      <c r="BJ948" s="15">
        <v>39835</v>
      </c>
      <c r="BK948" s="14">
        <v>204.69980000000001</v>
      </c>
      <c r="BM948" s="15">
        <v>40931</v>
      </c>
      <c r="BN948" s="14" t="s">
        <v>213</v>
      </c>
    </row>
    <row r="949" spans="2:66" x14ac:dyDescent="0.2">
      <c r="B949" s="15">
        <v>39106</v>
      </c>
      <c r="C949" s="14">
        <v>4.04</v>
      </c>
      <c r="E949" s="15">
        <v>39106</v>
      </c>
      <c r="F949" s="14">
        <v>4.0880000000000001</v>
      </c>
      <c r="H949" s="15">
        <v>39106</v>
      </c>
      <c r="I949" s="14">
        <v>4.09</v>
      </c>
      <c r="K949" s="15">
        <v>39106</v>
      </c>
      <c r="L949" s="14">
        <v>4.242</v>
      </c>
      <c r="N949" s="15">
        <v>39106</v>
      </c>
      <c r="O949" s="14">
        <v>4.0869999999999997</v>
      </c>
      <c r="Q949" s="15">
        <v>39106</v>
      </c>
      <c r="R949" s="14">
        <v>4.0640000000000001</v>
      </c>
      <c r="T949" s="15">
        <v>39106</v>
      </c>
      <c r="U949" s="14">
        <v>4.0739999999999998</v>
      </c>
      <c r="W949" s="15">
        <v>39106</v>
      </c>
      <c r="X949" s="14">
        <v>4.1829999999999998</v>
      </c>
      <c r="Z949" s="15">
        <v>39106</v>
      </c>
      <c r="AA949" s="14">
        <v>4.0650000000000004</v>
      </c>
      <c r="AC949" s="14">
        <f t="shared" si="107"/>
        <v>4.1043840568515373</v>
      </c>
      <c r="AE949" s="15">
        <v>39106</v>
      </c>
      <c r="AF949" s="14">
        <v>4.8076999999999996</v>
      </c>
      <c r="AH949" s="15">
        <v>39106</v>
      </c>
      <c r="AI949" s="14">
        <v>4.9109999999999996</v>
      </c>
      <c r="AK949" s="15">
        <v>39106</v>
      </c>
      <c r="AL949" s="14">
        <v>2.1924999999999999</v>
      </c>
      <c r="AM949" s="14">
        <f t="shared" si="110"/>
        <v>1.9118840568515374</v>
      </c>
      <c r="AN949" s="15">
        <v>39106</v>
      </c>
      <c r="AO949" s="14">
        <v>2.7</v>
      </c>
      <c r="AP949" s="14">
        <f t="shared" si="111"/>
        <v>2.1076999999999995</v>
      </c>
      <c r="AQ949" s="15">
        <v>39106</v>
      </c>
      <c r="AR949" s="14">
        <v>3.1004</v>
      </c>
      <c r="AS949" s="14">
        <f t="shared" si="112"/>
        <v>1.8105999999999995</v>
      </c>
      <c r="AU949" s="14">
        <f t="shared" si="108"/>
        <v>1.8475000000000001</v>
      </c>
      <c r="AW949" s="14">
        <f t="shared" si="113"/>
        <v>1.8975</v>
      </c>
      <c r="AY949" s="14">
        <f t="shared" si="114"/>
        <v>2.0495000000000001</v>
      </c>
      <c r="BA949" s="15">
        <v>39106</v>
      </c>
      <c r="BB949" s="14">
        <v>5</v>
      </c>
      <c r="BD949" s="15">
        <v>40932</v>
      </c>
      <c r="BE949" s="14">
        <v>5.75</v>
      </c>
      <c r="BG949" s="15">
        <v>40932</v>
      </c>
      <c r="BH949" s="14">
        <v>10.5</v>
      </c>
      <c r="BI949" s="14">
        <f t="shared" si="109"/>
        <v>73.513999999999996</v>
      </c>
      <c r="BJ949" s="15">
        <v>39836</v>
      </c>
      <c r="BK949" s="14">
        <v>204.292</v>
      </c>
      <c r="BM949" s="15">
        <v>40932</v>
      </c>
      <c r="BN949" s="14" t="s">
        <v>213</v>
      </c>
    </row>
    <row r="950" spans="2:66" x14ac:dyDescent="0.2">
      <c r="B950" s="15">
        <v>39107</v>
      </c>
      <c r="C950" s="14">
        <v>4.0789999999999997</v>
      </c>
      <c r="E950" s="15">
        <v>39107</v>
      </c>
      <c r="F950" s="14">
        <v>4.1280000000000001</v>
      </c>
      <c r="H950" s="15">
        <v>39107</v>
      </c>
      <c r="I950" s="14">
        <v>4.1280000000000001</v>
      </c>
      <c r="K950" s="15">
        <v>39107</v>
      </c>
      <c r="L950" s="14">
        <v>4.2869999999999999</v>
      </c>
      <c r="N950" s="15">
        <v>39107</v>
      </c>
      <c r="O950" s="14">
        <v>4.1260000000000003</v>
      </c>
      <c r="Q950" s="15">
        <v>39107</v>
      </c>
      <c r="R950" s="14">
        <v>4.1029999999999998</v>
      </c>
      <c r="T950" s="15">
        <v>39107</v>
      </c>
      <c r="U950" s="14">
        <v>4.1139999999999999</v>
      </c>
      <c r="W950" s="15">
        <v>39107</v>
      </c>
      <c r="X950" s="14">
        <v>4.2220000000000004</v>
      </c>
      <c r="Z950" s="15">
        <v>39107</v>
      </c>
      <c r="AA950" s="14">
        <v>4.1040000000000001</v>
      </c>
      <c r="AC950" s="14">
        <f t="shared" si="107"/>
        <v>4.1446377259385123</v>
      </c>
      <c r="AE950" s="15">
        <v>39107</v>
      </c>
      <c r="AF950" s="14">
        <v>4.8731</v>
      </c>
      <c r="AH950" s="15">
        <v>39107</v>
      </c>
      <c r="AI950" s="14">
        <v>4.9610000000000003</v>
      </c>
      <c r="AK950" s="15">
        <v>39107</v>
      </c>
      <c r="AL950" s="14">
        <v>2.2075</v>
      </c>
      <c r="AM950" s="14">
        <f t="shared" si="110"/>
        <v>1.9371377259385123</v>
      </c>
      <c r="AN950" s="15">
        <v>39107</v>
      </c>
      <c r="AO950" s="14">
        <v>2.7725</v>
      </c>
      <c r="AP950" s="14">
        <f t="shared" si="111"/>
        <v>2.1006</v>
      </c>
      <c r="AQ950" s="15">
        <v>39107</v>
      </c>
      <c r="AR950" s="14">
        <v>3.1040999999999999</v>
      </c>
      <c r="AS950" s="14">
        <f t="shared" si="112"/>
        <v>1.8569000000000004</v>
      </c>
      <c r="AU950" s="14">
        <f t="shared" si="108"/>
        <v>1.8714999999999997</v>
      </c>
      <c r="AW950" s="14">
        <f t="shared" si="113"/>
        <v>1.9205000000000001</v>
      </c>
      <c r="AY950" s="14">
        <f t="shared" si="114"/>
        <v>2.0794999999999999</v>
      </c>
      <c r="BA950" s="15">
        <v>39107</v>
      </c>
      <c r="BB950" s="14">
        <v>4.9000000000000004</v>
      </c>
      <c r="BD950" s="15">
        <v>40933</v>
      </c>
      <c r="BE950" s="14">
        <v>5.75</v>
      </c>
      <c r="BG950" s="15">
        <v>40933</v>
      </c>
      <c r="BH950" s="14">
        <v>10.5</v>
      </c>
      <c r="BI950" s="14">
        <f t="shared" si="109"/>
        <v>73.513999999999996</v>
      </c>
      <c r="BJ950" s="15">
        <v>39837</v>
      </c>
      <c r="BK950" s="14">
        <v>204.292</v>
      </c>
      <c r="BM950" s="15">
        <v>40933</v>
      </c>
      <c r="BN950" s="14" t="s">
        <v>213</v>
      </c>
    </row>
    <row r="951" spans="2:66" x14ac:dyDescent="0.2">
      <c r="B951" s="15">
        <v>39108</v>
      </c>
      <c r="C951" s="14">
        <v>4.0919999999999996</v>
      </c>
      <c r="E951" s="15">
        <v>39108</v>
      </c>
      <c r="F951" s="14">
        <v>4.1379999999999999</v>
      </c>
      <c r="H951" s="15">
        <v>39108</v>
      </c>
      <c r="I951" s="14">
        <v>4.1390000000000002</v>
      </c>
      <c r="K951" s="15">
        <v>39108</v>
      </c>
      <c r="L951" s="14">
        <v>4.306</v>
      </c>
      <c r="N951" s="15">
        <v>39108</v>
      </c>
      <c r="O951" s="14">
        <v>4.1399999999999997</v>
      </c>
      <c r="Q951" s="15">
        <v>39108</v>
      </c>
      <c r="R951" s="14">
        <v>4.1150000000000002</v>
      </c>
      <c r="T951" s="15">
        <v>39108</v>
      </c>
      <c r="U951" s="14">
        <v>4.125</v>
      </c>
      <c r="W951" s="15">
        <v>39108</v>
      </c>
      <c r="X951" s="14">
        <v>4.234</v>
      </c>
      <c r="Z951" s="15">
        <v>39108</v>
      </c>
      <c r="AA951" s="14">
        <v>4.1180000000000003</v>
      </c>
      <c r="AC951" s="14">
        <f t="shared" si="107"/>
        <v>4.157757145064112</v>
      </c>
      <c r="AE951" s="15">
        <v>39108</v>
      </c>
      <c r="AF951" s="14">
        <v>4.8733000000000004</v>
      </c>
      <c r="AH951" s="15">
        <v>39108</v>
      </c>
      <c r="AI951" s="14">
        <v>4.9859999999999998</v>
      </c>
      <c r="AK951" s="15">
        <v>39108</v>
      </c>
      <c r="AL951" s="14">
        <v>2.2162000000000002</v>
      </c>
      <c r="AM951" s="14">
        <f t="shared" si="110"/>
        <v>1.9415571450641118</v>
      </c>
      <c r="AN951" s="15">
        <v>39108</v>
      </c>
      <c r="AO951" s="14">
        <v>2.71</v>
      </c>
      <c r="AP951" s="14">
        <f t="shared" si="111"/>
        <v>2.1633000000000004</v>
      </c>
      <c r="AQ951" s="15">
        <v>39108</v>
      </c>
      <c r="AR951" s="14">
        <v>3.0956000000000001</v>
      </c>
      <c r="AS951" s="14">
        <f t="shared" si="112"/>
        <v>1.8903999999999996</v>
      </c>
      <c r="AU951" s="14">
        <f t="shared" si="108"/>
        <v>1.8757999999999995</v>
      </c>
      <c r="AW951" s="14">
        <f t="shared" si="113"/>
        <v>1.9228000000000001</v>
      </c>
      <c r="AY951" s="14">
        <f t="shared" si="114"/>
        <v>2.0897999999999999</v>
      </c>
      <c r="BA951" s="15">
        <v>39108</v>
      </c>
      <c r="BB951" s="14">
        <v>4.7</v>
      </c>
      <c r="BD951" s="15">
        <v>40934</v>
      </c>
      <c r="BE951" s="14">
        <v>5.75</v>
      </c>
      <c r="BG951" s="15">
        <v>40934</v>
      </c>
      <c r="BH951" s="14">
        <v>10.5</v>
      </c>
      <c r="BI951" s="14">
        <f t="shared" si="109"/>
        <v>73.513999999999996</v>
      </c>
      <c r="BJ951" s="15">
        <v>39838</v>
      </c>
      <c r="BK951" s="14">
        <v>204.292</v>
      </c>
      <c r="BM951" s="15">
        <v>40934</v>
      </c>
      <c r="BN951" s="14" t="s">
        <v>213</v>
      </c>
    </row>
    <row r="952" spans="2:66" x14ac:dyDescent="0.2">
      <c r="B952" s="15">
        <v>39109</v>
      </c>
      <c r="C952" s="14">
        <v>4.0919999999999996</v>
      </c>
      <c r="E952" s="15">
        <v>39109</v>
      </c>
      <c r="F952" s="14">
        <v>4.1379999999999999</v>
      </c>
      <c r="H952" s="15">
        <v>39109</v>
      </c>
      <c r="I952" s="14">
        <v>4.1390000000000002</v>
      </c>
      <c r="K952" s="15">
        <v>39109</v>
      </c>
      <c r="L952" s="14">
        <v>4.306</v>
      </c>
      <c r="N952" s="15">
        <v>39109</v>
      </c>
      <c r="O952" s="14">
        <v>4.1399999999999997</v>
      </c>
      <c r="Q952" s="15">
        <v>39109</v>
      </c>
      <c r="R952" s="14">
        <v>4.1150000000000002</v>
      </c>
      <c r="T952" s="15">
        <v>39109</v>
      </c>
      <c r="U952" s="14">
        <v>4.125</v>
      </c>
      <c r="W952" s="15">
        <v>39109</v>
      </c>
      <c r="X952" s="14">
        <v>4.234</v>
      </c>
      <c r="Z952" s="15">
        <v>39109</v>
      </c>
      <c r="AA952" s="14">
        <v>4.1180000000000003</v>
      </c>
      <c r="AC952" s="14">
        <f t="shared" si="107"/>
        <v>4.157757145064112</v>
      </c>
      <c r="AE952" s="15">
        <v>39109</v>
      </c>
      <c r="AF952" s="14">
        <v>4.8733000000000004</v>
      </c>
      <c r="AH952" s="15">
        <v>39109</v>
      </c>
      <c r="AI952" s="14">
        <v>4.9859999999999998</v>
      </c>
      <c r="AK952" s="15">
        <v>39109</v>
      </c>
      <c r="AL952" s="14">
        <v>2.2162000000000002</v>
      </c>
      <c r="AM952" s="14">
        <f t="shared" si="110"/>
        <v>1.9415571450641118</v>
      </c>
      <c r="AN952" s="15">
        <v>39109</v>
      </c>
      <c r="AO952" s="14">
        <v>2.71</v>
      </c>
      <c r="AP952" s="14">
        <f t="shared" si="111"/>
        <v>2.1633000000000004</v>
      </c>
      <c r="AQ952" s="15">
        <v>39109</v>
      </c>
      <c r="AR952" s="14">
        <v>3.0956000000000001</v>
      </c>
      <c r="AS952" s="14">
        <f t="shared" si="112"/>
        <v>1.8903999999999996</v>
      </c>
      <c r="AU952" s="14">
        <f t="shared" si="108"/>
        <v>1.8757999999999995</v>
      </c>
      <c r="AW952" s="14">
        <f t="shared" si="113"/>
        <v>1.9228000000000001</v>
      </c>
      <c r="AY952" s="14">
        <f t="shared" si="114"/>
        <v>2.0897999999999999</v>
      </c>
      <c r="BA952" s="15">
        <v>39109</v>
      </c>
      <c r="BB952" s="14">
        <v>4.7</v>
      </c>
      <c r="BD952" s="15">
        <v>40935</v>
      </c>
      <c r="BE952" s="14">
        <v>5.75</v>
      </c>
      <c r="BG952" s="15">
        <v>40935</v>
      </c>
      <c r="BH952" s="14">
        <v>10.5</v>
      </c>
      <c r="BI952" s="14">
        <f t="shared" si="109"/>
        <v>73.695733333333337</v>
      </c>
      <c r="BJ952" s="15">
        <v>39839</v>
      </c>
      <c r="BK952" s="14">
        <v>204.8372</v>
      </c>
      <c r="BM952" s="15">
        <v>40935</v>
      </c>
      <c r="BN952" s="14" t="s">
        <v>213</v>
      </c>
    </row>
    <row r="953" spans="2:66" x14ac:dyDescent="0.2">
      <c r="B953" s="15">
        <v>39110</v>
      </c>
      <c r="C953" s="14">
        <v>4.0919999999999996</v>
      </c>
      <c r="E953" s="15">
        <v>39110</v>
      </c>
      <c r="F953" s="14">
        <v>4.1379999999999999</v>
      </c>
      <c r="H953" s="15">
        <v>39110</v>
      </c>
      <c r="I953" s="14">
        <v>4.1390000000000002</v>
      </c>
      <c r="K953" s="15">
        <v>39110</v>
      </c>
      <c r="L953" s="14">
        <v>4.306</v>
      </c>
      <c r="N953" s="15">
        <v>39110</v>
      </c>
      <c r="O953" s="14">
        <v>4.1399999999999997</v>
      </c>
      <c r="Q953" s="15">
        <v>39110</v>
      </c>
      <c r="R953" s="14">
        <v>4.1150000000000002</v>
      </c>
      <c r="T953" s="15">
        <v>39110</v>
      </c>
      <c r="U953" s="14">
        <v>4.125</v>
      </c>
      <c r="W953" s="15">
        <v>39110</v>
      </c>
      <c r="X953" s="14">
        <v>4.234</v>
      </c>
      <c r="Z953" s="15">
        <v>39110</v>
      </c>
      <c r="AA953" s="14">
        <v>4.1180000000000003</v>
      </c>
      <c r="AC953" s="14">
        <f t="shared" si="107"/>
        <v>4.157757145064112</v>
      </c>
      <c r="AE953" s="15">
        <v>39110</v>
      </c>
      <c r="AF953" s="14">
        <v>4.8733000000000004</v>
      </c>
      <c r="AH953" s="15">
        <v>39110</v>
      </c>
      <c r="AI953" s="14">
        <v>4.9859999999999998</v>
      </c>
      <c r="AK953" s="15">
        <v>39110</v>
      </c>
      <c r="AL953" s="14">
        <v>2.2162000000000002</v>
      </c>
      <c r="AM953" s="14">
        <f t="shared" si="110"/>
        <v>1.9415571450641118</v>
      </c>
      <c r="AN953" s="15">
        <v>39110</v>
      </c>
      <c r="AO953" s="14">
        <v>2.71</v>
      </c>
      <c r="AP953" s="14">
        <f t="shared" si="111"/>
        <v>2.1633000000000004</v>
      </c>
      <c r="AQ953" s="15">
        <v>39110</v>
      </c>
      <c r="AR953" s="14">
        <v>3.0956000000000001</v>
      </c>
      <c r="AS953" s="14">
        <f t="shared" si="112"/>
        <v>1.8903999999999996</v>
      </c>
      <c r="AU953" s="14">
        <f t="shared" si="108"/>
        <v>1.8757999999999995</v>
      </c>
      <c r="AW953" s="14">
        <f t="shared" si="113"/>
        <v>1.9228000000000001</v>
      </c>
      <c r="AY953" s="14">
        <f t="shared" si="114"/>
        <v>2.0897999999999999</v>
      </c>
      <c r="BA953" s="15">
        <v>39110</v>
      </c>
      <c r="BB953" s="14">
        <v>4.7</v>
      </c>
      <c r="BD953" s="15">
        <v>40936</v>
      </c>
      <c r="BE953" s="14">
        <v>5.75</v>
      </c>
      <c r="BG953" s="15">
        <v>40936</v>
      </c>
      <c r="BH953" s="14">
        <v>10.5</v>
      </c>
      <c r="BI953" s="14">
        <f t="shared" si="109"/>
        <v>73.807733333333331</v>
      </c>
      <c r="BJ953" s="15">
        <v>39840</v>
      </c>
      <c r="BK953" s="14">
        <v>205.17320000000001</v>
      </c>
      <c r="BM953" s="15">
        <v>40936</v>
      </c>
      <c r="BN953" s="14" t="s">
        <v>213</v>
      </c>
    </row>
    <row r="954" spans="2:66" x14ac:dyDescent="0.2">
      <c r="B954" s="15">
        <v>39111</v>
      </c>
      <c r="C954" s="14">
        <v>4.1189999999999998</v>
      </c>
      <c r="E954" s="15">
        <v>39111</v>
      </c>
      <c r="F954" s="14">
        <v>4.1550000000000002</v>
      </c>
      <c r="H954" s="15">
        <v>39111</v>
      </c>
      <c r="I954" s="14">
        <v>4.165</v>
      </c>
      <c r="K954" s="15">
        <v>39111</v>
      </c>
      <c r="L954" s="14">
        <v>4.3380000000000001</v>
      </c>
      <c r="N954" s="15">
        <v>39111</v>
      </c>
      <c r="O954" s="14">
        <v>4.165</v>
      </c>
      <c r="Q954" s="15">
        <v>39111</v>
      </c>
      <c r="R954" s="14">
        <v>4.1420000000000003</v>
      </c>
      <c r="T954" s="15">
        <v>39111</v>
      </c>
      <c r="U954" s="14">
        <v>4.1529999999999996</v>
      </c>
      <c r="W954" s="15">
        <v>39111</v>
      </c>
      <c r="X954" s="14">
        <v>4.2610000000000001</v>
      </c>
      <c r="Z954" s="15">
        <v>39111</v>
      </c>
      <c r="AA954" s="14">
        <v>4.1449999999999996</v>
      </c>
      <c r="AC954" s="14">
        <f t="shared" si="107"/>
        <v>4.1833363200988716</v>
      </c>
      <c r="AE954" s="15">
        <v>39111</v>
      </c>
      <c r="AF954" s="14">
        <v>4.8897000000000004</v>
      </c>
      <c r="AH954" s="15">
        <v>39111</v>
      </c>
      <c r="AI954" s="14">
        <v>5.0119999999999996</v>
      </c>
      <c r="AK954" s="15">
        <v>39111</v>
      </c>
      <c r="AL954" s="14">
        <v>2.2075</v>
      </c>
      <c r="AM954" s="14">
        <f t="shared" si="110"/>
        <v>1.9758363200988716</v>
      </c>
      <c r="AN954" s="15">
        <v>39111</v>
      </c>
      <c r="AO954" s="14">
        <v>2.7124999999999999</v>
      </c>
      <c r="AP954" s="14">
        <f t="shared" si="111"/>
        <v>2.1772000000000005</v>
      </c>
      <c r="AQ954" s="15">
        <v>39111</v>
      </c>
      <c r="AR954" s="14">
        <v>3.0973000000000002</v>
      </c>
      <c r="AS954" s="14">
        <f t="shared" si="112"/>
        <v>1.9146999999999994</v>
      </c>
      <c r="AU954" s="14">
        <f t="shared" si="108"/>
        <v>1.9114999999999998</v>
      </c>
      <c r="AW954" s="14">
        <f t="shared" si="113"/>
        <v>1.9575</v>
      </c>
      <c r="AY954" s="14">
        <f t="shared" si="114"/>
        <v>2.1305000000000001</v>
      </c>
      <c r="BA954" s="15">
        <v>39111</v>
      </c>
      <c r="BB954" s="14">
        <v>4.5999999999999996</v>
      </c>
      <c r="BD954" s="15">
        <v>40937</v>
      </c>
      <c r="BE954" s="14">
        <v>5.75</v>
      </c>
      <c r="BG954" s="15">
        <v>40937</v>
      </c>
      <c r="BH954" s="14">
        <v>10.5</v>
      </c>
      <c r="BI954" s="14">
        <f t="shared" si="109"/>
        <v>73.992800000000003</v>
      </c>
      <c r="BJ954" s="15">
        <v>39841</v>
      </c>
      <c r="BK954" s="14">
        <v>205.72839999999999</v>
      </c>
      <c r="BM954" s="15">
        <v>40937</v>
      </c>
      <c r="BN954" s="14" t="s">
        <v>213</v>
      </c>
    </row>
    <row r="955" spans="2:66" x14ac:dyDescent="0.2">
      <c r="B955" s="15">
        <v>39112</v>
      </c>
      <c r="C955" s="14">
        <v>4.1100000000000003</v>
      </c>
      <c r="E955" s="15">
        <v>39112</v>
      </c>
      <c r="F955" s="14">
        <v>4.157</v>
      </c>
      <c r="H955" s="15">
        <v>39112</v>
      </c>
      <c r="I955" s="14">
        <v>4.1550000000000002</v>
      </c>
      <c r="K955" s="15">
        <v>39112</v>
      </c>
      <c r="L955" s="14">
        <v>4.3310000000000004</v>
      </c>
      <c r="N955" s="15">
        <v>39112</v>
      </c>
      <c r="O955" s="14">
        <v>4.1609999999999996</v>
      </c>
      <c r="Q955" s="15">
        <v>39112</v>
      </c>
      <c r="R955" s="14">
        <v>4.1319999999999997</v>
      </c>
      <c r="T955" s="15">
        <v>39112</v>
      </c>
      <c r="U955" s="14">
        <v>4.1449999999999996</v>
      </c>
      <c r="W955" s="15">
        <v>39112</v>
      </c>
      <c r="X955" s="14">
        <v>4.2530000000000001</v>
      </c>
      <c r="Z955" s="15">
        <v>39112</v>
      </c>
      <c r="AA955" s="14">
        <v>4.1360000000000001</v>
      </c>
      <c r="AC955" s="14">
        <f t="shared" si="107"/>
        <v>4.1771742623204071</v>
      </c>
      <c r="AE955" s="15">
        <v>39112</v>
      </c>
      <c r="AF955" s="14">
        <v>4.8693</v>
      </c>
      <c r="AH955" s="15">
        <v>39112</v>
      </c>
      <c r="AI955" s="14">
        <v>4.9870000000000001</v>
      </c>
      <c r="AK955" s="15">
        <v>39112</v>
      </c>
      <c r="AL955" s="14">
        <v>2.1819999999999999</v>
      </c>
      <c r="AM955" s="14">
        <f t="shared" si="110"/>
        <v>1.9951742623204072</v>
      </c>
      <c r="AN955" s="15">
        <v>39112</v>
      </c>
      <c r="AO955" s="14">
        <v>2.7374999999999998</v>
      </c>
      <c r="AP955" s="14">
        <f t="shared" si="111"/>
        <v>2.1318000000000001</v>
      </c>
      <c r="AQ955" s="15">
        <v>39112</v>
      </c>
      <c r="AR955" s="14">
        <v>3.09</v>
      </c>
      <c r="AS955" s="14">
        <f t="shared" si="112"/>
        <v>1.8970000000000002</v>
      </c>
      <c r="AU955" s="14">
        <f t="shared" si="108"/>
        <v>1.9280000000000004</v>
      </c>
      <c r="AW955" s="14">
        <f t="shared" si="113"/>
        <v>1.9730000000000003</v>
      </c>
      <c r="AY955" s="14">
        <f t="shared" si="114"/>
        <v>2.1490000000000005</v>
      </c>
      <c r="BA955" s="15">
        <v>39112</v>
      </c>
      <c r="BB955" s="14">
        <v>4.5</v>
      </c>
      <c r="BD955" s="15">
        <v>40938</v>
      </c>
      <c r="BE955" s="14">
        <v>5.75</v>
      </c>
      <c r="BG955" s="15">
        <v>40938</v>
      </c>
      <c r="BH955" s="14">
        <v>10.5</v>
      </c>
      <c r="BI955" s="14">
        <f t="shared" si="109"/>
        <v>74.078833333333336</v>
      </c>
      <c r="BJ955" s="15">
        <v>39842</v>
      </c>
      <c r="BK955" s="14">
        <v>205.98650000000001</v>
      </c>
      <c r="BM955" s="15">
        <v>40938</v>
      </c>
      <c r="BN955" s="14" t="s">
        <v>213</v>
      </c>
    </row>
    <row r="956" spans="2:66" x14ac:dyDescent="0.2">
      <c r="B956" s="15">
        <v>39113</v>
      </c>
      <c r="C956" s="14">
        <v>4.0999999999999996</v>
      </c>
      <c r="E956" s="15">
        <v>39113</v>
      </c>
      <c r="F956" s="14">
        <v>4.1470000000000002</v>
      </c>
      <c r="H956" s="15">
        <v>39113</v>
      </c>
      <c r="I956" s="14">
        <v>4.1449999999999996</v>
      </c>
      <c r="K956" s="15">
        <v>39113</v>
      </c>
      <c r="L956" s="14">
        <v>4.3159999999999998</v>
      </c>
      <c r="N956" s="15">
        <v>39113</v>
      </c>
      <c r="O956" s="14">
        <v>4.1479999999999997</v>
      </c>
      <c r="Q956" s="15">
        <v>39113</v>
      </c>
      <c r="R956" s="14">
        <v>4.1210000000000004</v>
      </c>
      <c r="T956" s="15">
        <v>39113</v>
      </c>
      <c r="U956" s="14">
        <v>4.1349999999999998</v>
      </c>
      <c r="W956" s="15">
        <v>39113</v>
      </c>
      <c r="X956" s="14">
        <v>4.24</v>
      </c>
      <c r="Z956" s="15">
        <v>39113</v>
      </c>
      <c r="AA956" s="14">
        <v>4.125</v>
      </c>
      <c r="AC956" s="14">
        <f t="shared" si="107"/>
        <v>4.1659471651475348</v>
      </c>
      <c r="AE956" s="15">
        <v>39113</v>
      </c>
      <c r="AF956" s="14">
        <v>4.8079999999999998</v>
      </c>
      <c r="AH956" s="15">
        <v>39113</v>
      </c>
      <c r="AI956" s="14">
        <v>4.976</v>
      </c>
      <c r="AK956" s="15">
        <v>39113</v>
      </c>
      <c r="AL956" s="14">
        <v>2.1993999999999998</v>
      </c>
      <c r="AM956" s="14">
        <f t="shared" si="110"/>
        <v>1.966547165147535</v>
      </c>
      <c r="AN956" s="15">
        <v>39113</v>
      </c>
      <c r="AO956" s="14">
        <v>2.7625000000000002</v>
      </c>
      <c r="AP956" s="14">
        <f t="shared" si="111"/>
        <v>2.0454999999999997</v>
      </c>
      <c r="AQ956" s="15">
        <v>39113</v>
      </c>
      <c r="AR956" s="14">
        <v>3.1065</v>
      </c>
      <c r="AS956" s="14">
        <f t="shared" si="112"/>
        <v>1.8694999999999999</v>
      </c>
      <c r="AU956" s="14">
        <f t="shared" si="108"/>
        <v>1.9005999999999998</v>
      </c>
      <c r="AW956" s="14">
        <f t="shared" si="113"/>
        <v>1.9455999999999998</v>
      </c>
      <c r="AY956" s="14">
        <f t="shared" si="114"/>
        <v>2.1166</v>
      </c>
      <c r="BA956" s="15">
        <v>39113</v>
      </c>
      <c r="BB956" s="14">
        <v>4.5</v>
      </c>
      <c r="BD956" s="15">
        <v>40939</v>
      </c>
      <c r="BE956" s="14">
        <v>5.75</v>
      </c>
      <c r="BG956" s="15">
        <v>40939</v>
      </c>
      <c r="BH956" s="14">
        <v>10.5</v>
      </c>
      <c r="BI956" s="14">
        <f t="shared" si="109"/>
        <v>73.846466666666672</v>
      </c>
      <c r="BJ956" s="15">
        <v>39843</v>
      </c>
      <c r="BK956" s="14">
        <v>205.2894</v>
      </c>
      <c r="BM956" s="15">
        <v>40939</v>
      </c>
      <c r="BN956" s="14" t="s">
        <v>213</v>
      </c>
    </row>
    <row r="957" spans="2:66" x14ac:dyDescent="0.2">
      <c r="B957" s="15">
        <v>39114</v>
      </c>
      <c r="C957" s="14">
        <v>4.0910000000000002</v>
      </c>
      <c r="E957" s="15">
        <v>39114</v>
      </c>
      <c r="F957" s="14">
        <v>4.1399999999999997</v>
      </c>
      <c r="H957" s="15">
        <v>39114</v>
      </c>
      <c r="I957" s="14">
        <v>4.1379999999999999</v>
      </c>
      <c r="K957" s="15">
        <v>39114</v>
      </c>
      <c r="L957" s="14">
        <v>4.3019999999999996</v>
      </c>
      <c r="N957" s="15">
        <v>39114</v>
      </c>
      <c r="O957" s="14">
        <v>4.141</v>
      </c>
      <c r="Q957" s="15">
        <v>39114</v>
      </c>
      <c r="R957" s="14">
        <v>4.1139999999999999</v>
      </c>
      <c r="T957" s="15">
        <v>39114</v>
      </c>
      <c r="U957" s="14">
        <v>4.1269999999999998</v>
      </c>
      <c r="W957" s="15">
        <v>39114</v>
      </c>
      <c r="X957" s="14">
        <v>4.2309999999999999</v>
      </c>
      <c r="Z957" s="15">
        <v>39114</v>
      </c>
      <c r="AA957" s="14">
        <v>4.117</v>
      </c>
      <c r="AC957" s="14">
        <f t="shared" si="107"/>
        <v>4.156956743395642</v>
      </c>
      <c r="AE957" s="15">
        <v>39114</v>
      </c>
      <c r="AF957" s="14">
        <v>4.8346</v>
      </c>
      <c r="AH957" s="15">
        <v>39114</v>
      </c>
      <c r="AI957" s="14">
        <v>5.0049999999999999</v>
      </c>
      <c r="AK957" s="15">
        <v>39114</v>
      </c>
      <c r="AL957" s="14">
        <v>2.1930000000000001</v>
      </c>
      <c r="AM957" s="14">
        <f t="shared" si="110"/>
        <v>1.963956743395642</v>
      </c>
      <c r="AN957" s="15">
        <v>39114</v>
      </c>
      <c r="AO957" s="14">
        <v>2.7515000000000001</v>
      </c>
      <c r="AP957" s="14">
        <f t="shared" si="111"/>
        <v>2.0831</v>
      </c>
      <c r="AQ957" s="15">
        <v>39114</v>
      </c>
      <c r="AR957" s="14">
        <v>3.0478000000000001</v>
      </c>
      <c r="AS957" s="14">
        <f t="shared" si="112"/>
        <v>1.9571999999999998</v>
      </c>
      <c r="AU957" s="14">
        <f t="shared" si="108"/>
        <v>1.8980000000000001</v>
      </c>
      <c r="AW957" s="14">
        <f t="shared" si="113"/>
        <v>1.9449999999999998</v>
      </c>
      <c r="AY957" s="14">
        <f t="shared" si="114"/>
        <v>2.1089999999999995</v>
      </c>
      <c r="BA957" s="15">
        <v>39114</v>
      </c>
      <c r="BB957" s="14">
        <v>4.7</v>
      </c>
      <c r="BD957" s="15">
        <v>40940</v>
      </c>
      <c r="BE957" s="14">
        <v>5.75</v>
      </c>
      <c r="BG957" s="15">
        <v>40940</v>
      </c>
      <c r="BH957" s="14">
        <v>10.5</v>
      </c>
      <c r="BI957" s="14">
        <f t="shared" si="109"/>
        <v>73.846466666666672</v>
      </c>
      <c r="BJ957" s="15">
        <v>39844</v>
      </c>
      <c r="BK957" s="14">
        <v>205.2894</v>
      </c>
      <c r="BM957" s="15">
        <v>40940</v>
      </c>
      <c r="BN957" s="14" t="s">
        <v>213</v>
      </c>
    </row>
    <row r="958" spans="2:66" x14ac:dyDescent="0.2">
      <c r="B958" s="15">
        <v>39115</v>
      </c>
      <c r="C958" s="14">
        <v>4.0609999999999999</v>
      </c>
      <c r="E958" s="15">
        <v>39115</v>
      </c>
      <c r="F958" s="14">
        <v>4.109</v>
      </c>
      <c r="H958" s="15">
        <v>39115</v>
      </c>
      <c r="I958" s="14">
        <v>4.109</v>
      </c>
      <c r="K958" s="15">
        <v>39115</v>
      </c>
      <c r="L958" s="14">
        <v>4.2770000000000001</v>
      </c>
      <c r="N958" s="15">
        <v>39115</v>
      </c>
      <c r="O958" s="14">
        <v>4.1139999999999999</v>
      </c>
      <c r="Q958" s="15">
        <v>39115</v>
      </c>
      <c r="R958" s="14">
        <v>4.0830000000000002</v>
      </c>
      <c r="T958" s="15">
        <v>39115</v>
      </c>
      <c r="U958" s="14">
        <v>4.0979999999999999</v>
      </c>
      <c r="W958" s="15">
        <v>39115</v>
      </c>
      <c r="X958" s="14">
        <v>4.2</v>
      </c>
      <c r="Z958" s="15">
        <v>39115</v>
      </c>
      <c r="AA958" s="14">
        <v>4.0869999999999997</v>
      </c>
      <c r="AC958" s="14">
        <f t="shared" si="107"/>
        <v>4.1278813533137653</v>
      </c>
      <c r="AE958" s="15">
        <v>39115</v>
      </c>
      <c r="AF958" s="14">
        <v>4.8204000000000002</v>
      </c>
      <c r="AH958" s="15">
        <v>39115</v>
      </c>
      <c r="AI958" s="14">
        <v>5.0019999999999998</v>
      </c>
      <c r="AK958" s="15">
        <v>39115</v>
      </c>
      <c r="AL958" s="14">
        <v>2.2090000000000001</v>
      </c>
      <c r="AM958" s="14">
        <f t="shared" si="110"/>
        <v>1.9188813533137652</v>
      </c>
      <c r="AN958" s="15">
        <v>39115</v>
      </c>
      <c r="AO958" s="14">
        <v>2.7374999999999998</v>
      </c>
      <c r="AP958" s="14">
        <f t="shared" si="111"/>
        <v>2.0829000000000004</v>
      </c>
      <c r="AQ958" s="15">
        <v>39115</v>
      </c>
      <c r="AR958" s="14">
        <v>3.0486</v>
      </c>
      <c r="AS958" s="14">
        <f t="shared" si="112"/>
        <v>1.9533999999999998</v>
      </c>
      <c r="AU958" s="14">
        <f t="shared" si="108"/>
        <v>1.8519999999999999</v>
      </c>
      <c r="AW958" s="14">
        <f t="shared" si="113"/>
        <v>1.9</v>
      </c>
      <c r="AY958" s="14">
        <f t="shared" si="114"/>
        <v>2.0680000000000001</v>
      </c>
      <c r="BA958" s="15">
        <v>39115</v>
      </c>
      <c r="BB958" s="14">
        <v>4.8</v>
      </c>
      <c r="BD958" s="15">
        <v>40941</v>
      </c>
      <c r="BE958" s="14">
        <v>5.75</v>
      </c>
      <c r="BG958" s="15">
        <v>40941</v>
      </c>
      <c r="BH958" s="14">
        <v>10.5</v>
      </c>
      <c r="BI958" s="14">
        <f t="shared" si="109"/>
        <v>73.846466666666672</v>
      </c>
      <c r="BJ958" s="15">
        <v>39845</v>
      </c>
      <c r="BK958" s="14">
        <v>205.2894</v>
      </c>
      <c r="BM958" s="15">
        <v>40941</v>
      </c>
      <c r="BN958" s="14" t="s">
        <v>213</v>
      </c>
    </row>
    <row r="959" spans="2:66" x14ac:dyDescent="0.2">
      <c r="B959" s="15">
        <v>39116</v>
      </c>
      <c r="C959" s="14">
        <v>4.0609999999999999</v>
      </c>
      <c r="E959" s="15">
        <v>39116</v>
      </c>
      <c r="F959" s="14">
        <v>4.109</v>
      </c>
      <c r="H959" s="15">
        <v>39116</v>
      </c>
      <c r="I959" s="14">
        <v>4.109</v>
      </c>
      <c r="K959" s="15">
        <v>39116</v>
      </c>
      <c r="L959" s="14">
        <v>4.2770000000000001</v>
      </c>
      <c r="N959" s="15">
        <v>39116</v>
      </c>
      <c r="O959" s="14">
        <v>4.1139999999999999</v>
      </c>
      <c r="Q959" s="15">
        <v>39116</v>
      </c>
      <c r="R959" s="14">
        <v>4.0830000000000002</v>
      </c>
      <c r="T959" s="15">
        <v>39116</v>
      </c>
      <c r="U959" s="14">
        <v>4.0979999999999999</v>
      </c>
      <c r="W959" s="15">
        <v>39116</v>
      </c>
      <c r="X959" s="14">
        <v>4.2</v>
      </c>
      <c r="Z959" s="15">
        <v>39116</v>
      </c>
      <c r="AA959" s="14">
        <v>4.0869999999999997</v>
      </c>
      <c r="AC959" s="14">
        <f t="shared" si="107"/>
        <v>4.1278813533137653</v>
      </c>
      <c r="AE959" s="15">
        <v>39116</v>
      </c>
      <c r="AF959" s="14">
        <v>4.8204000000000002</v>
      </c>
      <c r="AH959" s="15">
        <v>39116</v>
      </c>
      <c r="AI959" s="14">
        <v>5.0019999999999998</v>
      </c>
      <c r="AK959" s="15">
        <v>39116</v>
      </c>
      <c r="AL959" s="14">
        <v>2.2090000000000001</v>
      </c>
      <c r="AM959" s="14">
        <f t="shared" si="110"/>
        <v>1.9188813533137652</v>
      </c>
      <c r="AN959" s="15">
        <v>39116</v>
      </c>
      <c r="AO959" s="14">
        <v>2.7374999999999998</v>
      </c>
      <c r="AP959" s="14">
        <f t="shared" si="111"/>
        <v>2.0829000000000004</v>
      </c>
      <c r="AQ959" s="15">
        <v>39116</v>
      </c>
      <c r="AR959" s="14">
        <v>3.0486</v>
      </c>
      <c r="AS959" s="14">
        <f t="shared" si="112"/>
        <v>1.9533999999999998</v>
      </c>
      <c r="AU959" s="14">
        <f t="shared" si="108"/>
        <v>1.8519999999999999</v>
      </c>
      <c r="AW959" s="14">
        <f t="shared" si="113"/>
        <v>1.9</v>
      </c>
      <c r="AY959" s="14">
        <f t="shared" si="114"/>
        <v>2.0680000000000001</v>
      </c>
      <c r="BA959" s="15">
        <v>39116</v>
      </c>
      <c r="BB959" s="14">
        <v>4.8</v>
      </c>
      <c r="BD959" s="15">
        <v>40942</v>
      </c>
      <c r="BE959" s="14">
        <v>5.75</v>
      </c>
      <c r="BG959" s="15">
        <v>40942</v>
      </c>
      <c r="BH959" s="14">
        <v>10.5</v>
      </c>
      <c r="BI959" s="14">
        <f t="shared" si="109"/>
        <v>73.541633333333337</v>
      </c>
      <c r="BJ959" s="15">
        <v>39846</v>
      </c>
      <c r="BK959" s="14">
        <v>204.3749</v>
      </c>
      <c r="BM959" s="15">
        <v>40942</v>
      </c>
      <c r="BN959" s="14" t="s">
        <v>213</v>
      </c>
    </row>
    <row r="960" spans="2:66" x14ac:dyDescent="0.2">
      <c r="B960" s="15">
        <v>39117</v>
      </c>
      <c r="C960" s="14">
        <v>4.0609999999999999</v>
      </c>
      <c r="E960" s="15">
        <v>39117</v>
      </c>
      <c r="F960" s="14">
        <v>4.109</v>
      </c>
      <c r="H960" s="15">
        <v>39117</v>
      </c>
      <c r="I960" s="14">
        <v>4.109</v>
      </c>
      <c r="K960" s="15">
        <v>39117</v>
      </c>
      <c r="L960" s="14">
        <v>4.2770000000000001</v>
      </c>
      <c r="N960" s="15">
        <v>39117</v>
      </c>
      <c r="O960" s="14">
        <v>4.1139999999999999</v>
      </c>
      <c r="Q960" s="15">
        <v>39117</v>
      </c>
      <c r="R960" s="14">
        <v>4.0830000000000002</v>
      </c>
      <c r="T960" s="15">
        <v>39117</v>
      </c>
      <c r="U960" s="14">
        <v>4.0979999999999999</v>
      </c>
      <c r="W960" s="15">
        <v>39117</v>
      </c>
      <c r="X960" s="14">
        <v>4.2</v>
      </c>
      <c r="Z960" s="15">
        <v>39117</v>
      </c>
      <c r="AA960" s="14">
        <v>4.0869999999999997</v>
      </c>
      <c r="AC960" s="14">
        <f t="shared" si="107"/>
        <v>4.1278813533137653</v>
      </c>
      <c r="AE960" s="15">
        <v>39117</v>
      </c>
      <c r="AF960" s="14">
        <v>4.8204000000000002</v>
      </c>
      <c r="AH960" s="15">
        <v>39117</v>
      </c>
      <c r="AI960" s="14">
        <v>5.0019999999999998</v>
      </c>
      <c r="AK960" s="15">
        <v>39117</v>
      </c>
      <c r="AL960" s="14">
        <v>2.2090000000000001</v>
      </c>
      <c r="AM960" s="14">
        <f t="shared" si="110"/>
        <v>1.9188813533137652</v>
      </c>
      <c r="AN960" s="15">
        <v>39117</v>
      </c>
      <c r="AO960" s="14">
        <v>2.7374999999999998</v>
      </c>
      <c r="AP960" s="14">
        <f t="shared" si="111"/>
        <v>2.0829000000000004</v>
      </c>
      <c r="AQ960" s="15">
        <v>39117</v>
      </c>
      <c r="AR960" s="14">
        <v>3.0486</v>
      </c>
      <c r="AS960" s="14">
        <f t="shared" si="112"/>
        <v>1.9533999999999998</v>
      </c>
      <c r="AU960" s="14">
        <f t="shared" si="108"/>
        <v>1.8519999999999999</v>
      </c>
      <c r="AW960" s="14">
        <f t="shared" si="113"/>
        <v>1.9</v>
      </c>
      <c r="AY960" s="14">
        <f t="shared" si="114"/>
        <v>2.0680000000000001</v>
      </c>
      <c r="BA960" s="15">
        <v>39117</v>
      </c>
      <c r="BB960" s="14">
        <v>4.8</v>
      </c>
      <c r="BD960" s="15">
        <v>40943</v>
      </c>
      <c r="BE960" s="14">
        <v>5.75</v>
      </c>
      <c r="BG960" s="15">
        <v>40943</v>
      </c>
      <c r="BH960" s="14">
        <v>10.5</v>
      </c>
      <c r="BI960" s="14">
        <f t="shared" si="109"/>
        <v>73.657733333333326</v>
      </c>
      <c r="BJ960" s="15">
        <v>39847</v>
      </c>
      <c r="BK960" s="14">
        <v>204.72319999999999</v>
      </c>
      <c r="BM960" s="15">
        <v>40943</v>
      </c>
      <c r="BN960" s="14" t="s">
        <v>213</v>
      </c>
    </row>
    <row r="961" spans="2:66" x14ac:dyDescent="0.2">
      <c r="B961" s="15">
        <v>39118</v>
      </c>
      <c r="C961" s="14">
        <v>4.0309999999999997</v>
      </c>
      <c r="E961" s="15">
        <v>39118</v>
      </c>
      <c r="F961" s="14">
        <v>4.0830000000000002</v>
      </c>
      <c r="H961" s="15">
        <v>39118</v>
      </c>
      <c r="I961" s="14">
        <v>4.0810000000000004</v>
      </c>
      <c r="K961" s="15">
        <v>39118</v>
      </c>
      <c r="L961" s="14">
        <v>4.2450000000000001</v>
      </c>
      <c r="N961" s="15">
        <v>39118</v>
      </c>
      <c r="O961" s="14">
        <v>4.0880000000000001</v>
      </c>
      <c r="Q961" s="15">
        <v>39118</v>
      </c>
      <c r="R961" s="14">
        <v>4.056</v>
      </c>
      <c r="T961" s="15">
        <v>39118</v>
      </c>
      <c r="U961" s="14">
        <v>4.069</v>
      </c>
      <c r="W961" s="15">
        <v>39118</v>
      </c>
      <c r="X961" s="14">
        <v>4.1749999999999998</v>
      </c>
      <c r="Z961" s="15">
        <v>39118</v>
      </c>
      <c r="AA961" s="14">
        <v>4.0579999999999998</v>
      </c>
      <c r="AC961" s="14">
        <f t="shared" si="107"/>
        <v>4.0991717905144442</v>
      </c>
      <c r="AE961" s="15">
        <v>39118</v>
      </c>
      <c r="AF961" s="14">
        <v>4.8021000000000003</v>
      </c>
      <c r="AH961" s="15">
        <v>39118</v>
      </c>
      <c r="AI961" s="14">
        <v>4.9870000000000001</v>
      </c>
      <c r="AK961" s="15">
        <v>39118</v>
      </c>
      <c r="AL961" s="14">
        <v>2.2075</v>
      </c>
      <c r="AM961" s="14">
        <f t="shared" si="110"/>
        <v>1.8916717905144442</v>
      </c>
      <c r="AN961" s="15">
        <v>39118</v>
      </c>
      <c r="AO961" s="14">
        <v>2.7439999999999998</v>
      </c>
      <c r="AP961" s="14">
        <f t="shared" si="111"/>
        <v>2.0581000000000005</v>
      </c>
      <c r="AQ961" s="15">
        <v>39118</v>
      </c>
      <c r="AR961" s="14">
        <v>3.0648</v>
      </c>
      <c r="AS961" s="14">
        <f t="shared" si="112"/>
        <v>1.9222000000000001</v>
      </c>
      <c r="AU961" s="14">
        <f t="shared" si="108"/>
        <v>1.8234999999999997</v>
      </c>
      <c r="AW961" s="14">
        <f t="shared" si="113"/>
        <v>1.8735000000000004</v>
      </c>
      <c r="AY961" s="14">
        <f t="shared" si="114"/>
        <v>2.0375000000000001</v>
      </c>
      <c r="BA961" s="15">
        <v>39118</v>
      </c>
      <c r="BB961" s="14">
        <v>5</v>
      </c>
      <c r="BD961" s="15">
        <v>40944</v>
      </c>
      <c r="BE961" s="14">
        <v>5.75</v>
      </c>
      <c r="BG961" s="15">
        <v>40944</v>
      </c>
      <c r="BH961" s="14">
        <v>10.5</v>
      </c>
      <c r="BI961" s="14">
        <f t="shared" si="109"/>
        <v>73.911933333333337</v>
      </c>
      <c r="BJ961" s="15">
        <v>39848</v>
      </c>
      <c r="BK961" s="14">
        <v>205.48580000000001</v>
      </c>
      <c r="BM961" s="15">
        <v>40944</v>
      </c>
      <c r="BN961" s="14" t="s">
        <v>213</v>
      </c>
    </row>
    <row r="962" spans="2:66" x14ac:dyDescent="0.2">
      <c r="B962" s="15">
        <v>39119</v>
      </c>
      <c r="C962" s="14">
        <v>4.03</v>
      </c>
      <c r="E962" s="15">
        <v>39119</v>
      </c>
      <c r="F962" s="14">
        <v>4.0819999999999999</v>
      </c>
      <c r="H962" s="15">
        <v>39119</v>
      </c>
      <c r="I962" s="14">
        <v>4.0789999999999997</v>
      </c>
      <c r="K962" s="15">
        <v>39119</v>
      </c>
      <c r="L962" s="14">
        <v>4.242</v>
      </c>
      <c r="N962" s="15">
        <v>39119</v>
      </c>
      <c r="O962" s="14">
        <v>4.0860000000000003</v>
      </c>
      <c r="Q962" s="15">
        <v>39119</v>
      </c>
      <c r="R962" s="14">
        <v>4.0540000000000003</v>
      </c>
      <c r="T962" s="15">
        <v>39119</v>
      </c>
      <c r="U962" s="14">
        <v>4.0670000000000002</v>
      </c>
      <c r="W962" s="15">
        <v>39119</v>
      </c>
      <c r="X962" s="14">
        <v>4.1719999999999997</v>
      </c>
      <c r="Z962" s="15">
        <v>39119</v>
      </c>
      <c r="AA962" s="14">
        <v>4.056</v>
      </c>
      <c r="AC962" s="14">
        <f t="shared" si="107"/>
        <v>4.0974515680519081</v>
      </c>
      <c r="AE962" s="15">
        <v>39119</v>
      </c>
      <c r="AF962" s="14">
        <v>4.7655000000000003</v>
      </c>
      <c r="AH962" s="15">
        <v>39119</v>
      </c>
      <c r="AI962" s="14">
        <v>4.9829999999999997</v>
      </c>
      <c r="AK962" s="15">
        <v>39119</v>
      </c>
      <c r="AL962" s="14">
        <v>2.1869999999999998</v>
      </c>
      <c r="AM962" s="14">
        <f t="shared" si="110"/>
        <v>1.9104515680519083</v>
      </c>
      <c r="AN962" s="15">
        <v>39119</v>
      </c>
      <c r="AO962" s="14">
        <v>2.669</v>
      </c>
      <c r="AP962" s="14">
        <f t="shared" si="111"/>
        <v>2.0965000000000003</v>
      </c>
      <c r="AQ962" s="15">
        <v>39119</v>
      </c>
      <c r="AR962" s="14">
        <v>3.0657999999999999</v>
      </c>
      <c r="AS962" s="14">
        <f t="shared" si="112"/>
        <v>1.9171999999999998</v>
      </c>
      <c r="AU962" s="14">
        <f t="shared" si="108"/>
        <v>1.8430000000000004</v>
      </c>
      <c r="AW962" s="14">
        <f t="shared" si="113"/>
        <v>1.8919999999999999</v>
      </c>
      <c r="AY962" s="14">
        <f t="shared" si="114"/>
        <v>2.0550000000000002</v>
      </c>
      <c r="BA962" s="15">
        <v>39119</v>
      </c>
      <c r="BB962" s="14">
        <v>4.9000000000000004</v>
      </c>
      <c r="BD962" s="15">
        <v>40945</v>
      </c>
      <c r="BE962" s="14">
        <v>5.75</v>
      </c>
      <c r="BG962" s="15">
        <v>40945</v>
      </c>
      <c r="BH962" s="14">
        <v>10.5</v>
      </c>
      <c r="BI962" s="14">
        <f t="shared" si="109"/>
        <v>74.013866666666658</v>
      </c>
      <c r="BJ962" s="15">
        <v>39849</v>
      </c>
      <c r="BK962" s="14">
        <v>205.79159999999999</v>
      </c>
      <c r="BM962" s="15">
        <v>40945</v>
      </c>
      <c r="BN962" s="14" t="s">
        <v>213</v>
      </c>
    </row>
    <row r="963" spans="2:66" x14ac:dyDescent="0.2">
      <c r="B963" s="15">
        <v>39120</v>
      </c>
      <c r="C963" s="14">
        <v>4.03</v>
      </c>
      <c r="E963" s="15">
        <v>39120</v>
      </c>
      <c r="F963" s="14">
        <v>4.0789999999999997</v>
      </c>
      <c r="H963" s="15">
        <v>39120</v>
      </c>
      <c r="I963" s="14">
        <v>4.0750000000000002</v>
      </c>
      <c r="K963" s="15">
        <v>39120</v>
      </c>
      <c r="L963" s="14">
        <v>4.2359999999999998</v>
      </c>
      <c r="N963" s="15">
        <v>39120</v>
      </c>
      <c r="O963" s="14">
        <v>4.0819999999999999</v>
      </c>
      <c r="Q963" s="15">
        <v>39120</v>
      </c>
      <c r="R963" s="14">
        <v>4.0519999999999996</v>
      </c>
      <c r="T963" s="15">
        <v>39120</v>
      </c>
      <c r="U963" s="14">
        <v>4.0640000000000001</v>
      </c>
      <c r="W963" s="15">
        <v>39120</v>
      </c>
      <c r="X963" s="14">
        <v>4.1669999999999998</v>
      </c>
      <c r="Z963" s="15">
        <v>39120</v>
      </c>
      <c r="AA963" s="14">
        <v>4.0549999999999997</v>
      </c>
      <c r="AC963" s="14">
        <f t="shared" si="107"/>
        <v>4.0945867449405222</v>
      </c>
      <c r="AE963" s="15">
        <v>39120</v>
      </c>
      <c r="AF963" s="14">
        <v>4.7431999999999999</v>
      </c>
      <c r="AH963" s="15">
        <v>39120</v>
      </c>
      <c r="AI963" s="14">
        <v>4.9580000000000002</v>
      </c>
      <c r="AK963" s="15">
        <v>39120</v>
      </c>
      <c r="AL963" s="14">
        <v>2.1850000000000001</v>
      </c>
      <c r="AM963" s="14">
        <f t="shared" si="110"/>
        <v>1.9095867449405222</v>
      </c>
      <c r="AN963" s="15">
        <v>39120</v>
      </c>
      <c r="AO963" s="14">
        <v>2.63</v>
      </c>
      <c r="AP963" s="14">
        <f t="shared" si="111"/>
        <v>2.1132</v>
      </c>
      <c r="AQ963" s="15">
        <v>39120</v>
      </c>
      <c r="AR963" s="14">
        <v>3.0750000000000002</v>
      </c>
      <c r="AS963" s="14">
        <f t="shared" si="112"/>
        <v>1.883</v>
      </c>
      <c r="AU963" s="14">
        <f t="shared" si="108"/>
        <v>1.8450000000000002</v>
      </c>
      <c r="AW963" s="14">
        <f t="shared" si="113"/>
        <v>1.8900000000000001</v>
      </c>
      <c r="AY963" s="14">
        <f t="shared" si="114"/>
        <v>2.0509999999999997</v>
      </c>
      <c r="BA963" s="15">
        <v>39120</v>
      </c>
      <c r="BB963" s="14">
        <v>4.5</v>
      </c>
      <c r="BD963" s="15">
        <v>40946</v>
      </c>
      <c r="BE963" s="14">
        <v>5.75</v>
      </c>
      <c r="BG963" s="15">
        <v>40946</v>
      </c>
      <c r="BH963" s="14">
        <v>10.5</v>
      </c>
      <c r="BI963" s="14">
        <f t="shared" si="109"/>
        <v>74.44083333333333</v>
      </c>
      <c r="BJ963" s="15">
        <v>39850</v>
      </c>
      <c r="BK963" s="14">
        <v>207.07249999999999</v>
      </c>
      <c r="BM963" s="15">
        <v>40946</v>
      </c>
      <c r="BN963" s="14" t="s">
        <v>213</v>
      </c>
    </row>
    <row r="964" spans="2:66" x14ac:dyDescent="0.2">
      <c r="B964" s="15">
        <v>39121</v>
      </c>
      <c r="C964" s="14">
        <v>4.0469999999999997</v>
      </c>
      <c r="E964" s="15">
        <v>39121</v>
      </c>
      <c r="F964" s="14">
        <v>4.0960000000000001</v>
      </c>
      <c r="H964" s="15">
        <v>39121</v>
      </c>
      <c r="I964" s="14">
        <v>4.0910000000000002</v>
      </c>
      <c r="K964" s="15">
        <v>39121</v>
      </c>
      <c r="L964" s="14">
        <v>4.2469999999999999</v>
      </c>
      <c r="N964" s="15">
        <v>39121</v>
      </c>
      <c r="O964" s="14">
        <v>4.101</v>
      </c>
      <c r="Q964" s="15">
        <v>39121</v>
      </c>
      <c r="R964" s="14">
        <v>4.0709999999999997</v>
      </c>
      <c r="T964" s="15">
        <v>39121</v>
      </c>
      <c r="U964" s="14">
        <v>4.0819999999999999</v>
      </c>
      <c r="W964" s="15">
        <v>39121</v>
      </c>
      <c r="X964" s="14">
        <v>4.1829999999999998</v>
      </c>
      <c r="Z964" s="15">
        <v>39121</v>
      </c>
      <c r="AA964" s="14">
        <v>4.0720000000000001</v>
      </c>
      <c r="AC964" s="14">
        <f t="shared" ref="AC964:AC1027" si="115">((C964*$C$1)+(F964*$F$1)+(I964*$I$1)+(L964*$L$1)+(O964*$O$1)+(R964*$R$1)+(U964*$U$1)+(X964*$X$1)+(AA964*$AA$1))/($C$1+$F$1+$I$1+$L$1+$O$1+$R$1+$U$1+$X$1+$AA$1)</f>
        <v>4.1105124362737522</v>
      </c>
      <c r="AE964" s="15">
        <v>39121</v>
      </c>
      <c r="AF964" s="14">
        <v>4.7318999999999996</v>
      </c>
      <c r="AH964" s="15">
        <v>39121</v>
      </c>
      <c r="AI964" s="14">
        <v>4.9169999999999998</v>
      </c>
      <c r="AK964" s="15">
        <v>39121</v>
      </c>
      <c r="AL964" s="14">
        <v>2.1850000000000001</v>
      </c>
      <c r="AM964" s="14">
        <f t="shared" si="110"/>
        <v>1.9255124362737521</v>
      </c>
      <c r="AN964" s="15">
        <v>39121</v>
      </c>
      <c r="AO964" s="14">
        <v>2.6762999999999999</v>
      </c>
      <c r="AP964" s="14">
        <f t="shared" si="111"/>
        <v>2.0555999999999996</v>
      </c>
      <c r="AQ964" s="15">
        <v>39121</v>
      </c>
      <c r="AR964" s="14">
        <v>3.0821999999999998</v>
      </c>
      <c r="AS964" s="14">
        <f t="shared" si="112"/>
        <v>1.8348</v>
      </c>
      <c r="AU964" s="14">
        <f t="shared" ref="AU964:AU1027" si="116">C964-AL964</f>
        <v>1.8619999999999997</v>
      </c>
      <c r="AW964" s="14">
        <f t="shared" si="113"/>
        <v>1.9060000000000001</v>
      </c>
      <c r="AY964" s="14">
        <f t="shared" si="114"/>
        <v>2.0619999999999998</v>
      </c>
      <c r="BA964" s="15">
        <v>39121</v>
      </c>
      <c r="BB964" s="14">
        <v>4.4000000000000004</v>
      </c>
      <c r="BD964" s="15">
        <v>40947</v>
      </c>
      <c r="BE964" s="14">
        <v>5.75</v>
      </c>
      <c r="BG964" s="15">
        <v>40947</v>
      </c>
      <c r="BH964" s="14">
        <v>10.5</v>
      </c>
      <c r="BI964" s="14">
        <f t="shared" si="109"/>
        <v>74.44083333333333</v>
      </c>
      <c r="BJ964" s="15">
        <v>39851</v>
      </c>
      <c r="BK964" s="14">
        <v>207.07249999999999</v>
      </c>
      <c r="BM964" s="15">
        <v>40947</v>
      </c>
      <c r="BN964" s="14" t="s">
        <v>213</v>
      </c>
    </row>
    <row r="965" spans="2:66" x14ac:dyDescent="0.2">
      <c r="B965" s="15">
        <v>39122</v>
      </c>
      <c r="C965" s="14">
        <v>4.0910000000000002</v>
      </c>
      <c r="E965" s="15">
        <v>39122</v>
      </c>
      <c r="F965" s="14">
        <v>4.1399999999999997</v>
      </c>
      <c r="H965" s="15">
        <v>39122</v>
      </c>
      <c r="I965" s="14">
        <v>4.1360000000000001</v>
      </c>
      <c r="K965" s="15">
        <v>39122</v>
      </c>
      <c r="L965" s="14">
        <v>4.29</v>
      </c>
      <c r="N965" s="15">
        <v>39122</v>
      </c>
      <c r="O965" s="14">
        <v>4.1449999999999996</v>
      </c>
      <c r="Q965" s="15">
        <v>39122</v>
      </c>
      <c r="R965" s="14">
        <v>4.1139999999999999</v>
      </c>
      <c r="T965" s="15">
        <v>39122</v>
      </c>
      <c r="U965" s="14">
        <v>4.1260000000000003</v>
      </c>
      <c r="W965" s="15">
        <v>39122</v>
      </c>
      <c r="X965" s="14">
        <v>4.2249999999999996</v>
      </c>
      <c r="Z965" s="15">
        <v>39122</v>
      </c>
      <c r="AA965" s="14">
        <v>4.1159999999999997</v>
      </c>
      <c r="AC965" s="14">
        <f t="shared" si="115"/>
        <v>4.1543432720531426</v>
      </c>
      <c r="AE965" s="15">
        <v>39122</v>
      </c>
      <c r="AF965" s="14">
        <v>4.7797000000000001</v>
      </c>
      <c r="AH965" s="15">
        <v>39122</v>
      </c>
      <c r="AI965" s="14">
        <v>4.9690000000000003</v>
      </c>
      <c r="AK965" s="15">
        <v>39122</v>
      </c>
      <c r="AL965" s="14">
        <v>2.1901000000000002</v>
      </c>
      <c r="AM965" s="14">
        <f t="shared" si="110"/>
        <v>1.9642432720531424</v>
      </c>
      <c r="AN965" s="15">
        <v>39122</v>
      </c>
      <c r="AO965" s="14">
        <v>2.66</v>
      </c>
      <c r="AP965" s="14">
        <f t="shared" si="111"/>
        <v>2.1196999999999999</v>
      </c>
      <c r="AQ965" s="15">
        <v>39122</v>
      </c>
      <c r="AR965" s="14">
        <v>3.0754999999999999</v>
      </c>
      <c r="AS965" s="14">
        <f t="shared" si="112"/>
        <v>1.8935000000000004</v>
      </c>
      <c r="AU965" s="14">
        <f t="shared" si="116"/>
        <v>1.9009</v>
      </c>
      <c r="AW965" s="14">
        <f t="shared" si="113"/>
        <v>1.9459</v>
      </c>
      <c r="AY965" s="14">
        <f t="shared" si="114"/>
        <v>2.0998999999999999</v>
      </c>
      <c r="BA965" s="15">
        <v>39122</v>
      </c>
      <c r="BB965" s="14">
        <v>4.5</v>
      </c>
      <c r="BD965" s="15">
        <v>40948</v>
      </c>
      <c r="BE965" s="14">
        <v>5.75</v>
      </c>
      <c r="BG965" s="15">
        <v>40948</v>
      </c>
      <c r="BH965" s="14">
        <v>10.5</v>
      </c>
      <c r="BI965" s="14">
        <f t="shared" si="109"/>
        <v>74.44083333333333</v>
      </c>
      <c r="BJ965" s="15">
        <v>39852</v>
      </c>
      <c r="BK965" s="14">
        <v>207.07249999999999</v>
      </c>
      <c r="BM965" s="15">
        <v>40948</v>
      </c>
      <c r="BN965" s="14" t="s">
        <v>213</v>
      </c>
    </row>
    <row r="966" spans="2:66" x14ac:dyDescent="0.2">
      <c r="B966" s="15">
        <v>39123</v>
      </c>
      <c r="C966" s="14">
        <v>4.0910000000000002</v>
      </c>
      <c r="E966" s="15">
        <v>39123</v>
      </c>
      <c r="F966" s="14">
        <v>4.1399999999999997</v>
      </c>
      <c r="H966" s="15">
        <v>39123</v>
      </c>
      <c r="I966" s="14">
        <v>4.1360000000000001</v>
      </c>
      <c r="K966" s="15">
        <v>39123</v>
      </c>
      <c r="L966" s="14">
        <v>4.29</v>
      </c>
      <c r="N966" s="15">
        <v>39123</v>
      </c>
      <c r="O966" s="14">
        <v>4.1449999999999996</v>
      </c>
      <c r="Q966" s="15">
        <v>39123</v>
      </c>
      <c r="R966" s="14">
        <v>4.1139999999999999</v>
      </c>
      <c r="T966" s="15">
        <v>39123</v>
      </c>
      <c r="U966" s="14">
        <v>4.1260000000000003</v>
      </c>
      <c r="W966" s="15">
        <v>39123</v>
      </c>
      <c r="X966" s="14">
        <v>4.2249999999999996</v>
      </c>
      <c r="Z966" s="15">
        <v>39123</v>
      </c>
      <c r="AA966" s="14">
        <v>4.1159999999999997</v>
      </c>
      <c r="AC966" s="14">
        <f t="shared" si="115"/>
        <v>4.1543432720531426</v>
      </c>
      <c r="AE966" s="15">
        <v>39123</v>
      </c>
      <c r="AF966" s="14">
        <v>4.7797000000000001</v>
      </c>
      <c r="AH966" s="15">
        <v>39123</v>
      </c>
      <c r="AI966" s="14">
        <v>4.9690000000000003</v>
      </c>
      <c r="AK966" s="15">
        <v>39123</v>
      </c>
      <c r="AL966" s="14">
        <v>2.1901000000000002</v>
      </c>
      <c r="AM966" s="14">
        <f t="shared" si="110"/>
        <v>1.9642432720531424</v>
      </c>
      <c r="AN966" s="15">
        <v>39123</v>
      </c>
      <c r="AO966" s="14">
        <v>2.66</v>
      </c>
      <c r="AP966" s="14">
        <f t="shared" si="111"/>
        <v>2.1196999999999999</v>
      </c>
      <c r="AQ966" s="15">
        <v>39123</v>
      </c>
      <c r="AR966" s="14">
        <v>3.0754999999999999</v>
      </c>
      <c r="AS966" s="14">
        <f t="shared" si="112"/>
        <v>1.8935000000000004</v>
      </c>
      <c r="AU966" s="14">
        <f t="shared" si="116"/>
        <v>1.9009</v>
      </c>
      <c r="AW966" s="14">
        <f t="shared" si="113"/>
        <v>1.9459</v>
      </c>
      <c r="AY966" s="14">
        <f t="shared" si="114"/>
        <v>2.0998999999999999</v>
      </c>
      <c r="BA966" s="15">
        <v>39123</v>
      </c>
      <c r="BB966" s="14">
        <v>4.5</v>
      </c>
      <c r="BD966" s="15">
        <v>40949</v>
      </c>
      <c r="BE966" s="14">
        <v>5.75</v>
      </c>
      <c r="BG966" s="15">
        <v>40949</v>
      </c>
      <c r="BH966" s="14">
        <v>10.5</v>
      </c>
      <c r="BI966" s="14">
        <f t="shared" si="109"/>
        <v>74.60593333333334</v>
      </c>
      <c r="BJ966" s="15">
        <v>39853</v>
      </c>
      <c r="BK966" s="14">
        <v>207.56780000000001</v>
      </c>
      <c r="BM966" s="15">
        <v>40949</v>
      </c>
      <c r="BN966" s="14" t="s">
        <v>213</v>
      </c>
    </row>
    <row r="967" spans="2:66" x14ac:dyDescent="0.2">
      <c r="B967" s="15">
        <v>39124</v>
      </c>
      <c r="C967" s="14">
        <v>4.0910000000000002</v>
      </c>
      <c r="E967" s="15">
        <v>39124</v>
      </c>
      <c r="F967" s="14">
        <v>4.1399999999999997</v>
      </c>
      <c r="H967" s="15">
        <v>39124</v>
      </c>
      <c r="I967" s="14">
        <v>4.1360000000000001</v>
      </c>
      <c r="K967" s="15">
        <v>39124</v>
      </c>
      <c r="L967" s="14">
        <v>4.29</v>
      </c>
      <c r="N967" s="15">
        <v>39124</v>
      </c>
      <c r="O967" s="14">
        <v>4.1449999999999996</v>
      </c>
      <c r="Q967" s="15">
        <v>39124</v>
      </c>
      <c r="R967" s="14">
        <v>4.1139999999999999</v>
      </c>
      <c r="T967" s="15">
        <v>39124</v>
      </c>
      <c r="U967" s="14">
        <v>4.1260000000000003</v>
      </c>
      <c r="W967" s="15">
        <v>39124</v>
      </c>
      <c r="X967" s="14">
        <v>4.2249999999999996</v>
      </c>
      <c r="Z967" s="15">
        <v>39124</v>
      </c>
      <c r="AA967" s="14">
        <v>4.1159999999999997</v>
      </c>
      <c r="AC967" s="14">
        <f t="shared" si="115"/>
        <v>4.1543432720531426</v>
      </c>
      <c r="AE967" s="15">
        <v>39124</v>
      </c>
      <c r="AF967" s="14">
        <v>4.7797000000000001</v>
      </c>
      <c r="AH967" s="15">
        <v>39124</v>
      </c>
      <c r="AI967" s="14">
        <v>4.9690000000000003</v>
      </c>
      <c r="AK967" s="15">
        <v>39124</v>
      </c>
      <c r="AL967" s="14">
        <v>2.1901000000000002</v>
      </c>
      <c r="AM967" s="14">
        <f t="shared" si="110"/>
        <v>1.9642432720531424</v>
      </c>
      <c r="AN967" s="15">
        <v>39124</v>
      </c>
      <c r="AO967" s="14">
        <v>2.66</v>
      </c>
      <c r="AP967" s="14">
        <f t="shared" si="111"/>
        <v>2.1196999999999999</v>
      </c>
      <c r="AQ967" s="15">
        <v>39124</v>
      </c>
      <c r="AR967" s="14">
        <v>3.0754999999999999</v>
      </c>
      <c r="AS967" s="14">
        <f t="shared" si="112"/>
        <v>1.8935000000000004</v>
      </c>
      <c r="AU967" s="14">
        <f t="shared" si="116"/>
        <v>1.9009</v>
      </c>
      <c r="AW967" s="14">
        <f t="shared" si="113"/>
        <v>1.9459</v>
      </c>
      <c r="AY967" s="14">
        <f t="shared" si="114"/>
        <v>2.0998999999999999</v>
      </c>
      <c r="BA967" s="15">
        <v>39124</v>
      </c>
      <c r="BB967" s="14">
        <v>4.5</v>
      </c>
      <c r="BD967" s="15">
        <v>40950</v>
      </c>
      <c r="BE967" s="14">
        <v>5.75</v>
      </c>
      <c r="BG967" s="15">
        <v>40950</v>
      </c>
      <c r="BH967" s="14">
        <v>10.5</v>
      </c>
      <c r="BI967" s="14">
        <f t="shared" si="109"/>
        <v>74.442633333333333</v>
      </c>
      <c r="BJ967" s="15">
        <v>39854</v>
      </c>
      <c r="BK967" s="14">
        <v>207.0779</v>
      </c>
      <c r="BM967" s="15">
        <v>40950</v>
      </c>
      <c r="BN967" s="14" t="s">
        <v>213</v>
      </c>
    </row>
    <row r="968" spans="2:66" x14ac:dyDescent="0.2">
      <c r="B968" s="15">
        <v>39125</v>
      </c>
      <c r="C968" s="14">
        <v>4.1079999999999997</v>
      </c>
      <c r="E968" s="15">
        <v>39125</v>
      </c>
      <c r="F968" s="14">
        <v>4.1559999999999997</v>
      </c>
      <c r="H968" s="15">
        <v>39125</v>
      </c>
      <c r="I968" s="14">
        <v>4.1529999999999996</v>
      </c>
      <c r="K968" s="15">
        <v>39125</v>
      </c>
      <c r="L968" s="14">
        <v>4.3040000000000003</v>
      </c>
      <c r="N968" s="15">
        <v>39125</v>
      </c>
      <c r="O968" s="14">
        <v>4.1630000000000003</v>
      </c>
      <c r="Q968" s="15">
        <v>39125</v>
      </c>
      <c r="R968" s="14">
        <v>4.13</v>
      </c>
      <c r="T968" s="15">
        <v>39125</v>
      </c>
      <c r="U968" s="14">
        <v>4.1429999999999998</v>
      </c>
      <c r="W968" s="15">
        <v>39125</v>
      </c>
      <c r="X968" s="14">
        <v>4.24</v>
      </c>
      <c r="Z968" s="15">
        <v>39125</v>
      </c>
      <c r="AA968" s="14">
        <v>4.1340000000000003</v>
      </c>
      <c r="AC968" s="14">
        <f t="shared" si="115"/>
        <v>4.1704957515834993</v>
      </c>
      <c r="AE968" s="15">
        <v>39125</v>
      </c>
      <c r="AF968" s="14">
        <v>4.8037000000000001</v>
      </c>
      <c r="AH968" s="15">
        <v>39125</v>
      </c>
      <c r="AI968" s="14">
        <v>4.9850000000000003</v>
      </c>
      <c r="AK968" s="15">
        <v>39125</v>
      </c>
      <c r="AL968" s="14">
        <v>2.1863999999999999</v>
      </c>
      <c r="AM968" s="14">
        <f t="shared" si="110"/>
        <v>1.9840957515834994</v>
      </c>
      <c r="AN968" s="15">
        <v>39125</v>
      </c>
      <c r="AO968" s="14">
        <v>2.6870000000000003</v>
      </c>
      <c r="AP968" s="14">
        <f t="shared" si="111"/>
        <v>2.1166999999999998</v>
      </c>
      <c r="AQ968" s="15">
        <v>39125</v>
      </c>
      <c r="AR968" s="14">
        <v>3.0762</v>
      </c>
      <c r="AS968" s="14">
        <f t="shared" si="112"/>
        <v>1.9088000000000003</v>
      </c>
      <c r="AU968" s="14">
        <f t="shared" si="116"/>
        <v>1.9215999999999998</v>
      </c>
      <c r="AW968" s="14">
        <f t="shared" si="113"/>
        <v>1.9665999999999997</v>
      </c>
      <c r="AY968" s="14">
        <f t="shared" si="114"/>
        <v>2.1176000000000004</v>
      </c>
      <c r="BA968" s="15">
        <v>39125</v>
      </c>
      <c r="BB968" s="14">
        <v>4.5</v>
      </c>
      <c r="BD968" s="15">
        <v>40951</v>
      </c>
      <c r="BE968" s="14">
        <v>5.75</v>
      </c>
      <c r="BG968" s="15">
        <v>40951</v>
      </c>
      <c r="BH968" s="14">
        <v>10.5</v>
      </c>
      <c r="BI968" s="14">
        <f t="shared" si="109"/>
        <v>74.229633333333325</v>
      </c>
      <c r="BJ968" s="15">
        <v>39855</v>
      </c>
      <c r="BK968" s="14">
        <v>206.43889999999999</v>
      </c>
      <c r="BM968" s="15">
        <v>40951</v>
      </c>
      <c r="BN968" s="14" t="s">
        <v>213</v>
      </c>
    </row>
    <row r="969" spans="2:66" x14ac:dyDescent="0.2">
      <c r="B969" s="15">
        <v>39126</v>
      </c>
      <c r="C969" s="14">
        <v>4.125</v>
      </c>
      <c r="E969" s="15">
        <v>39126</v>
      </c>
      <c r="F969" s="14">
        <v>4.173</v>
      </c>
      <c r="H969" s="15">
        <v>39126</v>
      </c>
      <c r="I969" s="14">
        <v>4.1710000000000003</v>
      </c>
      <c r="K969" s="15">
        <v>39126</v>
      </c>
      <c r="L969" s="14">
        <v>4.3499999999999996</v>
      </c>
      <c r="N969" s="15">
        <v>39126</v>
      </c>
      <c r="O969" s="14">
        <v>4.1820000000000004</v>
      </c>
      <c r="Q969" s="15">
        <v>39126</v>
      </c>
      <c r="R969" s="14">
        <v>4.1479999999999997</v>
      </c>
      <c r="T969" s="15">
        <v>39126</v>
      </c>
      <c r="U969" s="14">
        <v>4.1609999999999996</v>
      </c>
      <c r="W969" s="15">
        <v>39126</v>
      </c>
      <c r="X969" s="14">
        <v>4.26</v>
      </c>
      <c r="Z969" s="15">
        <v>39126</v>
      </c>
      <c r="AA969" s="14">
        <v>4.1509999999999998</v>
      </c>
      <c r="AC969" s="14">
        <f t="shared" si="115"/>
        <v>4.1933964158813524</v>
      </c>
      <c r="AE969" s="15">
        <v>39126</v>
      </c>
      <c r="AF969" s="14">
        <v>4.8078000000000003</v>
      </c>
      <c r="AH969" s="15">
        <v>39126</v>
      </c>
      <c r="AI969" s="14">
        <v>4.9589999999999996</v>
      </c>
      <c r="AK969" s="15">
        <v>39126</v>
      </c>
      <c r="AL969" s="14">
        <v>2.1814999999999998</v>
      </c>
      <c r="AM969" s="14">
        <f t="shared" si="110"/>
        <v>2.0118964158813526</v>
      </c>
      <c r="AN969" s="15">
        <v>39126</v>
      </c>
      <c r="AO969" s="14">
        <v>2.6625000000000001</v>
      </c>
      <c r="AP969" s="14">
        <f t="shared" si="111"/>
        <v>2.1453000000000002</v>
      </c>
      <c r="AQ969" s="15">
        <v>39126</v>
      </c>
      <c r="AR969" s="14">
        <v>3.0459999999999998</v>
      </c>
      <c r="AS969" s="14">
        <f t="shared" si="112"/>
        <v>1.9129999999999998</v>
      </c>
      <c r="AU969" s="14">
        <f t="shared" si="116"/>
        <v>1.9435000000000002</v>
      </c>
      <c r="AW969" s="14">
        <f t="shared" si="113"/>
        <v>1.9895000000000005</v>
      </c>
      <c r="AY969" s="14">
        <f t="shared" si="114"/>
        <v>2.1684999999999999</v>
      </c>
      <c r="BA969" s="15">
        <v>39126</v>
      </c>
      <c r="BB969" s="14">
        <v>4.5999999999999996</v>
      </c>
      <c r="BD969" s="15">
        <v>40952</v>
      </c>
      <c r="BE969" s="14">
        <v>5.75</v>
      </c>
      <c r="BG969" s="15">
        <v>40952</v>
      </c>
      <c r="BH969" s="14">
        <v>10.5</v>
      </c>
      <c r="BI969" s="14">
        <f t="shared" si="109"/>
        <v>74.143500000000003</v>
      </c>
      <c r="BJ969" s="15">
        <v>39856</v>
      </c>
      <c r="BK969" s="14">
        <v>206.18049999999999</v>
      </c>
      <c r="BM969" s="15">
        <v>40952</v>
      </c>
      <c r="BN969" s="14" t="s">
        <v>213</v>
      </c>
    </row>
    <row r="970" spans="2:66" x14ac:dyDescent="0.2">
      <c r="B970" s="15">
        <v>39127</v>
      </c>
      <c r="C970" s="14">
        <v>4.0990000000000002</v>
      </c>
      <c r="E970" s="15">
        <v>39127</v>
      </c>
      <c r="F970" s="14">
        <v>4.1459999999999999</v>
      </c>
      <c r="H970" s="15">
        <v>39127</v>
      </c>
      <c r="I970" s="14">
        <v>4.1449999999999996</v>
      </c>
      <c r="K970" s="15">
        <v>39127</v>
      </c>
      <c r="L970" s="14">
        <v>4.3230000000000004</v>
      </c>
      <c r="N970" s="15">
        <v>39127</v>
      </c>
      <c r="O970" s="14">
        <v>4.1539999999999999</v>
      </c>
      <c r="Q970" s="15">
        <v>39127</v>
      </c>
      <c r="R970" s="14">
        <v>4.1219999999999999</v>
      </c>
      <c r="T970" s="15">
        <v>39127</v>
      </c>
      <c r="U970" s="14">
        <v>4.1349999999999998</v>
      </c>
      <c r="W970" s="15">
        <v>39127</v>
      </c>
      <c r="X970" s="14">
        <v>4.2350000000000003</v>
      </c>
      <c r="Z970" s="15">
        <v>39127</v>
      </c>
      <c r="AA970" s="14">
        <v>4.1239999999999997</v>
      </c>
      <c r="AC970" s="14">
        <f t="shared" si="115"/>
        <v>4.1669185848910857</v>
      </c>
      <c r="AE970" s="15">
        <v>39127</v>
      </c>
      <c r="AF970" s="14">
        <v>4.7359</v>
      </c>
      <c r="AH970" s="15">
        <v>39127</v>
      </c>
      <c r="AI970" s="14">
        <v>4.9530000000000003</v>
      </c>
      <c r="AK970" s="15">
        <v>39127</v>
      </c>
      <c r="AL970" s="14">
        <v>2.1850000000000001</v>
      </c>
      <c r="AM970" s="14">
        <f t="shared" si="110"/>
        <v>1.9819185848910856</v>
      </c>
      <c r="AN970" s="15">
        <v>39127</v>
      </c>
      <c r="AO970" s="14">
        <v>2.6676000000000002</v>
      </c>
      <c r="AP970" s="14">
        <f t="shared" si="111"/>
        <v>2.0682999999999998</v>
      </c>
      <c r="AQ970" s="15">
        <v>39127</v>
      </c>
      <c r="AR970" s="14">
        <v>3.0546000000000002</v>
      </c>
      <c r="AS970" s="14">
        <f t="shared" si="112"/>
        <v>1.8984000000000001</v>
      </c>
      <c r="AU970" s="14">
        <f t="shared" si="116"/>
        <v>1.9140000000000001</v>
      </c>
      <c r="AW970" s="14">
        <f t="shared" si="113"/>
        <v>1.9599999999999995</v>
      </c>
      <c r="AY970" s="14">
        <f t="shared" si="114"/>
        <v>2.1380000000000003</v>
      </c>
      <c r="BA970" s="15">
        <v>39127</v>
      </c>
      <c r="BB970" s="14">
        <v>4.5999999999999996</v>
      </c>
      <c r="BD970" s="15">
        <v>40953</v>
      </c>
      <c r="BE970" s="14">
        <v>5.75</v>
      </c>
      <c r="BG970" s="15">
        <v>40953</v>
      </c>
      <c r="BH970" s="14">
        <v>10.5</v>
      </c>
      <c r="BI970" s="14">
        <f t="shared" si="109"/>
        <v>74.345366666666663</v>
      </c>
      <c r="BJ970" s="15">
        <v>39857</v>
      </c>
      <c r="BK970" s="14">
        <v>206.7861</v>
      </c>
      <c r="BM970" s="15">
        <v>40953</v>
      </c>
      <c r="BN970" s="14" t="s">
        <v>213</v>
      </c>
    </row>
    <row r="971" spans="2:66" x14ac:dyDescent="0.2">
      <c r="B971" s="15">
        <v>39128</v>
      </c>
      <c r="C971" s="14">
        <v>4.0439999999999996</v>
      </c>
      <c r="E971" s="15">
        <v>39128</v>
      </c>
      <c r="F971" s="14">
        <v>4.0910000000000002</v>
      </c>
      <c r="H971" s="15">
        <v>39128</v>
      </c>
      <c r="I971" s="14">
        <v>4.0910000000000002</v>
      </c>
      <c r="K971" s="15">
        <v>39128</v>
      </c>
      <c r="L971" s="14">
        <v>4.2729999999999997</v>
      </c>
      <c r="N971" s="15">
        <v>39128</v>
      </c>
      <c r="O971" s="14">
        <v>4.0999999999999996</v>
      </c>
      <c r="Q971" s="15">
        <v>39128</v>
      </c>
      <c r="R971" s="14">
        <v>4.0679999999999996</v>
      </c>
      <c r="T971" s="15">
        <v>39128</v>
      </c>
      <c r="U971" s="14">
        <v>4.0810000000000004</v>
      </c>
      <c r="W971" s="15">
        <v>39128</v>
      </c>
      <c r="X971" s="14">
        <v>4.18</v>
      </c>
      <c r="Z971" s="15">
        <v>39128</v>
      </c>
      <c r="AA971" s="14">
        <v>4.07</v>
      </c>
      <c r="AC971" s="14">
        <f t="shared" si="115"/>
        <v>4.1131555692878106</v>
      </c>
      <c r="AE971" s="15">
        <v>39128</v>
      </c>
      <c r="AF971" s="14">
        <v>4.7061000000000002</v>
      </c>
      <c r="AH971" s="15">
        <v>39128</v>
      </c>
      <c r="AI971" s="14">
        <v>4.8629999999999995</v>
      </c>
      <c r="AK971" s="15">
        <v>39128</v>
      </c>
      <c r="AL971" s="14">
        <v>2.1804000000000001</v>
      </c>
      <c r="AM971" s="14">
        <f t="shared" si="110"/>
        <v>1.9327555692878104</v>
      </c>
      <c r="AN971" s="15">
        <v>39128</v>
      </c>
      <c r="AO971" s="14">
        <v>2.6402999999999999</v>
      </c>
      <c r="AP971" s="14">
        <f t="shared" si="111"/>
        <v>2.0658000000000003</v>
      </c>
      <c r="AQ971" s="15">
        <v>39128</v>
      </c>
      <c r="AR971" s="14">
        <v>3.07</v>
      </c>
      <c r="AS971" s="14">
        <f t="shared" si="112"/>
        <v>1.7929999999999997</v>
      </c>
      <c r="AU971" s="14">
        <f t="shared" si="116"/>
        <v>1.8635999999999995</v>
      </c>
      <c r="AW971" s="14">
        <f t="shared" si="113"/>
        <v>1.9106000000000001</v>
      </c>
      <c r="AY971" s="14">
        <f t="shared" si="114"/>
        <v>2.0925999999999996</v>
      </c>
      <c r="BA971" s="15">
        <v>39128</v>
      </c>
      <c r="BB971" s="14">
        <v>4.7</v>
      </c>
      <c r="BD971" s="15">
        <v>40954</v>
      </c>
      <c r="BE971" s="14">
        <v>5.75</v>
      </c>
      <c r="BG971" s="15">
        <v>40954</v>
      </c>
      <c r="BH971" s="14">
        <v>10.5</v>
      </c>
      <c r="BI971" s="14">
        <f t="shared" si="109"/>
        <v>74.345366666666663</v>
      </c>
      <c r="BJ971" s="15">
        <v>39858</v>
      </c>
      <c r="BK971" s="14">
        <v>206.7861</v>
      </c>
      <c r="BM971" s="15">
        <v>40954</v>
      </c>
      <c r="BN971" s="14" t="s">
        <v>213</v>
      </c>
    </row>
    <row r="972" spans="2:66" x14ac:dyDescent="0.2">
      <c r="B972" s="15">
        <v>39129</v>
      </c>
      <c r="C972" s="14">
        <v>4.05</v>
      </c>
      <c r="E972" s="15">
        <v>39129</v>
      </c>
      <c r="F972" s="14">
        <v>4.0999999999999996</v>
      </c>
      <c r="H972" s="15">
        <v>39129</v>
      </c>
      <c r="I972" s="14">
        <v>4.0960000000000001</v>
      </c>
      <c r="K972" s="15">
        <v>39129</v>
      </c>
      <c r="L972" s="14">
        <v>4.2809999999999997</v>
      </c>
      <c r="N972" s="15">
        <v>39129</v>
      </c>
      <c r="O972" s="14">
        <v>4.1050000000000004</v>
      </c>
      <c r="Q972" s="15">
        <v>39129</v>
      </c>
      <c r="R972" s="14">
        <v>4.0739999999999998</v>
      </c>
      <c r="T972" s="15">
        <v>39129</v>
      </c>
      <c r="U972" s="14">
        <v>4.0860000000000003</v>
      </c>
      <c r="W972" s="15">
        <v>39129</v>
      </c>
      <c r="X972" s="14">
        <v>4.1879999999999997</v>
      </c>
      <c r="Z972" s="15">
        <v>39129</v>
      </c>
      <c r="AA972" s="14">
        <v>4.0759999999999996</v>
      </c>
      <c r="AC972" s="14">
        <f t="shared" si="115"/>
        <v>4.1200414027498846</v>
      </c>
      <c r="AE972" s="15">
        <v>39129</v>
      </c>
      <c r="AF972" s="14">
        <v>4.6882000000000001</v>
      </c>
      <c r="AH972" s="15">
        <v>39129</v>
      </c>
      <c r="AI972" s="14">
        <v>4.8760000000000003</v>
      </c>
      <c r="AK972" s="15">
        <v>39129</v>
      </c>
      <c r="AL972" s="14">
        <v>2.1789999999999998</v>
      </c>
      <c r="AM972" s="14">
        <f t="shared" si="110"/>
        <v>1.9410414027498848</v>
      </c>
      <c r="AN972" s="15">
        <v>39129</v>
      </c>
      <c r="AO972" s="14">
        <v>2.6604999999999999</v>
      </c>
      <c r="AP972" s="14">
        <f t="shared" si="111"/>
        <v>2.0277000000000003</v>
      </c>
      <c r="AQ972" s="15">
        <v>39129</v>
      </c>
      <c r="AR972" s="14">
        <v>3.0680999999999998</v>
      </c>
      <c r="AS972" s="14">
        <f t="shared" si="112"/>
        <v>1.8079000000000005</v>
      </c>
      <c r="AU972" s="14">
        <f t="shared" si="116"/>
        <v>1.871</v>
      </c>
      <c r="AW972" s="14">
        <f t="shared" si="113"/>
        <v>1.9170000000000003</v>
      </c>
      <c r="AY972" s="14">
        <f t="shared" si="114"/>
        <v>2.1019999999999999</v>
      </c>
      <c r="BA972" s="15">
        <v>39129</v>
      </c>
      <c r="BB972" s="14">
        <v>4.5999999999999996</v>
      </c>
      <c r="BD972" s="15">
        <v>40955</v>
      </c>
      <c r="BE972" s="14">
        <v>5.75</v>
      </c>
      <c r="BG972" s="15">
        <v>40955</v>
      </c>
      <c r="BH972" s="14">
        <v>10.5</v>
      </c>
      <c r="BI972" s="14">
        <f t="shared" si="109"/>
        <v>74.345366666666663</v>
      </c>
      <c r="BJ972" s="15">
        <v>39859</v>
      </c>
      <c r="BK972" s="14">
        <v>206.7861</v>
      </c>
      <c r="BM972" s="15">
        <v>40955</v>
      </c>
      <c r="BN972" s="14" t="s">
        <v>213</v>
      </c>
    </row>
    <row r="973" spans="2:66" x14ac:dyDescent="0.2">
      <c r="B973" s="15">
        <v>39130</v>
      </c>
      <c r="C973" s="14">
        <v>4.05</v>
      </c>
      <c r="E973" s="15">
        <v>39130</v>
      </c>
      <c r="F973" s="14">
        <v>4.0999999999999996</v>
      </c>
      <c r="H973" s="15">
        <v>39130</v>
      </c>
      <c r="I973" s="14">
        <v>4.0960000000000001</v>
      </c>
      <c r="K973" s="15">
        <v>39130</v>
      </c>
      <c r="L973" s="14">
        <v>4.2809999999999997</v>
      </c>
      <c r="N973" s="15">
        <v>39130</v>
      </c>
      <c r="O973" s="14">
        <v>4.1050000000000004</v>
      </c>
      <c r="Q973" s="15">
        <v>39130</v>
      </c>
      <c r="R973" s="14">
        <v>4.0739999999999998</v>
      </c>
      <c r="T973" s="15">
        <v>39130</v>
      </c>
      <c r="U973" s="14">
        <v>4.0860000000000003</v>
      </c>
      <c r="W973" s="15">
        <v>39130</v>
      </c>
      <c r="X973" s="14">
        <v>4.1879999999999997</v>
      </c>
      <c r="Z973" s="15">
        <v>39130</v>
      </c>
      <c r="AA973" s="14">
        <v>4.0759999999999996</v>
      </c>
      <c r="AC973" s="14">
        <f t="shared" si="115"/>
        <v>4.1200414027498846</v>
      </c>
      <c r="AE973" s="15">
        <v>39130</v>
      </c>
      <c r="AF973" s="14">
        <v>4.6882000000000001</v>
      </c>
      <c r="AH973" s="15">
        <v>39130</v>
      </c>
      <c r="AI973" s="14">
        <v>4.8760000000000003</v>
      </c>
      <c r="AK973" s="15">
        <v>39130</v>
      </c>
      <c r="AL973" s="14">
        <v>2.1789999999999998</v>
      </c>
      <c r="AM973" s="14">
        <f t="shared" si="110"/>
        <v>1.9410414027498848</v>
      </c>
      <c r="AN973" s="15">
        <v>39130</v>
      </c>
      <c r="AO973" s="14">
        <v>2.6604999999999999</v>
      </c>
      <c r="AP973" s="14">
        <f t="shared" si="111"/>
        <v>2.0277000000000003</v>
      </c>
      <c r="AQ973" s="15">
        <v>39130</v>
      </c>
      <c r="AR973" s="14">
        <v>3.0680999999999998</v>
      </c>
      <c r="AS973" s="14">
        <f t="shared" si="112"/>
        <v>1.8079000000000005</v>
      </c>
      <c r="AU973" s="14">
        <f t="shared" si="116"/>
        <v>1.871</v>
      </c>
      <c r="AW973" s="14">
        <f t="shared" si="113"/>
        <v>1.9170000000000003</v>
      </c>
      <c r="AY973" s="14">
        <f t="shared" si="114"/>
        <v>2.1019999999999999</v>
      </c>
      <c r="BA973" s="15">
        <v>39130</v>
      </c>
      <c r="BB973" s="14">
        <v>4.5999999999999996</v>
      </c>
      <c r="BD973" s="15">
        <v>40956</v>
      </c>
      <c r="BE973" s="14">
        <v>5.75</v>
      </c>
      <c r="BG973" s="15">
        <v>40956</v>
      </c>
      <c r="BH973" s="14">
        <v>10.5</v>
      </c>
      <c r="BI973" s="14">
        <f t="shared" si="109"/>
        <v>74.322900000000004</v>
      </c>
      <c r="BJ973" s="15">
        <v>39860</v>
      </c>
      <c r="BK973" s="14">
        <v>206.71870000000001</v>
      </c>
      <c r="BM973" s="15">
        <v>40956</v>
      </c>
      <c r="BN973" s="14" t="s">
        <v>213</v>
      </c>
    </row>
    <row r="974" spans="2:66" x14ac:dyDescent="0.2">
      <c r="B974" s="15">
        <v>39131</v>
      </c>
      <c r="C974" s="14">
        <v>4.05</v>
      </c>
      <c r="E974" s="15">
        <v>39131</v>
      </c>
      <c r="F974" s="14">
        <v>4.0999999999999996</v>
      </c>
      <c r="H974" s="15">
        <v>39131</v>
      </c>
      <c r="I974" s="14">
        <v>4.0960000000000001</v>
      </c>
      <c r="K974" s="15">
        <v>39131</v>
      </c>
      <c r="L974" s="14">
        <v>4.2809999999999997</v>
      </c>
      <c r="N974" s="15">
        <v>39131</v>
      </c>
      <c r="O974" s="14">
        <v>4.1050000000000004</v>
      </c>
      <c r="Q974" s="15">
        <v>39131</v>
      </c>
      <c r="R974" s="14">
        <v>4.0739999999999998</v>
      </c>
      <c r="T974" s="15">
        <v>39131</v>
      </c>
      <c r="U974" s="14">
        <v>4.0860000000000003</v>
      </c>
      <c r="W974" s="15">
        <v>39131</v>
      </c>
      <c r="X974" s="14">
        <v>4.1879999999999997</v>
      </c>
      <c r="Z974" s="15">
        <v>39131</v>
      </c>
      <c r="AA974" s="14">
        <v>4.0759999999999996</v>
      </c>
      <c r="AC974" s="14">
        <f t="shared" si="115"/>
        <v>4.1200414027498846</v>
      </c>
      <c r="AE974" s="15">
        <v>39131</v>
      </c>
      <c r="AF974" s="14">
        <v>4.6882000000000001</v>
      </c>
      <c r="AH974" s="15">
        <v>39131</v>
      </c>
      <c r="AI974" s="14">
        <v>4.8760000000000003</v>
      </c>
      <c r="AK974" s="15">
        <v>39131</v>
      </c>
      <c r="AL974" s="14">
        <v>2.1789999999999998</v>
      </c>
      <c r="AM974" s="14">
        <f t="shared" si="110"/>
        <v>1.9410414027498848</v>
      </c>
      <c r="AN974" s="15">
        <v>39131</v>
      </c>
      <c r="AO974" s="14">
        <v>2.6604999999999999</v>
      </c>
      <c r="AP974" s="14">
        <f t="shared" si="111"/>
        <v>2.0277000000000003</v>
      </c>
      <c r="AQ974" s="15">
        <v>39131</v>
      </c>
      <c r="AR974" s="14">
        <v>3.0680999999999998</v>
      </c>
      <c r="AS974" s="14">
        <f t="shared" si="112"/>
        <v>1.8079000000000005</v>
      </c>
      <c r="AU974" s="14">
        <f t="shared" si="116"/>
        <v>1.871</v>
      </c>
      <c r="AW974" s="14">
        <f t="shared" si="113"/>
        <v>1.9170000000000003</v>
      </c>
      <c r="AY974" s="14">
        <f t="shared" si="114"/>
        <v>2.1019999999999999</v>
      </c>
      <c r="BA974" s="15">
        <v>39131</v>
      </c>
      <c r="BB974" s="14">
        <v>4.5999999999999996</v>
      </c>
      <c r="BD974" s="15">
        <v>40957</v>
      </c>
      <c r="BE974" s="14">
        <v>5.75</v>
      </c>
      <c r="BG974" s="15">
        <v>40957</v>
      </c>
      <c r="BH974" s="14">
        <v>10.5</v>
      </c>
      <c r="BI974" s="14">
        <f t="shared" si="109"/>
        <v>74.283666666666662</v>
      </c>
      <c r="BJ974" s="15">
        <v>39861</v>
      </c>
      <c r="BK974" s="14">
        <v>206.601</v>
      </c>
      <c r="BM974" s="15">
        <v>40957</v>
      </c>
      <c r="BN974" s="14" t="s">
        <v>213</v>
      </c>
    </row>
    <row r="975" spans="2:66" x14ac:dyDescent="0.2">
      <c r="B975" s="15">
        <v>39132</v>
      </c>
      <c r="C975" s="14">
        <v>4.0659999999999998</v>
      </c>
      <c r="E975" s="15">
        <v>39132</v>
      </c>
      <c r="F975" s="14">
        <v>4.1159999999999997</v>
      </c>
      <c r="H975" s="15">
        <v>39132</v>
      </c>
      <c r="I975" s="14">
        <v>4.1130000000000004</v>
      </c>
      <c r="K975" s="15">
        <v>39132</v>
      </c>
      <c r="L975" s="14">
        <v>4.2969999999999997</v>
      </c>
      <c r="N975" s="15">
        <v>39132</v>
      </c>
      <c r="O975" s="14">
        <v>4.1219999999999999</v>
      </c>
      <c r="Q975" s="15">
        <v>39132</v>
      </c>
      <c r="R975" s="14">
        <v>4.09</v>
      </c>
      <c r="T975" s="15">
        <v>39132</v>
      </c>
      <c r="U975" s="14">
        <v>4.1029999999999998</v>
      </c>
      <c r="W975" s="15">
        <v>39132</v>
      </c>
      <c r="X975" s="14">
        <v>4.2039999999999997</v>
      </c>
      <c r="Z975" s="15">
        <v>39132</v>
      </c>
      <c r="AA975" s="14">
        <v>4.0919999999999996</v>
      </c>
      <c r="AC975" s="14">
        <f t="shared" si="115"/>
        <v>4.1362464081569588</v>
      </c>
      <c r="AE975" s="15">
        <v>39132</v>
      </c>
      <c r="AF975" s="14">
        <v>4.6882000000000001</v>
      </c>
      <c r="AH975" s="15">
        <v>39132</v>
      </c>
      <c r="AI975" s="14">
        <v>4.8949999999999996</v>
      </c>
      <c r="AK975" s="15">
        <v>39132</v>
      </c>
      <c r="AL975" s="14">
        <v>2.1960999999999999</v>
      </c>
      <c r="AM975" s="14">
        <f t="shared" si="110"/>
        <v>1.9401464081569588</v>
      </c>
      <c r="AN975" s="15">
        <v>39132</v>
      </c>
      <c r="AO975" s="14">
        <v>2.6579000000000002</v>
      </c>
      <c r="AP975" s="14">
        <f t="shared" si="111"/>
        <v>2.0303</v>
      </c>
      <c r="AQ975" s="15">
        <v>39132</v>
      </c>
      <c r="AR975" s="14">
        <v>3.0685000000000002</v>
      </c>
      <c r="AS975" s="14">
        <f t="shared" si="112"/>
        <v>1.8264999999999993</v>
      </c>
      <c r="AU975" s="14">
        <f t="shared" si="116"/>
        <v>1.8698999999999999</v>
      </c>
      <c r="AW975" s="14">
        <f t="shared" si="113"/>
        <v>1.9169000000000005</v>
      </c>
      <c r="AY975" s="14">
        <f t="shared" si="114"/>
        <v>2.1008999999999998</v>
      </c>
      <c r="BA975" s="15">
        <v>39132</v>
      </c>
      <c r="BB975" s="14">
        <v>4.7</v>
      </c>
      <c r="BD975" s="15">
        <v>40958</v>
      </c>
      <c r="BE975" s="14">
        <v>5.75</v>
      </c>
      <c r="BG975" s="15">
        <v>40958</v>
      </c>
      <c r="BH975" s="14">
        <v>10.5</v>
      </c>
      <c r="BI975" s="14">
        <f t="shared" si="109"/>
        <v>74.283166666666673</v>
      </c>
      <c r="BJ975" s="15">
        <v>39862</v>
      </c>
      <c r="BK975" s="14">
        <v>206.59950000000001</v>
      </c>
      <c r="BM975" s="15">
        <v>40958</v>
      </c>
      <c r="BN975" s="14" t="s">
        <v>213</v>
      </c>
    </row>
    <row r="976" spans="2:66" x14ac:dyDescent="0.2">
      <c r="B976" s="15">
        <v>39133</v>
      </c>
      <c r="C976" s="14">
        <v>4.0629999999999997</v>
      </c>
      <c r="E976" s="15">
        <v>39133</v>
      </c>
      <c r="F976" s="14">
        <v>4.1109999999999998</v>
      </c>
      <c r="H976" s="15">
        <v>39133</v>
      </c>
      <c r="I976" s="14">
        <v>4.109</v>
      </c>
      <c r="K976" s="15">
        <v>39133</v>
      </c>
      <c r="L976" s="14">
        <v>4.2930000000000001</v>
      </c>
      <c r="N976" s="15">
        <v>39133</v>
      </c>
      <c r="O976" s="14">
        <v>4.1189999999999998</v>
      </c>
      <c r="Q976" s="15">
        <v>39133</v>
      </c>
      <c r="R976" s="14">
        <v>4.085</v>
      </c>
      <c r="T976" s="15">
        <v>39133</v>
      </c>
      <c r="U976" s="14">
        <v>4.0979999999999999</v>
      </c>
      <c r="W976" s="15">
        <v>39133</v>
      </c>
      <c r="X976" s="14">
        <v>4.1980000000000004</v>
      </c>
      <c r="Z976" s="15">
        <v>39133</v>
      </c>
      <c r="AA976" s="14">
        <v>4.09</v>
      </c>
      <c r="AC976" s="14">
        <f t="shared" si="115"/>
        <v>4.1322363664452348</v>
      </c>
      <c r="AE976" s="15">
        <v>39133</v>
      </c>
      <c r="AF976" s="14">
        <v>4.6742999999999997</v>
      </c>
      <c r="AH976" s="15">
        <v>39133</v>
      </c>
      <c r="AI976" s="14">
        <v>4.9089999999999998</v>
      </c>
      <c r="AK976" s="15">
        <v>39133</v>
      </c>
      <c r="AL976" s="14">
        <v>2.1749999999999998</v>
      </c>
      <c r="AM976" s="14">
        <f t="shared" si="110"/>
        <v>1.957236366445235</v>
      </c>
      <c r="AN976" s="15">
        <v>39133</v>
      </c>
      <c r="AO976" s="14">
        <v>2.6749999999999998</v>
      </c>
      <c r="AP976" s="14">
        <f t="shared" si="111"/>
        <v>1.9992999999999999</v>
      </c>
      <c r="AQ976" s="15">
        <v>39133</v>
      </c>
      <c r="AR976" s="14">
        <v>3.0649999999999999</v>
      </c>
      <c r="AS976" s="14">
        <f t="shared" si="112"/>
        <v>1.8439999999999999</v>
      </c>
      <c r="AU976" s="14">
        <f t="shared" si="116"/>
        <v>1.8879999999999999</v>
      </c>
      <c r="AW976" s="14">
        <f t="shared" si="113"/>
        <v>1.9340000000000002</v>
      </c>
      <c r="AY976" s="14">
        <f t="shared" si="114"/>
        <v>2.1180000000000003</v>
      </c>
      <c r="BA976" s="15">
        <v>39133</v>
      </c>
      <c r="BB976" s="14">
        <v>4.5999999999999996</v>
      </c>
      <c r="BD976" s="15">
        <v>40959</v>
      </c>
      <c r="BE976" s="14">
        <v>5.75</v>
      </c>
      <c r="BG976" s="15">
        <v>40959</v>
      </c>
      <c r="BH976" s="14">
        <v>10.5</v>
      </c>
      <c r="BI976" s="14">
        <f t="shared" ref="BI976:BI1039" si="117">AVERAGE(BE976,BH976,BK976)</f>
        <v>74.641100000000009</v>
      </c>
      <c r="BJ976" s="15">
        <v>39863</v>
      </c>
      <c r="BK976" s="14">
        <v>207.67330000000001</v>
      </c>
      <c r="BM976" s="15">
        <v>40959</v>
      </c>
      <c r="BN976" s="14" t="s">
        <v>213</v>
      </c>
    </row>
    <row r="977" spans="2:66" x14ac:dyDescent="0.2">
      <c r="B977" s="15">
        <v>39134</v>
      </c>
      <c r="C977" s="14">
        <v>4.0529999999999999</v>
      </c>
      <c r="E977" s="15">
        <v>39134</v>
      </c>
      <c r="F977" s="14">
        <v>4.101</v>
      </c>
      <c r="H977" s="15">
        <v>39134</v>
      </c>
      <c r="I977" s="14">
        <v>4.0979999999999999</v>
      </c>
      <c r="K977" s="15">
        <v>39134</v>
      </c>
      <c r="L977" s="14">
        <v>4.2859999999999996</v>
      </c>
      <c r="N977" s="15">
        <v>39134</v>
      </c>
      <c r="O977" s="14">
        <v>4.1059999999999999</v>
      </c>
      <c r="Q977" s="15">
        <v>39134</v>
      </c>
      <c r="R977" s="14">
        <v>4.0759999999999996</v>
      </c>
      <c r="T977" s="15">
        <v>39134</v>
      </c>
      <c r="U977" s="14">
        <v>4.0880000000000001</v>
      </c>
      <c r="W977" s="15">
        <v>39134</v>
      </c>
      <c r="X977" s="14">
        <v>4.181</v>
      </c>
      <c r="Z977" s="15">
        <v>39134</v>
      </c>
      <c r="AA977" s="14">
        <v>4.0830000000000002</v>
      </c>
      <c r="AC977" s="14">
        <f t="shared" si="115"/>
        <v>4.1224874092383734</v>
      </c>
      <c r="AE977" s="15">
        <v>39134</v>
      </c>
      <c r="AF977" s="14">
        <v>4.6901999999999999</v>
      </c>
      <c r="AH977" s="15">
        <v>39134</v>
      </c>
      <c r="AI977" s="14">
        <v>4.8870000000000005</v>
      </c>
      <c r="AK977" s="15">
        <v>39134</v>
      </c>
      <c r="AL977" s="14">
        <v>2.1833999999999998</v>
      </c>
      <c r="AM977" s="14">
        <f t="shared" si="110"/>
        <v>1.9390874092383736</v>
      </c>
      <c r="AN977" s="15">
        <v>39134</v>
      </c>
      <c r="AO977" s="14">
        <v>2.7115</v>
      </c>
      <c r="AP977" s="14">
        <f t="shared" si="111"/>
        <v>1.9786999999999999</v>
      </c>
      <c r="AQ977" s="15">
        <v>39134</v>
      </c>
      <c r="AR977" s="14">
        <v>3.0552000000000001</v>
      </c>
      <c r="AS977" s="14">
        <f t="shared" si="112"/>
        <v>1.8318000000000003</v>
      </c>
      <c r="AU977" s="14">
        <f t="shared" si="116"/>
        <v>1.8696000000000002</v>
      </c>
      <c r="AW977" s="14">
        <f t="shared" si="113"/>
        <v>1.9146000000000001</v>
      </c>
      <c r="AY977" s="14">
        <f t="shared" si="114"/>
        <v>2.1025999999999998</v>
      </c>
      <c r="BA977" s="15">
        <v>39134</v>
      </c>
      <c r="BB977" s="14">
        <v>4.5</v>
      </c>
      <c r="BD977" s="15">
        <v>40960</v>
      </c>
      <c r="BE977" s="14">
        <v>5.75</v>
      </c>
      <c r="BG977" s="15">
        <v>40960</v>
      </c>
      <c r="BH977" s="14">
        <v>10.5</v>
      </c>
      <c r="BI977" s="14">
        <f t="shared" si="117"/>
        <v>74.465166666666661</v>
      </c>
      <c r="BJ977" s="15">
        <v>39864</v>
      </c>
      <c r="BK977" s="14">
        <v>207.1455</v>
      </c>
      <c r="BM977" s="15">
        <v>40960</v>
      </c>
      <c r="BN977" s="14" t="s">
        <v>213</v>
      </c>
    </row>
    <row r="978" spans="2:66" x14ac:dyDescent="0.2">
      <c r="B978" s="15">
        <v>39135</v>
      </c>
      <c r="C978" s="14">
        <v>4.0860000000000003</v>
      </c>
      <c r="E978" s="15">
        <v>39135</v>
      </c>
      <c r="F978" s="14">
        <v>4.1360000000000001</v>
      </c>
      <c r="H978" s="15">
        <v>39135</v>
      </c>
      <c r="I978" s="14">
        <v>4.133</v>
      </c>
      <c r="K978" s="15">
        <v>39135</v>
      </c>
      <c r="L978" s="14">
        <v>4.3220000000000001</v>
      </c>
      <c r="N978" s="15">
        <v>39135</v>
      </c>
      <c r="O978" s="14">
        <v>4.1420000000000003</v>
      </c>
      <c r="Q978" s="15">
        <v>39135</v>
      </c>
      <c r="R978" s="14">
        <v>4.1120000000000001</v>
      </c>
      <c r="T978" s="15">
        <v>39135</v>
      </c>
      <c r="U978" s="14">
        <v>4.1239999999999997</v>
      </c>
      <c r="W978" s="15">
        <v>39135</v>
      </c>
      <c r="X978" s="14">
        <v>4.2169999999999996</v>
      </c>
      <c r="Z978" s="15">
        <v>39135</v>
      </c>
      <c r="AA978" s="14">
        <v>4.117</v>
      </c>
      <c r="AC978" s="14">
        <f t="shared" si="115"/>
        <v>4.15725953962614</v>
      </c>
      <c r="AE978" s="15">
        <v>39135</v>
      </c>
      <c r="AF978" s="14">
        <v>4.7279</v>
      </c>
      <c r="AH978" s="15">
        <v>39135</v>
      </c>
      <c r="AI978" s="14">
        <v>4.9350000000000005</v>
      </c>
      <c r="AK978" s="15">
        <v>39135</v>
      </c>
      <c r="AL978" s="14">
        <v>2.1874000000000002</v>
      </c>
      <c r="AM978" s="14">
        <f t="shared" si="110"/>
        <v>1.9698595396261398</v>
      </c>
      <c r="AN978" s="15">
        <v>39135</v>
      </c>
      <c r="AO978" s="14">
        <v>2.6775000000000002</v>
      </c>
      <c r="AP978" s="14">
        <f t="shared" si="111"/>
        <v>2.0503999999999998</v>
      </c>
      <c r="AQ978" s="15">
        <v>39135</v>
      </c>
      <c r="AR978" s="14">
        <v>3.0621999999999998</v>
      </c>
      <c r="AS978" s="14">
        <f t="shared" si="112"/>
        <v>1.8728000000000007</v>
      </c>
      <c r="AU978" s="14">
        <f t="shared" si="116"/>
        <v>1.8986000000000001</v>
      </c>
      <c r="AW978" s="14">
        <f t="shared" si="113"/>
        <v>1.9455999999999998</v>
      </c>
      <c r="AY978" s="14">
        <f t="shared" si="114"/>
        <v>2.1345999999999998</v>
      </c>
      <c r="BA978" s="15">
        <v>39135</v>
      </c>
      <c r="BB978" s="14">
        <v>4.7</v>
      </c>
      <c r="BD978" s="15">
        <v>40961</v>
      </c>
      <c r="BE978" s="14">
        <v>5.75</v>
      </c>
      <c r="BG978" s="15">
        <v>40961</v>
      </c>
      <c r="BH978" s="14">
        <v>10.5</v>
      </c>
      <c r="BI978" s="14">
        <f t="shared" si="117"/>
        <v>74.465166666666661</v>
      </c>
      <c r="BJ978" s="15">
        <v>39865</v>
      </c>
      <c r="BK978" s="14">
        <v>207.1455</v>
      </c>
      <c r="BM978" s="15">
        <v>40961</v>
      </c>
      <c r="BN978" s="14" t="s">
        <v>213</v>
      </c>
    </row>
    <row r="979" spans="2:66" x14ac:dyDescent="0.2">
      <c r="B979" s="15">
        <v>39136</v>
      </c>
      <c r="C979" s="14">
        <v>4.0469999999999997</v>
      </c>
      <c r="E979" s="15">
        <v>39136</v>
      </c>
      <c r="F979" s="14">
        <v>4.0960000000000001</v>
      </c>
      <c r="H979" s="15">
        <v>39136</v>
      </c>
      <c r="I979" s="14">
        <v>4.093</v>
      </c>
      <c r="K979" s="15">
        <v>39136</v>
      </c>
      <c r="L979" s="14">
        <v>4.2750000000000004</v>
      </c>
      <c r="N979" s="15">
        <v>39136</v>
      </c>
      <c r="O979" s="14">
        <v>4.1029999999999998</v>
      </c>
      <c r="Q979" s="15">
        <v>39136</v>
      </c>
      <c r="R979" s="14">
        <v>4.0739999999999998</v>
      </c>
      <c r="T979" s="15">
        <v>39136</v>
      </c>
      <c r="U979" s="14">
        <v>4.085</v>
      </c>
      <c r="W979" s="15">
        <v>39136</v>
      </c>
      <c r="X979" s="14">
        <v>4.1760000000000002</v>
      </c>
      <c r="Z979" s="15">
        <v>39136</v>
      </c>
      <c r="AA979" s="14">
        <v>4.077</v>
      </c>
      <c r="AC979" s="14">
        <f t="shared" si="115"/>
        <v>4.1163713888459741</v>
      </c>
      <c r="AE979" s="15">
        <v>39136</v>
      </c>
      <c r="AF979" s="14">
        <v>4.6703000000000001</v>
      </c>
      <c r="AH979" s="15">
        <v>39136</v>
      </c>
      <c r="AI979" s="14">
        <v>4.891</v>
      </c>
      <c r="AK979" s="15">
        <v>39136</v>
      </c>
      <c r="AL979" s="14">
        <v>2.1892</v>
      </c>
      <c r="AM979" s="14">
        <f t="shared" si="110"/>
        <v>1.9271713888459741</v>
      </c>
      <c r="AN979" s="15">
        <v>39136</v>
      </c>
      <c r="AO979" s="14">
        <v>2.7046000000000001</v>
      </c>
      <c r="AP979" s="14">
        <f t="shared" si="111"/>
        <v>1.9657</v>
      </c>
      <c r="AQ979" s="15">
        <v>39136</v>
      </c>
      <c r="AR979" s="14">
        <v>3.0638000000000001</v>
      </c>
      <c r="AS979" s="14">
        <f t="shared" si="112"/>
        <v>1.8271999999999999</v>
      </c>
      <c r="AU979" s="14">
        <f t="shared" si="116"/>
        <v>1.8577999999999997</v>
      </c>
      <c r="AW979" s="14">
        <f t="shared" si="113"/>
        <v>1.9037999999999999</v>
      </c>
      <c r="AY979" s="14">
        <f t="shared" si="114"/>
        <v>2.0858000000000003</v>
      </c>
      <c r="BA979" s="15">
        <v>39136</v>
      </c>
      <c r="BB979" s="14">
        <v>4.5999999999999996</v>
      </c>
      <c r="BD979" s="15">
        <v>40962</v>
      </c>
      <c r="BE979" s="14">
        <v>5.75</v>
      </c>
      <c r="BG979" s="15">
        <v>40962</v>
      </c>
      <c r="BH979" s="14">
        <v>10.5</v>
      </c>
      <c r="BI979" s="14">
        <f t="shared" si="117"/>
        <v>74.465166666666661</v>
      </c>
      <c r="BJ979" s="15">
        <v>39866</v>
      </c>
      <c r="BK979" s="14">
        <v>207.1455</v>
      </c>
      <c r="BM979" s="15">
        <v>40962</v>
      </c>
      <c r="BN979" s="14" t="s">
        <v>213</v>
      </c>
    </row>
    <row r="980" spans="2:66" x14ac:dyDescent="0.2">
      <c r="B980" s="15">
        <v>39137</v>
      </c>
      <c r="C980" s="14">
        <v>4.0469999999999997</v>
      </c>
      <c r="E980" s="15">
        <v>39137</v>
      </c>
      <c r="F980" s="14">
        <v>4.0960000000000001</v>
      </c>
      <c r="H980" s="15">
        <v>39137</v>
      </c>
      <c r="I980" s="14">
        <v>4.093</v>
      </c>
      <c r="K980" s="15">
        <v>39137</v>
      </c>
      <c r="L980" s="14">
        <v>4.2750000000000004</v>
      </c>
      <c r="N980" s="15">
        <v>39137</v>
      </c>
      <c r="O980" s="14">
        <v>4.1029999999999998</v>
      </c>
      <c r="Q980" s="15">
        <v>39137</v>
      </c>
      <c r="R980" s="14">
        <v>4.0739999999999998</v>
      </c>
      <c r="T980" s="15">
        <v>39137</v>
      </c>
      <c r="U980" s="14">
        <v>4.085</v>
      </c>
      <c r="W980" s="15">
        <v>39137</v>
      </c>
      <c r="X980" s="14">
        <v>4.1760000000000002</v>
      </c>
      <c r="Z980" s="15">
        <v>39137</v>
      </c>
      <c r="AA980" s="14">
        <v>4.077</v>
      </c>
      <c r="AC980" s="14">
        <f t="shared" si="115"/>
        <v>4.1163713888459741</v>
      </c>
      <c r="AE980" s="15">
        <v>39137</v>
      </c>
      <c r="AF980" s="14">
        <v>4.6703000000000001</v>
      </c>
      <c r="AH980" s="15">
        <v>39137</v>
      </c>
      <c r="AI980" s="14">
        <v>4.891</v>
      </c>
      <c r="AK980" s="15">
        <v>39137</v>
      </c>
      <c r="AL980" s="14">
        <v>2.1892</v>
      </c>
      <c r="AM980" s="14">
        <f t="shared" si="110"/>
        <v>1.9271713888459741</v>
      </c>
      <c r="AN980" s="15">
        <v>39137</v>
      </c>
      <c r="AO980" s="14">
        <v>2.7046000000000001</v>
      </c>
      <c r="AP980" s="14">
        <f t="shared" si="111"/>
        <v>1.9657</v>
      </c>
      <c r="AQ980" s="15">
        <v>39137</v>
      </c>
      <c r="AR980" s="14">
        <v>3.0638000000000001</v>
      </c>
      <c r="AS980" s="14">
        <f t="shared" si="112"/>
        <v>1.8271999999999999</v>
      </c>
      <c r="AU980" s="14">
        <f t="shared" si="116"/>
        <v>1.8577999999999997</v>
      </c>
      <c r="AW980" s="14">
        <f t="shared" si="113"/>
        <v>1.9037999999999999</v>
      </c>
      <c r="AY980" s="14">
        <f t="shared" si="114"/>
        <v>2.0858000000000003</v>
      </c>
      <c r="BA980" s="15">
        <v>39137</v>
      </c>
      <c r="BB980" s="14">
        <v>4.5999999999999996</v>
      </c>
      <c r="BD980" s="15">
        <v>40963</v>
      </c>
      <c r="BE980" s="14">
        <v>5.75</v>
      </c>
      <c r="BG980" s="15">
        <v>40963</v>
      </c>
      <c r="BH980" s="14">
        <v>10.5</v>
      </c>
      <c r="BI980" s="14">
        <f t="shared" si="117"/>
        <v>74.578099999999992</v>
      </c>
      <c r="BJ980" s="15">
        <v>39867</v>
      </c>
      <c r="BK980" s="14">
        <v>207.48429999999999</v>
      </c>
      <c r="BM980" s="15">
        <v>40963</v>
      </c>
      <c r="BN980" s="14" t="s">
        <v>213</v>
      </c>
    </row>
    <row r="981" spans="2:66" x14ac:dyDescent="0.2">
      <c r="B981" s="15">
        <v>39138</v>
      </c>
      <c r="C981" s="14">
        <v>4.0469999999999997</v>
      </c>
      <c r="E981" s="15">
        <v>39138</v>
      </c>
      <c r="F981" s="14">
        <v>4.0960000000000001</v>
      </c>
      <c r="H981" s="15">
        <v>39138</v>
      </c>
      <c r="I981" s="14">
        <v>4.093</v>
      </c>
      <c r="K981" s="15">
        <v>39138</v>
      </c>
      <c r="L981" s="14">
        <v>4.2750000000000004</v>
      </c>
      <c r="N981" s="15">
        <v>39138</v>
      </c>
      <c r="O981" s="14">
        <v>4.1029999999999998</v>
      </c>
      <c r="Q981" s="15">
        <v>39138</v>
      </c>
      <c r="R981" s="14">
        <v>4.0739999999999998</v>
      </c>
      <c r="T981" s="15">
        <v>39138</v>
      </c>
      <c r="U981" s="14">
        <v>4.085</v>
      </c>
      <c r="W981" s="15">
        <v>39138</v>
      </c>
      <c r="X981" s="14">
        <v>4.1760000000000002</v>
      </c>
      <c r="Z981" s="15">
        <v>39138</v>
      </c>
      <c r="AA981" s="14">
        <v>4.077</v>
      </c>
      <c r="AC981" s="14">
        <f t="shared" si="115"/>
        <v>4.1163713888459741</v>
      </c>
      <c r="AE981" s="15">
        <v>39138</v>
      </c>
      <c r="AF981" s="14">
        <v>4.6703000000000001</v>
      </c>
      <c r="AH981" s="15">
        <v>39138</v>
      </c>
      <c r="AI981" s="14">
        <v>4.891</v>
      </c>
      <c r="AK981" s="15">
        <v>39138</v>
      </c>
      <c r="AL981" s="14">
        <v>2.1892</v>
      </c>
      <c r="AM981" s="14">
        <f t="shared" si="110"/>
        <v>1.9271713888459741</v>
      </c>
      <c r="AN981" s="15">
        <v>39138</v>
      </c>
      <c r="AO981" s="14">
        <v>2.7046000000000001</v>
      </c>
      <c r="AP981" s="14">
        <f t="shared" si="111"/>
        <v>1.9657</v>
      </c>
      <c r="AQ981" s="15">
        <v>39138</v>
      </c>
      <c r="AR981" s="14">
        <v>3.0638000000000001</v>
      </c>
      <c r="AS981" s="14">
        <f t="shared" si="112"/>
        <v>1.8271999999999999</v>
      </c>
      <c r="AU981" s="14">
        <f t="shared" si="116"/>
        <v>1.8577999999999997</v>
      </c>
      <c r="AW981" s="14">
        <f t="shared" si="113"/>
        <v>1.9037999999999999</v>
      </c>
      <c r="AY981" s="14">
        <f t="shared" si="114"/>
        <v>2.0858000000000003</v>
      </c>
      <c r="BA981" s="15">
        <v>39138</v>
      </c>
      <c r="BB981" s="14">
        <v>4.5999999999999996</v>
      </c>
      <c r="BD981" s="15">
        <v>40964</v>
      </c>
      <c r="BE981" s="14">
        <v>5.75</v>
      </c>
      <c r="BG981" s="15">
        <v>40964</v>
      </c>
      <c r="BH981" s="14">
        <v>10.5</v>
      </c>
      <c r="BI981" s="14">
        <f t="shared" si="117"/>
        <v>74.892800000000008</v>
      </c>
      <c r="BJ981" s="15">
        <v>39868</v>
      </c>
      <c r="BK981" s="14">
        <v>208.42840000000001</v>
      </c>
      <c r="BM981" s="15">
        <v>40964</v>
      </c>
      <c r="BN981" s="14" t="s">
        <v>213</v>
      </c>
    </row>
    <row r="982" spans="2:66" x14ac:dyDescent="0.2">
      <c r="B982" s="15">
        <v>39139</v>
      </c>
      <c r="C982" s="14">
        <v>3.9950000000000001</v>
      </c>
      <c r="E982" s="15">
        <v>39139</v>
      </c>
      <c r="F982" s="14">
        <v>4.0439999999999996</v>
      </c>
      <c r="H982" s="15">
        <v>39139</v>
      </c>
      <c r="I982" s="14">
        <v>4.0419999999999998</v>
      </c>
      <c r="K982" s="15">
        <v>39139</v>
      </c>
      <c r="L982" s="14">
        <v>4.2279999999999998</v>
      </c>
      <c r="N982" s="15">
        <v>39139</v>
      </c>
      <c r="O982" s="14">
        <v>4.0510000000000002</v>
      </c>
      <c r="Q982" s="15">
        <v>39139</v>
      </c>
      <c r="R982" s="14">
        <v>4.0199999999999996</v>
      </c>
      <c r="T982" s="15">
        <v>39139</v>
      </c>
      <c r="U982" s="14">
        <v>4.0330000000000004</v>
      </c>
      <c r="W982" s="15">
        <v>39139</v>
      </c>
      <c r="X982" s="14">
        <v>4.1289999999999996</v>
      </c>
      <c r="Z982" s="15">
        <v>39139</v>
      </c>
      <c r="AA982" s="14">
        <v>4.0250000000000004</v>
      </c>
      <c r="AC982" s="14">
        <f t="shared" si="115"/>
        <v>4.0654696431330128</v>
      </c>
      <c r="AE982" s="15">
        <v>39139</v>
      </c>
      <c r="AF982" s="14">
        <v>4.6248000000000005</v>
      </c>
      <c r="AH982" s="15">
        <v>39139</v>
      </c>
      <c r="AI982" s="14">
        <v>4.84</v>
      </c>
      <c r="AK982" s="15">
        <v>39139</v>
      </c>
      <c r="AL982" s="14">
        <v>2.1886999999999999</v>
      </c>
      <c r="AM982" s="14">
        <f t="shared" si="110"/>
        <v>1.876769643133013</v>
      </c>
      <c r="AN982" s="15">
        <v>39139</v>
      </c>
      <c r="AO982" s="14">
        <v>2.7210999999999999</v>
      </c>
      <c r="AP982" s="14">
        <f t="shared" si="111"/>
        <v>1.9037000000000006</v>
      </c>
      <c r="AQ982" s="15">
        <v>39139</v>
      </c>
      <c r="AR982" s="14">
        <v>3.0640000000000001</v>
      </c>
      <c r="AS982" s="14">
        <f t="shared" si="112"/>
        <v>1.7759999999999998</v>
      </c>
      <c r="AU982" s="14">
        <f t="shared" si="116"/>
        <v>1.8063000000000002</v>
      </c>
      <c r="AW982" s="14">
        <f t="shared" si="113"/>
        <v>1.8532999999999999</v>
      </c>
      <c r="AY982" s="14">
        <f t="shared" si="114"/>
        <v>2.0392999999999999</v>
      </c>
      <c r="BA982" s="15">
        <v>39139</v>
      </c>
      <c r="BB982" s="14">
        <v>4.7</v>
      </c>
      <c r="BD982" s="15">
        <v>40965</v>
      </c>
      <c r="BE982" s="14">
        <v>5.75</v>
      </c>
      <c r="BG982" s="15">
        <v>40965</v>
      </c>
      <c r="BH982" s="14">
        <v>10.5</v>
      </c>
      <c r="BI982" s="14">
        <f t="shared" si="117"/>
        <v>75.051866666666669</v>
      </c>
      <c r="BJ982" s="15">
        <v>39869</v>
      </c>
      <c r="BK982" s="14">
        <v>208.90559999999999</v>
      </c>
      <c r="BM982" s="15">
        <v>40965</v>
      </c>
      <c r="BN982" s="14" t="s">
        <v>213</v>
      </c>
    </row>
    <row r="983" spans="2:66" x14ac:dyDescent="0.2">
      <c r="B983" s="15">
        <v>39140</v>
      </c>
      <c r="C983" s="14">
        <v>3.9649999999999999</v>
      </c>
      <c r="E983" s="15">
        <v>39140</v>
      </c>
      <c r="F983" s="14">
        <v>4.0140000000000002</v>
      </c>
      <c r="H983" s="15">
        <v>39140</v>
      </c>
      <c r="I983" s="14">
        <v>4.0110000000000001</v>
      </c>
      <c r="K983" s="15">
        <v>39140</v>
      </c>
      <c r="L983" s="14">
        <v>4.1980000000000004</v>
      </c>
      <c r="N983" s="15">
        <v>39140</v>
      </c>
      <c r="O983" s="14">
        <v>4.0190000000000001</v>
      </c>
      <c r="Q983" s="15">
        <v>39140</v>
      </c>
      <c r="R983" s="14">
        <v>3.9889999999999999</v>
      </c>
      <c r="T983" s="15">
        <v>39140</v>
      </c>
      <c r="U983" s="14">
        <v>4.0010000000000003</v>
      </c>
      <c r="W983" s="15">
        <v>39140</v>
      </c>
      <c r="X983" s="14">
        <v>4.0979999999999999</v>
      </c>
      <c r="Z983" s="15">
        <v>39140</v>
      </c>
      <c r="AA983" s="14">
        <v>3.9929999999999999</v>
      </c>
      <c r="AC983" s="14">
        <f t="shared" si="115"/>
        <v>4.0350689015912247</v>
      </c>
      <c r="AE983" s="15">
        <v>39140</v>
      </c>
      <c r="AF983" s="14">
        <v>4.5109000000000004</v>
      </c>
      <c r="AH983" s="15">
        <v>39140</v>
      </c>
      <c r="AI983" s="14">
        <v>4.8010000000000002</v>
      </c>
      <c r="AK983" s="15">
        <v>39140</v>
      </c>
      <c r="AL983" s="14">
        <v>2.1575000000000002</v>
      </c>
      <c r="AM983" s="14">
        <f t="shared" si="110"/>
        <v>1.8775689015912245</v>
      </c>
      <c r="AN983" s="15">
        <v>39140</v>
      </c>
      <c r="AO983" s="14">
        <v>2.6524999999999999</v>
      </c>
      <c r="AP983" s="14">
        <f t="shared" si="111"/>
        <v>1.8584000000000005</v>
      </c>
      <c r="AQ983" s="15">
        <v>39140</v>
      </c>
      <c r="AR983" s="14">
        <v>3.06</v>
      </c>
      <c r="AS983" s="14">
        <f t="shared" si="112"/>
        <v>1.7410000000000001</v>
      </c>
      <c r="AU983" s="14">
        <f t="shared" si="116"/>
        <v>1.8074999999999997</v>
      </c>
      <c r="AW983" s="14">
        <f t="shared" si="113"/>
        <v>1.8534999999999999</v>
      </c>
      <c r="AY983" s="14">
        <f t="shared" si="114"/>
        <v>2.0405000000000002</v>
      </c>
      <c r="BA983" s="15">
        <v>39140</v>
      </c>
      <c r="BB983" s="14">
        <v>4.5999999999999996</v>
      </c>
      <c r="BD983" s="15">
        <v>40966</v>
      </c>
      <c r="BE983" s="14">
        <v>5.75</v>
      </c>
      <c r="BG983" s="15">
        <v>40966</v>
      </c>
      <c r="BH983" s="14">
        <v>10.5</v>
      </c>
      <c r="BI983" s="14">
        <f t="shared" si="117"/>
        <v>75.289033333333336</v>
      </c>
      <c r="BJ983" s="15">
        <v>39870</v>
      </c>
      <c r="BK983" s="14">
        <v>209.61709999999999</v>
      </c>
      <c r="BM983" s="15">
        <v>40966</v>
      </c>
      <c r="BN983" s="14" t="s">
        <v>213</v>
      </c>
    </row>
    <row r="984" spans="2:66" x14ac:dyDescent="0.2">
      <c r="B984" s="15">
        <v>39141</v>
      </c>
      <c r="C984" s="14">
        <v>3.9569999999999999</v>
      </c>
      <c r="E984" s="15">
        <v>39141</v>
      </c>
      <c r="F984" s="14">
        <v>4.0090000000000003</v>
      </c>
      <c r="H984" s="15">
        <v>39141</v>
      </c>
      <c r="I984" s="14">
        <v>4.0030000000000001</v>
      </c>
      <c r="K984" s="15">
        <v>39141</v>
      </c>
      <c r="L984" s="14">
        <v>4.1950000000000003</v>
      </c>
      <c r="N984" s="15">
        <v>39141</v>
      </c>
      <c r="O984" s="14">
        <v>4.0119999999999996</v>
      </c>
      <c r="Q984" s="15">
        <v>39141</v>
      </c>
      <c r="R984" s="14">
        <v>3.9830000000000001</v>
      </c>
      <c r="T984" s="15">
        <v>39141</v>
      </c>
      <c r="U984" s="14">
        <v>3.9950000000000001</v>
      </c>
      <c r="W984" s="15">
        <v>39141</v>
      </c>
      <c r="X984" s="14">
        <v>4.0979999999999999</v>
      </c>
      <c r="Z984" s="15">
        <v>39141</v>
      </c>
      <c r="AA984" s="14">
        <v>3.9859999999999998</v>
      </c>
      <c r="AC984" s="14">
        <f t="shared" si="115"/>
        <v>4.0291331685462684</v>
      </c>
      <c r="AE984" s="15">
        <v>39141</v>
      </c>
      <c r="AF984" s="14">
        <v>4.5656999999999996</v>
      </c>
      <c r="AH984" s="15">
        <v>39141</v>
      </c>
      <c r="AI984" s="14">
        <v>4.7969999999999997</v>
      </c>
      <c r="AK984" s="15">
        <v>39141</v>
      </c>
      <c r="AL984" s="14">
        <v>2.1825000000000001</v>
      </c>
      <c r="AM984" s="14">
        <f t="shared" si="110"/>
        <v>1.8466331685462682</v>
      </c>
      <c r="AN984" s="15">
        <v>39141</v>
      </c>
      <c r="AO984" s="14">
        <v>2.6974999999999998</v>
      </c>
      <c r="AP984" s="14">
        <f t="shared" si="111"/>
        <v>1.8681999999999999</v>
      </c>
      <c r="AQ984" s="15">
        <v>39141</v>
      </c>
      <c r="AR984" s="14">
        <v>3.06</v>
      </c>
      <c r="AS984" s="14">
        <f t="shared" si="112"/>
        <v>1.7369999999999997</v>
      </c>
      <c r="AU984" s="14">
        <f t="shared" si="116"/>
        <v>1.7744999999999997</v>
      </c>
      <c r="AW984" s="14">
        <f t="shared" si="113"/>
        <v>1.8205</v>
      </c>
      <c r="AY984" s="14">
        <f t="shared" si="114"/>
        <v>2.0125000000000002</v>
      </c>
      <c r="BA984" s="15">
        <v>39141</v>
      </c>
      <c r="BB984" s="14">
        <v>4.5999999999999996</v>
      </c>
      <c r="BD984" s="15">
        <v>40967</v>
      </c>
      <c r="BE984" s="14">
        <v>5.75</v>
      </c>
      <c r="BG984" s="15">
        <v>40967</v>
      </c>
      <c r="BH984" s="14">
        <v>10.5</v>
      </c>
      <c r="BI984" s="14">
        <f t="shared" si="117"/>
        <v>75.041633333333337</v>
      </c>
      <c r="BJ984" s="15">
        <v>39871</v>
      </c>
      <c r="BK984" s="14">
        <v>208.8749</v>
      </c>
      <c r="BM984" s="15">
        <v>40967</v>
      </c>
      <c r="BN984" s="14" t="s">
        <v>213</v>
      </c>
    </row>
    <row r="985" spans="2:66" x14ac:dyDescent="0.2">
      <c r="B985" s="15">
        <v>39142</v>
      </c>
      <c r="C985" s="14">
        <v>3.9470000000000001</v>
      </c>
      <c r="E985" s="15">
        <v>39142</v>
      </c>
      <c r="F985" s="14">
        <v>3.9969999999999999</v>
      </c>
      <c r="H985" s="15">
        <v>39142</v>
      </c>
      <c r="I985" s="14">
        <v>3.9939999999999998</v>
      </c>
      <c r="K985" s="15">
        <v>39142</v>
      </c>
      <c r="L985" s="14">
        <v>4.1840000000000002</v>
      </c>
      <c r="N985" s="15">
        <v>39142</v>
      </c>
      <c r="O985" s="14">
        <v>4</v>
      </c>
      <c r="Q985" s="15">
        <v>39142</v>
      </c>
      <c r="R985" s="14">
        <v>3.9710000000000001</v>
      </c>
      <c r="T985" s="15">
        <v>39142</v>
      </c>
      <c r="U985" s="14">
        <v>3.9849999999999999</v>
      </c>
      <c r="W985" s="15">
        <v>39142</v>
      </c>
      <c r="X985" s="14">
        <v>4.085</v>
      </c>
      <c r="Z985" s="15">
        <v>39142</v>
      </c>
      <c r="AA985" s="14">
        <v>3.9750000000000001</v>
      </c>
      <c r="AC985" s="14">
        <f t="shared" si="115"/>
        <v>4.0183418816622885</v>
      </c>
      <c r="AE985" s="15">
        <v>39142</v>
      </c>
      <c r="AF985" s="14">
        <v>4.5499000000000001</v>
      </c>
      <c r="AH985" s="15">
        <v>39142</v>
      </c>
      <c r="AI985" s="14">
        <v>4.7880000000000003</v>
      </c>
      <c r="AK985" s="15">
        <v>39142</v>
      </c>
      <c r="AL985" s="14">
        <v>2.1775000000000002</v>
      </c>
      <c r="AM985" s="14">
        <f t="shared" si="110"/>
        <v>1.8408418816622882</v>
      </c>
      <c r="AN985" s="15">
        <v>39142</v>
      </c>
      <c r="AO985" s="14">
        <v>2.6875</v>
      </c>
      <c r="AP985" s="14">
        <f t="shared" si="111"/>
        <v>1.8624000000000001</v>
      </c>
      <c r="AQ985" s="15">
        <v>39142</v>
      </c>
      <c r="AR985" s="14">
        <v>3.0874000000000001</v>
      </c>
      <c r="AS985" s="14">
        <f t="shared" si="112"/>
        <v>1.7006000000000001</v>
      </c>
      <c r="AU985" s="14">
        <f t="shared" si="116"/>
        <v>1.7694999999999999</v>
      </c>
      <c r="AW985" s="14">
        <f t="shared" si="113"/>
        <v>1.8164999999999996</v>
      </c>
      <c r="AY985" s="14">
        <f t="shared" si="114"/>
        <v>2.0065</v>
      </c>
      <c r="BA985" s="15">
        <v>39142</v>
      </c>
      <c r="BB985" s="14">
        <v>4.7</v>
      </c>
      <c r="BD985" s="15">
        <v>40968</v>
      </c>
      <c r="BE985" s="14">
        <v>5.75</v>
      </c>
      <c r="BG985" s="15">
        <v>40968</v>
      </c>
      <c r="BH985" s="14">
        <v>10.5</v>
      </c>
      <c r="BI985" s="14">
        <f t="shared" si="117"/>
        <v>75.041633333333337</v>
      </c>
      <c r="BJ985" s="15">
        <v>39872</v>
      </c>
      <c r="BK985" s="14">
        <v>208.8749</v>
      </c>
      <c r="BM985" s="15">
        <v>40968</v>
      </c>
      <c r="BN985" s="14" t="s">
        <v>213</v>
      </c>
    </row>
    <row r="986" spans="2:66" x14ac:dyDescent="0.2">
      <c r="B986" s="15">
        <v>39143</v>
      </c>
      <c r="C986" s="14">
        <v>3.9379999999999997</v>
      </c>
      <c r="E986" s="15">
        <v>39143</v>
      </c>
      <c r="F986" s="14">
        <v>3.9859999999999998</v>
      </c>
      <c r="H986" s="15">
        <v>39143</v>
      </c>
      <c r="I986" s="14">
        <v>3.9849999999999999</v>
      </c>
      <c r="K986" s="15">
        <v>39143</v>
      </c>
      <c r="L986" s="14">
        <v>4.173</v>
      </c>
      <c r="N986" s="15">
        <v>39143</v>
      </c>
      <c r="O986" s="14">
        <v>3.99</v>
      </c>
      <c r="Q986" s="15">
        <v>39143</v>
      </c>
      <c r="R986" s="14">
        <v>3.9619999999999997</v>
      </c>
      <c r="T986" s="15">
        <v>39143</v>
      </c>
      <c r="U986" s="14">
        <v>3.9740000000000002</v>
      </c>
      <c r="W986" s="15">
        <v>39143</v>
      </c>
      <c r="X986" s="14">
        <v>4.077</v>
      </c>
      <c r="Z986" s="15">
        <v>39143</v>
      </c>
      <c r="AA986" s="14">
        <v>3.9660000000000002</v>
      </c>
      <c r="AC986" s="14">
        <f t="shared" si="115"/>
        <v>4.0084518770276523</v>
      </c>
      <c r="AE986" s="15">
        <v>39143</v>
      </c>
      <c r="AF986" s="14">
        <v>4.4969999999999999</v>
      </c>
      <c r="AH986" s="15">
        <v>39143</v>
      </c>
      <c r="AI986" s="14">
        <v>4.7770000000000001</v>
      </c>
      <c r="AK986" s="15">
        <v>39143</v>
      </c>
      <c r="AL986" s="14">
        <v>2.1852</v>
      </c>
      <c r="AM986" s="14">
        <f t="shared" si="110"/>
        <v>1.8232518770276522</v>
      </c>
      <c r="AN986" s="15">
        <v>39143</v>
      </c>
      <c r="AO986" s="14">
        <v>2.7650000000000001</v>
      </c>
      <c r="AP986" s="14">
        <f t="shared" si="111"/>
        <v>1.7319999999999998</v>
      </c>
      <c r="AQ986" s="15">
        <v>39143</v>
      </c>
      <c r="AR986" s="14">
        <v>3.0834000000000001</v>
      </c>
      <c r="AS986" s="14">
        <f t="shared" si="112"/>
        <v>1.6936</v>
      </c>
      <c r="AU986" s="14">
        <f t="shared" si="116"/>
        <v>1.7527999999999997</v>
      </c>
      <c r="AW986" s="14">
        <f t="shared" si="113"/>
        <v>1.7997999999999998</v>
      </c>
      <c r="AY986" s="14">
        <f t="shared" si="114"/>
        <v>1.9878</v>
      </c>
      <c r="BA986" s="15">
        <v>39143</v>
      </c>
      <c r="BB986" s="14">
        <v>4.7</v>
      </c>
      <c r="BD986" s="15">
        <v>40969</v>
      </c>
      <c r="BE986" s="14">
        <v>5.75</v>
      </c>
      <c r="BG986" s="15">
        <v>40969</v>
      </c>
      <c r="BH986" s="14">
        <v>10.5</v>
      </c>
      <c r="BI986" s="14">
        <f t="shared" si="117"/>
        <v>75.041633333333337</v>
      </c>
      <c r="BJ986" s="15">
        <v>39873</v>
      </c>
      <c r="BK986" s="14">
        <v>208.8749</v>
      </c>
      <c r="BM986" s="15">
        <v>40969</v>
      </c>
      <c r="BN986" s="14" t="s">
        <v>213</v>
      </c>
    </row>
    <row r="987" spans="2:66" x14ac:dyDescent="0.2">
      <c r="B987" s="15">
        <v>39144</v>
      </c>
      <c r="C987" s="14">
        <v>3.9379999999999997</v>
      </c>
      <c r="E987" s="15">
        <v>39144</v>
      </c>
      <c r="F987" s="14">
        <v>3.9859999999999998</v>
      </c>
      <c r="H987" s="15">
        <v>39144</v>
      </c>
      <c r="I987" s="14">
        <v>3.9849999999999999</v>
      </c>
      <c r="K987" s="15">
        <v>39144</v>
      </c>
      <c r="L987" s="14">
        <v>4.173</v>
      </c>
      <c r="N987" s="15">
        <v>39144</v>
      </c>
      <c r="O987" s="14">
        <v>3.99</v>
      </c>
      <c r="Q987" s="15">
        <v>39144</v>
      </c>
      <c r="R987" s="14">
        <v>3.9619999999999997</v>
      </c>
      <c r="T987" s="15">
        <v>39144</v>
      </c>
      <c r="U987" s="14">
        <v>3.9740000000000002</v>
      </c>
      <c r="W987" s="15">
        <v>39144</v>
      </c>
      <c r="X987" s="14">
        <v>4.077</v>
      </c>
      <c r="Z987" s="15">
        <v>39144</v>
      </c>
      <c r="AA987" s="14">
        <v>3.9660000000000002</v>
      </c>
      <c r="AC987" s="14">
        <f t="shared" si="115"/>
        <v>4.0084518770276523</v>
      </c>
      <c r="AE987" s="15">
        <v>39144</v>
      </c>
      <c r="AF987" s="14">
        <v>4.4969999999999999</v>
      </c>
      <c r="AH987" s="15">
        <v>39144</v>
      </c>
      <c r="AI987" s="14">
        <v>4.7770000000000001</v>
      </c>
      <c r="AK987" s="15">
        <v>39144</v>
      </c>
      <c r="AL987" s="14">
        <v>2.1852</v>
      </c>
      <c r="AM987" s="14">
        <f t="shared" si="110"/>
        <v>1.8232518770276522</v>
      </c>
      <c r="AN987" s="15">
        <v>39144</v>
      </c>
      <c r="AO987" s="14">
        <v>2.7650000000000001</v>
      </c>
      <c r="AP987" s="14">
        <f t="shared" si="111"/>
        <v>1.7319999999999998</v>
      </c>
      <c r="AQ987" s="15">
        <v>39144</v>
      </c>
      <c r="AR987" s="14">
        <v>3.0834000000000001</v>
      </c>
      <c r="AS987" s="14">
        <f t="shared" si="112"/>
        <v>1.6936</v>
      </c>
      <c r="AU987" s="14">
        <f t="shared" si="116"/>
        <v>1.7527999999999997</v>
      </c>
      <c r="AW987" s="14">
        <f t="shared" si="113"/>
        <v>1.7997999999999998</v>
      </c>
      <c r="AY987" s="14">
        <f t="shared" si="114"/>
        <v>1.9878</v>
      </c>
      <c r="BA987" s="15">
        <v>39144</v>
      </c>
      <c r="BB987" s="14">
        <v>4.7</v>
      </c>
      <c r="BD987" s="15">
        <v>40970</v>
      </c>
      <c r="BE987" s="14">
        <v>5.75</v>
      </c>
      <c r="BG987" s="15">
        <v>40970</v>
      </c>
      <c r="BH987" s="14">
        <v>10.5</v>
      </c>
      <c r="BI987" s="14">
        <f t="shared" si="117"/>
        <v>74.706633333333329</v>
      </c>
      <c r="BJ987" s="15">
        <v>39874</v>
      </c>
      <c r="BK987" s="14">
        <v>207.8699</v>
      </c>
      <c r="BM987" s="15">
        <v>40970</v>
      </c>
      <c r="BN987" s="14" t="s">
        <v>213</v>
      </c>
    </row>
    <row r="988" spans="2:66" x14ac:dyDescent="0.2">
      <c r="B988" s="15">
        <v>39145</v>
      </c>
      <c r="C988" s="14">
        <v>3.9379999999999997</v>
      </c>
      <c r="E988" s="15">
        <v>39145</v>
      </c>
      <c r="F988" s="14">
        <v>3.9859999999999998</v>
      </c>
      <c r="H988" s="15">
        <v>39145</v>
      </c>
      <c r="I988" s="14">
        <v>3.9849999999999999</v>
      </c>
      <c r="K988" s="15">
        <v>39145</v>
      </c>
      <c r="L988" s="14">
        <v>4.173</v>
      </c>
      <c r="N988" s="15">
        <v>39145</v>
      </c>
      <c r="O988" s="14">
        <v>3.99</v>
      </c>
      <c r="Q988" s="15">
        <v>39145</v>
      </c>
      <c r="R988" s="14">
        <v>3.9619999999999997</v>
      </c>
      <c r="T988" s="15">
        <v>39145</v>
      </c>
      <c r="U988" s="14">
        <v>3.9740000000000002</v>
      </c>
      <c r="W988" s="15">
        <v>39145</v>
      </c>
      <c r="X988" s="14">
        <v>4.077</v>
      </c>
      <c r="Z988" s="15">
        <v>39145</v>
      </c>
      <c r="AA988" s="14">
        <v>3.9660000000000002</v>
      </c>
      <c r="AC988" s="14">
        <f t="shared" si="115"/>
        <v>4.0084518770276523</v>
      </c>
      <c r="AE988" s="15">
        <v>39145</v>
      </c>
      <c r="AF988" s="14">
        <v>4.4969999999999999</v>
      </c>
      <c r="AH988" s="15">
        <v>39145</v>
      </c>
      <c r="AI988" s="14">
        <v>4.7770000000000001</v>
      </c>
      <c r="AK988" s="15">
        <v>39145</v>
      </c>
      <c r="AL988" s="14">
        <v>2.1852</v>
      </c>
      <c r="AM988" s="14">
        <f t="shared" si="110"/>
        <v>1.8232518770276522</v>
      </c>
      <c r="AN988" s="15">
        <v>39145</v>
      </c>
      <c r="AO988" s="14">
        <v>2.7650000000000001</v>
      </c>
      <c r="AP988" s="14">
        <f t="shared" si="111"/>
        <v>1.7319999999999998</v>
      </c>
      <c r="AQ988" s="15">
        <v>39145</v>
      </c>
      <c r="AR988" s="14">
        <v>3.0834000000000001</v>
      </c>
      <c r="AS988" s="14">
        <f t="shared" si="112"/>
        <v>1.6936</v>
      </c>
      <c r="AU988" s="14">
        <f t="shared" si="116"/>
        <v>1.7527999999999997</v>
      </c>
      <c r="AW988" s="14">
        <f t="shared" si="113"/>
        <v>1.7997999999999998</v>
      </c>
      <c r="AY988" s="14">
        <f t="shared" si="114"/>
        <v>1.9878</v>
      </c>
      <c r="BA988" s="15">
        <v>39145</v>
      </c>
      <c r="BB988" s="14">
        <v>4.7</v>
      </c>
      <c r="BD988" s="15">
        <v>40971</v>
      </c>
      <c r="BE988" s="14">
        <v>5.75</v>
      </c>
      <c r="BG988" s="15">
        <v>40971</v>
      </c>
      <c r="BH988" s="14">
        <v>10.5</v>
      </c>
      <c r="BI988" s="14">
        <f t="shared" si="117"/>
        <v>74.852066666666659</v>
      </c>
      <c r="BJ988" s="15">
        <v>39875</v>
      </c>
      <c r="BK988" s="14">
        <v>208.30619999999999</v>
      </c>
      <c r="BM988" s="15">
        <v>40971</v>
      </c>
      <c r="BN988" s="14" t="s">
        <v>213</v>
      </c>
    </row>
    <row r="989" spans="2:66" x14ac:dyDescent="0.2">
      <c r="B989" s="15">
        <v>39146</v>
      </c>
      <c r="C989" s="14">
        <v>3.915</v>
      </c>
      <c r="E989" s="15">
        <v>39146</v>
      </c>
      <c r="F989" s="14">
        <v>3.9649999999999999</v>
      </c>
      <c r="H989" s="15">
        <v>39146</v>
      </c>
      <c r="I989" s="14">
        <v>3.9630000000000001</v>
      </c>
      <c r="K989" s="15">
        <v>39146</v>
      </c>
      <c r="L989" s="14">
        <v>4.1449999999999996</v>
      </c>
      <c r="N989" s="15">
        <v>39146</v>
      </c>
      <c r="O989" s="14">
        <v>3.968</v>
      </c>
      <c r="Q989" s="15">
        <v>39146</v>
      </c>
      <c r="R989" s="14">
        <v>3.9379999999999997</v>
      </c>
      <c r="T989" s="15">
        <v>39146</v>
      </c>
      <c r="U989" s="14">
        <v>3.9510000000000001</v>
      </c>
      <c r="W989" s="15">
        <v>39146</v>
      </c>
      <c r="X989" s="14">
        <v>4.0540000000000003</v>
      </c>
      <c r="Z989" s="15">
        <v>39146</v>
      </c>
      <c r="AA989" s="14">
        <v>3.9409999999999998</v>
      </c>
      <c r="AC989" s="14">
        <f t="shared" si="115"/>
        <v>3.9850131314691786</v>
      </c>
      <c r="AE989" s="15">
        <v>39146</v>
      </c>
      <c r="AF989" s="14">
        <v>4.4950000000000001</v>
      </c>
      <c r="AH989" s="15">
        <v>39146</v>
      </c>
      <c r="AI989" s="14">
        <v>4.7530000000000001</v>
      </c>
      <c r="AK989" s="15">
        <v>39146</v>
      </c>
      <c r="AL989" s="14">
        <v>2.17</v>
      </c>
      <c r="AM989" s="14">
        <f t="shared" si="110"/>
        <v>1.8150131314691786</v>
      </c>
      <c r="AN989" s="15">
        <v>39146</v>
      </c>
      <c r="AO989" s="14">
        <v>2.7199999999999998</v>
      </c>
      <c r="AP989" s="14">
        <f t="shared" si="111"/>
        <v>1.7750000000000004</v>
      </c>
      <c r="AQ989" s="15">
        <v>39146</v>
      </c>
      <c r="AR989" s="14">
        <v>3.0649999999999999</v>
      </c>
      <c r="AS989" s="14">
        <f t="shared" si="112"/>
        <v>1.6880000000000002</v>
      </c>
      <c r="AU989" s="14">
        <f t="shared" si="116"/>
        <v>1.7450000000000001</v>
      </c>
      <c r="AW989" s="14">
        <f t="shared" si="113"/>
        <v>1.7930000000000001</v>
      </c>
      <c r="AY989" s="14">
        <f t="shared" si="114"/>
        <v>1.9749999999999996</v>
      </c>
      <c r="BA989" s="15">
        <v>39146</v>
      </c>
      <c r="BB989" s="14">
        <v>4.8</v>
      </c>
      <c r="BD989" s="15">
        <v>40972</v>
      </c>
      <c r="BE989" s="14">
        <v>5.75</v>
      </c>
      <c r="BG989" s="15">
        <v>40972</v>
      </c>
      <c r="BH989" s="14">
        <v>10.5</v>
      </c>
      <c r="BI989" s="14">
        <f t="shared" si="117"/>
        <v>74.992666666666665</v>
      </c>
      <c r="BJ989" s="15">
        <v>39876</v>
      </c>
      <c r="BK989" s="14">
        <v>208.72800000000001</v>
      </c>
      <c r="BM989" s="15">
        <v>40972</v>
      </c>
      <c r="BN989" s="14" t="s">
        <v>213</v>
      </c>
    </row>
    <row r="990" spans="2:66" x14ac:dyDescent="0.2">
      <c r="B990" s="15">
        <v>39147</v>
      </c>
      <c r="C990" s="14">
        <v>3.9180000000000001</v>
      </c>
      <c r="E990" s="15">
        <v>39147</v>
      </c>
      <c r="F990" s="14">
        <v>3.968</v>
      </c>
      <c r="H990" s="15">
        <v>39147</v>
      </c>
      <c r="I990" s="14">
        <v>3.9660000000000002</v>
      </c>
      <c r="K990" s="15">
        <v>39147</v>
      </c>
      <c r="L990" s="14">
        <v>4.1440000000000001</v>
      </c>
      <c r="N990" s="15">
        <v>39147</v>
      </c>
      <c r="O990" s="14">
        <v>3.9729999999999999</v>
      </c>
      <c r="Q990" s="15">
        <v>39147</v>
      </c>
      <c r="R990" s="14">
        <v>3.9430000000000001</v>
      </c>
      <c r="T990" s="15">
        <v>39147</v>
      </c>
      <c r="U990" s="14">
        <v>3.9550000000000001</v>
      </c>
      <c r="W990" s="15">
        <v>39147</v>
      </c>
      <c r="X990" s="14">
        <v>4.0570000000000004</v>
      </c>
      <c r="Z990" s="15">
        <v>39147</v>
      </c>
      <c r="AA990" s="14">
        <v>3.944</v>
      </c>
      <c r="AC990" s="14">
        <f t="shared" si="115"/>
        <v>3.9874826201143203</v>
      </c>
      <c r="AE990" s="15">
        <v>39147</v>
      </c>
      <c r="AF990" s="14">
        <v>4.5282</v>
      </c>
      <c r="AH990" s="15">
        <v>39147</v>
      </c>
      <c r="AI990" s="14">
        <v>4.766</v>
      </c>
      <c r="AK990" s="15">
        <v>39147</v>
      </c>
      <c r="AL990" s="14">
        <v>2.1629999999999998</v>
      </c>
      <c r="AM990" s="14">
        <f t="shared" si="110"/>
        <v>1.8244826201143205</v>
      </c>
      <c r="AN990" s="15">
        <v>39147</v>
      </c>
      <c r="AO990" s="14">
        <v>2.6675</v>
      </c>
      <c r="AP990" s="14">
        <f t="shared" si="111"/>
        <v>1.8607</v>
      </c>
      <c r="AQ990" s="15">
        <v>39147</v>
      </c>
      <c r="AR990" s="14">
        <v>3.0775000000000001</v>
      </c>
      <c r="AS990" s="14">
        <f t="shared" si="112"/>
        <v>1.6884999999999999</v>
      </c>
      <c r="AU990" s="14">
        <f t="shared" si="116"/>
        <v>1.7550000000000003</v>
      </c>
      <c r="AW990" s="14">
        <f t="shared" si="113"/>
        <v>1.8030000000000004</v>
      </c>
      <c r="AY990" s="14">
        <f t="shared" si="114"/>
        <v>1.9810000000000003</v>
      </c>
      <c r="BA990" s="15">
        <v>39147</v>
      </c>
      <c r="BB990" s="14">
        <v>4.8</v>
      </c>
      <c r="BD990" s="15">
        <v>40973</v>
      </c>
      <c r="BE990" s="14">
        <v>5.75</v>
      </c>
      <c r="BG990" s="15">
        <v>40973</v>
      </c>
      <c r="BH990" s="14">
        <v>10.5</v>
      </c>
      <c r="BI990" s="14">
        <f t="shared" si="117"/>
        <v>74.815966666666668</v>
      </c>
      <c r="BJ990" s="15">
        <v>39877</v>
      </c>
      <c r="BK990" s="14">
        <v>208.1979</v>
      </c>
      <c r="BM990" s="15">
        <v>40973</v>
      </c>
      <c r="BN990" s="14" t="s">
        <v>213</v>
      </c>
    </row>
    <row r="991" spans="2:66" x14ac:dyDescent="0.2">
      <c r="B991" s="15">
        <v>39148</v>
      </c>
      <c r="C991" s="14">
        <v>3.92</v>
      </c>
      <c r="E991" s="15">
        <v>39148</v>
      </c>
      <c r="F991" s="14">
        <v>3.9699999999999998</v>
      </c>
      <c r="H991" s="15">
        <v>39148</v>
      </c>
      <c r="I991" s="14">
        <v>3.9689999999999999</v>
      </c>
      <c r="K991" s="15">
        <v>39148</v>
      </c>
      <c r="L991" s="14">
        <v>4.1449999999999996</v>
      </c>
      <c r="N991" s="15">
        <v>39148</v>
      </c>
      <c r="O991" s="14">
        <v>3.9740000000000002</v>
      </c>
      <c r="Q991" s="15">
        <v>39148</v>
      </c>
      <c r="R991" s="14">
        <v>3.9449999999999998</v>
      </c>
      <c r="T991" s="15">
        <v>39148</v>
      </c>
      <c r="U991" s="14">
        <v>3.956</v>
      </c>
      <c r="W991" s="15">
        <v>39148</v>
      </c>
      <c r="X991" s="14">
        <v>4.0599999999999996</v>
      </c>
      <c r="Z991" s="15">
        <v>39148</v>
      </c>
      <c r="AA991" s="14">
        <v>3.9470000000000001</v>
      </c>
      <c r="AC991" s="14">
        <f t="shared" si="115"/>
        <v>3.9894067665688233</v>
      </c>
      <c r="AE991" s="15">
        <v>39148</v>
      </c>
      <c r="AF991" s="14">
        <v>4.4870999999999999</v>
      </c>
      <c r="AH991" s="15">
        <v>39148</v>
      </c>
      <c r="AI991" s="14">
        <v>4.7690000000000001</v>
      </c>
      <c r="AK991" s="15">
        <v>39148</v>
      </c>
      <c r="AL991" s="14">
        <v>2.16</v>
      </c>
      <c r="AM991" s="14">
        <f t="shared" si="110"/>
        <v>1.8294067665688232</v>
      </c>
      <c r="AN991" s="15">
        <v>39148</v>
      </c>
      <c r="AO991" s="14">
        <v>2.6274999999999999</v>
      </c>
      <c r="AP991" s="14">
        <f t="shared" si="111"/>
        <v>1.8595999999999999</v>
      </c>
      <c r="AQ991" s="15">
        <v>39148</v>
      </c>
      <c r="AR991" s="14">
        <v>3.0727000000000002</v>
      </c>
      <c r="AS991" s="14">
        <f t="shared" si="112"/>
        <v>1.6962999999999999</v>
      </c>
      <c r="AU991" s="14">
        <f t="shared" si="116"/>
        <v>1.7599999999999998</v>
      </c>
      <c r="AW991" s="14">
        <f t="shared" si="113"/>
        <v>1.8089999999999997</v>
      </c>
      <c r="AY991" s="14">
        <f t="shared" si="114"/>
        <v>1.9849999999999994</v>
      </c>
      <c r="BA991" s="15">
        <v>39148</v>
      </c>
      <c r="BB991" s="14">
        <v>4.9000000000000004</v>
      </c>
      <c r="BD991" s="15">
        <v>40974</v>
      </c>
      <c r="BE991" s="14">
        <v>5.75</v>
      </c>
      <c r="BG991" s="15">
        <v>40974</v>
      </c>
      <c r="BH991" s="14">
        <v>10.5</v>
      </c>
      <c r="BI991" s="14">
        <f t="shared" si="117"/>
        <v>74.698300000000003</v>
      </c>
      <c r="BJ991" s="15">
        <v>39878</v>
      </c>
      <c r="BK991" s="14">
        <v>207.8449</v>
      </c>
      <c r="BM991" s="15">
        <v>40974</v>
      </c>
      <c r="BN991" s="14" t="s">
        <v>213</v>
      </c>
    </row>
    <row r="992" spans="2:66" x14ac:dyDescent="0.2">
      <c r="B992" s="15">
        <v>39149</v>
      </c>
      <c r="C992" s="14">
        <v>3.9290000000000003</v>
      </c>
      <c r="E992" s="15">
        <v>39149</v>
      </c>
      <c r="F992" s="14">
        <v>3.98</v>
      </c>
      <c r="H992" s="15">
        <v>39149</v>
      </c>
      <c r="I992" s="14">
        <v>3.9790000000000001</v>
      </c>
      <c r="K992" s="15">
        <v>39149</v>
      </c>
      <c r="L992" s="14">
        <v>4.157</v>
      </c>
      <c r="N992" s="15">
        <v>39149</v>
      </c>
      <c r="O992" s="14">
        <v>3.984</v>
      </c>
      <c r="Q992" s="15">
        <v>39149</v>
      </c>
      <c r="R992" s="14">
        <v>3.956</v>
      </c>
      <c r="T992" s="15">
        <v>39149</v>
      </c>
      <c r="U992" s="14">
        <v>3.968</v>
      </c>
      <c r="W992" s="15">
        <v>39149</v>
      </c>
      <c r="X992" s="14">
        <v>4.069</v>
      </c>
      <c r="Z992" s="15">
        <v>39149</v>
      </c>
      <c r="AA992" s="14">
        <v>3.9569999999999999</v>
      </c>
      <c r="AC992" s="14">
        <f t="shared" si="115"/>
        <v>3.9996046655337563</v>
      </c>
      <c r="AE992" s="15">
        <v>39149</v>
      </c>
      <c r="AF992" s="14">
        <v>4.5125000000000002</v>
      </c>
      <c r="AH992" s="15">
        <v>39149</v>
      </c>
      <c r="AI992" s="14">
        <v>4.7750000000000004</v>
      </c>
      <c r="AK992" s="15">
        <v>39149</v>
      </c>
      <c r="AL992" s="14">
        <v>2.1549999999999998</v>
      </c>
      <c r="AM992" s="14">
        <f t="shared" si="110"/>
        <v>1.8446046655337565</v>
      </c>
      <c r="AN992" s="15">
        <v>39149</v>
      </c>
      <c r="AO992" s="14">
        <v>2.6375000000000002</v>
      </c>
      <c r="AP992" s="14">
        <f t="shared" si="111"/>
        <v>1.875</v>
      </c>
      <c r="AQ992" s="15">
        <v>39149</v>
      </c>
      <c r="AR992" s="14">
        <v>3.07</v>
      </c>
      <c r="AS992" s="14">
        <f t="shared" si="112"/>
        <v>1.7050000000000005</v>
      </c>
      <c r="AU992" s="14">
        <f t="shared" si="116"/>
        <v>1.7740000000000005</v>
      </c>
      <c r="AW992" s="14">
        <f t="shared" si="113"/>
        <v>1.8240000000000003</v>
      </c>
      <c r="AY992" s="14">
        <f t="shared" si="114"/>
        <v>2.0020000000000002</v>
      </c>
      <c r="BA992" s="15">
        <v>39149</v>
      </c>
      <c r="BB992" s="14">
        <v>5</v>
      </c>
      <c r="BD992" s="15">
        <v>40975</v>
      </c>
      <c r="BE992" s="14">
        <v>5.75</v>
      </c>
      <c r="BG992" s="15">
        <v>40975</v>
      </c>
      <c r="BH992" s="14">
        <v>9.75</v>
      </c>
      <c r="BI992" s="14">
        <f t="shared" si="117"/>
        <v>74.448300000000003</v>
      </c>
      <c r="BJ992" s="15">
        <v>39879</v>
      </c>
      <c r="BK992" s="14">
        <v>207.8449</v>
      </c>
      <c r="BM992" s="15">
        <v>40975</v>
      </c>
      <c r="BN992" s="14" t="s">
        <v>213</v>
      </c>
    </row>
    <row r="993" spans="2:66" x14ac:dyDescent="0.2">
      <c r="B993" s="15">
        <v>39150</v>
      </c>
      <c r="C993" s="14">
        <v>3.9590000000000001</v>
      </c>
      <c r="E993" s="15">
        <v>39150</v>
      </c>
      <c r="F993" s="14">
        <v>4.0069999999999997</v>
      </c>
      <c r="H993" s="15">
        <v>39150</v>
      </c>
      <c r="I993" s="14">
        <v>4.0060000000000002</v>
      </c>
      <c r="K993" s="15">
        <v>39150</v>
      </c>
      <c r="L993" s="14">
        <v>4.1840000000000002</v>
      </c>
      <c r="N993" s="15">
        <v>39150</v>
      </c>
      <c r="O993" s="14">
        <v>4.01</v>
      </c>
      <c r="Q993" s="15">
        <v>39150</v>
      </c>
      <c r="R993" s="14">
        <v>3.9849999999999999</v>
      </c>
      <c r="T993" s="15">
        <v>39150</v>
      </c>
      <c r="U993" s="14">
        <v>3.9939999999999998</v>
      </c>
      <c r="W993" s="15">
        <v>39150</v>
      </c>
      <c r="X993" s="14">
        <v>4.0979999999999999</v>
      </c>
      <c r="Z993" s="15">
        <v>39150</v>
      </c>
      <c r="AA993" s="14">
        <v>3.9859999999999998</v>
      </c>
      <c r="AC993" s="14">
        <f t="shared" si="115"/>
        <v>4.027585972501158</v>
      </c>
      <c r="AE993" s="15">
        <v>39150</v>
      </c>
      <c r="AF993" s="14">
        <v>4.5870999999999995</v>
      </c>
      <c r="AH993" s="15">
        <v>39150</v>
      </c>
      <c r="AI993" s="14">
        <v>4.819</v>
      </c>
      <c r="AK993" s="15">
        <v>39150</v>
      </c>
      <c r="AL993" s="14">
        <v>2.15</v>
      </c>
      <c r="AM993" s="14">
        <f t="shared" ref="AM993:AM1056" si="118">AC993-AL993</f>
        <v>1.8775859725011581</v>
      </c>
      <c r="AN993" s="15">
        <v>39150</v>
      </c>
      <c r="AO993" s="14">
        <v>2.6550000000000002</v>
      </c>
      <c r="AP993" s="14">
        <f t="shared" ref="AP993:AP1056" si="119">AF993-AO993</f>
        <v>1.9320999999999993</v>
      </c>
      <c r="AQ993" s="15">
        <v>39150</v>
      </c>
      <c r="AR993" s="14">
        <v>3.0676999999999999</v>
      </c>
      <c r="AS993" s="14">
        <f t="shared" ref="AS993:AS1056" si="120">AI993-AR993</f>
        <v>1.7513000000000001</v>
      </c>
      <c r="AU993" s="14">
        <f t="shared" si="116"/>
        <v>1.8090000000000002</v>
      </c>
      <c r="AW993" s="14">
        <f t="shared" ref="AW993:AW1056" si="121">I993-AL993</f>
        <v>1.8560000000000003</v>
      </c>
      <c r="AY993" s="14">
        <f t="shared" ref="AY993:AY1056" si="122">L993-AL993</f>
        <v>2.0340000000000003</v>
      </c>
      <c r="BA993" s="15">
        <v>39150</v>
      </c>
      <c r="BB993" s="14">
        <v>4.7</v>
      </c>
      <c r="BD993" s="15">
        <v>40976</v>
      </c>
      <c r="BE993" s="14">
        <v>5.75</v>
      </c>
      <c r="BG993" s="15">
        <v>40976</v>
      </c>
      <c r="BH993" s="14">
        <v>9.75</v>
      </c>
      <c r="BI993" s="14">
        <f t="shared" si="117"/>
        <v>74.448300000000003</v>
      </c>
      <c r="BJ993" s="15">
        <v>39880</v>
      </c>
      <c r="BK993" s="14">
        <v>207.8449</v>
      </c>
      <c r="BM993" s="15">
        <v>40976</v>
      </c>
      <c r="BN993" s="14" t="s">
        <v>213</v>
      </c>
    </row>
    <row r="994" spans="2:66" x14ac:dyDescent="0.2">
      <c r="B994" s="15">
        <v>39151</v>
      </c>
      <c r="C994" s="14">
        <v>3.9590000000000001</v>
      </c>
      <c r="E994" s="15">
        <v>39151</v>
      </c>
      <c r="F994" s="14">
        <v>4.0069999999999997</v>
      </c>
      <c r="H994" s="15">
        <v>39151</v>
      </c>
      <c r="I994" s="14">
        <v>4.0060000000000002</v>
      </c>
      <c r="K994" s="15">
        <v>39151</v>
      </c>
      <c r="L994" s="14">
        <v>4.1840000000000002</v>
      </c>
      <c r="N994" s="15">
        <v>39151</v>
      </c>
      <c r="O994" s="14">
        <v>4.01</v>
      </c>
      <c r="Q994" s="15">
        <v>39151</v>
      </c>
      <c r="R994" s="14">
        <v>3.9849999999999999</v>
      </c>
      <c r="T994" s="15">
        <v>39151</v>
      </c>
      <c r="U994" s="14">
        <v>3.9939999999999998</v>
      </c>
      <c r="W994" s="15">
        <v>39151</v>
      </c>
      <c r="X994" s="14">
        <v>4.0979999999999999</v>
      </c>
      <c r="Z994" s="15">
        <v>39151</v>
      </c>
      <c r="AA994" s="14">
        <v>3.9859999999999998</v>
      </c>
      <c r="AC994" s="14">
        <f t="shared" si="115"/>
        <v>4.027585972501158</v>
      </c>
      <c r="AE994" s="15">
        <v>39151</v>
      </c>
      <c r="AF994" s="14">
        <v>4.5870999999999995</v>
      </c>
      <c r="AH994" s="15">
        <v>39151</v>
      </c>
      <c r="AI994" s="14">
        <v>4.819</v>
      </c>
      <c r="AK994" s="15">
        <v>39151</v>
      </c>
      <c r="AL994" s="14">
        <v>2.15</v>
      </c>
      <c r="AM994" s="14">
        <f t="shared" si="118"/>
        <v>1.8775859725011581</v>
      </c>
      <c r="AN994" s="15">
        <v>39151</v>
      </c>
      <c r="AO994" s="14">
        <v>2.6550000000000002</v>
      </c>
      <c r="AP994" s="14">
        <f t="shared" si="119"/>
        <v>1.9320999999999993</v>
      </c>
      <c r="AQ994" s="15">
        <v>39151</v>
      </c>
      <c r="AR994" s="14">
        <v>3.0676999999999999</v>
      </c>
      <c r="AS994" s="14">
        <f t="shared" si="120"/>
        <v>1.7513000000000001</v>
      </c>
      <c r="AU994" s="14">
        <f t="shared" si="116"/>
        <v>1.8090000000000002</v>
      </c>
      <c r="AW994" s="14">
        <f t="shared" si="121"/>
        <v>1.8560000000000003</v>
      </c>
      <c r="AY994" s="14">
        <f t="shared" si="122"/>
        <v>2.0340000000000003</v>
      </c>
      <c r="BA994" s="15">
        <v>39151</v>
      </c>
      <c r="BB994" s="14">
        <v>4.7</v>
      </c>
      <c r="BD994" s="15">
        <v>40977</v>
      </c>
      <c r="BE994" s="14">
        <v>5.75</v>
      </c>
      <c r="BG994" s="15">
        <v>40977</v>
      </c>
      <c r="BH994" s="14">
        <v>9.75</v>
      </c>
      <c r="BI994" s="14">
        <f t="shared" si="117"/>
        <v>74.324766666666662</v>
      </c>
      <c r="BJ994" s="15">
        <v>39881</v>
      </c>
      <c r="BK994" s="14">
        <v>207.4743</v>
      </c>
      <c r="BM994" s="15">
        <v>40977</v>
      </c>
      <c r="BN994" s="14">
        <v>26.5</v>
      </c>
    </row>
    <row r="995" spans="2:66" x14ac:dyDescent="0.2">
      <c r="B995" s="15">
        <v>39152</v>
      </c>
      <c r="C995" s="14">
        <v>3.9590000000000001</v>
      </c>
      <c r="E995" s="15">
        <v>39152</v>
      </c>
      <c r="F995" s="14">
        <v>4.0069999999999997</v>
      </c>
      <c r="H995" s="15">
        <v>39152</v>
      </c>
      <c r="I995" s="14">
        <v>4.0060000000000002</v>
      </c>
      <c r="K995" s="15">
        <v>39152</v>
      </c>
      <c r="L995" s="14">
        <v>4.1840000000000002</v>
      </c>
      <c r="N995" s="15">
        <v>39152</v>
      </c>
      <c r="O995" s="14">
        <v>4.01</v>
      </c>
      <c r="Q995" s="15">
        <v>39152</v>
      </c>
      <c r="R995" s="14">
        <v>3.9849999999999999</v>
      </c>
      <c r="T995" s="15">
        <v>39152</v>
      </c>
      <c r="U995" s="14">
        <v>3.9939999999999998</v>
      </c>
      <c r="W995" s="15">
        <v>39152</v>
      </c>
      <c r="X995" s="14">
        <v>4.0979999999999999</v>
      </c>
      <c r="Z995" s="15">
        <v>39152</v>
      </c>
      <c r="AA995" s="14">
        <v>3.9859999999999998</v>
      </c>
      <c r="AC995" s="14">
        <f t="shared" si="115"/>
        <v>4.027585972501158</v>
      </c>
      <c r="AE995" s="15">
        <v>39152</v>
      </c>
      <c r="AF995" s="14">
        <v>4.5870999999999995</v>
      </c>
      <c r="AH995" s="15">
        <v>39152</v>
      </c>
      <c r="AI995" s="14">
        <v>4.819</v>
      </c>
      <c r="AK995" s="15">
        <v>39152</v>
      </c>
      <c r="AL995" s="14">
        <v>2.15</v>
      </c>
      <c r="AM995" s="14">
        <f t="shared" si="118"/>
        <v>1.8775859725011581</v>
      </c>
      <c r="AN995" s="15">
        <v>39152</v>
      </c>
      <c r="AO995" s="14">
        <v>2.6550000000000002</v>
      </c>
      <c r="AP995" s="14">
        <f t="shared" si="119"/>
        <v>1.9320999999999993</v>
      </c>
      <c r="AQ995" s="15">
        <v>39152</v>
      </c>
      <c r="AR995" s="14">
        <v>3.0676999999999999</v>
      </c>
      <c r="AS995" s="14">
        <f t="shared" si="120"/>
        <v>1.7513000000000001</v>
      </c>
      <c r="AU995" s="14">
        <f t="shared" si="116"/>
        <v>1.8090000000000002</v>
      </c>
      <c r="AW995" s="14">
        <f t="shared" si="121"/>
        <v>1.8560000000000003</v>
      </c>
      <c r="AY995" s="14">
        <f t="shared" si="122"/>
        <v>2.0340000000000003</v>
      </c>
      <c r="BA995" s="15">
        <v>39152</v>
      </c>
      <c r="BB995" s="14">
        <v>4.7</v>
      </c>
      <c r="BD995" s="15">
        <v>40978</v>
      </c>
      <c r="BE995" s="14">
        <v>5.75</v>
      </c>
      <c r="BG995" s="15">
        <v>40978</v>
      </c>
      <c r="BH995" s="14">
        <v>9.75</v>
      </c>
      <c r="BI995" s="14">
        <f t="shared" si="117"/>
        <v>74.501400000000004</v>
      </c>
      <c r="BJ995" s="15">
        <v>39882</v>
      </c>
      <c r="BK995" s="14">
        <v>208.0042</v>
      </c>
      <c r="BM995" s="15">
        <v>40978</v>
      </c>
      <c r="BN995" s="14">
        <v>26.5</v>
      </c>
    </row>
    <row r="996" spans="2:66" x14ac:dyDescent="0.2">
      <c r="B996" s="15">
        <v>39153</v>
      </c>
      <c r="C996" s="14">
        <v>3.9319999999999999</v>
      </c>
      <c r="E996" s="15">
        <v>39153</v>
      </c>
      <c r="F996" s="14">
        <v>3.9790000000000001</v>
      </c>
      <c r="H996" s="15">
        <v>39153</v>
      </c>
      <c r="I996" s="14">
        <v>3.9809999999999999</v>
      </c>
      <c r="K996" s="15">
        <v>39153</v>
      </c>
      <c r="L996" s="14">
        <v>4.1609999999999996</v>
      </c>
      <c r="N996" s="15">
        <v>39153</v>
      </c>
      <c r="O996" s="14">
        <v>3.9859999999999998</v>
      </c>
      <c r="Q996" s="15">
        <v>39153</v>
      </c>
      <c r="R996" s="14">
        <v>3.9590000000000001</v>
      </c>
      <c r="T996" s="15">
        <v>39153</v>
      </c>
      <c r="U996" s="14">
        <v>3.9689999999999999</v>
      </c>
      <c r="W996" s="15">
        <v>39153</v>
      </c>
      <c r="X996" s="14">
        <v>4.0739999999999998</v>
      </c>
      <c r="Z996" s="15">
        <v>39153</v>
      </c>
      <c r="AA996" s="14">
        <v>3.9580000000000002</v>
      </c>
      <c r="AC996" s="14">
        <f t="shared" si="115"/>
        <v>4.0016990576239762</v>
      </c>
      <c r="AE996" s="15">
        <v>39153</v>
      </c>
      <c r="AF996" s="14">
        <v>4.5515999999999996</v>
      </c>
      <c r="AH996" s="15">
        <v>39153</v>
      </c>
      <c r="AI996" s="14">
        <v>4.8109999999999999</v>
      </c>
      <c r="AK996" s="15">
        <v>39153</v>
      </c>
      <c r="AL996" s="14">
        <v>2.1274999999999999</v>
      </c>
      <c r="AM996" s="14">
        <f t="shared" si="118"/>
        <v>1.8741990576239762</v>
      </c>
      <c r="AN996" s="15">
        <v>39153</v>
      </c>
      <c r="AO996" s="14">
        <v>2.6175000000000002</v>
      </c>
      <c r="AP996" s="14">
        <f t="shared" si="119"/>
        <v>1.9340999999999995</v>
      </c>
      <c r="AQ996" s="15">
        <v>39153</v>
      </c>
      <c r="AR996" s="14">
        <v>3.0642</v>
      </c>
      <c r="AS996" s="14">
        <f t="shared" si="120"/>
        <v>1.7467999999999999</v>
      </c>
      <c r="AU996" s="14">
        <f t="shared" si="116"/>
        <v>1.8045</v>
      </c>
      <c r="AW996" s="14">
        <f t="shared" si="121"/>
        <v>1.8534999999999999</v>
      </c>
      <c r="AY996" s="14">
        <f t="shared" si="122"/>
        <v>2.0334999999999996</v>
      </c>
      <c r="BA996" s="15">
        <v>39153</v>
      </c>
      <c r="BB996" s="14">
        <v>4.9000000000000004</v>
      </c>
      <c r="BD996" s="15">
        <v>40979</v>
      </c>
      <c r="BE996" s="14">
        <v>5.75</v>
      </c>
      <c r="BG996" s="15">
        <v>40979</v>
      </c>
      <c r="BH996" s="14">
        <v>9.75</v>
      </c>
      <c r="BI996" s="14">
        <f t="shared" si="117"/>
        <v>74.667600000000007</v>
      </c>
      <c r="BJ996" s="15">
        <v>39883</v>
      </c>
      <c r="BK996" s="14">
        <v>208.50280000000001</v>
      </c>
      <c r="BM996" s="15">
        <v>40979</v>
      </c>
      <c r="BN996" s="14">
        <v>26.5</v>
      </c>
    </row>
    <row r="997" spans="2:66" x14ac:dyDescent="0.2">
      <c r="B997" s="15">
        <v>39154</v>
      </c>
      <c r="C997" s="14">
        <v>3.9050000000000002</v>
      </c>
      <c r="E997" s="15">
        <v>39154</v>
      </c>
      <c r="F997" s="14">
        <v>3.952</v>
      </c>
      <c r="H997" s="15">
        <v>39154</v>
      </c>
      <c r="I997" s="14">
        <v>3.956</v>
      </c>
      <c r="K997" s="15">
        <v>39154</v>
      </c>
      <c r="L997" s="14">
        <v>4.1399999999999997</v>
      </c>
      <c r="N997" s="15">
        <v>39154</v>
      </c>
      <c r="O997" s="14">
        <v>3.9609999999999999</v>
      </c>
      <c r="Q997" s="15">
        <v>39154</v>
      </c>
      <c r="R997" s="14">
        <v>3.9290000000000003</v>
      </c>
      <c r="T997" s="15">
        <v>39154</v>
      </c>
      <c r="U997" s="14">
        <v>3.9390000000000001</v>
      </c>
      <c r="W997" s="15">
        <v>39154</v>
      </c>
      <c r="X997" s="14">
        <v>4.0570000000000004</v>
      </c>
      <c r="Z997" s="15">
        <v>39154</v>
      </c>
      <c r="AA997" s="14">
        <v>3.93</v>
      </c>
      <c r="AC997" s="14">
        <f t="shared" si="115"/>
        <v>3.9761628302178278</v>
      </c>
      <c r="AE997" s="15">
        <v>39154</v>
      </c>
      <c r="AF997" s="14">
        <v>4.4907000000000004</v>
      </c>
      <c r="AH997" s="15">
        <v>39154</v>
      </c>
      <c r="AI997" s="14">
        <v>4.7679999999999998</v>
      </c>
      <c r="AK997" s="15">
        <v>39154</v>
      </c>
      <c r="AL997" s="14">
        <v>2.1419000000000001</v>
      </c>
      <c r="AM997" s="14">
        <f t="shared" si="118"/>
        <v>1.8342628302178277</v>
      </c>
      <c r="AN997" s="15">
        <v>39154</v>
      </c>
      <c r="AO997" s="14">
        <v>2.6734999999999998</v>
      </c>
      <c r="AP997" s="14">
        <f t="shared" si="119"/>
        <v>1.8172000000000006</v>
      </c>
      <c r="AQ997" s="15">
        <v>39154</v>
      </c>
      <c r="AR997" s="14">
        <v>3.0695999999999999</v>
      </c>
      <c r="AS997" s="14">
        <f t="shared" si="120"/>
        <v>1.6983999999999999</v>
      </c>
      <c r="AU997" s="14">
        <f t="shared" si="116"/>
        <v>1.7631000000000001</v>
      </c>
      <c r="AW997" s="14">
        <f t="shared" si="121"/>
        <v>1.8140999999999998</v>
      </c>
      <c r="AY997" s="14">
        <f t="shared" si="122"/>
        <v>1.9980999999999995</v>
      </c>
      <c r="BA997" s="15">
        <v>39154</v>
      </c>
      <c r="BB997" s="14">
        <v>5.0999999999999996</v>
      </c>
      <c r="BD997" s="15">
        <v>40980</v>
      </c>
      <c r="BE997" s="14">
        <v>5.75</v>
      </c>
      <c r="BG997" s="15">
        <v>40980</v>
      </c>
      <c r="BH997" s="14">
        <v>9.75</v>
      </c>
      <c r="BI997" s="14">
        <f t="shared" si="117"/>
        <v>74.979066666666668</v>
      </c>
      <c r="BJ997" s="15">
        <v>39884</v>
      </c>
      <c r="BK997" s="14">
        <v>209.43719999999999</v>
      </c>
      <c r="BM997" s="15">
        <v>40980</v>
      </c>
      <c r="BN997" s="14">
        <v>27.582999999999998</v>
      </c>
    </row>
    <row r="998" spans="2:66" x14ac:dyDescent="0.2">
      <c r="B998" s="15">
        <v>39155</v>
      </c>
      <c r="C998" s="14">
        <v>3.8820000000000001</v>
      </c>
      <c r="E998" s="15">
        <v>39155</v>
      </c>
      <c r="F998" s="14">
        <v>3.9290000000000003</v>
      </c>
      <c r="H998" s="15">
        <v>39155</v>
      </c>
      <c r="I998" s="14">
        <v>3.9359999999999999</v>
      </c>
      <c r="K998" s="15">
        <v>39155</v>
      </c>
      <c r="L998" s="14">
        <v>4.1239999999999997</v>
      </c>
      <c r="N998" s="15">
        <v>39155</v>
      </c>
      <c r="O998" s="14">
        <v>3.9449999999999998</v>
      </c>
      <c r="Q998" s="15">
        <v>39155</v>
      </c>
      <c r="R998" s="14">
        <v>3.9060000000000001</v>
      </c>
      <c r="T998" s="15">
        <v>39155</v>
      </c>
      <c r="U998" s="14">
        <v>3.9180000000000001</v>
      </c>
      <c r="W998" s="15">
        <v>39155</v>
      </c>
      <c r="X998" s="14">
        <v>4.0389999999999997</v>
      </c>
      <c r="Z998" s="15">
        <v>39155</v>
      </c>
      <c r="AA998" s="14">
        <v>3.9089999999999998</v>
      </c>
      <c r="AC998" s="14">
        <f t="shared" si="115"/>
        <v>3.9554044492507332</v>
      </c>
      <c r="AE998" s="15">
        <v>39155</v>
      </c>
      <c r="AF998" s="14">
        <v>4.5338000000000003</v>
      </c>
      <c r="AH998" s="15">
        <v>39155</v>
      </c>
      <c r="AI998" s="14">
        <v>4.7370000000000001</v>
      </c>
      <c r="AK998" s="15">
        <v>39155</v>
      </c>
      <c r="AL998" s="14">
        <v>2.13</v>
      </c>
      <c r="AM998" s="14">
        <f t="shared" si="118"/>
        <v>1.8254044492507333</v>
      </c>
      <c r="AN998" s="15">
        <v>39155</v>
      </c>
      <c r="AO998" s="14">
        <v>2.6625000000000001</v>
      </c>
      <c r="AP998" s="14">
        <f t="shared" si="119"/>
        <v>1.8713000000000002</v>
      </c>
      <c r="AQ998" s="15">
        <v>39155</v>
      </c>
      <c r="AR998" s="14">
        <v>3.05</v>
      </c>
      <c r="AS998" s="14">
        <f t="shared" si="120"/>
        <v>1.6870000000000003</v>
      </c>
      <c r="AU998" s="14">
        <f t="shared" si="116"/>
        <v>1.7520000000000002</v>
      </c>
      <c r="AW998" s="14">
        <f t="shared" si="121"/>
        <v>1.806</v>
      </c>
      <c r="AY998" s="14">
        <f t="shared" si="122"/>
        <v>1.9939999999999998</v>
      </c>
      <c r="BA998" s="15">
        <v>39155</v>
      </c>
      <c r="BB998" s="14">
        <v>5.4</v>
      </c>
      <c r="BD998" s="15">
        <v>40981</v>
      </c>
      <c r="BE998" s="14">
        <v>5.75</v>
      </c>
      <c r="BG998" s="15">
        <v>40981</v>
      </c>
      <c r="BH998" s="14">
        <v>9.75</v>
      </c>
      <c r="BI998" s="14">
        <f t="shared" si="117"/>
        <v>75.244299999999996</v>
      </c>
      <c r="BJ998" s="15">
        <v>39885</v>
      </c>
      <c r="BK998" s="14">
        <v>210.2329</v>
      </c>
      <c r="BM998" s="15">
        <v>40981</v>
      </c>
      <c r="BN998" s="14">
        <v>25.75</v>
      </c>
    </row>
    <row r="999" spans="2:66" x14ac:dyDescent="0.2">
      <c r="B999" s="15">
        <v>39156</v>
      </c>
      <c r="C999" s="14">
        <v>3.907</v>
      </c>
      <c r="E999" s="15">
        <v>39156</v>
      </c>
      <c r="F999" s="14">
        <v>3.956</v>
      </c>
      <c r="H999" s="15">
        <v>39156</v>
      </c>
      <c r="I999" s="14">
        <v>3.9630000000000001</v>
      </c>
      <c r="K999" s="15">
        <v>39156</v>
      </c>
      <c r="L999" s="14">
        <v>4.1550000000000002</v>
      </c>
      <c r="N999" s="15">
        <v>39156</v>
      </c>
      <c r="O999" s="14">
        <v>3.972</v>
      </c>
      <c r="Q999" s="15">
        <v>39156</v>
      </c>
      <c r="R999" s="14">
        <v>3.931</v>
      </c>
      <c r="T999" s="15">
        <v>39156</v>
      </c>
      <c r="U999" s="14">
        <v>3.9420000000000002</v>
      </c>
      <c r="W999" s="15">
        <v>39156</v>
      </c>
      <c r="X999" s="14">
        <v>4.0679999999999996</v>
      </c>
      <c r="Z999" s="15">
        <v>39156</v>
      </c>
      <c r="AA999" s="14">
        <v>3.9350000000000001</v>
      </c>
      <c r="AC999" s="14">
        <f t="shared" si="115"/>
        <v>3.9824293217982385</v>
      </c>
      <c r="AE999" s="15">
        <v>39156</v>
      </c>
      <c r="AF999" s="14">
        <v>4.5358000000000001</v>
      </c>
      <c r="AH999" s="15">
        <v>39156</v>
      </c>
      <c r="AI999" s="14">
        <v>4.7850000000000001</v>
      </c>
      <c r="AK999" s="15">
        <v>39156</v>
      </c>
      <c r="AL999" s="14">
        <v>2.1364000000000001</v>
      </c>
      <c r="AM999" s="14">
        <f t="shared" si="118"/>
        <v>1.8460293217982384</v>
      </c>
      <c r="AN999" s="15">
        <v>39156</v>
      </c>
      <c r="AO999" s="14">
        <v>2.73</v>
      </c>
      <c r="AP999" s="14">
        <f t="shared" si="119"/>
        <v>1.8058000000000001</v>
      </c>
      <c r="AQ999" s="15">
        <v>39156</v>
      </c>
      <c r="AR999" s="14">
        <v>3.0474000000000001</v>
      </c>
      <c r="AS999" s="14">
        <f t="shared" si="120"/>
        <v>1.7376</v>
      </c>
      <c r="AU999" s="14">
        <f t="shared" si="116"/>
        <v>1.7706</v>
      </c>
      <c r="AW999" s="14">
        <f t="shared" si="121"/>
        <v>1.8266</v>
      </c>
      <c r="AY999" s="14">
        <f t="shared" si="122"/>
        <v>2.0186000000000002</v>
      </c>
      <c r="BA999" s="15">
        <v>39156</v>
      </c>
      <c r="BB999" s="14">
        <v>5.6</v>
      </c>
      <c r="BD999" s="15">
        <v>40982</v>
      </c>
      <c r="BE999" s="14">
        <v>5.75</v>
      </c>
      <c r="BG999" s="15">
        <v>40982</v>
      </c>
      <c r="BH999" s="14">
        <v>9.75</v>
      </c>
      <c r="BI999" s="14">
        <f t="shared" si="117"/>
        <v>75.244299999999996</v>
      </c>
      <c r="BJ999" s="15">
        <v>39886</v>
      </c>
      <c r="BK999" s="14">
        <v>210.2329</v>
      </c>
      <c r="BM999" s="15">
        <v>40982</v>
      </c>
      <c r="BN999" s="14">
        <v>27.375</v>
      </c>
    </row>
    <row r="1000" spans="2:66" x14ac:dyDescent="0.2">
      <c r="B1000" s="15">
        <v>39157</v>
      </c>
      <c r="C1000" s="14">
        <v>3.9050000000000002</v>
      </c>
      <c r="E1000" s="15">
        <v>39157</v>
      </c>
      <c r="F1000" s="14">
        <v>3.9550000000000001</v>
      </c>
      <c r="H1000" s="15">
        <v>39157</v>
      </c>
      <c r="I1000" s="14">
        <v>3.9630000000000001</v>
      </c>
      <c r="K1000" s="15">
        <v>39157</v>
      </c>
      <c r="L1000" s="14">
        <v>4.1520000000000001</v>
      </c>
      <c r="N1000" s="15">
        <v>39157</v>
      </c>
      <c r="O1000" s="14">
        <v>3.9740000000000002</v>
      </c>
      <c r="Q1000" s="15">
        <v>39157</v>
      </c>
      <c r="R1000" s="14">
        <v>3.93</v>
      </c>
      <c r="T1000" s="15">
        <v>39157</v>
      </c>
      <c r="U1000" s="14">
        <v>3.944</v>
      </c>
      <c r="W1000" s="15">
        <v>39157</v>
      </c>
      <c r="X1000" s="14">
        <v>4.0670000000000002</v>
      </c>
      <c r="Z1000" s="15">
        <v>39157</v>
      </c>
      <c r="AA1000" s="14">
        <v>3.9350000000000001</v>
      </c>
      <c r="AC1000" s="14">
        <f t="shared" si="115"/>
        <v>3.9811322416190325</v>
      </c>
      <c r="AE1000" s="15">
        <v>39157</v>
      </c>
      <c r="AF1000" s="14">
        <v>4.5434999999999999</v>
      </c>
      <c r="AH1000" s="15">
        <v>39157</v>
      </c>
      <c r="AI1000" s="14">
        <v>4.7830000000000004</v>
      </c>
      <c r="AK1000" s="15">
        <v>39157</v>
      </c>
      <c r="AL1000" s="14">
        <v>2.13</v>
      </c>
      <c r="AM1000" s="14">
        <f t="shared" si="118"/>
        <v>1.8511322416190326</v>
      </c>
      <c r="AN1000" s="15">
        <v>39157</v>
      </c>
      <c r="AO1000" s="14">
        <v>2.7324999999999999</v>
      </c>
      <c r="AP1000" s="14">
        <f t="shared" si="119"/>
        <v>1.8109999999999999</v>
      </c>
      <c r="AQ1000" s="15">
        <v>39157</v>
      </c>
      <c r="AR1000" s="14">
        <v>3.0499000000000001</v>
      </c>
      <c r="AS1000" s="14">
        <f t="shared" si="120"/>
        <v>1.7331000000000003</v>
      </c>
      <c r="AU1000" s="14">
        <f t="shared" si="116"/>
        <v>1.7750000000000004</v>
      </c>
      <c r="AW1000" s="14">
        <f t="shared" si="121"/>
        <v>1.8330000000000002</v>
      </c>
      <c r="AY1000" s="14">
        <f t="shared" si="122"/>
        <v>2.0220000000000002</v>
      </c>
      <c r="BA1000" s="15">
        <v>39157</v>
      </c>
      <c r="BB1000" s="14">
        <v>5.8</v>
      </c>
      <c r="BD1000" s="15">
        <v>40983</v>
      </c>
      <c r="BE1000" s="14">
        <v>5.75</v>
      </c>
      <c r="BG1000" s="15">
        <v>40983</v>
      </c>
      <c r="BH1000" s="14">
        <v>9.75</v>
      </c>
      <c r="BI1000" s="14">
        <f t="shared" si="117"/>
        <v>75.244299999999996</v>
      </c>
      <c r="BJ1000" s="15">
        <v>39887</v>
      </c>
      <c r="BK1000" s="14">
        <v>210.2329</v>
      </c>
      <c r="BM1000" s="15">
        <v>40983</v>
      </c>
      <c r="BN1000" s="14">
        <v>27.347999999999999</v>
      </c>
    </row>
    <row r="1001" spans="2:66" x14ac:dyDescent="0.2">
      <c r="B1001" s="15">
        <v>39158</v>
      </c>
      <c r="C1001" s="14">
        <v>3.9050000000000002</v>
      </c>
      <c r="E1001" s="15">
        <v>39158</v>
      </c>
      <c r="F1001" s="14">
        <v>3.9550000000000001</v>
      </c>
      <c r="H1001" s="15">
        <v>39158</v>
      </c>
      <c r="I1001" s="14">
        <v>3.9630000000000001</v>
      </c>
      <c r="K1001" s="15">
        <v>39158</v>
      </c>
      <c r="L1001" s="14">
        <v>4.1520000000000001</v>
      </c>
      <c r="N1001" s="15">
        <v>39158</v>
      </c>
      <c r="O1001" s="14">
        <v>3.9740000000000002</v>
      </c>
      <c r="Q1001" s="15">
        <v>39158</v>
      </c>
      <c r="R1001" s="14">
        <v>3.93</v>
      </c>
      <c r="T1001" s="15">
        <v>39158</v>
      </c>
      <c r="U1001" s="14">
        <v>3.944</v>
      </c>
      <c r="W1001" s="15">
        <v>39158</v>
      </c>
      <c r="X1001" s="14">
        <v>4.0670000000000002</v>
      </c>
      <c r="Z1001" s="15">
        <v>39158</v>
      </c>
      <c r="AA1001" s="14">
        <v>3.9350000000000001</v>
      </c>
      <c r="AC1001" s="14">
        <f t="shared" si="115"/>
        <v>3.9811322416190325</v>
      </c>
      <c r="AE1001" s="15">
        <v>39158</v>
      </c>
      <c r="AF1001" s="14">
        <v>4.5434999999999999</v>
      </c>
      <c r="AH1001" s="15">
        <v>39158</v>
      </c>
      <c r="AI1001" s="14">
        <v>4.7830000000000004</v>
      </c>
      <c r="AK1001" s="15">
        <v>39158</v>
      </c>
      <c r="AL1001" s="14">
        <v>2.13</v>
      </c>
      <c r="AM1001" s="14">
        <f t="shared" si="118"/>
        <v>1.8511322416190326</v>
      </c>
      <c r="AN1001" s="15">
        <v>39158</v>
      </c>
      <c r="AO1001" s="14">
        <v>2.7324999999999999</v>
      </c>
      <c r="AP1001" s="14">
        <f t="shared" si="119"/>
        <v>1.8109999999999999</v>
      </c>
      <c r="AQ1001" s="15">
        <v>39158</v>
      </c>
      <c r="AR1001" s="14">
        <v>3.0499000000000001</v>
      </c>
      <c r="AS1001" s="14">
        <f t="shared" si="120"/>
        <v>1.7331000000000003</v>
      </c>
      <c r="AU1001" s="14">
        <f t="shared" si="116"/>
        <v>1.7750000000000004</v>
      </c>
      <c r="AW1001" s="14">
        <f t="shared" si="121"/>
        <v>1.8330000000000002</v>
      </c>
      <c r="AY1001" s="14">
        <f t="shared" si="122"/>
        <v>2.0220000000000002</v>
      </c>
      <c r="BA1001" s="15">
        <v>39158</v>
      </c>
      <c r="BB1001" s="14">
        <v>5.8</v>
      </c>
      <c r="BD1001" s="15">
        <v>40984</v>
      </c>
      <c r="BE1001" s="14">
        <v>5.75</v>
      </c>
      <c r="BG1001" s="15">
        <v>40984</v>
      </c>
      <c r="BH1001" s="14">
        <v>9.75</v>
      </c>
      <c r="BI1001" s="14">
        <f t="shared" si="117"/>
        <v>75.307866666666669</v>
      </c>
      <c r="BJ1001" s="15">
        <v>39888</v>
      </c>
      <c r="BK1001" s="14">
        <v>210.42359999999999</v>
      </c>
      <c r="BM1001" s="15">
        <v>40984</v>
      </c>
      <c r="BN1001" s="14">
        <v>27.593</v>
      </c>
    </row>
    <row r="1002" spans="2:66" x14ac:dyDescent="0.2">
      <c r="B1002" s="15">
        <v>39159</v>
      </c>
      <c r="C1002" s="14">
        <v>3.9050000000000002</v>
      </c>
      <c r="E1002" s="15">
        <v>39159</v>
      </c>
      <c r="F1002" s="14">
        <v>3.9550000000000001</v>
      </c>
      <c r="H1002" s="15">
        <v>39159</v>
      </c>
      <c r="I1002" s="14">
        <v>3.9630000000000001</v>
      </c>
      <c r="K1002" s="15">
        <v>39159</v>
      </c>
      <c r="L1002" s="14">
        <v>4.1520000000000001</v>
      </c>
      <c r="N1002" s="15">
        <v>39159</v>
      </c>
      <c r="O1002" s="14">
        <v>3.9740000000000002</v>
      </c>
      <c r="Q1002" s="15">
        <v>39159</v>
      </c>
      <c r="R1002" s="14">
        <v>3.93</v>
      </c>
      <c r="T1002" s="15">
        <v>39159</v>
      </c>
      <c r="U1002" s="14">
        <v>3.944</v>
      </c>
      <c r="W1002" s="15">
        <v>39159</v>
      </c>
      <c r="X1002" s="14">
        <v>4.0670000000000002</v>
      </c>
      <c r="Z1002" s="15">
        <v>39159</v>
      </c>
      <c r="AA1002" s="14">
        <v>3.9350000000000001</v>
      </c>
      <c r="AC1002" s="14">
        <f t="shared" si="115"/>
        <v>3.9811322416190325</v>
      </c>
      <c r="AE1002" s="15">
        <v>39159</v>
      </c>
      <c r="AF1002" s="14">
        <v>4.5434999999999999</v>
      </c>
      <c r="AH1002" s="15">
        <v>39159</v>
      </c>
      <c r="AI1002" s="14">
        <v>4.7830000000000004</v>
      </c>
      <c r="AK1002" s="15">
        <v>39159</v>
      </c>
      <c r="AL1002" s="14">
        <v>2.13</v>
      </c>
      <c r="AM1002" s="14">
        <f t="shared" si="118"/>
        <v>1.8511322416190326</v>
      </c>
      <c r="AN1002" s="15">
        <v>39159</v>
      </c>
      <c r="AO1002" s="14">
        <v>2.7324999999999999</v>
      </c>
      <c r="AP1002" s="14">
        <f t="shared" si="119"/>
        <v>1.8109999999999999</v>
      </c>
      <c r="AQ1002" s="15">
        <v>39159</v>
      </c>
      <c r="AR1002" s="14">
        <v>3.0499000000000001</v>
      </c>
      <c r="AS1002" s="14">
        <f t="shared" si="120"/>
        <v>1.7331000000000003</v>
      </c>
      <c r="AU1002" s="14">
        <f t="shared" si="116"/>
        <v>1.7750000000000004</v>
      </c>
      <c r="AW1002" s="14">
        <f t="shared" si="121"/>
        <v>1.8330000000000002</v>
      </c>
      <c r="AY1002" s="14">
        <f t="shared" si="122"/>
        <v>2.0220000000000002</v>
      </c>
      <c r="BA1002" s="15">
        <v>39159</v>
      </c>
      <c r="BB1002" s="14">
        <v>5.8</v>
      </c>
      <c r="BD1002" s="15">
        <v>40985</v>
      </c>
      <c r="BE1002" s="14">
        <v>5.75</v>
      </c>
      <c r="BG1002" s="15">
        <v>40985</v>
      </c>
      <c r="BH1002" s="14">
        <v>9.75</v>
      </c>
      <c r="BI1002" s="14">
        <f t="shared" si="117"/>
        <v>75.083700000000007</v>
      </c>
      <c r="BJ1002" s="15">
        <v>39889</v>
      </c>
      <c r="BK1002" s="14">
        <v>209.75110000000001</v>
      </c>
      <c r="BM1002" s="15">
        <v>40985</v>
      </c>
      <c r="BN1002" s="14">
        <v>27.593</v>
      </c>
    </row>
    <row r="1003" spans="2:66" x14ac:dyDescent="0.2">
      <c r="B1003" s="15">
        <v>39160</v>
      </c>
      <c r="C1003" s="14">
        <v>3.9260000000000002</v>
      </c>
      <c r="E1003" s="15">
        <v>39160</v>
      </c>
      <c r="F1003" s="14">
        <v>3.976</v>
      </c>
      <c r="H1003" s="15">
        <v>39160</v>
      </c>
      <c r="I1003" s="14">
        <v>3.984</v>
      </c>
      <c r="K1003" s="15">
        <v>39160</v>
      </c>
      <c r="L1003" s="14">
        <v>4.1760000000000002</v>
      </c>
      <c r="N1003" s="15">
        <v>39160</v>
      </c>
      <c r="O1003" s="14">
        <v>3.9969999999999999</v>
      </c>
      <c r="Q1003" s="15">
        <v>39160</v>
      </c>
      <c r="R1003" s="14">
        <v>3.9510000000000001</v>
      </c>
      <c r="T1003" s="15">
        <v>39160</v>
      </c>
      <c r="U1003" s="14">
        <v>3.9660000000000002</v>
      </c>
      <c r="W1003" s="15">
        <v>39160</v>
      </c>
      <c r="X1003" s="14">
        <v>4.0880000000000001</v>
      </c>
      <c r="Z1003" s="15">
        <v>39160</v>
      </c>
      <c r="AA1003" s="14">
        <v>3.956</v>
      </c>
      <c r="AC1003" s="14">
        <f t="shared" si="115"/>
        <v>4.0028093619650855</v>
      </c>
      <c r="AE1003" s="15">
        <v>39160</v>
      </c>
      <c r="AF1003" s="14">
        <v>4.5632000000000001</v>
      </c>
      <c r="AH1003" s="15">
        <v>39160</v>
      </c>
      <c r="AI1003" s="14">
        <v>4.8129999999999997</v>
      </c>
      <c r="AK1003" s="15">
        <v>39160</v>
      </c>
      <c r="AL1003" s="14">
        <v>2.1324999999999998</v>
      </c>
      <c r="AM1003" s="14">
        <f t="shared" si="118"/>
        <v>1.8703093619650857</v>
      </c>
      <c r="AN1003" s="15">
        <v>39160</v>
      </c>
      <c r="AO1003" s="14">
        <v>2.6974999999999998</v>
      </c>
      <c r="AP1003" s="14">
        <f t="shared" si="119"/>
        <v>1.8657000000000004</v>
      </c>
      <c r="AQ1003" s="15">
        <v>39160</v>
      </c>
      <c r="AR1003" s="14">
        <v>3.0514000000000001</v>
      </c>
      <c r="AS1003" s="14">
        <f t="shared" si="120"/>
        <v>1.7615999999999996</v>
      </c>
      <c r="AU1003" s="14">
        <f t="shared" si="116"/>
        <v>1.7935000000000003</v>
      </c>
      <c r="AW1003" s="14">
        <f t="shared" si="121"/>
        <v>1.8515000000000001</v>
      </c>
      <c r="AY1003" s="14">
        <f t="shared" si="122"/>
        <v>2.0435000000000003</v>
      </c>
      <c r="BA1003" s="15">
        <v>39160</v>
      </c>
      <c r="BB1003" s="14">
        <v>5.8</v>
      </c>
      <c r="BD1003" s="15">
        <v>40986</v>
      </c>
      <c r="BE1003" s="14">
        <v>5.75</v>
      </c>
      <c r="BG1003" s="15">
        <v>40986</v>
      </c>
      <c r="BH1003" s="14">
        <v>9.75</v>
      </c>
      <c r="BI1003" s="14">
        <f t="shared" si="117"/>
        <v>74.886433333333329</v>
      </c>
      <c r="BJ1003" s="15">
        <v>39890</v>
      </c>
      <c r="BK1003" s="14">
        <v>209.1593</v>
      </c>
      <c r="BM1003" s="15">
        <v>40986</v>
      </c>
      <c r="BN1003" s="14">
        <v>27.593</v>
      </c>
    </row>
    <row r="1004" spans="2:66" x14ac:dyDescent="0.2">
      <c r="B1004" s="15">
        <v>39161</v>
      </c>
      <c r="C1004" s="14">
        <v>3.9089999999999998</v>
      </c>
      <c r="E1004" s="15">
        <v>39161</v>
      </c>
      <c r="F1004" s="14">
        <v>3.9590000000000001</v>
      </c>
      <c r="H1004" s="15">
        <v>39161</v>
      </c>
      <c r="I1004" s="14">
        <v>3.9670000000000001</v>
      </c>
      <c r="K1004" s="15">
        <v>39161</v>
      </c>
      <c r="L1004" s="14">
        <v>4.1559999999999997</v>
      </c>
      <c r="N1004" s="15">
        <v>39161</v>
      </c>
      <c r="O1004" s="14">
        <v>3.9779999999999998</v>
      </c>
      <c r="Q1004" s="15">
        <v>39161</v>
      </c>
      <c r="R1004" s="14">
        <v>3.9329999999999998</v>
      </c>
      <c r="T1004" s="15">
        <v>39161</v>
      </c>
      <c r="U1004" s="14">
        <v>3.9489999999999998</v>
      </c>
      <c r="W1004" s="15">
        <v>39161</v>
      </c>
      <c r="X1004" s="14">
        <v>4.069</v>
      </c>
      <c r="Z1004" s="15">
        <v>39161</v>
      </c>
      <c r="AA1004" s="14">
        <v>3.9390000000000001</v>
      </c>
      <c r="AC1004" s="14">
        <f t="shared" si="115"/>
        <v>3.9850469643133013</v>
      </c>
      <c r="AE1004" s="15">
        <v>39161</v>
      </c>
      <c r="AF1004" s="14">
        <v>4.5494000000000003</v>
      </c>
      <c r="AH1004" s="15">
        <v>39161</v>
      </c>
      <c r="AI1004" s="14">
        <v>4.8319999999999999</v>
      </c>
      <c r="AK1004" s="15">
        <v>39161</v>
      </c>
      <c r="AL1004" s="14">
        <v>2.1629999999999998</v>
      </c>
      <c r="AM1004" s="14">
        <f t="shared" si="118"/>
        <v>1.8220469643133015</v>
      </c>
      <c r="AN1004" s="15">
        <v>39161</v>
      </c>
      <c r="AO1004" s="14">
        <v>2.7683999999999997</v>
      </c>
      <c r="AP1004" s="14">
        <f t="shared" si="119"/>
        <v>1.7810000000000006</v>
      </c>
      <c r="AQ1004" s="15">
        <v>39161</v>
      </c>
      <c r="AR1004" s="14">
        <v>3.0798999999999999</v>
      </c>
      <c r="AS1004" s="14">
        <f t="shared" si="120"/>
        <v>1.7521</v>
      </c>
      <c r="AU1004" s="14">
        <f t="shared" si="116"/>
        <v>1.746</v>
      </c>
      <c r="AW1004" s="14">
        <f t="shared" si="121"/>
        <v>1.8040000000000003</v>
      </c>
      <c r="AY1004" s="14">
        <f t="shared" si="122"/>
        <v>1.9929999999999999</v>
      </c>
      <c r="BA1004" s="15">
        <v>39161</v>
      </c>
      <c r="BB1004" s="14">
        <v>5.8</v>
      </c>
      <c r="BD1004" s="15">
        <v>40987</v>
      </c>
      <c r="BE1004" s="14">
        <v>5.75</v>
      </c>
      <c r="BG1004" s="15">
        <v>40987</v>
      </c>
      <c r="BH1004" s="14">
        <v>9.75</v>
      </c>
      <c r="BI1004" s="14">
        <f t="shared" si="117"/>
        <v>74.458166666666671</v>
      </c>
      <c r="BJ1004" s="15">
        <v>39891</v>
      </c>
      <c r="BK1004" s="14">
        <v>207.87450000000001</v>
      </c>
      <c r="BM1004" s="15">
        <v>40987</v>
      </c>
      <c r="BN1004" s="14">
        <v>27.28</v>
      </c>
    </row>
    <row r="1005" spans="2:66" x14ac:dyDescent="0.2">
      <c r="B1005" s="15">
        <v>39162</v>
      </c>
      <c r="C1005" s="14">
        <v>3.927</v>
      </c>
      <c r="E1005" s="15">
        <v>39162</v>
      </c>
      <c r="F1005" s="14">
        <v>3.9820000000000002</v>
      </c>
      <c r="H1005" s="15">
        <v>39162</v>
      </c>
      <c r="I1005" s="14">
        <v>3.9859999999999998</v>
      </c>
      <c r="K1005" s="15">
        <v>39162</v>
      </c>
      <c r="L1005" s="14">
        <v>4.1760000000000002</v>
      </c>
      <c r="N1005" s="15">
        <v>39162</v>
      </c>
      <c r="O1005" s="14">
        <v>3.9939999999999998</v>
      </c>
      <c r="Q1005" s="15">
        <v>39162</v>
      </c>
      <c r="R1005" s="14">
        <v>3.9550000000000001</v>
      </c>
      <c r="T1005" s="15">
        <v>39162</v>
      </c>
      <c r="U1005" s="14">
        <v>3.968</v>
      </c>
      <c r="W1005" s="15">
        <v>39162</v>
      </c>
      <c r="X1005" s="14">
        <v>4.085</v>
      </c>
      <c r="Z1005" s="15">
        <v>39162</v>
      </c>
      <c r="AA1005" s="14">
        <v>3.9569999999999999</v>
      </c>
      <c r="AC1005" s="14">
        <f t="shared" si="115"/>
        <v>4.0048058087440133</v>
      </c>
      <c r="AE1005" s="15">
        <v>39162</v>
      </c>
      <c r="AF1005" s="14">
        <v>4.5355999999999996</v>
      </c>
      <c r="AH1005" s="15">
        <v>39162</v>
      </c>
      <c r="AI1005" s="14">
        <v>4.8339999999999996</v>
      </c>
      <c r="AK1005" s="15">
        <v>39162</v>
      </c>
      <c r="AL1005" s="14">
        <v>2.1564000000000001</v>
      </c>
      <c r="AM1005" s="14">
        <f t="shared" si="118"/>
        <v>1.8484058087440132</v>
      </c>
      <c r="AN1005" s="15">
        <v>39162</v>
      </c>
      <c r="AO1005" s="14">
        <v>2.7515000000000001</v>
      </c>
      <c r="AP1005" s="14">
        <f t="shared" si="119"/>
        <v>1.7840999999999996</v>
      </c>
      <c r="AQ1005" s="15">
        <v>39162</v>
      </c>
      <c r="AR1005" s="14">
        <v>3.0813999999999999</v>
      </c>
      <c r="AS1005" s="14">
        <f t="shared" si="120"/>
        <v>1.7525999999999997</v>
      </c>
      <c r="AU1005" s="14">
        <f t="shared" si="116"/>
        <v>1.7706</v>
      </c>
      <c r="AW1005" s="14">
        <f t="shared" si="121"/>
        <v>1.8295999999999997</v>
      </c>
      <c r="AY1005" s="14">
        <f t="shared" si="122"/>
        <v>2.0196000000000001</v>
      </c>
      <c r="BA1005" s="15">
        <v>39162</v>
      </c>
      <c r="BB1005" s="14">
        <v>5.9</v>
      </c>
      <c r="BD1005" s="15">
        <v>40988</v>
      </c>
      <c r="BE1005" s="14">
        <v>5.75</v>
      </c>
      <c r="BG1005" s="15">
        <v>40988</v>
      </c>
      <c r="BH1005" s="14">
        <v>9.75</v>
      </c>
      <c r="BI1005" s="14">
        <f t="shared" si="117"/>
        <v>74.943200000000004</v>
      </c>
      <c r="BJ1005" s="15">
        <v>39892</v>
      </c>
      <c r="BK1005" s="14">
        <v>209.3296</v>
      </c>
      <c r="BM1005" s="15">
        <v>40988</v>
      </c>
      <c r="BN1005" s="14">
        <v>27.681999999999999</v>
      </c>
    </row>
    <row r="1006" spans="2:66" x14ac:dyDescent="0.2">
      <c r="B1006" s="15">
        <v>39163</v>
      </c>
      <c r="C1006" s="14">
        <v>3.9489999999999998</v>
      </c>
      <c r="E1006" s="15">
        <v>39163</v>
      </c>
      <c r="F1006" s="14">
        <v>4.0049999999999999</v>
      </c>
      <c r="H1006" s="15">
        <v>39163</v>
      </c>
      <c r="I1006" s="14">
        <v>4.0069999999999997</v>
      </c>
      <c r="K1006" s="15">
        <v>39163</v>
      </c>
      <c r="L1006" s="14">
        <v>4.2</v>
      </c>
      <c r="N1006" s="15">
        <v>39163</v>
      </c>
      <c r="O1006" s="14">
        <v>4.0170000000000003</v>
      </c>
      <c r="Q1006" s="15">
        <v>39163</v>
      </c>
      <c r="R1006" s="14">
        <v>3.9750000000000001</v>
      </c>
      <c r="T1006" s="15">
        <v>39163</v>
      </c>
      <c r="U1006" s="14">
        <v>3.99</v>
      </c>
      <c r="W1006" s="15">
        <v>39163</v>
      </c>
      <c r="X1006" s="14">
        <v>4.1079999999999997</v>
      </c>
      <c r="Z1006" s="15">
        <v>39163</v>
      </c>
      <c r="AA1006" s="14">
        <v>3.9779999999999998</v>
      </c>
      <c r="AC1006" s="14">
        <f t="shared" si="115"/>
        <v>4.0271906380349138</v>
      </c>
      <c r="AE1006" s="15">
        <v>39163</v>
      </c>
      <c r="AF1006" s="14">
        <v>4.5829000000000004</v>
      </c>
      <c r="AH1006" s="15">
        <v>39163</v>
      </c>
      <c r="AI1006" s="14">
        <v>4.8680000000000003</v>
      </c>
      <c r="AK1006" s="15">
        <v>39163</v>
      </c>
      <c r="AL1006" s="14">
        <v>2.1631999999999998</v>
      </c>
      <c r="AM1006" s="14">
        <f t="shared" si="118"/>
        <v>1.863990638034914</v>
      </c>
      <c r="AN1006" s="15">
        <v>39163</v>
      </c>
      <c r="AO1006" s="14">
        <v>2.7603999999999997</v>
      </c>
      <c r="AP1006" s="14">
        <f t="shared" si="119"/>
        <v>1.8225000000000007</v>
      </c>
      <c r="AQ1006" s="15">
        <v>39163</v>
      </c>
      <c r="AR1006" s="14">
        <v>3.0952000000000002</v>
      </c>
      <c r="AS1006" s="14">
        <f t="shared" si="120"/>
        <v>1.7728000000000002</v>
      </c>
      <c r="AU1006" s="14">
        <f t="shared" si="116"/>
        <v>1.7858000000000001</v>
      </c>
      <c r="AW1006" s="14">
        <f t="shared" si="121"/>
        <v>1.8437999999999999</v>
      </c>
      <c r="AY1006" s="14">
        <f t="shared" si="122"/>
        <v>2.0368000000000004</v>
      </c>
      <c r="BA1006" s="15">
        <v>39163</v>
      </c>
      <c r="BB1006" s="14">
        <v>5.8</v>
      </c>
      <c r="BD1006" s="15">
        <v>40989</v>
      </c>
      <c r="BE1006" s="14">
        <v>5.75</v>
      </c>
      <c r="BG1006" s="15">
        <v>40989</v>
      </c>
      <c r="BH1006" s="14">
        <v>9.75</v>
      </c>
      <c r="BI1006" s="14">
        <f t="shared" si="117"/>
        <v>74.943200000000004</v>
      </c>
      <c r="BJ1006" s="15">
        <v>39893</v>
      </c>
      <c r="BK1006" s="14">
        <v>209.3296</v>
      </c>
      <c r="BM1006" s="15">
        <v>40989</v>
      </c>
      <c r="BN1006" s="14">
        <v>27.605</v>
      </c>
    </row>
    <row r="1007" spans="2:66" x14ac:dyDescent="0.2">
      <c r="B1007" s="15">
        <v>39164</v>
      </c>
      <c r="C1007" s="14">
        <v>4.0010000000000003</v>
      </c>
      <c r="E1007" s="15">
        <v>39164</v>
      </c>
      <c r="F1007" s="14">
        <v>4.0570000000000004</v>
      </c>
      <c r="H1007" s="15">
        <v>39164</v>
      </c>
      <c r="I1007" s="14">
        <v>4.0599999999999996</v>
      </c>
      <c r="K1007" s="15">
        <v>39164</v>
      </c>
      <c r="L1007" s="14">
        <v>4.2430000000000003</v>
      </c>
      <c r="N1007" s="15">
        <v>39164</v>
      </c>
      <c r="O1007" s="14">
        <v>4.0709999999999997</v>
      </c>
      <c r="Q1007" s="15">
        <v>39164</v>
      </c>
      <c r="R1007" s="14">
        <v>4.03</v>
      </c>
      <c r="T1007" s="15">
        <v>39164</v>
      </c>
      <c r="U1007" s="14">
        <v>4.0419999999999998</v>
      </c>
      <c r="W1007" s="15">
        <v>39164</v>
      </c>
      <c r="X1007" s="14">
        <v>4.1580000000000004</v>
      </c>
      <c r="Z1007" s="15">
        <v>39164</v>
      </c>
      <c r="AA1007" s="14">
        <v>4.0330000000000004</v>
      </c>
      <c r="AC1007" s="14">
        <f t="shared" si="115"/>
        <v>4.0778815078016377</v>
      </c>
      <c r="AE1007" s="15">
        <v>39164</v>
      </c>
      <c r="AF1007" s="14">
        <v>4.6105</v>
      </c>
      <c r="AH1007" s="15">
        <v>39164</v>
      </c>
      <c r="AI1007" s="14">
        <v>4.9039999999999999</v>
      </c>
      <c r="AK1007" s="15">
        <v>39164</v>
      </c>
      <c r="AL1007" s="14">
        <v>2.15</v>
      </c>
      <c r="AM1007" s="14">
        <f t="shared" si="118"/>
        <v>1.9278815078016378</v>
      </c>
      <c r="AN1007" s="15">
        <v>39164</v>
      </c>
      <c r="AO1007" s="14">
        <v>2.7275</v>
      </c>
      <c r="AP1007" s="14">
        <f t="shared" si="119"/>
        <v>1.883</v>
      </c>
      <c r="AQ1007" s="15">
        <v>39164</v>
      </c>
      <c r="AR1007" s="14">
        <v>3.08</v>
      </c>
      <c r="AS1007" s="14">
        <f t="shared" si="120"/>
        <v>1.8239999999999998</v>
      </c>
      <c r="AU1007" s="14">
        <f t="shared" si="116"/>
        <v>1.8510000000000004</v>
      </c>
      <c r="AW1007" s="14">
        <f t="shared" si="121"/>
        <v>1.9099999999999997</v>
      </c>
      <c r="AY1007" s="14">
        <f t="shared" si="122"/>
        <v>2.0930000000000004</v>
      </c>
      <c r="BA1007" s="15">
        <v>39164</v>
      </c>
      <c r="BB1007" s="14">
        <v>5.9</v>
      </c>
      <c r="BD1007" s="15">
        <v>40990</v>
      </c>
      <c r="BE1007" s="14">
        <v>5.75</v>
      </c>
      <c r="BG1007" s="15">
        <v>40990</v>
      </c>
      <c r="BH1007" s="14">
        <v>9.75</v>
      </c>
      <c r="BI1007" s="14">
        <f t="shared" si="117"/>
        <v>74.943200000000004</v>
      </c>
      <c r="BJ1007" s="15">
        <v>39894</v>
      </c>
      <c r="BK1007" s="14">
        <v>209.3296</v>
      </c>
      <c r="BM1007" s="15">
        <v>40990</v>
      </c>
      <c r="BN1007" s="14">
        <v>25.728000000000002</v>
      </c>
    </row>
    <row r="1008" spans="2:66" x14ac:dyDescent="0.2">
      <c r="B1008" s="15">
        <v>39165</v>
      </c>
      <c r="C1008" s="14">
        <v>4.0010000000000003</v>
      </c>
      <c r="E1008" s="15">
        <v>39165</v>
      </c>
      <c r="F1008" s="14">
        <v>4.0570000000000004</v>
      </c>
      <c r="H1008" s="15">
        <v>39165</v>
      </c>
      <c r="I1008" s="14">
        <v>4.0599999999999996</v>
      </c>
      <c r="K1008" s="15">
        <v>39165</v>
      </c>
      <c r="L1008" s="14">
        <v>4.2430000000000003</v>
      </c>
      <c r="N1008" s="15">
        <v>39165</v>
      </c>
      <c r="O1008" s="14">
        <v>4.0709999999999997</v>
      </c>
      <c r="Q1008" s="15">
        <v>39165</v>
      </c>
      <c r="R1008" s="14">
        <v>4.03</v>
      </c>
      <c r="T1008" s="15">
        <v>39165</v>
      </c>
      <c r="U1008" s="14">
        <v>4.0419999999999998</v>
      </c>
      <c r="W1008" s="15">
        <v>39165</v>
      </c>
      <c r="X1008" s="14">
        <v>4.1580000000000004</v>
      </c>
      <c r="Z1008" s="15">
        <v>39165</v>
      </c>
      <c r="AA1008" s="14">
        <v>4.0330000000000004</v>
      </c>
      <c r="AC1008" s="14">
        <f t="shared" si="115"/>
        <v>4.0778815078016377</v>
      </c>
      <c r="AE1008" s="15">
        <v>39165</v>
      </c>
      <c r="AF1008" s="14">
        <v>4.6105</v>
      </c>
      <c r="AH1008" s="15">
        <v>39165</v>
      </c>
      <c r="AI1008" s="14">
        <v>4.9039999999999999</v>
      </c>
      <c r="AK1008" s="15">
        <v>39165</v>
      </c>
      <c r="AL1008" s="14">
        <v>2.15</v>
      </c>
      <c r="AM1008" s="14">
        <f t="shared" si="118"/>
        <v>1.9278815078016378</v>
      </c>
      <c r="AN1008" s="15">
        <v>39165</v>
      </c>
      <c r="AO1008" s="14">
        <v>2.7275</v>
      </c>
      <c r="AP1008" s="14">
        <f t="shared" si="119"/>
        <v>1.883</v>
      </c>
      <c r="AQ1008" s="15">
        <v>39165</v>
      </c>
      <c r="AR1008" s="14">
        <v>3.08</v>
      </c>
      <c r="AS1008" s="14">
        <f t="shared" si="120"/>
        <v>1.8239999999999998</v>
      </c>
      <c r="AU1008" s="14">
        <f t="shared" si="116"/>
        <v>1.8510000000000004</v>
      </c>
      <c r="AW1008" s="14">
        <f t="shared" si="121"/>
        <v>1.9099999999999997</v>
      </c>
      <c r="AY1008" s="14">
        <f t="shared" si="122"/>
        <v>2.0930000000000004</v>
      </c>
      <c r="BA1008" s="15">
        <v>39165</v>
      </c>
      <c r="BB1008" s="14">
        <v>5.9</v>
      </c>
      <c r="BD1008" s="15">
        <v>40991</v>
      </c>
      <c r="BE1008" s="14">
        <v>5.75</v>
      </c>
      <c r="BG1008" s="15">
        <v>40991</v>
      </c>
      <c r="BH1008" s="14">
        <v>9.75</v>
      </c>
      <c r="BI1008" s="14">
        <f t="shared" si="117"/>
        <v>75.158966666666672</v>
      </c>
      <c r="BJ1008" s="15">
        <v>39895</v>
      </c>
      <c r="BK1008" s="14">
        <v>209.9769</v>
      </c>
      <c r="BM1008" s="15">
        <v>40991</v>
      </c>
      <c r="BN1008" s="14">
        <v>26.253</v>
      </c>
    </row>
    <row r="1009" spans="2:66" x14ac:dyDescent="0.2">
      <c r="B1009" s="15">
        <v>39166</v>
      </c>
      <c r="C1009" s="14">
        <v>4.0010000000000003</v>
      </c>
      <c r="E1009" s="15">
        <v>39166</v>
      </c>
      <c r="F1009" s="14">
        <v>4.0570000000000004</v>
      </c>
      <c r="H1009" s="15">
        <v>39166</v>
      </c>
      <c r="I1009" s="14">
        <v>4.0599999999999996</v>
      </c>
      <c r="K1009" s="15">
        <v>39166</v>
      </c>
      <c r="L1009" s="14">
        <v>4.2430000000000003</v>
      </c>
      <c r="N1009" s="15">
        <v>39166</v>
      </c>
      <c r="O1009" s="14">
        <v>4.0709999999999997</v>
      </c>
      <c r="Q1009" s="15">
        <v>39166</v>
      </c>
      <c r="R1009" s="14">
        <v>4.03</v>
      </c>
      <c r="T1009" s="15">
        <v>39166</v>
      </c>
      <c r="U1009" s="14">
        <v>4.0419999999999998</v>
      </c>
      <c r="W1009" s="15">
        <v>39166</v>
      </c>
      <c r="X1009" s="14">
        <v>4.1580000000000004</v>
      </c>
      <c r="Z1009" s="15">
        <v>39166</v>
      </c>
      <c r="AA1009" s="14">
        <v>4.0330000000000004</v>
      </c>
      <c r="AC1009" s="14">
        <f t="shared" si="115"/>
        <v>4.0778815078016377</v>
      </c>
      <c r="AE1009" s="15">
        <v>39166</v>
      </c>
      <c r="AF1009" s="14">
        <v>4.6105</v>
      </c>
      <c r="AH1009" s="15">
        <v>39166</v>
      </c>
      <c r="AI1009" s="14">
        <v>4.9039999999999999</v>
      </c>
      <c r="AK1009" s="15">
        <v>39166</v>
      </c>
      <c r="AL1009" s="14">
        <v>2.15</v>
      </c>
      <c r="AM1009" s="14">
        <f t="shared" si="118"/>
        <v>1.9278815078016378</v>
      </c>
      <c r="AN1009" s="15">
        <v>39166</v>
      </c>
      <c r="AO1009" s="14">
        <v>2.7275</v>
      </c>
      <c r="AP1009" s="14">
        <f t="shared" si="119"/>
        <v>1.883</v>
      </c>
      <c r="AQ1009" s="15">
        <v>39166</v>
      </c>
      <c r="AR1009" s="14">
        <v>3.08</v>
      </c>
      <c r="AS1009" s="14">
        <f t="shared" si="120"/>
        <v>1.8239999999999998</v>
      </c>
      <c r="AU1009" s="14">
        <f t="shared" si="116"/>
        <v>1.8510000000000004</v>
      </c>
      <c r="AW1009" s="14">
        <f t="shared" si="121"/>
        <v>1.9099999999999997</v>
      </c>
      <c r="AY1009" s="14">
        <f t="shared" si="122"/>
        <v>2.0930000000000004</v>
      </c>
      <c r="BA1009" s="15">
        <v>39166</v>
      </c>
      <c r="BB1009" s="14">
        <v>5.9</v>
      </c>
      <c r="BD1009" s="15">
        <v>40992</v>
      </c>
      <c r="BE1009" s="14">
        <v>5.75</v>
      </c>
      <c r="BG1009" s="15">
        <v>40992</v>
      </c>
      <c r="BH1009" s="14">
        <v>9.75</v>
      </c>
      <c r="BI1009" s="14">
        <f t="shared" si="117"/>
        <v>75.41343333333333</v>
      </c>
      <c r="BJ1009" s="15">
        <v>39896</v>
      </c>
      <c r="BK1009" s="14">
        <v>210.74029999999999</v>
      </c>
      <c r="BM1009" s="15">
        <v>40992</v>
      </c>
      <c r="BN1009" s="14">
        <v>26.253</v>
      </c>
    </row>
    <row r="1010" spans="2:66" x14ac:dyDescent="0.2">
      <c r="B1010" s="15">
        <v>39167</v>
      </c>
      <c r="C1010" s="14">
        <v>4.0010000000000003</v>
      </c>
      <c r="E1010" s="15">
        <v>39167</v>
      </c>
      <c r="F1010" s="14">
        <v>4.0570000000000004</v>
      </c>
      <c r="H1010" s="15">
        <v>39167</v>
      </c>
      <c r="I1010" s="14">
        <v>4.0620000000000003</v>
      </c>
      <c r="K1010" s="15">
        <v>39167</v>
      </c>
      <c r="L1010" s="14">
        <v>4.2409999999999997</v>
      </c>
      <c r="N1010" s="15">
        <v>39167</v>
      </c>
      <c r="O1010" s="14">
        <v>4.069</v>
      </c>
      <c r="Q1010" s="15">
        <v>39167</v>
      </c>
      <c r="R1010" s="14">
        <v>4.0339999999999998</v>
      </c>
      <c r="T1010" s="15">
        <v>39167</v>
      </c>
      <c r="U1010" s="14">
        <v>4.0449999999999999</v>
      </c>
      <c r="W1010" s="15">
        <v>39167</v>
      </c>
      <c r="X1010" s="14">
        <v>4.1559999999999997</v>
      </c>
      <c r="Z1010" s="15">
        <v>39167</v>
      </c>
      <c r="AA1010" s="14">
        <v>4.0350000000000001</v>
      </c>
      <c r="AC1010" s="14">
        <f t="shared" si="115"/>
        <v>4.0780208558628148</v>
      </c>
      <c r="AE1010" s="15">
        <v>39167</v>
      </c>
      <c r="AF1010" s="14">
        <v>4.6006</v>
      </c>
      <c r="AH1010" s="15">
        <v>39167</v>
      </c>
      <c r="AI1010" s="14">
        <v>4.9109999999999996</v>
      </c>
      <c r="AK1010" s="15">
        <v>39167</v>
      </c>
      <c r="AL1010" s="14">
        <v>2.16</v>
      </c>
      <c r="AM1010" s="14">
        <f t="shared" si="118"/>
        <v>1.9180208558628147</v>
      </c>
      <c r="AN1010" s="15">
        <v>39167</v>
      </c>
      <c r="AO1010" s="14">
        <v>2.7675000000000001</v>
      </c>
      <c r="AP1010" s="14">
        <f t="shared" si="119"/>
        <v>1.8331</v>
      </c>
      <c r="AQ1010" s="15">
        <v>39167</v>
      </c>
      <c r="AR1010" s="14">
        <v>3.085</v>
      </c>
      <c r="AS1010" s="14">
        <f t="shared" si="120"/>
        <v>1.8259999999999996</v>
      </c>
      <c r="AU1010" s="14">
        <f t="shared" si="116"/>
        <v>1.8410000000000002</v>
      </c>
      <c r="AW1010" s="14">
        <f t="shared" si="121"/>
        <v>1.9020000000000001</v>
      </c>
      <c r="AY1010" s="14">
        <f t="shared" si="122"/>
        <v>2.0809999999999995</v>
      </c>
      <c r="BA1010" s="15">
        <v>39167</v>
      </c>
      <c r="BB1010" s="14">
        <v>6.1</v>
      </c>
      <c r="BD1010" s="15">
        <v>40993</v>
      </c>
      <c r="BE1010" s="14">
        <v>5.75</v>
      </c>
      <c r="BG1010" s="15">
        <v>40993</v>
      </c>
      <c r="BH1010" s="14">
        <v>9.75</v>
      </c>
      <c r="BI1010" s="14">
        <f t="shared" si="117"/>
        <v>75.221133333333327</v>
      </c>
      <c r="BJ1010" s="15">
        <v>39897</v>
      </c>
      <c r="BK1010" s="14">
        <v>210.1634</v>
      </c>
      <c r="BM1010" s="15">
        <v>40993</v>
      </c>
      <c r="BN1010" s="14">
        <v>26.253</v>
      </c>
    </row>
    <row r="1011" spans="2:66" x14ac:dyDescent="0.2">
      <c r="B1011" s="15">
        <v>39168</v>
      </c>
      <c r="C1011" s="14">
        <v>4.0220000000000002</v>
      </c>
      <c r="E1011" s="15">
        <v>39168</v>
      </c>
      <c r="F1011" s="14">
        <v>4.0780000000000003</v>
      </c>
      <c r="H1011" s="15">
        <v>39168</v>
      </c>
      <c r="I1011" s="14">
        <v>4.0830000000000002</v>
      </c>
      <c r="K1011" s="15">
        <v>39168</v>
      </c>
      <c r="L1011" s="14">
        <v>4.258</v>
      </c>
      <c r="N1011" s="15">
        <v>39168</v>
      </c>
      <c r="O1011" s="14">
        <v>4.09</v>
      </c>
      <c r="Q1011" s="15">
        <v>39168</v>
      </c>
      <c r="R1011" s="14">
        <v>4.0540000000000003</v>
      </c>
      <c r="T1011" s="15">
        <v>39168</v>
      </c>
      <c r="U1011" s="14">
        <v>4.0670000000000002</v>
      </c>
      <c r="W1011" s="15">
        <v>39168</v>
      </c>
      <c r="X1011" s="14">
        <v>4.1749999999999998</v>
      </c>
      <c r="Z1011" s="15">
        <v>39168</v>
      </c>
      <c r="AA1011" s="14">
        <v>4.0549999999999997</v>
      </c>
      <c r="AC1011" s="14">
        <f t="shared" si="115"/>
        <v>4.0981555692878109</v>
      </c>
      <c r="AE1011" s="15">
        <v>39168</v>
      </c>
      <c r="AF1011" s="14">
        <v>4.5966000000000005</v>
      </c>
      <c r="AH1011" s="15">
        <v>39168</v>
      </c>
      <c r="AI1011" s="14">
        <v>4.9429999999999996</v>
      </c>
      <c r="AK1011" s="15">
        <v>39168</v>
      </c>
      <c r="AL1011" s="14">
        <v>2.1425000000000001</v>
      </c>
      <c r="AM1011" s="14">
        <f t="shared" si="118"/>
        <v>1.9556555692878108</v>
      </c>
      <c r="AN1011" s="15">
        <v>39168</v>
      </c>
      <c r="AO1011" s="14">
        <v>2.7574999999999998</v>
      </c>
      <c r="AP1011" s="14">
        <f t="shared" si="119"/>
        <v>1.8391000000000006</v>
      </c>
      <c r="AQ1011" s="15">
        <v>39168</v>
      </c>
      <c r="AR1011" s="14">
        <v>3.085</v>
      </c>
      <c r="AS1011" s="14">
        <f t="shared" si="120"/>
        <v>1.8579999999999997</v>
      </c>
      <c r="AU1011" s="14">
        <f t="shared" si="116"/>
        <v>1.8795000000000002</v>
      </c>
      <c r="AW1011" s="14">
        <f t="shared" si="121"/>
        <v>1.9405000000000001</v>
      </c>
      <c r="AY1011" s="14">
        <f t="shared" si="122"/>
        <v>2.1154999999999999</v>
      </c>
      <c r="BA1011" s="15">
        <v>39168</v>
      </c>
      <c r="BB1011" s="14">
        <v>6.1</v>
      </c>
      <c r="BD1011" s="15">
        <v>40994</v>
      </c>
      <c r="BE1011" s="14">
        <v>5.75</v>
      </c>
      <c r="BG1011" s="15">
        <v>40994</v>
      </c>
      <c r="BH1011" s="14">
        <v>9.75</v>
      </c>
      <c r="BI1011" s="14">
        <f t="shared" si="117"/>
        <v>75.1845</v>
      </c>
      <c r="BJ1011" s="15">
        <v>39898</v>
      </c>
      <c r="BK1011" s="14">
        <v>210.05350000000001</v>
      </c>
      <c r="BM1011" s="15">
        <v>40994</v>
      </c>
      <c r="BN1011" s="14">
        <v>23.875</v>
      </c>
    </row>
    <row r="1012" spans="2:66" x14ac:dyDescent="0.2">
      <c r="B1012" s="15">
        <v>39169</v>
      </c>
      <c r="C1012" s="14">
        <v>4.0309999999999997</v>
      </c>
      <c r="E1012" s="15">
        <v>39169</v>
      </c>
      <c r="F1012" s="14">
        <v>4.0890000000000004</v>
      </c>
      <c r="H1012" s="15">
        <v>39169</v>
      </c>
      <c r="I1012" s="14">
        <v>4.09</v>
      </c>
      <c r="K1012" s="15">
        <v>39169</v>
      </c>
      <c r="L1012" s="14">
        <v>4.2629999999999999</v>
      </c>
      <c r="N1012" s="15">
        <v>39169</v>
      </c>
      <c r="O1012" s="14">
        <v>4.0979999999999999</v>
      </c>
      <c r="Q1012" s="15">
        <v>39169</v>
      </c>
      <c r="R1012" s="14">
        <v>4.0640000000000001</v>
      </c>
      <c r="T1012" s="15">
        <v>39169</v>
      </c>
      <c r="U1012" s="14">
        <v>4.0750000000000002</v>
      </c>
      <c r="W1012" s="15">
        <v>39169</v>
      </c>
      <c r="X1012" s="14">
        <v>4.1790000000000003</v>
      </c>
      <c r="Z1012" s="15">
        <v>39169</v>
      </c>
      <c r="AA1012" s="14">
        <v>4.0659999999999998</v>
      </c>
      <c r="AC1012" s="14">
        <f t="shared" si="115"/>
        <v>4.1064571296153245</v>
      </c>
      <c r="AE1012" s="15">
        <v>39169</v>
      </c>
      <c r="AF1012" s="14">
        <v>4.6204000000000001</v>
      </c>
      <c r="AH1012" s="15">
        <v>39169</v>
      </c>
      <c r="AI1012" s="14">
        <v>4.9320000000000004</v>
      </c>
      <c r="AK1012" s="15">
        <v>39169</v>
      </c>
      <c r="AL1012" s="14">
        <v>2.17</v>
      </c>
      <c r="AM1012" s="14">
        <f t="shared" si="118"/>
        <v>1.9364571296153246</v>
      </c>
      <c r="AN1012" s="15">
        <v>39169</v>
      </c>
      <c r="AO1012" s="14">
        <v>2.77</v>
      </c>
      <c r="AP1012" s="14">
        <f t="shared" si="119"/>
        <v>1.8504</v>
      </c>
      <c r="AQ1012" s="15">
        <v>39169</v>
      </c>
      <c r="AR1012" s="14">
        <v>3.085</v>
      </c>
      <c r="AS1012" s="14">
        <f t="shared" si="120"/>
        <v>1.8470000000000004</v>
      </c>
      <c r="AU1012" s="14">
        <f t="shared" si="116"/>
        <v>1.8609999999999998</v>
      </c>
      <c r="AW1012" s="14">
        <f t="shared" si="121"/>
        <v>1.92</v>
      </c>
      <c r="AY1012" s="14">
        <f t="shared" si="122"/>
        <v>2.093</v>
      </c>
      <c r="BA1012" s="15">
        <v>39169</v>
      </c>
      <c r="BB1012" s="14">
        <v>5.9</v>
      </c>
      <c r="BD1012" s="15">
        <v>40995</v>
      </c>
      <c r="BE1012" s="14">
        <v>5.75</v>
      </c>
      <c r="BG1012" s="15">
        <v>40995</v>
      </c>
      <c r="BH1012" s="14">
        <v>9.75</v>
      </c>
      <c r="BI1012" s="14">
        <f t="shared" si="117"/>
        <v>75.028566666666663</v>
      </c>
      <c r="BJ1012" s="15">
        <v>39899</v>
      </c>
      <c r="BK1012" s="14">
        <v>209.5857</v>
      </c>
      <c r="BM1012" s="15">
        <v>40995</v>
      </c>
      <c r="BN1012" s="14">
        <v>24.42</v>
      </c>
    </row>
    <row r="1013" spans="2:66" x14ac:dyDescent="0.2">
      <c r="B1013" s="15">
        <v>39170</v>
      </c>
      <c r="C1013" s="14">
        <v>4.0529999999999999</v>
      </c>
      <c r="E1013" s="15">
        <v>39170</v>
      </c>
      <c r="F1013" s="14">
        <v>4.109</v>
      </c>
      <c r="H1013" s="15">
        <v>39170</v>
      </c>
      <c r="I1013" s="14">
        <v>4.1100000000000003</v>
      </c>
      <c r="K1013" s="15">
        <v>39170</v>
      </c>
      <c r="L1013" s="14">
        <v>4.2850000000000001</v>
      </c>
      <c r="N1013" s="15">
        <v>39170</v>
      </c>
      <c r="O1013" s="14">
        <v>4.1180000000000003</v>
      </c>
      <c r="Q1013" s="15">
        <v>39170</v>
      </c>
      <c r="R1013" s="14">
        <v>4.085</v>
      </c>
      <c r="T1013" s="15">
        <v>39170</v>
      </c>
      <c r="U1013" s="14">
        <v>4.0970000000000004</v>
      </c>
      <c r="W1013" s="15">
        <v>39170</v>
      </c>
      <c r="X1013" s="14">
        <v>4.2</v>
      </c>
      <c r="Z1013" s="15">
        <v>39170</v>
      </c>
      <c r="AA1013" s="14">
        <v>4.0860000000000003</v>
      </c>
      <c r="AC1013" s="14">
        <f t="shared" si="115"/>
        <v>4.1275425614089292</v>
      </c>
      <c r="AE1013" s="15">
        <v>39170</v>
      </c>
      <c r="AF1013" s="14">
        <v>4.6422999999999996</v>
      </c>
      <c r="AH1013" s="15">
        <v>39170</v>
      </c>
      <c r="AI1013" s="14">
        <v>4.9569999999999999</v>
      </c>
      <c r="AK1013" s="15">
        <v>39170</v>
      </c>
      <c r="AL1013" s="14">
        <v>2.1825000000000001</v>
      </c>
      <c r="AM1013" s="14">
        <f t="shared" si="118"/>
        <v>1.9450425614089291</v>
      </c>
      <c r="AN1013" s="15">
        <v>39170</v>
      </c>
      <c r="AO1013" s="14">
        <v>2.79</v>
      </c>
      <c r="AP1013" s="14">
        <f t="shared" si="119"/>
        <v>1.8522999999999996</v>
      </c>
      <c r="AQ1013" s="15">
        <v>39170</v>
      </c>
      <c r="AR1013" s="14">
        <v>3.085</v>
      </c>
      <c r="AS1013" s="14">
        <f t="shared" si="120"/>
        <v>1.8719999999999999</v>
      </c>
      <c r="AU1013" s="14">
        <f t="shared" si="116"/>
        <v>1.8704999999999998</v>
      </c>
      <c r="AW1013" s="14">
        <f t="shared" si="121"/>
        <v>1.9275000000000002</v>
      </c>
      <c r="AY1013" s="14">
        <f t="shared" si="122"/>
        <v>2.1025</v>
      </c>
      <c r="BA1013" s="15">
        <v>39170</v>
      </c>
      <c r="BB1013" s="14">
        <v>5.7</v>
      </c>
      <c r="BD1013" s="15">
        <v>40996</v>
      </c>
      <c r="BE1013" s="14">
        <v>5.75</v>
      </c>
      <c r="BG1013" s="15">
        <v>40996</v>
      </c>
      <c r="BH1013" s="14">
        <v>9.75</v>
      </c>
      <c r="BI1013" s="14">
        <f t="shared" si="117"/>
        <v>75.028566666666663</v>
      </c>
      <c r="BJ1013" s="15">
        <v>39900</v>
      </c>
      <c r="BK1013" s="14">
        <v>209.5857</v>
      </c>
      <c r="BM1013" s="15">
        <v>40996</v>
      </c>
      <c r="BN1013" s="14">
        <v>24.29</v>
      </c>
    </row>
    <row r="1014" spans="2:66" x14ac:dyDescent="0.2">
      <c r="B1014" s="15">
        <v>39171</v>
      </c>
      <c r="C1014" s="14">
        <v>4.0570000000000004</v>
      </c>
      <c r="E1014" s="15">
        <v>39171</v>
      </c>
      <c r="F1014" s="14">
        <v>4.1130000000000004</v>
      </c>
      <c r="H1014" s="15">
        <v>39171</v>
      </c>
      <c r="I1014" s="14">
        <v>4.1100000000000003</v>
      </c>
      <c r="K1014" s="15">
        <v>39171</v>
      </c>
      <c r="L1014" s="14">
        <v>4.2889999999999997</v>
      </c>
      <c r="N1014" s="15">
        <v>39171</v>
      </c>
      <c r="O1014" s="14">
        <v>4.1219999999999999</v>
      </c>
      <c r="Q1014" s="15">
        <v>39171</v>
      </c>
      <c r="R1014" s="14">
        <v>4.0869999999999997</v>
      </c>
      <c r="T1014" s="15">
        <v>39171</v>
      </c>
      <c r="U1014" s="14">
        <v>4.1029999999999998</v>
      </c>
      <c r="W1014" s="15">
        <v>39171</v>
      </c>
      <c r="X1014" s="14">
        <v>4.2060000000000004</v>
      </c>
      <c r="Z1014" s="15">
        <v>39171</v>
      </c>
      <c r="AA1014" s="14">
        <v>4.09</v>
      </c>
      <c r="AC1014" s="14">
        <f t="shared" si="115"/>
        <v>4.1309870230186929</v>
      </c>
      <c r="AE1014" s="15">
        <v>39171</v>
      </c>
      <c r="AF1014" s="14">
        <v>4.6443000000000003</v>
      </c>
      <c r="AH1014" s="15">
        <v>39171</v>
      </c>
      <c r="AI1014" s="14">
        <v>4.9690000000000003</v>
      </c>
      <c r="AK1014" s="15">
        <v>39171</v>
      </c>
      <c r="AL1014" s="14">
        <v>2.1850000000000001</v>
      </c>
      <c r="AM1014" s="14">
        <f t="shared" si="118"/>
        <v>1.9459870230186929</v>
      </c>
      <c r="AN1014" s="15">
        <v>39171</v>
      </c>
      <c r="AO1014" s="14">
        <v>2.8149999999999999</v>
      </c>
      <c r="AP1014" s="14">
        <f t="shared" si="119"/>
        <v>1.8293000000000004</v>
      </c>
      <c r="AQ1014" s="15">
        <v>39171</v>
      </c>
      <c r="AR1014" s="14">
        <v>3.0950000000000002</v>
      </c>
      <c r="AS1014" s="14">
        <f t="shared" si="120"/>
        <v>1.8740000000000001</v>
      </c>
      <c r="AU1014" s="14">
        <f t="shared" si="116"/>
        <v>1.8720000000000003</v>
      </c>
      <c r="AW1014" s="14">
        <f t="shared" si="121"/>
        <v>1.9250000000000003</v>
      </c>
      <c r="AY1014" s="14">
        <f t="shared" si="122"/>
        <v>2.1039999999999996</v>
      </c>
      <c r="BA1014" s="15">
        <v>39171</v>
      </c>
      <c r="BB1014" s="14">
        <v>5.3</v>
      </c>
      <c r="BD1014" s="15">
        <v>40997</v>
      </c>
      <c r="BE1014" s="14">
        <v>5.75</v>
      </c>
      <c r="BG1014" s="15">
        <v>40997</v>
      </c>
      <c r="BH1014" s="14">
        <v>9.75</v>
      </c>
      <c r="BI1014" s="14">
        <f t="shared" si="117"/>
        <v>75.028566666666663</v>
      </c>
      <c r="BJ1014" s="15">
        <v>39901</v>
      </c>
      <c r="BK1014" s="14">
        <v>209.5857</v>
      </c>
      <c r="BM1014" s="15">
        <v>40997</v>
      </c>
      <c r="BN1014" s="14">
        <v>23.343</v>
      </c>
    </row>
    <row r="1015" spans="2:66" x14ac:dyDescent="0.2">
      <c r="B1015" s="15">
        <v>39172</v>
      </c>
      <c r="C1015" s="14">
        <v>4.0570000000000004</v>
      </c>
      <c r="E1015" s="15">
        <v>39172</v>
      </c>
      <c r="F1015" s="14">
        <v>4.1130000000000004</v>
      </c>
      <c r="H1015" s="15">
        <v>39172</v>
      </c>
      <c r="I1015" s="14">
        <v>4.1100000000000003</v>
      </c>
      <c r="K1015" s="15">
        <v>39172</v>
      </c>
      <c r="L1015" s="14">
        <v>4.2889999999999997</v>
      </c>
      <c r="N1015" s="15">
        <v>39172</v>
      </c>
      <c r="O1015" s="14">
        <v>4.1219999999999999</v>
      </c>
      <c r="Q1015" s="15">
        <v>39172</v>
      </c>
      <c r="R1015" s="14">
        <v>4.0869999999999997</v>
      </c>
      <c r="T1015" s="15">
        <v>39172</v>
      </c>
      <c r="U1015" s="14">
        <v>4.1029999999999998</v>
      </c>
      <c r="W1015" s="15">
        <v>39172</v>
      </c>
      <c r="X1015" s="14">
        <v>4.2060000000000004</v>
      </c>
      <c r="Z1015" s="15">
        <v>39172</v>
      </c>
      <c r="AA1015" s="14">
        <v>4.09</v>
      </c>
      <c r="AC1015" s="14">
        <f t="shared" si="115"/>
        <v>4.1309870230186929</v>
      </c>
      <c r="AE1015" s="15">
        <v>39172</v>
      </c>
      <c r="AF1015" s="14">
        <v>4.6443000000000003</v>
      </c>
      <c r="AH1015" s="15">
        <v>39172</v>
      </c>
      <c r="AI1015" s="14">
        <v>4.9690000000000003</v>
      </c>
      <c r="AK1015" s="15">
        <v>39172</v>
      </c>
      <c r="AL1015" s="14">
        <v>2.1850000000000001</v>
      </c>
      <c r="AM1015" s="14">
        <f t="shared" si="118"/>
        <v>1.9459870230186929</v>
      </c>
      <c r="AN1015" s="15">
        <v>39172</v>
      </c>
      <c r="AO1015" s="14">
        <v>2.8149999999999999</v>
      </c>
      <c r="AP1015" s="14">
        <f t="shared" si="119"/>
        <v>1.8293000000000004</v>
      </c>
      <c r="AQ1015" s="15">
        <v>39172</v>
      </c>
      <c r="AR1015" s="14">
        <v>3.0950000000000002</v>
      </c>
      <c r="AS1015" s="14">
        <f t="shared" si="120"/>
        <v>1.8740000000000001</v>
      </c>
      <c r="AU1015" s="14">
        <f t="shared" si="116"/>
        <v>1.8720000000000003</v>
      </c>
      <c r="AW1015" s="14">
        <f t="shared" si="121"/>
        <v>1.9250000000000003</v>
      </c>
      <c r="AY1015" s="14">
        <f t="shared" si="122"/>
        <v>2.1039999999999996</v>
      </c>
      <c r="BA1015" s="15">
        <v>39172</v>
      </c>
      <c r="BB1015" s="14">
        <v>5.3</v>
      </c>
      <c r="BD1015" s="15">
        <v>40998</v>
      </c>
      <c r="BE1015" s="14">
        <v>5.75</v>
      </c>
      <c r="BG1015" s="15">
        <v>40998</v>
      </c>
      <c r="BH1015" s="14">
        <v>9.75</v>
      </c>
      <c r="BI1015" s="14">
        <f t="shared" si="117"/>
        <v>74.804099999999991</v>
      </c>
      <c r="BJ1015" s="15">
        <v>39902</v>
      </c>
      <c r="BK1015" s="14">
        <v>208.91229999999999</v>
      </c>
      <c r="BM1015" s="15">
        <v>40998</v>
      </c>
      <c r="BN1015" s="14">
        <v>22.745000000000001</v>
      </c>
    </row>
    <row r="1016" spans="2:66" x14ac:dyDescent="0.2">
      <c r="B1016" s="15">
        <v>39173</v>
      </c>
      <c r="C1016" s="14">
        <v>4.0570000000000004</v>
      </c>
      <c r="E1016" s="15">
        <v>39173</v>
      </c>
      <c r="F1016" s="14">
        <v>4.1130000000000004</v>
      </c>
      <c r="H1016" s="15">
        <v>39173</v>
      </c>
      <c r="I1016" s="14">
        <v>4.1100000000000003</v>
      </c>
      <c r="K1016" s="15">
        <v>39173</v>
      </c>
      <c r="L1016" s="14">
        <v>4.2889999999999997</v>
      </c>
      <c r="N1016" s="15">
        <v>39173</v>
      </c>
      <c r="O1016" s="14">
        <v>4.1219999999999999</v>
      </c>
      <c r="Q1016" s="15">
        <v>39173</v>
      </c>
      <c r="R1016" s="14">
        <v>4.0869999999999997</v>
      </c>
      <c r="T1016" s="15">
        <v>39173</v>
      </c>
      <c r="U1016" s="14">
        <v>4.1029999999999998</v>
      </c>
      <c r="W1016" s="15">
        <v>39173</v>
      </c>
      <c r="X1016" s="14">
        <v>4.2060000000000004</v>
      </c>
      <c r="Z1016" s="15">
        <v>39173</v>
      </c>
      <c r="AA1016" s="14">
        <v>4.09</v>
      </c>
      <c r="AC1016" s="14">
        <f t="shared" si="115"/>
        <v>4.1309870230186929</v>
      </c>
      <c r="AE1016" s="15">
        <v>39173</v>
      </c>
      <c r="AF1016" s="14">
        <v>4.6443000000000003</v>
      </c>
      <c r="AH1016" s="15">
        <v>39173</v>
      </c>
      <c r="AI1016" s="14">
        <v>4.9690000000000003</v>
      </c>
      <c r="AK1016" s="15">
        <v>39173</v>
      </c>
      <c r="AL1016" s="14">
        <v>2.1850000000000001</v>
      </c>
      <c r="AM1016" s="14">
        <f t="shared" si="118"/>
        <v>1.9459870230186929</v>
      </c>
      <c r="AN1016" s="15">
        <v>39173</v>
      </c>
      <c r="AO1016" s="14">
        <v>2.8149999999999999</v>
      </c>
      <c r="AP1016" s="14">
        <f t="shared" si="119"/>
        <v>1.8293000000000004</v>
      </c>
      <c r="AQ1016" s="15">
        <v>39173</v>
      </c>
      <c r="AR1016" s="14">
        <v>3.0950000000000002</v>
      </c>
      <c r="AS1016" s="14">
        <f t="shared" si="120"/>
        <v>1.8740000000000001</v>
      </c>
      <c r="AU1016" s="14">
        <f t="shared" si="116"/>
        <v>1.8720000000000003</v>
      </c>
      <c r="AW1016" s="14">
        <f t="shared" si="121"/>
        <v>1.9250000000000003</v>
      </c>
      <c r="AY1016" s="14">
        <f t="shared" si="122"/>
        <v>2.1039999999999996</v>
      </c>
      <c r="BA1016" s="15">
        <v>39173</v>
      </c>
      <c r="BB1016" s="14">
        <v>5.3</v>
      </c>
      <c r="BD1016" s="15">
        <v>40999</v>
      </c>
      <c r="BE1016" s="14">
        <v>5.75</v>
      </c>
      <c r="BG1016" s="15">
        <v>40999</v>
      </c>
      <c r="BH1016" s="14">
        <v>9.75</v>
      </c>
      <c r="BI1016" s="14">
        <f t="shared" si="117"/>
        <v>75.246866666666662</v>
      </c>
      <c r="BJ1016" s="15">
        <v>39903</v>
      </c>
      <c r="BK1016" s="14">
        <v>210.2406</v>
      </c>
      <c r="BM1016" s="15">
        <v>40999</v>
      </c>
      <c r="BN1016" s="14">
        <v>22.745000000000001</v>
      </c>
    </row>
    <row r="1017" spans="2:66" x14ac:dyDescent="0.2">
      <c r="B1017" s="15">
        <v>39174</v>
      </c>
      <c r="C1017" s="14">
        <v>4.0720000000000001</v>
      </c>
      <c r="E1017" s="15">
        <v>39174</v>
      </c>
      <c r="F1017" s="14">
        <v>4.1280000000000001</v>
      </c>
      <c r="H1017" s="15">
        <v>39174</v>
      </c>
      <c r="I1017" s="14">
        <v>4.125</v>
      </c>
      <c r="K1017" s="15">
        <v>39174</v>
      </c>
      <c r="L1017" s="14">
        <v>4.298</v>
      </c>
      <c r="N1017" s="15">
        <v>39174</v>
      </c>
      <c r="O1017" s="14">
        <v>4.1340000000000003</v>
      </c>
      <c r="Q1017" s="15">
        <v>39174</v>
      </c>
      <c r="R1017" s="14">
        <v>4.1059999999999999</v>
      </c>
      <c r="T1017" s="15">
        <v>39174</v>
      </c>
      <c r="U1017" s="14">
        <v>4.1189999999999998</v>
      </c>
      <c r="W1017" s="15">
        <v>39174</v>
      </c>
      <c r="X1017" s="14">
        <v>4.2169999999999996</v>
      </c>
      <c r="Z1017" s="15">
        <v>39174</v>
      </c>
      <c r="AA1017" s="14">
        <v>4.1079999999999997</v>
      </c>
      <c r="AC1017" s="14">
        <f t="shared" si="115"/>
        <v>4.1449593696894791</v>
      </c>
      <c r="AE1017" s="15">
        <v>39174</v>
      </c>
      <c r="AF1017" s="14">
        <v>4.6402999999999999</v>
      </c>
      <c r="AH1017" s="15">
        <v>39174</v>
      </c>
      <c r="AI1017" s="14">
        <v>4.9809999999999999</v>
      </c>
      <c r="AK1017" s="15">
        <v>39174</v>
      </c>
      <c r="AL1017" s="14">
        <v>2.2075</v>
      </c>
      <c r="AM1017" s="14">
        <f t="shared" si="118"/>
        <v>1.9374593696894791</v>
      </c>
      <c r="AN1017" s="15">
        <v>39174</v>
      </c>
      <c r="AO1017" s="14">
        <v>2.7425000000000002</v>
      </c>
      <c r="AP1017" s="14">
        <f t="shared" si="119"/>
        <v>1.8977999999999997</v>
      </c>
      <c r="AQ1017" s="15">
        <v>39174</v>
      </c>
      <c r="AR1017" s="14">
        <v>3.07</v>
      </c>
      <c r="AS1017" s="14">
        <f t="shared" si="120"/>
        <v>1.911</v>
      </c>
      <c r="AU1017" s="14">
        <f t="shared" si="116"/>
        <v>1.8645</v>
      </c>
      <c r="AW1017" s="14">
        <f t="shared" si="121"/>
        <v>1.9175</v>
      </c>
      <c r="AY1017" s="14">
        <f t="shared" si="122"/>
        <v>2.0905</v>
      </c>
      <c r="BA1017" s="15">
        <v>39174</v>
      </c>
      <c r="BB1017" s="14">
        <v>5.3</v>
      </c>
      <c r="BD1017" s="15">
        <v>41000</v>
      </c>
      <c r="BE1017" s="14">
        <v>5.75</v>
      </c>
      <c r="BG1017" s="15">
        <v>41000</v>
      </c>
      <c r="BH1017" s="14">
        <v>9.75</v>
      </c>
      <c r="BI1017" s="14">
        <f t="shared" si="117"/>
        <v>75.422433333333331</v>
      </c>
      <c r="BJ1017" s="15">
        <v>39904</v>
      </c>
      <c r="BK1017" s="14">
        <v>210.76730000000001</v>
      </c>
      <c r="BM1017" s="15">
        <v>41000</v>
      </c>
      <c r="BN1017" s="14">
        <v>22.745000000000001</v>
      </c>
    </row>
    <row r="1018" spans="2:66" x14ac:dyDescent="0.2">
      <c r="B1018" s="15">
        <v>39175</v>
      </c>
      <c r="C1018" s="14">
        <v>4.0970000000000004</v>
      </c>
      <c r="E1018" s="15">
        <v>39175</v>
      </c>
      <c r="F1018" s="14">
        <v>4.1529999999999996</v>
      </c>
      <c r="H1018" s="15">
        <v>39175</v>
      </c>
      <c r="I1018" s="14">
        <v>4.1500000000000004</v>
      </c>
      <c r="K1018" s="15">
        <v>39175</v>
      </c>
      <c r="L1018" s="14">
        <v>4.3150000000000004</v>
      </c>
      <c r="N1018" s="15">
        <v>39175</v>
      </c>
      <c r="O1018" s="14">
        <v>4.16</v>
      </c>
      <c r="Q1018" s="15">
        <v>39175</v>
      </c>
      <c r="R1018" s="14">
        <v>4.13</v>
      </c>
      <c r="T1018" s="15">
        <v>39175</v>
      </c>
      <c r="U1018" s="14">
        <v>4.1429999999999998</v>
      </c>
      <c r="W1018" s="15">
        <v>39175</v>
      </c>
      <c r="X1018" s="14">
        <v>4.2409999999999997</v>
      </c>
      <c r="Z1018" s="15">
        <v>39175</v>
      </c>
      <c r="AA1018" s="14">
        <v>4.133</v>
      </c>
      <c r="AC1018" s="14">
        <f t="shared" si="115"/>
        <v>4.1683571759616873</v>
      </c>
      <c r="AE1018" s="15">
        <v>39175</v>
      </c>
      <c r="AF1018" s="14">
        <v>4.6642000000000001</v>
      </c>
      <c r="AH1018" s="15">
        <v>39175</v>
      </c>
      <c r="AI1018" s="14">
        <v>5.0229999999999997</v>
      </c>
      <c r="AK1018" s="15">
        <v>39175</v>
      </c>
      <c r="AL1018" s="14">
        <v>2.1875</v>
      </c>
      <c r="AM1018" s="14">
        <f t="shared" si="118"/>
        <v>1.9808571759616873</v>
      </c>
      <c r="AN1018" s="15">
        <v>39175</v>
      </c>
      <c r="AO1018" s="14">
        <v>2.7225000000000001</v>
      </c>
      <c r="AP1018" s="14">
        <f t="shared" si="119"/>
        <v>1.9417</v>
      </c>
      <c r="AQ1018" s="15">
        <v>39175</v>
      </c>
      <c r="AR1018" s="14">
        <v>3.0808</v>
      </c>
      <c r="AS1018" s="14">
        <f t="shared" si="120"/>
        <v>1.9421999999999997</v>
      </c>
      <c r="AU1018" s="14">
        <f t="shared" si="116"/>
        <v>1.9095000000000004</v>
      </c>
      <c r="AW1018" s="14">
        <f t="shared" si="121"/>
        <v>1.9625000000000004</v>
      </c>
      <c r="AY1018" s="14">
        <f t="shared" si="122"/>
        <v>2.1275000000000004</v>
      </c>
      <c r="BA1018" s="15">
        <v>39175</v>
      </c>
      <c r="BB1018" s="14">
        <v>5.3</v>
      </c>
      <c r="BD1018" s="15">
        <v>41001</v>
      </c>
      <c r="BE1018" s="14">
        <v>5.75</v>
      </c>
      <c r="BG1018" s="15">
        <v>41001</v>
      </c>
      <c r="BH1018" s="14">
        <v>9.75</v>
      </c>
      <c r="BI1018" s="14">
        <f t="shared" si="117"/>
        <v>75.796800000000005</v>
      </c>
      <c r="BJ1018" s="15">
        <v>39905</v>
      </c>
      <c r="BK1018" s="14">
        <v>211.8904</v>
      </c>
      <c r="BM1018" s="15">
        <v>41001</v>
      </c>
      <c r="BN1018" s="14">
        <v>22.805</v>
      </c>
    </row>
    <row r="1019" spans="2:66" x14ac:dyDescent="0.2">
      <c r="B1019" s="15">
        <v>39176</v>
      </c>
      <c r="C1019" s="14">
        <v>4.0709999999999997</v>
      </c>
      <c r="E1019" s="15">
        <v>39176</v>
      </c>
      <c r="F1019" s="14">
        <v>4.1260000000000003</v>
      </c>
      <c r="H1019" s="15">
        <v>39176</v>
      </c>
      <c r="I1019" s="14">
        <v>4.1239999999999997</v>
      </c>
      <c r="K1019" s="15">
        <v>39176</v>
      </c>
      <c r="L1019" s="14">
        <v>4.2850000000000001</v>
      </c>
      <c r="N1019" s="15">
        <v>39176</v>
      </c>
      <c r="O1019" s="14">
        <v>4.133</v>
      </c>
      <c r="Q1019" s="15">
        <v>39176</v>
      </c>
      <c r="R1019" s="14">
        <v>4.1020000000000003</v>
      </c>
      <c r="T1019" s="15">
        <v>39176</v>
      </c>
      <c r="U1019" s="14">
        <v>4.1189999999999998</v>
      </c>
      <c r="W1019" s="15">
        <v>39176</v>
      </c>
      <c r="X1019" s="14">
        <v>4.2149999999999999</v>
      </c>
      <c r="Z1019" s="15">
        <v>39176</v>
      </c>
      <c r="AA1019" s="14">
        <v>4.109</v>
      </c>
      <c r="AC1019" s="14">
        <f t="shared" si="115"/>
        <v>4.1413150007724386</v>
      </c>
      <c r="AE1019" s="15">
        <v>39176</v>
      </c>
      <c r="AF1019" s="14">
        <v>4.6482000000000001</v>
      </c>
      <c r="AH1019" s="15">
        <v>39176</v>
      </c>
      <c r="AI1019" s="14">
        <v>4.9939999999999998</v>
      </c>
      <c r="AK1019" s="15">
        <v>39176</v>
      </c>
      <c r="AL1019" s="14">
        <v>2.2025000000000001</v>
      </c>
      <c r="AM1019" s="14">
        <f t="shared" si="118"/>
        <v>1.9388150007724385</v>
      </c>
      <c r="AN1019" s="15">
        <v>39176</v>
      </c>
      <c r="AO1019" s="14">
        <v>2.7949999999999999</v>
      </c>
      <c r="AP1019" s="14">
        <f t="shared" si="119"/>
        <v>1.8532000000000002</v>
      </c>
      <c r="AQ1019" s="15">
        <v>39176</v>
      </c>
      <c r="AR1019" s="14">
        <v>3.0710000000000002</v>
      </c>
      <c r="AS1019" s="14">
        <f t="shared" si="120"/>
        <v>1.9229999999999996</v>
      </c>
      <c r="AU1019" s="14">
        <f t="shared" si="116"/>
        <v>1.8684999999999996</v>
      </c>
      <c r="AW1019" s="14">
        <f t="shared" si="121"/>
        <v>1.9214999999999995</v>
      </c>
      <c r="AY1019" s="14">
        <f t="shared" si="122"/>
        <v>2.0825</v>
      </c>
      <c r="BA1019" s="15">
        <v>39176</v>
      </c>
      <c r="BB1019" s="14">
        <v>5.3</v>
      </c>
      <c r="BD1019" s="15">
        <v>41002</v>
      </c>
      <c r="BE1019" s="14">
        <v>5.75</v>
      </c>
      <c r="BG1019" s="15">
        <v>41002</v>
      </c>
      <c r="BH1019" s="14">
        <v>9.75</v>
      </c>
      <c r="BI1019" s="14">
        <f t="shared" si="117"/>
        <v>76.005833333333342</v>
      </c>
      <c r="BJ1019" s="15">
        <v>39906</v>
      </c>
      <c r="BK1019" s="14">
        <v>212.51750000000001</v>
      </c>
      <c r="BM1019" s="15">
        <v>41002</v>
      </c>
      <c r="BN1019" s="14">
        <v>22.428000000000001</v>
      </c>
    </row>
    <row r="1020" spans="2:66" x14ac:dyDescent="0.2">
      <c r="B1020" s="15">
        <v>39177</v>
      </c>
      <c r="C1020" s="14">
        <v>4.0949999999999998</v>
      </c>
      <c r="E1020" s="15">
        <v>39177</v>
      </c>
      <c r="F1020" s="14">
        <v>4.149</v>
      </c>
      <c r="H1020" s="15">
        <v>39177</v>
      </c>
      <c r="I1020" s="14">
        <v>4.1470000000000002</v>
      </c>
      <c r="K1020" s="15">
        <v>39177</v>
      </c>
      <c r="L1020" s="14">
        <v>4.306</v>
      </c>
      <c r="N1020" s="15">
        <v>39177</v>
      </c>
      <c r="O1020" s="14">
        <v>4.1589999999999998</v>
      </c>
      <c r="Q1020" s="15">
        <v>39177</v>
      </c>
      <c r="R1020" s="14">
        <v>4.1280000000000001</v>
      </c>
      <c r="T1020" s="15">
        <v>39177</v>
      </c>
      <c r="U1020" s="14">
        <v>4.1420000000000003</v>
      </c>
      <c r="W1020" s="15">
        <v>39177</v>
      </c>
      <c r="X1020" s="14">
        <v>4.2329999999999997</v>
      </c>
      <c r="Z1020" s="15">
        <v>39177</v>
      </c>
      <c r="AA1020" s="14">
        <v>4.1340000000000003</v>
      </c>
      <c r="AC1020" s="14">
        <f t="shared" si="115"/>
        <v>4.164416653792677</v>
      </c>
      <c r="AE1020" s="15">
        <v>39177</v>
      </c>
      <c r="AF1020" s="14">
        <v>4.6782000000000004</v>
      </c>
      <c r="AH1020" s="15">
        <v>39177</v>
      </c>
      <c r="AI1020" s="14">
        <v>4.9989999999999997</v>
      </c>
      <c r="AK1020" s="15">
        <v>39177</v>
      </c>
      <c r="AL1020" s="14">
        <v>2.1884999999999999</v>
      </c>
      <c r="AM1020" s="14">
        <f t="shared" si="118"/>
        <v>1.9759166537926771</v>
      </c>
      <c r="AN1020" s="15">
        <v>39177</v>
      </c>
      <c r="AO1020" s="14">
        <v>2.83</v>
      </c>
      <c r="AP1020" s="14">
        <f t="shared" si="119"/>
        <v>1.8482000000000003</v>
      </c>
      <c r="AQ1020" s="15">
        <v>39177</v>
      </c>
      <c r="AR1020" s="14">
        <v>3.0727000000000002</v>
      </c>
      <c r="AS1020" s="14">
        <f t="shared" si="120"/>
        <v>1.9262999999999995</v>
      </c>
      <c r="AU1020" s="14">
        <f t="shared" si="116"/>
        <v>1.9064999999999999</v>
      </c>
      <c r="AW1020" s="14">
        <f t="shared" si="121"/>
        <v>1.9585000000000004</v>
      </c>
      <c r="AY1020" s="14">
        <f t="shared" si="122"/>
        <v>2.1175000000000002</v>
      </c>
      <c r="BA1020" s="15">
        <v>39177</v>
      </c>
      <c r="BB1020" s="14">
        <v>5.2</v>
      </c>
      <c r="BD1020" s="15">
        <v>41003</v>
      </c>
      <c r="BE1020" s="14">
        <v>5.75</v>
      </c>
      <c r="BG1020" s="15">
        <v>41003</v>
      </c>
      <c r="BH1020" s="14">
        <v>9.75</v>
      </c>
      <c r="BI1020" s="14">
        <f t="shared" si="117"/>
        <v>76.005833333333342</v>
      </c>
      <c r="BJ1020" s="15">
        <v>39907</v>
      </c>
      <c r="BK1020" s="14">
        <v>212.51750000000001</v>
      </c>
      <c r="BM1020" s="15">
        <v>41003</v>
      </c>
      <c r="BN1020" s="14">
        <v>21.648</v>
      </c>
    </row>
    <row r="1021" spans="2:66" x14ac:dyDescent="0.2">
      <c r="B1021" s="15">
        <v>39178</v>
      </c>
      <c r="C1021" s="14">
        <v>4.0970000000000004</v>
      </c>
      <c r="E1021" s="15">
        <v>39178</v>
      </c>
      <c r="F1021" s="14">
        <v>4.1520000000000001</v>
      </c>
      <c r="H1021" s="15">
        <v>39178</v>
      </c>
      <c r="I1021" s="14">
        <v>4.149</v>
      </c>
      <c r="K1021" s="15">
        <v>39178</v>
      </c>
      <c r="L1021" s="14">
        <v>4.3109999999999999</v>
      </c>
      <c r="N1021" s="15">
        <v>39178</v>
      </c>
      <c r="O1021" s="14">
        <v>4.16</v>
      </c>
      <c r="Q1021" s="15">
        <v>39178</v>
      </c>
      <c r="R1021" s="14">
        <v>4.13</v>
      </c>
      <c r="T1021" s="15">
        <v>39178</v>
      </c>
      <c r="U1021" s="14">
        <v>4.1429999999999998</v>
      </c>
      <c r="W1021" s="15">
        <v>39178</v>
      </c>
      <c r="X1021" s="14">
        <v>4.234</v>
      </c>
      <c r="Z1021" s="15">
        <v>39178</v>
      </c>
      <c r="AA1021" s="14">
        <v>4.1390000000000002</v>
      </c>
      <c r="AC1021" s="14">
        <f t="shared" si="115"/>
        <v>4.1671687007569904</v>
      </c>
      <c r="AE1021" s="15">
        <v>39178</v>
      </c>
      <c r="AF1021" s="14">
        <v>4.7484999999999999</v>
      </c>
      <c r="AH1021" s="15">
        <v>39178</v>
      </c>
      <c r="AI1021" s="14">
        <v>4.9969999999999999</v>
      </c>
      <c r="AK1021" s="15">
        <v>39178</v>
      </c>
      <c r="AL1021" s="14">
        <v>2.1949999999999998</v>
      </c>
      <c r="AM1021" s="14">
        <f t="shared" si="118"/>
        <v>1.9721687007569906</v>
      </c>
      <c r="AN1021" s="15">
        <v>39178</v>
      </c>
      <c r="AO1021" s="14">
        <v>2.74</v>
      </c>
      <c r="AP1021" s="14">
        <f t="shared" si="119"/>
        <v>2.0084999999999997</v>
      </c>
      <c r="AQ1021" s="15">
        <v>39178</v>
      </c>
      <c r="AR1021" s="14">
        <v>3.08</v>
      </c>
      <c r="AS1021" s="14">
        <f t="shared" si="120"/>
        <v>1.9169999999999998</v>
      </c>
      <c r="AU1021" s="14">
        <f t="shared" si="116"/>
        <v>1.9020000000000006</v>
      </c>
      <c r="AW1021" s="14">
        <f t="shared" si="121"/>
        <v>1.9540000000000002</v>
      </c>
      <c r="AY1021" s="14">
        <f t="shared" si="122"/>
        <v>2.1160000000000001</v>
      </c>
      <c r="BA1021" s="15">
        <v>39178</v>
      </c>
      <c r="BB1021" s="14">
        <v>5.2</v>
      </c>
      <c r="BD1021" s="15">
        <v>41004</v>
      </c>
      <c r="BE1021" s="14">
        <v>5.75</v>
      </c>
      <c r="BG1021" s="15">
        <v>41004</v>
      </c>
      <c r="BH1021" s="14">
        <v>9.75</v>
      </c>
      <c r="BI1021" s="14">
        <f t="shared" si="117"/>
        <v>76.005833333333342</v>
      </c>
      <c r="BJ1021" s="15">
        <v>39908</v>
      </c>
      <c r="BK1021" s="14">
        <v>212.51750000000001</v>
      </c>
      <c r="BM1021" s="15">
        <v>41004</v>
      </c>
      <c r="BN1021" s="14">
        <v>21.475000000000001</v>
      </c>
    </row>
    <row r="1022" spans="2:66" x14ac:dyDescent="0.2">
      <c r="B1022" s="15">
        <v>39179</v>
      </c>
      <c r="C1022" s="14">
        <v>4.0970000000000004</v>
      </c>
      <c r="E1022" s="15">
        <v>39179</v>
      </c>
      <c r="F1022" s="14">
        <v>4.1520000000000001</v>
      </c>
      <c r="H1022" s="15">
        <v>39179</v>
      </c>
      <c r="I1022" s="14">
        <v>4.149</v>
      </c>
      <c r="K1022" s="15">
        <v>39179</v>
      </c>
      <c r="L1022" s="14">
        <v>4.3109999999999999</v>
      </c>
      <c r="N1022" s="15">
        <v>39179</v>
      </c>
      <c r="O1022" s="14">
        <v>4.16</v>
      </c>
      <c r="Q1022" s="15">
        <v>39179</v>
      </c>
      <c r="R1022" s="14">
        <v>4.13</v>
      </c>
      <c r="T1022" s="15">
        <v>39179</v>
      </c>
      <c r="U1022" s="14">
        <v>4.1429999999999998</v>
      </c>
      <c r="W1022" s="15">
        <v>39179</v>
      </c>
      <c r="X1022" s="14">
        <v>4.234</v>
      </c>
      <c r="Z1022" s="15">
        <v>39179</v>
      </c>
      <c r="AA1022" s="14">
        <v>4.1390000000000002</v>
      </c>
      <c r="AC1022" s="14">
        <f t="shared" si="115"/>
        <v>4.1671687007569904</v>
      </c>
      <c r="AE1022" s="15">
        <v>39179</v>
      </c>
      <c r="AF1022" s="14">
        <v>4.7484999999999999</v>
      </c>
      <c r="AH1022" s="15">
        <v>39179</v>
      </c>
      <c r="AI1022" s="14">
        <v>4.9969999999999999</v>
      </c>
      <c r="AK1022" s="15">
        <v>39179</v>
      </c>
      <c r="AL1022" s="14">
        <v>2.1949999999999998</v>
      </c>
      <c r="AM1022" s="14">
        <f t="shared" si="118"/>
        <v>1.9721687007569906</v>
      </c>
      <c r="AN1022" s="15">
        <v>39179</v>
      </c>
      <c r="AO1022" s="14">
        <v>2.74</v>
      </c>
      <c r="AP1022" s="14">
        <f t="shared" si="119"/>
        <v>2.0084999999999997</v>
      </c>
      <c r="AQ1022" s="15">
        <v>39179</v>
      </c>
      <c r="AR1022" s="14">
        <v>3.08</v>
      </c>
      <c r="AS1022" s="14">
        <f t="shared" si="120"/>
        <v>1.9169999999999998</v>
      </c>
      <c r="AU1022" s="14">
        <f t="shared" si="116"/>
        <v>1.9020000000000006</v>
      </c>
      <c r="AW1022" s="14">
        <f t="shared" si="121"/>
        <v>1.9540000000000002</v>
      </c>
      <c r="AY1022" s="14">
        <f t="shared" si="122"/>
        <v>2.1160000000000001</v>
      </c>
      <c r="BA1022" s="15">
        <v>39179</v>
      </c>
      <c r="BB1022" s="14">
        <v>5.2</v>
      </c>
      <c r="BD1022" s="15">
        <v>41005</v>
      </c>
      <c r="BE1022" s="14">
        <v>5.75</v>
      </c>
      <c r="BG1022" s="15">
        <v>41005</v>
      </c>
      <c r="BH1022" s="14">
        <v>9.75</v>
      </c>
      <c r="BI1022" s="14">
        <f t="shared" si="117"/>
        <v>76.228666666666669</v>
      </c>
      <c r="BJ1022" s="15">
        <v>39909</v>
      </c>
      <c r="BK1022" s="14">
        <v>213.18600000000001</v>
      </c>
      <c r="BM1022" s="15">
        <v>41005</v>
      </c>
      <c r="BN1022" s="14">
        <v>21.475000000000001</v>
      </c>
    </row>
    <row r="1023" spans="2:66" x14ac:dyDescent="0.2">
      <c r="B1023" s="15">
        <v>39180</v>
      </c>
      <c r="C1023" s="14">
        <v>4.0970000000000004</v>
      </c>
      <c r="E1023" s="15">
        <v>39180</v>
      </c>
      <c r="F1023" s="14">
        <v>4.1520000000000001</v>
      </c>
      <c r="H1023" s="15">
        <v>39180</v>
      </c>
      <c r="I1023" s="14">
        <v>4.149</v>
      </c>
      <c r="K1023" s="15">
        <v>39180</v>
      </c>
      <c r="L1023" s="14">
        <v>4.3109999999999999</v>
      </c>
      <c r="N1023" s="15">
        <v>39180</v>
      </c>
      <c r="O1023" s="14">
        <v>4.16</v>
      </c>
      <c r="Q1023" s="15">
        <v>39180</v>
      </c>
      <c r="R1023" s="14">
        <v>4.13</v>
      </c>
      <c r="T1023" s="15">
        <v>39180</v>
      </c>
      <c r="U1023" s="14">
        <v>4.1429999999999998</v>
      </c>
      <c r="W1023" s="15">
        <v>39180</v>
      </c>
      <c r="X1023" s="14">
        <v>4.234</v>
      </c>
      <c r="Z1023" s="15">
        <v>39180</v>
      </c>
      <c r="AA1023" s="14">
        <v>4.1390000000000002</v>
      </c>
      <c r="AC1023" s="14">
        <f t="shared" si="115"/>
        <v>4.1671687007569904</v>
      </c>
      <c r="AE1023" s="15">
        <v>39180</v>
      </c>
      <c r="AF1023" s="14">
        <v>4.7484999999999999</v>
      </c>
      <c r="AH1023" s="15">
        <v>39180</v>
      </c>
      <c r="AI1023" s="14">
        <v>4.9969999999999999</v>
      </c>
      <c r="AK1023" s="15">
        <v>39180</v>
      </c>
      <c r="AL1023" s="14">
        <v>2.1949999999999998</v>
      </c>
      <c r="AM1023" s="14">
        <f t="shared" si="118"/>
        <v>1.9721687007569906</v>
      </c>
      <c r="AN1023" s="15">
        <v>39180</v>
      </c>
      <c r="AO1023" s="14">
        <v>2.74</v>
      </c>
      <c r="AP1023" s="14">
        <f t="shared" si="119"/>
        <v>2.0084999999999997</v>
      </c>
      <c r="AQ1023" s="15">
        <v>39180</v>
      </c>
      <c r="AR1023" s="14">
        <v>3.08</v>
      </c>
      <c r="AS1023" s="14">
        <f t="shared" si="120"/>
        <v>1.9169999999999998</v>
      </c>
      <c r="AU1023" s="14">
        <f t="shared" si="116"/>
        <v>1.9020000000000006</v>
      </c>
      <c r="AW1023" s="14">
        <f t="shared" si="121"/>
        <v>1.9540000000000002</v>
      </c>
      <c r="AY1023" s="14">
        <f t="shared" si="122"/>
        <v>2.1160000000000001</v>
      </c>
      <c r="BA1023" s="15">
        <v>39180</v>
      </c>
      <c r="BB1023" s="14">
        <v>5.2</v>
      </c>
      <c r="BD1023" s="15">
        <v>41006</v>
      </c>
      <c r="BE1023" s="14">
        <v>5.75</v>
      </c>
      <c r="BG1023" s="15">
        <v>41006</v>
      </c>
      <c r="BH1023" s="14">
        <v>9.75</v>
      </c>
      <c r="BI1023" s="14">
        <f t="shared" si="117"/>
        <v>76.073899999999995</v>
      </c>
      <c r="BJ1023" s="15">
        <v>39910</v>
      </c>
      <c r="BK1023" s="14">
        <v>212.7217</v>
      </c>
      <c r="BM1023" s="15">
        <v>41006</v>
      </c>
      <c r="BN1023" s="14">
        <v>21.475000000000001</v>
      </c>
    </row>
    <row r="1024" spans="2:66" x14ac:dyDescent="0.2">
      <c r="B1024" s="15">
        <v>39181</v>
      </c>
      <c r="C1024" s="14">
        <v>4.0960000000000001</v>
      </c>
      <c r="E1024" s="15">
        <v>39181</v>
      </c>
      <c r="F1024" s="14">
        <v>4.1520000000000001</v>
      </c>
      <c r="H1024" s="15">
        <v>39181</v>
      </c>
      <c r="I1024" s="14">
        <v>4.1459999999999999</v>
      </c>
      <c r="K1024" s="15">
        <v>39181</v>
      </c>
      <c r="L1024" s="14">
        <v>4.3090000000000002</v>
      </c>
      <c r="N1024" s="15">
        <v>39181</v>
      </c>
      <c r="O1024" s="14">
        <v>4.16</v>
      </c>
      <c r="Q1024" s="15">
        <v>39181</v>
      </c>
      <c r="R1024" s="14">
        <v>4.1289999999999996</v>
      </c>
      <c r="T1024" s="15">
        <v>39181</v>
      </c>
      <c r="U1024" s="14">
        <v>4.1440000000000001</v>
      </c>
      <c r="W1024" s="15">
        <v>39181</v>
      </c>
      <c r="X1024" s="14">
        <v>4.234</v>
      </c>
      <c r="Z1024" s="15">
        <v>39181</v>
      </c>
      <c r="AA1024" s="14">
        <v>4.1370000000000005</v>
      </c>
      <c r="AC1024" s="14">
        <f t="shared" si="115"/>
        <v>4.1660305885987938</v>
      </c>
      <c r="AE1024" s="15">
        <v>39181</v>
      </c>
      <c r="AF1024" s="14">
        <v>4.7424999999999997</v>
      </c>
      <c r="AH1024" s="15">
        <v>39181</v>
      </c>
      <c r="AI1024" s="14">
        <v>4.9980000000000002</v>
      </c>
      <c r="AK1024" s="15">
        <v>39181</v>
      </c>
      <c r="AL1024" s="14">
        <v>2.1949999999999998</v>
      </c>
      <c r="AM1024" s="14">
        <f t="shared" si="118"/>
        <v>1.971030588598794</v>
      </c>
      <c r="AN1024" s="15">
        <v>39181</v>
      </c>
      <c r="AO1024" s="14">
        <v>2.82</v>
      </c>
      <c r="AP1024" s="14">
        <f t="shared" si="119"/>
        <v>1.9224999999999999</v>
      </c>
      <c r="AQ1024" s="15">
        <v>39181</v>
      </c>
      <c r="AR1024" s="14">
        <v>3.08</v>
      </c>
      <c r="AS1024" s="14">
        <f t="shared" si="120"/>
        <v>1.9180000000000001</v>
      </c>
      <c r="AU1024" s="14">
        <f t="shared" si="116"/>
        <v>1.9010000000000002</v>
      </c>
      <c r="AW1024" s="14">
        <f t="shared" si="121"/>
        <v>1.9510000000000001</v>
      </c>
      <c r="AY1024" s="14">
        <f t="shared" si="122"/>
        <v>2.1140000000000003</v>
      </c>
      <c r="BA1024" s="15">
        <v>39181</v>
      </c>
      <c r="BB1024" s="14">
        <v>5</v>
      </c>
      <c r="BD1024" s="15">
        <v>41007</v>
      </c>
      <c r="BE1024" s="14">
        <v>5.75</v>
      </c>
      <c r="BG1024" s="15">
        <v>41007</v>
      </c>
      <c r="BH1024" s="14">
        <v>9.75</v>
      </c>
      <c r="BI1024" s="14">
        <f t="shared" si="117"/>
        <v>76.387999999999991</v>
      </c>
      <c r="BJ1024" s="15">
        <v>39911</v>
      </c>
      <c r="BK1024" s="14">
        <v>213.66399999999999</v>
      </c>
      <c r="BM1024" s="15">
        <v>41007</v>
      </c>
      <c r="BN1024" s="14">
        <v>21.475000000000001</v>
      </c>
    </row>
    <row r="1025" spans="2:66" x14ac:dyDescent="0.2">
      <c r="B1025" s="15">
        <v>39182</v>
      </c>
      <c r="C1025" s="14">
        <v>4.1280000000000001</v>
      </c>
      <c r="E1025" s="15">
        <v>39182</v>
      </c>
      <c r="F1025" s="14">
        <v>4.181</v>
      </c>
      <c r="H1025" s="15">
        <v>39182</v>
      </c>
      <c r="I1025" s="14">
        <v>4.181</v>
      </c>
      <c r="K1025" s="15">
        <v>39182</v>
      </c>
      <c r="L1025" s="14">
        <v>4.3310000000000004</v>
      </c>
      <c r="N1025" s="15">
        <v>39182</v>
      </c>
      <c r="O1025" s="14">
        <v>4.1920000000000002</v>
      </c>
      <c r="Q1025" s="15">
        <v>39182</v>
      </c>
      <c r="R1025" s="14">
        <v>4.1630000000000003</v>
      </c>
      <c r="T1025" s="15">
        <v>39182</v>
      </c>
      <c r="U1025" s="14">
        <v>4.1760000000000002</v>
      </c>
      <c r="W1025" s="15">
        <v>39182</v>
      </c>
      <c r="X1025" s="14">
        <v>4.2629999999999999</v>
      </c>
      <c r="Z1025" s="15">
        <v>39182</v>
      </c>
      <c r="AA1025" s="14">
        <v>4.1680000000000001</v>
      </c>
      <c r="AC1025" s="14">
        <f t="shared" si="115"/>
        <v>4.195905453421906</v>
      </c>
      <c r="AE1025" s="15">
        <v>39182</v>
      </c>
      <c r="AF1025" s="14">
        <v>4.7183999999999999</v>
      </c>
      <c r="AH1025" s="15">
        <v>39182</v>
      </c>
      <c r="AI1025" s="14">
        <v>5.0209999999999999</v>
      </c>
      <c r="AK1025" s="15">
        <v>39182</v>
      </c>
      <c r="AL1025" s="14">
        <v>2.1949999999999998</v>
      </c>
      <c r="AM1025" s="14">
        <f t="shared" si="118"/>
        <v>2.0009054534219062</v>
      </c>
      <c r="AN1025" s="15">
        <v>39182</v>
      </c>
      <c r="AO1025" s="14">
        <v>2.7800000000000002</v>
      </c>
      <c r="AP1025" s="14">
        <f t="shared" si="119"/>
        <v>1.9383999999999997</v>
      </c>
      <c r="AQ1025" s="15">
        <v>39182</v>
      </c>
      <c r="AR1025" s="14">
        <v>3.0762999999999998</v>
      </c>
      <c r="AS1025" s="14">
        <f t="shared" si="120"/>
        <v>1.9447000000000001</v>
      </c>
      <c r="AU1025" s="14">
        <f t="shared" si="116"/>
        <v>1.9330000000000003</v>
      </c>
      <c r="AW1025" s="14">
        <f t="shared" si="121"/>
        <v>1.9860000000000002</v>
      </c>
      <c r="AY1025" s="14">
        <f t="shared" si="122"/>
        <v>2.1360000000000006</v>
      </c>
      <c r="BA1025" s="15">
        <v>39182</v>
      </c>
      <c r="BB1025" s="14">
        <v>5.3</v>
      </c>
      <c r="BD1025" s="15">
        <v>41008</v>
      </c>
      <c r="BE1025" s="14">
        <v>5.75</v>
      </c>
      <c r="BG1025" s="15">
        <v>41008</v>
      </c>
      <c r="BH1025" s="14">
        <v>9.75</v>
      </c>
      <c r="BI1025" s="14">
        <f t="shared" si="117"/>
        <v>76.716566666666665</v>
      </c>
      <c r="BJ1025" s="15">
        <v>39912</v>
      </c>
      <c r="BK1025" s="14">
        <v>214.6497</v>
      </c>
      <c r="BM1025" s="15">
        <v>41008</v>
      </c>
      <c r="BN1025" s="14">
        <v>21.475000000000001</v>
      </c>
    </row>
    <row r="1026" spans="2:66" x14ac:dyDescent="0.2">
      <c r="B1026" s="15">
        <v>39183</v>
      </c>
      <c r="C1026" s="14">
        <v>4.1429999999999998</v>
      </c>
      <c r="E1026" s="15">
        <v>39183</v>
      </c>
      <c r="F1026" s="14">
        <v>4.1950000000000003</v>
      </c>
      <c r="H1026" s="15">
        <v>39183</v>
      </c>
      <c r="I1026" s="14">
        <v>4.1950000000000003</v>
      </c>
      <c r="K1026" s="15">
        <v>39183</v>
      </c>
      <c r="L1026" s="14">
        <v>4.3529999999999998</v>
      </c>
      <c r="N1026" s="15">
        <v>39183</v>
      </c>
      <c r="O1026" s="14">
        <v>4.2069999999999999</v>
      </c>
      <c r="Q1026" s="15">
        <v>39183</v>
      </c>
      <c r="R1026" s="14">
        <v>4.1769999999999996</v>
      </c>
      <c r="T1026" s="15">
        <v>39183</v>
      </c>
      <c r="U1026" s="14">
        <v>4.1909999999999998</v>
      </c>
      <c r="W1026" s="15">
        <v>39183</v>
      </c>
      <c r="X1026" s="14">
        <v>4.2770000000000001</v>
      </c>
      <c r="Z1026" s="15">
        <v>39183</v>
      </c>
      <c r="AA1026" s="14">
        <v>4.1840000000000002</v>
      </c>
      <c r="AC1026" s="14">
        <f t="shared" si="115"/>
        <v>4.2118118337710486</v>
      </c>
      <c r="AE1026" s="15">
        <v>39183</v>
      </c>
      <c r="AF1026" s="14">
        <v>4.7304000000000004</v>
      </c>
      <c r="AH1026" s="15">
        <v>39183</v>
      </c>
      <c r="AI1026" s="14">
        <v>5.024</v>
      </c>
      <c r="AK1026" s="15">
        <v>39183</v>
      </c>
      <c r="AL1026" s="14">
        <v>2.2025000000000001</v>
      </c>
      <c r="AM1026" s="14">
        <f t="shared" si="118"/>
        <v>2.0093118337710485</v>
      </c>
      <c r="AN1026" s="15">
        <v>39183</v>
      </c>
      <c r="AO1026" s="14">
        <v>2.7850000000000001</v>
      </c>
      <c r="AP1026" s="14">
        <f t="shared" si="119"/>
        <v>1.9454000000000002</v>
      </c>
      <c r="AQ1026" s="15">
        <v>39183</v>
      </c>
      <c r="AR1026" s="14">
        <v>3.0739000000000001</v>
      </c>
      <c r="AS1026" s="14">
        <f t="shared" si="120"/>
        <v>1.9500999999999999</v>
      </c>
      <c r="AU1026" s="14">
        <f t="shared" si="116"/>
        <v>1.9404999999999997</v>
      </c>
      <c r="AW1026" s="14">
        <f t="shared" si="121"/>
        <v>1.9925000000000002</v>
      </c>
      <c r="AY1026" s="14">
        <f t="shared" si="122"/>
        <v>2.1504999999999996</v>
      </c>
      <c r="BA1026" s="15">
        <v>39183</v>
      </c>
      <c r="BB1026" s="14">
        <v>5.2</v>
      </c>
      <c r="BD1026" s="15">
        <v>41009</v>
      </c>
      <c r="BE1026" s="14">
        <v>5.75</v>
      </c>
      <c r="BG1026" s="15">
        <v>41009</v>
      </c>
      <c r="BH1026" s="14">
        <v>9.75</v>
      </c>
      <c r="BI1026" s="14">
        <f t="shared" si="117"/>
        <v>76.716566666666665</v>
      </c>
      <c r="BJ1026" s="15">
        <v>39913</v>
      </c>
      <c r="BK1026" s="14">
        <v>214.6497</v>
      </c>
      <c r="BM1026" s="15">
        <v>41009</v>
      </c>
      <c r="BN1026" s="14">
        <v>21.405000000000001</v>
      </c>
    </row>
    <row r="1027" spans="2:66" x14ac:dyDescent="0.2">
      <c r="B1027" s="15">
        <v>39184</v>
      </c>
      <c r="C1027" s="14">
        <v>4.1820000000000004</v>
      </c>
      <c r="E1027" s="15">
        <v>39184</v>
      </c>
      <c r="F1027" s="14">
        <v>4.2329999999999997</v>
      </c>
      <c r="H1027" s="15">
        <v>39184</v>
      </c>
      <c r="I1027" s="14">
        <v>4.2329999999999997</v>
      </c>
      <c r="K1027" s="15">
        <v>39184</v>
      </c>
      <c r="L1027" s="14">
        <v>4.3940000000000001</v>
      </c>
      <c r="N1027" s="15">
        <v>39184</v>
      </c>
      <c r="O1027" s="14">
        <v>4.2439999999999998</v>
      </c>
      <c r="Q1027" s="15">
        <v>39184</v>
      </c>
      <c r="R1027" s="14">
        <v>4.2149999999999999</v>
      </c>
      <c r="T1027" s="15">
        <v>39184</v>
      </c>
      <c r="U1027" s="14">
        <v>4.2279999999999998</v>
      </c>
      <c r="W1027" s="15">
        <v>39184</v>
      </c>
      <c r="X1027" s="14">
        <v>4.3170000000000002</v>
      </c>
      <c r="Z1027" s="15">
        <v>39184</v>
      </c>
      <c r="AA1027" s="14">
        <v>4.2210000000000001</v>
      </c>
      <c r="AC1027" s="14">
        <f t="shared" si="115"/>
        <v>4.2506262938359338</v>
      </c>
      <c r="AE1027" s="15">
        <v>39184</v>
      </c>
      <c r="AF1027" s="14">
        <v>4.7344999999999997</v>
      </c>
      <c r="AH1027" s="15">
        <v>39184</v>
      </c>
      <c r="AI1027" s="14">
        <v>5.0579999999999998</v>
      </c>
      <c r="AK1027" s="15">
        <v>39184</v>
      </c>
      <c r="AL1027" s="14">
        <v>2.1775000000000002</v>
      </c>
      <c r="AM1027" s="14">
        <f t="shared" si="118"/>
        <v>2.0731262938359336</v>
      </c>
      <c r="AN1027" s="15">
        <v>39184</v>
      </c>
      <c r="AO1027" s="14">
        <v>2.7839999999999998</v>
      </c>
      <c r="AP1027" s="14">
        <f t="shared" si="119"/>
        <v>1.9504999999999999</v>
      </c>
      <c r="AQ1027" s="15">
        <v>39184</v>
      </c>
      <c r="AR1027" s="14">
        <v>3.07</v>
      </c>
      <c r="AS1027" s="14">
        <f t="shared" si="120"/>
        <v>1.988</v>
      </c>
      <c r="AU1027" s="14">
        <f t="shared" si="116"/>
        <v>2.0045000000000002</v>
      </c>
      <c r="AW1027" s="14">
        <f t="shared" si="121"/>
        <v>2.0554999999999994</v>
      </c>
      <c r="AY1027" s="14">
        <f t="shared" si="122"/>
        <v>2.2164999999999999</v>
      </c>
      <c r="BA1027" s="15">
        <v>39184</v>
      </c>
      <c r="BB1027" s="14">
        <v>5.0999999999999996</v>
      </c>
      <c r="BD1027" s="15">
        <v>41010</v>
      </c>
      <c r="BE1027" s="14">
        <v>5.75</v>
      </c>
      <c r="BG1027" s="15">
        <v>41010</v>
      </c>
      <c r="BH1027" s="14">
        <v>9.75</v>
      </c>
      <c r="BI1027" s="14">
        <f t="shared" si="117"/>
        <v>76.716566666666665</v>
      </c>
      <c r="BJ1027" s="15">
        <v>39914</v>
      </c>
      <c r="BK1027" s="14">
        <v>214.6497</v>
      </c>
      <c r="BM1027" s="15">
        <v>41010</v>
      </c>
      <c r="BN1027" s="14">
        <v>21.545000000000002</v>
      </c>
    </row>
    <row r="1028" spans="2:66" x14ac:dyDescent="0.2">
      <c r="B1028" s="15">
        <v>39185</v>
      </c>
      <c r="C1028" s="14">
        <v>4.2309999999999999</v>
      </c>
      <c r="E1028" s="15">
        <v>39185</v>
      </c>
      <c r="F1028" s="14">
        <v>4.2839999999999998</v>
      </c>
      <c r="H1028" s="15">
        <v>39185</v>
      </c>
      <c r="I1028" s="14">
        <v>4.282</v>
      </c>
      <c r="K1028" s="15">
        <v>39185</v>
      </c>
      <c r="L1028" s="14">
        <v>4.4530000000000003</v>
      </c>
      <c r="N1028" s="15">
        <v>39185</v>
      </c>
      <c r="O1028" s="14">
        <v>4.2939999999999996</v>
      </c>
      <c r="Q1028" s="15">
        <v>39185</v>
      </c>
      <c r="R1028" s="14">
        <v>4.266</v>
      </c>
      <c r="T1028" s="15">
        <v>39185</v>
      </c>
      <c r="U1028" s="14">
        <v>4.2780000000000005</v>
      </c>
      <c r="W1028" s="15">
        <v>39185</v>
      </c>
      <c r="X1028" s="14">
        <v>4.375</v>
      </c>
      <c r="Z1028" s="15">
        <v>39185</v>
      </c>
      <c r="AA1028" s="14">
        <v>4.2699999999999996</v>
      </c>
      <c r="AC1028" s="14">
        <f t="shared" ref="AC1028:AC1091" si="123">((C1028*$C$1)+(F1028*$F$1)+(I1028*$I$1)+(L1028*$L$1)+(O1028*$O$1)+(R1028*$R$1)+(U1028*$U$1)+(X1028*$X$1)+(AA1028*$AA$1))/($C$1+$F$1+$I$1+$L$1+$O$1+$R$1+$U$1+$X$1+$AA$1)</f>
        <v>4.3023998146145521</v>
      </c>
      <c r="AE1028" s="15">
        <v>39185</v>
      </c>
      <c r="AF1028" s="14">
        <v>4.7607999999999997</v>
      </c>
      <c r="AH1028" s="15">
        <v>39185</v>
      </c>
      <c r="AI1028" s="14">
        <v>5.1029999999999998</v>
      </c>
      <c r="AK1028" s="15">
        <v>39185</v>
      </c>
      <c r="AL1028" s="14">
        <v>2.1978</v>
      </c>
      <c r="AM1028" s="14">
        <f t="shared" si="118"/>
        <v>2.1045998146145521</v>
      </c>
      <c r="AN1028" s="15">
        <v>39185</v>
      </c>
      <c r="AO1028" s="14">
        <v>2.7890000000000001</v>
      </c>
      <c r="AP1028" s="14">
        <f t="shared" si="119"/>
        <v>1.9717999999999996</v>
      </c>
      <c r="AQ1028" s="15">
        <v>39185</v>
      </c>
      <c r="AR1028" s="14">
        <v>3.0768</v>
      </c>
      <c r="AS1028" s="14">
        <f t="shared" si="120"/>
        <v>2.0261999999999998</v>
      </c>
      <c r="AU1028" s="14">
        <f t="shared" ref="AU1028:AU1091" si="124">C1028-AL1028</f>
        <v>2.0331999999999999</v>
      </c>
      <c r="AW1028" s="14">
        <f t="shared" si="121"/>
        <v>2.0842000000000001</v>
      </c>
      <c r="AY1028" s="14">
        <f t="shared" si="122"/>
        <v>2.2552000000000003</v>
      </c>
      <c r="BA1028" s="15">
        <v>39185</v>
      </c>
      <c r="BB1028" s="14">
        <v>5.0999999999999996</v>
      </c>
      <c r="BD1028" s="15">
        <v>41011</v>
      </c>
      <c r="BE1028" s="14">
        <v>5.75</v>
      </c>
      <c r="BG1028" s="15">
        <v>41011</v>
      </c>
      <c r="BH1028" s="14">
        <v>9.75</v>
      </c>
      <c r="BI1028" s="14">
        <f t="shared" si="117"/>
        <v>76.716566666666665</v>
      </c>
      <c r="BJ1028" s="15">
        <v>39915</v>
      </c>
      <c r="BK1028" s="14">
        <v>214.6497</v>
      </c>
      <c r="BM1028" s="15">
        <v>41011</v>
      </c>
      <c r="BN1028" s="14">
        <v>22.53</v>
      </c>
    </row>
    <row r="1029" spans="2:66" x14ac:dyDescent="0.2">
      <c r="B1029" s="15">
        <v>39186</v>
      </c>
      <c r="C1029" s="14">
        <v>4.2309999999999999</v>
      </c>
      <c r="E1029" s="15">
        <v>39186</v>
      </c>
      <c r="F1029" s="14">
        <v>4.2839999999999998</v>
      </c>
      <c r="H1029" s="15">
        <v>39186</v>
      </c>
      <c r="I1029" s="14">
        <v>4.282</v>
      </c>
      <c r="K1029" s="15">
        <v>39186</v>
      </c>
      <c r="L1029" s="14">
        <v>4.4530000000000003</v>
      </c>
      <c r="N1029" s="15">
        <v>39186</v>
      </c>
      <c r="O1029" s="14">
        <v>4.2939999999999996</v>
      </c>
      <c r="Q1029" s="15">
        <v>39186</v>
      </c>
      <c r="R1029" s="14">
        <v>4.266</v>
      </c>
      <c r="T1029" s="15">
        <v>39186</v>
      </c>
      <c r="U1029" s="14">
        <v>4.2780000000000005</v>
      </c>
      <c r="W1029" s="15">
        <v>39186</v>
      </c>
      <c r="X1029" s="14">
        <v>4.375</v>
      </c>
      <c r="Z1029" s="15">
        <v>39186</v>
      </c>
      <c r="AA1029" s="14">
        <v>4.2699999999999996</v>
      </c>
      <c r="AC1029" s="14">
        <f t="shared" si="123"/>
        <v>4.3023998146145521</v>
      </c>
      <c r="AE1029" s="15">
        <v>39186</v>
      </c>
      <c r="AF1029" s="14">
        <v>4.7607999999999997</v>
      </c>
      <c r="AH1029" s="15">
        <v>39186</v>
      </c>
      <c r="AI1029" s="14">
        <v>5.1029999999999998</v>
      </c>
      <c r="AK1029" s="15">
        <v>39186</v>
      </c>
      <c r="AL1029" s="14">
        <v>2.1978</v>
      </c>
      <c r="AM1029" s="14">
        <f t="shared" si="118"/>
        <v>2.1045998146145521</v>
      </c>
      <c r="AN1029" s="15">
        <v>39186</v>
      </c>
      <c r="AO1029" s="14">
        <v>2.7890000000000001</v>
      </c>
      <c r="AP1029" s="14">
        <f t="shared" si="119"/>
        <v>1.9717999999999996</v>
      </c>
      <c r="AQ1029" s="15">
        <v>39186</v>
      </c>
      <c r="AR1029" s="14">
        <v>3.0768</v>
      </c>
      <c r="AS1029" s="14">
        <f t="shared" si="120"/>
        <v>2.0261999999999998</v>
      </c>
      <c r="AU1029" s="14">
        <f t="shared" si="124"/>
        <v>2.0331999999999999</v>
      </c>
      <c r="AW1029" s="14">
        <f t="shared" si="121"/>
        <v>2.0842000000000001</v>
      </c>
      <c r="AY1029" s="14">
        <f t="shared" si="122"/>
        <v>2.2552000000000003</v>
      </c>
      <c r="BA1029" s="15">
        <v>39186</v>
      </c>
      <c r="BB1029" s="14">
        <v>5.0999999999999996</v>
      </c>
      <c r="BD1029" s="15">
        <v>41012</v>
      </c>
      <c r="BE1029" s="14">
        <v>5.75</v>
      </c>
      <c r="BG1029" s="15">
        <v>41012</v>
      </c>
      <c r="BH1029" s="14">
        <v>9.75</v>
      </c>
      <c r="BI1029" s="14">
        <f t="shared" si="117"/>
        <v>76.716566666666665</v>
      </c>
      <c r="BJ1029" s="15">
        <v>39916</v>
      </c>
      <c r="BK1029" s="14">
        <v>214.6497</v>
      </c>
      <c r="BM1029" s="15">
        <v>41012</v>
      </c>
      <c r="BN1029" s="14">
        <v>22.58</v>
      </c>
    </row>
    <row r="1030" spans="2:66" x14ac:dyDescent="0.2">
      <c r="B1030" s="15">
        <v>39187</v>
      </c>
      <c r="C1030" s="14">
        <v>4.2309999999999999</v>
      </c>
      <c r="E1030" s="15">
        <v>39187</v>
      </c>
      <c r="F1030" s="14">
        <v>4.2839999999999998</v>
      </c>
      <c r="H1030" s="15">
        <v>39187</v>
      </c>
      <c r="I1030" s="14">
        <v>4.282</v>
      </c>
      <c r="K1030" s="15">
        <v>39187</v>
      </c>
      <c r="L1030" s="14">
        <v>4.4530000000000003</v>
      </c>
      <c r="N1030" s="15">
        <v>39187</v>
      </c>
      <c r="O1030" s="14">
        <v>4.2939999999999996</v>
      </c>
      <c r="Q1030" s="15">
        <v>39187</v>
      </c>
      <c r="R1030" s="14">
        <v>4.266</v>
      </c>
      <c r="T1030" s="15">
        <v>39187</v>
      </c>
      <c r="U1030" s="14">
        <v>4.2780000000000005</v>
      </c>
      <c r="W1030" s="15">
        <v>39187</v>
      </c>
      <c r="X1030" s="14">
        <v>4.375</v>
      </c>
      <c r="Z1030" s="15">
        <v>39187</v>
      </c>
      <c r="AA1030" s="14">
        <v>4.2699999999999996</v>
      </c>
      <c r="AC1030" s="14">
        <f t="shared" si="123"/>
        <v>4.3023998146145521</v>
      </c>
      <c r="AE1030" s="15">
        <v>39187</v>
      </c>
      <c r="AF1030" s="14">
        <v>4.7607999999999997</v>
      </c>
      <c r="AH1030" s="15">
        <v>39187</v>
      </c>
      <c r="AI1030" s="14">
        <v>5.1029999999999998</v>
      </c>
      <c r="AK1030" s="15">
        <v>39187</v>
      </c>
      <c r="AL1030" s="14">
        <v>2.1978</v>
      </c>
      <c r="AM1030" s="14">
        <f t="shared" si="118"/>
        <v>2.1045998146145521</v>
      </c>
      <c r="AN1030" s="15">
        <v>39187</v>
      </c>
      <c r="AO1030" s="14">
        <v>2.7890000000000001</v>
      </c>
      <c r="AP1030" s="14">
        <f t="shared" si="119"/>
        <v>1.9717999999999996</v>
      </c>
      <c r="AQ1030" s="15">
        <v>39187</v>
      </c>
      <c r="AR1030" s="14">
        <v>3.0768</v>
      </c>
      <c r="AS1030" s="14">
        <f t="shared" si="120"/>
        <v>2.0261999999999998</v>
      </c>
      <c r="AU1030" s="14">
        <f t="shared" si="124"/>
        <v>2.0331999999999999</v>
      </c>
      <c r="AW1030" s="14">
        <f t="shared" si="121"/>
        <v>2.0842000000000001</v>
      </c>
      <c r="AY1030" s="14">
        <f t="shared" si="122"/>
        <v>2.2552000000000003</v>
      </c>
      <c r="BA1030" s="15">
        <v>39187</v>
      </c>
      <c r="BB1030" s="14">
        <v>5.0999999999999996</v>
      </c>
      <c r="BD1030" s="15">
        <v>41013</v>
      </c>
      <c r="BE1030" s="14">
        <v>5.75</v>
      </c>
      <c r="BG1030" s="15">
        <v>41013</v>
      </c>
      <c r="BH1030" s="14">
        <v>9.75</v>
      </c>
      <c r="BI1030" s="14">
        <f t="shared" si="117"/>
        <v>76.706533333333326</v>
      </c>
      <c r="BJ1030" s="15">
        <v>39917</v>
      </c>
      <c r="BK1030" s="14">
        <v>214.61959999999999</v>
      </c>
      <c r="BM1030" s="15">
        <v>41013</v>
      </c>
      <c r="BN1030" s="14">
        <v>22.58</v>
      </c>
    </row>
    <row r="1031" spans="2:66" x14ac:dyDescent="0.2">
      <c r="B1031" s="15">
        <v>39188</v>
      </c>
      <c r="C1031" s="14">
        <v>4.2069999999999999</v>
      </c>
      <c r="E1031" s="15">
        <v>39188</v>
      </c>
      <c r="F1031" s="14">
        <v>4.258</v>
      </c>
      <c r="H1031" s="15">
        <v>39188</v>
      </c>
      <c r="I1031" s="14">
        <v>4.258</v>
      </c>
      <c r="K1031" s="15">
        <v>39188</v>
      </c>
      <c r="L1031" s="14">
        <v>4.4349999999999996</v>
      </c>
      <c r="N1031" s="15">
        <v>39188</v>
      </c>
      <c r="O1031" s="14">
        <v>4.2690000000000001</v>
      </c>
      <c r="Q1031" s="15">
        <v>39188</v>
      </c>
      <c r="R1031" s="14">
        <v>4.2409999999999997</v>
      </c>
      <c r="T1031" s="15">
        <v>39188</v>
      </c>
      <c r="U1031" s="14">
        <v>4.2549999999999999</v>
      </c>
      <c r="W1031" s="15">
        <v>39188</v>
      </c>
      <c r="X1031" s="14">
        <v>4.351</v>
      </c>
      <c r="Z1031" s="15">
        <v>39188</v>
      </c>
      <c r="AA1031" s="14">
        <v>4.2460000000000004</v>
      </c>
      <c r="AC1031" s="14">
        <f t="shared" si="123"/>
        <v>4.2790333693805032</v>
      </c>
      <c r="AE1031" s="15">
        <v>39188</v>
      </c>
      <c r="AF1031" s="14">
        <v>4.7346000000000004</v>
      </c>
      <c r="AH1031" s="15">
        <v>39188</v>
      </c>
      <c r="AI1031" s="14">
        <v>5.08</v>
      </c>
      <c r="AK1031" s="15">
        <v>39188</v>
      </c>
      <c r="AL1031" s="14">
        <v>2.2025000000000001</v>
      </c>
      <c r="AM1031" s="14">
        <f t="shared" si="118"/>
        <v>2.076533369380503</v>
      </c>
      <c r="AN1031" s="15">
        <v>39188</v>
      </c>
      <c r="AO1031" s="14">
        <v>2.7730000000000001</v>
      </c>
      <c r="AP1031" s="14">
        <f t="shared" si="119"/>
        <v>1.9616000000000002</v>
      </c>
      <c r="AQ1031" s="15">
        <v>39188</v>
      </c>
      <c r="AR1031" s="14">
        <v>3.0775000000000001</v>
      </c>
      <c r="AS1031" s="14">
        <f t="shared" si="120"/>
        <v>2.0024999999999999</v>
      </c>
      <c r="AU1031" s="14">
        <f t="shared" si="124"/>
        <v>2.0044999999999997</v>
      </c>
      <c r="AW1031" s="14">
        <f t="shared" si="121"/>
        <v>2.0554999999999999</v>
      </c>
      <c r="AY1031" s="14">
        <f t="shared" si="122"/>
        <v>2.2324999999999995</v>
      </c>
      <c r="BA1031" s="15">
        <v>39188</v>
      </c>
      <c r="BB1031" s="14">
        <v>5.0999999999999996</v>
      </c>
      <c r="BD1031" s="15">
        <v>41014</v>
      </c>
      <c r="BE1031" s="14">
        <v>5.75</v>
      </c>
      <c r="BG1031" s="15">
        <v>41014</v>
      </c>
      <c r="BH1031" s="14">
        <v>9.75</v>
      </c>
      <c r="BI1031" s="14">
        <f t="shared" si="117"/>
        <v>76.723833333333332</v>
      </c>
      <c r="BJ1031" s="15">
        <v>39918</v>
      </c>
      <c r="BK1031" s="14">
        <v>214.67150000000001</v>
      </c>
      <c r="BM1031" s="15">
        <v>41014</v>
      </c>
      <c r="BN1031" s="14">
        <v>22.58</v>
      </c>
    </row>
    <row r="1032" spans="2:66" x14ac:dyDescent="0.2">
      <c r="B1032" s="15">
        <v>39189</v>
      </c>
      <c r="C1032" s="14">
        <v>4.1820000000000004</v>
      </c>
      <c r="E1032" s="15">
        <v>39189</v>
      </c>
      <c r="F1032" s="14">
        <v>4.234</v>
      </c>
      <c r="H1032" s="15">
        <v>39189</v>
      </c>
      <c r="I1032" s="14">
        <v>4.234</v>
      </c>
      <c r="K1032" s="15">
        <v>39189</v>
      </c>
      <c r="L1032" s="14">
        <v>4.407</v>
      </c>
      <c r="N1032" s="15">
        <v>39189</v>
      </c>
      <c r="O1032" s="14">
        <v>4.2450000000000001</v>
      </c>
      <c r="Q1032" s="15">
        <v>39189</v>
      </c>
      <c r="R1032" s="14">
        <v>4.2140000000000004</v>
      </c>
      <c r="T1032" s="15">
        <v>39189</v>
      </c>
      <c r="U1032" s="14">
        <v>4.2300000000000004</v>
      </c>
      <c r="W1032" s="15">
        <v>39189</v>
      </c>
      <c r="X1032" s="14">
        <v>4.3239999999999998</v>
      </c>
      <c r="Z1032" s="15">
        <v>39189</v>
      </c>
      <c r="AA1032" s="14">
        <v>4.2210000000000001</v>
      </c>
      <c r="AC1032" s="14">
        <f t="shared" si="123"/>
        <v>4.2536791286883977</v>
      </c>
      <c r="AE1032" s="15">
        <v>39189</v>
      </c>
      <c r="AF1032" s="14">
        <v>4.6802999999999999</v>
      </c>
      <c r="AH1032" s="15">
        <v>39189</v>
      </c>
      <c r="AI1032" s="14">
        <v>5.0890000000000004</v>
      </c>
      <c r="AK1032" s="15">
        <v>39189</v>
      </c>
      <c r="AL1032" s="14">
        <v>2.21</v>
      </c>
      <c r="AM1032" s="14">
        <f t="shared" si="118"/>
        <v>2.0436791286883977</v>
      </c>
      <c r="AN1032" s="15">
        <v>39189</v>
      </c>
      <c r="AO1032" s="14">
        <v>2.7349999999999999</v>
      </c>
      <c r="AP1032" s="14">
        <f t="shared" si="119"/>
        <v>1.9453</v>
      </c>
      <c r="AQ1032" s="15">
        <v>39189</v>
      </c>
      <c r="AR1032" s="14">
        <v>3.0912000000000002</v>
      </c>
      <c r="AS1032" s="14">
        <f t="shared" si="120"/>
        <v>1.9978000000000002</v>
      </c>
      <c r="AU1032" s="14">
        <f t="shared" si="124"/>
        <v>1.9720000000000004</v>
      </c>
      <c r="AW1032" s="14">
        <f t="shared" si="121"/>
        <v>2.024</v>
      </c>
      <c r="AY1032" s="14">
        <f t="shared" si="122"/>
        <v>2.1970000000000001</v>
      </c>
      <c r="BA1032" s="15">
        <v>39189</v>
      </c>
      <c r="BB1032" s="14">
        <v>5.2</v>
      </c>
      <c r="BD1032" s="15">
        <v>41015</v>
      </c>
      <c r="BE1032" s="14">
        <v>5.75</v>
      </c>
      <c r="BG1032" s="15">
        <v>41015</v>
      </c>
      <c r="BH1032" s="14">
        <v>9.75</v>
      </c>
      <c r="BI1032" s="14">
        <f t="shared" si="117"/>
        <v>76.940466666666666</v>
      </c>
      <c r="BJ1032" s="15">
        <v>39919</v>
      </c>
      <c r="BK1032" s="14">
        <v>215.32140000000001</v>
      </c>
      <c r="BM1032" s="15">
        <v>41015</v>
      </c>
      <c r="BN1032" s="14">
        <v>22.45</v>
      </c>
    </row>
    <row r="1033" spans="2:66" x14ac:dyDescent="0.2">
      <c r="B1033" s="15">
        <v>39190</v>
      </c>
      <c r="C1033" s="14">
        <v>4.1539999999999999</v>
      </c>
      <c r="E1033" s="15">
        <v>39190</v>
      </c>
      <c r="F1033" s="14">
        <v>4.2060000000000004</v>
      </c>
      <c r="H1033" s="15">
        <v>39190</v>
      </c>
      <c r="I1033" s="14">
        <v>4.2039999999999997</v>
      </c>
      <c r="K1033" s="15">
        <v>39190</v>
      </c>
      <c r="L1033" s="14">
        <v>4.38</v>
      </c>
      <c r="N1033" s="15">
        <v>39190</v>
      </c>
      <c r="O1033" s="14">
        <v>4.218</v>
      </c>
      <c r="Q1033" s="15">
        <v>39190</v>
      </c>
      <c r="R1033" s="14">
        <v>4.1870000000000003</v>
      </c>
      <c r="T1033" s="15">
        <v>39190</v>
      </c>
      <c r="U1033" s="14">
        <v>4.2009999999999996</v>
      </c>
      <c r="W1033" s="15">
        <v>39190</v>
      </c>
      <c r="X1033" s="14">
        <v>4.2939999999999996</v>
      </c>
      <c r="Z1033" s="15">
        <v>39190</v>
      </c>
      <c r="AA1033" s="14">
        <v>4.1929999999999996</v>
      </c>
      <c r="AC1033" s="14">
        <f t="shared" si="123"/>
        <v>4.2256120809516444</v>
      </c>
      <c r="AE1033" s="15">
        <v>39190</v>
      </c>
      <c r="AF1033" s="14">
        <v>4.6501999999999999</v>
      </c>
      <c r="AH1033" s="15">
        <v>39190</v>
      </c>
      <c r="AI1033" s="14">
        <v>5.0430000000000001</v>
      </c>
      <c r="AK1033" s="15">
        <v>39190</v>
      </c>
      <c r="AL1033" s="14">
        <v>2.2012999999999998</v>
      </c>
      <c r="AM1033" s="14">
        <f t="shared" si="118"/>
        <v>2.0243120809516446</v>
      </c>
      <c r="AN1033" s="15">
        <v>39190</v>
      </c>
      <c r="AO1033" s="14">
        <v>2.806</v>
      </c>
      <c r="AP1033" s="14">
        <f t="shared" si="119"/>
        <v>1.8441999999999998</v>
      </c>
      <c r="AQ1033" s="15">
        <v>39190</v>
      </c>
      <c r="AR1033" s="14">
        <v>3.0943000000000001</v>
      </c>
      <c r="AS1033" s="14">
        <f t="shared" si="120"/>
        <v>1.9487000000000001</v>
      </c>
      <c r="AU1033" s="14">
        <f t="shared" si="124"/>
        <v>1.9527000000000001</v>
      </c>
      <c r="AW1033" s="14">
        <f t="shared" si="121"/>
        <v>2.0026999999999999</v>
      </c>
      <c r="AY1033" s="14">
        <f t="shared" si="122"/>
        <v>2.1787000000000001</v>
      </c>
      <c r="BA1033" s="15">
        <v>39190</v>
      </c>
      <c r="BB1033" s="14">
        <v>5</v>
      </c>
      <c r="BD1033" s="15">
        <v>41016</v>
      </c>
      <c r="BE1033" s="14">
        <v>5.75</v>
      </c>
      <c r="BG1033" s="15">
        <v>41016</v>
      </c>
      <c r="BH1033" s="14">
        <v>9.75</v>
      </c>
      <c r="BI1033" s="14">
        <f t="shared" si="117"/>
        <v>77.083633333333339</v>
      </c>
      <c r="BJ1033" s="15">
        <v>39920</v>
      </c>
      <c r="BK1033" s="14">
        <v>215.7509</v>
      </c>
      <c r="BM1033" s="15">
        <v>41016</v>
      </c>
      <c r="BN1033" s="14">
        <v>22.678000000000001</v>
      </c>
    </row>
    <row r="1034" spans="2:66" x14ac:dyDescent="0.2">
      <c r="B1034" s="15">
        <v>39191</v>
      </c>
      <c r="C1034" s="14">
        <v>4.1970000000000001</v>
      </c>
      <c r="E1034" s="15">
        <v>39191</v>
      </c>
      <c r="F1034" s="14">
        <v>4.25</v>
      </c>
      <c r="H1034" s="15">
        <v>39191</v>
      </c>
      <c r="I1034" s="14">
        <v>4.2480000000000002</v>
      </c>
      <c r="K1034" s="15">
        <v>39191</v>
      </c>
      <c r="L1034" s="14">
        <v>4.4240000000000004</v>
      </c>
      <c r="N1034" s="15">
        <v>39191</v>
      </c>
      <c r="O1034" s="14">
        <v>4.2610000000000001</v>
      </c>
      <c r="Q1034" s="15">
        <v>39191</v>
      </c>
      <c r="R1034" s="14">
        <v>4.2309999999999999</v>
      </c>
      <c r="T1034" s="15">
        <v>39191</v>
      </c>
      <c r="U1034" s="14">
        <v>4.2430000000000003</v>
      </c>
      <c r="W1034" s="15">
        <v>39191</v>
      </c>
      <c r="X1034" s="14">
        <v>4.3369999999999997</v>
      </c>
      <c r="Z1034" s="15">
        <v>39191</v>
      </c>
      <c r="AA1034" s="14">
        <v>4.2370000000000001</v>
      </c>
      <c r="AC1034" s="14">
        <f t="shared" si="123"/>
        <v>4.2692085586281472</v>
      </c>
      <c r="AE1034" s="15">
        <v>39191</v>
      </c>
      <c r="AF1034" s="14">
        <v>4.6642000000000001</v>
      </c>
      <c r="AH1034" s="15">
        <v>39191</v>
      </c>
      <c r="AI1034" s="14">
        <v>5.069</v>
      </c>
      <c r="AK1034" s="15">
        <v>39191</v>
      </c>
      <c r="AL1034" s="14">
        <v>2.1953999999999998</v>
      </c>
      <c r="AM1034" s="14">
        <f t="shared" si="118"/>
        <v>2.0738085586281474</v>
      </c>
      <c r="AN1034" s="15">
        <v>39191</v>
      </c>
      <c r="AO1034" s="14">
        <v>2.7115</v>
      </c>
      <c r="AP1034" s="14">
        <f t="shared" si="119"/>
        <v>1.9527000000000001</v>
      </c>
      <c r="AQ1034" s="15">
        <v>39191</v>
      </c>
      <c r="AR1034" s="14">
        <v>3.089</v>
      </c>
      <c r="AS1034" s="14">
        <f t="shared" si="120"/>
        <v>1.98</v>
      </c>
      <c r="AU1034" s="14">
        <f t="shared" si="124"/>
        <v>2.0016000000000003</v>
      </c>
      <c r="AW1034" s="14">
        <f t="shared" si="121"/>
        <v>2.0526000000000004</v>
      </c>
      <c r="AY1034" s="14">
        <f t="shared" si="122"/>
        <v>2.2286000000000006</v>
      </c>
      <c r="BA1034" s="15">
        <v>39191</v>
      </c>
      <c r="BB1034" s="14">
        <v>5.0999999999999996</v>
      </c>
      <c r="BD1034" s="15">
        <v>41017</v>
      </c>
      <c r="BE1034" s="14">
        <v>5.75</v>
      </c>
      <c r="BG1034" s="15">
        <v>41017</v>
      </c>
      <c r="BH1034" s="14">
        <v>9</v>
      </c>
      <c r="BI1034" s="14">
        <f t="shared" si="117"/>
        <v>76.833633333333339</v>
      </c>
      <c r="BJ1034" s="15">
        <v>39921</v>
      </c>
      <c r="BK1034" s="14">
        <v>215.7509</v>
      </c>
      <c r="BM1034" s="15">
        <v>41017</v>
      </c>
      <c r="BN1034" s="14">
        <v>22.347999999999999</v>
      </c>
    </row>
    <row r="1035" spans="2:66" x14ac:dyDescent="0.2">
      <c r="B1035" s="15">
        <v>39192</v>
      </c>
      <c r="C1035" s="14">
        <v>4.2030000000000003</v>
      </c>
      <c r="E1035" s="15">
        <v>39192</v>
      </c>
      <c r="F1035" s="14">
        <v>4.2549999999999999</v>
      </c>
      <c r="H1035" s="15">
        <v>39192</v>
      </c>
      <c r="I1035" s="14">
        <v>4.2539999999999996</v>
      </c>
      <c r="K1035" s="15">
        <v>39192</v>
      </c>
      <c r="L1035" s="14">
        <v>4.4260000000000002</v>
      </c>
      <c r="N1035" s="15">
        <v>39192</v>
      </c>
      <c r="O1035" s="14">
        <v>4.2679999999999998</v>
      </c>
      <c r="Q1035" s="15">
        <v>39192</v>
      </c>
      <c r="R1035" s="14">
        <v>4.2370000000000001</v>
      </c>
      <c r="T1035" s="15">
        <v>39192</v>
      </c>
      <c r="U1035" s="14">
        <v>4.25</v>
      </c>
      <c r="W1035" s="15">
        <v>39192</v>
      </c>
      <c r="X1035" s="14">
        <v>4.3380000000000001</v>
      </c>
      <c r="Z1035" s="15">
        <v>39192</v>
      </c>
      <c r="AA1035" s="14">
        <v>4.2430000000000003</v>
      </c>
      <c r="AC1035" s="14">
        <f t="shared" si="123"/>
        <v>4.2741629847056988</v>
      </c>
      <c r="AE1035" s="15">
        <v>39192</v>
      </c>
      <c r="AF1035" s="14">
        <v>4.6703000000000001</v>
      </c>
      <c r="AH1035" s="15">
        <v>39192</v>
      </c>
      <c r="AI1035" s="14">
        <v>5.0670000000000002</v>
      </c>
      <c r="AK1035" s="15">
        <v>39192</v>
      </c>
      <c r="AL1035" s="14">
        <v>2.2010000000000001</v>
      </c>
      <c r="AM1035" s="14">
        <f t="shared" si="118"/>
        <v>2.0731629847056987</v>
      </c>
      <c r="AN1035" s="15">
        <v>39192</v>
      </c>
      <c r="AO1035" s="14">
        <v>2.706</v>
      </c>
      <c r="AP1035" s="14">
        <f t="shared" si="119"/>
        <v>1.9643000000000002</v>
      </c>
      <c r="AQ1035" s="15">
        <v>39192</v>
      </c>
      <c r="AR1035" s="14">
        <v>3.0865999999999998</v>
      </c>
      <c r="AS1035" s="14">
        <f t="shared" si="120"/>
        <v>1.9804000000000004</v>
      </c>
      <c r="AU1035" s="14">
        <f t="shared" si="124"/>
        <v>2.0020000000000002</v>
      </c>
      <c r="AW1035" s="14">
        <f t="shared" si="121"/>
        <v>2.0529999999999995</v>
      </c>
      <c r="AY1035" s="14">
        <f t="shared" si="122"/>
        <v>2.2250000000000001</v>
      </c>
      <c r="BA1035" s="15">
        <v>39192</v>
      </c>
      <c r="BB1035" s="14">
        <v>5.0999999999999996</v>
      </c>
      <c r="BD1035" s="15">
        <v>41018</v>
      </c>
      <c r="BE1035" s="14">
        <v>5.75</v>
      </c>
      <c r="BG1035" s="15">
        <v>41018</v>
      </c>
      <c r="BH1035" s="14">
        <v>9</v>
      </c>
      <c r="BI1035" s="14">
        <f t="shared" si="117"/>
        <v>76.833633333333339</v>
      </c>
      <c r="BJ1035" s="15">
        <v>39922</v>
      </c>
      <c r="BK1035" s="14">
        <v>215.7509</v>
      </c>
      <c r="BM1035" s="15">
        <v>41018</v>
      </c>
      <c r="BN1035" s="14">
        <v>22.46</v>
      </c>
    </row>
    <row r="1036" spans="2:66" x14ac:dyDescent="0.2">
      <c r="B1036" s="15">
        <v>39193</v>
      </c>
      <c r="C1036" s="14">
        <v>4.2030000000000003</v>
      </c>
      <c r="E1036" s="15">
        <v>39193</v>
      </c>
      <c r="F1036" s="14">
        <v>4.2549999999999999</v>
      </c>
      <c r="H1036" s="15">
        <v>39193</v>
      </c>
      <c r="I1036" s="14">
        <v>4.2539999999999996</v>
      </c>
      <c r="K1036" s="15">
        <v>39193</v>
      </c>
      <c r="L1036" s="14">
        <v>4.4260000000000002</v>
      </c>
      <c r="N1036" s="15">
        <v>39193</v>
      </c>
      <c r="O1036" s="14">
        <v>4.2679999999999998</v>
      </c>
      <c r="Q1036" s="15">
        <v>39193</v>
      </c>
      <c r="R1036" s="14">
        <v>4.2370000000000001</v>
      </c>
      <c r="T1036" s="15">
        <v>39193</v>
      </c>
      <c r="U1036" s="14">
        <v>4.25</v>
      </c>
      <c r="W1036" s="15">
        <v>39193</v>
      </c>
      <c r="X1036" s="14">
        <v>4.3380000000000001</v>
      </c>
      <c r="Z1036" s="15">
        <v>39193</v>
      </c>
      <c r="AA1036" s="14">
        <v>4.2430000000000003</v>
      </c>
      <c r="AC1036" s="14">
        <f t="shared" si="123"/>
        <v>4.2741629847056988</v>
      </c>
      <c r="AE1036" s="15">
        <v>39193</v>
      </c>
      <c r="AF1036" s="14">
        <v>4.6703000000000001</v>
      </c>
      <c r="AH1036" s="15">
        <v>39193</v>
      </c>
      <c r="AI1036" s="14">
        <v>5.0670000000000002</v>
      </c>
      <c r="AK1036" s="15">
        <v>39193</v>
      </c>
      <c r="AL1036" s="14">
        <v>2.2010000000000001</v>
      </c>
      <c r="AM1036" s="14">
        <f t="shared" si="118"/>
        <v>2.0731629847056987</v>
      </c>
      <c r="AN1036" s="15">
        <v>39193</v>
      </c>
      <c r="AO1036" s="14">
        <v>2.706</v>
      </c>
      <c r="AP1036" s="14">
        <f t="shared" si="119"/>
        <v>1.9643000000000002</v>
      </c>
      <c r="AQ1036" s="15">
        <v>39193</v>
      </c>
      <c r="AR1036" s="14">
        <v>3.0865999999999998</v>
      </c>
      <c r="AS1036" s="14">
        <f t="shared" si="120"/>
        <v>1.9804000000000004</v>
      </c>
      <c r="AU1036" s="14">
        <f t="shared" si="124"/>
        <v>2.0020000000000002</v>
      </c>
      <c r="AW1036" s="14">
        <f t="shared" si="121"/>
        <v>2.0529999999999995</v>
      </c>
      <c r="AY1036" s="14">
        <f t="shared" si="122"/>
        <v>2.2250000000000001</v>
      </c>
      <c r="BA1036" s="15">
        <v>39193</v>
      </c>
      <c r="BB1036" s="14">
        <v>5.0999999999999996</v>
      </c>
      <c r="BD1036" s="15">
        <v>41019</v>
      </c>
      <c r="BE1036" s="14">
        <v>5.75</v>
      </c>
      <c r="BG1036" s="15">
        <v>41019</v>
      </c>
      <c r="BH1036" s="14">
        <v>9</v>
      </c>
      <c r="BI1036" s="14">
        <f t="shared" si="117"/>
        <v>76.662933333333328</v>
      </c>
      <c r="BJ1036" s="15">
        <v>39923</v>
      </c>
      <c r="BK1036" s="14">
        <v>215.2388</v>
      </c>
      <c r="BM1036" s="15">
        <v>41019</v>
      </c>
      <c r="BN1036" s="14">
        <v>22.608000000000001</v>
      </c>
    </row>
    <row r="1037" spans="2:66" x14ac:dyDescent="0.2">
      <c r="B1037" s="15">
        <v>39194</v>
      </c>
      <c r="C1037" s="14">
        <v>4.2030000000000003</v>
      </c>
      <c r="E1037" s="15">
        <v>39194</v>
      </c>
      <c r="F1037" s="14">
        <v>4.2549999999999999</v>
      </c>
      <c r="H1037" s="15">
        <v>39194</v>
      </c>
      <c r="I1037" s="14">
        <v>4.2539999999999996</v>
      </c>
      <c r="K1037" s="15">
        <v>39194</v>
      </c>
      <c r="L1037" s="14">
        <v>4.4260000000000002</v>
      </c>
      <c r="N1037" s="15">
        <v>39194</v>
      </c>
      <c r="O1037" s="14">
        <v>4.2679999999999998</v>
      </c>
      <c r="Q1037" s="15">
        <v>39194</v>
      </c>
      <c r="R1037" s="14">
        <v>4.2370000000000001</v>
      </c>
      <c r="T1037" s="15">
        <v>39194</v>
      </c>
      <c r="U1037" s="14">
        <v>4.25</v>
      </c>
      <c r="W1037" s="15">
        <v>39194</v>
      </c>
      <c r="X1037" s="14">
        <v>4.3380000000000001</v>
      </c>
      <c r="Z1037" s="15">
        <v>39194</v>
      </c>
      <c r="AA1037" s="14">
        <v>4.2430000000000003</v>
      </c>
      <c r="AC1037" s="14">
        <f t="shared" si="123"/>
        <v>4.2741629847056988</v>
      </c>
      <c r="AE1037" s="15">
        <v>39194</v>
      </c>
      <c r="AF1037" s="14">
        <v>4.6703000000000001</v>
      </c>
      <c r="AH1037" s="15">
        <v>39194</v>
      </c>
      <c r="AI1037" s="14">
        <v>5.0670000000000002</v>
      </c>
      <c r="AK1037" s="15">
        <v>39194</v>
      </c>
      <c r="AL1037" s="14">
        <v>2.2010000000000001</v>
      </c>
      <c r="AM1037" s="14">
        <f t="shared" si="118"/>
        <v>2.0731629847056987</v>
      </c>
      <c r="AN1037" s="15">
        <v>39194</v>
      </c>
      <c r="AO1037" s="14">
        <v>2.706</v>
      </c>
      <c r="AP1037" s="14">
        <f t="shared" si="119"/>
        <v>1.9643000000000002</v>
      </c>
      <c r="AQ1037" s="15">
        <v>39194</v>
      </c>
      <c r="AR1037" s="14">
        <v>3.0865999999999998</v>
      </c>
      <c r="AS1037" s="14">
        <f t="shared" si="120"/>
        <v>1.9804000000000004</v>
      </c>
      <c r="AU1037" s="14">
        <f t="shared" si="124"/>
        <v>2.0020000000000002</v>
      </c>
      <c r="AW1037" s="14">
        <f t="shared" si="121"/>
        <v>2.0529999999999995</v>
      </c>
      <c r="AY1037" s="14">
        <f t="shared" si="122"/>
        <v>2.2250000000000001</v>
      </c>
      <c r="BA1037" s="15">
        <v>39194</v>
      </c>
      <c r="BB1037" s="14">
        <v>5.0999999999999996</v>
      </c>
      <c r="BD1037" s="15">
        <v>41020</v>
      </c>
      <c r="BE1037" s="14">
        <v>5.75</v>
      </c>
      <c r="BG1037" s="15">
        <v>41020</v>
      </c>
      <c r="BH1037" s="14">
        <v>9</v>
      </c>
      <c r="BI1037" s="14">
        <f t="shared" si="117"/>
        <v>76.313933333333338</v>
      </c>
      <c r="BJ1037" s="15">
        <v>39924</v>
      </c>
      <c r="BK1037" s="14">
        <v>214.1918</v>
      </c>
      <c r="BM1037" s="15">
        <v>41020</v>
      </c>
      <c r="BN1037" s="14">
        <v>22.608000000000001</v>
      </c>
    </row>
    <row r="1038" spans="2:66" x14ac:dyDescent="0.2">
      <c r="B1038" s="15">
        <v>39195</v>
      </c>
      <c r="C1038" s="14">
        <v>4.18</v>
      </c>
      <c r="E1038" s="15">
        <v>39195</v>
      </c>
      <c r="F1038" s="14">
        <v>4.2309999999999999</v>
      </c>
      <c r="H1038" s="15">
        <v>39195</v>
      </c>
      <c r="I1038" s="14">
        <v>4.2309999999999999</v>
      </c>
      <c r="K1038" s="15">
        <v>39195</v>
      </c>
      <c r="L1038" s="14">
        <v>4.4059999999999997</v>
      </c>
      <c r="N1038" s="15">
        <v>39195</v>
      </c>
      <c r="O1038" s="14">
        <v>4.2460000000000004</v>
      </c>
      <c r="Q1038" s="15">
        <v>39195</v>
      </c>
      <c r="R1038" s="14">
        <v>4.2119999999999997</v>
      </c>
      <c r="T1038" s="15">
        <v>39195</v>
      </c>
      <c r="U1038" s="14">
        <v>4.2279999999999998</v>
      </c>
      <c r="W1038" s="15">
        <v>39195</v>
      </c>
      <c r="X1038" s="14">
        <v>4.3120000000000003</v>
      </c>
      <c r="Z1038" s="15">
        <v>39195</v>
      </c>
      <c r="AA1038" s="14">
        <v>4.2190000000000003</v>
      </c>
      <c r="AC1038" s="14">
        <f t="shared" si="123"/>
        <v>4.2513594932797769</v>
      </c>
      <c r="AE1038" s="15">
        <v>39195</v>
      </c>
      <c r="AF1038" s="14">
        <v>4.6402000000000001</v>
      </c>
      <c r="AH1038" s="15">
        <v>39195</v>
      </c>
      <c r="AI1038" s="14">
        <v>5.0540000000000003</v>
      </c>
      <c r="AK1038" s="15">
        <v>39195</v>
      </c>
      <c r="AL1038" s="14">
        <v>2.2012999999999998</v>
      </c>
      <c r="AM1038" s="14">
        <f t="shared" si="118"/>
        <v>2.0500594932797771</v>
      </c>
      <c r="AN1038" s="15">
        <v>39195</v>
      </c>
      <c r="AO1038" s="14">
        <v>2.7362000000000002</v>
      </c>
      <c r="AP1038" s="14">
        <f t="shared" si="119"/>
        <v>1.9039999999999999</v>
      </c>
      <c r="AQ1038" s="15">
        <v>39195</v>
      </c>
      <c r="AR1038" s="14">
        <v>3.0821000000000001</v>
      </c>
      <c r="AS1038" s="14">
        <f t="shared" si="120"/>
        <v>1.9719000000000002</v>
      </c>
      <c r="AU1038" s="14">
        <f t="shared" si="124"/>
        <v>1.9786999999999999</v>
      </c>
      <c r="AW1038" s="14">
        <f t="shared" si="121"/>
        <v>2.0297000000000001</v>
      </c>
      <c r="AY1038" s="14">
        <f t="shared" si="122"/>
        <v>2.2046999999999999</v>
      </c>
      <c r="BA1038" s="15">
        <v>39195</v>
      </c>
      <c r="BB1038" s="14">
        <v>5.0999999999999996</v>
      </c>
      <c r="BD1038" s="15">
        <v>41021</v>
      </c>
      <c r="BE1038" s="14">
        <v>5.75</v>
      </c>
      <c r="BG1038" s="15">
        <v>41021</v>
      </c>
      <c r="BH1038" s="14">
        <v>9</v>
      </c>
      <c r="BI1038" s="14">
        <f t="shared" si="117"/>
        <v>76.426033333333336</v>
      </c>
      <c r="BJ1038" s="15">
        <v>39925</v>
      </c>
      <c r="BK1038" s="14">
        <v>214.52809999999999</v>
      </c>
      <c r="BM1038" s="15">
        <v>41021</v>
      </c>
      <c r="BN1038" s="14">
        <v>22.608000000000001</v>
      </c>
    </row>
    <row r="1039" spans="2:66" x14ac:dyDescent="0.2">
      <c r="B1039" s="15">
        <v>39196</v>
      </c>
      <c r="C1039" s="14">
        <v>4.1630000000000003</v>
      </c>
      <c r="E1039" s="15">
        <v>39196</v>
      </c>
      <c r="F1039" s="14">
        <v>4.2110000000000003</v>
      </c>
      <c r="H1039" s="15">
        <v>39196</v>
      </c>
      <c r="I1039" s="14">
        <v>4.2190000000000003</v>
      </c>
      <c r="K1039" s="15">
        <v>39196</v>
      </c>
      <c r="L1039" s="14">
        <v>4.3959999999999999</v>
      </c>
      <c r="N1039" s="15">
        <v>39196</v>
      </c>
      <c r="O1039" s="14">
        <v>4.2290000000000001</v>
      </c>
      <c r="Q1039" s="15">
        <v>39196</v>
      </c>
      <c r="R1039" s="14">
        <v>4.1989999999999998</v>
      </c>
      <c r="T1039" s="15">
        <v>39196</v>
      </c>
      <c r="U1039" s="14">
        <v>4.2130000000000001</v>
      </c>
      <c r="W1039" s="15">
        <v>39196</v>
      </c>
      <c r="X1039" s="14">
        <v>4.2990000000000004</v>
      </c>
      <c r="Z1039" s="15">
        <v>39196</v>
      </c>
      <c r="AA1039" s="14">
        <v>4.2039999999999997</v>
      </c>
      <c r="AC1039" s="14">
        <f t="shared" si="123"/>
        <v>4.2361707090993344</v>
      </c>
      <c r="AE1039" s="15">
        <v>39196</v>
      </c>
      <c r="AF1039" s="14">
        <v>4.6201999999999996</v>
      </c>
      <c r="AH1039" s="15">
        <v>39196</v>
      </c>
      <c r="AI1039" s="14">
        <v>5.0570000000000004</v>
      </c>
      <c r="AK1039" s="15">
        <v>39196</v>
      </c>
      <c r="AL1039" s="14">
        <v>2.2018</v>
      </c>
      <c r="AM1039" s="14">
        <f t="shared" si="118"/>
        <v>2.0343707090993344</v>
      </c>
      <c r="AN1039" s="15">
        <v>39196</v>
      </c>
      <c r="AO1039" s="14">
        <v>2.7309999999999999</v>
      </c>
      <c r="AP1039" s="14">
        <f t="shared" si="119"/>
        <v>1.8891999999999998</v>
      </c>
      <c r="AQ1039" s="15">
        <v>39196</v>
      </c>
      <c r="AR1039" s="14">
        <v>3.0792000000000002</v>
      </c>
      <c r="AS1039" s="14">
        <f t="shared" si="120"/>
        <v>1.9778000000000002</v>
      </c>
      <c r="AU1039" s="14">
        <f t="shared" si="124"/>
        <v>1.9612000000000003</v>
      </c>
      <c r="AW1039" s="14">
        <f t="shared" si="121"/>
        <v>2.0172000000000003</v>
      </c>
      <c r="AY1039" s="14">
        <f t="shared" si="122"/>
        <v>2.1941999999999999</v>
      </c>
      <c r="BA1039" s="15">
        <v>39196</v>
      </c>
      <c r="BB1039" s="14">
        <v>5.6</v>
      </c>
      <c r="BD1039" s="15">
        <v>41022</v>
      </c>
      <c r="BE1039" s="14">
        <v>5.75</v>
      </c>
      <c r="BG1039" s="15">
        <v>41022</v>
      </c>
      <c r="BH1039" s="14">
        <v>9</v>
      </c>
      <c r="BI1039" s="14">
        <f t="shared" si="117"/>
        <v>76.397000000000006</v>
      </c>
      <c r="BJ1039" s="15">
        <v>39926</v>
      </c>
      <c r="BK1039" s="14">
        <v>214.441</v>
      </c>
      <c r="BM1039" s="15">
        <v>41022</v>
      </c>
      <c r="BN1039" s="14">
        <v>21.803000000000001</v>
      </c>
    </row>
    <row r="1040" spans="2:66" x14ac:dyDescent="0.2">
      <c r="B1040" s="15">
        <v>39197</v>
      </c>
      <c r="C1040" s="14">
        <v>4.1879999999999997</v>
      </c>
      <c r="E1040" s="15">
        <v>39197</v>
      </c>
      <c r="F1040" s="14">
        <v>4.2359999999999998</v>
      </c>
      <c r="H1040" s="15">
        <v>39197</v>
      </c>
      <c r="I1040" s="14">
        <v>4.2460000000000004</v>
      </c>
      <c r="K1040" s="15">
        <v>39197</v>
      </c>
      <c r="L1040" s="14">
        <v>4.4130000000000003</v>
      </c>
      <c r="N1040" s="15">
        <v>39197</v>
      </c>
      <c r="O1040" s="14">
        <v>4.2530000000000001</v>
      </c>
      <c r="Q1040" s="15">
        <v>39197</v>
      </c>
      <c r="R1040" s="14">
        <v>4.2229999999999999</v>
      </c>
      <c r="T1040" s="15">
        <v>39197</v>
      </c>
      <c r="U1040" s="14">
        <v>4.234</v>
      </c>
      <c r="W1040" s="15">
        <v>39197</v>
      </c>
      <c r="X1040" s="14">
        <v>4.32</v>
      </c>
      <c r="Z1040" s="15">
        <v>39197</v>
      </c>
      <c r="AA1040" s="14">
        <v>4.2279999999999998</v>
      </c>
      <c r="AC1040" s="14">
        <f t="shared" si="123"/>
        <v>4.259574540398579</v>
      </c>
      <c r="AE1040" s="15">
        <v>39197</v>
      </c>
      <c r="AF1040" s="14">
        <v>4.6501999999999999</v>
      </c>
      <c r="AH1040" s="15">
        <v>39197</v>
      </c>
      <c r="AI1040" s="14">
        <v>5.0599999999999996</v>
      </c>
      <c r="AK1040" s="15">
        <v>39197</v>
      </c>
      <c r="AL1040" s="14">
        <v>2.2018</v>
      </c>
      <c r="AM1040" s="14">
        <f t="shared" si="118"/>
        <v>2.057774540398579</v>
      </c>
      <c r="AN1040" s="15">
        <v>39197</v>
      </c>
      <c r="AO1040" s="14">
        <v>2.7519999999999998</v>
      </c>
      <c r="AP1040" s="14">
        <f t="shared" si="119"/>
        <v>1.8982000000000001</v>
      </c>
      <c r="AQ1040" s="15">
        <v>39197</v>
      </c>
      <c r="AR1040" s="14">
        <v>3.0720999999999998</v>
      </c>
      <c r="AS1040" s="14">
        <f t="shared" si="120"/>
        <v>1.9878999999999998</v>
      </c>
      <c r="AU1040" s="14">
        <f t="shared" si="124"/>
        <v>1.9861999999999997</v>
      </c>
      <c r="AW1040" s="14">
        <f t="shared" si="121"/>
        <v>2.0442000000000005</v>
      </c>
      <c r="AY1040" s="14">
        <f t="shared" si="122"/>
        <v>2.2112000000000003</v>
      </c>
      <c r="BA1040" s="15">
        <v>39197</v>
      </c>
      <c r="BB1040" s="14">
        <v>5.8</v>
      </c>
      <c r="BD1040" s="15">
        <v>41023</v>
      </c>
      <c r="BE1040" s="14">
        <v>5.75</v>
      </c>
      <c r="BG1040" s="15">
        <v>41023</v>
      </c>
      <c r="BH1040" s="14">
        <v>9</v>
      </c>
      <c r="BI1040" s="14">
        <f t="shared" ref="BI1040:BI1103" si="125">AVERAGE(BE1040,BH1040,BK1040)</f>
        <v>76.441999999999993</v>
      </c>
      <c r="BJ1040" s="15">
        <v>39927</v>
      </c>
      <c r="BK1040" s="14">
        <v>214.57599999999999</v>
      </c>
      <c r="BM1040" s="15">
        <v>41023</v>
      </c>
      <c r="BN1040" s="14">
        <v>21.876999999999999</v>
      </c>
    </row>
    <row r="1041" spans="2:66" x14ac:dyDescent="0.2">
      <c r="B1041" s="15">
        <v>39198</v>
      </c>
      <c r="C1041" s="14">
        <v>4.22</v>
      </c>
      <c r="E1041" s="15">
        <v>39198</v>
      </c>
      <c r="F1041" s="14">
        <v>4.2690000000000001</v>
      </c>
      <c r="H1041" s="15">
        <v>39198</v>
      </c>
      <c r="I1041" s="14">
        <v>4.2770000000000001</v>
      </c>
      <c r="K1041" s="15">
        <v>39198</v>
      </c>
      <c r="L1041" s="14">
        <v>4.4470000000000001</v>
      </c>
      <c r="N1041" s="15">
        <v>39198</v>
      </c>
      <c r="O1041" s="14">
        <v>4.2869999999999999</v>
      </c>
      <c r="Q1041" s="15">
        <v>39198</v>
      </c>
      <c r="R1041" s="14">
        <v>4.2549999999999999</v>
      </c>
      <c r="T1041" s="15">
        <v>39198</v>
      </c>
      <c r="U1041" s="14">
        <v>4.2679999999999998</v>
      </c>
      <c r="W1041" s="15">
        <v>39198</v>
      </c>
      <c r="X1041" s="14">
        <v>4.3529999999999998</v>
      </c>
      <c r="Z1041" s="15">
        <v>39198</v>
      </c>
      <c r="AA1041" s="14">
        <v>4.26</v>
      </c>
      <c r="AC1041" s="14">
        <f t="shared" si="123"/>
        <v>4.2922009887223842</v>
      </c>
      <c r="AE1041" s="15">
        <v>39198</v>
      </c>
      <c r="AF1041" s="14">
        <v>4.6963999999999997</v>
      </c>
      <c r="AH1041" s="15">
        <v>39198</v>
      </c>
      <c r="AI1041" s="14">
        <v>5.093</v>
      </c>
      <c r="AK1041" s="15">
        <v>39198</v>
      </c>
      <c r="AL1041" s="14">
        <v>2.2057000000000002</v>
      </c>
      <c r="AM1041" s="14">
        <f t="shared" si="118"/>
        <v>2.086500988722384</v>
      </c>
      <c r="AN1041" s="15">
        <v>39198</v>
      </c>
      <c r="AO1041" s="14">
        <v>2.74</v>
      </c>
      <c r="AP1041" s="14">
        <f t="shared" si="119"/>
        <v>1.9563999999999995</v>
      </c>
      <c r="AQ1041" s="15">
        <v>39198</v>
      </c>
      <c r="AR1041" s="14">
        <v>3.0752000000000002</v>
      </c>
      <c r="AS1041" s="14">
        <f t="shared" si="120"/>
        <v>2.0177999999999998</v>
      </c>
      <c r="AU1041" s="14">
        <f t="shared" si="124"/>
        <v>2.0142999999999995</v>
      </c>
      <c r="AW1041" s="14">
        <f t="shared" si="121"/>
        <v>2.0712999999999999</v>
      </c>
      <c r="AY1041" s="14">
        <f t="shared" si="122"/>
        <v>2.2412999999999998</v>
      </c>
      <c r="BA1041" s="15">
        <v>39198</v>
      </c>
      <c r="BB1041" s="14">
        <v>5.7</v>
      </c>
      <c r="BD1041" s="15">
        <v>41024</v>
      </c>
      <c r="BE1041" s="14">
        <v>5.75</v>
      </c>
      <c r="BG1041" s="15">
        <v>41024</v>
      </c>
      <c r="BH1041" s="14">
        <v>9</v>
      </c>
      <c r="BI1041" s="14">
        <f t="shared" si="125"/>
        <v>76.441999999999993</v>
      </c>
      <c r="BJ1041" s="15">
        <v>39928</v>
      </c>
      <c r="BK1041" s="14">
        <v>214.57599999999999</v>
      </c>
      <c r="BM1041" s="15">
        <v>41024</v>
      </c>
      <c r="BN1041" s="14">
        <v>22.295000000000002</v>
      </c>
    </row>
    <row r="1042" spans="2:66" x14ac:dyDescent="0.2">
      <c r="B1042" s="15">
        <v>39199</v>
      </c>
      <c r="C1042" s="14">
        <v>4.22</v>
      </c>
      <c r="E1042" s="15">
        <v>39199</v>
      </c>
      <c r="F1042" s="14">
        <v>4.266</v>
      </c>
      <c r="H1042" s="15">
        <v>39199</v>
      </c>
      <c r="I1042" s="14">
        <v>4.2729999999999997</v>
      </c>
      <c r="K1042" s="15">
        <v>39199</v>
      </c>
      <c r="L1042" s="14">
        <v>4.4470000000000001</v>
      </c>
      <c r="N1042" s="15">
        <v>39199</v>
      </c>
      <c r="O1042" s="14">
        <v>4.2869999999999999</v>
      </c>
      <c r="Q1042" s="15">
        <v>39199</v>
      </c>
      <c r="R1042" s="14">
        <v>4.2549999999999999</v>
      </c>
      <c r="T1042" s="15">
        <v>39199</v>
      </c>
      <c r="U1042" s="14">
        <v>4.2690000000000001</v>
      </c>
      <c r="W1042" s="15">
        <v>39199</v>
      </c>
      <c r="X1042" s="14">
        <v>4.351</v>
      </c>
      <c r="Z1042" s="15">
        <v>39199</v>
      </c>
      <c r="AA1042" s="14">
        <v>4.26</v>
      </c>
      <c r="AC1042" s="14">
        <f t="shared" si="123"/>
        <v>4.2909745095010026</v>
      </c>
      <c r="AE1042" s="15">
        <v>39199</v>
      </c>
      <c r="AF1042" s="14">
        <v>4.6924000000000001</v>
      </c>
      <c r="AH1042" s="15">
        <v>39199</v>
      </c>
      <c r="AI1042" s="14">
        <v>5.1150000000000002</v>
      </c>
      <c r="AK1042" s="15">
        <v>39199</v>
      </c>
      <c r="AL1042" s="14">
        <v>2.2109000000000001</v>
      </c>
      <c r="AM1042" s="14">
        <f t="shared" si="118"/>
        <v>2.0800745095010025</v>
      </c>
      <c r="AN1042" s="15">
        <v>39199</v>
      </c>
      <c r="AO1042" s="14">
        <v>2.754</v>
      </c>
      <c r="AP1042" s="14">
        <f t="shared" si="119"/>
        <v>1.9384000000000001</v>
      </c>
      <c r="AQ1042" s="15">
        <v>39199</v>
      </c>
      <c r="AR1042" s="14">
        <v>3.0741000000000001</v>
      </c>
      <c r="AS1042" s="14">
        <f t="shared" si="120"/>
        <v>2.0409000000000002</v>
      </c>
      <c r="AU1042" s="14">
        <f t="shared" si="124"/>
        <v>2.0090999999999997</v>
      </c>
      <c r="AW1042" s="14">
        <f t="shared" si="121"/>
        <v>2.0620999999999996</v>
      </c>
      <c r="AY1042" s="14">
        <f t="shared" si="122"/>
        <v>2.2361</v>
      </c>
      <c r="BA1042" s="15">
        <v>39199</v>
      </c>
      <c r="BB1042" s="14">
        <v>5.3</v>
      </c>
      <c r="BD1042" s="15">
        <v>41025</v>
      </c>
      <c r="BE1042" s="14">
        <v>5.75</v>
      </c>
      <c r="BG1042" s="15">
        <v>41025</v>
      </c>
      <c r="BH1042" s="14">
        <v>9</v>
      </c>
      <c r="BI1042" s="14">
        <f t="shared" si="125"/>
        <v>76.441999999999993</v>
      </c>
      <c r="BJ1042" s="15">
        <v>39929</v>
      </c>
      <c r="BK1042" s="14">
        <v>214.57599999999999</v>
      </c>
      <c r="BM1042" s="15">
        <v>41025</v>
      </c>
      <c r="BN1042" s="14">
        <v>22.62</v>
      </c>
    </row>
    <row r="1043" spans="2:66" x14ac:dyDescent="0.2">
      <c r="B1043" s="15">
        <v>39200</v>
      </c>
      <c r="C1043" s="14">
        <v>4.22</v>
      </c>
      <c r="E1043" s="15">
        <v>39200</v>
      </c>
      <c r="F1043" s="14">
        <v>4.266</v>
      </c>
      <c r="H1043" s="15">
        <v>39200</v>
      </c>
      <c r="I1043" s="14">
        <v>4.2729999999999997</v>
      </c>
      <c r="K1043" s="15">
        <v>39200</v>
      </c>
      <c r="L1043" s="14">
        <v>4.4470000000000001</v>
      </c>
      <c r="N1043" s="15">
        <v>39200</v>
      </c>
      <c r="O1043" s="14">
        <v>4.2869999999999999</v>
      </c>
      <c r="Q1043" s="15">
        <v>39200</v>
      </c>
      <c r="R1043" s="14">
        <v>4.2549999999999999</v>
      </c>
      <c r="T1043" s="15">
        <v>39200</v>
      </c>
      <c r="U1043" s="14">
        <v>4.2690000000000001</v>
      </c>
      <c r="W1043" s="15">
        <v>39200</v>
      </c>
      <c r="X1043" s="14">
        <v>4.351</v>
      </c>
      <c r="Z1043" s="15">
        <v>39200</v>
      </c>
      <c r="AA1043" s="14">
        <v>4.26</v>
      </c>
      <c r="AC1043" s="14">
        <f t="shared" si="123"/>
        <v>4.2909745095010026</v>
      </c>
      <c r="AE1043" s="15">
        <v>39200</v>
      </c>
      <c r="AF1043" s="14">
        <v>4.6924000000000001</v>
      </c>
      <c r="AH1043" s="15">
        <v>39200</v>
      </c>
      <c r="AI1043" s="14">
        <v>5.1150000000000002</v>
      </c>
      <c r="AK1043" s="15">
        <v>39200</v>
      </c>
      <c r="AL1043" s="14">
        <v>2.2109000000000001</v>
      </c>
      <c r="AM1043" s="14">
        <f t="shared" si="118"/>
        <v>2.0800745095010025</v>
      </c>
      <c r="AN1043" s="15">
        <v>39200</v>
      </c>
      <c r="AO1043" s="14">
        <v>2.754</v>
      </c>
      <c r="AP1043" s="14">
        <f t="shared" si="119"/>
        <v>1.9384000000000001</v>
      </c>
      <c r="AQ1043" s="15">
        <v>39200</v>
      </c>
      <c r="AR1043" s="14">
        <v>3.0741000000000001</v>
      </c>
      <c r="AS1043" s="14">
        <f t="shared" si="120"/>
        <v>2.0409000000000002</v>
      </c>
      <c r="AU1043" s="14">
        <f t="shared" si="124"/>
        <v>2.0090999999999997</v>
      </c>
      <c r="AW1043" s="14">
        <f t="shared" si="121"/>
        <v>2.0620999999999996</v>
      </c>
      <c r="AY1043" s="14">
        <f t="shared" si="122"/>
        <v>2.2361</v>
      </c>
      <c r="BA1043" s="15">
        <v>39200</v>
      </c>
      <c r="BB1043" s="14">
        <v>5.3</v>
      </c>
      <c r="BD1043" s="15">
        <v>41026</v>
      </c>
      <c r="BE1043" s="14">
        <v>5.75</v>
      </c>
      <c r="BG1043" s="15">
        <v>41026</v>
      </c>
      <c r="BH1043" s="14">
        <v>9</v>
      </c>
      <c r="BI1043" s="14">
        <f t="shared" si="125"/>
        <v>76.359466666666663</v>
      </c>
      <c r="BJ1043" s="15">
        <v>39930</v>
      </c>
      <c r="BK1043" s="14">
        <v>214.32839999999999</v>
      </c>
      <c r="BM1043" s="15">
        <v>41026</v>
      </c>
      <c r="BN1043" s="14">
        <v>22.82</v>
      </c>
    </row>
    <row r="1044" spans="2:66" x14ac:dyDescent="0.2">
      <c r="B1044" s="15">
        <v>39201</v>
      </c>
      <c r="C1044" s="14">
        <v>4.22</v>
      </c>
      <c r="E1044" s="15">
        <v>39201</v>
      </c>
      <c r="F1044" s="14">
        <v>4.266</v>
      </c>
      <c r="H1044" s="15">
        <v>39201</v>
      </c>
      <c r="I1044" s="14">
        <v>4.2729999999999997</v>
      </c>
      <c r="K1044" s="15">
        <v>39201</v>
      </c>
      <c r="L1044" s="14">
        <v>4.4470000000000001</v>
      </c>
      <c r="N1044" s="15">
        <v>39201</v>
      </c>
      <c r="O1044" s="14">
        <v>4.2869999999999999</v>
      </c>
      <c r="Q1044" s="15">
        <v>39201</v>
      </c>
      <c r="R1044" s="14">
        <v>4.2549999999999999</v>
      </c>
      <c r="T1044" s="15">
        <v>39201</v>
      </c>
      <c r="U1044" s="14">
        <v>4.2690000000000001</v>
      </c>
      <c r="W1044" s="15">
        <v>39201</v>
      </c>
      <c r="X1044" s="14">
        <v>4.351</v>
      </c>
      <c r="Z1044" s="15">
        <v>39201</v>
      </c>
      <c r="AA1044" s="14">
        <v>4.26</v>
      </c>
      <c r="AC1044" s="14">
        <f t="shared" si="123"/>
        <v>4.2909745095010026</v>
      </c>
      <c r="AE1044" s="15">
        <v>39201</v>
      </c>
      <c r="AF1044" s="14">
        <v>4.6924000000000001</v>
      </c>
      <c r="AH1044" s="15">
        <v>39201</v>
      </c>
      <c r="AI1044" s="14">
        <v>5.1150000000000002</v>
      </c>
      <c r="AK1044" s="15">
        <v>39201</v>
      </c>
      <c r="AL1044" s="14">
        <v>2.2109000000000001</v>
      </c>
      <c r="AM1044" s="14">
        <f t="shared" si="118"/>
        <v>2.0800745095010025</v>
      </c>
      <c r="AN1044" s="15">
        <v>39201</v>
      </c>
      <c r="AO1044" s="14">
        <v>2.754</v>
      </c>
      <c r="AP1044" s="14">
        <f t="shared" si="119"/>
        <v>1.9384000000000001</v>
      </c>
      <c r="AQ1044" s="15">
        <v>39201</v>
      </c>
      <c r="AR1044" s="14">
        <v>3.0741000000000001</v>
      </c>
      <c r="AS1044" s="14">
        <f t="shared" si="120"/>
        <v>2.0409000000000002</v>
      </c>
      <c r="AU1044" s="14">
        <f t="shared" si="124"/>
        <v>2.0090999999999997</v>
      </c>
      <c r="AW1044" s="14">
        <f t="shared" si="121"/>
        <v>2.0620999999999996</v>
      </c>
      <c r="AY1044" s="14">
        <f t="shared" si="122"/>
        <v>2.2361</v>
      </c>
      <c r="BA1044" s="15">
        <v>39201</v>
      </c>
      <c r="BB1044" s="14">
        <v>5.3</v>
      </c>
      <c r="BD1044" s="15">
        <v>41027</v>
      </c>
      <c r="BE1044" s="14">
        <v>5.75</v>
      </c>
      <c r="BG1044" s="15">
        <v>41027</v>
      </c>
      <c r="BH1044" s="14">
        <v>9</v>
      </c>
      <c r="BI1044" s="14">
        <f t="shared" si="125"/>
        <v>76.469666666666669</v>
      </c>
      <c r="BJ1044" s="15">
        <v>39931</v>
      </c>
      <c r="BK1044" s="14">
        <v>214.65899999999999</v>
      </c>
      <c r="BM1044" s="15">
        <v>41027</v>
      </c>
      <c r="BN1044" s="14">
        <v>22.82</v>
      </c>
    </row>
    <row r="1045" spans="2:66" x14ac:dyDescent="0.2">
      <c r="B1045" s="15">
        <v>39202</v>
      </c>
      <c r="C1045" s="14">
        <v>4.1539999999999999</v>
      </c>
      <c r="E1045" s="15">
        <v>39202</v>
      </c>
      <c r="F1045" s="14">
        <v>4.1980000000000004</v>
      </c>
      <c r="H1045" s="15">
        <v>39202</v>
      </c>
      <c r="I1045" s="14">
        <v>4.2069999999999999</v>
      </c>
      <c r="K1045" s="15">
        <v>39202</v>
      </c>
      <c r="L1045" s="14">
        <v>4.38</v>
      </c>
      <c r="N1045" s="15">
        <v>39202</v>
      </c>
      <c r="O1045" s="14">
        <v>4.2229999999999999</v>
      </c>
      <c r="Q1045" s="15">
        <v>39202</v>
      </c>
      <c r="R1045" s="14">
        <v>4.1879999999999997</v>
      </c>
      <c r="T1045" s="15">
        <v>39202</v>
      </c>
      <c r="U1045" s="14">
        <v>4.2080000000000002</v>
      </c>
      <c r="W1045" s="15">
        <v>39202</v>
      </c>
      <c r="X1045" s="14">
        <v>4.2839999999999998</v>
      </c>
      <c r="Z1045" s="15">
        <v>39202</v>
      </c>
      <c r="AA1045" s="14">
        <v>4.1950000000000003</v>
      </c>
      <c r="AC1045" s="14">
        <f t="shared" si="123"/>
        <v>4.2245048663679894</v>
      </c>
      <c r="AE1045" s="15">
        <v>39202</v>
      </c>
      <c r="AF1045" s="14">
        <v>4.6222000000000003</v>
      </c>
      <c r="AH1045" s="15">
        <v>39202</v>
      </c>
      <c r="AI1045" s="14">
        <v>5.0430000000000001</v>
      </c>
      <c r="AK1045" s="15">
        <v>39202</v>
      </c>
      <c r="AL1045" s="14">
        <v>2.2113</v>
      </c>
      <c r="AM1045" s="14">
        <f t="shared" si="118"/>
        <v>2.0132048663679893</v>
      </c>
      <c r="AN1045" s="15">
        <v>39202</v>
      </c>
      <c r="AO1045" s="14">
        <v>2.77</v>
      </c>
      <c r="AP1045" s="14">
        <f t="shared" si="119"/>
        <v>1.8522000000000003</v>
      </c>
      <c r="AQ1045" s="15">
        <v>39202</v>
      </c>
      <c r="AR1045" s="14">
        <v>3.0861999999999998</v>
      </c>
      <c r="AS1045" s="14">
        <f t="shared" si="120"/>
        <v>1.9568000000000003</v>
      </c>
      <c r="AU1045" s="14">
        <f t="shared" si="124"/>
        <v>1.9426999999999999</v>
      </c>
      <c r="AW1045" s="14">
        <f t="shared" si="121"/>
        <v>1.9956999999999998</v>
      </c>
      <c r="AY1045" s="14">
        <f t="shared" si="122"/>
        <v>2.1686999999999999</v>
      </c>
      <c r="BA1045" s="15">
        <v>39202</v>
      </c>
      <c r="BB1045" s="14">
        <v>5.3</v>
      </c>
      <c r="BD1045" s="15">
        <v>41028</v>
      </c>
      <c r="BE1045" s="14">
        <v>5.75</v>
      </c>
      <c r="BG1045" s="15">
        <v>41028</v>
      </c>
      <c r="BH1045" s="14">
        <v>9</v>
      </c>
      <c r="BI1045" s="14">
        <f t="shared" si="125"/>
        <v>76.682266666666663</v>
      </c>
      <c r="BJ1045" s="15">
        <v>39932</v>
      </c>
      <c r="BK1045" s="14">
        <v>215.29679999999999</v>
      </c>
      <c r="BM1045" s="15">
        <v>41028</v>
      </c>
      <c r="BN1045" s="14">
        <v>22.82</v>
      </c>
    </row>
    <row r="1046" spans="2:66" x14ac:dyDescent="0.2">
      <c r="B1046" s="15">
        <v>39203</v>
      </c>
      <c r="C1046" s="14">
        <v>4.149</v>
      </c>
      <c r="E1046" s="15">
        <v>39203</v>
      </c>
      <c r="F1046" s="14">
        <v>4.1920000000000002</v>
      </c>
      <c r="H1046" s="15">
        <v>39203</v>
      </c>
      <c r="I1046" s="14">
        <v>4.2039999999999997</v>
      </c>
      <c r="K1046" s="15">
        <v>39203</v>
      </c>
      <c r="L1046" s="14">
        <v>4.3730000000000002</v>
      </c>
      <c r="N1046" s="15">
        <v>39203</v>
      </c>
      <c r="O1046" s="14">
        <v>4.2169999999999996</v>
      </c>
      <c r="Q1046" s="15">
        <v>39203</v>
      </c>
      <c r="R1046" s="14">
        <v>4.1849999999999996</v>
      </c>
      <c r="T1046" s="15">
        <v>39203</v>
      </c>
      <c r="U1046" s="14">
        <v>4.202</v>
      </c>
      <c r="W1046" s="15">
        <v>39203</v>
      </c>
      <c r="X1046" s="14">
        <v>4.282</v>
      </c>
      <c r="Z1046" s="15">
        <v>39203</v>
      </c>
      <c r="AA1046" s="14">
        <v>4.1870000000000003</v>
      </c>
      <c r="AC1046" s="14">
        <f t="shared" si="123"/>
        <v>4.2192566043565574</v>
      </c>
      <c r="AE1046" s="15">
        <v>39203</v>
      </c>
      <c r="AF1046" s="14">
        <v>4.6361999999999997</v>
      </c>
      <c r="AH1046" s="15">
        <v>39203</v>
      </c>
      <c r="AI1046" s="14">
        <v>5.0659999999999998</v>
      </c>
      <c r="AK1046" s="15">
        <v>39203</v>
      </c>
      <c r="AL1046" s="14">
        <v>2.2149999999999999</v>
      </c>
      <c r="AM1046" s="14">
        <f t="shared" si="118"/>
        <v>2.0042566043565575</v>
      </c>
      <c r="AN1046" s="15">
        <v>39203</v>
      </c>
      <c r="AO1046" s="14">
        <v>2.77</v>
      </c>
      <c r="AP1046" s="14">
        <f t="shared" si="119"/>
        <v>1.8661999999999996</v>
      </c>
      <c r="AQ1046" s="15">
        <v>39203</v>
      </c>
      <c r="AR1046" s="14">
        <v>3.0722</v>
      </c>
      <c r="AS1046" s="14">
        <f t="shared" si="120"/>
        <v>1.9937999999999998</v>
      </c>
      <c r="AU1046" s="14">
        <f t="shared" si="124"/>
        <v>1.9340000000000002</v>
      </c>
      <c r="AW1046" s="14">
        <f t="shared" si="121"/>
        <v>1.9889999999999999</v>
      </c>
      <c r="AY1046" s="14">
        <f t="shared" si="122"/>
        <v>2.1580000000000004</v>
      </c>
      <c r="BA1046" s="15">
        <v>39203</v>
      </c>
      <c r="BB1046" s="14">
        <v>5.5</v>
      </c>
      <c r="BD1046" s="15">
        <v>41029</v>
      </c>
      <c r="BE1046" s="14">
        <v>5.75</v>
      </c>
      <c r="BG1046" s="15">
        <v>41029</v>
      </c>
      <c r="BH1046" s="14">
        <v>9</v>
      </c>
      <c r="BI1046" s="14">
        <f t="shared" si="125"/>
        <v>76.807599999999994</v>
      </c>
      <c r="BJ1046" s="15">
        <v>39933</v>
      </c>
      <c r="BK1046" s="14">
        <v>215.6728</v>
      </c>
      <c r="BM1046" s="15">
        <v>41029</v>
      </c>
      <c r="BN1046" s="14">
        <v>23.777999999999999</v>
      </c>
    </row>
    <row r="1047" spans="2:66" x14ac:dyDescent="0.2">
      <c r="B1047" s="15">
        <v>39204</v>
      </c>
      <c r="C1047" s="14">
        <v>4.21</v>
      </c>
      <c r="E1047" s="15">
        <v>39204</v>
      </c>
      <c r="F1047" s="14">
        <v>4.2560000000000002</v>
      </c>
      <c r="H1047" s="15">
        <v>39204</v>
      </c>
      <c r="I1047" s="14">
        <v>4.2640000000000002</v>
      </c>
      <c r="K1047" s="15">
        <v>39204</v>
      </c>
      <c r="L1047" s="14">
        <v>4.431</v>
      </c>
      <c r="N1047" s="15">
        <v>39204</v>
      </c>
      <c r="O1047" s="14">
        <v>4.2789999999999999</v>
      </c>
      <c r="Q1047" s="15">
        <v>39204</v>
      </c>
      <c r="R1047" s="14">
        <v>4.2469999999999999</v>
      </c>
      <c r="T1047" s="15">
        <v>39204</v>
      </c>
      <c r="U1047" s="14">
        <v>4.2590000000000003</v>
      </c>
      <c r="W1047" s="15">
        <v>39204</v>
      </c>
      <c r="X1047" s="14">
        <v>4.3390000000000004</v>
      </c>
      <c r="Z1047" s="15">
        <v>39204</v>
      </c>
      <c r="AA1047" s="14">
        <v>4.2530000000000001</v>
      </c>
      <c r="AC1047" s="14">
        <f t="shared" si="123"/>
        <v>4.2801741078325364</v>
      </c>
      <c r="AE1047" s="15">
        <v>39204</v>
      </c>
      <c r="AF1047" s="14">
        <v>4.6421999999999999</v>
      </c>
      <c r="AH1047" s="15">
        <v>39204</v>
      </c>
      <c r="AI1047" s="14">
        <v>5.1029999999999998</v>
      </c>
      <c r="AK1047" s="15">
        <v>39204</v>
      </c>
      <c r="AL1047" s="14">
        <v>2.2151000000000001</v>
      </c>
      <c r="AM1047" s="14">
        <f t="shared" si="118"/>
        <v>2.0650741078325363</v>
      </c>
      <c r="AN1047" s="15">
        <v>39204</v>
      </c>
      <c r="AO1047" s="14">
        <v>2.7749999999999999</v>
      </c>
      <c r="AP1047" s="14">
        <f t="shared" si="119"/>
        <v>1.8672</v>
      </c>
      <c r="AQ1047" s="15">
        <v>39204</v>
      </c>
      <c r="AR1047" s="14">
        <v>3.0548999999999999</v>
      </c>
      <c r="AS1047" s="14">
        <f t="shared" si="120"/>
        <v>2.0480999999999998</v>
      </c>
      <c r="AU1047" s="14">
        <f t="shared" si="124"/>
        <v>1.9948999999999999</v>
      </c>
      <c r="AW1047" s="14">
        <f t="shared" si="121"/>
        <v>2.0489000000000002</v>
      </c>
      <c r="AY1047" s="14">
        <f t="shared" si="122"/>
        <v>2.2159</v>
      </c>
      <c r="BA1047" s="15">
        <v>39204</v>
      </c>
      <c r="BB1047" s="14">
        <v>5.4</v>
      </c>
      <c r="BD1047" s="15">
        <v>41030</v>
      </c>
      <c r="BE1047" s="14">
        <v>5.75</v>
      </c>
      <c r="BG1047" s="15">
        <v>41030</v>
      </c>
      <c r="BH1047" s="14">
        <v>9</v>
      </c>
      <c r="BI1047" s="14">
        <f t="shared" si="125"/>
        <v>76.885800000000003</v>
      </c>
      <c r="BJ1047" s="15">
        <v>39934</v>
      </c>
      <c r="BK1047" s="14">
        <v>215.9074</v>
      </c>
      <c r="BM1047" s="15">
        <v>41030</v>
      </c>
      <c r="BN1047" s="14">
        <v>23.733000000000001</v>
      </c>
    </row>
    <row r="1048" spans="2:66" x14ac:dyDescent="0.2">
      <c r="B1048" s="15">
        <v>39205</v>
      </c>
      <c r="C1048" s="14">
        <v>4.2300000000000004</v>
      </c>
      <c r="E1048" s="15">
        <v>39205</v>
      </c>
      <c r="F1048" s="14">
        <v>4.2729999999999997</v>
      </c>
      <c r="H1048" s="15">
        <v>39205</v>
      </c>
      <c r="I1048" s="14">
        <v>4.2839999999999998</v>
      </c>
      <c r="K1048" s="15">
        <v>39205</v>
      </c>
      <c r="L1048" s="14">
        <v>4.4450000000000003</v>
      </c>
      <c r="N1048" s="15">
        <v>39205</v>
      </c>
      <c r="O1048" s="14">
        <v>4.2969999999999997</v>
      </c>
      <c r="Q1048" s="15">
        <v>39205</v>
      </c>
      <c r="R1048" s="14">
        <v>4.2670000000000003</v>
      </c>
      <c r="T1048" s="15">
        <v>39205</v>
      </c>
      <c r="U1048" s="14">
        <v>4.2789999999999999</v>
      </c>
      <c r="W1048" s="15">
        <v>39205</v>
      </c>
      <c r="X1048" s="14">
        <v>4.3629999999999995</v>
      </c>
      <c r="Z1048" s="15">
        <v>39205</v>
      </c>
      <c r="AA1048" s="14">
        <v>4.2690000000000001</v>
      </c>
      <c r="AC1048" s="14">
        <f t="shared" si="123"/>
        <v>4.2983302950718363</v>
      </c>
      <c r="AE1048" s="15">
        <v>39205</v>
      </c>
      <c r="AF1048" s="14">
        <v>4.6722999999999999</v>
      </c>
      <c r="AH1048" s="15">
        <v>39205</v>
      </c>
      <c r="AI1048" s="14">
        <v>5.133</v>
      </c>
      <c r="AK1048" s="15">
        <v>39205</v>
      </c>
      <c r="AL1048" s="14">
        <v>2.2200000000000002</v>
      </c>
      <c r="AM1048" s="14">
        <f t="shared" si="118"/>
        <v>2.0783302950718361</v>
      </c>
      <c r="AN1048" s="15">
        <v>39205</v>
      </c>
      <c r="AO1048" s="14">
        <v>2.7650000000000001</v>
      </c>
      <c r="AP1048" s="14">
        <f t="shared" si="119"/>
        <v>1.9072999999999998</v>
      </c>
      <c r="AQ1048" s="15">
        <v>39205</v>
      </c>
      <c r="AR1048" s="14">
        <v>3.06</v>
      </c>
      <c r="AS1048" s="14">
        <f t="shared" si="120"/>
        <v>2.073</v>
      </c>
      <c r="AU1048" s="14">
        <f t="shared" si="124"/>
        <v>2.0100000000000002</v>
      </c>
      <c r="AW1048" s="14">
        <f t="shared" si="121"/>
        <v>2.0639999999999996</v>
      </c>
      <c r="AY1048" s="14">
        <f t="shared" si="122"/>
        <v>2.2250000000000001</v>
      </c>
      <c r="BA1048" s="15">
        <v>39205</v>
      </c>
      <c r="BB1048" s="14">
        <v>5.4</v>
      </c>
      <c r="BD1048" s="15">
        <v>41031</v>
      </c>
      <c r="BE1048" s="14">
        <v>5.75</v>
      </c>
      <c r="BG1048" s="15">
        <v>41031</v>
      </c>
      <c r="BH1048" s="14">
        <v>9</v>
      </c>
      <c r="BI1048" s="14">
        <f t="shared" si="125"/>
        <v>76.885800000000003</v>
      </c>
      <c r="BJ1048" s="15">
        <v>39935</v>
      </c>
      <c r="BK1048" s="14">
        <v>215.9074</v>
      </c>
      <c r="BM1048" s="15">
        <v>41031</v>
      </c>
      <c r="BN1048" s="14">
        <v>23.355</v>
      </c>
    </row>
    <row r="1049" spans="2:66" x14ac:dyDescent="0.2">
      <c r="B1049" s="15">
        <v>39206</v>
      </c>
      <c r="C1049" s="14">
        <v>4.1950000000000003</v>
      </c>
      <c r="E1049" s="15">
        <v>39206</v>
      </c>
      <c r="F1049" s="14">
        <v>4.2370000000000001</v>
      </c>
      <c r="H1049" s="15">
        <v>39206</v>
      </c>
      <c r="I1049" s="14">
        <v>4.2480000000000002</v>
      </c>
      <c r="K1049" s="15">
        <v>39206</v>
      </c>
      <c r="L1049" s="14">
        <v>4.4119999999999999</v>
      </c>
      <c r="N1049" s="15">
        <v>39206</v>
      </c>
      <c r="O1049" s="14">
        <v>4.2620000000000005</v>
      </c>
      <c r="Q1049" s="15">
        <v>39206</v>
      </c>
      <c r="R1049" s="14">
        <v>4.2309999999999999</v>
      </c>
      <c r="T1049" s="15">
        <v>39206</v>
      </c>
      <c r="U1049" s="14">
        <v>4.2450000000000001</v>
      </c>
      <c r="W1049" s="15">
        <v>39206</v>
      </c>
      <c r="X1049" s="14">
        <v>4.327</v>
      </c>
      <c r="Z1049" s="15">
        <v>39206</v>
      </c>
      <c r="AA1049" s="14">
        <v>4.2329999999999997</v>
      </c>
      <c r="AC1049" s="14">
        <f t="shared" si="123"/>
        <v>4.2632774602193733</v>
      </c>
      <c r="AE1049" s="15">
        <v>39206</v>
      </c>
      <c r="AF1049" s="14">
        <v>4.6382000000000003</v>
      </c>
      <c r="AH1049" s="15">
        <v>39206</v>
      </c>
      <c r="AI1049" s="14">
        <v>5.1109999999999998</v>
      </c>
      <c r="AK1049" s="15">
        <v>39206</v>
      </c>
      <c r="AL1049" s="14">
        <v>2.2195999999999998</v>
      </c>
      <c r="AM1049" s="14">
        <f t="shared" si="118"/>
        <v>2.0436774602193735</v>
      </c>
      <c r="AN1049" s="15">
        <v>39206</v>
      </c>
      <c r="AO1049" s="14">
        <v>2.7450000000000001</v>
      </c>
      <c r="AP1049" s="14">
        <f t="shared" si="119"/>
        <v>1.8932000000000002</v>
      </c>
      <c r="AQ1049" s="15">
        <v>39206</v>
      </c>
      <c r="AR1049" s="14">
        <v>3.0608</v>
      </c>
      <c r="AS1049" s="14">
        <f t="shared" si="120"/>
        <v>2.0501999999999998</v>
      </c>
      <c r="AU1049" s="14">
        <f t="shared" si="124"/>
        <v>1.9754000000000005</v>
      </c>
      <c r="AW1049" s="14">
        <f t="shared" si="121"/>
        <v>2.0284000000000004</v>
      </c>
      <c r="AY1049" s="14">
        <f t="shared" si="122"/>
        <v>2.1924000000000001</v>
      </c>
      <c r="BA1049" s="15">
        <v>39206</v>
      </c>
      <c r="BB1049" s="14">
        <v>5.3</v>
      </c>
      <c r="BD1049" s="15">
        <v>41032</v>
      </c>
      <c r="BE1049" s="14">
        <v>5.75</v>
      </c>
      <c r="BG1049" s="15">
        <v>41032</v>
      </c>
      <c r="BH1049" s="14">
        <v>9</v>
      </c>
      <c r="BI1049" s="14">
        <f t="shared" si="125"/>
        <v>76.885800000000003</v>
      </c>
      <c r="BJ1049" s="15">
        <v>39936</v>
      </c>
      <c r="BK1049" s="14">
        <v>215.9074</v>
      </c>
      <c r="BM1049" s="15">
        <v>41032</v>
      </c>
      <c r="BN1049" s="14">
        <v>23.257999999999999</v>
      </c>
    </row>
    <row r="1050" spans="2:66" x14ac:dyDescent="0.2">
      <c r="B1050" s="15">
        <v>39207</v>
      </c>
      <c r="C1050" s="14">
        <v>4.1950000000000003</v>
      </c>
      <c r="E1050" s="15">
        <v>39207</v>
      </c>
      <c r="F1050" s="14">
        <v>4.2370000000000001</v>
      </c>
      <c r="H1050" s="15">
        <v>39207</v>
      </c>
      <c r="I1050" s="14">
        <v>4.2480000000000002</v>
      </c>
      <c r="K1050" s="15">
        <v>39207</v>
      </c>
      <c r="L1050" s="14">
        <v>4.4119999999999999</v>
      </c>
      <c r="N1050" s="15">
        <v>39207</v>
      </c>
      <c r="O1050" s="14">
        <v>4.2620000000000005</v>
      </c>
      <c r="Q1050" s="15">
        <v>39207</v>
      </c>
      <c r="R1050" s="14">
        <v>4.2309999999999999</v>
      </c>
      <c r="T1050" s="15">
        <v>39207</v>
      </c>
      <c r="U1050" s="14">
        <v>4.2450000000000001</v>
      </c>
      <c r="W1050" s="15">
        <v>39207</v>
      </c>
      <c r="X1050" s="14">
        <v>4.327</v>
      </c>
      <c r="Z1050" s="15">
        <v>39207</v>
      </c>
      <c r="AA1050" s="14">
        <v>4.2329999999999997</v>
      </c>
      <c r="AC1050" s="14">
        <f t="shared" si="123"/>
        <v>4.2632774602193733</v>
      </c>
      <c r="AE1050" s="15">
        <v>39207</v>
      </c>
      <c r="AF1050" s="14">
        <v>4.6382000000000003</v>
      </c>
      <c r="AH1050" s="15">
        <v>39207</v>
      </c>
      <c r="AI1050" s="14">
        <v>5.1109999999999998</v>
      </c>
      <c r="AK1050" s="15">
        <v>39207</v>
      </c>
      <c r="AL1050" s="14">
        <v>2.2195999999999998</v>
      </c>
      <c r="AM1050" s="14">
        <f t="shared" si="118"/>
        <v>2.0436774602193735</v>
      </c>
      <c r="AN1050" s="15">
        <v>39207</v>
      </c>
      <c r="AO1050" s="14">
        <v>2.7450000000000001</v>
      </c>
      <c r="AP1050" s="14">
        <f t="shared" si="119"/>
        <v>1.8932000000000002</v>
      </c>
      <c r="AQ1050" s="15">
        <v>39207</v>
      </c>
      <c r="AR1050" s="14">
        <v>3.0608</v>
      </c>
      <c r="AS1050" s="14">
        <f t="shared" si="120"/>
        <v>2.0501999999999998</v>
      </c>
      <c r="AU1050" s="14">
        <f t="shared" si="124"/>
        <v>1.9754000000000005</v>
      </c>
      <c r="AW1050" s="14">
        <f t="shared" si="121"/>
        <v>2.0284000000000004</v>
      </c>
      <c r="AY1050" s="14">
        <f t="shared" si="122"/>
        <v>2.1924000000000001</v>
      </c>
      <c r="BA1050" s="15">
        <v>39207</v>
      </c>
      <c r="BB1050" s="14">
        <v>5.3</v>
      </c>
      <c r="BD1050" s="15">
        <v>41033</v>
      </c>
      <c r="BE1050" s="14">
        <v>5.75</v>
      </c>
      <c r="BG1050" s="15">
        <v>41033</v>
      </c>
      <c r="BH1050" s="14">
        <v>9</v>
      </c>
      <c r="BI1050" s="14">
        <f t="shared" si="125"/>
        <v>76.885800000000003</v>
      </c>
      <c r="BJ1050" s="15">
        <v>39937</v>
      </c>
      <c r="BK1050" s="14">
        <v>215.9074</v>
      </c>
      <c r="BM1050" s="15">
        <v>41033</v>
      </c>
      <c r="BN1050" s="14">
        <v>22.984999999999999</v>
      </c>
    </row>
    <row r="1051" spans="2:66" x14ac:dyDescent="0.2">
      <c r="B1051" s="15">
        <v>39208</v>
      </c>
      <c r="C1051" s="14">
        <v>4.1950000000000003</v>
      </c>
      <c r="E1051" s="15">
        <v>39208</v>
      </c>
      <c r="F1051" s="14">
        <v>4.2370000000000001</v>
      </c>
      <c r="H1051" s="15">
        <v>39208</v>
      </c>
      <c r="I1051" s="14">
        <v>4.2480000000000002</v>
      </c>
      <c r="K1051" s="15">
        <v>39208</v>
      </c>
      <c r="L1051" s="14">
        <v>4.4119999999999999</v>
      </c>
      <c r="N1051" s="15">
        <v>39208</v>
      </c>
      <c r="O1051" s="14">
        <v>4.2620000000000005</v>
      </c>
      <c r="Q1051" s="15">
        <v>39208</v>
      </c>
      <c r="R1051" s="14">
        <v>4.2309999999999999</v>
      </c>
      <c r="T1051" s="15">
        <v>39208</v>
      </c>
      <c r="U1051" s="14">
        <v>4.2450000000000001</v>
      </c>
      <c r="W1051" s="15">
        <v>39208</v>
      </c>
      <c r="X1051" s="14">
        <v>4.327</v>
      </c>
      <c r="Z1051" s="15">
        <v>39208</v>
      </c>
      <c r="AA1051" s="14">
        <v>4.2329999999999997</v>
      </c>
      <c r="AC1051" s="14">
        <f t="shared" si="123"/>
        <v>4.2632774602193733</v>
      </c>
      <c r="AE1051" s="15">
        <v>39208</v>
      </c>
      <c r="AF1051" s="14">
        <v>4.6382000000000003</v>
      </c>
      <c r="AH1051" s="15">
        <v>39208</v>
      </c>
      <c r="AI1051" s="14">
        <v>5.1109999999999998</v>
      </c>
      <c r="AK1051" s="15">
        <v>39208</v>
      </c>
      <c r="AL1051" s="14">
        <v>2.2195999999999998</v>
      </c>
      <c r="AM1051" s="14">
        <f t="shared" si="118"/>
        <v>2.0436774602193735</v>
      </c>
      <c r="AN1051" s="15">
        <v>39208</v>
      </c>
      <c r="AO1051" s="14">
        <v>2.7450000000000001</v>
      </c>
      <c r="AP1051" s="14">
        <f t="shared" si="119"/>
        <v>1.8932000000000002</v>
      </c>
      <c r="AQ1051" s="15">
        <v>39208</v>
      </c>
      <c r="AR1051" s="14">
        <v>3.0608</v>
      </c>
      <c r="AS1051" s="14">
        <f t="shared" si="120"/>
        <v>2.0501999999999998</v>
      </c>
      <c r="AU1051" s="14">
        <f t="shared" si="124"/>
        <v>1.9754000000000005</v>
      </c>
      <c r="AW1051" s="14">
        <f t="shared" si="121"/>
        <v>2.0284000000000004</v>
      </c>
      <c r="AY1051" s="14">
        <f t="shared" si="122"/>
        <v>2.1924000000000001</v>
      </c>
      <c r="BA1051" s="15">
        <v>39208</v>
      </c>
      <c r="BB1051" s="14">
        <v>5.3</v>
      </c>
      <c r="BD1051" s="15">
        <v>41034</v>
      </c>
      <c r="BE1051" s="14">
        <v>5.75</v>
      </c>
      <c r="BG1051" s="15">
        <v>41034</v>
      </c>
      <c r="BH1051" s="14">
        <v>9</v>
      </c>
      <c r="BI1051" s="14">
        <f t="shared" si="125"/>
        <v>77.298033333333336</v>
      </c>
      <c r="BJ1051" s="15">
        <v>39938</v>
      </c>
      <c r="BK1051" s="14">
        <v>217.14410000000001</v>
      </c>
      <c r="BM1051" s="15">
        <v>41034</v>
      </c>
      <c r="BN1051" s="14">
        <v>22.984999999999999</v>
      </c>
    </row>
    <row r="1052" spans="2:66" x14ac:dyDescent="0.2">
      <c r="B1052" s="15">
        <v>39209</v>
      </c>
      <c r="C1052" s="14">
        <v>4.2119999999999997</v>
      </c>
      <c r="E1052" s="15">
        <v>39209</v>
      </c>
      <c r="F1052" s="14">
        <v>4.2519999999999998</v>
      </c>
      <c r="H1052" s="15">
        <v>39209</v>
      </c>
      <c r="I1052" s="14">
        <v>4.2649999999999997</v>
      </c>
      <c r="K1052" s="15">
        <v>39209</v>
      </c>
      <c r="L1052" s="14">
        <v>4.4249999999999998</v>
      </c>
      <c r="N1052" s="15">
        <v>39209</v>
      </c>
      <c r="O1052" s="14">
        <v>4.2780000000000005</v>
      </c>
      <c r="Q1052" s="15">
        <v>39209</v>
      </c>
      <c r="R1052" s="14">
        <v>4.2450000000000001</v>
      </c>
      <c r="T1052" s="15">
        <v>39209</v>
      </c>
      <c r="U1052" s="14">
        <v>4.26</v>
      </c>
      <c r="W1052" s="15">
        <v>39209</v>
      </c>
      <c r="X1052" s="14">
        <v>4.3419999999999996</v>
      </c>
      <c r="Z1052" s="15">
        <v>39209</v>
      </c>
      <c r="AA1052" s="14">
        <v>4.25</v>
      </c>
      <c r="AC1052" s="14">
        <f t="shared" si="123"/>
        <v>4.2787410783253508</v>
      </c>
      <c r="AE1052" s="15">
        <v>39209</v>
      </c>
      <c r="AF1052" s="14">
        <v>4.6261999999999999</v>
      </c>
      <c r="AH1052" s="15">
        <v>39209</v>
      </c>
      <c r="AI1052" s="14">
        <v>5.1109999999999998</v>
      </c>
      <c r="AK1052" s="15">
        <v>39209</v>
      </c>
      <c r="AL1052" s="14">
        <v>2.2174999999999998</v>
      </c>
      <c r="AM1052" s="14">
        <f t="shared" si="118"/>
        <v>2.061241078325351</v>
      </c>
      <c r="AN1052" s="15">
        <v>39209</v>
      </c>
      <c r="AO1052" s="14">
        <v>2.7370000000000001</v>
      </c>
      <c r="AP1052" s="14">
        <f t="shared" si="119"/>
        <v>1.8891999999999998</v>
      </c>
      <c r="AQ1052" s="15">
        <v>39209</v>
      </c>
      <c r="AR1052" s="14">
        <v>3.0596000000000001</v>
      </c>
      <c r="AS1052" s="14">
        <f t="shared" si="120"/>
        <v>2.0513999999999997</v>
      </c>
      <c r="AU1052" s="14">
        <f t="shared" si="124"/>
        <v>1.9944999999999999</v>
      </c>
      <c r="AW1052" s="14">
        <f t="shared" si="121"/>
        <v>2.0474999999999999</v>
      </c>
      <c r="AY1052" s="14">
        <f t="shared" si="122"/>
        <v>2.2075</v>
      </c>
      <c r="BA1052" s="15">
        <v>39209</v>
      </c>
      <c r="BB1052" s="14">
        <v>5.3</v>
      </c>
      <c r="BD1052" s="15">
        <v>41035</v>
      </c>
      <c r="BE1052" s="14">
        <v>5.75</v>
      </c>
      <c r="BG1052" s="15">
        <v>41035</v>
      </c>
      <c r="BH1052" s="14">
        <v>9</v>
      </c>
      <c r="BI1052" s="14">
        <f t="shared" si="125"/>
        <v>77.093666666666664</v>
      </c>
      <c r="BJ1052" s="15">
        <v>39939</v>
      </c>
      <c r="BK1052" s="14">
        <v>216.53100000000001</v>
      </c>
      <c r="BM1052" s="15">
        <v>41035</v>
      </c>
      <c r="BN1052" s="14">
        <v>22.984999999999999</v>
      </c>
    </row>
    <row r="1053" spans="2:66" x14ac:dyDescent="0.2">
      <c r="B1053" s="15">
        <v>39210</v>
      </c>
      <c r="C1053" s="14">
        <v>4.1950000000000003</v>
      </c>
      <c r="E1053" s="15">
        <v>39210</v>
      </c>
      <c r="F1053" s="14">
        <v>4.2359999999999998</v>
      </c>
      <c r="H1053" s="15">
        <v>39210</v>
      </c>
      <c r="I1053" s="14">
        <v>4.2489999999999997</v>
      </c>
      <c r="K1053" s="15">
        <v>39210</v>
      </c>
      <c r="L1053" s="14">
        <v>4.4080000000000004</v>
      </c>
      <c r="N1053" s="15">
        <v>39210</v>
      </c>
      <c r="O1053" s="14">
        <v>4.26</v>
      </c>
      <c r="Q1053" s="15">
        <v>39210</v>
      </c>
      <c r="R1053" s="14">
        <v>4.2309999999999999</v>
      </c>
      <c r="T1053" s="15">
        <v>39210</v>
      </c>
      <c r="U1053" s="14">
        <v>4.2439999999999998</v>
      </c>
      <c r="W1053" s="15">
        <v>39210</v>
      </c>
      <c r="X1053" s="14">
        <v>4.3250000000000002</v>
      </c>
      <c r="Z1053" s="15">
        <v>39210</v>
      </c>
      <c r="AA1053" s="14">
        <v>4.2329999999999997</v>
      </c>
      <c r="AC1053" s="14">
        <f t="shared" si="123"/>
        <v>4.2622740614861732</v>
      </c>
      <c r="AE1053" s="15">
        <v>39210</v>
      </c>
      <c r="AF1053" s="14">
        <v>4.6341999999999999</v>
      </c>
      <c r="AH1053" s="15">
        <v>39210</v>
      </c>
      <c r="AI1053" s="14">
        <v>5.0910000000000002</v>
      </c>
      <c r="AK1053" s="15">
        <v>39210</v>
      </c>
      <c r="AL1053" s="14">
        <v>2.2111000000000001</v>
      </c>
      <c r="AM1053" s="14">
        <f t="shared" si="118"/>
        <v>2.0511740614861731</v>
      </c>
      <c r="AN1053" s="15">
        <v>39210</v>
      </c>
      <c r="AO1053" s="14">
        <v>2.742</v>
      </c>
      <c r="AP1053" s="14">
        <f t="shared" si="119"/>
        <v>1.8921999999999999</v>
      </c>
      <c r="AQ1053" s="15">
        <v>39210</v>
      </c>
      <c r="AR1053" s="14">
        <v>3.0590000000000002</v>
      </c>
      <c r="AS1053" s="14">
        <f t="shared" si="120"/>
        <v>2.032</v>
      </c>
      <c r="AU1053" s="14">
        <f t="shared" si="124"/>
        <v>1.9839000000000002</v>
      </c>
      <c r="AW1053" s="14">
        <f t="shared" si="121"/>
        <v>2.0378999999999996</v>
      </c>
      <c r="AY1053" s="14">
        <f t="shared" si="122"/>
        <v>2.1969000000000003</v>
      </c>
      <c r="BA1053" s="15">
        <v>39210</v>
      </c>
      <c r="BB1053" s="14">
        <v>5.4</v>
      </c>
      <c r="BD1053" s="15">
        <v>41036</v>
      </c>
      <c r="BE1053" s="14">
        <v>5.75</v>
      </c>
      <c r="BG1053" s="15">
        <v>41036</v>
      </c>
      <c r="BH1053" s="14">
        <v>9</v>
      </c>
      <c r="BI1053" s="14">
        <f t="shared" si="125"/>
        <v>77.380399999999995</v>
      </c>
      <c r="BJ1053" s="15">
        <v>39940</v>
      </c>
      <c r="BK1053" s="14">
        <v>217.3912</v>
      </c>
      <c r="BM1053" s="15">
        <v>41036</v>
      </c>
      <c r="BN1053" s="14">
        <v>20.501999999999999</v>
      </c>
    </row>
    <row r="1054" spans="2:66" x14ac:dyDescent="0.2">
      <c r="B1054" s="15">
        <v>39211</v>
      </c>
      <c r="C1054" s="14">
        <v>4.2080000000000002</v>
      </c>
      <c r="E1054" s="15">
        <v>39211</v>
      </c>
      <c r="F1054" s="14">
        <v>4.25</v>
      </c>
      <c r="H1054" s="15">
        <v>39211</v>
      </c>
      <c r="I1054" s="14">
        <v>4.2620000000000005</v>
      </c>
      <c r="K1054" s="15">
        <v>39211</v>
      </c>
      <c r="L1054" s="14">
        <v>4.4189999999999996</v>
      </c>
      <c r="N1054" s="15">
        <v>39211</v>
      </c>
      <c r="O1054" s="14">
        <v>4.2729999999999997</v>
      </c>
      <c r="Q1054" s="15">
        <v>39211</v>
      </c>
      <c r="R1054" s="14">
        <v>4.2430000000000003</v>
      </c>
      <c r="T1054" s="15">
        <v>39211</v>
      </c>
      <c r="U1054" s="14">
        <v>4.2569999999999997</v>
      </c>
      <c r="W1054" s="15">
        <v>39211</v>
      </c>
      <c r="X1054" s="14">
        <v>4.3380000000000001</v>
      </c>
      <c r="Z1054" s="15">
        <v>39211</v>
      </c>
      <c r="AA1054" s="14">
        <v>4.2460000000000004</v>
      </c>
      <c r="AC1054" s="14">
        <f t="shared" si="123"/>
        <v>4.2750508265101184</v>
      </c>
      <c r="AE1054" s="15">
        <v>39211</v>
      </c>
      <c r="AF1054" s="14">
        <v>4.6618000000000004</v>
      </c>
      <c r="AH1054" s="15">
        <v>39211</v>
      </c>
      <c r="AI1054" s="14">
        <v>5.085</v>
      </c>
      <c r="AK1054" s="15">
        <v>39211</v>
      </c>
      <c r="AL1054" s="14">
        <v>2.2149999999999999</v>
      </c>
      <c r="AM1054" s="14">
        <f t="shared" si="118"/>
        <v>2.0600508265101185</v>
      </c>
      <c r="AN1054" s="15">
        <v>39211</v>
      </c>
      <c r="AO1054" s="14">
        <v>2.706</v>
      </c>
      <c r="AP1054" s="14">
        <f t="shared" si="119"/>
        <v>1.9558000000000004</v>
      </c>
      <c r="AQ1054" s="15">
        <v>39211</v>
      </c>
      <c r="AR1054" s="14">
        <v>3.056</v>
      </c>
      <c r="AS1054" s="14">
        <f t="shared" si="120"/>
        <v>2.0289999999999999</v>
      </c>
      <c r="AU1054" s="14">
        <f t="shared" si="124"/>
        <v>1.9930000000000003</v>
      </c>
      <c r="AW1054" s="14">
        <f t="shared" si="121"/>
        <v>2.0470000000000006</v>
      </c>
      <c r="AY1054" s="14">
        <f t="shared" si="122"/>
        <v>2.2039999999999997</v>
      </c>
      <c r="BA1054" s="15">
        <v>39211</v>
      </c>
      <c r="BB1054" s="14">
        <v>5.4</v>
      </c>
      <c r="BD1054" s="15">
        <v>41037</v>
      </c>
      <c r="BE1054" s="14">
        <v>5.75</v>
      </c>
      <c r="BG1054" s="15">
        <v>41037</v>
      </c>
      <c r="BH1054" s="14">
        <v>9</v>
      </c>
      <c r="BI1054" s="14">
        <f t="shared" si="125"/>
        <v>77.272666666666666</v>
      </c>
      <c r="BJ1054" s="15">
        <v>39941</v>
      </c>
      <c r="BK1054" s="14">
        <v>217.06800000000001</v>
      </c>
      <c r="BM1054" s="15">
        <v>41037</v>
      </c>
      <c r="BN1054" s="14">
        <v>20.309999999999999</v>
      </c>
    </row>
    <row r="1055" spans="2:66" x14ac:dyDescent="0.2">
      <c r="B1055" s="15">
        <v>39212</v>
      </c>
      <c r="C1055" s="14">
        <v>4.2140000000000004</v>
      </c>
      <c r="E1055" s="15">
        <v>39212</v>
      </c>
      <c r="F1055" s="14">
        <v>4.2549999999999999</v>
      </c>
      <c r="H1055" s="15">
        <v>39212</v>
      </c>
      <c r="I1055" s="14">
        <v>4.2679999999999998</v>
      </c>
      <c r="K1055" s="15">
        <v>39212</v>
      </c>
      <c r="L1055" s="14">
        <v>4.4260000000000002</v>
      </c>
      <c r="N1055" s="15">
        <v>39212</v>
      </c>
      <c r="O1055" s="14">
        <v>4.2789999999999999</v>
      </c>
      <c r="Q1055" s="15">
        <v>39212</v>
      </c>
      <c r="R1055" s="14">
        <v>4.2480000000000002</v>
      </c>
      <c r="T1055" s="15">
        <v>39212</v>
      </c>
      <c r="U1055" s="14">
        <v>4.2620000000000005</v>
      </c>
      <c r="W1055" s="15">
        <v>39212</v>
      </c>
      <c r="X1055" s="14">
        <v>4.343</v>
      </c>
      <c r="Z1055" s="15">
        <v>39212</v>
      </c>
      <c r="AA1055" s="14">
        <v>4.25</v>
      </c>
      <c r="AC1055" s="14">
        <f t="shared" si="123"/>
        <v>4.2808645141356392</v>
      </c>
      <c r="AE1055" s="15">
        <v>39212</v>
      </c>
      <c r="AF1055" s="14">
        <v>4.6379000000000001</v>
      </c>
      <c r="AH1055" s="15">
        <v>39212</v>
      </c>
      <c r="AI1055" s="14">
        <v>5.1029999999999998</v>
      </c>
      <c r="AK1055" s="15">
        <v>39212</v>
      </c>
      <c r="AL1055" s="14">
        <v>2.2149999999999999</v>
      </c>
      <c r="AM1055" s="14">
        <f t="shared" si="118"/>
        <v>2.0658645141356393</v>
      </c>
      <c r="AN1055" s="15">
        <v>39212</v>
      </c>
      <c r="AO1055" s="14">
        <v>2.7149999999999999</v>
      </c>
      <c r="AP1055" s="14">
        <f t="shared" si="119"/>
        <v>1.9229000000000003</v>
      </c>
      <c r="AQ1055" s="15">
        <v>39212</v>
      </c>
      <c r="AR1055" s="14">
        <v>3.0550000000000002</v>
      </c>
      <c r="AS1055" s="14">
        <f t="shared" si="120"/>
        <v>2.0479999999999996</v>
      </c>
      <c r="AU1055" s="14">
        <f t="shared" si="124"/>
        <v>1.9990000000000006</v>
      </c>
      <c r="AW1055" s="14">
        <f t="shared" si="121"/>
        <v>2.0529999999999999</v>
      </c>
      <c r="AY1055" s="14">
        <f t="shared" si="122"/>
        <v>2.2110000000000003</v>
      </c>
      <c r="BA1055" s="15">
        <v>39212</v>
      </c>
      <c r="BB1055" s="14">
        <v>5.4</v>
      </c>
      <c r="BD1055" s="15">
        <v>41038</v>
      </c>
      <c r="BE1055" s="14">
        <v>5.75</v>
      </c>
      <c r="BG1055" s="15">
        <v>41038</v>
      </c>
      <c r="BH1055" s="14">
        <v>9</v>
      </c>
      <c r="BI1055" s="14">
        <f t="shared" si="125"/>
        <v>77.272666666666666</v>
      </c>
      <c r="BJ1055" s="15">
        <v>39942</v>
      </c>
      <c r="BK1055" s="14">
        <v>217.06800000000001</v>
      </c>
      <c r="BM1055" s="15">
        <v>41038</v>
      </c>
      <c r="BN1055" s="14">
        <v>19.523</v>
      </c>
    </row>
    <row r="1056" spans="2:66" x14ac:dyDescent="0.2">
      <c r="B1056" s="15">
        <v>39213</v>
      </c>
      <c r="C1056" s="14">
        <v>4.2169999999999996</v>
      </c>
      <c r="E1056" s="15">
        <v>39213</v>
      </c>
      <c r="F1056" s="14">
        <v>4.2610000000000001</v>
      </c>
      <c r="H1056" s="15">
        <v>39213</v>
      </c>
      <c r="I1056" s="14">
        <v>4.2699999999999996</v>
      </c>
      <c r="K1056" s="15">
        <v>39213</v>
      </c>
      <c r="L1056" s="14">
        <v>4.4260000000000002</v>
      </c>
      <c r="N1056" s="15">
        <v>39213</v>
      </c>
      <c r="O1056" s="14">
        <v>4.282</v>
      </c>
      <c r="Q1056" s="15">
        <v>39213</v>
      </c>
      <c r="R1056" s="14">
        <v>4.2510000000000003</v>
      </c>
      <c r="T1056" s="15">
        <v>39213</v>
      </c>
      <c r="U1056" s="14">
        <v>4.2620000000000005</v>
      </c>
      <c r="W1056" s="15">
        <v>39213</v>
      </c>
      <c r="X1056" s="14">
        <v>4.3440000000000003</v>
      </c>
      <c r="Z1056" s="15">
        <v>39213</v>
      </c>
      <c r="AA1056" s="14">
        <v>4.2519999999999998</v>
      </c>
      <c r="AC1056" s="14">
        <f t="shared" si="123"/>
        <v>4.2836502394562022</v>
      </c>
      <c r="AE1056" s="15">
        <v>39213</v>
      </c>
      <c r="AF1056" s="14">
        <v>4.6716999999999995</v>
      </c>
      <c r="AH1056" s="15">
        <v>39213</v>
      </c>
      <c r="AI1056" s="14">
        <v>5.0869999999999997</v>
      </c>
      <c r="AK1056" s="15">
        <v>39213</v>
      </c>
      <c r="AL1056" s="14">
        <v>2.2174999999999998</v>
      </c>
      <c r="AM1056" s="14">
        <f t="shared" si="118"/>
        <v>2.0661502394562024</v>
      </c>
      <c r="AN1056" s="15">
        <v>39213</v>
      </c>
      <c r="AO1056" s="14">
        <v>2.7349999999999999</v>
      </c>
      <c r="AP1056" s="14">
        <f t="shared" si="119"/>
        <v>1.9366999999999996</v>
      </c>
      <c r="AQ1056" s="15">
        <v>39213</v>
      </c>
      <c r="AR1056" s="14">
        <v>3.0512999999999999</v>
      </c>
      <c r="AS1056" s="14">
        <f t="shared" si="120"/>
        <v>2.0356999999999998</v>
      </c>
      <c r="AU1056" s="14">
        <f t="shared" si="124"/>
        <v>1.9994999999999998</v>
      </c>
      <c r="AW1056" s="14">
        <f t="shared" si="121"/>
        <v>2.0524999999999998</v>
      </c>
      <c r="AY1056" s="14">
        <f t="shared" si="122"/>
        <v>2.2085000000000004</v>
      </c>
      <c r="BA1056" s="15">
        <v>39213</v>
      </c>
      <c r="BB1056" s="14">
        <v>5.3</v>
      </c>
      <c r="BD1056" s="15">
        <v>41039</v>
      </c>
      <c r="BE1056" s="14">
        <v>5.75</v>
      </c>
      <c r="BG1056" s="15">
        <v>41039</v>
      </c>
      <c r="BH1056" s="14">
        <v>9</v>
      </c>
      <c r="BI1056" s="14">
        <f t="shared" si="125"/>
        <v>77.272666666666666</v>
      </c>
      <c r="BJ1056" s="15">
        <v>39943</v>
      </c>
      <c r="BK1056" s="14">
        <v>217.06800000000001</v>
      </c>
      <c r="BM1056" s="15">
        <v>41039</v>
      </c>
      <c r="BN1056" s="14">
        <v>19.123000000000001</v>
      </c>
    </row>
    <row r="1057" spans="2:66" x14ac:dyDescent="0.2">
      <c r="B1057" s="15">
        <v>39214</v>
      </c>
      <c r="C1057" s="14">
        <v>4.2169999999999996</v>
      </c>
      <c r="E1057" s="15">
        <v>39214</v>
      </c>
      <c r="F1057" s="14">
        <v>4.2610000000000001</v>
      </c>
      <c r="H1057" s="15">
        <v>39214</v>
      </c>
      <c r="I1057" s="14">
        <v>4.2699999999999996</v>
      </c>
      <c r="K1057" s="15">
        <v>39214</v>
      </c>
      <c r="L1057" s="14">
        <v>4.4260000000000002</v>
      </c>
      <c r="N1057" s="15">
        <v>39214</v>
      </c>
      <c r="O1057" s="14">
        <v>4.282</v>
      </c>
      <c r="Q1057" s="15">
        <v>39214</v>
      </c>
      <c r="R1057" s="14">
        <v>4.2510000000000003</v>
      </c>
      <c r="T1057" s="15">
        <v>39214</v>
      </c>
      <c r="U1057" s="14">
        <v>4.2620000000000005</v>
      </c>
      <c r="W1057" s="15">
        <v>39214</v>
      </c>
      <c r="X1057" s="14">
        <v>4.3440000000000003</v>
      </c>
      <c r="Z1057" s="15">
        <v>39214</v>
      </c>
      <c r="AA1057" s="14">
        <v>4.2519999999999998</v>
      </c>
      <c r="AC1057" s="14">
        <f t="shared" si="123"/>
        <v>4.2836502394562022</v>
      </c>
      <c r="AE1057" s="15">
        <v>39214</v>
      </c>
      <c r="AF1057" s="14">
        <v>4.6716999999999995</v>
      </c>
      <c r="AH1057" s="15">
        <v>39214</v>
      </c>
      <c r="AI1057" s="14">
        <v>5.0869999999999997</v>
      </c>
      <c r="AK1057" s="15">
        <v>39214</v>
      </c>
      <c r="AL1057" s="14">
        <v>2.2174999999999998</v>
      </c>
      <c r="AM1057" s="14">
        <f t="shared" ref="AM1057:AM1120" si="126">AC1057-AL1057</f>
        <v>2.0661502394562024</v>
      </c>
      <c r="AN1057" s="15">
        <v>39214</v>
      </c>
      <c r="AO1057" s="14">
        <v>2.7349999999999999</v>
      </c>
      <c r="AP1057" s="14">
        <f t="shared" ref="AP1057:AP1120" si="127">AF1057-AO1057</f>
        <v>1.9366999999999996</v>
      </c>
      <c r="AQ1057" s="15">
        <v>39214</v>
      </c>
      <c r="AR1057" s="14">
        <v>3.0512999999999999</v>
      </c>
      <c r="AS1057" s="14">
        <f t="shared" ref="AS1057:AS1120" si="128">AI1057-AR1057</f>
        <v>2.0356999999999998</v>
      </c>
      <c r="AU1057" s="14">
        <f t="shared" si="124"/>
        <v>1.9994999999999998</v>
      </c>
      <c r="AW1057" s="14">
        <f t="shared" ref="AW1057:AW1120" si="129">I1057-AL1057</f>
        <v>2.0524999999999998</v>
      </c>
      <c r="AY1057" s="14">
        <f t="shared" ref="AY1057:AY1120" si="130">L1057-AL1057</f>
        <v>2.2085000000000004</v>
      </c>
      <c r="BA1057" s="15">
        <v>39214</v>
      </c>
      <c r="BB1057" s="14">
        <v>5.3</v>
      </c>
      <c r="BD1057" s="15">
        <v>41040</v>
      </c>
      <c r="BE1057" s="14">
        <v>5.75</v>
      </c>
      <c r="BG1057" s="15">
        <v>41040</v>
      </c>
      <c r="BH1057" s="14">
        <v>9</v>
      </c>
      <c r="BI1057" s="14">
        <f t="shared" si="125"/>
        <v>77.089133333333336</v>
      </c>
      <c r="BJ1057" s="15">
        <v>39944</v>
      </c>
      <c r="BK1057" s="14">
        <v>216.51740000000001</v>
      </c>
      <c r="BM1057" s="15">
        <v>41040</v>
      </c>
      <c r="BN1057" s="14">
        <v>18.568000000000001</v>
      </c>
    </row>
    <row r="1058" spans="2:66" x14ac:dyDescent="0.2">
      <c r="B1058" s="15">
        <v>39215</v>
      </c>
      <c r="C1058" s="14">
        <v>4.2169999999999996</v>
      </c>
      <c r="E1058" s="15">
        <v>39215</v>
      </c>
      <c r="F1058" s="14">
        <v>4.2610000000000001</v>
      </c>
      <c r="H1058" s="15">
        <v>39215</v>
      </c>
      <c r="I1058" s="14">
        <v>4.2699999999999996</v>
      </c>
      <c r="K1058" s="15">
        <v>39215</v>
      </c>
      <c r="L1058" s="14">
        <v>4.4260000000000002</v>
      </c>
      <c r="N1058" s="15">
        <v>39215</v>
      </c>
      <c r="O1058" s="14">
        <v>4.282</v>
      </c>
      <c r="Q1058" s="15">
        <v>39215</v>
      </c>
      <c r="R1058" s="14">
        <v>4.2510000000000003</v>
      </c>
      <c r="T1058" s="15">
        <v>39215</v>
      </c>
      <c r="U1058" s="14">
        <v>4.2620000000000005</v>
      </c>
      <c r="W1058" s="15">
        <v>39215</v>
      </c>
      <c r="X1058" s="14">
        <v>4.3440000000000003</v>
      </c>
      <c r="Z1058" s="15">
        <v>39215</v>
      </c>
      <c r="AA1058" s="14">
        <v>4.2519999999999998</v>
      </c>
      <c r="AC1058" s="14">
        <f t="shared" si="123"/>
        <v>4.2836502394562022</v>
      </c>
      <c r="AE1058" s="15">
        <v>39215</v>
      </c>
      <c r="AF1058" s="14">
        <v>4.6716999999999995</v>
      </c>
      <c r="AH1058" s="15">
        <v>39215</v>
      </c>
      <c r="AI1058" s="14">
        <v>5.0869999999999997</v>
      </c>
      <c r="AK1058" s="15">
        <v>39215</v>
      </c>
      <c r="AL1058" s="14">
        <v>2.2174999999999998</v>
      </c>
      <c r="AM1058" s="14">
        <f t="shared" si="126"/>
        <v>2.0661502394562024</v>
      </c>
      <c r="AN1058" s="15">
        <v>39215</v>
      </c>
      <c r="AO1058" s="14">
        <v>2.7349999999999999</v>
      </c>
      <c r="AP1058" s="14">
        <f t="shared" si="127"/>
        <v>1.9366999999999996</v>
      </c>
      <c r="AQ1058" s="15">
        <v>39215</v>
      </c>
      <c r="AR1058" s="14">
        <v>3.0512999999999999</v>
      </c>
      <c r="AS1058" s="14">
        <f t="shared" si="128"/>
        <v>2.0356999999999998</v>
      </c>
      <c r="AU1058" s="14">
        <f t="shared" si="124"/>
        <v>1.9994999999999998</v>
      </c>
      <c r="AW1058" s="14">
        <f t="shared" si="129"/>
        <v>2.0524999999999998</v>
      </c>
      <c r="AY1058" s="14">
        <f t="shared" si="130"/>
        <v>2.2085000000000004</v>
      </c>
      <c r="BA1058" s="15">
        <v>39215</v>
      </c>
      <c r="BB1058" s="14">
        <v>5.3</v>
      </c>
      <c r="BD1058" s="15">
        <v>41041</v>
      </c>
      <c r="BE1058" s="14">
        <v>5.75</v>
      </c>
      <c r="BG1058" s="15">
        <v>41041</v>
      </c>
      <c r="BH1058" s="14">
        <v>9</v>
      </c>
      <c r="BI1058" s="14">
        <f t="shared" si="125"/>
        <v>77.020566666666667</v>
      </c>
      <c r="BJ1058" s="15">
        <v>39945</v>
      </c>
      <c r="BK1058" s="14">
        <v>216.3117</v>
      </c>
      <c r="BM1058" s="15">
        <v>41041</v>
      </c>
      <c r="BN1058" s="14">
        <v>18.568000000000001</v>
      </c>
    </row>
    <row r="1059" spans="2:66" x14ac:dyDescent="0.2">
      <c r="B1059" s="15">
        <v>39216</v>
      </c>
      <c r="C1059" s="14">
        <v>4.2690000000000001</v>
      </c>
      <c r="E1059" s="15">
        <v>39216</v>
      </c>
      <c r="F1059" s="14">
        <v>4.3129999999999997</v>
      </c>
      <c r="H1059" s="15">
        <v>39216</v>
      </c>
      <c r="I1059" s="14">
        <v>4.32</v>
      </c>
      <c r="K1059" s="15">
        <v>39216</v>
      </c>
      <c r="L1059" s="14">
        <v>4.4820000000000002</v>
      </c>
      <c r="N1059" s="15">
        <v>39216</v>
      </c>
      <c r="O1059" s="14">
        <v>4.3319999999999999</v>
      </c>
      <c r="Q1059" s="15">
        <v>39216</v>
      </c>
      <c r="R1059" s="14">
        <v>4.3040000000000003</v>
      </c>
      <c r="T1059" s="15">
        <v>39216</v>
      </c>
      <c r="U1059" s="14">
        <v>4.3150000000000004</v>
      </c>
      <c r="W1059" s="15">
        <v>39216</v>
      </c>
      <c r="X1059" s="14">
        <v>4.4000000000000004</v>
      </c>
      <c r="Z1059" s="15">
        <v>39216</v>
      </c>
      <c r="AA1059" s="14">
        <v>4.3049999999999997</v>
      </c>
      <c r="AC1059" s="14">
        <f t="shared" si="123"/>
        <v>4.3362803954889548</v>
      </c>
      <c r="AE1059" s="15">
        <v>39216</v>
      </c>
      <c r="AF1059" s="14">
        <v>4.6936</v>
      </c>
      <c r="AH1059" s="15">
        <v>39216</v>
      </c>
      <c r="AI1059" s="14">
        <v>5.1349999999999998</v>
      </c>
      <c r="AK1059" s="15">
        <v>39216</v>
      </c>
      <c r="AL1059" s="14">
        <v>2.2130000000000001</v>
      </c>
      <c r="AM1059" s="14">
        <f t="shared" si="126"/>
        <v>2.1232803954889548</v>
      </c>
      <c r="AN1059" s="15">
        <v>39216</v>
      </c>
      <c r="AO1059" s="14">
        <v>2.6959999999999997</v>
      </c>
      <c r="AP1059" s="14">
        <f t="shared" si="127"/>
        <v>1.9976000000000003</v>
      </c>
      <c r="AQ1059" s="15">
        <v>39216</v>
      </c>
      <c r="AR1059" s="14">
        <v>3.0510000000000002</v>
      </c>
      <c r="AS1059" s="14">
        <f t="shared" si="128"/>
        <v>2.0839999999999996</v>
      </c>
      <c r="AU1059" s="14">
        <f t="shared" si="124"/>
        <v>2.056</v>
      </c>
      <c r="AW1059" s="14">
        <f t="shared" si="129"/>
        <v>2.1070000000000002</v>
      </c>
      <c r="AY1059" s="14">
        <f t="shared" si="130"/>
        <v>2.2690000000000001</v>
      </c>
      <c r="BA1059" s="15">
        <v>39216</v>
      </c>
      <c r="BB1059" s="14">
        <v>5.0999999999999996</v>
      </c>
      <c r="BD1059" s="15">
        <v>41042</v>
      </c>
      <c r="BE1059" s="14">
        <v>5.75</v>
      </c>
      <c r="BG1059" s="15">
        <v>41042</v>
      </c>
      <c r="BH1059" s="14">
        <v>9</v>
      </c>
      <c r="BI1059" s="14">
        <f t="shared" si="125"/>
        <v>76.982633333333339</v>
      </c>
      <c r="BJ1059" s="15">
        <v>39946</v>
      </c>
      <c r="BK1059" s="14">
        <v>216.1979</v>
      </c>
      <c r="BM1059" s="15">
        <v>41042</v>
      </c>
      <c r="BN1059" s="14">
        <v>18.568000000000001</v>
      </c>
    </row>
    <row r="1060" spans="2:66" x14ac:dyDescent="0.2">
      <c r="B1060" s="15">
        <v>39217</v>
      </c>
      <c r="C1060" s="14">
        <v>4.2990000000000004</v>
      </c>
      <c r="E1060" s="15">
        <v>39217</v>
      </c>
      <c r="F1060" s="14">
        <v>4.3449999999999998</v>
      </c>
      <c r="H1060" s="15">
        <v>39217</v>
      </c>
      <c r="I1060" s="14">
        <v>4.351</v>
      </c>
      <c r="K1060" s="15">
        <v>39217</v>
      </c>
      <c r="L1060" s="14">
        <v>4.5120000000000005</v>
      </c>
      <c r="N1060" s="15">
        <v>39217</v>
      </c>
      <c r="O1060" s="14">
        <v>4.3629999999999995</v>
      </c>
      <c r="Q1060" s="15">
        <v>39217</v>
      </c>
      <c r="R1060" s="14">
        <v>4.3330000000000002</v>
      </c>
      <c r="T1060" s="15">
        <v>39217</v>
      </c>
      <c r="U1060" s="14">
        <v>4.3449999999999998</v>
      </c>
      <c r="W1060" s="15">
        <v>39217</v>
      </c>
      <c r="X1060" s="14">
        <v>4.43</v>
      </c>
      <c r="Z1060" s="15">
        <v>39217</v>
      </c>
      <c r="AA1060" s="14">
        <v>4.3369999999999997</v>
      </c>
      <c r="AC1060" s="14">
        <f t="shared" si="123"/>
        <v>4.3668697667233118</v>
      </c>
      <c r="AE1060" s="15">
        <v>39217</v>
      </c>
      <c r="AF1060" s="14">
        <v>4.7016</v>
      </c>
      <c r="AH1060" s="15">
        <v>39217</v>
      </c>
      <c r="AI1060" s="14">
        <v>5.1370000000000005</v>
      </c>
      <c r="AK1060" s="15">
        <v>39217</v>
      </c>
      <c r="AL1060" s="14">
        <v>2.2010999999999998</v>
      </c>
      <c r="AM1060" s="14">
        <f t="shared" si="126"/>
        <v>2.165769766723312</v>
      </c>
      <c r="AN1060" s="15">
        <v>39217</v>
      </c>
      <c r="AO1060" s="14">
        <v>2.7269999999999999</v>
      </c>
      <c r="AP1060" s="14">
        <f t="shared" si="127"/>
        <v>1.9746000000000001</v>
      </c>
      <c r="AQ1060" s="15">
        <v>39217</v>
      </c>
      <c r="AR1060" s="14">
        <v>3.04</v>
      </c>
      <c r="AS1060" s="14">
        <f t="shared" si="128"/>
        <v>2.0970000000000004</v>
      </c>
      <c r="AU1060" s="14">
        <f t="shared" si="124"/>
        <v>2.0979000000000005</v>
      </c>
      <c r="AW1060" s="14">
        <f t="shared" si="129"/>
        <v>2.1499000000000001</v>
      </c>
      <c r="AY1060" s="14">
        <f t="shared" si="130"/>
        <v>2.3109000000000006</v>
      </c>
      <c r="BA1060" s="15">
        <v>39217</v>
      </c>
      <c r="BB1060" s="14">
        <v>5.2</v>
      </c>
      <c r="BD1060" s="15">
        <v>41043</v>
      </c>
      <c r="BE1060" s="14">
        <v>5.75</v>
      </c>
      <c r="BG1060" s="15">
        <v>41043</v>
      </c>
      <c r="BH1060" s="14">
        <v>9</v>
      </c>
      <c r="BI1060" s="14">
        <f t="shared" si="125"/>
        <v>76.858166666666662</v>
      </c>
      <c r="BJ1060" s="15">
        <v>39947</v>
      </c>
      <c r="BK1060" s="14">
        <v>215.8245</v>
      </c>
      <c r="BM1060" s="15">
        <v>41043</v>
      </c>
      <c r="BN1060" s="14">
        <v>15.858000000000001</v>
      </c>
    </row>
    <row r="1061" spans="2:66" x14ac:dyDescent="0.2">
      <c r="B1061" s="15">
        <v>39218</v>
      </c>
      <c r="C1061" s="14">
        <v>4.3029999999999999</v>
      </c>
      <c r="E1061" s="15">
        <v>39218</v>
      </c>
      <c r="F1061" s="14">
        <v>4.3479999999999999</v>
      </c>
      <c r="H1061" s="15">
        <v>39218</v>
      </c>
      <c r="I1061" s="14">
        <v>4.3540000000000001</v>
      </c>
      <c r="K1061" s="15">
        <v>39218</v>
      </c>
      <c r="L1061" s="14">
        <v>4.5120000000000005</v>
      </c>
      <c r="N1061" s="15">
        <v>39218</v>
      </c>
      <c r="O1061" s="14">
        <v>4.3659999999999997</v>
      </c>
      <c r="Q1061" s="15">
        <v>39218</v>
      </c>
      <c r="R1061" s="14">
        <v>4.3369999999999997</v>
      </c>
      <c r="T1061" s="15">
        <v>39218</v>
      </c>
      <c r="U1061" s="14">
        <v>4.3499999999999996</v>
      </c>
      <c r="W1061" s="15">
        <v>39218</v>
      </c>
      <c r="X1061" s="14">
        <v>4.4320000000000004</v>
      </c>
      <c r="Z1061" s="15">
        <v>39218</v>
      </c>
      <c r="AA1061" s="14">
        <v>4.3410000000000002</v>
      </c>
      <c r="AC1061" s="14">
        <f t="shared" si="123"/>
        <v>4.3696919511818324</v>
      </c>
      <c r="AE1061" s="15">
        <v>39218</v>
      </c>
      <c r="AF1061" s="14">
        <v>4.7096</v>
      </c>
      <c r="AH1061" s="15">
        <v>39218</v>
      </c>
      <c r="AI1061" s="14">
        <v>5.1289999999999996</v>
      </c>
      <c r="AK1061" s="15">
        <v>39218</v>
      </c>
      <c r="AL1061" s="14">
        <v>2.2200000000000002</v>
      </c>
      <c r="AM1061" s="14">
        <f t="shared" si="126"/>
        <v>2.1496919511818322</v>
      </c>
      <c r="AN1061" s="15">
        <v>39218</v>
      </c>
      <c r="AO1061" s="14">
        <v>2.6720999999999999</v>
      </c>
      <c r="AP1061" s="14">
        <f t="shared" si="127"/>
        <v>2.0375000000000001</v>
      </c>
      <c r="AQ1061" s="15">
        <v>39218</v>
      </c>
      <c r="AR1061" s="14">
        <v>3.0449999999999999</v>
      </c>
      <c r="AS1061" s="14">
        <f t="shared" si="128"/>
        <v>2.0839999999999996</v>
      </c>
      <c r="AU1061" s="14">
        <f t="shared" si="124"/>
        <v>2.0829999999999997</v>
      </c>
      <c r="AW1061" s="14">
        <f t="shared" si="129"/>
        <v>2.1339999999999999</v>
      </c>
      <c r="AY1061" s="14">
        <f t="shared" si="130"/>
        <v>2.2920000000000003</v>
      </c>
      <c r="BA1061" s="15">
        <v>39218</v>
      </c>
      <c r="BB1061" s="14">
        <v>5.0999999999999996</v>
      </c>
      <c r="BD1061" s="15">
        <v>41044</v>
      </c>
      <c r="BE1061" s="14">
        <v>5.75</v>
      </c>
      <c r="BG1061" s="15">
        <v>41044</v>
      </c>
      <c r="BH1061" s="14">
        <v>9</v>
      </c>
      <c r="BI1061" s="14">
        <f t="shared" si="125"/>
        <v>76.892099999999999</v>
      </c>
      <c r="BJ1061" s="15">
        <v>39948</v>
      </c>
      <c r="BK1061" s="14">
        <v>215.9263</v>
      </c>
      <c r="BM1061" s="15">
        <v>41044</v>
      </c>
      <c r="BN1061" s="14">
        <v>14.285</v>
      </c>
    </row>
    <row r="1062" spans="2:66" x14ac:dyDescent="0.2">
      <c r="B1062" s="15">
        <v>39219</v>
      </c>
      <c r="C1062" s="14">
        <v>4.3120000000000003</v>
      </c>
      <c r="E1062" s="15">
        <v>39219</v>
      </c>
      <c r="F1062" s="14">
        <v>4.3559999999999999</v>
      </c>
      <c r="H1062" s="15">
        <v>39219</v>
      </c>
      <c r="I1062" s="14">
        <v>4.3620000000000001</v>
      </c>
      <c r="K1062" s="15">
        <v>39219</v>
      </c>
      <c r="L1062" s="14">
        <v>4.5220000000000002</v>
      </c>
      <c r="N1062" s="15">
        <v>39219</v>
      </c>
      <c r="O1062" s="14">
        <v>4.3730000000000002</v>
      </c>
      <c r="Q1062" s="15">
        <v>39219</v>
      </c>
      <c r="R1062" s="14">
        <v>4.3460000000000001</v>
      </c>
      <c r="T1062" s="15">
        <v>39219</v>
      </c>
      <c r="U1062" s="14">
        <v>4.3579999999999997</v>
      </c>
      <c r="W1062" s="15">
        <v>39219</v>
      </c>
      <c r="X1062" s="14">
        <v>4.4390000000000001</v>
      </c>
      <c r="Z1062" s="15">
        <v>39219</v>
      </c>
      <c r="AA1062" s="14">
        <v>4.3499999999999996</v>
      </c>
      <c r="AC1062" s="14">
        <f t="shared" si="123"/>
        <v>4.3783662907461753</v>
      </c>
      <c r="AE1062" s="15">
        <v>39219</v>
      </c>
      <c r="AF1062" s="14">
        <v>4.7516999999999996</v>
      </c>
      <c r="AH1062" s="15">
        <v>39219</v>
      </c>
      <c r="AI1062" s="14">
        <v>5.1529999999999996</v>
      </c>
      <c r="AK1062" s="15">
        <v>39219</v>
      </c>
      <c r="AL1062" s="14">
        <v>2.2132999999999998</v>
      </c>
      <c r="AM1062" s="14">
        <f t="shared" si="126"/>
        <v>2.1650662907461755</v>
      </c>
      <c r="AN1062" s="15">
        <v>39219</v>
      </c>
      <c r="AO1062" s="14">
        <v>2.6669999999999998</v>
      </c>
      <c r="AP1062" s="14">
        <f t="shared" si="127"/>
        <v>2.0846999999999998</v>
      </c>
      <c r="AQ1062" s="15">
        <v>39219</v>
      </c>
      <c r="AR1062" s="14">
        <v>3.0426000000000002</v>
      </c>
      <c r="AS1062" s="14">
        <f t="shared" si="128"/>
        <v>2.1103999999999994</v>
      </c>
      <c r="AU1062" s="14">
        <f t="shared" si="124"/>
        <v>2.0987000000000005</v>
      </c>
      <c r="AW1062" s="14">
        <f t="shared" si="129"/>
        <v>2.1487000000000003</v>
      </c>
      <c r="AY1062" s="14">
        <f t="shared" si="130"/>
        <v>2.3087000000000004</v>
      </c>
      <c r="BA1062" s="15">
        <v>39219</v>
      </c>
      <c r="BB1062" s="14">
        <v>5</v>
      </c>
      <c r="BD1062" s="15">
        <v>41045</v>
      </c>
      <c r="BE1062" s="14">
        <v>5.75</v>
      </c>
      <c r="BG1062" s="15">
        <v>41045</v>
      </c>
      <c r="BH1062" s="14">
        <v>9</v>
      </c>
      <c r="BI1062" s="14">
        <f t="shared" si="125"/>
        <v>76.892099999999999</v>
      </c>
      <c r="BJ1062" s="15">
        <v>39949</v>
      </c>
      <c r="BK1062" s="14">
        <v>215.9263</v>
      </c>
      <c r="BM1062" s="15">
        <v>41045</v>
      </c>
      <c r="BN1062" s="14">
        <v>14.98</v>
      </c>
    </row>
    <row r="1063" spans="2:66" x14ac:dyDescent="0.2">
      <c r="B1063" s="15">
        <v>39220</v>
      </c>
      <c r="C1063" s="14">
        <v>4.3109999999999999</v>
      </c>
      <c r="E1063" s="15">
        <v>39220</v>
      </c>
      <c r="F1063" s="14">
        <v>4.3550000000000004</v>
      </c>
      <c r="H1063" s="15">
        <v>39220</v>
      </c>
      <c r="I1063" s="14">
        <v>4.3600000000000003</v>
      </c>
      <c r="K1063" s="15">
        <v>39220</v>
      </c>
      <c r="L1063" s="14">
        <v>4.5199999999999996</v>
      </c>
      <c r="N1063" s="15">
        <v>39220</v>
      </c>
      <c r="O1063" s="14">
        <v>4.3719999999999999</v>
      </c>
      <c r="Q1063" s="15">
        <v>39220</v>
      </c>
      <c r="R1063" s="14">
        <v>4.3440000000000003</v>
      </c>
      <c r="T1063" s="15">
        <v>39220</v>
      </c>
      <c r="U1063" s="14">
        <v>4.3559999999999999</v>
      </c>
      <c r="W1063" s="15">
        <v>39220</v>
      </c>
      <c r="X1063" s="14">
        <v>4.4359999999999999</v>
      </c>
      <c r="Z1063" s="15">
        <v>39220</v>
      </c>
      <c r="AA1063" s="14">
        <v>4.3499999999999996</v>
      </c>
      <c r="AC1063" s="14">
        <f t="shared" si="123"/>
        <v>4.3769130233276679</v>
      </c>
      <c r="AE1063" s="15">
        <v>39220</v>
      </c>
      <c r="AF1063" s="14">
        <v>4.8001000000000005</v>
      </c>
      <c r="AH1063" s="15">
        <v>39220</v>
      </c>
      <c r="AI1063" s="14">
        <v>5.1669999999999998</v>
      </c>
      <c r="AK1063" s="15">
        <v>39220</v>
      </c>
      <c r="AL1063" s="14">
        <v>2.23</v>
      </c>
      <c r="AM1063" s="14">
        <f t="shared" si="126"/>
        <v>2.1469130233276679</v>
      </c>
      <c r="AN1063" s="15">
        <v>39220</v>
      </c>
      <c r="AO1063" s="14">
        <v>2.6897000000000002</v>
      </c>
      <c r="AP1063" s="14">
        <f t="shared" si="127"/>
        <v>2.1104000000000003</v>
      </c>
      <c r="AQ1063" s="15">
        <v>39220</v>
      </c>
      <c r="AR1063" s="14">
        <v>3.0470000000000002</v>
      </c>
      <c r="AS1063" s="14">
        <f t="shared" si="128"/>
        <v>2.1199999999999997</v>
      </c>
      <c r="AU1063" s="14">
        <f t="shared" si="124"/>
        <v>2.081</v>
      </c>
      <c r="AW1063" s="14">
        <f t="shared" si="129"/>
        <v>2.1300000000000003</v>
      </c>
      <c r="AY1063" s="14">
        <f t="shared" si="130"/>
        <v>2.2899999999999996</v>
      </c>
      <c r="BA1063" s="15">
        <v>39220</v>
      </c>
      <c r="BB1063" s="14">
        <v>4.9000000000000004</v>
      </c>
      <c r="BD1063" s="15">
        <v>41046</v>
      </c>
      <c r="BE1063" s="14">
        <v>5.75</v>
      </c>
      <c r="BG1063" s="15">
        <v>41046</v>
      </c>
      <c r="BH1063" s="14">
        <v>9</v>
      </c>
      <c r="BI1063" s="14">
        <f t="shared" si="125"/>
        <v>76.892099999999999</v>
      </c>
      <c r="BJ1063" s="15">
        <v>39950</v>
      </c>
      <c r="BK1063" s="14">
        <v>215.9263</v>
      </c>
      <c r="BM1063" s="15">
        <v>41046</v>
      </c>
      <c r="BN1063" s="14">
        <v>14.69</v>
      </c>
    </row>
    <row r="1064" spans="2:66" x14ac:dyDescent="0.2">
      <c r="B1064" s="15">
        <v>39221</v>
      </c>
      <c r="C1064" s="14">
        <v>4.3109999999999999</v>
      </c>
      <c r="E1064" s="15">
        <v>39221</v>
      </c>
      <c r="F1064" s="14">
        <v>4.3550000000000004</v>
      </c>
      <c r="H1064" s="15">
        <v>39221</v>
      </c>
      <c r="I1064" s="14">
        <v>4.3600000000000003</v>
      </c>
      <c r="K1064" s="15">
        <v>39221</v>
      </c>
      <c r="L1064" s="14">
        <v>4.5199999999999996</v>
      </c>
      <c r="N1064" s="15">
        <v>39221</v>
      </c>
      <c r="O1064" s="14">
        <v>4.3719999999999999</v>
      </c>
      <c r="Q1064" s="15">
        <v>39221</v>
      </c>
      <c r="R1064" s="14">
        <v>4.3440000000000003</v>
      </c>
      <c r="T1064" s="15">
        <v>39221</v>
      </c>
      <c r="U1064" s="14">
        <v>4.3559999999999999</v>
      </c>
      <c r="W1064" s="15">
        <v>39221</v>
      </c>
      <c r="X1064" s="14">
        <v>4.4359999999999999</v>
      </c>
      <c r="Z1064" s="15">
        <v>39221</v>
      </c>
      <c r="AA1064" s="14">
        <v>4.3499999999999996</v>
      </c>
      <c r="AC1064" s="14">
        <f t="shared" si="123"/>
        <v>4.3769130233276679</v>
      </c>
      <c r="AE1064" s="15">
        <v>39221</v>
      </c>
      <c r="AF1064" s="14">
        <v>4.8001000000000005</v>
      </c>
      <c r="AH1064" s="15">
        <v>39221</v>
      </c>
      <c r="AI1064" s="14">
        <v>5.1669999999999998</v>
      </c>
      <c r="AK1064" s="15">
        <v>39221</v>
      </c>
      <c r="AL1064" s="14">
        <v>2.23</v>
      </c>
      <c r="AM1064" s="14">
        <f t="shared" si="126"/>
        <v>2.1469130233276679</v>
      </c>
      <c r="AN1064" s="15">
        <v>39221</v>
      </c>
      <c r="AO1064" s="14">
        <v>2.6897000000000002</v>
      </c>
      <c r="AP1064" s="14">
        <f t="shared" si="127"/>
        <v>2.1104000000000003</v>
      </c>
      <c r="AQ1064" s="15">
        <v>39221</v>
      </c>
      <c r="AR1064" s="14">
        <v>3.0470000000000002</v>
      </c>
      <c r="AS1064" s="14">
        <f t="shared" si="128"/>
        <v>2.1199999999999997</v>
      </c>
      <c r="AU1064" s="14">
        <f t="shared" si="124"/>
        <v>2.081</v>
      </c>
      <c r="AW1064" s="14">
        <f t="shared" si="129"/>
        <v>2.1300000000000003</v>
      </c>
      <c r="AY1064" s="14">
        <f t="shared" si="130"/>
        <v>2.2899999999999996</v>
      </c>
      <c r="BA1064" s="15">
        <v>39221</v>
      </c>
      <c r="BB1064" s="14">
        <v>4.9000000000000004</v>
      </c>
      <c r="BD1064" s="15">
        <v>41047</v>
      </c>
      <c r="BE1064" s="14">
        <v>5.75</v>
      </c>
      <c r="BG1064" s="15">
        <v>41047</v>
      </c>
      <c r="BH1064" s="14">
        <v>9</v>
      </c>
      <c r="BI1064" s="14">
        <f t="shared" si="125"/>
        <v>77.100999999999999</v>
      </c>
      <c r="BJ1064" s="15">
        <v>39951</v>
      </c>
      <c r="BK1064" s="14">
        <v>216.553</v>
      </c>
      <c r="BM1064" s="15">
        <v>41047</v>
      </c>
      <c r="BN1064" s="14">
        <v>14.478</v>
      </c>
    </row>
    <row r="1065" spans="2:66" x14ac:dyDescent="0.2">
      <c r="B1065" s="15">
        <v>39222</v>
      </c>
      <c r="C1065" s="14">
        <v>4.3109999999999999</v>
      </c>
      <c r="E1065" s="15">
        <v>39222</v>
      </c>
      <c r="F1065" s="14">
        <v>4.3550000000000004</v>
      </c>
      <c r="H1065" s="15">
        <v>39222</v>
      </c>
      <c r="I1065" s="14">
        <v>4.3600000000000003</v>
      </c>
      <c r="K1065" s="15">
        <v>39222</v>
      </c>
      <c r="L1065" s="14">
        <v>4.5199999999999996</v>
      </c>
      <c r="N1065" s="15">
        <v>39222</v>
      </c>
      <c r="O1065" s="14">
        <v>4.3719999999999999</v>
      </c>
      <c r="Q1065" s="15">
        <v>39222</v>
      </c>
      <c r="R1065" s="14">
        <v>4.3440000000000003</v>
      </c>
      <c r="T1065" s="15">
        <v>39222</v>
      </c>
      <c r="U1065" s="14">
        <v>4.3559999999999999</v>
      </c>
      <c r="W1065" s="15">
        <v>39222</v>
      </c>
      <c r="X1065" s="14">
        <v>4.4359999999999999</v>
      </c>
      <c r="Z1065" s="15">
        <v>39222</v>
      </c>
      <c r="AA1065" s="14">
        <v>4.3499999999999996</v>
      </c>
      <c r="AC1065" s="14">
        <f t="shared" si="123"/>
        <v>4.3769130233276679</v>
      </c>
      <c r="AE1065" s="15">
        <v>39222</v>
      </c>
      <c r="AF1065" s="14">
        <v>4.8001000000000005</v>
      </c>
      <c r="AH1065" s="15">
        <v>39222</v>
      </c>
      <c r="AI1065" s="14">
        <v>5.1669999999999998</v>
      </c>
      <c r="AK1065" s="15">
        <v>39222</v>
      </c>
      <c r="AL1065" s="14">
        <v>2.23</v>
      </c>
      <c r="AM1065" s="14">
        <f t="shared" si="126"/>
        <v>2.1469130233276679</v>
      </c>
      <c r="AN1065" s="15">
        <v>39222</v>
      </c>
      <c r="AO1065" s="14">
        <v>2.6897000000000002</v>
      </c>
      <c r="AP1065" s="14">
        <f t="shared" si="127"/>
        <v>2.1104000000000003</v>
      </c>
      <c r="AQ1065" s="15">
        <v>39222</v>
      </c>
      <c r="AR1065" s="14">
        <v>3.0470000000000002</v>
      </c>
      <c r="AS1065" s="14">
        <f t="shared" si="128"/>
        <v>2.1199999999999997</v>
      </c>
      <c r="AU1065" s="14">
        <f t="shared" si="124"/>
        <v>2.081</v>
      </c>
      <c r="AW1065" s="14">
        <f t="shared" si="129"/>
        <v>2.1300000000000003</v>
      </c>
      <c r="AY1065" s="14">
        <f t="shared" si="130"/>
        <v>2.2899999999999996</v>
      </c>
      <c r="BA1065" s="15">
        <v>39222</v>
      </c>
      <c r="BB1065" s="14">
        <v>4.9000000000000004</v>
      </c>
      <c r="BD1065" s="15">
        <v>41048</v>
      </c>
      <c r="BE1065" s="14">
        <v>5.75</v>
      </c>
      <c r="BG1065" s="15">
        <v>41048</v>
      </c>
      <c r="BH1065" s="14">
        <v>9</v>
      </c>
      <c r="BI1065" s="14">
        <f t="shared" si="125"/>
        <v>77.437433333333331</v>
      </c>
      <c r="BJ1065" s="15">
        <v>39952</v>
      </c>
      <c r="BK1065" s="14">
        <v>217.56229999999999</v>
      </c>
      <c r="BM1065" s="15">
        <v>41048</v>
      </c>
      <c r="BN1065" s="14">
        <v>14.478</v>
      </c>
    </row>
    <row r="1066" spans="2:66" x14ac:dyDescent="0.2">
      <c r="B1066" s="15">
        <v>39223</v>
      </c>
      <c r="C1066" s="14">
        <v>4.3220000000000001</v>
      </c>
      <c r="E1066" s="15">
        <v>39223</v>
      </c>
      <c r="F1066" s="14">
        <v>4.3659999999999997</v>
      </c>
      <c r="H1066" s="15">
        <v>39223</v>
      </c>
      <c r="I1066" s="14">
        <v>4.3730000000000002</v>
      </c>
      <c r="K1066" s="15">
        <v>39223</v>
      </c>
      <c r="L1066" s="14">
        <v>4.53</v>
      </c>
      <c r="N1066" s="15">
        <v>39223</v>
      </c>
      <c r="O1066" s="14">
        <v>4.3860000000000001</v>
      </c>
      <c r="Q1066" s="15">
        <v>39223</v>
      </c>
      <c r="R1066" s="14">
        <v>4.3550000000000004</v>
      </c>
      <c r="T1066" s="15">
        <v>39223</v>
      </c>
      <c r="U1066" s="14">
        <v>4.3680000000000003</v>
      </c>
      <c r="W1066" s="15">
        <v>39223</v>
      </c>
      <c r="X1066" s="14">
        <v>4.4470000000000001</v>
      </c>
      <c r="Z1066" s="15">
        <v>39223</v>
      </c>
      <c r="AA1066" s="14">
        <v>4.3650000000000002</v>
      </c>
      <c r="AC1066" s="14">
        <f t="shared" si="123"/>
        <v>4.3882179823883822</v>
      </c>
      <c r="AE1066" s="15">
        <v>39223</v>
      </c>
      <c r="AF1066" s="14">
        <v>4.782</v>
      </c>
      <c r="AH1066" s="15">
        <v>39223</v>
      </c>
      <c r="AI1066" s="14">
        <v>5.1749999999999998</v>
      </c>
      <c r="AK1066" s="15">
        <v>39223</v>
      </c>
      <c r="AL1066" s="14">
        <v>2.2298</v>
      </c>
      <c r="AM1066" s="14">
        <f t="shared" si="126"/>
        <v>2.1584179823883822</v>
      </c>
      <c r="AN1066" s="15">
        <v>39223</v>
      </c>
      <c r="AO1066" s="14">
        <v>2.6949999999999998</v>
      </c>
      <c r="AP1066" s="14">
        <f t="shared" si="127"/>
        <v>2.0870000000000002</v>
      </c>
      <c r="AQ1066" s="15">
        <v>39223</v>
      </c>
      <c r="AR1066" s="14">
        <v>3.0442</v>
      </c>
      <c r="AS1066" s="14">
        <f t="shared" si="128"/>
        <v>2.1307999999999998</v>
      </c>
      <c r="AU1066" s="14">
        <f t="shared" si="124"/>
        <v>2.0922000000000001</v>
      </c>
      <c r="AW1066" s="14">
        <f t="shared" si="129"/>
        <v>2.1432000000000002</v>
      </c>
      <c r="AY1066" s="14">
        <f t="shared" si="130"/>
        <v>2.3002000000000002</v>
      </c>
      <c r="BA1066" s="15">
        <v>39223</v>
      </c>
      <c r="BB1066" s="14">
        <v>5.0999999999999996</v>
      </c>
      <c r="BD1066" s="15">
        <v>41049</v>
      </c>
      <c r="BE1066" s="14">
        <v>5.75</v>
      </c>
      <c r="BG1066" s="15">
        <v>41049</v>
      </c>
      <c r="BH1066" s="14">
        <v>9</v>
      </c>
      <c r="BI1066" s="14">
        <f t="shared" si="125"/>
        <v>77.477999999999994</v>
      </c>
      <c r="BJ1066" s="15">
        <v>39953</v>
      </c>
      <c r="BK1066" s="14">
        <v>217.684</v>
      </c>
      <c r="BM1066" s="15">
        <v>41049</v>
      </c>
      <c r="BN1066" s="14">
        <v>14.478</v>
      </c>
    </row>
    <row r="1067" spans="2:66" x14ac:dyDescent="0.2">
      <c r="B1067" s="15">
        <v>39224</v>
      </c>
      <c r="C1067" s="14">
        <v>4.3380000000000001</v>
      </c>
      <c r="E1067" s="15">
        <v>39224</v>
      </c>
      <c r="F1067" s="14">
        <v>4.383</v>
      </c>
      <c r="H1067" s="15">
        <v>39224</v>
      </c>
      <c r="I1067" s="14">
        <v>4.3890000000000002</v>
      </c>
      <c r="K1067" s="15">
        <v>39224</v>
      </c>
      <c r="L1067" s="14">
        <v>4.5449999999999999</v>
      </c>
      <c r="N1067" s="15">
        <v>39224</v>
      </c>
      <c r="O1067" s="14">
        <v>4.4009999999999998</v>
      </c>
      <c r="Q1067" s="15">
        <v>39224</v>
      </c>
      <c r="R1067" s="14">
        <v>4.3719999999999999</v>
      </c>
      <c r="T1067" s="15">
        <v>39224</v>
      </c>
      <c r="U1067" s="14">
        <v>4.3840000000000003</v>
      </c>
      <c r="W1067" s="15">
        <v>39224</v>
      </c>
      <c r="X1067" s="14">
        <v>4.4640000000000004</v>
      </c>
      <c r="Z1067" s="15">
        <v>39224</v>
      </c>
      <c r="AA1067" s="14">
        <v>4.3819999999999997</v>
      </c>
      <c r="AC1067" s="14">
        <f t="shared" si="123"/>
        <v>4.4043165456511666</v>
      </c>
      <c r="AE1067" s="15">
        <v>39224</v>
      </c>
      <c r="AF1067" s="14">
        <v>4.8245000000000005</v>
      </c>
      <c r="AH1067" s="15">
        <v>39224</v>
      </c>
      <c r="AI1067" s="14">
        <v>5.1719999999999997</v>
      </c>
      <c r="AK1067" s="15">
        <v>39224</v>
      </c>
      <c r="AL1067" s="14">
        <v>2.2353000000000001</v>
      </c>
      <c r="AM1067" s="14">
        <f t="shared" si="126"/>
        <v>2.1690165456511665</v>
      </c>
      <c r="AN1067" s="15">
        <v>39224</v>
      </c>
      <c r="AO1067" s="14">
        <v>2.681</v>
      </c>
      <c r="AP1067" s="14">
        <f t="shared" si="127"/>
        <v>2.1435000000000004</v>
      </c>
      <c r="AQ1067" s="15">
        <v>39224</v>
      </c>
      <c r="AR1067" s="14">
        <v>3.0461</v>
      </c>
      <c r="AS1067" s="14">
        <f t="shared" si="128"/>
        <v>2.1258999999999997</v>
      </c>
      <c r="AU1067" s="14">
        <f t="shared" si="124"/>
        <v>2.1027</v>
      </c>
      <c r="AW1067" s="14">
        <f t="shared" si="129"/>
        <v>2.1537000000000002</v>
      </c>
      <c r="AY1067" s="14">
        <f t="shared" si="130"/>
        <v>2.3096999999999999</v>
      </c>
      <c r="BA1067" s="15">
        <v>39224</v>
      </c>
      <c r="BB1067" s="14">
        <v>5.0999999999999996</v>
      </c>
      <c r="BD1067" s="15">
        <v>41050</v>
      </c>
      <c r="BE1067" s="14">
        <v>5.75</v>
      </c>
      <c r="BG1067" s="15">
        <v>41050</v>
      </c>
      <c r="BH1067" s="14">
        <v>9</v>
      </c>
      <c r="BI1067" s="14">
        <f t="shared" si="125"/>
        <v>77.46926666666667</v>
      </c>
      <c r="BJ1067" s="15">
        <v>39954</v>
      </c>
      <c r="BK1067" s="14">
        <v>217.65780000000001</v>
      </c>
      <c r="BM1067" s="15">
        <v>41050</v>
      </c>
      <c r="BN1067" s="14">
        <v>14.038</v>
      </c>
    </row>
    <row r="1068" spans="2:66" x14ac:dyDescent="0.2">
      <c r="B1068" s="15">
        <v>39225</v>
      </c>
      <c r="C1068" s="14">
        <v>4.3680000000000003</v>
      </c>
      <c r="E1068" s="15">
        <v>39225</v>
      </c>
      <c r="F1068" s="14">
        <v>4.4130000000000003</v>
      </c>
      <c r="H1068" s="15">
        <v>39225</v>
      </c>
      <c r="I1068" s="14">
        <v>4.4169999999999998</v>
      </c>
      <c r="K1068" s="15">
        <v>39225</v>
      </c>
      <c r="L1068" s="14">
        <v>4.58</v>
      </c>
      <c r="N1068" s="15">
        <v>39225</v>
      </c>
      <c r="O1068" s="14">
        <v>4.4290000000000003</v>
      </c>
      <c r="Q1068" s="15">
        <v>39225</v>
      </c>
      <c r="R1068" s="14">
        <v>4.4009999999999998</v>
      </c>
      <c r="T1068" s="15">
        <v>39225</v>
      </c>
      <c r="U1068" s="14">
        <v>4.4139999999999997</v>
      </c>
      <c r="W1068" s="15">
        <v>39225</v>
      </c>
      <c r="X1068" s="14">
        <v>4.4950000000000001</v>
      </c>
      <c r="Z1068" s="15">
        <v>39225</v>
      </c>
      <c r="AA1068" s="14">
        <v>4.4109999999999996</v>
      </c>
      <c r="AC1068" s="14">
        <f t="shared" si="123"/>
        <v>4.4348637416962768</v>
      </c>
      <c r="AE1068" s="15">
        <v>39225</v>
      </c>
      <c r="AF1068" s="14">
        <v>4.8468</v>
      </c>
      <c r="AH1068" s="15">
        <v>39225</v>
      </c>
      <c r="AI1068" s="14">
        <v>5.2270000000000003</v>
      </c>
      <c r="AK1068" s="15">
        <v>39225</v>
      </c>
      <c r="AL1068" s="14">
        <v>2.2462</v>
      </c>
      <c r="AM1068" s="14">
        <f t="shared" si="126"/>
        <v>2.1886637416962769</v>
      </c>
      <c r="AN1068" s="15">
        <v>39225</v>
      </c>
      <c r="AO1068" s="14">
        <v>2.69</v>
      </c>
      <c r="AP1068" s="14">
        <f t="shared" si="127"/>
        <v>2.1568000000000001</v>
      </c>
      <c r="AQ1068" s="15">
        <v>39225</v>
      </c>
      <c r="AR1068" s="14">
        <v>3.0510000000000002</v>
      </c>
      <c r="AS1068" s="14">
        <f t="shared" si="128"/>
        <v>2.1760000000000002</v>
      </c>
      <c r="AU1068" s="14">
        <f t="shared" si="124"/>
        <v>2.1218000000000004</v>
      </c>
      <c r="AW1068" s="14">
        <f t="shared" si="129"/>
        <v>2.1707999999999998</v>
      </c>
      <c r="AY1068" s="14">
        <f t="shared" si="130"/>
        <v>2.3338000000000001</v>
      </c>
      <c r="BA1068" s="15">
        <v>39225</v>
      </c>
      <c r="BB1068" s="14">
        <v>4.9000000000000004</v>
      </c>
      <c r="BD1068" s="15">
        <v>41051</v>
      </c>
      <c r="BE1068" s="14">
        <v>5.75</v>
      </c>
      <c r="BG1068" s="15">
        <v>41051</v>
      </c>
      <c r="BH1068" s="14">
        <v>9</v>
      </c>
      <c r="BI1068" s="14">
        <f t="shared" si="125"/>
        <v>77.453900000000004</v>
      </c>
      <c r="BJ1068" s="15">
        <v>39955</v>
      </c>
      <c r="BK1068" s="14">
        <v>217.61170000000001</v>
      </c>
      <c r="BM1068" s="15">
        <v>41051</v>
      </c>
      <c r="BN1068" s="14">
        <v>14.073</v>
      </c>
    </row>
    <row r="1069" spans="2:66" x14ac:dyDescent="0.2">
      <c r="B1069" s="15">
        <v>39226</v>
      </c>
      <c r="C1069" s="14">
        <v>4.3689999999999998</v>
      </c>
      <c r="E1069" s="15">
        <v>39226</v>
      </c>
      <c r="F1069" s="14">
        <v>4.399</v>
      </c>
      <c r="H1069" s="15">
        <v>39226</v>
      </c>
      <c r="I1069" s="14">
        <v>4.4039999999999999</v>
      </c>
      <c r="K1069" s="15">
        <v>39226</v>
      </c>
      <c r="L1069" s="14">
        <v>4.5670000000000002</v>
      </c>
      <c r="N1069" s="15">
        <v>39226</v>
      </c>
      <c r="O1069" s="14">
        <v>4.42</v>
      </c>
      <c r="Q1069" s="15">
        <v>39226</v>
      </c>
      <c r="R1069" s="14">
        <v>4.3899999999999997</v>
      </c>
      <c r="T1069" s="15">
        <v>39226</v>
      </c>
      <c r="U1069" s="14">
        <v>4.4030000000000005</v>
      </c>
      <c r="W1069" s="15">
        <v>39226</v>
      </c>
      <c r="X1069" s="14">
        <v>4.484</v>
      </c>
      <c r="Z1069" s="15">
        <v>39226</v>
      </c>
      <c r="AA1069" s="14">
        <v>4.4000000000000004</v>
      </c>
      <c r="AC1069" s="14">
        <f t="shared" si="123"/>
        <v>4.4259649312528975</v>
      </c>
      <c r="AE1069" s="15">
        <v>39226</v>
      </c>
      <c r="AF1069" s="14">
        <v>4.8387000000000002</v>
      </c>
      <c r="AH1069" s="15">
        <v>39226</v>
      </c>
      <c r="AI1069" s="14">
        <v>5.21</v>
      </c>
      <c r="AK1069" s="15">
        <v>39226</v>
      </c>
      <c r="AL1069" s="14">
        <v>2.2471000000000001</v>
      </c>
      <c r="AM1069" s="14">
        <f t="shared" si="126"/>
        <v>2.1788649312528974</v>
      </c>
      <c r="AN1069" s="15">
        <v>39226</v>
      </c>
      <c r="AO1069" s="14">
        <v>2.6749999999999998</v>
      </c>
      <c r="AP1069" s="14">
        <f t="shared" si="127"/>
        <v>2.1637000000000004</v>
      </c>
      <c r="AQ1069" s="15">
        <v>39226</v>
      </c>
      <c r="AR1069" s="14">
        <v>3.0552000000000001</v>
      </c>
      <c r="AS1069" s="14">
        <f t="shared" si="128"/>
        <v>2.1547999999999998</v>
      </c>
      <c r="AU1069" s="14">
        <f t="shared" si="124"/>
        <v>2.1218999999999997</v>
      </c>
      <c r="AW1069" s="14">
        <f t="shared" si="129"/>
        <v>2.1568999999999998</v>
      </c>
      <c r="AY1069" s="14">
        <f t="shared" si="130"/>
        <v>2.3199000000000001</v>
      </c>
      <c r="BA1069" s="15">
        <v>39226</v>
      </c>
      <c r="BB1069" s="14">
        <v>3.5</v>
      </c>
      <c r="BD1069" s="15">
        <v>41052</v>
      </c>
      <c r="BE1069" s="14">
        <v>5.75</v>
      </c>
      <c r="BG1069" s="15">
        <v>41052</v>
      </c>
      <c r="BH1069" s="14">
        <v>9</v>
      </c>
      <c r="BI1069" s="14">
        <f t="shared" si="125"/>
        <v>77.453900000000004</v>
      </c>
      <c r="BJ1069" s="15">
        <v>39956</v>
      </c>
      <c r="BK1069" s="14">
        <v>217.61170000000001</v>
      </c>
      <c r="BM1069" s="15">
        <v>41052</v>
      </c>
      <c r="BN1069" s="14">
        <v>13.795</v>
      </c>
    </row>
    <row r="1070" spans="2:66" x14ac:dyDescent="0.2">
      <c r="B1070" s="15">
        <v>39227</v>
      </c>
      <c r="C1070" s="14">
        <v>4.3870000000000005</v>
      </c>
      <c r="E1070" s="15">
        <v>39227</v>
      </c>
      <c r="F1070" s="14">
        <v>4.4219999999999997</v>
      </c>
      <c r="H1070" s="15">
        <v>39227</v>
      </c>
      <c r="I1070" s="14">
        <v>4.4240000000000004</v>
      </c>
      <c r="K1070" s="15">
        <v>39227</v>
      </c>
      <c r="L1070" s="14">
        <v>4.585</v>
      </c>
      <c r="N1070" s="15">
        <v>39227</v>
      </c>
      <c r="O1070" s="14">
        <v>4.4409999999999998</v>
      </c>
      <c r="Q1070" s="15">
        <v>39227</v>
      </c>
      <c r="R1070" s="14">
        <v>4.4109999999999996</v>
      </c>
      <c r="T1070" s="15">
        <v>39227</v>
      </c>
      <c r="U1070" s="14">
        <v>4.4249999999999998</v>
      </c>
      <c r="W1070" s="15">
        <v>39227</v>
      </c>
      <c r="X1070" s="14">
        <v>4.5010000000000003</v>
      </c>
      <c r="Z1070" s="15">
        <v>39227</v>
      </c>
      <c r="AA1070" s="14">
        <v>4.42</v>
      </c>
      <c r="AC1070" s="14">
        <f t="shared" si="123"/>
        <v>4.4457653329213649</v>
      </c>
      <c r="AE1070" s="15">
        <v>39227</v>
      </c>
      <c r="AF1070" s="14">
        <v>4.8571999999999997</v>
      </c>
      <c r="AH1070" s="15">
        <v>39227</v>
      </c>
      <c r="AI1070" s="14">
        <v>5.234</v>
      </c>
      <c r="AK1070" s="15">
        <v>39227</v>
      </c>
      <c r="AL1070" s="14">
        <v>2.2646000000000002</v>
      </c>
      <c r="AM1070" s="14">
        <f t="shared" si="126"/>
        <v>2.1811653329213647</v>
      </c>
      <c r="AN1070" s="15">
        <v>39227</v>
      </c>
      <c r="AO1070" s="14">
        <v>2.7480000000000002</v>
      </c>
      <c r="AP1070" s="14">
        <f t="shared" si="127"/>
        <v>2.1091999999999995</v>
      </c>
      <c r="AQ1070" s="15">
        <v>39227</v>
      </c>
      <c r="AR1070" s="14">
        <v>3.0611999999999999</v>
      </c>
      <c r="AS1070" s="14">
        <f t="shared" si="128"/>
        <v>2.1728000000000001</v>
      </c>
      <c r="AU1070" s="14">
        <f t="shared" si="124"/>
        <v>2.1224000000000003</v>
      </c>
      <c r="AW1070" s="14">
        <f t="shared" si="129"/>
        <v>2.1594000000000002</v>
      </c>
      <c r="AY1070" s="14">
        <f t="shared" si="130"/>
        <v>2.3203999999999998</v>
      </c>
      <c r="BA1070" s="15">
        <v>39227</v>
      </c>
      <c r="BB1070" s="14">
        <v>3.7</v>
      </c>
      <c r="BD1070" s="15">
        <v>41053</v>
      </c>
      <c r="BE1070" s="14">
        <v>5.75</v>
      </c>
      <c r="BG1070" s="15">
        <v>41053</v>
      </c>
      <c r="BH1070" s="14">
        <v>9</v>
      </c>
      <c r="BI1070" s="14">
        <f t="shared" si="125"/>
        <v>77.453900000000004</v>
      </c>
      <c r="BJ1070" s="15">
        <v>39957</v>
      </c>
      <c r="BK1070" s="14">
        <v>217.61170000000001</v>
      </c>
      <c r="BM1070" s="15">
        <v>41053</v>
      </c>
      <c r="BN1070" s="14">
        <v>13.837999999999999</v>
      </c>
    </row>
    <row r="1071" spans="2:66" x14ac:dyDescent="0.2">
      <c r="B1071" s="15">
        <v>39228</v>
      </c>
      <c r="C1071" s="14">
        <v>4.3870000000000005</v>
      </c>
      <c r="E1071" s="15">
        <v>39228</v>
      </c>
      <c r="F1071" s="14">
        <v>4.4219999999999997</v>
      </c>
      <c r="H1071" s="15">
        <v>39228</v>
      </c>
      <c r="I1071" s="14">
        <v>4.4240000000000004</v>
      </c>
      <c r="K1071" s="15">
        <v>39228</v>
      </c>
      <c r="L1071" s="14">
        <v>4.585</v>
      </c>
      <c r="N1071" s="15">
        <v>39228</v>
      </c>
      <c r="O1071" s="14">
        <v>4.4409999999999998</v>
      </c>
      <c r="Q1071" s="15">
        <v>39228</v>
      </c>
      <c r="R1071" s="14">
        <v>4.4109999999999996</v>
      </c>
      <c r="T1071" s="15">
        <v>39228</v>
      </c>
      <c r="U1071" s="14">
        <v>4.4249999999999998</v>
      </c>
      <c r="W1071" s="15">
        <v>39228</v>
      </c>
      <c r="X1071" s="14">
        <v>4.5010000000000003</v>
      </c>
      <c r="Z1071" s="15">
        <v>39228</v>
      </c>
      <c r="AA1071" s="14">
        <v>4.42</v>
      </c>
      <c r="AC1071" s="14">
        <f t="shared" si="123"/>
        <v>4.4457653329213649</v>
      </c>
      <c r="AE1071" s="15">
        <v>39228</v>
      </c>
      <c r="AF1071" s="14">
        <v>4.8571999999999997</v>
      </c>
      <c r="AH1071" s="15">
        <v>39228</v>
      </c>
      <c r="AI1071" s="14">
        <v>5.234</v>
      </c>
      <c r="AK1071" s="15">
        <v>39228</v>
      </c>
      <c r="AL1071" s="14">
        <v>2.2646000000000002</v>
      </c>
      <c r="AM1071" s="14">
        <f t="shared" si="126"/>
        <v>2.1811653329213647</v>
      </c>
      <c r="AN1071" s="15">
        <v>39228</v>
      </c>
      <c r="AO1071" s="14">
        <v>2.7480000000000002</v>
      </c>
      <c r="AP1071" s="14">
        <f t="shared" si="127"/>
        <v>2.1091999999999995</v>
      </c>
      <c r="AQ1071" s="15">
        <v>39228</v>
      </c>
      <c r="AR1071" s="14">
        <v>3.0611999999999999</v>
      </c>
      <c r="AS1071" s="14">
        <f t="shared" si="128"/>
        <v>2.1728000000000001</v>
      </c>
      <c r="AU1071" s="14">
        <f t="shared" si="124"/>
        <v>2.1224000000000003</v>
      </c>
      <c r="AW1071" s="14">
        <f t="shared" si="129"/>
        <v>2.1594000000000002</v>
      </c>
      <c r="AY1071" s="14">
        <f t="shared" si="130"/>
        <v>2.3203999999999998</v>
      </c>
      <c r="BA1071" s="15">
        <v>39228</v>
      </c>
      <c r="BB1071" s="14">
        <v>3.7</v>
      </c>
      <c r="BD1071" s="15">
        <v>41054</v>
      </c>
      <c r="BE1071" s="14">
        <v>5.75</v>
      </c>
      <c r="BG1071" s="15">
        <v>41054</v>
      </c>
      <c r="BH1071" s="14">
        <v>9</v>
      </c>
      <c r="BI1071" s="14">
        <f t="shared" si="125"/>
        <v>77.453900000000004</v>
      </c>
      <c r="BJ1071" s="15">
        <v>39958</v>
      </c>
      <c r="BK1071" s="14">
        <v>217.61170000000001</v>
      </c>
      <c r="BM1071" s="15">
        <v>41054</v>
      </c>
      <c r="BN1071" s="14">
        <v>13.663</v>
      </c>
    </row>
    <row r="1072" spans="2:66" x14ac:dyDescent="0.2">
      <c r="B1072" s="15">
        <v>39229</v>
      </c>
      <c r="C1072" s="14">
        <v>4.3870000000000005</v>
      </c>
      <c r="E1072" s="15">
        <v>39229</v>
      </c>
      <c r="F1072" s="14">
        <v>4.4219999999999997</v>
      </c>
      <c r="H1072" s="15">
        <v>39229</v>
      </c>
      <c r="I1072" s="14">
        <v>4.4240000000000004</v>
      </c>
      <c r="K1072" s="15">
        <v>39229</v>
      </c>
      <c r="L1072" s="14">
        <v>4.585</v>
      </c>
      <c r="N1072" s="15">
        <v>39229</v>
      </c>
      <c r="O1072" s="14">
        <v>4.4409999999999998</v>
      </c>
      <c r="Q1072" s="15">
        <v>39229</v>
      </c>
      <c r="R1072" s="14">
        <v>4.4109999999999996</v>
      </c>
      <c r="T1072" s="15">
        <v>39229</v>
      </c>
      <c r="U1072" s="14">
        <v>4.4249999999999998</v>
      </c>
      <c r="W1072" s="15">
        <v>39229</v>
      </c>
      <c r="X1072" s="14">
        <v>4.5010000000000003</v>
      </c>
      <c r="Z1072" s="15">
        <v>39229</v>
      </c>
      <c r="AA1072" s="14">
        <v>4.42</v>
      </c>
      <c r="AC1072" s="14">
        <f t="shared" si="123"/>
        <v>4.4457653329213649</v>
      </c>
      <c r="AE1072" s="15">
        <v>39229</v>
      </c>
      <c r="AF1072" s="14">
        <v>4.8571999999999997</v>
      </c>
      <c r="AH1072" s="15">
        <v>39229</v>
      </c>
      <c r="AI1072" s="14">
        <v>5.234</v>
      </c>
      <c r="AK1072" s="15">
        <v>39229</v>
      </c>
      <c r="AL1072" s="14">
        <v>2.2646000000000002</v>
      </c>
      <c r="AM1072" s="14">
        <f t="shared" si="126"/>
        <v>2.1811653329213647</v>
      </c>
      <c r="AN1072" s="15">
        <v>39229</v>
      </c>
      <c r="AO1072" s="14">
        <v>2.7480000000000002</v>
      </c>
      <c r="AP1072" s="14">
        <f t="shared" si="127"/>
        <v>2.1091999999999995</v>
      </c>
      <c r="AQ1072" s="15">
        <v>39229</v>
      </c>
      <c r="AR1072" s="14">
        <v>3.0611999999999999</v>
      </c>
      <c r="AS1072" s="14">
        <f t="shared" si="128"/>
        <v>2.1728000000000001</v>
      </c>
      <c r="AU1072" s="14">
        <f t="shared" si="124"/>
        <v>2.1224000000000003</v>
      </c>
      <c r="AW1072" s="14">
        <f t="shared" si="129"/>
        <v>2.1594000000000002</v>
      </c>
      <c r="AY1072" s="14">
        <f t="shared" si="130"/>
        <v>2.3203999999999998</v>
      </c>
      <c r="BA1072" s="15">
        <v>39229</v>
      </c>
      <c r="BB1072" s="14">
        <v>3.7</v>
      </c>
      <c r="BD1072" s="15">
        <v>41055</v>
      </c>
      <c r="BE1072" s="14">
        <v>5.75</v>
      </c>
      <c r="BG1072" s="15">
        <v>41055</v>
      </c>
      <c r="BH1072" s="14">
        <v>9</v>
      </c>
      <c r="BI1072" s="14">
        <f t="shared" si="125"/>
        <v>77.344866666666675</v>
      </c>
      <c r="BJ1072" s="15">
        <v>39959</v>
      </c>
      <c r="BK1072" s="14">
        <v>217.28460000000001</v>
      </c>
      <c r="BM1072" s="15">
        <v>41055</v>
      </c>
      <c r="BN1072" s="14">
        <v>13.663</v>
      </c>
    </row>
    <row r="1073" spans="2:66" x14ac:dyDescent="0.2">
      <c r="B1073" s="15">
        <v>39230</v>
      </c>
      <c r="C1073" s="14">
        <v>4.3920000000000003</v>
      </c>
      <c r="E1073" s="15">
        <v>39230</v>
      </c>
      <c r="F1073" s="14">
        <v>4.43</v>
      </c>
      <c r="H1073" s="15">
        <v>39230</v>
      </c>
      <c r="I1073" s="14">
        <v>4.4279999999999999</v>
      </c>
      <c r="K1073" s="15">
        <v>39230</v>
      </c>
      <c r="L1073" s="14">
        <v>4.593</v>
      </c>
      <c r="N1073" s="15">
        <v>39230</v>
      </c>
      <c r="O1073" s="14">
        <v>4.4459999999999997</v>
      </c>
      <c r="Q1073" s="15">
        <v>39230</v>
      </c>
      <c r="R1073" s="14">
        <v>4.4189999999999996</v>
      </c>
      <c r="T1073" s="15">
        <v>39230</v>
      </c>
      <c r="U1073" s="14">
        <v>4.43</v>
      </c>
      <c r="W1073" s="15">
        <v>39230</v>
      </c>
      <c r="X1073" s="14">
        <v>4.5049999999999999</v>
      </c>
      <c r="Z1073" s="15">
        <v>39230</v>
      </c>
      <c r="AA1073" s="14">
        <v>4.4329999999999998</v>
      </c>
      <c r="AC1073" s="14">
        <f t="shared" si="123"/>
        <v>4.4521690097327351</v>
      </c>
      <c r="AE1073" s="15">
        <v>39230</v>
      </c>
      <c r="AF1073" s="14">
        <v>4.8573000000000004</v>
      </c>
      <c r="AH1073" s="15">
        <v>39230</v>
      </c>
      <c r="AI1073" s="14">
        <v>5.234</v>
      </c>
      <c r="AK1073" s="15">
        <v>39230</v>
      </c>
      <c r="AL1073" s="14">
        <v>2.2646000000000002</v>
      </c>
      <c r="AM1073" s="14">
        <f t="shared" si="126"/>
        <v>2.1875690097327349</v>
      </c>
      <c r="AN1073" s="15">
        <v>39230</v>
      </c>
      <c r="AO1073" s="14">
        <v>2.73</v>
      </c>
      <c r="AP1073" s="14">
        <f t="shared" si="127"/>
        <v>2.1273000000000004</v>
      </c>
      <c r="AQ1073" s="15">
        <v>39230</v>
      </c>
      <c r="AR1073" s="14">
        <v>3.0665</v>
      </c>
      <c r="AS1073" s="14">
        <f t="shared" si="128"/>
        <v>2.1675</v>
      </c>
      <c r="AU1073" s="14">
        <f t="shared" si="124"/>
        <v>2.1274000000000002</v>
      </c>
      <c r="AW1073" s="14">
        <f t="shared" si="129"/>
        <v>2.1633999999999998</v>
      </c>
      <c r="AY1073" s="14">
        <f t="shared" si="130"/>
        <v>2.3283999999999998</v>
      </c>
      <c r="BA1073" s="15">
        <v>39230</v>
      </c>
      <c r="BB1073" s="14">
        <v>3.6</v>
      </c>
      <c r="BD1073" s="15">
        <v>41056</v>
      </c>
      <c r="BE1073" s="14">
        <v>5.75</v>
      </c>
      <c r="BG1073" s="15">
        <v>41056</v>
      </c>
      <c r="BH1073" s="14">
        <v>9</v>
      </c>
      <c r="BI1073" s="14">
        <f t="shared" si="125"/>
        <v>77.500066666666669</v>
      </c>
      <c r="BJ1073" s="15">
        <v>39960</v>
      </c>
      <c r="BK1073" s="14">
        <v>217.75020000000001</v>
      </c>
      <c r="BM1073" s="15">
        <v>41056</v>
      </c>
      <c r="BN1073" s="14">
        <v>13.663</v>
      </c>
    </row>
    <row r="1074" spans="2:66" x14ac:dyDescent="0.2">
      <c r="B1074" s="15">
        <v>39231</v>
      </c>
      <c r="C1074" s="14">
        <v>4.4020000000000001</v>
      </c>
      <c r="E1074" s="15">
        <v>39231</v>
      </c>
      <c r="F1074" s="14">
        <v>4.4359999999999999</v>
      </c>
      <c r="H1074" s="15">
        <v>39231</v>
      </c>
      <c r="I1074" s="14">
        <v>4.4400000000000004</v>
      </c>
      <c r="K1074" s="15">
        <v>39231</v>
      </c>
      <c r="L1074" s="14">
        <v>4.5999999999999996</v>
      </c>
      <c r="N1074" s="15">
        <v>39231</v>
      </c>
      <c r="O1074" s="14">
        <v>4.4560000000000004</v>
      </c>
      <c r="Q1074" s="15">
        <v>39231</v>
      </c>
      <c r="R1074" s="14">
        <v>4.4279999999999999</v>
      </c>
      <c r="T1074" s="15">
        <v>39231</v>
      </c>
      <c r="U1074" s="14">
        <v>4.4409999999999998</v>
      </c>
      <c r="W1074" s="15">
        <v>39231</v>
      </c>
      <c r="X1074" s="14">
        <v>4.5140000000000002</v>
      </c>
      <c r="Z1074" s="15">
        <v>39231</v>
      </c>
      <c r="AA1074" s="14">
        <v>4.4349999999999996</v>
      </c>
      <c r="AC1074" s="14">
        <f t="shared" si="123"/>
        <v>4.4607830990267248</v>
      </c>
      <c r="AE1074" s="15">
        <v>39231</v>
      </c>
      <c r="AF1074" s="14">
        <v>4.8818000000000001</v>
      </c>
      <c r="AH1074" s="15">
        <v>39231</v>
      </c>
      <c r="AI1074" s="14">
        <v>5.23</v>
      </c>
      <c r="AK1074" s="15">
        <v>39231</v>
      </c>
      <c r="AL1074" s="14">
        <v>2.2684000000000002</v>
      </c>
      <c r="AM1074" s="14">
        <f t="shared" si="126"/>
        <v>2.1923830990267246</v>
      </c>
      <c r="AN1074" s="15">
        <v>39231</v>
      </c>
      <c r="AO1074" s="14">
        <v>2.7349999999999999</v>
      </c>
      <c r="AP1074" s="14">
        <f t="shared" si="127"/>
        <v>2.1468000000000003</v>
      </c>
      <c r="AQ1074" s="15">
        <v>39231</v>
      </c>
      <c r="AR1074" s="14">
        <v>3.0640999999999998</v>
      </c>
      <c r="AS1074" s="14">
        <f t="shared" si="128"/>
        <v>2.1659000000000006</v>
      </c>
      <c r="AU1074" s="14">
        <f t="shared" si="124"/>
        <v>2.1335999999999999</v>
      </c>
      <c r="AW1074" s="14">
        <f t="shared" si="129"/>
        <v>2.1716000000000002</v>
      </c>
      <c r="AY1074" s="14">
        <f t="shared" si="130"/>
        <v>2.3315999999999995</v>
      </c>
      <c r="BA1074" s="15">
        <v>39231</v>
      </c>
      <c r="BB1074" s="14">
        <v>3.8</v>
      </c>
      <c r="BD1074" s="15">
        <v>41057</v>
      </c>
      <c r="BE1074" s="14">
        <v>5.75</v>
      </c>
      <c r="BG1074" s="15">
        <v>41057</v>
      </c>
      <c r="BH1074" s="14">
        <v>9</v>
      </c>
      <c r="BI1074" s="14">
        <f t="shared" si="125"/>
        <v>77.578733333333332</v>
      </c>
      <c r="BJ1074" s="15">
        <v>39961</v>
      </c>
      <c r="BK1074" s="14">
        <v>217.9862</v>
      </c>
      <c r="BM1074" s="15">
        <v>41057</v>
      </c>
      <c r="BN1074" s="14">
        <v>14.24</v>
      </c>
    </row>
    <row r="1075" spans="2:66" x14ac:dyDescent="0.2">
      <c r="B1075" s="15">
        <v>39232</v>
      </c>
      <c r="C1075" s="14">
        <v>4.399</v>
      </c>
      <c r="E1075" s="15">
        <v>39232</v>
      </c>
      <c r="F1075" s="14">
        <v>4.4329999999999998</v>
      </c>
      <c r="H1075" s="15">
        <v>39232</v>
      </c>
      <c r="I1075" s="14">
        <v>4.4370000000000003</v>
      </c>
      <c r="K1075" s="15">
        <v>39232</v>
      </c>
      <c r="L1075" s="14">
        <v>4.5990000000000002</v>
      </c>
      <c r="N1075" s="15">
        <v>39232</v>
      </c>
      <c r="O1075" s="14">
        <v>4.452</v>
      </c>
      <c r="Q1075" s="15">
        <v>39232</v>
      </c>
      <c r="R1075" s="14">
        <v>4.4249999999999998</v>
      </c>
      <c r="T1075" s="15">
        <v>39232</v>
      </c>
      <c r="U1075" s="14">
        <v>4.4390000000000001</v>
      </c>
      <c r="W1075" s="15">
        <v>39232</v>
      </c>
      <c r="X1075" s="14">
        <v>4.5110000000000001</v>
      </c>
      <c r="Z1075" s="15">
        <v>39232</v>
      </c>
      <c r="AA1075" s="14">
        <v>4.4329999999999998</v>
      </c>
      <c r="AC1075" s="14">
        <f t="shared" si="123"/>
        <v>4.4581748802718977</v>
      </c>
      <c r="AE1075" s="15">
        <v>39232</v>
      </c>
      <c r="AF1075" s="14">
        <v>4.8674999999999997</v>
      </c>
      <c r="AH1075" s="15">
        <v>39232</v>
      </c>
      <c r="AI1075" s="14">
        <v>5.242</v>
      </c>
      <c r="AK1075" s="15">
        <v>39232</v>
      </c>
      <c r="AL1075" s="14">
        <v>2.2768000000000002</v>
      </c>
      <c r="AM1075" s="14">
        <f t="shared" si="126"/>
        <v>2.1813748802718975</v>
      </c>
      <c r="AN1075" s="15">
        <v>39232</v>
      </c>
      <c r="AO1075" s="14">
        <v>2.7330000000000001</v>
      </c>
      <c r="AP1075" s="14">
        <f t="shared" si="127"/>
        <v>2.1344999999999996</v>
      </c>
      <c r="AQ1075" s="15">
        <v>39232</v>
      </c>
      <c r="AR1075" s="14">
        <v>3.08</v>
      </c>
      <c r="AS1075" s="14">
        <f t="shared" si="128"/>
        <v>2.1619999999999999</v>
      </c>
      <c r="AU1075" s="14">
        <f t="shared" si="124"/>
        <v>2.1221999999999999</v>
      </c>
      <c r="AW1075" s="14">
        <f t="shared" si="129"/>
        <v>2.1602000000000001</v>
      </c>
      <c r="AY1075" s="14">
        <f t="shared" si="130"/>
        <v>2.3222</v>
      </c>
      <c r="BA1075" s="15">
        <v>39232</v>
      </c>
      <c r="BB1075" s="14">
        <v>3.8</v>
      </c>
      <c r="BD1075" s="15">
        <v>41058</v>
      </c>
      <c r="BE1075" s="14">
        <v>5.75</v>
      </c>
      <c r="BG1075" s="15">
        <v>41058</v>
      </c>
      <c r="BH1075" s="14">
        <v>9</v>
      </c>
      <c r="BI1075" s="14">
        <f t="shared" si="125"/>
        <v>77.73863333333334</v>
      </c>
      <c r="BJ1075" s="15">
        <v>39962</v>
      </c>
      <c r="BK1075" s="14">
        <v>218.4659</v>
      </c>
      <c r="BM1075" s="15">
        <v>41058</v>
      </c>
      <c r="BN1075" s="14">
        <v>14.055</v>
      </c>
    </row>
    <row r="1076" spans="2:66" x14ac:dyDescent="0.2">
      <c r="B1076" s="15">
        <v>39233</v>
      </c>
      <c r="C1076" s="14">
        <v>4.4219999999999997</v>
      </c>
      <c r="E1076" s="15">
        <v>39233</v>
      </c>
      <c r="F1076" s="14">
        <v>4.4569999999999999</v>
      </c>
      <c r="H1076" s="15">
        <v>39233</v>
      </c>
      <c r="I1076" s="14">
        <v>4.4619999999999997</v>
      </c>
      <c r="K1076" s="15">
        <v>39233</v>
      </c>
      <c r="L1076" s="14">
        <v>4.6180000000000003</v>
      </c>
      <c r="N1076" s="15">
        <v>39233</v>
      </c>
      <c r="O1076" s="14">
        <v>4.4770000000000003</v>
      </c>
      <c r="Q1076" s="15">
        <v>39233</v>
      </c>
      <c r="R1076" s="14">
        <v>4.4480000000000004</v>
      </c>
      <c r="T1076" s="15">
        <v>39233</v>
      </c>
      <c r="U1076" s="14">
        <v>4.4640000000000004</v>
      </c>
      <c r="W1076" s="15">
        <v>39233</v>
      </c>
      <c r="X1076" s="14">
        <v>4.5359999999999996</v>
      </c>
      <c r="Z1076" s="15">
        <v>39233</v>
      </c>
      <c r="AA1076" s="14">
        <v>4.4580000000000002</v>
      </c>
      <c r="AC1076" s="14">
        <f t="shared" si="123"/>
        <v>4.4811354858643586</v>
      </c>
      <c r="AE1076" s="15">
        <v>39233</v>
      </c>
      <c r="AF1076" s="14">
        <v>4.8879000000000001</v>
      </c>
      <c r="AH1076" s="15">
        <v>39233</v>
      </c>
      <c r="AI1076" s="14">
        <v>5.2549999999999999</v>
      </c>
      <c r="AK1076" s="15">
        <v>39233</v>
      </c>
      <c r="AL1076" s="14">
        <v>2.27</v>
      </c>
      <c r="AM1076" s="14">
        <f t="shared" si="126"/>
        <v>2.2111354858643586</v>
      </c>
      <c r="AN1076" s="15">
        <v>39233</v>
      </c>
      <c r="AO1076" s="14">
        <v>2.7240000000000002</v>
      </c>
      <c r="AP1076" s="14">
        <f t="shared" si="127"/>
        <v>2.1638999999999999</v>
      </c>
      <c r="AQ1076" s="15">
        <v>39233</v>
      </c>
      <c r="AR1076" s="14">
        <v>3.0769000000000002</v>
      </c>
      <c r="AS1076" s="14">
        <f t="shared" si="128"/>
        <v>2.1780999999999997</v>
      </c>
      <c r="AU1076" s="14">
        <f t="shared" si="124"/>
        <v>2.1519999999999997</v>
      </c>
      <c r="AW1076" s="14">
        <f t="shared" si="129"/>
        <v>2.1919999999999997</v>
      </c>
      <c r="AY1076" s="14">
        <f t="shared" si="130"/>
        <v>2.3480000000000003</v>
      </c>
      <c r="BA1076" s="15">
        <v>39233</v>
      </c>
      <c r="BB1076" s="14">
        <v>4</v>
      </c>
      <c r="BD1076" s="15">
        <v>41059</v>
      </c>
      <c r="BE1076" s="14">
        <v>5.75</v>
      </c>
      <c r="BG1076" s="15">
        <v>41059</v>
      </c>
      <c r="BH1076" s="14">
        <v>8.5</v>
      </c>
      <c r="BI1076" s="14">
        <f t="shared" si="125"/>
        <v>77.571966666666668</v>
      </c>
      <c r="BJ1076" s="15">
        <v>39963</v>
      </c>
      <c r="BK1076" s="14">
        <v>218.4659</v>
      </c>
      <c r="BM1076" s="15">
        <v>41059</v>
      </c>
      <c r="BN1076" s="14">
        <v>13.393000000000001</v>
      </c>
    </row>
    <row r="1077" spans="2:66" x14ac:dyDescent="0.2">
      <c r="B1077" s="15">
        <v>39234</v>
      </c>
      <c r="C1077" s="14">
        <v>4.4610000000000003</v>
      </c>
      <c r="E1077" s="15">
        <v>39234</v>
      </c>
      <c r="F1077" s="14">
        <v>4.4950000000000001</v>
      </c>
      <c r="H1077" s="15">
        <v>39234</v>
      </c>
      <c r="I1077" s="14">
        <v>4.4989999999999997</v>
      </c>
      <c r="K1077" s="15">
        <v>39234</v>
      </c>
      <c r="L1077" s="14">
        <v>4.6539999999999999</v>
      </c>
      <c r="N1077" s="15">
        <v>39234</v>
      </c>
      <c r="O1077" s="14">
        <v>4.5149999999999997</v>
      </c>
      <c r="Q1077" s="15">
        <v>39234</v>
      </c>
      <c r="R1077" s="14">
        <v>4.4870000000000001</v>
      </c>
      <c r="T1077" s="15">
        <v>39234</v>
      </c>
      <c r="U1077" s="14">
        <v>4.5019999999999998</v>
      </c>
      <c r="W1077" s="15">
        <v>39234</v>
      </c>
      <c r="X1077" s="14">
        <v>4.6120000000000001</v>
      </c>
      <c r="Z1077" s="15">
        <v>39234</v>
      </c>
      <c r="AA1077" s="14">
        <v>4.4930000000000003</v>
      </c>
      <c r="AC1077" s="14">
        <f t="shared" si="123"/>
        <v>4.5199218291364121</v>
      </c>
      <c r="AE1077" s="15">
        <v>39234</v>
      </c>
      <c r="AF1077" s="14">
        <v>4.9516</v>
      </c>
      <c r="AH1077" s="15">
        <v>39234</v>
      </c>
      <c r="AI1077" s="14">
        <v>5.2910000000000004</v>
      </c>
      <c r="AK1077" s="15">
        <v>39234</v>
      </c>
      <c r="AL1077" s="14">
        <v>2.2684000000000002</v>
      </c>
      <c r="AM1077" s="14">
        <f t="shared" si="126"/>
        <v>2.2515218291364119</v>
      </c>
      <c r="AN1077" s="15">
        <v>39234</v>
      </c>
      <c r="AO1077" s="14">
        <v>2.7519999999999998</v>
      </c>
      <c r="AP1077" s="14">
        <f t="shared" si="127"/>
        <v>2.1996000000000002</v>
      </c>
      <c r="AQ1077" s="15">
        <v>39234</v>
      </c>
      <c r="AR1077" s="14">
        <v>3.1029</v>
      </c>
      <c r="AS1077" s="14">
        <f t="shared" si="128"/>
        <v>2.1881000000000004</v>
      </c>
      <c r="AU1077" s="14">
        <f t="shared" si="124"/>
        <v>2.1926000000000001</v>
      </c>
      <c r="AW1077" s="14">
        <f t="shared" si="129"/>
        <v>2.2305999999999995</v>
      </c>
      <c r="AY1077" s="14">
        <f t="shared" si="130"/>
        <v>2.3855999999999997</v>
      </c>
      <c r="BA1077" s="15">
        <v>39234</v>
      </c>
      <c r="BB1077" s="14">
        <v>3.8</v>
      </c>
      <c r="BD1077" s="15">
        <v>41060</v>
      </c>
      <c r="BE1077" s="14">
        <v>5.75</v>
      </c>
      <c r="BG1077" s="15">
        <v>41060</v>
      </c>
      <c r="BH1077" s="14">
        <v>8.5</v>
      </c>
      <c r="BI1077" s="14">
        <f t="shared" si="125"/>
        <v>77.571966666666668</v>
      </c>
      <c r="BJ1077" s="15">
        <v>39964</v>
      </c>
      <c r="BK1077" s="14">
        <v>218.4659</v>
      </c>
      <c r="BM1077" s="15">
        <v>41060</v>
      </c>
      <c r="BN1077" s="14">
        <v>13.148</v>
      </c>
    </row>
    <row r="1078" spans="2:66" x14ac:dyDescent="0.2">
      <c r="B1078" s="15">
        <v>39235</v>
      </c>
      <c r="C1078" s="14">
        <v>4.4610000000000003</v>
      </c>
      <c r="E1078" s="15">
        <v>39235</v>
      </c>
      <c r="F1078" s="14">
        <v>4.4950000000000001</v>
      </c>
      <c r="H1078" s="15">
        <v>39235</v>
      </c>
      <c r="I1078" s="14">
        <v>4.4989999999999997</v>
      </c>
      <c r="K1078" s="15">
        <v>39235</v>
      </c>
      <c r="L1078" s="14">
        <v>4.6539999999999999</v>
      </c>
      <c r="N1078" s="15">
        <v>39235</v>
      </c>
      <c r="O1078" s="14">
        <v>4.5149999999999997</v>
      </c>
      <c r="Q1078" s="15">
        <v>39235</v>
      </c>
      <c r="R1078" s="14">
        <v>4.4870000000000001</v>
      </c>
      <c r="T1078" s="15">
        <v>39235</v>
      </c>
      <c r="U1078" s="14">
        <v>4.5019999999999998</v>
      </c>
      <c r="W1078" s="15">
        <v>39235</v>
      </c>
      <c r="X1078" s="14">
        <v>4.6120000000000001</v>
      </c>
      <c r="Z1078" s="15">
        <v>39235</v>
      </c>
      <c r="AA1078" s="14">
        <v>4.4930000000000003</v>
      </c>
      <c r="AC1078" s="14">
        <f t="shared" si="123"/>
        <v>4.5199218291364121</v>
      </c>
      <c r="AE1078" s="15">
        <v>39235</v>
      </c>
      <c r="AF1078" s="14">
        <v>4.9516</v>
      </c>
      <c r="AH1078" s="15">
        <v>39235</v>
      </c>
      <c r="AI1078" s="14">
        <v>5.2910000000000004</v>
      </c>
      <c r="AK1078" s="15">
        <v>39235</v>
      </c>
      <c r="AL1078" s="14">
        <v>2.2684000000000002</v>
      </c>
      <c r="AM1078" s="14">
        <f t="shared" si="126"/>
        <v>2.2515218291364119</v>
      </c>
      <c r="AN1078" s="15">
        <v>39235</v>
      </c>
      <c r="AO1078" s="14">
        <v>2.7519999999999998</v>
      </c>
      <c r="AP1078" s="14">
        <f t="shared" si="127"/>
        <v>2.1996000000000002</v>
      </c>
      <c r="AQ1078" s="15">
        <v>39235</v>
      </c>
      <c r="AR1078" s="14">
        <v>3.1029</v>
      </c>
      <c r="AS1078" s="14">
        <f t="shared" si="128"/>
        <v>2.1881000000000004</v>
      </c>
      <c r="AU1078" s="14">
        <f t="shared" si="124"/>
        <v>2.1926000000000001</v>
      </c>
      <c r="AW1078" s="14">
        <f t="shared" si="129"/>
        <v>2.2305999999999995</v>
      </c>
      <c r="AY1078" s="14">
        <f t="shared" si="130"/>
        <v>2.3855999999999997</v>
      </c>
      <c r="BA1078" s="15">
        <v>39235</v>
      </c>
      <c r="BB1078" s="14">
        <v>3.8</v>
      </c>
      <c r="BD1078" s="15">
        <v>41061</v>
      </c>
      <c r="BE1078" s="14">
        <v>5.75</v>
      </c>
      <c r="BG1078" s="15">
        <v>41061</v>
      </c>
      <c r="BH1078" s="14">
        <v>8.5</v>
      </c>
      <c r="BI1078" s="14">
        <f t="shared" si="125"/>
        <v>77.917233333333328</v>
      </c>
      <c r="BJ1078" s="15">
        <v>39965</v>
      </c>
      <c r="BK1078" s="14">
        <v>219.5017</v>
      </c>
      <c r="BM1078" s="15">
        <v>41061</v>
      </c>
      <c r="BN1078" s="14">
        <v>13.278</v>
      </c>
    </row>
    <row r="1079" spans="2:66" x14ac:dyDescent="0.2">
      <c r="B1079" s="15">
        <v>39236</v>
      </c>
      <c r="C1079" s="14">
        <v>4.4610000000000003</v>
      </c>
      <c r="E1079" s="15">
        <v>39236</v>
      </c>
      <c r="F1079" s="14">
        <v>4.4950000000000001</v>
      </c>
      <c r="H1079" s="15">
        <v>39236</v>
      </c>
      <c r="I1079" s="14">
        <v>4.4989999999999997</v>
      </c>
      <c r="K1079" s="15">
        <v>39236</v>
      </c>
      <c r="L1079" s="14">
        <v>4.6539999999999999</v>
      </c>
      <c r="N1079" s="15">
        <v>39236</v>
      </c>
      <c r="O1079" s="14">
        <v>4.5149999999999997</v>
      </c>
      <c r="Q1079" s="15">
        <v>39236</v>
      </c>
      <c r="R1079" s="14">
        <v>4.4870000000000001</v>
      </c>
      <c r="T1079" s="15">
        <v>39236</v>
      </c>
      <c r="U1079" s="14">
        <v>4.5019999999999998</v>
      </c>
      <c r="W1079" s="15">
        <v>39236</v>
      </c>
      <c r="X1079" s="14">
        <v>4.6120000000000001</v>
      </c>
      <c r="Z1079" s="15">
        <v>39236</v>
      </c>
      <c r="AA1079" s="14">
        <v>4.4930000000000003</v>
      </c>
      <c r="AC1079" s="14">
        <f t="shared" si="123"/>
        <v>4.5199218291364121</v>
      </c>
      <c r="AE1079" s="15">
        <v>39236</v>
      </c>
      <c r="AF1079" s="14">
        <v>4.9516</v>
      </c>
      <c r="AH1079" s="15">
        <v>39236</v>
      </c>
      <c r="AI1079" s="14">
        <v>5.2910000000000004</v>
      </c>
      <c r="AK1079" s="15">
        <v>39236</v>
      </c>
      <c r="AL1079" s="14">
        <v>2.2684000000000002</v>
      </c>
      <c r="AM1079" s="14">
        <f t="shared" si="126"/>
        <v>2.2515218291364119</v>
      </c>
      <c r="AN1079" s="15">
        <v>39236</v>
      </c>
      <c r="AO1079" s="14">
        <v>2.7519999999999998</v>
      </c>
      <c r="AP1079" s="14">
        <f t="shared" si="127"/>
        <v>2.1996000000000002</v>
      </c>
      <c r="AQ1079" s="15">
        <v>39236</v>
      </c>
      <c r="AR1079" s="14">
        <v>3.1029</v>
      </c>
      <c r="AS1079" s="14">
        <f t="shared" si="128"/>
        <v>2.1881000000000004</v>
      </c>
      <c r="AU1079" s="14">
        <f t="shared" si="124"/>
        <v>2.1926000000000001</v>
      </c>
      <c r="AW1079" s="14">
        <f t="shared" si="129"/>
        <v>2.2305999999999995</v>
      </c>
      <c r="AY1079" s="14">
        <f t="shared" si="130"/>
        <v>2.3855999999999997</v>
      </c>
      <c r="BA1079" s="15">
        <v>39236</v>
      </c>
      <c r="BB1079" s="14">
        <v>3.8</v>
      </c>
      <c r="BD1079" s="15">
        <v>41062</v>
      </c>
      <c r="BE1079" s="14">
        <v>5.75</v>
      </c>
      <c r="BG1079" s="15">
        <v>41062</v>
      </c>
      <c r="BH1079" s="14">
        <v>8.5</v>
      </c>
      <c r="BI1079" s="14">
        <f t="shared" si="125"/>
        <v>77.709900000000005</v>
      </c>
      <c r="BJ1079" s="15">
        <v>39966</v>
      </c>
      <c r="BK1079" s="14">
        <v>218.87970000000001</v>
      </c>
      <c r="BM1079" s="15">
        <v>41062</v>
      </c>
      <c r="BN1079" s="14">
        <v>13.278</v>
      </c>
    </row>
    <row r="1080" spans="2:66" x14ac:dyDescent="0.2">
      <c r="B1080" s="15">
        <v>39237</v>
      </c>
      <c r="C1080" s="14">
        <v>4.4560000000000004</v>
      </c>
      <c r="E1080" s="15">
        <v>39237</v>
      </c>
      <c r="F1080" s="14">
        <v>4.4909999999999997</v>
      </c>
      <c r="H1080" s="15">
        <v>39237</v>
      </c>
      <c r="I1080" s="14">
        <v>4.4939999999999998</v>
      </c>
      <c r="K1080" s="15">
        <v>39237</v>
      </c>
      <c r="L1080" s="14">
        <v>4.6479999999999997</v>
      </c>
      <c r="N1080" s="15">
        <v>39237</v>
      </c>
      <c r="O1080" s="14">
        <v>4.51</v>
      </c>
      <c r="Q1080" s="15">
        <v>39237</v>
      </c>
      <c r="R1080" s="14">
        <v>4.484</v>
      </c>
      <c r="T1080" s="15">
        <v>39237</v>
      </c>
      <c r="U1080" s="14">
        <v>4.5010000000000003</v>
      </c>
      <c r="W1080" s="15">
        <v>39237</v>
      </c>
      <c r="X1080" s="14">
        <v>4.6040000000000001</v>
      </c>
      <c r="Z1080" s="15">
        <v>39237</v>
      </c>
      <c r="AA1080" s="14">
        <v>4.49</v>
      </c>
      <c r="AC1080" s="14">
        <f t="shared" si="123"/>
        <v>4.5151532519697204</v>
      </c>
      <c r="AE1080" s="15">
        <v>39237</v>
      </c>
      <c r="AF1080" s="14">
        <v>4.9271000000000003</v>
      </c>
      <c r="AH1080" s="15">
        <v>39237</v>
      </c>
      <c r="AI1080" s="14">
        <v>5.2930000000000001</v>
      </c>
      <c r="AK1080" s="15">
        <v>39237</v>
      </c>
      <c r="AL1080" s="14">
        <v>2.258</v>
      </c>
      <c r="AM1080" s="14">
        <f t="shared" si="126"/>
        <v>2.2571532519697204</v>
      </c>
      <c r="AN1080" s="15">
        <v>39237</v>
      </c>
      <c r="AO1080" s="14">
        <v>2.7410000000000001</v>
      </c>
      <c r="AP1080" s="14">
        <f t="shared" si="127"/>
        <v>2.1861000000000002</v>
      </c>
      <c r="AQ1080" s="15">
        <v>39237</v>
      </c>
      <c r="AR1080" s="14">
        <v>3.1</v>
      </c>
      <c r="AS1080" s="14">
        <f t="shared" si="128"/>
        <v>2.1930000000000001</v>
      </c>
      <c r="AU1080" s="14">
        <f t="shared" si="124"/>
        <v>2.1980000000000004</v>
      </c>
      <c r="AW1080" s="14">
        <f t="shared" si="129"/>
        <v>2.2359999999999998</v>
      </c>
      <c r="AY1080" s="14">
        <f t="shared" si="130"/>
        <v>2.3899999999999997</v>
      </c>
      <c r="BA1080" s="15">
        <v>39237</v>
      </c>
      <c r="BB1080" s="14">
        <v>3.8</v>
      </c>
      <c r="BD1080" s="15">
        <v>41063</v>
      </c>
      <c r="BE1080" s="14">
        <v>5.75</v>
      </c>
      <c r="BG1080" s="15">
        <v>41063</v>
      </c>
      <c r="BH1080" s="14">
        <v>8.5</v>
      </c>
      <c r="BI1080" s="14">
        <f t="shared" si="125"/>
        <v>77.770166666666668</v>
      </c>
      <c r="BJ1080" s="15">
        <v>39967</v>
      </c>
      <c r="BK1080" s="14">
        <v>219.06049999999999</v>
      </c>
      <c r="BM1080" s="15">
        <v>41063</v>
      </c>
      <c r="BN1080" s="14">
        <v>13.278</v>
      </c>
    </row>
    <row r="1081" spans="2:66" x14ac:dyDescent="0.2">
      <c r="B1081" s="15">
        <v>39238</v>
      </c>
      <c r="C1081" s="14">
        <v>4.4960000000000004</v>
      </c>
      <c r="E1081" s="15">
        <v>39238</v>
      </c>
      <c r="F1081" s="14">
        <v>4.53</v>
      </c>
      <c r="H1081" s="15">
        <v>39238</v>
      </c>
      <c r="I1081" s="14">
        <v>4.53</v>
      </c>
      <c r="K1081" s="15">
        <v>39238</v>
      </c>
      <c r="L1081" s="14">
        <v>4.6840000000000002</v>
      </c>
      <c r="N1081" s="15">
        <v>39238</v>
      </c>
      <c r="O1081" s="14">
        <v>4.548</v>
      </c>
      <c r="Q1081" s="15">
        <v>39238</v>
      </c>
      <c r="R1081" s="14">
        <v>4.5229999999999997</v>
      </c>
      <c r="T1081" s="15">
        <v>39238</v>
      </c>
      <c r="U1081" s="14">
        <v>4.5359999999999996</v>
      </c>
      <c r="W1081" s="15">
        <v>39238</v>
      </c>
      <c r="X1081" s="14">
        <v>4.6370000000000005</v>
      </c>
      <c r="Z1081" s="15">
        <v>39238</v>
      </c>
      <c r="AA1081" s="14">
        <v>4.5280000000000005</v>
      </c>
      <c r="AC1081" s="14">
        <f t="shared" si="123"/>
        <v>4.553111076780473</v>
      </c>
      <c r="AE1081" s="15">
        <v>39238</v>
      </c>
      <c r="AF1081" s="14">
        <v>4.9908000000000001</v>
      </c>
      <c r="AH1081" s="15">
        <v>39238</v>
      </c>
      <c r="AI1081" s="14">
        <v>5.319</v>
      </c>
      <c r="AK1081" s="15">
        <v>39238</v>
      </c>
      <c r="AL1081" s="14">
        <v>2.2604000000000002</v>
      </c>
      <c r="AM1081" s="14">
        <f t="shared" si="126"/>
        <v>2.2927110767804728</v>
      </c>
      <c r="AN1081" s="15">
        <v>39238</v>
      </c>
      <c r="AO1081" s="14">
        <v>2.7629999999999999</v>
      </c>
      <c r="AP1081" s="14">
        <f t="shared" si="127"/>
        <v>2.2278000000000002</v>
      </c>
      <c r="AQ1081" s="15">
        <v>39238</v>
      </c>
      <c r="AR1081" s="14">
        <v>3.1082999999999998</v>
      </c>
      <c r="AS1081" s="14">
        <f t="shared" si="128"/>
        <v>2.2107000000000001</v>
      </c>
      <c r="AU1081" s="14">
        <f t="shared" si="124"/>
        <v>2.2356000000000003</v>
      </c>
      <c r="AW1081" s="14">
        <f t="shared" si="129"/>
        <v>2.2696000000000001</v>
      </c>
      <c r="AY1081" s="14">
        <f t="shared" si="130"/>
        <v>2.4236</v>
      </c>
      <c r="BA1081" s="15">
        <v>39238</v>
      </c>
      <c r="BB1081" s="14">
        <v>3.4</v>
      </c>
      <c r="BD1081" s="15">
        <v>41064</v>
      </c>
      <c r="BE1081" s="14">
        <v>5.75</v>
      </c>
      <c r="BG1081" s="15">
        <v>41064</v>
      </c>
      <c r="BH1081" s="14">
        <v>8.5</v>
      </c>
      <c r="BI1081" s="14">
        <f t="shared" si="125"/>
        <v>77.921233333333333</v>
      </c>
      <c r="BJ1081" s="15">
        <v>39968</v>
      </c>
      <c r="BK1081" s="14">
        <v>219.5137</v>
      </c>
      <c r="BM1081" s="15">
        <v>41064</v>
      </c>
      <c r="BN1081" s="14">
        <v>13.59</v>
      </c>
    </row>
    <row r="1082" spans="2:66" x14ac:dyDescent="0.2">
      <c r="B1082" s="15">
        <v>39239</v>
      </c>
      <c r="C1082" s="14">
        <v>4.4610000000000003</v>
      </c>
      <c r="E1082" s="15">
        <v>39239</v>
      </c>
      <c r="F1082" s="14">
        <v>4.4960000000000004</v>
      </c>
      <c r="H1082" s="15">
        <v>39239</v>
      </c>
      <c r="I1082" s="14">
        <v>4.4969999999999999</v>
      </c>
      <c r="K1082" s="15">
        <v>39239</v>
      </c>
      <c r="L1082" s="14">
        <v>4.6520000000000001</v>
      </c>
      <c r="N1082" s="15">
        <v>39239</v>
      </c>
      <c r="O1082" s="14">
        <v>4.5149999999999997</v>
      </c>
      <c r="Q1082" s="15">
        <v>39239</v>
      </c>
      <c r="R1082" s="14">
        <v>4.49</v>
      </c>
      <c r="T1082" s="15">
        <v>39239</v>
      </c>
      <c r="U1082" s="14">
        <v>4.5030000000000001</v>
      </c>
      <c r="W1082" s="15">
        <v>39239</v>
      </c>
      <c r="X1082" s="14">
        <v>4.6070000000000002</v>
      </c>
      <c r="Z1082" s="15">
        <v>39239</v>
      </c>
      <c r="AA1082" s="14">
        <v>4.4950000000000001</v>
      </c>
      <c r="AC1082" s="14">
        <f t="shared" si="123"/>
        <v>4.5196071373397189</v>
      </c>
      <c r="AE1082" s="15">
        <v>39239</v>
      </c>
      <c r="AF1082" s="14">
        <v>4.9641000000000002</v>
      </c>
      <c r="AH1082" s="15">
        <v>39239</v>
      </c>
      <c r="AI1082" s="14">
        <v>5.2770000000000001</v>
      </c>
      <c r="AK1082" s="15">
        <v>39239</v>
      </c>
      <c r="AL1082" s="14">
        <v>2.266</v>
      </c>
      <c r="AM1082" s="14">
        <f t="shared" si="126"/>
        <v>2.2536071373397188</v>
      </c>
      <c r="AN1082" s="15">
        <v>39239</v>
      </c>
      <c r="AO1082" s="14">
        <v>2.7560000000000002</v>
      </c>
      <c r="AP1082" s="14">
        <f t="shared" si="127"/>
        <v>2.2081</v>
      </c>
      <c r="AQ1082" s="15">
        <v>39239</v>
      </c>
      <c r="AR1082" s="14">
        <v>3.1390000000000002</v>
      </c>
      <c r="AS1082" s="14">
        <f t="shared" si="128"/>
        <v>2.1379999999999999</v>
      </c>
      <c r="AU1082" s="14">
        <f t="shared" si="124"/>
        <v>2.1950000000000003</v>
      </c>
      <c r="AW1082" s="14">
        <f t="shared" si="129"/>
        <v>2.2309999999999999</v>
      </c>
      <c r="AY1082" s="14">
        <f t="shared" si="130"/>
        <v>2.3860000000000001</v>
      </c>
      <c r="BA1082" s="15">
        <v>39239</v>
      </c>
      <c r="BB1082" s="14">
        <v>3.6</v>
      </c>
      <c r="BD1082" s="15">
        <v>41065</v>
      </c>
      <c r="BE1082" s="14">
        <v>5.75</v>
      </c>
      <c r="BG1082" s="15">
        <v>41065</v>
      </c>
      <c r="BH1082" s="14">
        <v>8.5</v>
      </c>
      <c r="BI1082" s="14">
        <f t="shared" si="125"/>
        <v>78.25803333333333</v>
      </c>
      <c r="BJ1082" s="15">
        <v>39969</v>
      </c>
      <c r="BK1082" s="14">
        <v>220.5241</v>
      </c>
      <c r="BM1082" s="15">
        <v>41065</v>
      </c>
      <c r="BN1082" s="14">
        <v>13.5</v>
      </c>
    </row>
    <row r="1083" spans="2:66" x14ac:dyDescent="0.2">
      <c r="B1083" s="15">
        <v>39240</v>
      </c>
      <c r="C1083" s="14">
        <v>4.5449999999999999</v>
      </c>
      <c r="E1083" s="15">
        <v>39240</v>
      </c>
      <c r="F1083" s="14">
        <v>4.5830000000000002</v>
      </c>
      <c r="H1083" s="15">
        <v>39240</v>
      </c>
      <c r="I1083" s="14">
        <v>4.585</v>
      </c>
      <c r="K1083" s="15">
        <v>39240</v>
      </c>
      <c r="L1083" s="14">
        <v>4.7329999999999997</v>
      </c>
      <c r="N1083" s="15">
        <v>39240</v>
      </c>
      <c r="O1083" s="14">
        <v>4.601</v>
      </c>
      <c r="Q1083" s="15">
        <v>39240</v>
      </c>
      <c r="R1083" s="14">
        <v>4.577</v>
      </c>
      <c r="T1083" s="15">
        <v>39240</v>
      </c>
      <c r="U1083" s="14">
        <v>4.5880000000000001</v>
      </c>
      <c r="W1083" s="15">
        <v>39240</v>
      </c>
      <c r="X1083" s="14">
        <v>4.6890000000000001</v>
      </c>
      <c r="Z1083" s="15">
        <v>39240</v>
      </c>
      <c r="AA1083" s="14">
        <v>4.5789999999999997</v>
      </c>
      <c r="AC1083" s="14">
        <f t="shared" si="123"/>
        <v>4.604477830990267</v>
      </c>
      <c r="AE1083" s="15">
        <v>39240</v>
      </c>
      <c r="AF1083" s="14">
        <v>5.13</v>
      </c>
      <c r="AH1083" s="15">
        <v>39240</v>
      </c>
      <c r="AI1083" s="14">
        <v>5.3520000000000003</v>
      </c>
      <c r="AK1083" s="15">
        <v>39240</v>
      </c>
      <c r="AL1083" s="14">
        <v>2.2991999999999999</v>
      </c>
      <c r="AM1083" s="14">
        <f t="shared" si="126"/>
        <v>2.3052778309902671</v>
      </c>
      <c r="AN1083" s="15">
        <v>39240</v>
      </c>
      <c r="AO1083" s="14">
        <v>2.7679999999999998</v>
      </c>
      <c r="AP1083" s="14">
        <f t="shared" si="127"/>
        <v>2.3620000000000001</v>
      </c>
      <c r="AQ1083" s="15">
        <v>39240</v>
      </c>
      <c r="AR1083" s="14">
        <v>3.1459000000000001</v>
      </c>
      <c r="AS1083" s="14">
        <f t="shared" si="128"/>
        <v>2.2061000000000002</v>
      </c>
      <c r="AU1083" s="14">
        <f t="shared" si="124"/>
        <v>2.2458</v>
      </c>
      <c r="AW1083" s="14">
        <f t="shared" si="129"/>
        <v>2.2858000000000001</v>
      </c>
      <c r="AY1083" s="14">
        <f t="shared" si="130"/>
        <v>2.4337999999999997</v>
      </c>
      <c r="BA1083" s="15">
        <v>39240</v>
      </c>
      <c r="BB1083" s="14">
        <v>4</v>
      </c>
      <c r="BD1083" s="15">
        <v>41066</v>
      </c>
      <c r="BE1083" s="14">
        <v>5.75</v>
      </c>
      <c r="BG1083" s="15">
        <v>41066</v>
      </c>
      <c r="BH1083" s="14">
        <v>8.5</v>
      </c>
      <c r="BI1083" s="14">
        <f t="shared" si="125"/>
        <v>78.25803333333333</v>
      </c>
      <c r="BJ1083" s="15">
        <v>39970</v>
      </c>
      <c r="BK1083" s="14">
        <v>220.5241</v>
      </c>
      <c r="BM1083" s="15">
        <v>41066</v>
      </c>
      <c r="BN1083" s="14">
        <v>14.7</v>
      </c>
    </row>
    <row r="1084" spans="2:66" x14ac:dyDescent="0.2">
      <c r="B1084" s="15">
        <v>39241</v>
      </c>
      <c r="C1084" s="14">
        <v>4.5720000000000001</v>
      </c>
      <c r="E1084" s="15">
        <v>39241</v>
      </c>
      <c r="F1084" s="14">
        <v>4.6070000000000002</v>
      </c>
      <c r="H1084" s="15">
        <v>39241</v>
      </c>
      <c r="I1084" s="14">
        <v>4.6120000000000001</v>
      </c>
      <c r="K1084" s="15">
        <v>39241</v>
      </c>
      <c r="L1084" s="14">
        <v>4.7629999999999999</v>
      </c>
      <c r="N1084" s="15">
        <v>39241</v>
      </c>
      <c r="O1084" s="14">
        <v>4.6289999999999996</v>
      </c>
      <c r="Q1084" s="15">
        <v>39241</v>
      </c>
      <c r="R1084" s="14">
        <v>4.601</v>
      </c>
      <c r="T1084" s="15">
        <v>39241</v>
      </c>
      <c r="U1084" s="14">
        <v>4.6120000000000001</v>
      </c>
      <c r="W1084" s="15">
        <v>39241</v>
      </c>
      <c r="X1084" s="14">
        <v>4.7229999999999999</v>
      </c>
      <c r="Z1084" s="15">
        <v>39241</v>
      </c>
      <c r="AA1084" s="14">
        <v>4.609</v>
      </c>
      <c r="AC1084" s="14">
        <f t="shared" si="123"/>
        <v>4.6313996601266805</v>
      </c>
      <c r="AE1084" s="15">
        <v>39241</v>
      </c>
      <c r="AF1084" s="14">
        <v>5.0991</v>
      </c>
      <c r="AH1084" s="15">
        <v>39241</v>
      </c>
      <c r="AI1084" s="14">
        <v>5.391</v>
      </c>
      <c r="AK1084" s="15">
        <v>39241</v>
      </c>
      <c r="AL1084" s="14">
        <v>2.3224999999999998</v>
      </c>
      <c r="AM1084" s="14">
        <f t="shared" si="126"/>
        <v>2.3088996601266807</v>
      </c>
      <c r="AN1084" s="15">
        <v>39241</v>
      </c>
      <c r="AO1084" s="14">
        <v>2.8330000000000002</v>
      </c>
      <c r="AP1084" s="14">
        <f t="shared" si="127"/>
        <v>2.2660999999999998</v>
      </c>
      <c r="AQ1084" s="15">
        <v>39241</v>
      </c>
      <c r="AR1084" s="14">
        <v>3.181</v>
      </c>
      <c r="AS1084" s="14">
        <f t="shared" si="128"/>
        <v>2.21</v>
      </c>
      <c r="AU1084" s="14">
        <f t="shared" si="124"/>
        <v>2.2495000000000003</v>
      </c>
      <c r="AW1084" s="14">
        <f t="shared" si="129"/>
        <v>2.2895000000000003</v>
      </c>
      <c r="AY1084" s="14">
        <f t="shared" si="130"/>
        <v>2.4405000000000001</v>
      </c>
      <c r="BA1084" s="15">
        <v>39241</v>
      </c>
      <c r="BB1084" s="14">
        <v>4</v>
      </c>
      <c r="BD1084" s="15">
        <v>41067</v>
      </c>
      <c r="BE1084" s="14">
        <v>5.75</v>
      </c>
      <c r="BG1084" s="15">
        <v>41067</v>
      </c>
      <c r="BH1084" s="14">
        <v>8.5</v>
      </c>
      <c r="BI1084" s="14">
        <f t="shared" si="125"/>
        <v>78.25803333333333</v>
      </c>
      <c r="BJ1084" s="15">
        <v>39971</v>
      </c>
      <c r="BK1084" s="14">
        <v>220.5241</v>
      </c>
      <c r="BM1084" s="15">
        <v>41067</v>
      </c>
      <c r="BN1084" s="14">
        <v>14.587999999999999</v>
      </c>
    </row>
    <row r="1085" spans="2:66" x14ac:dyDescent="0.2">
      <c r="B1085" s="15">
        <v>39242</v>
      </c>
      <c r="C1085" s="14">
        <v>4.5720000000000001</v>
      </c>
      <c r="E1085" s="15">
        <v>39242</v>
      </c>
      <c r="F1085" s="14">
        <v>4.6070000000000002</v>
      </c>
      <c r="H1085" s="15">
        <v>39242</v>
      </c>
      <c r="I1085" s="14">
        <v>4.6120000000000001</v>
      </c>
      <c r="K1085" s="15">
        <v>39242</v>
      </c>
      <c r="L1085" s="14">
        <v>4.7629999999999999</v>
      </c>
      <c r="N1085" s="15">
        <v>39242</v>
      </c>
      <c r="O1085" s="14">
        <v>4.6289999999999996</v>
      </c>
      <c r="Q1085" s="15">
        <v>39242</v>
      </c>
      <c r="R1085" s="14">
        <v>4.601</v>
      </c>
      <c r="T1085" s="15">
        <v>39242</v>
      </c>
      <c r="U1085" s="14">
        <v>4.6120000000000001</v>
      </c>
      <c r="W1085" s="15">
        <v>39242</v>
      </c>
      <c r="X1085" s="14">
        <v>4.7229999999999999</v>
      </c>
      <c r="Z1085" s="15">
        <v>39242</v>
      </c>
      <c r="AA1085" s="14">
        <v>4.609</v>
      </c>
      <c r="AC1085" s="14">
        <f t="shared" si="123"/>
        <v>4.6313996601266805</v>
      </c>
      <c r="AE1085" s="15">
        <v>39242</v>
      </c>
      <c r="AF1085" s="14">
        <v>5.0991</v>
      </c>
      <c r="AH1085" s="15">
        <v>39242</v>
      </c>
      <c r="AI1085" s="14">
        <v>5.391</v>
      </c>
      <c r="AK1085" s="15">
        <v>39242</v>
      </c>
      <c r="AL1085" s="14">
        <v>2.3224999999999998</v>
      </c>
      <c r="AM1085" s="14">
        <f t="shared" si="126"/>
        <v>2.3088996601266807</v>
      </c>
      <c r="AN1085" s="15">
        <v>39242</v>
      </c>
      <c r="AO1085" s="14">
        <v>2.8330000000000002</v>
      </c>
      <c r="AP1085" s="14">
        <f t="shared" si="127"/>
        <v>2.2660999999999998</v>
      </c>
      <c r="AQ1085" s="15">
        <v>39242</v>
      </c>
      <c r="AR1085" s="14">
        <v>3.181</v>
      </c>
      <c r="AS1085" s="14">
        <f t="shared" si="128"/>
        <v>2.21</v>
      </c>
      <c r="AU1085" s="14">
        <f t="shared" si="124"/>
        <v>2.2495000000000003</v>
      </c>
      <c r="AW1085" s="14">
        <f t="shared" si="129"/>
        <v>2.2895000000000003</v>
      </c>
      <c r="AY1085" s="14">
        <f t="shared" si="130"/>
        <v>2.4405000000000001</v>
      </c>
      <c r="BA1085" s="15">
        <v>39242</v>
      </c>
      <c r="BB1085" s="14">
        <v>4</v>
      </c>
      <c r="BD1085" s="15">
        <v>41068</v>
      </c>
      <c r="BE1085" s="14">
        <v>5.75</v>
      </c>
      <c r="BG1085" s="15">
        <v>41068</v>
      </c>
      <c r="BH1085" s="14">
        <v>8.5</v>
      </c>
      <c r="BI1085" s="14">
        <f t="shared" si="125"/>
        <v>78.179600000000008</v>
      </c>
      <c r="BJ1085" s="15">
        <v>39972</v>
      </c>
      <c r="BK1085" s="14">
        <v>220.28880000000001</v>
      </c>
      <c r="BM1085" s="15">
        <v>41068</v>
      </c>
      <c r="BN1085" s="14">
        <v>14.398</v>
      </c>
    </row>
    <row r="1086" spans="2:66" x14ac:dyDescent="0.2">
      <c r="B1086" s="15">
        <v>39243</v>
      </c>
      <c r="C1086" s="14">
        <v>4.5720000000000001</v>
      </c>
      <c r="E1086" s="15">
        <v>39243</v>
      </c>
      <c r="F1086" s="14">
        <v>4.6070000000000002</v>
      </c>
      <c r="H1086" s="15">
        <v>39243</v>
      </c>
      <c r="I1086" s="14">
        <v>4.6120000000000001</v>
      </c>
      <c r="K1086" s="15">
        <v>39243</v>
      </c>
      <c r="L1086" s="14">
        <v>4.7629999999999999</v>
      </c>
      <c r="N1086" s="15">
        <v>39243</v>
      </c>
      <c r="O1086" s="14">
        <v>4.6289999999999996</v>
      </c>
      <c r="Q1086" s="15">
        <v>39243</v>
      </c>
      <c r="R1086" s="14">
        <v>4.601</v>
      </c>
      <c r="T1086" s="15">
        <v>39243</v>
      </c>
      <c r="U1086" s="14">
        <v>4.6120000000000001</v>
      </c>
      <c r="W1086" s="15">
        <v>39243</v>
      </c>
      <c r="X1086" s="14">
        <v>4.7229999999999999</v>
      </c>
      <c r="Z1086" s="15">
        <v>39243</v>
      </c>
      <c r="AA1086" s="14">
        <v>4.609</v>
      </c>
      <c r="AC1086" s="14">
        <f t="shared" si="123"/>
        <v>4.6313996601266805</v>
      </c>
      <c r="AE1086" s="15">
        <v>39243</v>
      </c>
      <c r="AF1086" s="14">
        <v>5.0991</v>
      </c>
      <c r="AH1086" s="15">
        <v>39243</v>
      </c>
      <c r="AI1086" s="14">
        <v>5.391</v>
      </c>
      <c r="AK1086" s="15">
        <v>39243</v>
      </c>
      <c r="AL1086" s="14">
        <v>2.3224999999999998</v>
      </c>
      <c r="AM1086" s="14">
        <f t="shared" si="126"/>
        <v>2.3088996601266807</v>
      </c>
      <c r="AN1086" s="15">
        <v>39243</v>
      </c>
      <c r="AO1086" s="14">
        <v>2.8330000000000002</v>
      </c>
      <c r="AP1086" s="14">
        <f t="shared" si="127"/>
        <v>2.2660999999999998</v>
      </c>
      <c r="AQ1086" s="15">
        <v>39243</v>
      </c>
      <c r="AR1086" s="14">
        <v>3.181</v>
      </c>
      <c r="AS1086" s="14">
        <f t="shared" si="128"/>
        <v>2.21</v>
      </c>
      <c r="AU1086" s="14">
        <f t="shared" si="124"/>
        <v>2.2495000000000003</v>
      </c>
      <c r="AW1086" s="14">
        <f t="shared" si="129"/>
        <v>2.2895000000000003</v>
      </c>
      <c r="AY1086" s="14">
        <f t="shared" si="130"/>
        <v>2.4405000000000001</v>
      </c>
      <c r="BA1086" s="15">
        <v>39243</v>
      </c>
      <c r="BB1086" s="14">
        <v>4</v>
      </c>
      <c r="BD1086" s="15">
        <v>41069</v>
      </c>
      <c r="BE1086" s="14">
        <v>5.75</v>
      </c>
      <c r="BG1086" s="15">
        <v>41069</v>
      </c>
      <c r="BH1086" s="14">
        <v>8.5</v>
      </c>
      <c r="BI1086" s="14">
        <f t="shared" si="125"/>
        <v>78.175200000000004</v>
      </c>
      <c r="BJ1086" s="15">
        <v>39973</v>
      </c>
      <c r="BK1086" s="14">
        <v>220.2756</v>
      </c>
      <c r="BM1086" s="15">
        <v>41069</v>
      </c>
      <c r="BN1086" s="14">
        <v>14.398</v>
      </c>
    </row>
    <row r="1087" spans="2:66" x14ac:dyDescent="0.2">
      <c r="B1087" s="15">
        <v>39244</v>
      </c>
      <c r="C1087" s="14">
        <v>4.5649999999999995</v>
      </c>
      <c r="E1087" s="15">
        <v>39244</v>
      </c>
      <c r="F1087" s="14">
        <v>4.601</v>
      </c>
      <c r="H1087" s="15">
        <v>39244</v>
      </c>
      <c r="I1087" s="14">
        <v>4.6050000000000004</v>
      </c>
      <c r="K1087" s="15">
        <v>39244</v>
      </c>
      <c r="L1087" s="14">
        <v>4.7590000000000003</v>
      </c>
      <c r="N1087" s="15">
        <v>39244</v>
      </c>
      <c r="O1087" s="14">
        <v>4.6239999999999997</v>
      </c>
      <c r="Q1087" s="15">
        <v>39244</v>
      </c>
      <c r="R1087" s="14">
        <v>4.5960000000000001</v>
      </c>
      <c r="T1087" s="15">
        <v>39244</v>
      </c>
      <c r="U1087" s="14">
        <v>4.6100000000000003</v>
      </c>
      <c r="W1087" s="15">
        <v>39244</v>
      </c>
      <c r="X1087" s="14">
        <v>4.7169999999999996</v>
      </c>
      <c r="Z1087" s="15">
        <v>39244</v>
      </c>
      <c r="AA1087" s="14">
        <v>4.6040000000000001</v>
      </c>
      <c r="AC1087" s="14">
        <f t="shared" si="123"/>
        <v>4.625605901436737</v>
      </c>
      <c r="AE1087" s="15">
        <v>39244</v>
      </c>
      <c r="AF1087" s="14">
        <v>5.1513999999999998</v>
      </c>
      <c r="AH1087" s="15">
        <v>39244</v>
      </c>
      <c r="AI1087" s="14">
        <v>5.3849999999999998</v>
      </c>
      <c r="AK1087" s="15">
        <v>39244</v>
      </c>
      <c r="AL1087" s="14">
        <v>2.3174999999999999</v>
      </c>
      <c r="AM1087" s="14">
        <f t="shared" si="126"/>
        <v>2.3081059014367371</v>
      </c>
      <c r="AN1087" s="15">
        <v>39244</v>
      </c>
      <c r="AO1087" s="14">
        <v>2.8780000000000001</v>
      </c>
      <c r="AP1087" s="14">
        <f t="shared" si="127"/>
        <v>2.2733999999999996</v>
      </c>
      <c r="AQ1087" s="15">
        <v>39244</v>
      </c>
      <c r="AR1087" s="14">
        <v>3.1724999999999999</v>
      </c>
      <c r="AS1087" s="14">
        <f t="shared" si="128"/>
        <v>2.2124999999999999</v>
      </c>
      <c r="AU1087" s="14">
        <f t="shared" si="124"/>
        <v>2.2474999999999996</v>
      </c>
      <c r="AW1087" s="14">
        <f t="shared" si="129"/>
        <v>2.2875000000000005</v>
      </c>
      <c r="AY1087" s="14">
        <f t="shared" si="130"/>
        <v>2.4415000000000004</v>
      </c>
      <c r="BA1087" s="15">
        <v>39244</v>
      </c>
      <c r="BB1087" s="14">
        <v>4</v>
      </c>
      <c r="BD1087" s="15">
        <v>41070</v>
      </c>
      <c r="BE1087" s="14">
        <v>5.75</v>
      </c>
      <c r="BG1087" s="15">
        <v>41070</v>
      </c>
      <c r="BH1087" s="14">
        <v>8.5</v>
      </c>
      <c r="BI1087" s="14">
        <f t="shared" si="125"/>
        <v>78.377533333333332</v>
      </c>
      <c r="BJ1087" s="15">
        <v>39974</v>
      </c>
      <c r="BK1087" s="14">
        <v>220.8826</v>
      </c>
      <c r="BM1087" s="15">
        <v>41070</v>
      </c>
      <c r="BN1087" s="14">
        <v>14.398</v>
      </c>
    </row>
    <row r="1088" spans="2:66" x14ac:dyDescent="0.2">
      <c r="B1088" s="15">
        <v>39245</v>
      </c>
      <c r="C1088" s="14">
        <v>4.6109999999999998</v>
      </c>
      <c r="E1088" s="15">
        <v>39245</v>
      </c>
      <c r="F1088" s="14">
        <v>4.6449999999999996</v>
      </c>
      <c r="H1088" s="15">
        <v>39245</v>
      </c>
      <c r="I1088" s="14">
        <v>4.6500000000000004</v>
      </c>
      <c r="K1088" s="15">
        <v>39245</v>
      </c>
      <c r="L1088" s="14">
        <v>4.8010000000000002</v>
      </c>
      <c r="N1088" s="15">
        <v>39245</v>
      </c>
      <c r="O1088" s="14">
        <v>4.6710000000000003</v>
      </c>
      <c r="Q1088" s="15">
        <v>39245</v>
      </c>
      <c r="R1088" s="14">
        <v>4.641</v>
      </c>
      <c r="T1088" s="15">
        <v>39245</v>
      </c>
      <c r="U1088" s="14">
        <v>4.6520000000000001</v>
      </c>
      <c r="W1088" s="15">
        <v>39245</v>
      </c>
      <c r="X1088" s="14">
        <v>4.766</v>
      </c>
      <c r="Z1088" s="15">
        <v>39245</v>
      </c>
      <c r="AA1088" s="14">
        <v>4.6500000000000004</v>
      </c>
      <c r="AC1088" s="14">
        <f t="shared" si="123"/>
        <v>4.6702067047736762</v>
      </c>
      <c r="AE1088" s="15">
        <v>39245</v>
      </c>
      <c r="AF1088" s="14">
        <v>5.2927999999999997</v>
      </c>
      <c r="AH1088" s="15">
        <v>39245</v>
      </c>
      <c r="AI1088" s="14">
        <v>5.4470000000000001</v>
      </c>
      <c r="AK1088" s="15">
        <v>39245</v>
      </c>
      <c r="AL1088" s="14">
        <v>2.3144999999999998</v>
      </c>
      <c r="AM1088" s="14">
        <f t="shared" si="126"/>
        <v>2.3557067047736764</v>
      </c>
      <c r="AN1088" s="15">
        <v>39245</v>
      </c>
      <c r="AO1088" s="14">
        <v>2.843</v>
      </c>
      <c r="AP1088" s="14">
        <f t="shared" si="127"/>
        <v>2.4497999999999998</v>
      </c>
      <c r="AQ1088" s="15">
        <v>39245</v>
      </c>
      <c r="AR1088" s="14">
        <v>3.2162000000000002</v>
      </c>
      <c r="AS1088" s="14">
        <f t="shared" si="128"/>
        <v>2.2307999999999999</v>
      </c>
      <c r="AU1088" s="14">
        <f t="shared" si="124"/>
        <v>2.2965</v>
      </c>
      <c r="AW1088" s="14">
        <f t="shared" si="129"/>
        <v>2.3355000000000006</v>
      </c>
      <c r="AY1088" s="14">
        <f t="shared" si="130"/>
        <v>2.4865000000000004</v>
      </c>
      <c r="BA1088" s="15">
        <v>39245</v>
      </c>
      <c r="BB1088" s="14">
        <v>3.9</v>
      </c>
      <c r="BD1088" s="15">
        <v>41071</v>
      </c>
      <c r="BE1088" s="14">
        <v>5.75</v>
      </c>
      <c r="BG1088" s="15">
        <v>41071</v>
      </c>
      <c r="BH1088" s="14">
        <v>8.5</v>
      </c>
      <c r="BI1088" s="14">
        <f t="shared" si="125"/>
        <v>78.295299999999997</v>
      </c>
      <c r="BJ1088" s="15">
        <v>39975</v>
      </c>
      <c r="BK1088" s="14">
        <v>220.63589999999999</v>
      </c>
      <c r="BM1088" s="15">
        <v>41071</v>
      </c>
      <c r="BN1088" s="14">
        <v>14.423</v>
      </c>
    </row>
    <row r="1089" spans="2:66" x14ac:dyDescent="0.2">
      <c r="B1089" s="15">
        <v>39246</v>
      </c>
      <c r="C1089" s="14">
        <v>4.6440000000000001</v>
      </c>
      <c r="E1089" s="15">
        <v>39246</v>
      </c>
      <c r="F1089" s="14">
        <v>4.6790000000000003</v>
      </c>
      <c r="H1089" s="15">
        <v>39246</v>
      </c>
      <c r="I1089" s="14">
        <v>4.6820000000000004</v>
      </c>
      <c r="K1089" s="15">
        <v>39246</v>
      </c>
      <c r="L1089" s="14">
        <v>4.8499999999999996</v>
      </c>
      <c r="N1089" s="15">
        <v>39246</v>
      </c>
      <c r="O1089" s="14">
        <v>4.7050000000000001</v>
      </c>
      <c r="Q1089" s="15">
        <v>39246</v>
      </c>
      <c r="R1089" s="14">
        <v>4.6760000000000002</v>
      </c>
      <c r="T1089" s="15">
        <v>39246</v>
      </c>
      <c r="U1089" s="14">
        <v>4.6859999999999999</v>
      </c>
      <c r="W1089" s="15">
        <v>39246</v>
      </c>
      <c r="X1089" s="14">
        <v>4.8010000000000002</v>
      </c>
      <c r="Z1089" s="15">
        <v>39246</v>
      </c>
      <c r="AA1089" s="14">
        <v>4.6859999999999999</v>
      </c>
      <c r="AC1089" s="14">
        <f t="shared" si="123"/>
        <v>4.7066355631082963</v>
      </c>
      <c r="AE1089" s="15">
        <v>39246</v>
      </c>
      <c r="AF1089" s="14">
        <v>5.1978999999999997</v>
      </c>
      <c r="AH1089" s="15">
        <v>39246</v>
      </c>
      <c r="AI1089" s="14">
        <v>5.4779999999999998</v>
      </c>
      <c r="AK1089" s="15">
        <v>39246</v>
      </c>
      <c r="AL1089" s="14">
        <v>2.3195999999999999</v>
      </c>
      <c r="AM1089" s="14">
        <f t="shared" si="126"/>
        <v>2.3870355631082965</v>
      </c>
      <c r="AN1089" s="15">
        <v>39246</v>
      </c>
      <c r="AO1089" s="14">
        <v>2.879</v>
      </c>
      <c r="AP1089" s="14">
        <f t="shared" si="127"/>
        <v>2.3188999999999997</v>
      </c>
      <c r="AQ1089" s="15">
        <v>39246</v>
      </c>
      <c r="AR1089" s="14">
        <v>3.2149999999999999</v>
      </c>
      <c r="AS1089" s="14">
        <f t="shared" si="128"/>
        <v>2.2629999999999999</v>
      </c>
      <c r="AU1089" s="14">
        <f t="shared" si="124"/>
        <v>2.3244000000000002</v>
      </c>
      <c r="AW1089" s="14">
        <f t="shared" si="129"/>
        <v>2.3624000000000005</v>
      </c>
      <c r="AY1089" s="14">
        <f t="shared" si="130"/>
        <v>2.5303999999999998</v>
      </c>
      <c r="BA1089" s="15">
        <v>39246</v>
      </c>
      <c r="BB1089" s="14">
        <v>3.8</v>
      </c>
      <c r="BD1089" s="15">
        <v>41072</v>
      </c>
      <c r="BE1089" s="14">
        <v>5.75</v>
      </c>
      <c r="BG1089" s="15">
        <v>41072</v>
      </c>
      <c r="BH1089" s="14">
        <v>8.5</v>
      </c>
      <c r="BI1089" s="14">
        <f t="shared" si="125"/>
        <v>78.453933333333325</v>
      </c>
      <c r="BJ1089" s="15">
        <v>39976</v>
      </c>
      <c r="BK1089" s="14">
        <v>221.11179999999999</v>
      </c>
      <c r="BM1089" s="15">
        <v>41072</v>
      </c>
      <c r="BN1089" s="14">
        <v>14.003</v>
      </c>
    </row>
    <row r="1090" spans="2:66" x14ac:dyDescent="0.2">
      <c r="B1090" s="15">
        <v>39247</v>
      </c>
      <c r="C1090" s="14">
        <v>4.6440000000000001</v>
      </c>
      <c r="E1090" s="15">
        <v>39247</v>
      </c>
      <c r="F1090" s="14">
        <v>4.681</v>
      </c>
      <c r="H1090" s="15">
        <v>39247</v>
      </c>
      <c r="I1090" s="14">
        <v>4.681</v>
      </c>
      <c r="K1090" s="15">
        <v>39247</v>
      </c>
      <c r="L1090" s="14">
        <v>4.8520000000000003</v>
      </c>
      <c r="N1090" s="15">
        <v>39247</v>
      </c>
      <c r="O1090" s="14">
        <v>4.7009999999999996</v>
      </c>
      <c r="Q1090" s="15">
        <v>39247</v>
      </c>
      <c r="R1090" s="14">
        <v>4.6779999999999999</v>
      </c>
      <c r="T1090" s="15">
        <v>39247</v>
      </c>
      <c r="U1090" s="14">
        <v>4.6890000000000001</v>
      </c>
      <c r="W1090" s="15">
        <v>39247</v>
      </c>
      <c r="X1090" s="14">
        <v>4.8079999999999998</v>
      </c>
      <c r="Z1090" s="15">
        <v>39247</v>
      </c>
      <c r="AA1090" s="14">
        <v>4.6859999999999999</v>
      </c>
      <c r="AC1090" s="14">
        <f t="shared" si="123"/>
        <v>4.7075671249806899</v>
      </c>
      <c r="AE1090" s="15">
        <v>39247</v>
      </c>
      <c r="AF1090" s="14">
        <v>5.2211999999999996</v>
      </c>
      <c r="AH1090" s="15">
        <v>39247</v>
      </c>
      <c r="AI1090" s="14">
        <v>5.4749999999999996</v>
      </c>
      <c r="AK1090" s="15">
        <v>39247</v>
      </c>
      <c r="AL1090" s="14">
        <v>2.33</v>
      </c>
      <c r="AM1090" s="14">
        <f t="shared" si="126"/>
        <v>2.3775671249806898</v>
      </c>
      <c r="AN1090" s="15">
        <v>39247</v>
      </c>
      <c r="AO1090" s="14">
        <v>2.9060000000000001</v>
      </c>
      <c r="AP1090" s="14">
        <f t="shared" si="127"/>
        <v>2.3151999999999995</v>
      </c>
      <c r="AQ1090" s="15">
        <v>39247</v>
      </c>
      <c r="AR1090" s="14">
        <v>3.2201</v>
      </c>
      <c r="AS1090" s="14">
        <f t="shared" si="128"/>
        <v>2.2548999999999997</v>
      </c>
      <c r="AU1090" s="14">
        <f t="shared" si="124"/>
        <v>2.3140000000000001</v>
      </c>
      <c r="AW1090" s="14">
        <f t="shared" si="129"/>
        <v>2.351</v>
      </c>
      <c r="AY1090" s="14">
        <f t="shared" si="130"/>
        <v>2.5220000000000002</v>
      </c>
      <c r="BA1090" s="15">
        <v>39247</v>
      </c>
      <c r="BB1090" s="14">
        <v>3.7</v>
      </c>
      <c r="BD1090" s="15">
        <v>41073</v>
      </c>
      <c r="BE1090" s="14">
        <v>5.75</v>
      </c>
      <c r="BG1090" s="15">
        <v>41073</v>
      </c>
      <c r="BH1090" s="14">
        <v>8.5</v>
      </c>
      <c r="BI1090" s="14">
        <f t="shared" si="125"/>
        <v>78.453933333333325</v>
      </c>
      <c r="BJ1090" s="15">
        <v>39977</v>
      </c>
      <c r="BK1090" s="14">
        <v>221.11179999999999</v>
      </c>
      <c r="BM1090" s="15">
        <v>41073</v>
      </c>
      <c r="BN1090" s="14">
        <v>14.118</v>
      </c>
    </row>
    <row r="1091" spans="2:66" x14ac:dyDescent="0.2">
      <c r="B1091" s="15">
        <v>39248</v>
      </c>
      <c r="C1091" s="14">
        <v>4.657</v>
      </c>
      <c r="E1091" s="15">
        <v>39248</v>
      </c>
      <c r="F1091" s="14">
        <v>4.694</v>
      </c>
      <c r="H1091" s="15">
        <v>39248</v>
      </c>
      <c r="I1091" s="14">
        <v>4.6909999999999998</v>
      </c>
      <c r="K1091" s="15">
        <v>39248</v>
      </c>
      <c r="L1091" s="14">
        <v>4.8680000000000003</v>
      </c>
      <c r="N1091" s="15">
        <v>39248</v>
      </c>
      <c r="O1091" s="14">
        <v>4.7190000000000003</v>
      </c>
      <c r="Q1091" s="15">
        <v>39248</v>
      </c>
      <c r="R1091" s="14">
        <v>4.6890000000000001</v>
      </c>
      <c r="T1091" s="15">
        <v>39248</v>
      </c>
      <c r="U1091" s="14">
        <v>4.7009999999999996</v>
      </c>
      <c r="W1091" s="15">
        <v>39248</v>
      </c>
      <c r="X1091" s="14">
        <v>4.8239999999999998</v>
      </c>
      <c r="Z1091" s="15">
        <v>39248</v>
      </c>
      <c r="AA1091" s="14">
        <v>4.7009999999999996</v>
      </c>
      <c r="AC1091" s="14">
        <f t="shared" si="123"/>
        <v>4.7208841340954724</v>
      </c>
      <c r="AE1091" s="15">
        <v>39248</v>
      </c>
      <c r="AF1091" s="14">
        <v>5.1627000000000001</v>
      </c>
      <c r="AH1091" s="15">
        <v>39248</v>
      </c>
      <c r="AI1091" s="14">
        <v>5.4829999999999997</v>
      </c>
      <c r="AK1091" s="15">
        <v>39248</v>
      </c>
      <c r="AL1091" s="14">
        <v>2.3218999999999999</v>
      </c>
      <c r="AM1091" s="14">
        <f t="shared" si="126"/>
        <v>2.3989841340954725</v>
      </c>
      <c r="AN1091" s="15">
        <v>39248</v>
      </c>
      <c r="AO1091" s="14">
        <v>2.9009999999999998</v>
      </c>
      <c r="AP1091" s="14">
        <f t="shared" si="127"/>
        <v>2.2617000000000003</v>
      </c>
      <c r="AQ1091" s="15">
        <v>39248</v>
      </c>
      <c r="AR1091" s="14">
        <v>3.2189000000000001</v>
      </c>
      <c r="AS1091" s="14">
        <f t="shared" si="128"/>
        <v>2.2640999999999996</v>
      </c>
      <c r="AU1091" s="14">
        <f t="shared" si="124"/>
        <v>2.3351000000000002</v>
      </c>
      <c r="AW1091" s="14">
        <f t="shared" si="129"/>
        <v>2.3691</v>
      </c>
      <c r="AY1091" s="14">
        <f t="shared" si="130"/>
        <v>2.5461000000000005</v>
      </c>
      <c r="BA1091" s="15">
        <v>39248</v>
      </c>
      <c r="BB1091" s="14">
        <v>3.4</v>
      </c>
      <c r="BD1091" s="15">
        <v>41074</v>
      </c>
      <c r="BE1091" s="14">
        <v>5.75</v>
      </c>
      <c r="BG1091" s="15">
        <v>41074</v>
      </c>
      <c r="BH1091" s="14">
        <v>8.5</v>
      </c>
      <c r="BI1091" s="14">
        <f t="shared" si="125"/>
        <v>78.453933333333325</v>
      </c>
      <c r="BJ1091" s="15">
        <v>39978</v>
      </c>
      <c r="BK1091" s="14">
        <v>221.11179999999999</v>
      </c>
      <c r="BM1091" s="15">
        <v>41074</v>
      </c>
      <c r="BN1091" s="14">
        <v>14.595000000000001</v>
      </c>
    </row>
    <row r="1092" spans="2:66" x14ac:dyDescent="0.2">
      <c r="B1092" s="15">
        <v>39249</v>
      </c>
      <c r="C1092" s="14">
        <v>4.657</v>
      </c>
      <c r="E1092" s="15">
        <v>39249</v>
      </c>
      <c r="F1092" s="14">
        <v>4.694</v>
      </c>
      <c r="H1092" s="15">
        <v>39249</v>
      </c>
      <c r="I1092" s="14">
        <v>4.6909999999999998</v>
      </c>
      <c r="K1092" s="15">
        <v>39249</v>
      </c>
      <c r="L1092" s="14">
        <v>4.8680000000000003</v>
      </c>
      <c r="N1092" s="15">
        <v>39249</v>
      </c>
      <c r="O1092" s="14">
        <v>4.7190000000000003</v>
      </c>
      <c r="Q1092" s="15">
        <v>39249</v>
      </c>
      <c r="R1092" s="14">
        <v>4.6890000000000001</v>
      </c>
      <c r="T1092" s="15">
        <v>39249</v>
      </c>
      <c r="U1092" s="14">
        <v>4.7009999999999996</v>
      </c>
      <c r="W1092" s="15">
        <v>39249</v>
      </c>
      <c r="X1092" s="14">
        <v>4.8239999999999998</v>
      </c>
      <c r="Z1092" s="15">
        <v>39249</v>
      </c>
      <c r="AA1092" s="14">
        <v>4.7009999999999996</v>
      </c>
      <c r="AC1092" s="14">
        <f t="shared" ref="AC1092:AC1155" si="131">((C1092*$C$1)+(F1092*$F$1)+(I1092*$I$1)+(L1092*$L$1)+(O1092*$O$1)+(R1092*$R$1)+(U1092*$U$1)+(X1092*$X$1)+(AA1092*$AA$1))/($C$1+$F$1+$I$1+$L$1+$O$1+$R$1+$U$1+$X$1+$AA$1)</f>
        <v>4.7208841340954724</v>
      </c>
      <c r="AE1092" s="15">
        <v>39249</v>
      </c>
      <c r="AF1092" s="14">
        <v>5.1627000000000001</v>
      </c>
      <c r="AH1092" s="15">
        <v>39249</v>
      </c>
      <c r="AI1092" s="14">
        <v>5.4829999999999997</v>
      </c>
      <c r="AK1092" s="15">
        <v>39249</v>
      </c>
      <c r="AL1092" s="14">
        <v>2.3218999999999999</v>
      </c>
      <c r="AM1092" s="14">
        <f t="shared" si="126"/>
        <v>2.3989841340954725</v>
      </c>
      <c r="AN1092" s="15">
        <v>39249</v>
      </c>
      <c r="AO1092" s="14">
        <v>2.9009999999999998</v>
      </c>
      <c r="AP1092" s="14">
        <f t="shared" si="127"/>
        <v>2.2617000000000003</v>
      </c>
      <c r="AQ1092" s="15">
        <v>39249</v>
      </c>
      <c r="AR1092" s="14">
        <v>3.2189000000000001</v>
      </c>
      <c r="AS1092" s="14">
        <f t="shared" si="128"/>
        <v>2.2640999999999996</v>
      </c>
      <c r="AU1092" s="14">
        <f t="shared" ref="AU1092:AU1155" si="132">C1092-AL1092</f>
        <v>2.3351000000000002</v>
      </c>
      <c r="AW1092" s="14">
        <f t="shared" si="129"/>
        <v>2.3691</v>
      </c>
      <c r="AY1092" s="14">
        <f t="shared" si="130"/>
        <v>2.5461000000000005</v>
      </c>
      <c r="BA1092" s="15">
        <v>39249</v>
      </c>
      <c r="BB1092" s="14">
        <v>3.4</v>
      </c>
      <c r="BD1092" s="15">
        <v>41075</v>
      </c>
      <c r="BE1092" s="14">
        <v>5.75</v>
      </c>
      <c r="BG1092" s="15">
        <v>41075</v>
      </c>
      <c r="BH1092" s="14">
        <v>8.5</v>
      </c>
      <c r="BI1092" s="14">
        <f t="shared" si="125"/>
        <v>78.371933333333331</v>
      </c>
      <c r="BJ1092" s="15">
        <v>39979</v>
      </c>
      <c r="BK1092" s="14">
        <v>220.86580000000001</v>
      </c>
      <c r="BM1092" s="15">
        <v>41075</v>
      </c>
      <c r="BN1092" s="14">
        <v>15.945</v>
      </c>
    </row>
    <row r="1093" spans="2:66" x14ac:dyDescent="0.2">
      <c r="B1093" s="15">
        <v>39250</v>
      </c>
      <c r="C1093" s="14">
        <v>4.657</v>
      </c>
      <c r="E1093" s="15">
        <v>39250</v>
      </c>
      <c r="F1093" s="14">
        <v>4.694</v>
      </c>
      <c r="H1093" s="15">
        <v>39250</v>
      </c>
      <c r="I1093" s="14">
        <v>4.6909999999999998</v>
      </c>
      <c r="K1093" s="15">
        <v>39250</v>
      </c>
      <c r="L1093" s="14">
        <v>4.8680000000000003</v>
      </c>
      <c r="N1093" s="15">
        <v>39250</v>
      </c>
      <c r="O1093" s="14">
        <v>4.7190000000000003</v>
      </c>
      <c r="Q1093" s="15">
        <v>39250</v>
      </c>
      <c r="R1093" s="14">
        <v>4.6890000000000001</v>
      </c>
      <c r="T1093" s="15">
        <v>39250</v>
      </c>
      <c r="U1093" s="14">
        <v>4.7009999999999996</v>
      </c>
      <c r="W1093" s="15">
        <v>39250</v>
      </c>
      <c r="X1093" s="14">
        <v>4.8239999999999998</v>
      </c>
      <c r="Z1093" s="15">
        <v>39250</v>
      </c>
      <c r="AA1093" s="14">
        <v>4.7009999999999996</v>
      </c>
      <c r="AC1093" s="14">
        <f t="shared" si="131"/>
        <v>4.7208841340954724</v>
      </c>
      <c r="AE1093" s="15">
        <v>39250</v>
      </c>
      <c r="AF1093" s="14">
        <v>5.1627000000000001</v>
      </c>
      <c r="AH1093" s="15">
        <v>39250</v>
      </c>
      <c r="AI1093" s="14">
        <v>5.4829999999999997</v>
      </c>
      <c r="AK1093" s="15">
        <v>39250</v>
      </c>
      <c r="AL1093" s="14">
        <v>2.3218999999999999</v>
      </c>
      <c r="AM1093" s="14">
        <f t="shared" si="126"/>
        <v>2.3989841340954725</v>
      </c>
      <c r="AN1093" s="15">
        <v>39250</v>
      </c>
      <c r="AO1093" s="14">
        <v>2.9009999999999998</v>
      </c>
      <c r="AP1093" s="14">
        <f t="shared" si="127"/>
        <v>2.2617000000000003</v>
      </c>
      <c r="AQ1093" s="15">
        <v>39250</v>
      </c>
      <c r="AR1093" s="14">
        <v>3.2189000000000001</v>
      </c>
      <c r="AS1093" s="14">
        <f t="shared" si="128"/>
        <v>2.2640999999999996</v>
      </c>
      <c r="AU1093" s="14">
        <f t="shared" si="132"/>
        <v>2.3351000000000002</v>
      </c>
      <c r="AW1093" s="14">
        <f t="shared" si="129"/>
        <v>2.3691</v>
      </c>
      <c r="AY1093" s="14">
        <f t="shared" si="130"/>
        <v>2.5461000000000005</v>
      </c>
      <c r="BA1093" s="15">
        <v>39250</v>
      </c>
      <c r="BB1093" s="14">
        <v>3.4</v>
      </c>
      <c r="BD1093" s="15">
        <v>41076</v>
      </c>
      <c r="BE1093" s="14">
        <v>5.75</v>
      </c>
      <c r="BG1093" s="15">
        <v>41076</v>
      </c>
      <c r="BH1093" s="14">
        <v>8.5</v>
      </c>
      <c r="BI1093" s="14">
        <f t="shared" si="125"/>
        <v>78.267866666666663</v>
      </c>
      <c r="BJ1093" s="15">
        <v>39980</v>
      </c>
      <c r="BK1093" s="14">
        <v>220.55359999999999</v>
      </c>
      <c r="BM1093" s="15">
        <v>41076</v>
      </c>
      <c r="BN1093" s="14">
        <v>15.945</v>
      </c>
    </row>
    <row r="1094" spans="2:66" x14ac:dyDescent="0.2">
      <c r="B1094" s="15">
        <v>39251</v>
      </c>
      <c r="C1094" s="14">
        <v>4.6630000000000003</v>
      </c>
      <c r="E1094" s="15">
        <v>39251</v>
      </c>
      <c r="F1094" s="14">
        <v>4.7009999999999996</v>
      </c>
      <c r="H1094" s="15">
        <v>39251</v>
      </c>
      <c r="I1094" s="14">
        <v>4.6989999999999998</v>
      </c>
      <c r="K1094" s="15">
        <v>39251</v>
      </c>
      <c r="L1094" s="14">
        <v>4.8739999999999997</v>
      </c>
      <c r="N1094" s="15">
        <v>39251</v>
      </c>
      <c r="O1094" s="14">
        <v>4.726</v>
      </c>
      <c r="Q1094" s="15">
        <v>39251</v>
      </c>
      <c r="R1094" s="14">
        <v>4.6929999999999996</v>
      </c>
      <c r="T1094" s="15">
        <v>39251</v>
      </c>
      <c r="U1094" s="14">
        <v>4.7059999999999995</v>
      </c>
      <c r="W1094" s="15">
        <v>39251</v>
      </c>
      <c r="X1094" s="14">
        <v>4.8319999999999999</v>
      </c>
      <c r="Z1094" s="15">
        <v>39251</v>
      </c>
      <c r="AA1094" s="14">
        <v>4.7080000000000002</v>
      </c>
      <c r="AC1094" s="14">
        <f t="shared" si="131"/>
        <v>4.727333539317164</v>
      </c>
      <c r="AE1094" s="15">
        <v>39251</v>
      </c>
      <c r="AF1094" s="14">
        <v>5.1334999999999997</v>
      </c>
      <c r="AH1094" s="15">
        <v>39251</v>
      </c>
      <c r="AI1094" s="14">
        <v>5.4930000000000003</v>
      </c>
      <c r="AK1094" s="15">
        <v>39251</v>
      </c>
      <c r="AL1094" s="14">
        <v>2.3090999999999999</v>
      </c>
      <c r="AM1094" s="14">
        <f t="shared" si="126"/>
        <v>2.4182335393171641</v>
      </c>
      <c r="AN1094" s="15">
        <v>39251</v>
      </c>
      <c r="AO1094" s="14">
        <v>2.8519999999999999</v>
      </c>
      <c r="AP1094" s="14">
        <f t="shared" si="127"/>
        <v>2.2814999999999999</v>
      </c>
      <c r="AQ1094" s="15">
        <v>39251</v>
      </c>
      <c r="AR1094" s="14">
        <v>3.2242000000000002</v>
      </c>
      <c r="AS1094" s="14">
        <f t="shared" si="128"/>
        <v>2.2688000000000001</v>
      </c>
      <c r="AU1094" s="14">
        <f t="shared" si="132"/>
        <v>2.3539000000000003</v>
      </c>
      <c r="AW1094" s="14">
        <f t="shared" si="129"/>
        <v>2.3898999999999999</v>
      </c>
      <c r="AY1094" s="14">
        <f t="shared" si="130"/>
        <v>2.5648999999999997</v>
      </c>
      <c r="BA1094" s="15">
        <v>39251</v>
      </c>
      <c r="BB1094" s="14">
        <v>3.6</v>
      </c>
      <c r="BD1094" s="15">
        <v>41077</v>
      </c>
      <c r="BE1094" s="14">
        <v>5.75</v>
      </c>
      <c r="BG1094" s="15">
        <v>41077</v>
      </c>
      <c r="BH1094" s="14">
        <v>8.5</v>
      </c>
      <c r="BI1094" s="14">
        <f t="shared" si="125"/>
        <v>77.956633333333329</v>
      </c>
      <c r="BJ1094" s="15">
        <v>39981</v>
      </c>
      <c r="BK1094" s="14">
        <v>219.6199</v>
      </c>
      <c r="BM1094" s="15">
        <v>41077</v>
      </c>
      <c r="BN1094" s="14">
        <v>15.945</v>
      </c>
    </row>
    <row r="1095" spans="2:66" x14ac:dyDescent="0.2">
      <c r="B1095" s="15">
        <v>39252</v>
      </c>
      <c r="C1095" s="14">
        <v>4.62</v>
      </c>
      <c r="E1095" s="15">
        <v>39252</v>
      </c>
      <c r="F1095" s="14">
        <v>4.6550000000000002</v>
      </c>
      <c r="H1095" s="15">
        <v>39252</v>
      </c>
      <c r="I1095" s="14">
        <v>4.6539999999999999</v>
      </c>
      <c r="K1095" s="15">
        <v>39252</v>
      </c>
      <c r="L1095" s="14">
        <v>4.83</v>
      </c>
      <c r="N1095" s="15">
        <v>39252</v>
      </c>
      <c r="O1095" s="14">
        <v>4.681</v>
      </c>
      <c r="Q1095" s="15">
        <v>39252</v>
      </c>
      <c r="R1095" s="14">
        <v>4.6500000000000004</v>
      </c>
      <c r="T1095" s="15">
        <v>39252</v>
      </c>
      <c r="U1095" s="14">
        <v>4.6619999999999999</v>
      </c>
      <c r="W1095" s="15">
        <v>39252</v>
      </c>
      <c r="X1095" s="14">
        <v>4.7880000000000003</v>
      </c>
      <c r="Z1095" s="15">
        <v>39252</v>
      </c>
      <c r="AA1095" s="14">
        <v>4.6619999999999999</v>
      </c>
      <c r="AC1095" s="14">
        <f t="shared" si="131"/>
        <v>4.6830220917657961</v>
      </c>
      <c r="AE1095" s="15">
        <v>39252</v>
      </c>
      <c r="AF1095" s="14">
        <v>5.0814000000000004</v>
      </c>
      <c r="AH1095" s="15">
        <v>39252</v>
      </c>
      <c r="AI1095" s="14">
        <v>5.468</v>
      </c>
      <c r="AK1095" s="15">
        <v>39252</v>
      </c>
      <c r="AL1095" s="14">
        <v>2.2961999999999998</v>
      </c>
      <c r="AM1095" s="14">
        <f t="shared" si="126"/>
        <v>2.3868220917657963</v>
      </c>
      <c r="AN1095" s="15">
        <v>39252</v>
      </c>
      <c r="AO1095" s="14">
        <v>2.8369999999999997</v>
      </c>
      <c r="AP1095" s="14">
        <f t="shared" si="127"/>
        <v>2.2444000000000006</v>
      </c>
      <c r="AQ1095" s="15">
        <v>39252</v>
      </c>
      <c r="AR1095" s="14">
        <v>3.2616000000000001</v>
      </c>
      <c r="AS1095" s="14">
        <f t="shared" si="128"/>
        <v>2.2063999999999999</v>
      </c>
      <c r="AU1095" s="14">
        <f t="shared" si="132"/>
        <v>2.3238000000000003</v>
      </c>
      <c r="AW1095" s="14">
        <f t="shared" si="129"/>
        <v>2.3578000000000001</v>
      </c>
      <c r="AY1095" s="14">
        <f t="shared" si="130"/>
        <v>2.5338000000000003</v>
      </c>
      <c r="BA1095" s="15">
        <v>39252</v>
      </c>
      <c r="BB1095" s="14">
        <v>3.4</v>
      </c>
      <c r="BD1095" s="15">
        <v>41078</v>
      </c>
      <c r="BE1095" s="14">
        <v>5.75</v>
      </c>
      <c r="BG1095" s="15">
        <v>41078</v>
      </c>
      <c r="BH1095" s="14">
        <v>8.5</v>
      </c>
      <c r="BI1095" s="14">
        <f t="shared" si="125"/>
        <v>77.950333333333333</v>
      </c>
      <c r="BJ1095" s="15">
        <v>39982</v>
      </c>
      <c r="BK1095" s="14">
        <v>219.601</v>
      </c>
      <c r="BM1095" s="15">
        <v>41078</v>
      </c>
      <c r="BN1095" s="14">
        <v>16.875</v>
      </c>
    </row>
    <row r="1096" spans="2:66" x14ac:dyDescent="0.2">
      <c r="B1096" s="15">
        <v>39253</v>
      </c>
      <c r="C1096" s="14">
        <v>4.6399999999999997</v>
      </c>
      <c r="E1096" s="15">
        <v>39253</v>
      </c>
      <c r="F1096" s="14">
        <v>4.6820000000000004</v>
      </c>
      <c r="H1096" s="15">
        <v>39253</v>
      </c>
      <c r="I1096" s="14">
        <v>4.6820000000000004</v>
      </c>
      <c r="K1096" s="15">
        <v>39253</v>
      </c>
      <c r="L1096" s="14">
        <v>4.851</v>
      </c>
      <c r="N1096" s="15">
        <v>39253</v>
      </c>
      <c r="O1096" s="14">
        <v>4.7059999999999995</v>
      </c>
      <c r="Q1096" s="15">
        <v>39253</v>
      </c>
      <c r="R1096" s="14">
        <v>4.6779999999999999</v>
      </c>
      <c r="T1096" s="15">
        <v>39253</v>
      </c>
      <c r="U1096" s="14">
        <v>4.6859999999999999</v>
      </c>
      <c r="W1096" s="15">
        <v>39253</v>
      </c>
      <c r="X1096" s="14">
        <v>4.8100000000000005</v>
      </c>
      <c r="Z1096" s="15">
        <v>39253</v>
      </c>
      <c r="AA1096" s="14">
        <v>4.6909999999999998</v>
      </c>
      <c r="AC1096" s="14">
        <f t="shared" si="131"/>
        <v>4.7068710026262934</v>
      </c>
      <c r="AE1096" s="15">
        <v>39253</v>
      </c>
      <c r="AF1096" s="14">
        <v>5.1315999999999997</v>
      </c>
      <c r="AH1096" s="15">
        <v>39253</v>
      </c>
      <c r="AI1096" s="14">
        <v>5.5030000000000001</v>
      </c>
      <c r="AK1096" s="15">
        <v>39253</v>
      </c>
      <c r="AL1096" s="14">
        <v>2.2964000000000002</v>
      </c>
      <c r="AM1096" s="14">
        <f t="shared" si="126"/>
        <v>2.4104710026262932</v>
      </c>
      <c r="AN1096" s="15">
        <v>39253</v>
      </c>
      <c r="AO1096" s="14">
        <v>2.8289999999999997</v>
      </c>
      <c r="AP1096" s="14">
        <f t="shared" si="127"/>
        <v>2.3026</v>
      </c>
      <c r="AQ1096" s="15">
        <v>39253</v>
      </c>
      <c r="AR1096" s="14">
        <v>3.2641999999999998</v>
      </c>
      <c r="AS1096" s="14">
        <f t="shared" si="128"/>
        <v>2.2388000000000003</v>
      </c>
      <c r="AU1096" s="14">
        <f t="shared" si="132"/>
        <v>2.3435999999999995</v>
      </c>
      <c r="AW1096" s="14">
        <f t="shared" si="129"/>
        <v>2.3856000000000002</v>
      </c>
      <c r="AY1096" s="14">
        <f t="shared" si="130"/>
        <v>2.5545999999999998</v>
      </c>
      <c r="BA1096" s="15">
        <v>39253</v>
      </c>
      <c r="BB1096" s="14">
        <v>4.2</v>
      </c>
      <c r="BD1096" s="15">
        <v>41079</v>
      </c>
      <c r="BE1096" s="14">
        <v>5.75</v>
      </c>
      <c r="BG1096" s="15">
        <v>41079</v>
      </c>
      <c r="BH1096" s="14">
        <v>8.5</v>
      </c>
      <c r="BI1096" s="14">
        <f t="shared" si="125"/>
        <v>77.933800000000005</v>
      </c>
      <c r="BJ1096" s="15">
        <v>39983</v>
      </c>
      <c r="BK1096" s="14">
        <v>219.5514</v>
      </c>
      <c r="BM1096" s="15">
        <v>41079</v>
      </c>
      <c r="BN1096" s="14">
        <v>16.533000000000001</v>
      </c>
    </row>
    <row r="1097" spans="2:66" x14ac:dyDescent="0.2">
      <c r="B1097" s="15">
        <v>39254</v>
      </c>
      <c r="C1097" s="14">
        <v>4.6459999999999999</v>
      </c>
      <c r="E1097" s="15">
        <v>39254</v>
      </c>
      <c r="F1097" s="14">
        <v>4.6890000000000001</v>
      </c>
      <c r="H1097" s="15">
        <v>39254</v>
      </c>
      <c r="I1097" s="14">
        <v>4.6879999999999997</v>
      </c>
      <c r="K1097" s="15">
        <v>39254</v>
      </c>
      <c r="L1097" s="14">
        <v>4.8579999999999997</v>
      </c>
      <c r="N1097" s="15">
        <v>39254</v>
      </c>
      <c r="O1097" s="14">
        <v>4.7130000000000001</v>
      </c>
      <c r="Q1097" s="15">
        <v>39254</v>
      </c>
      <c r="R1097" s="14">
        <v>4.6840000000000002</v>
      </c>
      <c r="T1097" s="15">
        <v>39254</v>
      </c>
      <c r="U1097" s="14">
        <v>4.6950000000000003</v>
      </c>
      <c r="W1097" s="15">
        <v>39254</v>
      </c>
      <c r="X1097" s="14">
        <v>4.8159999999999998</v>
      </c>
      <c r="Z1097" s="15">
        <v>39254</v>
      </c>
      <c r="AA1097" s="14">
        <v>4.6959999999999997</v>
      </c>
      <c r="AC1097" s="14">
        <f t="shared" si="131"/>
        <v>4.7133897729028273</v>
      </c>
      <c r="AE1097" s="15">
        <v>39254</v>
      </c>
      <c r="AF1097" s="14">
        <v>5.1863000000000001</v>
      </c>
      <c r="AH1097" s="15">
        <v>39254</v>
      </c>
      <c r="AI1097" s="14">
        <v>5.508</v>
      </c>
      <c r="AK1097" s="15">
        <v>39254</v>
      </c>
      <c r="AL1097" s="14">
        <v>2.3048999999999999</v>
      </c>
      <c r="AM1097" s="14">
        <f t="shared" si="126"/>
        <v>2.4084897729028274</v>
      </c>
      <c r="AN1097" s="15">
        <v>39254</v>
      </c>
      <c r="AO1097" s="14">
        <v>2.8330000000000002</v>
      </c>
      <c r="AP1097" s="14">
        <f t="shared" si="127"/>
        <v>2.3532999999999999</v>
      </c>
      <c r="AQ1097" s="15">
        <v>39254</v>
      </c>
      <c r="AR1097" s="14">
        <v>3.2765</v>
      </c>
      <c r="AS1097" s="14">
        <f t="shared" si="128"/>
        <v>2.2315</v>
      </c>
      <c r="AU1097" s="14">
        <f t="shared" si="132"/>
        <v>2.3411</v>
      </c>
      <c r="AW1097" s="14">
        <f t="shared" si="129"/>
        <v>2.3830999999999998</v>
      </c>
      <c r="AY1097" s="14">
        <f t="shared" si="130"/>
        <v>2.5530999999999997</v>
      </c>
      <c r="BA1097" s="15">
        <v>39254</v>
      </c>
      <c r="BB1097" s="14">
        <v>4.2</v>
      </c>
      <c r="BD1097" s="15">
        <v>41080</v>
      </c>
      <c r="BE1097" s="14">
        <v>5.75</v>
      </c>
      <c r="BG1097" s="15">
        <v>41080</v>
      </c>
      <c r="BH1097" s="14">
        <v>8.5</v>
      </c>
      <c r="BI1097" s="14">
        <f t="shared" si="125"/>
        <v>77.933800000000005</v>
      </c>
      <c r="BJ1097" s="15">
        <v>39984</v>
      </c>
      <c r="BK1097" s="14">
        <v>219.5514</v>
      </c>
      <c r="BM1097" s="15">
        <v>41080</v>
      </c>
      <c r="BN1097" s="14">
        <v>15.8</v>
      </c>
    </row>
    <row r="1098" spans="2:66" x14ac:dyDescent="0.2">
      <c r="B1098" s="15">
        <v>39255</v>
      </c>
      <c r="C1098" s="14">
        <v>4.6530000000000005</v>
      </c>
      <c r="E1098" s="15">
        <v>39255</v>
      </c>
      <c r="F1098" s="14">
        <v>4.6970000000000001</v>
      </c>
      <c r="H1098" s="15">
        <v>39255</v>
      </c>
      <c r="I1098" s="14">
        <v>4.6970000000000001</v>
      </c>
      <c r="K1098" s="15">
        <v>39255</v>
      </c>
      <c r="L1098" s="14">
        <v>4.8680000000000003</v>
      </c>
      <c r="N1098" s="15">
        <v>39255</v>
      </c>
      <c r="O1098" s="14">
        <v>4.7210000000000001</v>
      </c>
      <c r="Q1098" s="15">
        <v>39255</v>
      </c>
      <c r="R1098" s="14">
        <v>4.6920000000000002</v>
      </c>
      <c r="T1098" s="15">
        <v>39255</v>
      </c>
      <c r="U1098" s="14">
        <v>4.7009999999999996</v>
      </c>
      <c r="W1098" s="15">
        <v>39255</v>
      </c>
      <c r="X1098" s="14">
        <v>4.827</v>
      </c>
      <c r="Z1098" s="15">
        <v>39255</v>
      </c>
      <c r="AA1098" s="14">
        <v>4.7050000000000001</v>
      </c>
      <c r="AC1098" s="14">
        <f t="shared" si="131"/>
        <v>4.721668160049437</v>
      </c>
      <c r="AE1098" s="15">
        <v>39255</v>
      </c>
      <c r="AF1098" s="14">
        <v>5.13</v>
      </c>
      <c r="AH1098" s="15">
        <v>39255</v>
      </c>
      <c r="AI1098" s="14">
        <v>5.524</v>
      </c>
      <c r="AK1098" s="15">
        <v>39255</v>
      </c>
      <c r="AL1098" s="14">
        <v>2.3089</v>
      </c>
      <c r="AM1098" s="14">
        <f t="shared" si="126"/>
        <v>2.4127681600494371</v>
      </c>
      <c r="AN1098" s="15">
        <v>39255</v>
      </c>
      <c r="AO1098" s="14">
        <v>2.8727999999999998</v>
      </c>
      <c r="AP1098" s="14">
        <f t="shared" si="127"/>
        <v>2.2572000000000001</v>
      </c>
      <c r="AQ1098" s="15">
        <v>39255</v>
      </c>
      <c r="AR1098" s="14">
        <v>3.2759</v>
      </c>
      <c r="AS1098" s="14">
        <f t="shared" si="128"/>
        <v>2.2481</v>
      </c>
      <c r="AU1098" s="14">
        <f t="shared" si="132"/>
        <v>2.3441000000000005</v>
      </c>
      <c r="AW1098" s="14">
        <f t="shared" si="129"/>
        <v>2.3881000000000001</v>
      </c>
      <c r="AY1098" s="14">
        <f t="shared" si="130"/>
        <v>2.5591000000000004</v>
      </c>
      <c r="BA1098" s="15">
        <v>39255</v>
      </c>
      <c r="BB1098" s="14">
        <v>4.4000000000000004</v>
      </c>
      <c r="BD1098" s="15">
        <v>41081</v>
      </c>
      <c r="BE1098" s="14">
        <v>5.75</v>
      </c>
      <c r="BG1098" s="15">
        <v>41081</v>
      </c>
      <c r="BH1098" s="14">
        <v>8.5</v>
      </c>
      <c r="BI1098" s="14">
        <f t="shared" si="125"/>
        <v>77.933800000000005</v>
      </c>
      <c r="BJ1098" s="15">
        <v>39985</v>
      </c>
      <c r="BK1098" s="14">
        <v>219.5514</v>
      </c>
      <c r="BM1098" s="15">
        <v>41081</v>
      </c>
      <c r="BN1098" s="14">
        <v>15.84</v>
      </c>
    </row>
    <row r="1099" spans="2:66" x14ac:dyDescent="0.2">
      <c r="B1099" s="15">
        <v>39256</v>
      </c>
      <c r="C1099" s="14">
        <v>4.6530000000000005</v>
      </c>
      <c r="E1099" s="15">
        <v>39256</v>
      </c>
      <c r="F1099" s="14">
        <v>4.6970000000000001</v>
      </c>
      <c r="H1099" s="15">
        <v>39256</v>
      </c>
      <c r="I1099" s="14">
        <v>4.6970000000000001</v>
      </c>
      <c r="K1099" s="15">
        <v>39256</v>
      </c>
      <c r="L1099" s="14">
        <v>4.8680000000000003</v>
      </c>
      <c r="N1099" s="15">
        <v>39256</v>
      </c>
      <c r="O1099" s="14">
        <v>4.7210000000000001</v>
      </c>
      <c r="Q1099" s="15">
        <v>39256</v>
      </c>
      <c r="R1099" s="14">
        <v>4.6920000000000002</v>
      </c>
      <c r="T1099" s="15">
        <v>39256</v>
      </c>
      <c r="U1099" s="14">
        <v>4.7009999999999996</v>
      </c>
      <c r="W1099" s="15">
        <v>39256</v>
      </c>
      <c r="X1099" s="14">
        <v>4.827</v>
      </c>
      <c r="Z1099" s="15">
        <v>39256</v>
      </c>
      <c r="AA1099" s="14">
        <v>4.7050000000000001</v>
      </c>
      <c r="AC1099" s="14">
        <f t="shared" si="131"/>
        <v>4.721668160049437</v>
      </c>
      <c r="AE1099" s="15">
        <v>39256</v>
      </c>
      <c r="AF1099" s="14">
        <v>5.13</v>
      </c>
      <c r="AH1099" s="15">
        <v>39256</v>
      </c>
      <c r="AI1099" s="14">
        <v>5.524</v>
      </c>
      <c r="AK1099" s="15">
        <v>39256</v>
      </c>
      <c r="AL1099" s="14">
        <v>2.3089</v>
      </c>
      <c r="AM1099" s="14">
        <f t="shared" si="126"/>
        <v>2.4127681600494371</v>
      </c>
      <c r="AN1099" s="15">
        <v>39256</v>
      </c>
      <c r="AO1099" s="14">
        <v>2.8727999999999998</v>
      </c>
      <c r="AP1099" s="14">
        <f t="shared" si="127"/>
        <v>2.2572000000000001</v>
      </c>
      <c r="AQ1099" s="15">
        <v>39256</v>
      </c>
      <c r="AR1099" s="14">
        <v>3.2759</v>
      </c>
      <c r="AS1099" s="14">
        <f t="shared" si="128"/>
        <v>2.2481</v>
      </c>
      <c r="AU1099" s="14">
        <f t="shared" si="132"/>
        <v>2.3441000000000005</v>
      </c>
      <c r="AW1099" s="14">
        <f t="shared" si="129"/>
        <v>2.3881000000000001</v>
      </c>
      <c r="AY1099" s="14">
        <f t="shared" si="130"/>
        <v>2.5591000000000004</v>
      </c>
      <c r="BA1099" s="15">
        <v>39256</v>
      </c>
      <c r="BB1099" s="14">
        <v>4.4000000000000004</v>
      </c>
      <c r="BD1099" s="15">
        <v>41082</v>
      </c>
      <c r="BE1099" s="14">
        <v>5.75</v>
      </c>
      <c r="BG1099" s="15">
        <v>41082</v>
      </c>
      <c r="BH1099" s="14">
        <v>8.5</v>
      </c>
      <c r="BI1099" s="14">
        <f t="shared" si="125"/>
        <v>77.707066666666663</v>
      </c>
      <c r="BJ1099" s="15">
        <v>39986</v>
      </c>
      <c r="BK1099" s="14">
        <v>218.87119999999999</v>
      </c>
      <c r="BM1099" s="15">
        <v>41082</v>
      </c>
      <c r="BN1099" s="14">
        <v>15.553000000000001</v>
      </c>
    </row>
    <row r="1100" spans="2:66" x14ac:dyDescent="0.2">
      <c r="B1100" s="15">
        <v>39257</v>
      </c>
      <c r="C1100" s="14">
        <v>4.6530000000000005</v>
      </c>
      <c r="E1100" s="15">
        <v>39257</v>
      </c>
      <c r="F1100" s="14">
        <v>4.6970000000000001</v>
      </c>
      <c r="H1100" s="15">
        <v>39257</v>
      </c>
      <c r="I1100" s="14">
        <v>4.6970000000000001</v>
      </c>
      <c r="K1100" s="15">
        <v>39257</v>
      </c>
      <c r="L1100" s="14">
        <v>4.8680000000000003</v>
      </c>
      <c r="N1100" s="15">
        <v>39257</v>
      </c>
      <c r="O1100" s="14">
        <v>4.7210000000000001</v>
      </c>
      <c r="Q1100" s="15">
        <v>39257</v>
      </c>
      <c r="R1100" s="14">
        <v>4.6920000000000002</v>
      </c>
      <c r="T1100" s="15">
        <v>39257</v>
      </c>
      <c r="U1100" s="14">
        <v>4.7009999999999996</v>
      </c>
      <c r="W1100" s="15">
        <v>39257</v>
      </c>
      <c r="X1100" s="14">
        <v>4.827</v>
      </c>
      <c r="Z1100" s="15">
        <v>39257</v>
      </c>
      <c r="AA1100" s="14">
        <v>4.7050000000000001</v>
      </c>
      <c r="AC1100" s="14">
        <f t="shared" si="131"/>
        <v>4.721668160049437</v>
      </c>
      <c r="AE1100" s="15">
        <v>39257</v>
      </c>
      <c r="AF1100" s="14">
        <v>5.13</v>
      </c>
      <c r="AH1100" s="15">
        <v>39257</v>
      </c>
      <c r="AI1100" s="14">
        <v>5.524</v>
      </c>
      <c r="AK1100" s="15">
        <v>39257</v>
      </c>
      <c r="AL1100" s="14">
        <v>2.3089</v>
      </c>
      <c r="AM1100" s="14">
        <f t="shared" si="126"/>
        <v>2.4127681600494371</v>
      </c>
      <c r="AN1100" s="15">
        <v>39257</v>
      </c>
      <c r="AO1100" s="14">
        <v>2.8727999999999998</v>
      </c>
      <c r="AP1100" s="14">
        <f t="shared" si="127"/>
        <v>2.2572000000000001</v>
      </c>
      <c r="AQ1100" s="15">
        <v>39257</v>
      </c>
      <c r="AR1100" s="14">
        <v>3.2759</v>
      </c>
      <c r="AS1100" s="14">
        <f t="shared" si="128"/>
        <v>2.2481</v>
      </c>
      <c r="AU1100" s="14">
        <f t="shared" si="132"/>
        <v>2.3441000000000005</v>
      </c>
      <c r="AW1100" s="14">
        <f t="shared" si="129"/>
        <v>2.3881000000000001</v>
      </c>
      <c r="AY1100" s="14">
        <f t="shared" si="130"/>
        <v>2.5591000000000004</v>
      </c>
      <c r="BA1100" s="15">
        <v>39257</v>
      </c>
      <c r="BB1100" s="14">
        <v>4.4000000000000004</v>
      </c>
      <c r="BD1100" s="15">
        <v>41083</v>
      </c>
      <c r="BE1100" s="14">
        <v>5.75</v>
      </c>
      <c r="BG1100" s="15">
        <v>41083</v>
      </c>
      <c r="BH1100" s="14">
        <v>8.5</v>
      </c>
      <c r="BI1100" s="14">
        <f t="shared" si="125"/>
        <v>77.551900000000003</v>
      </c>
      <c r="BJ1100" s="15">
        <v>39987</v>
      </c>
      <c r="BK1100" s="14">
        <v>218.4057</v>
      </c>
      <c r="BM1100" s="15">
        <v>41083</v>
      </c>
      <c r="BN1100" s="14">
        <v>15.553000000000001</v>
      </c>
    </row>
    <row r="1101" spans="2:66" x14ac:dyDescent="0.2">
      <c r="B1101" s="15">
        <v>39258</v>
      </c>
      <c r="C1101" s="14">
        <v>4.6219999999999999</v>
      </c>
      <c r="E1101" s="15">
        <v>39258</v>
      </c>
      <c r="F1101" s="14">
        <v>4.6639999999999997</v>
      </c>
      <c r="H1101" s="15">
        <v>39258</v>
      </c>
      <c r="I1101" s="14">
        <v>4.6630000000000003</v>
      </c>
      <c r="K1101" s="15">
        <v>39258</v>
      </c>
      <c r="L1101" s="14">
        <v>4.8360000000000003</v>
      </c>
      <c r="N1101" s="15">
        <v>39258</v>
      </c>
      <c r="O1101" s="14">
        <v>4.6890000000000001</v>
      </c>
      <c r="Q1101" s="15">
        <v>39258</v>
      </c>
      <c r="R1101" s="14">
        <v>4.66</v>
      </c>
      <c r="T1101" s="15">
        <v>39258</v>
      </c>
      <c r="U1101" s="14">
        <v>4.6690000000000005</v>
      </c>
      <c r="W1101" s="15">
        <v>39258</v>
      </c>
      <c r="X1101" s="14">
        <v>4.7930000000000001</v>
      </c>
      <c r="Z1101" s="15">
        <v>39258</v>
      </c>
      <c r="AA1101" s="14">
        <v>4.6710000000000003</v>
      </c>
      <c r="AC1101" s="14">
        <f t="shared" si="131"/>
        <v>4.6893616561099938</v>
      </c>
      <c r="AE1101" s="15">
        <v>39258</v>
      </c>
      <c r="AF1101" s="14">
        <v>5.08</v>
      </c>
      <c r="AH1101" s="15">
        <v>39258</v>
      </c>
      <c r="AI1101" s="14">
        <v>5.4879999999999995</v>
      </c>
      <c r="AK1101" s="15">
        <v>39258</v>
      </c>
      <c r="AL1101" s="14">
        <v>2.2999999999999998</v>
      </c>
      <c r="AM1101" s="14">
        <f t="shared" si="126"/>
        <v>2.389361656109994</v>
      </c>
      <c r="AN1101" s="15">
        <v>39258</v>
      </c>
      <c r="AO1101" s="14">
        <v>2.883</v>
      </c>
      <c r="AP1101" s="14">
        <f t="shared" si="127"/>
        <v>2.1970000000000001</v>
      </c>
      <c r="AQ1101" s="15">
        <v>39258</v>
      </c>
      <c r="AR1101" s="14">
        <v>3.2650000000000001</v>
      </c>
      <c r="AS1101" s="14">
        <f t="shared" si="128"/>
        <v>2.2229999999999994</v>
      </c>
      <c r="AU1101" s="14">
        <f t="shared" si="132"/>
        <v>2.3220000000000001</v>
      </c>
      <c r="AW1101" s="14">
        <f t="shared" si="129"/>
        <v>2.3630000000000004</v>
      </c>
      <c r="AY1101" s="14">
        <f t="shared" si="130"/>
        <v>2.5360000000000005</v>
      </c>
      <c r="BA1101" s="15">
        <v>39258</v>
      </c>
      <c r="BB1101" s="14">
        <v>4.0999999999999996</v>
      </c>
      <c r="BD1101" s="15">
        <v>41084</v>
      </c>
      <c r="BE1101" s="14">
        <v>5.75</v>
      </c>
      <c r="BG1101" s="15">
        <v>41084</v>
      </c>
      <c r="BH1101" s="14">
        <v>8.5</v>
      </c>
      <c r="BI1101" s="14">
        <f t="shared" si="125"/>
        <v>78.120999999999995</v>
      </c>
      <c r="BJ1101" s="15">
        <v>39988</v>
      </c>
      <c r="BK1101" s="14">
        <v>220.113</v>
      </c>
      <c r="BM1101" s="15">
        <v>41084</v>
      </c>
      <c r="BN1101" s="14">
        <v>15.553000000000001</v>
      </c>
    </row>
    <row r="1102" spans="2:66" x14ac:dyDescent="0.2">
      <c r="B1102" s="15">
        <v>39259</v>
      </c>
      <c r="C1102" s="14">
        <v>4.6020000000000003</v>
      </c>
      <c r="E1102" s="15">
        <v>39259</v>
      </c>
      <c r="F1102" s="14">
        <v>4.6479999999999997</v>
      </c>
      <c r="H1102" s="15">
        <v>39259</v>
      </c>
      <c r="I1102" s="14">
        <v>4.6589999999999998</v>
      </c>
      <c r="K1102" s="15">
        <v>39259</v>
      </c>
      <c r="L1102" s="14">
        <v>4.8129999999999997</v>
      </c>
      <c r="N1102" s="15">
        <v>39259</v>
      </c>
      <c r="O1102" s="14">
        <v>4.67</v>
      </c>
      <c r="Q1102" s="15">
        <v>39259</v>
      </c>
      <c r="R1102" s="14">
        <v>4.6420000000000003</v>
      </c>
      <c r="T1102" s="15">
        <v>39259</v>
      </c>
      <c r="U1102" s="14">
        <v>4.6509999999999998</v>
      </c>
      <c r="W1102" s="15">
        <v>39259</v>
      </c>
      <c r="X1102" s="14">
        <v>4.7750000000000004</v>
      </c>
      <c r="Z1102" s="15">
        <v>39259</v>
      </c>
      <c r="AA1102" s="14">
        <v>4.6509999999999998</v>
      </c>
      <c r="AC1102" s="14">
        <f t="shared" si="131"/>
        <v>4.6721279159585967</v>
      </c>
      <c r="AE1102" s="15">
        <v>39259</v>
      </c>
      <c r="AF1102" s="14">
        <v>5.0780000000000003</v>
      </c>
      <c r="AH1102" s="15">
        <v>39259</v>
      </c>
      <c r="AI1102" s="14">
        <v>5.4690000000000003</v>
      </c>
      <c r="AK1102" s="15">
        <v>39259</v>
      </c>
      <c r="AL1102" s="14">
        <v>2.2989000000000002</v>
      </c>
      <c r="AM1102" s="14">
        <f t="shared" si="126"/>
        <v>2.3732279159585965</v>
      </c>
      <c r="AN1102" s="15">
        <v>39259</v>
      </c>
      <c r="AO1102" s="14">
        <v>2.87</v>
      </c>
      <c r="AP1102" s="14">
        <f t="shared" si="127"/>
        <v>2.2080000000000002</v>
      </c>
      <c r="AQ1102" s="15">
        <v>39259</v>
      </c>
      <c r="AR1102" s="14">
        <v>3.21</v>
      </c>
      <c r="AS1102" s="14">
        <f t="shared" si="128"/>
        <v>2.2590000000000003</v>
      </c>
      <c r="AU1102" s="14">
        <f t="shared" si="132"/>
        <v>2.3031000000000001</v>
      </c>
      <c r="AW1102" s="14">
        <f t="shared" si="129"/>
        <v>2.3600999999999996</v>
      </c>
      <c r="AY1102" s="14">
        <f t="shared" si="130"/>
        <v>2.5140999999999996</v>
      </c>
      <c r="BA1102" s="15">
        <v>39259</v>
      </c>
      <c r="BB1102" s="14">
        <v>5.7</v>
      </c>
      <c r="BD1102" s="15">
        <v>41085</v>
      </c>
      <c r="BE1102" s="14">
        <v>5.75</v>
      </c>
      <c r="BG1102" s="15">
        <v>41085</v>
      </c>
      <c r="BH1102" s="14">
        <v>8.5</v>
      </c>
      <c r="BI1102" s="14">
        <f t="shared" si="125"/>
        <v>78.426266666666663</v>
      </c>
      <c r="BJ1102" s="15">
        <v>39989</v>
      </c>
      <c r="BK1102" s="14">
        <v>221.02879999999999</v>
      </c>
      <c r="BM1102" s="15">
        <v>41085</v>
      </c>
      <c r="BN1102" s="14">
        <v>15.55</v>
      </c>
    </row>
    <row r="1103" spans="2:66" x14ac:dyDescent="0.2">
      <c r="B1103" s="15">
        <v>39260</v>
      </c>
      <c r="C1103" s="14">
        <v>4.5469999999999997</v>
      </c>
      <c r="E1103" s="15">
        <v>39260</v>
      </c>
      <c r="F1103" s="14">
        <v>4.5940000000000003</v>
      </c>
      <c r="H1103" s="15">
        <v>39260</v>
      </c>
      <c r="I1103" s="14">
        <v>4.6100000000000003</v>
      </c>
      <c r="K1103" s="15">
        <v>39260</v>
      </c>
      <c r="L1103" s="14">
        <v>4.7649999999999997</v>
      </c>
      <c r="N1103" s="15">
        <v>39260</v>
      </c>
      <c r="O1103" s="14">
        <v>4.6189999999999998</v>
      </c>
      <c r="Q1103" s="15">
        <v>39260</v>
      </c>
      <c r="R1103" s="14">
        <v>4.585</v>
      </c>
      <c r="T1103" s="15">
        <v>39260</v>
      </c>
      <c r="U1103" s="14">
        <v>4.5960000000000001</v>
      </c>
      <c r="W1103" s="15">
        <v>39260</v>
      </c>
      <c r="X1103" s="14">
        <v>4.7249999999999996</v>
      </c>
      <c r="Z1103" s="15">
        <v>39260</v>
      </c>
      <c r="AA1103" s="14">
        <v>4.5949999999999998</v>
      </c>
      <c r="AC1103" s="14">
        <f t="shared" si="131"/>
        <v>4.6196415881353294</v>
      </c>
      <c r="AE1103" s="15">
        <v>39260</v>
      </c>
      <c r="AF1103" s="14">
        <v>5.0801999999999996</v>
      </c>
      <c r="AH1103" s="15">
        <v>39260</v>
      </c>
      <c r="AI1103" s="14">
        <v>5.423</v>
      </c>
      <c r="AK1103" s="15">
        <v>39260</v>
      </c>
      <c r="AL1103" s="14">
        <v>2.2749000000000001</v>
      </c>
      <c r="AM1103" s="14">
        <f t="shared" si="126"/>
        <v>2.3447415881353293</v>
      </c>
      <c r="AN1103" s="15">
        <v>39260</v>
      </c>
      <c r="AO1103" s="14">
        <v>2.887</v>
      </c>
      <c r="AP1103" s="14">
        <f t="shared" si="127"/>
        <v>2.1931999999999996</v>
      </c>
      <c r="AQ1103" s="15">
        <v>39260</v>
      </c>
      <c r="AR1103" s="14">
        <v>3.2054</v>
      </c>
      <c r="AS1103" s="14">
        <f t="shared" si="128"/>
        <v>2.2176</v>
      </c>
      <c r="AU1103" s="14">
        <f t="shared" si="132"/>
        <v>2.2720999999999996</v>
      </c>
      <c r="AW1103" s="14">
        <f t="shared" si="129"/>
        <v>2.3351000000000002</v>
      </c>
      <c r="AY1103" s="14">
        <f t="shared" si="130"/>
        <v>2.4900999999999995</v>
      </c>
      <c r="BA1103" s="15">
        <v>39260</v>
      </c>
      <c r="BB1103" s="14">
        <v>6.3</v>
      </c>
      <c r="BD1103" s="15">
        <v>41086</v>
      </c>
      <c r="BE1103" s="14">
        <v>5.75</v>
      </c>
      <c r="BG1103" s="15">
        <v>41086</v>
      </c>
      <c r="BH1103" s="14">
        <v>8.5</v>
      </c>
      <c r="BI1103" s="14">
        <f t="shared" si="125"/>
        <v>78.680933333333329</v>
      </c>
      <c r="BJ1103" s="15">
        <v>39990</v>
      </c>
      <c r="BK1103" s="14">
        <v>221.7928</v>
      </c>
      <c r="BM1103" s="15">
        <v>41086</v>
      </c>
      <c r="BN1103" s="14">
        <v>15.398</v>
      </c>
    </row>
    <row r="1104" spans="2:66" x14ac:dyDescent="0.2">
      <c r="B1104" s="15">
        <v>39261</v>
      </c>
      <c r="C1104" s="14">
        <v>4.5659999999999998</v>
      </c>
      <c r="E1104" s="15">
        <v>39261</v>
      </c>
      <c r="F1104" s="14">
        <v>4.6120000000000001</v>
      </c>
      <c r="H1104" s="15">
        <v>39261</v>
      </c>
      <c r="I1104" s="14">
        <v>4.6269999999999998</v>
      </c>
      <c r="K1104" s="15">
        <v>39261</v>
      </c>
      <c r="L1104" s="14">
        <v>4.7839999999999998</v>
      </c>
      <c r="N1104" s="15">
        <v>39261</v>
      </c>
      <c r="O1104" s="14">
        <v>4.6310000000000002</v>
      </c>
      <c r="Q1104" s="15">
        <v>39261</v>
      </c>
      <c r="R1104" s="14">
        <v>4.5999999999999996</v>
      </c>
      <c r="T1104" s="15">
        <v>39261</v>
      </c>
      <c r="U1104" s="14">
        <v>4.6139999999999999</v>
      </c>
      <c r="W1104" s="15">
        <v>39261</v>
      </c>
      <c r="X1104" s="14">
        <v>4.7430000000000003</v>
      </c>
      <c r="Z1104" s="15">
        <v>39261</v>
      </c>
      <c r="AA1104" s="14">
        <v>4.6120000000000001</v>
      </c>
      <c r="AC1104" s="14">
        <f t="shared" si="131"/>
        <v>4.6375394716514737</v>
      </c>
      <c r="AE1104" s="15">
        <v>39261</v>
      </c>
      <c r="AF1104" s="14">
        <v>5.1032999999999999</v>
      </c>
      <c r="AH1104" s="15">
        <v>39261</v>
      </c>
      <c r="AI1104" s="14">
        <v>5.4349999999999996</v>
      </c>
      <c r="AK1104" s="15">
        <v>39261</v>
      </c>
      <c r="AL1104" s="14">
        <v>2.2974999999999999</v>
      </c>
      <c r="AM1104" s="14">
        <f t="shared" si="126"/>
        <v>2.3400394716514739</v>
      </c>
      <c r="AN1104" s="15">
        <v>39261</v>
      </c>
      <c r="AO1104" s="14">
        <v>2.84</v>
      </c>
      <c r="AP1104" s="14">
        <f t="shared" si="127"/>
        <v>2.2633000000000001</v>
      </c>
      <c r="AQ1104" s="15">
        <v>39261</v>
      </c>
      <c r="AR1104" s="14">
        <v>3.1974999999999998</v>
      </c>
      <c r="AS1104" s="14">
        <f t="shared" si="128"/>
        <v>2.2374999999999998</v>
      </c>
      <c r="AU1104" s="14">
        <f t="shared" si="132"/>
        <v>2.2685</v>
      </c>
      <c r="AW1104" s="14">
        <f t="shared" si="129"/>
        <v>2.3294999999999999</v>
      </c>
      <c r="AY1104" s="14">
        <f t="shared" si="130"/>
        <v>2.4864999999999999</v>
      </c>
      <c r="BA1104" s="15">
        <v>39261</v>
      </c>
      <c r="BB1104" s="14">
        <v>6.1</v>
      </c>
      <c r="BD1104" s="15">
        <v>41087</v>
      </c>
      <c r="BE1104" s="14">
        <v>5.75</v>
      </c>
      <c r="BG1104" s="15">
        <v>41087</v>
      </c>
      <c r="BH1104" s="14">
        <v>8.5</v>
      </c>
      <c r="BI1104" s="14">
        <f t="shared" ref="BI1104:BI1167" si="133">AVERAGE(BE1104,BH1104,BK1104)</f>
        <v>78.680933333333329</v>
      </c>
      <c r="BJ1104" s="15">
        <v>39991</v>
      </c>
      <c r="BK1104" s="14">
        <v>221.7928</v>
      </c>
      <c r="BM1104" s="15">
        <v>41087</v>
      </c>
      <c r="BN1104" s="14">
        <v>15.417</v>
      </c>
    </row>
    <row r="1105" spans="2:66" x14ac:dyDescent="0.2">
      <c r="B1105" s="15">
        <v>39262</v>
      </c>
      <c r="C1105" s="14">
        <v>4.5739999999999998</v>
      </c>
      <c r="E1105" s="15">
        <v>39262</v>
      </c>
      <c r="F1105" s="14">
        <v>4.62</v>
      </c>
      <c r="H1105" s="15">
        <v>39262</v>
      </c>
      <c r="I1105" s="14">
        <v>4.6399999999999997</v>
      </c>
      <c r="K1105" s="15">
        <v>39262</v>
      </c>
      <c r="L1105" s="14">
        <v>4.8029999999999999</v>
      </c>
      <c r="N1105" s="15">
        <v>39262</v>
      </c>
      <c r="O1105" s="14">
        <v>4.6399999999999997</v>
      </c>
      <c r="Q1105" s="15">
        <v>39262</v>
      </c>
      <c r="R1105" s="14">
        <v>4.6070000000000002</v>
      </c>
      <c r="T1105" s="15">
        <v>39262</v>
      </c>
      <c r="U1105" s="14">
        <v>4.6219999999999999</v>
      </c>
      <c r="W1105" s="15">
        <v>39262</v>
      </c>
      <c r="X1105" s="14">
        <v>4.7560000000000002</v>
      </c>
      <c r="Z1105" s="15">
        <v>39262</v>
      </c>
      <c r="AA1105" s="14">
        <v>4.6210000000000004</v>
      </c>
      <c r="AC1105" s="14">
        <f t="shared" si="131"/>
        <v>4.6484443071218911</v>
      </c>
      <c r="AE1105" s="15">
        <v>39262</v>
      </c>
      <c r="AF1105" s="14">
        <v>5.0244</v>
      </c>
      <c r="AH1105" s="15">
        <v>39262</v>
      </c>
      <c r="AI1105" s="14">
        <v>5.4630000000000001</v>
      </c>
      <c r="AK1105" s="15">
        <v>39262</v>
      </c>
      <c r="AL1105" s="14">
        <v>2.2976000000000001</v>
      </c>
      <c r="AM1105" s="14">
        <f t="shared" si="126"/>
        <v>2.350844307121891</v>
      </c>
      <c r="AN1105" s="15">
        <v>39262</v>
      </c>
      <c r="AO1105" s="14">
        <v>2.8490000000000002</v>
      </c>
      <c r="AP1105" s="14">
        <f t="shared" si="127"/>
        <v>2.1753999999999998</v>
      </c>
      <c r="AQ1105" s="15">
        <v>39262</v>
      </c>
      <c r="AR1105" s="14">
        <v>3.1989999999999998</v>
      </c>
      <c r="AS1105" s="14">
        <f t="shared" si="128"/>
        <v>2.2640000000000002</v>
      </c>
      <c r="AU1105" s="14">
        <f t="shared" si="132"/>
        <v>2.2763999999999998</v>
      </c>
      <c r="AW1105" s="14">
        <f t="shared" si="129"/>
        <v>2.3423999999999996</v>
      </c>
      <c r="AY1105" s="14">
        <f t="shared" si="130"/>
        <v>2.5053999999999998</v>
      </c>
      <c r="BA1105" s="15">
        <v>39262</v>
      </c>
      <c r="BB1105" s="14">
        <v>6.6</v>
      </c>
      <c r="BD1105" s="15">
        <v>41088</v>
      </c>
      <c r="BE1105" s="14">
        <v>5.75</v>
      </c>
      <c r="BG1105" s="15">
        <v>41088</v>
      </c>
      <c r="BH1105" s="14">
        <v>8.5</v>
      </c>
      <c r="BI1105" s="14">
        <f t="shared" si="133"/>
        <v>78.680933333333329</v>
      </c>
      <c r="BJ1105" s="15">
        <v>39992</v>
      </c>
      <c r="BK1105" s="14">
        <v>221.7928</v>
      </c>
      <c r="BM1105" s="15">
        <v>41088</v>
      </c>
      <c r="BN1105" s="14">
        <v>15.654999999999999</v>
      </c>
    </row>
    <row r="1106" spans="2:66" x14ac:dyDescent="0.2">
      <c r="B1106" s="15">
        <v>39263</v>
      </c>
      <c r="C1106" s="14">
        <v>4.5739999999999998</v>
      </c>
      <c r="E1106" s="15">
        <v>39263</v>
      </c>
      <c r="F1106" s="14">
        <v>4.62</v>
      </c>
      <c r="H1106" s="15">
        <v>39263</v>
      </c>
      <c r="I1106" s="14">
        <v>4.6399999999999997</v>
      </c>
      <c r="K1106" s="15">
        <v>39263</v>
      </c>
      <c r="L1106" s="14">
        <v>4.8029999999999999</v>
      </c>
      <c r="N1106" s="15">
        <v>39263</v>
      </c>
      <c r="O1106" s="14">
        <v>4.6399999999999997</v>
      </c>
      <c r="Q1106" s="15">
        <v>39263</v>
      </c>
      <c r="R1106" s="14">
        <v>4.6070000000000002</v>
      </c>
      <c r="T1106" s="15">
        <v>39263</v>
      </c>
      <c r="U1106" s="14">
        <v>4.6219999999999999</v>
      </c>
      <c r="W1106" s="15">
        <v>39263</v>
      </c>
      <c r="X1106" s="14">
        <v>4.7560000000000002</v>
      </c>
      <c r="Z1106" s="15">
        <v>39263</v>
      </c>
      <c r="AA1106" s="14">
        <v>4.6210000000000004</v>
      </c>
      <c r="AC1106" s="14">
        <f t="shared" si="131"/>
        <v>4.6484443071218911</v>
      </c>
      <c r="AE1106" s="15">
        <v>39263</v>
      </c>
      <c r="AF1106" s="14">
        <v>5.0244</v>
      </c>
      <c r="AH1106" s="15">
        <v>39263</v>
      </c>
      <c r="AI1106" s="14">
        <v>5.4630000000000001</v>
      </c>
      <c r="AK1106" s="15">
        <v>39263</v>
      </c>
      <c r="AL1106" s="14">
        <v>2.2976000000000001</v>
      </c>
      <c r="AM1106" s="14">
        <f t="shared" si="126"/>
        <v>2.350844307121891</v>
      </c>
      <c r="AN1106" s="15">
        <v>39263</v>
      </c>
      <c r="AO1106" s="14">
        <v>2.8490000000000002</v>
      </c>
      <c r="AP1106" s="14">
        <f t="shared" si="127"/>
        <v>2.1753999999999998</v>
      </c>
      <c r="AQ1106" s="15">
        <v>39263</v>
      </c>
      <c r="AR1106" s="14">
        <v>3.1989999999999998</v>
      </c>
      <c r="AS1106" s="14">
        <f t="shared" si="128"/>
        <v>2.2640000000000002</v>
      </c>
      <c r="AU1106" s="14">
        <f t="shared" si="132"/>
        <v>2.2763999999999998</v>
      </c>
      <c r="AW1106" s="14">
        <f t="shared" si="129"/>
        <v>2.3423999999999996</v>
      </c>
      <c r="AY1106" s="14">
        <f t="shared" si="130"/>
        <v>2.5053999999999998</v>
      </c>
      <c r="BA1106" s="15">
        <v>39263</v>
      </c>
      <c r="BB1106" s="14">
        <v>6.6</v>
      </c>
      <c r="BD1106" s="15">
        <v>41089</v>
      </c>
      <c r="BE1106" s="14">
        <v>5.75</v>
      </c>
      <c r="BG1106" s="15">
        <v>41089</v>
      </c>
      <c r="BH1106" s="14">
        <v>8.5</v>
      </c>
      <c r="BI1106" s="14">
        <f t="shared" si="133"/>
        <v>78.648866666666663</v>
      </c>
      <c r="BJ1106" s="15">
        <v>39993</v>
      </c>
      <c r="BK1106" s="14">
        <v>221.69659999999999</v>
      </c>
      <c r="BM1106" s="15">
        <v>41089</v>
      </c>
      <c r="BN1106" s="14">
        <v>16.53</v>
      </c>
    </row>
    <row r="1107" spans="2:66" x14ac:dyDescent="0.2">
      <c r="B1107" s="15">
        <v>39264</v>
      </c>
      <c r="C1107" s="14">
        <v>4.5739999999999998</v>
      </c>
      <c r="E1107" s="15">
        <v>39264</v>
      </c>
      <c r="F1107" s="14">
        <v>4.62</v>
      </c>
      <c r="H1107" s="15">
        <v>39264</v>
      </c>
      <c r="I1107" s="14">
        <v>4.6399999999999997</v>
      </c>
      <c r="K1107" s="15">
        <v>39264</v>
      </c>
      <c r="L1107" s="14">
        <v>4.8029999999999999</v>
      </c>
      <c r="N1107" s="15">
        <v>39264</v>
      </c>
      <c r="O1107" s="14">
        <v>4.6399999999999997</v>
      </c>
      <c r="Q1107" s="15">
        <v>39264</v>
      </c>
      <c r="R1107" s="14">
        <v>4.6070000000000002</v>
      </c>
      <c r="T1107" s="15">
        <v>39264</v>
      </c>
      <c r="U1107" s="14">
        <v>4.6219999999999999</v>
      </c>
      <c r="W1107" s="15">
        <v>39264</v>
      </c>
      <c r="X1107" s="14">
        <v>4.7560000000000002</v>
      </c>
      <c r="Z1107" s="15">
        <v>39264</v>
      </c>
      <c r="AA1107" s="14">
        <v>4.6210000000000004</v>
      </c>
      <c r="AC1107" s="14">
        <f t="shared" si="131"/>
        <v>4.6484443071218911</v>
      </c>
      <c r="AE1107" s="15">
        <v>39264</v>
      </c>
      <c r="AF1107" s="14">
        <v>5.0244</v>
      </c>
      <c r="AH1107" s="15">
        <v>39264</v>
      </c>
      <c r="AI1107" s="14">
        <v>5.4630000000000001</v>
      </c>
      <c r="AK1107" s="15">
        <v>39264</v>
      </c>
      <c r="AL1107" s="14">
        <v>2.2976000000000001</v>
      </c>
      <c r="AM1107" s="14">
        <f t="shared" si="126"/>
        <v>2.350844307121891</v>
      </c>
      <c r="AN1107" s="15">
        <v>39264</v>
      </c>
      <c r="AO1107" s="14">
        <v>2.8490000000000002</v>
      </c>
      <c r="AP1107" s="14">
        <f t="shared" si="127"/>
        <v>2.1753999999999998</v>
      </c>
      <c r="AQ1107" s="15">
        <v>39264</v>
      </c>
      <c r="AR1107" s="14">
        <v>3.1989999999999998</v>
      </c>
      <c r="AS1107" s="14">
        <f t="shared" si="128"/>
        <v>2.2640000000000002</v>
      </c>
      <c r="AU1107" s="14">
        <f t="shared" si="132"/>
        <v>2.2763999999999998</v>
      </c>
      <c r="AW1107" s="14">
        <f t="shared" si="129"/>
        <v>2.3423999999999996</v>
      </c>
      <c r="AY1107" s="14">
        <f t="shared" si="130"/>
        <v>2.5053999999999998</v>
      </c>
      <c r="BA1107" s="15">
        <v>39264</v>
      </c>
      <c r="BB1107" s="14">
        <v>6.6</v>
      </c>
      <c r="BD1107" s="15">
        <v>41090</v>
      </c>
      <c r="BE1107" s="14">
        <v>5.75</v>
      </c>
      <c r="BG1107" s="15">
        <v>41090</v>
      </c>
      <c r="BH1107" s="14">
        <v>8.5</v>
      </c>
      <c r="BI1107" s="14">
        <f t="shared" si="133"/>
        <v>78.839766666666662</v>
      </c>
      <c r="BJ1107" s="15">
        <v>39994</v>
      </c>
      <c r="BK1107" s="14">
        <v>222.26929999999999</v>
      </c>
      <c r="BM1107" s="15">
        <v>41090</v>
      </c>
      <c r="BN1107" s="14">
        <v>16.53</v>
      </c>
    </row>
    <row r="1108" spans="2:66" x14ac:dyDescent="0.2">
      <c r="B1108" s="15">
        <v>39265</v>
      </c>
      <c r="C1108" s="14">
        <v>4.5110000000000001</v>
      </c>
      <c r="E1108" s="15">
        <v>39265</v>
      </c>
      <c r="F1108" s="14">
        <v>4.5600000000000005</v>
      </c>
      <c r="H1108" s="15">
        <v>39265</v>
      </c>
      <c r="I1108" s="14">
        <v>4.5789999999999997</v>
      </c>
      <c r="K1108" s="15">
        <v>39265</v>
      </c>
      <c r="L1108" s="14">
        <v>4.7430000000000003</v>
      </c>
      <c r="N1108" s="15">
        <v>39265</v>
      </c>
      <c r="O1108" s="14">
        <v>4.5809999999999995</v>
      </c>
      <c r="Q1108" s="15">
        <v>39265</v>
      </c>
      <c r="R1108" s="14">
        <v>4.548</v>
      </c>
      <c r="T1108" s="15">
        <v>39265</v>
      </c>
      <c r="U1108" s="14">
        <v>4.5649999999999995</v>
      </c>
      <c r="W1108" s="15">
        <v>39265</v>
      </c>
      <c r="X1108" s="14">
        <v>4.6950000000000003</v>
      </c>
      <c r="Z1108" s="15">
        <v>39265</v>
      </c>
      <c r="AA1108" s="14">
        <v>4.5609999999999999</v>
      </c>
      <c r="AC1108" s="14">
        <f t="shared" si="131"/>
        <v>4.5876378804263869</v>
      </c>
      <c r="AE1108" s="15">
        <v>39265</v>
      </c>
      <c r="AF1108" s="14">
        <v>4.9892000000000003</v>
      </c>
      <c r="AH1108" s="15">
        <v>39265</v>
      </c>
      <c r="AI1108" s="14">
        <v>5.42</v>
      </c>
      <c r="AK1108" s="15">
        <v>39265</v>
      </c>
      <c r="AL1108" s="14">
        <v>2.2829999999999999</v>
      </c>
      <c r="AM1108" s="14">
        <f t="shared" si="126"/>
        <v>2.304637880426387</v>
      </c>
      <c r="AN1108" s="15">
        <v>39265</v>
      </c>
      <c r="AO1108" s="14">
        <v>2.8449999999999998</v>
      </c>
      <c r="AP1108" s="14">
        <f t="shared" si="127"/>
        <v>2.1442000000000005</v>
      </c>
      <c r="AQ1108" s="15">
        <v>39265</v>
      </c>
      <c r="AR1108" s="14">
        <v>3.2031999999999998</v>
      </c>
      <c r="AS1108" s="14">
        <f t="shared" si="128"/>
        <v>2.2168000000000001</v>
      </c>
      <c r="AU1108" s="14">
        <f t="shared" si="132"/>
        <v>2.2280000000000002</v>
      </c>
      <c r="AW1108" s="14">
        <f t="shared" si="129"/>
        <v>2.2959999999999998</v>
      </c>
      <c r="AY1108" s="14">
        <f t="shared" si="130"/>
        <v>2.4600000000000004</v>
      </c>
      <c r="BA1108" s="15">
        <v>39265</v>
      </c>
      <c r="BB1108" s="14">
        <v>6.8</v>
      </c>
      <c r="BD1108" s="15">
        <v>41091</v>
      </c>
      <c r="BE1108" s="14">
        <v>5.75</v>
      </c>
      <c r="BG1108" s="15">
        <v>41091</v>
      </c>
      <c r="BH1108" s="14">
        <v>8.5</v>
      </c>
      <c r="BI1108" s="14">
        <f t="shared" si="133"/>
        <v>78.871766666666659</v>
      </c>
      <c r="BJ1108" s="15">
        <v>39995</v>
      </c>
      <c r="BK1108" s="14">
        <v>222.36529999999999</v>
      </c>
      <c r="BM1108" s="15">
        <v>41091</v>
      </c>
      <c r="BN1108" s="14">
        <v>16.53</v>
      </c>
    </row>
    <row r="1109" spans="2:66" x14ac:dyDescent="0.2">
      <c r="B1109" s="15">
        <v>39266</v>
      </c>
      <c r="C1109" s="14">
        <v>4.5620000000000003</v>
      </c>
      <c r="E1109" s="15">
        <v>39266</v>
      </c>
      <c r="F1109" s="14">
        <v>4.6139999999999999</v>
      </c>
      <c r="H1109" s="15">
        <v>39266</v>
      </c>
      <c r="I1109" s="14">
        <v>4.6260000000000003</v>
      </c>
      <c r="K1109" s="15">
        <v>39266</v>
      </c>
      <c r="L1109" s="14">
        <v>4.7869999999999999</v>
      </c>
      <c r="N1109" s="15">
        <v>39266</v>
      </c>
      <c r="O1109" s="14">
        <v>4.6310000000000002</v>
      </c>
      <c r="Q1109" s="15">
        <v>39266</v>
      </c>
      <c r="R1109" s="14">
        <v>4.5999999999999996</v>
      </c>
      <c r="T1109" s="15">
        <v>39266</v>
      </c>
      <c r="U1109" s="14">
        <v>4.6120000000000001</v>
      </c>
      <c r="W1109" s="15">
        <v>39266</v>
      </c>
      <c r="X1109" s="14">
        <v>4.7430000000000003</v>
      </c>
      <c r="Z1109" s="15">
        <v>39266</v>
      </c>
      <c r="AA1109" s="14">
        <v>4.6120000000000001</v>
      </c>
      <c r="AC1109" s="14">
        <f t="shared" si="131"/>
        <v>4.6372389927390696</v>
      </c>
      <c r="AE1109" s="15">
        <v>39266</v>
      </c>
      <c r="AF1109" s="14">
        <v>5.0372000000000003</v>
      </c>
      <c r="AH1109" s="15">
        <v>39266</v>
      </c>
      <c r="AI1109" s="14">
        <v>5.4630000000000001</v>
      </c>
      <c r="AK1109" s="15">
        <v>39266</v>
      </c>
      <c r="AL1109" s="14">
        <v>2.2837000000000001</v>
      </c>
      <c r="AM1109" s="14">
        <f t="shared" si="126"/>
        <v>2.3535389927390695</v>
      </c>
      <c r="AN1109" s="15">
        <v>39266</v>
      </c>
      <c r="AO1109" s="14">
        <v>2.843</v>
      </c>
      <c r="AP1109" s="14">
        <f t="shared" si="127"/>
        <v>2.1942000000000004</v>
      </c>
      <c r="AQ1109" s="15">
        <v>39266</v>
      </c>
      <c r="AR1109" s="14">
        <v>3.1941000000000002</v>
      </c>
      <c r="AS1109" s="14">
        <f t="shared" si="128"/>
        <v>2.2688999999999999</v>
      </c>
      <c r="AU1109" s="14">
        <f t="shared" si="132"/>
        <v>2.2783000000000002</v>
      </c>
      <c r="AW1109" s="14">
        <f t="shared" si="129"/>
        <v>2.3423000000000003</v>
      </c>
      <c r="AY1109" s="14">
        <f t="shared" si="130"/>
        <v>2.5032999999999999</v>
      </c>
      <c r="BA1109" s="15">
        <v>39266</v>
      </c>
      <c r="BB1109" s="14">
        <v>6.4</v>
      </c>
      <c r="BD1109" s="15">
        <v>41092</v>
      </c>
      <c r="BE1109" s="14">
        <v>5.75</v>
      </c>
      <c r="BG1109" s="15">
        <v>41092</v>
      </c>
      <c r="BH1109" s="14">
        <v>8.5</v>
      </c>
      <c r="BI1109" s="14">
        <f t="shared" si="133"/>
        <v>78.810833333333335</v>
      </c>
      <c r="BJ1109" s="15">
        <v>39996</v>
      </c>
      <c r="BK1109" s="14">
        <v>222.1825</v>
      </c>
      <c r="BM1109" s="15">
        <v>41092</v>
      </c>
      <c r="BN1109" s="14">
        <v>16.54</v>
      </c>
    </row>
    <row r="1110" spans="2:66" x14ac:dyDescent="0.2">
      <c r="B1110" s="15">
        <v>39267</v>
      </c>
      <c r="C1110" s="14">
        <v>4.6040000000000001</v>
      </c>
      <c r="E1110" s="15">
        <v>39267</v>
      </c>
      <c r="F1110" s="14">
        <v>4.657</v>
      </c>
      <c r="H1110" s="15">
        <v>39267</v>
      </c>
      <c r="I1110" s="14">
        <v>4.67</v>
      </c>
      <c r="K1110" s="15">
        <v>39267</v>
      </c>
      <c r="L1110" s="14">
        <v>4.8230000000000004</v>
      </c>
      <c r="N1110" s="15">
        <v>39267</v>
      </c>
      <c r="O1110" s="14">
        <v>4.673</v>
      </c>
      <c r="Q1110" s="15">
        <v>39267</v>
      </c>
      <c r="R1110" s="14">
        <v>4.6449999999999996</v>
      </c>
      <c r="T1110" s="15">
        <v>39267</v>
      </c>
      <c r="U1110" s="14">
        <v>4.657</v>
      </c>
      <c r="W1110" s="15">
        <v>39267</v>
      </c>
      <c r="X1110" s="14">
        <v>4.7809999999999997</v>
      </c>
      <c r="Z1110" s="15">
        <v>39267</v>
      </c>
      <c r="AA1110" s="14">
        <v>4.6550000000000002</v>
      </c>
      <c r="AC1110" s="14">
        <f t="shared" si="131"/>
        <v>4.6787780009269273</v>
      </c>
      <c r="AE1110" s="15">
        <v>39267</v>
      </c>
      <c r="AF1110" s="14">
        <v>5.0373000000000001</v>
      </c>
      <c r="AH1110" s="15">
        <v>39267</v>
      </c>
      <c r="AI1110" s="14">
        <v>5.4969999999999999</v>
      </c>
      <c r="AK1110" s="15">
        <v>39267</v>
      </c>
      <c r="AL1110" s="14">
        <v>2.2999999999999998</v>
      </c>
      <c r="AM1110" s="14">
        <f t="shared" si="126"/>
        <v>2.3787780009269275</v>
      </c>
      <c r="AN1110" s="15">
        <v>39267</v>
      </c>
      <c r="AO1110" s="14">
        <v>2.8340000000000001</v>
      </c>
      <c r="AP1110" s="14">
        <f t="shared" si="127"/>
        <v>2.2033</v>
      </c>
      <c r="AQ1110" s="15">
        <v>39267</v>
      </c>
      <c r="AR1110" s="14">
        <v>3.2</v>
      </c>
      <c r="AS1110" s="14">
        <f t="shared" si="128"/>
        <v>2.2969999999999997</v>
      </c>
      <c r="AU1110" s="14">
        <f t="shared" si="132"/>
        <v>2.3040000000000003</v>
      </c>
      <c r="AW1110" s="14">
        <f t="shared" si="129"/>
        <v>2.37</v>
      </c>
      <c r="AY1110" s="14">
        <f t="shared" si="130"/>
        <v>2.5230000000000006</v>
      </c>
      <c r="BA1110" s="15">
        <v>39267</v>
      </c>
      <c r="BB1110" s="14">
        <v>6.6</v>
      </c>
      <c r="BD1110" s="15">
        <v>41093</v>
      </c>
      <c r="BE1110" s="14">
        <v>5.75</v>
      </c>
      <c r="BG1110" s="15">
        <v>41093</v>
      </c>
      <c r="BH1110" s="14">
        <v>8.5</v>
      </c>
      <c r="BI1110" s="14">
        <f t="shared" si="133"/>
        <v>78.780466666666669</v>
      </c>
      <c r="BJ1110" s="15">
        <v>39997</v>
      </c>
      <c r="BK1110" s="14">
        <v>222.09139999999999</v>
      </c>
      <c r="BM1110" s="15">
        <v>41093</v>
      </c>
      <c r="BN1110" s="14">
        <v>16.079999999999998</v>
      </c>
    </row>
    <row r="1111" spans="2:66" x14ac:dyDescent="0.2">
      <c r="B1111" s="15">
        <v>39268</v>
      </c>
      <c r="C1111" s="14">
        <v>4.6470000000000002</v>
      </c>
      <c r="E1111" s="15">
        <v>39268</v>
      </c>
      <c r="F1111" s="14">
        <v>4.7059999999999995</v>
      </c>
      <c r="H1111" s="15">
        <v>39268</v>
      </c>
      <c r="I1111" s="14">
        <v>4.7160000000000002</v>
      </c>
      <c r="K1111" s="15">
        <v>39268</v>
      </c>
      <c r="L1111" s="14">
        <v>4.867</v>
      </c>
      <c r="N1111" s="15">
        <v>39268</v>
      </c>
      <c r="O1111" s="14">
        <v>4.7219999999999995</v>
      </c>
      <c r="Q1111" s="15">
        <v>39268</v>
      </c>
      <c r="R1111" s="14">
        <v>4.6890000000000001</v>
      </c>
      <c r="T1111" s="15">
        <v>39268</v>
      </c>
      <c r="U1111" s="14">
        <v>4.702</v>
      </c>
      <c r="W1111" s="15">
        <v>39268</v>
      </c>
      <c r="X1111" s="14">
        <v>4.8220000000000001</v>
      </c>
      <c r="Z1111" s="15">
        <v>39268</v>
      </c>
      <c r="AA1111" s="14">
        <v>4.702</v>
      </c>
      <c r="AC1111" s="14">
        <f t="shared" si="131"/>
        <v>4.7240661208095149</v>
      </c>
      <c r="AE1111" s="15">
        <v>39268</v>
      </c>
      <c r="AF1111" s="14">
        <v>5.1402000000000001</v>
      </c>
      <c r="AH1111" s="15">
        <v>39268</v>
      </c>
      <c r="AI1111" s="14">
        <v>5.52</v>
      </c>
      <c r="AK1111" s="15">
        <v>39268</v>
      </c>
      <c r="AL1111" s="14">
        <v>2.3083</v>
      </c>
      <c r="AM1111" s="14">
        <f t="shared" si="126"/>
        <v>2.4157661208095149</v>
      </c>
      <c r="AN1111" s="15">
        <v>39268</v>
      </c>
      <c r="AO1111" s="14">
        <v>2.8380000000000001</v>
      </c>
      <c r="AP1111" s="14">
        <f t="shared" si="127"/>
        <v>2.3022</v>
      </c>
      <c r="AQ1111" s="15">
        <v>39268</v>
      </c>
      <c r="AR1111" s="14">
        <v>3.19</v>
      </c>
      <c r="AS1111" s="14">
        <f t="shared" si="128"/>
        <v>2.3299999999999996</v>
      </c>
      <c r="AU1111" s="14">
        <f t="shared" si="132"/>
        <v>2.3387000000000002</v>
      </c>
      <c r="AW1111" s="14">
        <f t="shared" si="129"/>
        <v>2.4077000000000002</v>
      </c>
      <c r="AY1111" s="14">
        <f t="shared" si="130"/>
        <v>2.5587</v>
      </c>
      <c r="BA1111" s="15">
        <v>39268</v>
      </c>
      <c r="BB1111" s="14">
        <v>6.9</v>
      </c>
      <c r="BD1111" s="15">
        <v>41094</v>
      </c>
      <c r="BE1111" s="14">
        <v>5.75</v>
      </c>
      <c r="BG1111" s="15">
        <v>41094</v>
      </c>
      <c r="BH1111" s="14">
        <v>8.5</v>
      </c>
      <c r="BI1111" s="14">
        <f t="shared" si="133"/>
        <v>78.780466666666669</v>
      </c>
      <c r="BJ1111" s="15">
        <v>39998</v>
      </c>
      <c r="BK1111" s="14">
        <v>222.09139999999999</v>
      </c>
      <c r="BM1111" s="15">
        <v>41094</v>
      </c>
      <c r="BN1111" s="14">
        <v>16.132000000000001</v>
      </c>
    </row>
    <row r="1112" spans="2:66" x14ac:dyDescent="0.2">
      <c r="B1112" s="15">
        <v>39269</v>
      </c>
      <c r="C1112" s="14">
        <v>4.6769999999999996</v>
      </c>
      <c r="E1112" s="15">
        <v>39269</v>
      </c>
      <c r="F1112" s="14">
        <v>4.74</v>
      </c>
      <c r="H1112" s="15">
        <v>39269</v>
      </c>
      <c r="I1112" s="14">
        <v>4.75</v>
      </c>
      <c r="K1112" s="15">
        <v>39269</v>
      </c>
      <c r="L1112" s="14">
        <v>4.8979999999999997</v>
      </c>
      <c r="N1112" s="15">
        <v>39269</v>
      </c>
      <c r="O1112" s="14">
        <v>4.7530000000000001</v>
      </c>
      <c r="Q1112" s="15">
        <v>39269</v>
      </c>
      <c r="R1112" s="14">
        <v>4.7240000000000002</v>
      </c>
      <c r="T1112" s="15">
        <v>39269</v>
      </c>
      <c r="U1112" s="14">
        <v>4.7359999999999998</v>
      </c>
      <c r="W1112" s="15">
        <v>39269</v>
      </c>
      <c r="X1112" s="14">
        <v>4.8550000000000004</v>
      </c>
      <c r="Z1112" s="15">
        <v>39269</v>
      </c>
      <c r="AA1112" s="14">
        <v>4.7350000000000003</v>
      </c>
      <c r="AC1112" s="14">
        <f t="shared" si="131"/>
        <v>4.7562850301251345</v>
      </c>
      <c r="AE1112" s="15">
        <v>39269</v>
      </c>
      <c r="AF1112" s="14">
        <v>5.1824000000000003</v>
      </c>
      <c r="AH1112" s="15">
        <v>39269</v>
      </c>
      <c r="AI1112" s="14">
        <v>5.5469999999999997</v>
      </c>
      <c r="AK1112" s="15">
        <v>39269</v>
      </c>
      <c r="AL1112" s="14">
        <v>2.335</v>
      </c>
      <c r="AM1112" s="14">
        <f t="shared" si="126"/>
        <v>2.4212850301251345</v>
      </c>
      <c r="AN1112" s="15">
        <v>39269</v>
      </c>
      <c r="AO1112" s="14">
        <v>2.8439999999999999</v>
      </c>
      <c r="AP1112" s="14">
        <f t="shared" si="127"/>
        <v>2.3384000000000005</v>
      </c>
      <c r="AQ1112" s="15">
        <v>39269</v>
      </c>
      <c r="AR1112" s="14">
        <v>3.1888999999999998</v>
      </c>
      <c r="AS1112" s="14">
        <f t="shared" si="128"/>
        <v>2.3580999999999999</v>
      </c>
      <c r="AU1112" s="14">
        <f t="shared" si="132"/>
        <v>2.3419999999999996</v>
      </c>
      <c r="AW1112" s="14">
        <f t="shared" si="129"/>
        <v>2.415</v>
      </c>
      <c r="AY1112" s="14">
        <f t="shared" si="130"/>
        <v>2.5629999999999997</v>
      </c>
      <c r="BA1112" s="15">
        <v>39269</v>
      </c>
      <c r="BB1112" s="14">
        <v>7.3</v>
      </c>
      <c r="BD1112" s="15">
        <v>41095</v>
      </c>
      <c r="BE1112" s="14">
        <v>5.75</v>
      </c>
      <c r="BG1112" s="15">
        <v>41095</v>
      </c>
      <c r="BH1112" s="14">
        <v>8.5</v>
      </c>
      <c r="BI1112" s="14">
        <f t="shared" si="133"/>
        <v>78.780466666666669</v>
      </c>
      <c r="BJ1112" s="15">
        <v>39999</v>
      </c>
      <c r="BK1112" s="14">
        <v>222.09139999999999</v>
      </c>
      <c r="BM1112" s="15">
        <v>41095</v>
      </c>
      <c r="BN1112" s="14">
        <v>16.425000000000001</v>
      </c>
    </row>
    <row r="1113" spans="2:66" x14ac:dyDescent="0.2">
      <c r="B1113" s="15">
        <v>39270</v>
      </c>
      <c r="C1113" s="14">
        <v>4.6769999999999996</v>
      </c>
      <c r="E1113" s="15">
        <v>39270</v>
      </c>
      <c r="F1113" s="14">
        <v>4.74</v>
      </c>
      <c r="H1113" s="15">
        <v>39270</v>
      </c>
      <c r="I1113" s="14">
        <v>4.75</v>
      </c>
      <c r="K1113" s="15">
        <v>39270</v>
      </c>
      <c r="L1113" s="14">
        <v>4.8979999999999997</v>
      </c>
      <c r="N1113" s="15">
        <v>39270</v>
      </c>
      <c r="O1113" s="14">
        <v>4.7530000000000001</v>
      </c>
      <c r="Q1113" s="15">
        <v>39270</v>
      </c>
      <c r="R1113" s="14">
        <v>4.7240000000000002</v>
      </c>
      <c r="T1113" s="15">
        <v>39270</v>
      </c>
      <c r="U1113" s="14">
        <v>4.7359999999999998</v>
      </c>
      <c r="W1113" s="15">
        <v>39270</v>
      </c>
      <c r="X1113" s="14">
        <v>4.8550000000000004</v>
      </c>
      <c r="Z1113" s="15">
        <v>39270</v>
      </c>
      <c r="AA1113" s="14">
        <v>4.7350000000000003</v>
      </c>
      <c r="AC1113" s="14">
        <f t="shared" si="131"/>
        <v>4.7562850301251345</v>
      </c>
      <c r="AE1113" s="15">
        <v>39270</v>
      </c>
      <c r="AF1113" s="14">
        <v>5.1824000000000003</v>
      </c>
      <c r="AH1113" s="15">
        <v>39270</v>
      </c>
      <c r="AI1113" s="14">
        <v>5.5469999999999997</v>
      </c>
      <c r="AK1113" s="15">
        <v>39270</v>
      </c>
      <c r="AL1113" s="14">
        <v>2.335</v>
      </c>
      <c r="AM1113" s="14">
        <f t="shared" si="126"/>
        <v>2.4212850301251345</v>
      </c>
      <c r="AN1113" s="15">
        <v>39270</v>
      </c>
      <c r="AO1113" s="14">
        <v>2.8439999999999999</v>
      </c>
      <c r="AP1113" s="14">
        <f t="shared" si="127"/>
        <v>2.3384000000000005</v>
      </c>
      <c r="AQ1113" s="15">
        <v>39270</v>
      </c>
      <c r="AR1113" s="14">
        <v>3.1888999999999998</v>
      </c>
      <c r="AS1113" s="14">
        <f t="shared" si="128"/>
        <v>2.3580999999999999</v>
      </c>
      <c r="AU1113" s="14">
        <f t="shared" si="132"/>
        <v>2.3419999999999996</v>
      </c>
      <c r="AW1113" s="14">
        <f t="shared" si="129"/>
        <v>2.415</v>
      </c>
      <c r="AY1113" s="14">
        <f t="shared" si="130"/>
        <v>2.5629999999999997</v>
      </c>
      <c r="BA1113" s="15">
        <v>39270</v>
      </c>
      <c r="BB1113" s="14">
        <v>7.3</v>
      </c>
      <c r="BD1113" s="15">
        <v>41096</v>
      </c>
      <c r="BE1113" s="14">
        <v>5.75</v>
      </c>
      <c r="BG1113" s="15">
        <v>41096</v>
      </c>
      <c r="BH1113" s="14">
        <v>8.5</v>
      </c>
      <c r="BI1113" s="14">
        <f t="shared" si="133"/>
        <v>78.372033333333334</v>
      </c>
      <c r="BJ1113" s="15">
        <v>40000</v>
      </c>
      <c r="BK1113" s="14">
        <v>220.86609999999999</v>
      </c>
      <c r="BM1113" s="15">
        <v>41096</v>
      </c>
      <c r="BN1113" s="14">
        <v>16.48</v>
      </c>
    </row>
    <row r="1114" spans="2:66" x14ac:dyDescent="0.2">
      <c r="B1114" s="15">
        <v>39271</v>
      </c>
      <c r="C1114" s="14">
        <v>4.6769999999999996</v>
      </c>
      <c r="E1114" s="15">
        <v>39271</v>
      </c>
      <c r="F1114" s="14">
        <v>4.74</v>
      </c>
      <c r="H1114" s="15">
        <v>39271</v>
      </c>
      <c r="I1114" s="14">
        <v>4.75</v>
      </c>
      <c r="K1114" s="15">
        <v>39271</v>
      </c>
      <c r="L1114" s="14">
        <v>4.8979999999999997</v>
      </c>
      <c r="N1114" s="15">
        <v>39271</v>
      </c>
      <c r="O1114" s="14">
        <v>4.7530000000000001</v>
      </c>
      <c r="Q1114" s="15">
        <v>39271</v>
      </c>
      <c r="R1114" s="14">
        <v>4.7240000000000002</v>
      </c>
      <c r="T1114" s="15">
        <v>39271</v>
      </c>
      <c r="U1114" s="14">
        <v>4.7359999999999998</v>
      </c>
      <c r="W1114" s="15">
        <v>39271</v>
      </c>
      <c r="X1114" s="14">
        <v>4.8550000000000004</v>
      </c>
      <c r="Z1114" s="15">
        <v>39271</v>
      </c>
      <c r="AA1114" s="14">
        <v>4.7350000000000003</v>
      </c>
      <c r="AC1114" s="14">
        <f t="shared" si="131"/>
        <v>4.7562850301251345</v>
      </c>
      <c r="AE1114" s="15">
        <v>39271</v>
      </c>
      <c r="AF1114" s="14">
        <v>5.1824000000000003</v>
      </c>
      <c r="AH1114" s="15">
        <v>39271</v>
      </c>
      <c r="AI1114" s="14">
        <v>5.5469999999999997</v>
      </c>
      <c r="AK1114" s="15">
        <v>39271</v>
      </c>
      <c r="AL1114" s="14">
        <v>2.335</v>
      </c>
      <c r="AM1114" s="14">
        <f t="shared" si="126"/>
        <v>2.4212850301251345</v>
      </c>
      <c r="AN1114" s="15">
        <v>39271</v>
      </c>
      <c r="AO1114" s="14">
        <v>2.8439999999999999</v>
      </c>
      <c r="AP1114" s="14">
        <f t="shared" si="127"/>
        <v>2.3384000000000005</v>
      </c>
      <c r="AQ1114" s="15">
        <v>39271</v>
      </c>
      <c r="AR1114" s="14">
        <v>3.1888999999999998</v>
      </c>
      <c r="AS1114" s="14">
        <f t="shared" si="128"/>
        <v>2.3580999999999999</v>
      </c>
      <c r="AU1114" s="14">
        <f t="shared" si="132"/>
        <v>2.3419999999999996</v>
      </c>
      <c r="AW1114" s="14">
        <f t="shared" si="129"/>
        <v>2.415</v>
      </c>
      <c r="AY1114" s="14">
        <f t="shared" si="130"/>
        <v>2.5629999999999997</v>
      </c>
      <c r="BA1114" s="15">
        <v>39271</v>
      </c>
      <c r="BB1114" s="14">
        <v>7.3</v>
      </c>
      <c r="BD1114" s="15">
        <v>41097</v>
      </c>
      <c r="BE1114" s="14">
        <v>5.75</v>
      </c>
      <c r="BG1114" s="15">
        <v>41097</v>
      </c>
      <c r="BH1114" s="14">
        <v>8.5</v>
      </c>
      <c r="BI1114" s="14">
        <f t="shared" si="133"/>
        <v>78.493600000000001</v>
      </c>
      <c r="BJ1114" s="15">
        <v>40001</v>
      </c>
      <c r="BK1114" s="14">
        <v>221.23079999999999</v>
      </c>
      <c r="BM1114" s="15">
        <v>41097</v>
      </c>
      <c r="BN1114" s="14">
        <v>16.48</v>
      </c>
    </row>
    <row r="1115" spans="2:66" x14ac:dyDescent="0.2">
      <c r="B1115" s="15">
        <v>39272</v>
      </c>
      <c r="C1115" s="14">
        <v>4.6690000000000005</v>
      </c>
      <c r="E1115" s="15">
        <v>39272</v>
      </c>
      <c r="F1115" s="14">
        <v>4.7300000000000004</v>
      </c>
      <c r="H1115" s="15">
        <v>39272</v>
      </c>
      <c r="I1115" s="14">
        <v>4.7409999999999997</v>
      </c>
      <c r="K1115" s="15">
        <v>39272</v>
      </c>
      <c r="L1115" s="14">
        <v>4.8879999999999999</v>
      </c>
      <c r="N1115" s="15">
        <v>39272</v>
      </c>
      <c r="O1115" s="14">
        <v>4.7469999999999999</v>
      </c>
      <c r="Q1115" s="15">
        <v>39272</v>
      </c>
      <c r="R1115" s="14">
        <v>4.7140000000000004</v>
      </c>
      <c r="T1115" s="15">
        <v>39272</v>
      </c>
      <c r="U1115" s="14">
        <v>4.7300000000000004</v>
      </c>
      <c r="W1115" s="15">
        <v>39272</v>
      </c>
      <c r="X1115" s="14">
        <v>4.8499999999999996</v>
      </c>
      <c r="Z1115" s="15">
        <v>39272</v>
      </c>
      <c r="AA1115" s="14">
        <v>4.7270000000000003</v>
      </c>
      <c r="AC1115" s="14">
        <f t="shared" si="131"/>
        <v>4.747424223698439</v>
      </c>
      <c r="AE1115" s="15">
        <v>39272</v>
      </c>
      <c r="AF1115" s="14">
        <v>5.1382000000000003</v>
      </c>
      <c r="AH1115" s="15">
        <v>39272</v>
      </c>
      <c r="AI1115" s="14">
        <v>5.548</v>
      </c>
      <c r="AK1115" s="15">
        <v>39272</v>
      </c>
      <c r="AL1115" s="14">
        <v>2.3355000000000001</v>
      </c>
      <c r="AM1115" s="14">
        <f t="shared" si="126"/>
        <v>2.4119242236984388</v>
      </c>
      <c r="AN1115" s="15">
        <v>39272</v>
      </c>
      <c r="AO1115" s="14">
        <v>2.87</v>
      </c>
      <c r="AP1115" s="14">
        <f t="shared" si="127"/>
        <v>2.2682000000000002</v>
      </c>
      <c r="AQ1115" s="15">
        <v>39272</v>
      </c>
      <c r="AR1115" s="14">
        <v>3.1968999999999999</v>
      </c>
      <c r="AS1115" s="14">
        <f t="shared" si="128"/>
        <v>2.3511000000000002</v>
      </c>
      <c r="AU1115" s="14">
        <f t="shared" si="132"/>
        <v>2.3335000000000004</v>
      </c>
      <c r="AW1115" s="14">
        <f t="shared" si="129"/>
        <v>2.4054999999999995</v>
      </c>
      <c r="AY1115" s="14">
        <f t="shared" si="130"/>
        <v>2.5524999999999998</v>
      </c>
      <c r="BA1115" s="15">
        <v>39272</v>
      </c>
      <c r="BB1115" s="14">
        <v>7.2</v>
      </c>
      <c r="BD1115" s="15">
        <v>41098</v>
      </c>
      <c r="BE1115" s="14">
        <v>5.75</v>
      </c>
      <c r="BG1115" s="15">
        <v>41098</v>
      </c>
      <c r="BH1115" s="14">
        <v>8.5</v>
      </c>
      <c r="BI1115" s="14">
        <f t="shared" si="133"/>
        <v>78.173999999999992</v>
      </c>
      <c r="BJ1115" s="15">
        <v>40002</v>
      </c>
      <c r="BK1115" s="14">
        <v>220.27199999999999</v>
      </c>
      <c r="BM1115" s="15">
        <v>41098</v>
      </c>
      <c r="BN1115" s="14">
        <v>16.48</v>
      </c>
    </row>
    <row r="1116" spans="2:66" x14ac:dyDescent="0.2">
      <c r="B1116" s="15">
        <v>39273</v>
      </c>
      <c r="C1116" s="14">
        <v>4.5890000000000004</v>
      </c>
      <c r="E1116" s="15">
        <v>39273</v>
      </c>
      <c r="F1116" s="14">
        <v>4.6479999999999997</v>
      </c>
      <c r="H1116" s="15">
        <v>39273</v>
      </c>
      <c r="I1116" s="14">
        <v>4.6619999999999999</v>
      </c>
      <c r="K1116" s="15">
        <v>39273</v>
      </c>
      <c r="L1116" s="14">
        <v>4.8170000000000002</v>
      </c>
      <c r="N1116" s="15">
        <v>39273</v>
      </c>
      <c r="O1116" s="14">
        <v>4.6680000000000001</v>
      </c>
      <c r="Q1116" s="15">
        <v>39273</v>
      </c>
      <c r="R1116" s="14">
        <v>4.6310000000000002</v>
      </c>
      <c r="T1116" s="15">
        <v>39273</v>
      </c>
      <c r="U1116" s="14">
        <v>4.6500000000000004</v>
      </c>
      <c r="W1116" s="15">
        <v>39273</v>
      </c>
      <c r="X1116" s="14">
        <v>4.7709999999999999</v>
      </c>
      <c r="Z1116" s="15">
        <v>39273</v>
      </c>
      <c r="AA1116" s="14">
        <v>4.6459999999999999</v>
      </c>
      <c r="AC1116" s="14">
        <f t="shared" si="131"/>
        <v>4.6686948864514131</v>
      </c>
      <c r="AE1116" s="15">
        <v>39273</v>
      </c>
      <c r="AF1116" s="14">
        <v>5.0212000000000003</v>
      </c>
      <c r="AH1116" s="15">
        <v>39273</v>
      </c>
      <c r="AI1116" s="14">
        <v>5.4459999999999997</v>
      </c>
      <c r="AK1116" s="15">
        <v>39273</v>
      </c>
      <c r="AL1116" s="14">
        <v>2.3220000000000001</v>
      </c>
      <c r="AM1116" s="14">
        <f t="shared" si="126"/>
        <v>2.346694886451413</v>
      </c>
      <c r="AN1116" s="15">
        <v>39273</v>
      </c>
      <c r="AO1116" s="14">
        <v>2.8570000000000002</v>
      </c>
      <c r="AP1116" s="14">
        <f t="shared" si="127"/>
        <v>2.1642000000000001</v>
      </c>
      <c r="AQ1116" s="15">
        <v>39273</v>
      </c>
      <c r="AR1116" s="14">
        <v>3.2048999999999999</v>
      </c>
      <c r="AS1116" s="14">
        <f t="shared" si="128"/>
        <v>2.2410999999999999</v>
      </c>
      <c r="AU1116" s="14">
        <f t="shared" si="132"/>
        <v>2.2670000000000003</v>
      </c>
      <c r="AW1116" s="14">
        <f t="shared" si="129"/>
        <v>2.34</v>
      </c>
      <c r="AY1116" s="14">
        <f t="shared" si="130"/>
        <v>2.4950000000000001</v>
      </c>
      <c r="BA1116" s="15">
        <v>39273</v>
      </c>
      <c r="BB1116" s="14">
        <v>7.3</v>
      </c>
      <c r="BD1116" s="15">
        <v>41099</v>
      </c>
      <c r="BE1116" s="14">
        <v>5.75</v>
      </c>
      <c r="BG1116" s="15">
        <v>41099</v>
      </c>
      <c r="BH1116" s="14">
        <v>8.5</v>
      </c>
      <c r="BI1116" s="14">
        <f t="shared" si="133"/>
        <v>78.220233333333326</v>
      </c>
      <c r="BJ1116" s="15">
        <v>40003</v>
      </c>
      <c r="BK1116" s="14">
        <v>220.41069999999999</v>
      </c>
      <c r="BM1116" s="15">
        <v>41099</v>
      </c>
      <c r="BN1116" s="14">
        <v>16.504999999999999</v>
      </c>
    </row>
    <row r="1117" spans="2:66" x14ac:dyDescent="0.2">
      <c r="B1117" s="15">
        <v>39274</v>
      </c>
      <c r="C1117" s="14">
        <v>4.577</v>
      </c>
      <c r="E1117" s="15">
        <v>39274</v>
      </c>
      <c r="F1117" s="14">
        <v>4.649</v>
      </c>
      <c r="H1117" s="15">
        <v>39274</v>
      </c>
      <c r="I1117" s="14">
        <v>4.6619999999999999</v>
      </c>
      <c r="K1117" s="15">
        <v>39274</v>
      </c>
      <c r="L1117" s="14">
        <v>4.819</v>
      </c>
      <c r="N1117" s="15">
        <v>39274</v>
      </c>
      <c r="O1117" s="14">
        <v>4.6619999999999999</v>
      </c>
      <c r="Q1117" s="15">
        <v>39274</v>
      </c>
      <c r="R1117" s="14">
        <v>4.6559999999999997</v>
      </c>
      <c r="T1117" s="15">
        <v>39274</v>
      </c>
      <c r="U1117" s="14">
        <v>4.6500000000000004</v>
      </c>
      <c r="W1117" s="15">
        <v>39274</v>
      </c>
      <c r="X1117" s="14">
        <v>4.7759999999999998</v>
      </c>
      <c r="Z1117" s="15">
        <v>39274</v>
      </c>
      <c r="AA1117" s="14">
        <v>4.6440000000000001</v>
      </c>
      <c r="AC1117" s="14">
        <f t="shared" si="131"/>
        <v>4.6673707708944843</v>
      </c>
      <c r="AE1117" s="15">
        <v>39274</v>
      </c>
      <c r="AF1117" s="14">
        <v>5.0860000000000003</v>
      </c>
      <c r="AH1117" s="15">
        <v>39274</v>
      </c>
      <c r="AI1117" s="14">
        <v>5.44</v>
      </c>
      <c r="AK1117" s="15">
        <v>39274</v>
      </c>
      <c r="AL1117" s="14">
        <v>2.3108</v>
      </c>
      <c r="AM1117" s="14">
        <f t="shared" si="126"/>
        <v>2.3565707708944843</v>
      </c>
      <c r="AN1117" s="15">
        <v>39274</v>
      </c>
      <c r="AO1117" s="14">
        <v>2.855</v>
      </c>
      <c r="AP1117" s="14">
        <f t="shared" si="127"/>
        <v>2.2310000000000003</v>
      </c>
      <c r="AQ1117" s="15">
        <v>39274</v>
      </c>
      <c r="AR1117" s="14">
        <v>3.1955999999999998</v>
      </c>
      <c r="AS1117" s="14">
        <f t="shared" si="128"/>
        <v>2.2444000000000006</v>
      </c>
      <c r="AU1117" s="14">
        <f t="shared" si="132"/>
        <v>2.2662</v>
      </c>
      <c r="AW1117" s="14">
        <f t="shared" si="129"/>
        <v>2.3512</v>
      </c>
      <c r="AY1117" s="14">
        <f t="shared" si="130"/>
        <v>2.5082</v>
      </c>
      <c r="BA1117" s="15">
        <v>39274</v>
      </c>
      <c r="BB1117" s="14">
        <v>8.5</v>
      </c>
      <c r="BD1117" s="15">
        <v>41100</v>
      </c>
      <c r="BE1117" s="14">
        <v>5.75</v>
      </c>
      <c r="BG1117" s="15">
        <v>41100</v>
      </c>
      <c r="BH1117" s="14">
        <v>8.5</v>
      </c>
      <c r="BI1117" s="14">
        <f t="shared" si="133"/>
        <v>77.992966666666675</v>
      </c>
      <c r="BJ1117" s="15">
        <v>40004</v>
      </c>
      <c r="BK1117" s="14">
        <v>219.72890000000001</v>
      </c>
      <c r="BM1117" s="15">
        <v>41100</v>
      </c>
      <c r="BN1117" s="14">
        <v>16.417000000000002</v>
      </c>
    </row>
    <row r="1118" spans="2:66" x14ac:dyDescent="0.2">
      <c r="B1118" s="15">
        <v>39275</v>
      </c>
      <c r="C1118" s="14">
        <v>4.62</v>
      </c>
      <c r="E1118" s="15">
        <v>39275</v>
      </c>
      <c r="F1118" s="14">
        <v>4.6899999999999995</v>
      </c>
      <c r="H1118" s="15">
        <v>39275</v>
      </c>
      <c r="I1118" s="14">
        <v>4.7069999999999999</v>
      </c>
      <c r="K1118" s="15">
        <v>39275</v>
      </c>
      <c r="L1118" s="14">
        <v>4.8650000000000002</v>
      </c>
      <c r="N1118" s="15">
        <v>39275</v>
      </c>
      <c r="O1118" s="14">
        <v>4.71</v>
      </c>
      <c r="Q1118" s="15">
        <v>39275</v>
      </c>
      <c r="R1118" s="14">
        <v>4.6970000000000001</v>
      </c>
      <c r="T1118" s="15">
        <v>39275</v>
      </c>
      <c r="U1118" s="14">
        <v>4.6920000000000002</v>
      </c>
      <c r="W1118" s="15">
        <v>39275</v>
      </c>
      <c r="X1118" s="14">
        <v>4.8140000000000001</v>
      </c>
      <c r="Z1118" s="15">
        <v>39275</v>
      </c>
      <c r="AA1118" s="14">
        <v>4.6859999999999999</v>
      </c>
      <c r="AC1118" s="14">
        <f t="shared" si="131"/>
        <v>4.7106598177043102</v>
      </c>
      <c r="AE1118" s="15">
        <v>39275</v>
      </c>
      <c r="AF1118" s="14">
        <v>5.1238999999999999</v>
      </c>
      <c r="AH1118" s="15">
        <v>39275</v>
      </c>
      <c r="AI1118" s="14">
        <v>5.4640000000000004</v>
      </c>
      <c r="AK1118" s="15">
        <v>39275</v>
      </c>
      <c r="AL1118" s="14">
        <v>2.3108</v>
      </c>
      <c r="AM1118" s="14">
        <f t="shared" si="126"/>
        <v>2.3998598177043102</v>
      </c>
      <c r="AN1118" s="15">
        <v>39275</v>
      </c>
      <c r="AO1118" s="14">
        <v>2.8319999999999999</v>
      </c>
      <c r="AP1118" s="14">
        <f t="shared" si="127"/>
        <v>2.2919</v>
      </c>
      <c r="AQ1118" s="15">
        <v>39275</v>
      </c>
      <c r="AR1118" s="14">
        <v>3.1753999999999998</v>
      </c>
      <c r="AS1118" s="14">
        <f t="shared" si="128"/>
        <v>2.2886000000000006</v>
      </c>
      <c r="AU1118" s="14">
        <f t="shared" si="132"/>
        <v>2.3092000000000001</v>
      </c>
      <c r="AW1118" s="14">
        <f t="shared" si="129"/>
        <v>2.3961999999999999</v>
      </c>
      <c r="AY1118" s="14">
        <f t="shared" si="130"/>
        <v>2.5542000000000002</v>
      </c>
      <c r="BA1118" s="15">
        <v>39275</v>
      </c>
      <c r="BB1118" s="14">
        <v>8.6999999999999993</v>
      </c>
      <c r="BD1118" s="15">
        <v>41101</v>
      </c>
      <c r="BE1118" s="14">
        <v>5.75</v>
      </c>
      <c r="BG1118" s="15">
        <v>41101</v>
      </c>
      <c r="BH1118" s="14">
        <v>8</v>
      </c>
      <c r="BI1118" s="14">
        <f t="shared" si="133"/>
        <v>77.826300000000003</v>
      </c>
      <c r="BJ1118" s="15">
        <v>40005</v>
      </c>
      <c r="BK1118" s="14">
        <v>219.72890000000001</v>
      </c>
      <c r="BM1118" s="15">
        <v>41101</v>
      </c>
      <c r="BN1118" s="14">
        <v>16.635000000000002</v>
      </c>
    </row>
    <row r="1119" spans="2:66" x14ac:dyDescent="0.2">
      <c r="B1119" s="15">
        <v>39276</v>
      </c>
      <c r="C1119" s="14">
        <v>4.6180000000000003</v>
      </c>
      <c r="E1119" s="15">
        <v>39276</v>
      </c>
      <c r="F1119" s="14">
        <v>4.6829999999999998</v>
      </c>
      <c r="H1119" s="15">
        <v>39276</v>
      </c>
      <c r="I1119" s="14">
        <v>4.702</v>
      </c>
      <c r="K1119" s="15">
        <v>39276</v>
      </c>
      <c r="L1119" s="14">
        <v>4.8570000000000002</v>
      </c>
      <c r="N1119" s="15">
        <v>39276</v>
      </c>
      <c r="O1119" s="14">
        <v>4.7059999999999995</v>
      </c>
      <c r="Q1119" s="15">
        <v>39276</v>
      </c>
      <c r="R1119" s="14">
        <v>4.6820000000000004</v>
      </c>
      <c r="T1119" s="15">
        <v>39276</v>
      </c>
      <c r="U1119" s="14">
        <v>4.6840000000000002</v>
      </c>
      <c r="W1119" s="15">
        <v>39276</v>
      </c>
      <c r="X1119" s="14">
        <v>4.8109999999999999</v>
      </c>
      <c r="Z1119" s="15">
        <v>39276</v>
      </c>
      <c r="AA1119" s="14">
        <v>4.6790000000000003</v>
      </c>
      <c r="AC1119" s="14">
        <f t="shared" si="131"/>
        <v>4.7048297543642823</v>
      </c>
      <c r="AE1119" s="15">
        <v>39276</v>
      </c>
      <c r="AF1119" s="14">
        <v>5.0928000000000004</v>
      </c>
      <c r="AH1119" s="15">
        <v>39276</v>
      </c>
      <c r="AI1119" s="14">
        <v>5.4879999999999995</v>
      </c>
      <c r="AK1119" s="15">
        <v>39276</v>
      </c>
      <c r="AL1119" s="14">
        <v>2.3022999999999998</v>
      </c>
      <c r="AM1119" s="14">
        <f t="shared" si="126"/>
        <v>2.4025297543642825</v>
      </c>
      <c r="AN1119" s="15">
        <v>39276</v>
      </c>
      <c r="AO1119" s="14">
        <v>2.8420000000000001</v>
      </c>
      <c r="AP1119" s="14">
        <f t="shared" si="127"/>
        <v>2.2508000000000004</v>
      </c>
      <c r="AQ1119" s="15">
        <v>39276</v>
      </c>
      <c r="AR1119" s="14">
        <v>3.1768999999999998</v>
      </c>
      <c r="AS1119" s="14">
        <f t="shared" si="128"/>
        <v>2.3110999999999997</v>
      </c>
      <c r="AU1119" s="14">
        <f t="shared" si="132"/>
        <v>2.3157000000000005</v>
      </c>
      <c r="AW1119" s="14">
        <f t="shared" si="129"/>
        <v>2.3997000000000002</v>
      </c>
      <c r="AY1119" s="14">
        <f t="shared" si="130"/>
        <v>2.5547000000000004</v>
      </c>
      <c r="BA1119" s="15">
        <v>39276</v>
      </c>
      <c r="BB1119" s="14">
        <v>8.4</v>
      </c>
      <c r="BD1119" s="15">
        <v>41102</v>
      </c>
      <c r="BE1119" s="14">
        <v>5.75</v>
      </c>
      <c r="BG1119" s="15">
        <v>41102</v>
      </c>
      <c r="BH1119" s="14">
        <v>8</v>
      </c>
      <c r="BI1119" s="14">
        <f t="shared" si="133"/>
        <v>77.826300000000003</v>
      </c>
      <c r="BJ1119" s="15">
        <v>40006</v>
      </c>
      <c r="BK1119" s="14">
        <v>219.72890000000001</v>
      </c>
      <c r="BM1119" s="15">
        <v>41102</v>
      </c>
      <c r="BN1119" s="14">
        <v>16.696999999999999</v>
      </c>
    </row>
    <row r="1120" spans="2:66" x14ac:dyDescent="0.2">
      <c r="B1120" s="15">
        <v>39277</v>
      </c>
      <c r="C1120" s="14">
        <v>4.6180000000000003</v>
      </c>
      <c r="E1120" s="15">
        <v>39277</v>
      </c>
      <c r="F1120" s="14">
        <v>4.6829999999999998</v>
      </c>
      <c r="H1120" s="15">
        <v>39277</v>
      </c>
      <c r="I1120" s="14">
        <v>4.702</v>
      </c>
      <c r="K1120" s="15">
        <v>39277</v>
      </c>
      <c r="L1120" s="14">
        <v>4.8570000000000002</v>
      </c>
      <c r="N1120" s="15">
        <v>39277</v>
      </c>
      <c r="O1120" s="14">
        <v>4.7059999999999995</v>
      </c>
      <c r="Q1120" s="15">
        <v>39277</v>
      </c>
      <c r="R1120" s="14">
        <v>4.6820000000000004</v>
      </c>
      <c r="T1120" s="15">
        <v>39277</v>
      </c>
      <c r="U1120" s="14">
        <v>4.6840000000000002</v>
      </c>
      <c r="W1120" s="15">
        <v>39277</v>
      </c>
      <c r="X1120" s="14">
        <v>4.8109999999999999</v>
      </c>
      <c r="Z1120" s="15">
        <v>39277</v>
      </c>
      <c r="AA1120" s="14">
        <v>4.6790000000000003</v>
      </c>
      <c r="AC1120" s="14">
        <f t="shared" si="131"/>
        <v>4.7048297543642823</v>
      </c>
      <c r="AE1120" s="15">
        <v>39277</v>
      </c>
      <c r="AF1120" s="14">
        <v>5.0928000000000004</v>
      </c>
      <c r="AH1120" s="15">
        <v>39277</v>
      </c>
      <c r="AI1120" s="14">
        <v>5.4879999999999995</v>
      </c>
      <c r="AK1120" s="15">
        <v>39277</v>
      </c>
      <c r="AL1120" s="14">
        <v>2.3022999999999998</v>
      </c>
      <c r="AM1120" s="14">
        <f t="shared" si="126"/>
        <v>2.4025297543642825</v>
      </c>
      <c r="AN1120" s="15">
        <v>39277</v>
      </c>
      <c r="AO1120" s="14">
        <v>2.8420000000000001</v>
      </c>
      <c r="AP1120" s="14">
        <f t="shared" si="127"/>
        <v>2.2508000000000004</v>
      </c>
      <c r="AQ1120" s="15">
        <v>39277</v>
      </c>
      <c r="AR1120" s="14">
        <v>3.1768999999999998</v>
      </c>
      <c r="AS1120" s="14">
        <f t="shared" si="128"/>
        <v>2.3110999999999997</v>
      </c>
      <c r="AU1120" s="14">
        <f t="shared" si="132"/>
        <v>2.3157000000000005</v>
      </c>
      <c r="AW1120" s="14">
        <f t="shared" si="129"/>
        <v>2.3997000000000002</v>
      </c>
      <c r="AY1120" s="14">
        <f t="shared" si="130"/>
        <v>2.5547000000000004</v>
      </c>
      <c r="BA1120" s="15">
        <v>39277</v>
      </c>
      <c r="BB1120" s="14">
        <v>8.4</v>
      </c>
      <c r="BD1120" s="15">
        <v>41103</v>
      </c>
      <c r="BE1120" s="14">
        <v>5.75</v>
      </c>
      <c r="BG1120" s="15">
        <v>41103</v>
      </c>
      <c r="BH1120" s="14">
        <v>8</v>
      </c>
      <c r="BI1120" s="14">
        <f t="shared" si="133"/>
        <v>77.769800000000004</v>
      </c>
      <c r="BJ1120" s="15">
        <v>40007</v>
      </c>
      <c r="BK1120" s="14">
        <v>219.55940000000001</v>
      </c>
      <c r="BM1120" s="15">
        <v>41103</v>
      </c>
      <c r="BN1120" s="14">
        <v>17.03</v>
      </c>
    </row>
    <row r="1121" spans="2:66" x14ac:dyDescent="0.2">
      <c r="B1121" s="15">
        <v>39278</v>
      </c>
      <c r="C1121" s="14">
        <v>4.6180000000000003</v>
      </c>
      <c r="E1121" s="15">
        <v>39278</v>
      </c>
      <c r="F1121" s="14">
        <v>4.6829999999999998</v>
      </c>
      <c r="H1121" s="15">
        <v>39278</v>
      </c>
      <c r="I1121" s="14">
        <v>4.702</v>
      </c>
      <c r="K1121" s="15">
        <v>39278</v>
      </c>
      <c r="L1121" s="14">
        <v>4.8570000000000002</v>
      </c>
      <c r="N1121" s="15">
        <v>39278</v>
      </c>
      <c r="O1121" s="14">
        <v>4.7059999999999995</v>
      </c>
      <c r="Q1121" s="15">
        <v>39278</v>
      </c>
      <c r="R1121" s="14">
        <v>4.6820000000000004</v>
      </c>
      <c r="T1121" s="15">
        <v>39278</v>
      </c>
      <c r="U1121" s="14">
        <v>4.6840000000000002</v>
      </c>
      <c r="W1121" s="15">
        <v>39278</v>
      </c>
      <c r="X1121" s="14">
        <v>4.8109999999999999</v>
      </c>
      <c r="Z1121" s="15">
        <v>39278</v>
      </c>
      <c r="AA1121" s="14">
        <v>4.6790000000000003</v>
      </c>
      <c r="AC1121" s="14">
        <f t="shared" si="131"/>
        <v>4.7048297543642823</v>
      </c>
      <c r="AE1121" s="15">
        <v>39278</v>
      </c>
      <c r="AF1121" s="14">
        <v>5.0928000000000004</v>
      </c>
      <c r="AH1121" s="15">
        <v>39278</v>
      </c>
      <c r="AI1121" s="14">
        <v>5.4879999999999995</v>
      </c>
      <c r="AK1121" s="15">
        <v>39278</v>
      </c>
      <c r="AL1121" s="14">
        <v>2.3022999999999998</v>
      </c>
      <c r="AM1121" s="14">
        <f t="shared" ref="AM1121:AM1184" si="134">AC1121-AL1121</f>
        <v>2.4025297543642825</v>
      </c>
      <c r="AN1121" s="15">
        <v>39278</v>
      </c>
      <c r="AO1121" s="14">
        <v>2.8420000000000001</v>
      </c>
      <c r="AP1121" s="14">
        <f t="shared" ref="AP1121:AP1184" si="135">AF1121-AO1121</f>
        <v>2.2508000000000004</v>
      </c>
      <c r="AQ1121" s="15">
        <v>39278</v>
      </c>
      <c r="AR1121" s="14">
        <v>3.1768999999999998</v>
      </c>
      <c r="AS1121" s="14">
        <f t="shared" ref="AS1121:AS1184" si="136">AI1121-AR1121</f>
        <v>2.3110999999999997</v>
      </c>
      <c r="AU1121" s="14">
        <f t="shared" si="132"/>
        <v>2.3157000000000005</v>
      </c>
      <c r="AW1121" s="14">
        <f t="shared" ref="AW1121:AW1184" si="137">I1121-AL1121</f>
        <v>2.3997000000000002</v>
      </c>
      <c r="AY1121" s="14">
        <f t="shared" ref="AY1121:AY1184" si="138">L1121-AL1121</f>
        <v>2.5547000000000004</v>
      </c>
      <c r="BA1121" s="15">
        <v>39278</v>
      </c>
      <c r="BB1121" s="14">
        <v>8.4</v>
      </c>
      <c r="BD1121" s="15">
        <v>41104</v>
      </c>
      <c r="BE1121" s="14">
        <v>5.75</v>
      </c>
      <c r="BG1121" s="15">
        <v>41104</v>
      </c>
      <c r="BH1121" s="14">
        <v>8</v>
      </c>
      <c r="BI1121" s="14">
        <f t="shared" si="133"/>
        <v>78.11066666666666</v>
      </c>
      <c r="BJ1121" s="15">
        <v>40008</v>
      </c>
      <c r="BK1121" s="14">
        <v>220.58199999999999</v>
      </c>
      <c r="BM1121" s="15">
        <v>41104</v>
      </c>
      <c r="BN1121" s="14">
        <v>17.03</v>
      </c>
    </row>
    <row r="1122" spans="2:66" x14ac:dyDescent="0.2">
      <c r="B1122" s="15">
        <v>39279</v>
      </c>
      <c r="C1122" s="14">
        <v>4.5789999999999997</v>
      </c>
      <c r="E1122" s="15">
        <v>39279</v>
      </c>
      <c r="F1122" s="14">
        <v>4.6479999999999997</v>
      </c>
      <c r="H1122" s="15">
        <v>39279</v>
      </c>
      <c r="I1122" s="14">
        <v>4.6669999999999998</v>
      </c>
      <c r="K1122" s="15">
        <v>39279</v>
      </c>
      <c r="L1122" s="14">
        <v>4.8280000000000003</v>
      </c>
      <c r="N1122" s="15">
        <v>39279</v>
      </c>
      <c r="O1122" s="14">
        <v>4.6740000000000004</v>
      </c>
      <c r="Q1122" s="15">
        <v>39279</v>
      </c>
      <c r="R1122" s="14">
        <v>4.6449999999999996</v>
      </c>
      <c r="T1122" s="15">
        <v>39279</v>
      </c>
      <c r="U1122" s="14">
        <v>4.6479999999999997</v>
      </c>
      <c r="W1122" s="15">
        <v>39279</v>
      </c>
      <c r="X1122" s="14">
        <v>4.7780000000000005</v>
      </c>
      <c r="Z1122" s="15">
        <v>39279</v>
      </c>
      <c r="AA1122" s="14">
        <v>4.6429999999999998</v>
      </c>
      <c r="AC1122" s="14">
        <f t="shared" si="131"/>
        <v>4.6698541634481678</v>
      </c>
      <c r="AE1122" s="15">
        <v>39279</v>
      </c>
      <c r="AF1122" s="14">
        <v>5.0385</v>
      </c>
      <c r="AH1122" s="15">
        <v>39279</v>
      </c>
      <c r="AI1122" s="14">
        <v>5.4560000000000004</v>
      </c>
      <c r="AK1122" s="15">
        <v>39279</v>
      </c>
      <c r="AL1122" s="14">
        <v>2.3094999999999999</v>
      </c>
      <c r="AM1122" s="14">
        <f t="shared" si="134"/>
        <v>2.360354163448168</v>
      </c>
      <c r="AN1122" s="15">
        <v>39279</v>
      </c>
      <c r="AO1122" s="14">
        <v>2.8180000000000001</v>
      </c>
      <c r="AP1122" s="14">
        <f t="shared" si="135"/>
        <v>2.2204999999999999</v>
      </c>
      <c r="AQ1122" s="15">
        <v>39279</v>
      </c>
      <c r="AR1122" s="14">
        <v>3.1667000000000001</v>
      </c>
      <c r="AS1122" s="14">
        <f t="shared" si="136"/>
        <v>2.2893000000000003</v>
      </c>
      <c r="AU1122" s="14">
        <f t="shared" si="132"/>
        <v>2.2694999999999999</v>
      </c>
      <c r="AW1122" s="14">
        <f t="shared" si="137"/>
        <v>2.3574999999999999</v>
      </c>
      <c r="AY1122" s="14">
        <f t="shared" si="138"/>
        <v>2.5185000000000004</v>
      </c>
      <c r="BA1122" s="15">
        <v>39279</v>
      </c>
      <c r="BB1122" s="14">
        <v>8.8000000000000007</v>
      </c>
      <c r="BD1122" s="15">
        <v>41105</v>
      </c>
      <c r="BE1122" s="14">
        <v>5.75</v>
      </c>
      <c r="BG1122" s="15">
        <v>41105</v>
      </c>
      <c r="BH1122" s="14">
        <v>8</v>
      </c>
      <c r="BI1122" s="14">
        <f t="shared" si="133"/>
        <v>78.368866666666662</v>
      </c>
      <c r="BJ1122" s="15">
        <v>40009</v>
      </c>
      <c r="BK1122" s="14">
        <v>221.35659999999999</v>
      </c>
      <c r="BM1122" s="15">
        <v>41105</v>
      </c>
      <c r="BN1122" s="14">
        <v>17.03</v>
      </c>
    </row>
    <row r="1123" spans="2:66" x14ac:dyDescent="0.2">
      <c r="B1123" s="15">
        <v>39280</v>
      </c>
      <c r="C1123" s="14">
        <v>4.5960000000000001</v>
      </c>
      <c r="E1123" s="15">
        <v>39280</v>
      </c>
      <c r="F1123" s="14">
        <v>4.6639999999999997</v>
      </c>
      <c r="H1123" s="15">
        <v>39280</v>
      </c>
      <c r="I1123" s="14">
        <v>4.6899999999999995</v>
      </c>
      <c r="K1123" s="15">
        <v>39280</v>
      </c>
      <c r="L1123" s="14">
        <v>4.8490000000000002</v>
      </c>
      <c r="N1123" s="15">
        <v>39280</v>
      </c>
      <c r="O1123" s="14">
        <v>4.6929999999999996</v>
      </c>
      <c r="Q1123" s="15">
        <v>39280</v>
      </c>
      <c r="R1123" s="14">
        <v>4.6660000000000004</v>
      </c>
      <c r="T1123" s="15">
        <v>39280</v>
      </c>
      <c r="U1123" s="14">
        <v>4.665</v>
      </c>
      <c r="W1123" s="15">
        <v>39280</v>
      </c>
      <c r="X1123" s="14">
        <v>4.7940000000000005</v>
      </c>
      <c r="Z1123" s="15">
        <v>39280</v>
      </c>
      <c r="AA1123" s="14">
        <v>4.6609999999999996</v>
      </c>
      <c r="AC1123" s="14">
        <f t="shared" si="131"/>
        <v>4.6885312837942221</v>
      </c>
      <c r="AE1123" s="15">
        <v>39280</v>
      </c>
      <c r="AF1123" s="14">
        <v>5.0491000000000001</v>
      </c>
      <c r="AH1123" s="15">
        <v>39280</v>
      </c>
      <c r="AI1123" s="14">
        <v>5.4809999999999999</v>
      </c>
      <c r="AK1123" s="15">
        <v>39280</v>
      </c>
      <c r="AL1123" s="14">
        <v>2.3035000000000001</v>
      </c>
      <c r="AM1123" s="14">
        <f t="shared" si="134"/>
        <v>2.385031283794222</v>
      </c>
      <c r="AN1123" s="15">
        <v>39280</v>
      </c>
      <c r="AO1123" s="14">
        <v>2.8149999999999999</v>
      </c>
      <c r="AP1123" s="14">
        <f t="shared" si="135"/>
        <v>2.2341000000000002</v>
      </c>
      <c r="AQ1123" s="15">
        <v>39280</v>
      </c>
      <c r="AR1123" s="14">
        <v>3.2075</v>
      </c>
      <c r="AS1123" s="14">
        <f t="shared" si="136"/>
        <v>2.2734999999999999</v>
      </c>
      <c r="AU1123" s="14">
        <f t="shared" si="132"/>
        <v>2.2925</v>
      </c>
      <c r="AW1123" s="14">
        <f t="shared" si="137"/>
        <v>2.3864999999999994</v>
      </c>
      <c r="AY1123" s="14">
        <f t="shared" si="138"/>
        <v>2.5455000000000001</v>
      </c>
      <c r="BA1123" s="15">
        <v>39280</v>
      </c>
      <c r="BB1123" s="14">
        <v>9.4</v>
      </c>
      <c r="BD1123" s="15">
        <v>41106</v>
      </c>
      <c r="BE1123" s="14">
        <v>5.75</v>
      </c>
      <c r="BG1123" s="15">
        <v>41106</v>
      </c>
      <c r="BH1123" s="14">
        <v>8</v>
      </c>
      <c r="BI1123" s="14">
        <f t="shared" si="133"/>
        <v>78.465699999999998</v>
      </c>
      <c r="BJ1123" s="15">
        <v>40010</v>
      </c>
      <c r="BK1123" s="14">
        <v>221.64709999999999</v>
      </c>
      <c r="BM1123" s="15">
        <v>41106</v>
      </c>
      <c r="BN1123" s="14">
        <v>17.045000000000002</v>
      </c>
    </row>
    <row r="1124" spans="2:66" x14ac:dyDescent="0.2">
      <c r="B1124" s="15">
        <v>39281</v>
      </c>
      <c r="C1124" s="14">
        <v>4.5440000000000005</v>
      </c>
      <c r="E1124" s="15">
        <v>39281</v>
      </c>
      <c r="F1124" s="14">
        <v>4.6120000000000001</v>
      </c>
      <c r="H1124" s="15">
        <v>39281</v>
      </c>
      <c r="I1124" s="14">
        <v>4.6390000000000002</v>
      </c>
      <c r="K1124" s="15">
        <v>39281</v>
      </c>
      <c r="L1124" s="14">
        <v>4.8</v>
      </c>
      <c r="N1124" s="15">
        <v>39281</v>
      </c>
      <c r="O1124" s="14">
        <v>4.6440000000000001</v>
      </c>
      <c r="Q1124" s="15">
        <v>39281</v>
      </c>
      <c r="R1124" s="14">
        <v>4.6129999999999995</v>
      </c>
      <c r="T1124" s="15">
        <v>39281</v>
      </c>
      <c r="U1124" s="14">
        <v>4.6139999999999999</v>
      </c>
      <c r="W1124" s="15">
        <v>39281</v>
      </c>
      <c r="X1124" s="14">
        <v>4.7460000000000004</v>
      </c>
      <c r="Z1124" s="15">
        <v>39281</v>
      </c>
      <c r="AA1124" s="14">
        <v>4.6120000000000001</v>
      </c>
      <c r="AC1124" s="14">
        <f t="shared" si="131"/>
        <v>4.6374867912868831</v>
      </c>
      <c r="AE1124" s="15">
        <v>39281</v>
      </c>
      <c r="AF1124" s="14">
        <v>5.0282999999999998</v>
      </c>
      <c r="AH1124" s="15">
        <v>39281</v>
      </c>
      <c r="AI1124" s="14">
        <v>5.4119999999999999</v>
      </c>
      <c r="AK1124" s="15">
        <v>39281</v>
      </c>
      <c r="AL1124" s="14">
        <v>2.2999999999999998</v>
      </c>
      <c r="AM1124" s="14">
        <f t="shared" si="134"/>
        <v>2.3374867912868833</v>
      </c>
      <c r="AN1124" s="15">
        <v>39281</v>
      </c>
      <c r="AO1124" s="14">
        <v>2.7984999999999998</v>
      </c>
      <c r="AP1124" s="14">
        <f t="shared" si="135"/>
        <v>2.2298</v>
      </c>
      <c r="AQ1124" s="15">
        <v>39281</v>
      </c>
      <c r="AR1124" s="14">
        <v>3.2214</v>
      </c>
      <c r="AS1124" s="14">
        <f t="shared" si="136"/>
        <v>2.1905999999999999</v>
      </c>
      <c r="AU1124" s="14">
        <f t="shared" si="132"/>
        <v>2.2440000000000007</v>
      </c>
      <c r="AW1124" s="14">
        <f t="shared" si="137"/>
        <v>2.3390000000000004</v>
      </c>
      <c r="AY1124" s="14">
        <f t="shared" si="138"/>
        <v>2.5</v>
      </c>
      <c r="BA1124" s="15">
        <v>39281</v>
      </c>
      <c r="BB1124" s="14">
        <v>9.5</v>
      </c>
      <c r="BD1124" s="15">
        <v>41107</v>
      </c>
      <c r="BE1124" s="14">
        <v>5.75</v>
      </c>
      <c r="BG1124" s="15">
        <v>41107</v>
      </c>
      <c r="BH1124" s="14">
        <v>8</v>
      </c>
      <c r="BI1124" s="14">
        <f t="shared" si="133"/>
        <v>78.326366666666658</v>
      </c>
      <c r="BJ1124" s="15">
        <v>40011</v>
      </c>
      <c r="BK1124" s="14">
        <v>221.22909999999999</v>
      </c>
      <c r="BM1124" s="15">
        <v>41107</v>
      </c>
      <c r="BN1124" s="14">
        <v>17.408000000000001</v>
      </c>
    </row>
    <row r="1125" spans="2:66" x14ac:dyDescent="0.2">
      <c r="B1125" s="15">
        <v>39282</v>
      </c>
      <c r="C1125" s="14">
        <v>4.55</v>
      </c>
      <c r="E1125" s="15">
        <v>39282</v>
      </c>
      <c r="F1125" s="14">
        <v>4.6150000000000002</v>
      </c>
      <c r="H1125" s="15">
        <v>39282</v>
      </c>
      <c r="I1125" s="14">
        <v>4.6470000000000002</v>
      </c>
      <c r="K1125" s="15">
        <v>39282</v>
      </c>
      <c r="L1125" s="14">
        <v>4.7990000000000004</v>
      </c>
      <c r="N1125" s="15">
        <v>39282</v>
      </c>
      <c r="O1125" s="14">
        <v>4.6449999999999996</v>
      </c>
      <c r="Q1125" s="15">
        <v>39282</v>
      </c>
      <c r="R1125" s="14">
        <v>4.617</v>
      </c>
      <c r="T1125" s="15">
        <v>39282</v>
      </c>
      <c r="U1125" s="14">
        <v>4.617</v>
      </c>
      <c r="W1125" s="15">
        <v>39282</v>
      </c>
      <c r="X1125" s="14">
        <v>4.75</v>
      </c>
      <c r="Z1125" s="15">
        <v>39282</v>
      </c>
      <c r="AA1125" s="14">
        <v>4.617</v>
      </c>
      <c r="AC1125" s="14">
        <f t="shared" si="131"/>
        <v>4.6412936814460064</v>
      </c>
      <c r="AE1125" s="15">
        <v>39282</v>
      </c>
      <c r="AF1125" s="14">
        <v>5.0159000000000002</v>
      </c>
      <c r="AH1125" s="15">
        <v>39282</v>
      </c>
      <c r="AI1125" s="14">
        <v>5.4139999999999997</v>
      </c>
      <c r="AK1125" s="15">
        <v>39282</v>
      </c>
      <c r="AL1125" s="14">
        <v>2.3125</v>
      </c>
      <c r="AM1125" s="14">
        <f t="shared" si="134"/>
        <v>2.3287936814460064</v>
      </c>
      <c r="AN1125" s="15">
        <v>39282</v>
      </c>
      <c r="AO1125" s="14">
        <v>2.8075000000000001</v>
      </c>
      <c r="AP1125" s="14">
        <f t="shared" si="135"/>
        <v>2.2084000000000001</v>
      </c>
      <c r="AQ1125" s="15">
        <v>39282</v>
      </c>
      <c r="AR1125" s="14">
        <v>3.23</v>
      </c>
      <c r="AS1125" s="14">
        <f t="shared" si="136"/>
        <v>2.1839999999999997</v>
      </c>
      <c r="AU1125" s="14">
        <f t="shared" si="132"/>
        <v>2.2374999999999998</v>
      </c>
      <c r="AW1125" s="14">
        <f t="shared" si="137"/>
        <v>2.3345000000000002</v>
      </c>
      <c r="AY1125" s="14">
        <f t="shared" si="138"/>
        <v>2.4865000000000004</v>
      </c>
      <c r="BA1125" s="15">
        <v>39282</v>
      </c>
      <c r="BB1125" s="14">
        <v>9.6999999999999993</v>
      </c>
      <c r="BD1125" s="15">
        <v>41108</v>
      </c>
      <c r="BE1125" s="14">
        <v>5.75</v>
      </c>
      <c r="BG1125" s="15">
        <v>41108</v>
      </c>
      <c r="BH1125" s="14">
        <v>8</v>
      </c>
      <c r="BI1125" s="14">
        <f t="shared" si="133"/>
        <v>78.326366666666658</v>
      </c>
      <c r="BJ1125" s="15">
        <v>40012</v>
      </c>
      <c r="BK1125" s="14">
        <v>221.22909999999999</v>
      </c>
      <c r="BM1125" s="15">
        <v>41108</v>
      </c>
      <c r="BN1125" s="14">
        <v>17.277999999999999</v>
      </c>
    </row>
    <row r="1126" spans="2:66" x14ac:dyDescent="0.2">
      <c r="B1126" s="15">
        <v>39283</v>
      </c>
      <c r="C1126" s="14">
        <v>4.4379999999999997</v>
      </c>
      <c r="E1126" s="15">
        <v>39283</v>
      </c>
      <c r="F1126" s="14">
        <v>4.5030000000000001</v>
      </c>
      <c r="H1126" s="15">
        <v>39283</v>
      </c>
      <c r="I1126" s="14">
        <v>4.5350000000000001</v>
      </c>
      <c r="K1126" s="15">
        <v>39283</v>
      </c>
      <c r="L1126" s="14">
        <v>4.6959999999999997</v>
      </c>
      <c r="N1126" s="15">
        <v>39283</v>
      </c>
      <c r="O1126" s="14">
        <v>4.5339999999999998</v>
      </c>
      <c r="Q1126" s="15">
        <v>39283</v>
      </c>
      <c r="R1126" s="14">
        <v>4.5060000000000002</v>
      </c>
      <c r="T1126" s="15">
        <v>39283</v>
      </c>
      <c r="U1126" s="14">
        <v>4.51</v>
      </c>
      <c r="W1126" s="15">
        <v>39283</v>
      </c>
      <c r="X1126" s="14">
        <v>4.6539999999999999</v>
      </c>
      <c r="Z1126" s="15">
        <v>39283</v>
      </c>
      <c r="AA1126" s="14">
        <v>4.5060000000000002</v>
      </c>
      <c r="AC1126" s="14">
        <f t="shared" si="131"/>
        <v>4.5317060095782473</v>
      </c>
      <c r="AE1126" s="15">
        <v>39283</v>
      </c>
      <c r="AF1126" s="14">
        <v>4.9497</v>
      </c>
      <c r="AH1126" s="15">
        <v>39283</v>
      </c>
      <c r="AI1126" s="14">
        <v>5.3070000000000004</v>
      </c>
      <c r="AK1126" s="15">
        <v>39283</v>
      </c>
      <c r="AL1126" s="14">
        <v>2.2965</v>
      </c>
      <c r="AM1126" s="14">
        <f t="shared" si="134"/>
        <v>2.2352060095782473</v>
      </c>
      <c r="AN1126" s="15">
        <v>39283</v>
      </c>
      <c r="AO1126" s="14">
        <v>2.81</v>
      </c>
      <c r="AP1126" s="14">
        <f t="shared" si="135"/>
        <v>2.1396999999999999</v>
      </c>
      <c r="AQ1126" s="15">
        <v>39283</v>
      </c>
      <c r="AR1126" s="14">
        <v>3.206</v>
      </c>
      <c r="AS1126" s="14">
        <f t="shared" si="136"/>
        <v>2.1010000000000004</v>
      </c>
      <c r="AU1126" s="14">
        <f t="shared" si="132"/>
        <v>2.1414999999999997</v>
      </c>
      <c r="AW1126" s="14">
        <f t="shared" si="137"/>
        <v>2.2385000000000002</v>
      </c>
      <c r="AY1126" s="14">
        <f t="shared" si="138"/>
        <v>2.3994999999999997</v>
      </c>
      <c r="BA1126" s="15">
        <v>39283</v>
      </c>
      <c r="BB1126" s="14">
        <v>9.6999999999999993</v>
      </c>
      <c r="BD1126" s="15">
        <v>41109</v>
      </c>
      <c r="BE1126" s="14">
        <v>5.75</v>
      </c>
      <c r="BG1126" s="15">
        <v>41109</v>
      </c>
      <c r="BH1126" s="14">
        <v>8</v>
      </c>
      <c r="BI1126" s="14">
        <f t="shared" si="133"/>
        <v>78.326366666666658</v>
      </c>
      <c r="BJ1126" s="15">
        <v>40013</v>
      </c>
      <c r="BK1126" s="14">
        <v>221.22909999999999</v>
      </c>
      <c r="BM1126" s="15">
        <v>41109</v>
      </c>
      <c r="BN1126" s="14">
        <v>17.04</v>
      </c>
    </row>
    <row r="1127" spans="2:66" x14ac:dyDescent="0.2">
      <c r="B1127" s="15">
        <v>39284</v>
      </c>
      <c r="C1127" s="14">
        <v>4.4379999999999997</v>
      </c>
      <c r="E1127" s="15">
        <v>39284</v>
      </c>
      <c r="F1127" s="14">
        <v>4.5030000000000001</v>
      </c>
      <c r="H1127" s="15">
        <v>39284</v>
      </c>
      <c r="I1127" s="14">
        <v>4.5350000000000001</v>
      </c>
      <c r="K1127" s="15">
        <v>39284</v>
      </c>
      <c r="L1127" s="14">
        <v>4.6959999999999997</v>
      </c>
      <c r="N1127" s="15">
        <v>39284</v>
      </c>
      <c r="O1127" s="14">
        <v>4.5339999999999998</v>
      </c>
      <c r="Q1127" s="15">
        <v>39284</v>
      </c>
      <c r="R1127" s="14">
        <v>4.5060000000000002</v>
      </c>
      <c r="T1127" s="15">
        <v>39284</v>
      </c>
      <c r="U1127" s="14">
        <v>4.51</v>
      </c>
      <c r="W1127" s="15">
        <v>39284</v>
      </c>
      <c r="X1127" s="14">
        <v>4.6539999999999999</v>
      </c>
      <c r="Z1127" s="15">
        <v>39284</v>
      </c>
      <c r="AA1127" s="14">
        <v>4.5060000000000002</v>
      </c>
      <c r="AC1127" s="14">
        <f t="shared" si="131"/>
        <v>4.5317060095782473</v>
      </c>
      <c r="AE1127" s="15">
        <v>39284</v>
      </c>
      <c r="AF1127" s="14">
        <v>4.9497</v>
      </c>
      <c r="AH1127" s="15">
        <v>39284</v>
      </c>
      <c r="AI1127" s="14">
        <v>5.3070000000000004</v>
      </c>
      <c r="AK1127" s="15">
        <v>39284</v>
      </c>
      <c r="AL1127" s="14">
        <v>2.2965</v>
      </c>
      <c r="AM1127" s="14">
        <f t="shared" si="134"/>
        <v>2.2352060095782473</v>
      </c>
      <c r="AN1127" s="15">
        <v>39284</v>
      </c>
      <c r="AO1127" s="14">
        <v>2.81</v>
      </c>
      <c r="AP1127" s="14">
        <f t="shared" si="135"/>
        <v>2.1396999999999999</v>
      </c>
      <c r="AQ1127" s="15">
        <v>39284</v>
      </c>
      <c r="AR1127" s="14">
        <v>3.206</v>
      </c>
      <c r="AS1127" s="14">
        <f t="shared" si="136"/>
        <v>2.1010000000000004</v>
      </c>
      <c r="AU1127" s="14">
        <f t="shared" si="132"/>
        <v>2.1414999999999997</v>
      </c>
      <c r="AW1127" s="14">
        <f t="shared" si="137"/>
        <v>2.2385000000000002</v>
      </c>
      <c r="AY1127" s="14">
        <f t="shared" si="138"/>
        <v>2.3994999999999997</v>
      </c>
      <c r="BA1127" s="15">
        <v>39284</v>
      </c>
      <c r="BB1127" s="14">
        <v>9.6999999999999993</v>
      </c>
      <c r="BD1127" s="15">
        <v>41110</v>
      </c>
      <c r="BE1127" s="14">
        <v>5.75</v>
      </c>
      <c r="BG1127" s="15">
        <v>41110</v>
      </c>
      <c r="BH1127" s="14">
        <v>8</v>
      </c>
      <c r="BI1127" s="14">
        <f t="shared" si="133"/>
        <v>78.735566666666671</v>
      </c>
      <c r="BJ1127" s="15">
        <v>40014</v>
      </c>
      <c r="BK1127" s="14">
        <v>222.45670000000001</v>
      </c>
      <c r="BM1127" s="15">
        <v>41110</v>
      </c>
      <c r="BN1127" s="14">
        <v>16.53</v>
      </c>
    </row>
    <row r="1128" spans="2:66" x14ac:dyDescent="0.2">
      <c r="B1128" s="15">
        <v>39285</v>
      </c>
      <c r="C1128" s="14">
        <v>4.4379999999999997</v>
      </c>
      <c r="E1128" s="15">
        <v>39285</v>
      </c>
      <c r="F1128" s="14">
        <v>4.5030000000000001</v>
      </c>
      <c r="H1128" s="15">
        <v>39285</v>
      </c>
      <c r="I1128" s="14">
        <v>4.5350000000000001</v>
      </c>
      <c r="K1128" s="15">
        <v>39285</v>
      </c>
      <c r="L1128" s="14">
        <v>4.6959999999999997</v>
      </c>
      <c r="N1128" s="15">
        <v>39285</v>
      </c>
      <c r="O1128" s="14">
        <v>4.5339999999999998</v>
      </c>
      <c r="Q1128" s="15">
        <v>39285</v>
      </c>
      <c r="R1128" s="14">
        <v>4.5060000000000002</v>
      </c>
      <c r="T1128" s="15">
        <v>39285</v>
      </c>
      <c r="U1128" s="14">
        <v>4.51</v>
      </c>
      <c r="W1128" s="15">
        <v>39285</v>
      </c>
      <c r="X1128" s="14">
        <v>4.6539999999999999</v>
      </c>
      <c r="Z1128" s="15">
        <v>39285</v>
      </c>
      <c r="AA1128" s="14">
        <v>4.5060000000000002</v>
      </c>
      <c r="AC1128" s="14">
        <f t="shared" si="131"/>
        <v>4.5317060095782473</v>
      </c>
      <c r="AE1128" s="15">
        <v>39285</v>
      </c>
      <c r="AF1128" s="14">
        <v>4.9497</v>
      </c>
      <c r="AH1128" s="15">
        <v>39285</v>
      </c>
      <c r="AI1128" s="14">
        <v>5.3070000000000004</v>
      </c>
      <c r="AK1128" s="15">
        <v>39285</v>
      </c>
      <c r="AL1128" s="14">
        <v>2.2965</v>
      </c>
      <c r="AM1128" s="14">
        <f t="shared" si="134"/>
        <v>2.2352060095782473</v>
      </c>
      <c r="AN1128" s="15">
        <v>39285</v>
      </c>
      <c r="AO1128" s="14">
        <v>2.81</v>
      </c>
      <c r="AP1128" s="14">
        <f t="shared" si="135"/>
        <v>2.1396999999999999</v>
      </c>
      <c r="AQ1128" s="15">
        <v>39285</v>
      </c>
      <c r="AR1128" s="14">
        <v>3.206</v>
      </c>
      <c r="AS1128" s="14">
        <f t="shared" si="136"/>
        <v>2.1010000000000004</v>
      </c>
      <c r="AU1128" s="14">
        <f t="shared" si="132"/>
        <v>2.1414999999999997</v>
      </c>
      <c r="AW1128" s="14">
        <f t="shared" si="137"/>
        <v>2.2385000000000002</v>
      </c>
      <c r="AY1128" s="14">
        <f t="shared" si="138"/>
        <v>2.3994999999999997</v>
      </c>
      <c r="BA1128" s="15">
        <v>39285</v>
      </c>
      <c r="BB1128" s="14">
        <v>9.6999999999999993</v>
      </c>
      <c r="BD1128" s="15">
        <v>41111</v>
      </c>
      <c r="BE1128" s="14">
        <v>5.75</v>
      </c>
      <c r="BG1128" s="15">
        <v>41111</v>
      </c>
      <c r="BH1128" s="14">
        <v>8</v>
      </c>
      <c r="BI1128" s="14">
        <f t="shared" si="133"/>
        <v>78.819033333333337</v>
      </c>
      <c r="BJ1128" s="15">
        <v>40015</v>
      </c>
      <c r="BK1128" s="14">
        <v>222.7071</v>
      </c>
      <c r="BM1128" s="15">
        <v>41111</v>
      </c>
      <c r="BN1128" s="14">
        <v>16.53</v>
      </c>
    </row>
    <row r="1129" spans="2:66" x14ac:dyDescent="0.2">
      <c r="B1129" s="15">
        <v>39286</v>
      </c>
      <c r="C1129" s="14">
        <v>4.4400000000000004</v>
      </c>
      <c r="E1129" s="15">
        <v>39286</v>
      </c>
      <c r="F1129" s="14">
        <v>4.5120000000000005</v>
      </c>
      <c r="H1129" s="15">
        <v>39286</v>
      </c>
      <c r="I1129" s="14">
        <v>4.5389999999999997</v>
      </c>
      <c r="K1129" s="15">
        <v>39286</v>
      </c>
      <c r="L1129" s="14">
        <v>4.7009999999999996</v>
      </c>
      <c r="N1129" s="15">
        <v>39286</v>
      </c>
      <c r="O1129" s="14">
        <v>4.5350000000000001</v>
      </c>
      <c r="Q1129" s="15">
        <v>39286</v>
      </c>
      <c r="R1129" s="14">
        <v>4.5110000000000001</v>
      </c>
      <c r="T1129" s="15">
        <v>39286</v>
      </c>
      <c r="U1129" s="14">
        <v>4.5060000000000002</v>
      </c>
      <c r="W1129" s="15">
        <v>39286</v>
      </c>
      <c r="X1129" s="14">
        <v>4.649</v>
      </c>
      <c r="Z1129" s="15">
        <v>39286</v>
      </c>
      <c r="AA1129" s="14">
        <v>4.5069999999999997</v>
      </c>
      <c r="AC1129" s="14">
        <f t="shared" si="131"/>
        <v>4.5358401050517534</v>
      </c>
      <c r="AE1129" s="15">
        <v>39286</v>
      </c>
      <c r="AF1129" s="14">
        <v>4.9477000000000002</v>
      </c>
      <c r="AH1129" s="15">
        <v>39286</v>
      </c>
      <c r="AI1129" s="14">
        <v>5.3170000000000002</v>
      </c>
      <c r="AK1129" s="15">
        <v>39286</v>
      </c>
      <c r="AL1129" s="14">
        <v>2.2885</v>
      </c>
      <c r="AM1129" s="14">
        <f t="shared" si="134"/>
        <v>2.2473401050517534</v>
      </c>
      <c r="AN1129" s="15">
        <v>39286</v>
      </c>
      <c r="AO1129" s="14">
        <v>2.7800000000000002</v>
      </c>
      <c r="AP1129" s="14">
        <f t="shared" si="135"/>
        <v>2.1677</v>
      </c>
      <c r="AQ1129" s="15">
        <v>39286</v>
      </c>
      <c r="AR1129" s="14">
        <v>3.2050000000000001</v>
      </c>
      <c r="AS1129" s="14">
        <f t="shared" si="136"/>
        <v>2.1120000000000001</v>
      </c>
      <c r="AU1129" s="14">
        <f t="shared" si="132"/>
        <v>2.1515000000000004</v>
      </c>
      <c r="AW1129" s="14">
        <f t="shared" si="137"/>
        <v>2.2504999999999997</v>
      </c>
      <c r="AY1129" s="14">
        <f t="shared" si="138"/>
        <v>2.4124999999999996</v>
      </c>
      <c r="BA1129" s="15">
        <v>39286</v>
      </c>
      <c r="BB1129" s="14">
        <v>9.9</v>
      </c>
      <c r="BD1129" s="15">
        <v>41112</v>
      </c>
      <c r="BE1129" s="14">
        <v>5.75</v>
      </c>
      <c r="BG1129" s="15">
        <v>41112</v>
      </c>
      <c r="BH1129" s="14">
        <v>8</v>
      </c>
      <c r="BI1129" s="14">
        <f t="shared" si="133"/>
        <v>78.907399999999996</v>
      </c>
      <c r="BJ1129" s="15">
        <v>40016</v>
      </c>
      <c r="BK1129" s="14">
        <v>222.97219999999999</v>
      </c>
      <c r="BM1129" s="15">
        <v>41112</v>
      </c>
      <c r="BN1129" s="14">
        <v>16.53</v>
      </c>
    </row>
    <row r="1130" spans="2:66" x14ac:dyDescent="0.2">
      <c r="B1130" s="15">
        <v>39287</v>
      </c>
      <c r="C1130" s="14">
        <v>4.431</v>
      </c>
      <c r="E1130" s="15">
        <v>39287</v>
      </c>
      <c r="F1130" s="14">
        <v>4.4989999999999997</v>
      </c>
      <c r="H1130" s="15">
        <v>39287</v>
      </c>
      <c r="I1130" s="14">
        <v>4.532</v>
      </c>
      <c r="K1130" s="15">
        <v>39287</v>
      </c>
      <c r="L1130" s="14">
        <v>4.6929999999999996</v>
      </c>
      <c r="N1130" s="15">
        <v>39287</v>
      </c>
      <c r="O1130" s="14">
        <v>4.5280000000000005</v>
      </c>
      <c r="Q1130" s="15">
        <v>39287</v>
      </c>
      <c r="R1130" s="14">
        <v>4.5010000000000003</v>
      </c>
      <c r="T1130" s="15">
        <v>39287</v>
      </c>
      <c r="U1130" s="14">
        <v>4.4969999999999999</v>
      </c>
      <c r="W1130" s="15">
        <v>39287</v>
      </c>
      <c r="X1130" s="14">
        <v>4.641</v>
      </c>
      <c r="Z1130" s="15">
        <v>39287</v>
      </c>
      <c r="AA1130" s="14">
        <v>4.4980000000000002</v>
      </c>
      <c r="AC1130" s="14">
        <f t="shared" si="131"/>
        <v>4.5264691796693954</v>
      </c>
      <c r="AE1130" s="15">
        <v>39287</v>
      </c>
      <c r="AF1130" s="14">
        <v>4.9085000000000001</v>
      </c>
      <c r="AH1130" s="15">
        <v>39287</v>
      </c>
      <c r="AI1130" s="14">
        <v>5.3109999999999999</v>
      </c>
      <c r="AK1130" s="15">
        <v>39287</v>
      </c>
      <c r="AL1130" s="14">
        <v>2.2675000000000001</v>
      </c>
      <c r="AM1130" s="14">
        <f t="shared" si="134"/>
        <v>2.2589691796693954</v>
      </c>
      <c r="AN1130" s="15">
        <v>39287</v>
      </c>
      <c r="AO1130" s="14">
        <v>2.7730000000000001</v>
      </c>
      <c r="AP1130" s="14">
        <f t="shared" si="135"/>
        <v>2.1355</v>
      </c>
      <c r="AQ1130" s="15">
        <v>39287</v>
      </c>
      <c r="AR1130" s="14">
        <v>3.2</v>
      </c>
      <c r="AS1130" s="14">
        <f t="shared" si="136"/>
        <v>2.1109999999999998</v>
      </c>
      <c r="AU1130" s="14">
        <f t="shared" si="132"/>
        <v>2.1635</v>
      </c>
      <c r="AW1130" s="14">
        <f t="shared" si="137"/>
        <v>2.2645</v>
      </c>
      <c r="AY1130" s="14">
        <f t="shared" si="138"/>
        <v>2.4254999999999995</v>
      </c>
      <c r="BA1130" s="15">
        <v>39287</v>
      </c>
      <c r="BB1130" s="14">
        <v>10.1</v>
      </c>
      <c r="BD1130" s="15">
        <v>41113</v>
      </c>
      <c r="BE1130" s="14">
        <v>5.75</v>
      </c>
      <c r="BG1130" s="15">
        <v>41113</v>
      </c>
      <c r="BH1130" s="14">
        <v>8</v>
      </c>
      <c r="BI1130" s="14">
        <f t="shared" si="133"/>
        <v>79.177333333333337</v>
      </c>
      <c r="BJ1130" s="15">
        <v>40017</v>
      </c>
      <c r="BK1130" s="14">
        <v>223.78200000000001</v>
      </c>
      <c r="BM1130" s="15">
        <v>41113</v>
      </c>
      <c r="BN1130" s="14">
        <v>14.643000000000001</v>
      </c>
    </row>
    <row r="1131" spans="2:66" x14ac:dyDescent="0.2">
      <c r="B1131" s="15">
        <v>39288</v>
      </c>
      <c r="C1131" s="14">
        <v>4.4039999999999999</v>
      </c>
      <c r="E1131" s="15">
        <v>39288</v>
      </c>
      <c r="F1131" s="14">
        <v>4.4749999999999996</v>
      </c>
      <c r="H1131" s="15">
        <v>39288</v>
      </c>
      <c r="I1131" s="14">
        <v>4.5090000000000003</v>
      </c>
      <c r="K1131" s="15">
        <v>39288</v>
      </c>
      <c r="L1131" s="14">
        <v>4.673</v>
      </c>
      <c r="N1131" s="15">
        <v>39288</v>
      </c>
      <c r="O1131" s="14">
        <v>4.51</v>
      </c>
      <c r="Q1131" s="15">
        <v>39288</v>
      </c>
      <c r="R1131" s="14">
        <v>4.4779999999999998</v>
      </c>
      <c r="T1131" s="15">
        <v>39288</v>
      </c>
      <c r="U1131" s="14">
        <v>4.4740000000000002</v>
      </c>
      <c r="W1131" s="15">
        <v>39288</v>
      </c>
      <c r="X1131" s="14">
        <v>4.6210000000000004</v>
      </c>
      <c r="Z1131" s="15">
        <v>39288</v>
      </c>
      <c r="AA1131" s="14">
        <v>4.4740000000000002</v>
      </c>
      <c r="AC1131" s="14">
        <f t="shared" si="131"/>
        <v>4.5029612235439513</v>
      </c>
      <c r="AE1131" s="15">
        <v>39288</v>
      </c>
      <c r="AF1131" s="14">
        <v>4.8982999999999999</v>
      </c>
      <c r="AH1131" s="15">
        <v>39288</v>
      </c>
      <c r="AI1131" s="14">
        <v>5.2830000000000004</v>
      </c>
      <c r="AK1131" s="15">
        <v>39288</v>
      </c>
      <c r="AL1131" s="14">
        <v>2.3025000000000002</v>
      </c>
      <c r="AM1131" s="14">
        <f t="shared" si="134"/>
        <v>2.2004612235439511</v>
      </c>
      <c r="AN1131" s="15">
        <v>39288</v>
      </c>
      <c r="AO1131" s="14">
        <v>2.766</v>
      </c>
      <c r="AP1131" s="14">
        <f t="shared" si="135"/>
        <v>2.1322999999999999</v>
      </c>
      <c r="AQ1131" s="15">
        <v>39288</v>
      </c>
      <c r="AR1131" s="14">
        <v>3.21</v>
      </c>
      <c r="AS1131" s="14">
        <f t="shared" si="136"/>
        <v>2.0730000000000004</v>
      </c>
      <c r="AU1131" s="14">
        <f t="shared" si="132"/>
        <v>2.1014999999999997</v>
      </c>
      <c r="AW1131" s="14">
        <f t="shared" si="137"/>
        <v>2.2065000000000001</v>
      </c>
      <c r="AY1131" s="14">
        <f t="shared" si="138"/>
        <v>2.3704999999999998</v>
      </c>
      <c r="BA1131" s="15">
        <v>39288</v>
      </c>
      <c r="BB1131" s="14">
        <v>10.5</v>
      </c>
      <c r="BD1131" s="15">
        <v>41114</v>
      </c>
      <c r="BE1131" s="14">
        <v>5.75</v>
      </c>
      <c r="BG1131" s="15">
        <v>41114</v>
      </c>
      <c r="BH1131" s="14">
        <v>8</v>
      </c>
      <c r="BI1131" s="14">
        <f t="shared" si="133"/>
        <v>79.239899999999992</v>
      </c>
      <c r="BJ1131" s="15">
        <v>40018</v>
      </c>
      <c r="BK1131" s="14">
        <v>223.96969999999999</v>
      </c>
      <c r="BM1131" s="15">
        <v>41114</v>
      </c>
      <c r="BN1131" s="14">
        <v>14.308</v>
      </c>
    </row>
    <row r="1132" spans="2:66" x14ac:dyDescent="0.2">
      <c r="B1132" s="15">
        <v>39289</v>
      </c>
      <c r="C1132" s="14">
        <v>4.3310000000000004</v>
      </c>
      <c r="E1132" s="15">
        <v>39289</v>
      </c>
      <c r="F1132" s="14">
        <v>4.4119999999999999</v>
      </c>
      <c r="H1132" s="15">
        <v>39289</v>
      </c>
      <c r="I1132" s="14">
        <v>4.4400000000000004</v>
      </c>
      <c r="K1132" s="15">
        <v>39289</v>
      </c>
      <c r="L1132" s="14">
        <v>4.6319999999999997</v>
      </c>
      <c r="N1132" s="15">
        <v>39289</v>
      </c>
      <c r="O1132" s="14">
        <v>4.452</v>
      </c>
      <c r="Q1132" s="15">
        <v>39289</v>
      </c>
      <c r="R1132" s="14">
        <v>4.4050000000000002</v>
      </c>
      <c r="T1132" s="15">
        <v>39289</v>
      </c>
      <c r="U1132" s="14">
        <v>4.4080000000000004</v>
      </c>
      <c r="W1132" s="15">
        <v>39289</v>
      </c>
      <c r="X1132" s="14">
        <v>4.5759999999999996</v>
      </c>
      <c r="Z1132" s="15">
        <v>39289</v>
      </c>
      <c r="AA1132" s="14">
        <v>4.415</v>
      </c>
      <c r="AC1132" s="14">
        <f t="shared" si="131"/>
        <v>4.4405895257222312</v>
      </c>
      <c r="AE1132" s="15">
        <v>39289</v>
      </c>
      <c r="AF1132" s="14">
        <v>4.7854000000000001</v>
      </c>
      <c r="AH1132" s="15">
        <v>39289</v>
      </c>
      <c r="AI1132" s="14">
        <v>5.21</v>
      </c>
      <c r="AK1132" s="15">
        <v>39289</v>
      </c>
      <c r="AL1132" s="14">
        <v>2.2650000000000001</v>
      </c>
      <c r="AM1132" s="14">
        <f t="shared" si="134"/>
        <v>2.1755895257222311</v>
      </c>
      <c r="AN1132" s="15">
        <v>39289</v>
      </c>
      <c r="AO1132" s="14">
        <v>2.7989999999999999</v>
      </c>
      <c r="AP1132" s="14">
        <f t="shared" si="135"/>
        <v>1.9864000000000002</v>
      </c>
      <c r="AQ1132" s="15">
        <v>39289</v>
      </c>
      <c r="AR1132" s="14">
        <v>3.2120000000000002</v>
      </c>
      <c r="AS1132" s="14">
        <f t="shared" si="136"/>
        <v>1.9979999999999998</v>
      </c>
      <c r="AU1132" s="14">
        <f t="shared" si="132"/>
        <v>2.0660000000000003</v>
      </c>
      <c r="AW1132" s="14">
        <f t="shared" si="137"/>
        <v>2.1750000000000003</v>
      </c>
      <c r="AY1132" s="14">
        <f t="shared" si="138"/>
        <v>2.3669999999999995</v>
      </c>
      <c r="BA1132" s="15">
        <v>39289</v>
      </c>
      <c r="BB1132" s="14">
        <v>10.9</v>
      </c>
      <c r="BD1132" s="15">
        <v>41115</v>
      </c>
      <c r="BE1132" s="14">
        <v>5.75</v>
      </c>
      <c r="BG1132" s="15">
        <v>41115</v>
      </c>
      <c r="BH1132" s="14">
        <v>8</v>
      </c>
      <c r="BI1132" s="14">
        <f t="shared" si="133"/>
        <v>79.239899999999992</v>
      </c>
      <c r="BJ1132" s="15">
        <v>40019</v>
      </c>
      <c r="BK1132" s="14">
        <v>223.96969999999999</v>
      </c>
      <c r="BM1132" s="15">
        <v>41115</v>
      </c>
      <c r="BN1132" s="14">
        <v>14.72</v>
      </c>
    </row>
    <row r="1133" spans="2:66" x14ac:dyDescent="0.2">
      <c r="B1133" s="15">
        <v>39290</v>
      </c>
      <c r="C1133" s="14">
        <v>4.3230000000000004</v>
      </c>
      <c r="E1133" s="15">
        <v>39290</v>
      </c>
      <c r="F1133" s="14">
        <v>4.4139999999999997</v>
      </c>
      <c r="H1133" s="15">
        <v>39290</v>
      </c>
      <c r="I1133" s="14">
        <v>4.4340000000000002</v>
      </c>
      <c r="K1133" s="15">
        <v>39290</v>
      </c>
      <c r="L1133" s="14">
        <v>4.6399999999999997</v>
      </c>
      <c r="N1133" s="15">
        <v>39290</v>
      </c>
      <c r="O1133" s="14">
        <v>4.45</v>
      </c>
      <c r="Q1133" s="15">
        <v>39290</v>
      </c>
      <c r="R1133" s="14">
        <v>4.41</v>
      </c>
      <c r="T1133" s="15">
        <v>39290</v>
      </c>
      <c r="U1133" s="14">
        <v>4.4009999999999998</v>
      </c>
      <c r="W1133" s="15">
        <v>39290</v>
      </c>
      <c r="X1133" s="14">
        <v>4.5819999999999999</v>
      </c>
      <c r="Z1133" s="15">
        <v>39290</v>
      </c>
      <c r="AA1133" s="14">
        <v>4.4160000000000004</v>
      </c>
      <c r="AC1133" s="14">
        <f t="shared" si="131"/>
        <v>4.4397072454812303</v>
      </c>
      <c r="AE1133" s="15">
        <v>39290</v>
      </c>
      <c r="AF1133" s="14">
        <v>4.7569999999999997</v>
      </c>
      <c r="AH1133" s="15">
        <v>39290</v>
      </c>
      <c r="AI1133" s="14">
        <v>5.1980000000000004</v>
      </c>
      <c r="AK1133" s="15">
        <v>39290</v>
      </c>
      <c r="AL1133" s="14">
        <v>2.294</v>
      </c>
      <c r="AM1133" s="14">
        <f t="shared" si="134"/>
        <v>2.1457072454812303</v>
      </c>
      <c r="AN1133" s="15">
        <v>39290</v>
      </c>
      <c r="AO1133" s="14">
        <v>2.839</v>
      </c>
      <c r="AP1133" s="14">
        <f t="shared" si="135"/>
        <v>1.9179999999999997</v>
      </c>
      <c r="AQ1133" s="15">
        <v>39290</v>
      </c>
      <c r="AR1133" s="14">
        <v>3.1905000000000001</v>
      </c>
      <c r="AS1133" s="14">
        <f t="shared" si="136"/>
        <v>2.0075000000000003</v>
      </c>
      <c r="AU1133" s="14">
        <f t="shared" si="132"/>
        <v>2.0290000000000004</v>
      </c>
      <c r="AW1133" s="14">
        <f t="shared" si="137"/>
        <v>2.14</v>
      </c>
      <c r="AY1133" s="14">
        <f t="shared" si="138"/>
        <v>2.3459999999999996</v>
      </c>
      <c r="BA1133" s="15">
        <v>39290</v>
      </c>
      <c r="BB1133" s="14">
        <v>11.1</v>
      </c>
      <c r="BD1133" s="15">
        <v>41116</v>
      </c>
      <c r="BE1133" s="14">
        <v>5.75</v>
      </c>
      <c r="BG1133" s="15">
        <v>41116</v>
      </c>
      <c r="BH1133" s="14">
        <v>8</v>
      </c>
      <c r="BI1133" s="14">
        <f t="shared" si="133"/>
        <v>79.239899999999992</v>
      </c>
      <c r="BJ1133" s="15">
        <v>40020</v>
      </c>
      <c r="BK1133" s="14">
        <v>223.96969999999999</v>
      </c>
      <c r="BM1133" s="15">
        <v>41116</v>
      </c>
      <c r="BN1133" s="14">
        <v>14.89</v>
      </c>
    </row>
    <row r="1134" spans="2:66" x14ac:dyDescent="0.2">
      <c r="B1134" s="15">
        <v>39291</v>
      </c>
      <c r="C1134" s="14">
        <v>4.3230000000000004</v>
      </c>
      <c r="E1134" s="15">
        <v>39291</v>
      </c>
      <c r="F1134" s="14">
        <v>4.4139999999999997</v>
      </c>
      <c r="H1134" s="15">
        <v>39291</v>
      </c>
      <c r="I1134" s="14">
        <v>4.4340000000000002</v>
      </c>
      <c r="K1134" s="15">
        <v>39291</v>
      </c>
      <c r="L1134" s="14">
        <v>4.6399999999999997</v>
      </c>
      <c r="N1134" s="15">
        <v>39291</v>
      </c>
      <c r="O1134" s="14">
        <v>4.45</v>
      </c>
      <c r="Q1134" s="15">
        <v>39291</v>
      </c>
      <c r="R1134" s="14">
        <v>4.41</v>
      </c>
      <c r="T1134" s="15">
        <v>39291</v>
      </c>
      <c r="U1134" s="14">
        <v>4.4009999999999998</v>
      </c>
      <c r="W1134" s="15">
        <v>39291</v>
      </c>
      <c r="X1134" s="14">
        <v>4.5819999999999999</v>
      </c>
      <c r="Z1134" s="15">
        <v>39291</v>
      </c>
      <c r="AA1134" s="14">
        <v>4.4160000000000004</v>
      </c>
      <c r="AC1134" s="14">
        <f t="shared" si="131"/>
        <v>4.4397072454812303</v>
      </c>
      <c r="AE1134" s="15">
        <v>39291</v>
      </c>
      <c r="AF1134" s="14">
        <v>4.7569999999999997</v>
      </c>
      <c r="AH1134" s="15">
        <v>39291</v>
      </c>
      <c r="AI1134" s="14">
        <v>5.1980000000000004</v>
      </c>
      <c r="AK1134" s="15">
        <v>39291</v>
      </c>
      <c r="AL1134" s="14">
        <v>2.294</v>
      </c>
      <c r="AM1134" s="14">
        <f t="shared" si="134"/>
        <v>2.1457072454812303</v>
      </c>
      <c r="AN1134" s="15">
        <v>39291</v>
      </c>
      <c r="AO1134" s="14">
        <v>2.839</v>
      </c>
      <c r="AP1134" s="14">
        <f t="shared" si="135"/>
        <v>1.9179999999999997</v>
      </c>
      <c r="AQ1134" s="15">
        <v>39291</v>
      </c>
      <c r="AR1134" s="14">
        <v>3.1905000000000001</v>
      </c>
      <c r="AS1134" s="14">
        <f t="shared" si="136"/>
        <v>2.0075000000000003</v>
      </c>
      <c r="AU1134" s="14">
        <f t="shared" si="132"/>
        <v>2.0290000000000004</v>
      </c>
      <c r="AW1134" s="14">
        <f t="shared" si="137"/>
        <v>2.14</v>
      </c>
      <c r="AY1134" s="14">
        <f t="shared" si="138"/>
        <v>2.3459999999999996</v>
      </c>
      <c r="BA1134" s="15">
        <v>39291</v>
      </c>
      <c r="BB1134" s="14">
        <v>11.1</v>
      </c>
      <c r="BD1134" s="15">
        <v>41117</v>
      </c>
      <c r="BE1134" s="14">
        <v>5.75</v>
      </c>
      <c r="BG1134" s="15">
        <v>41117</v>
      </c>
      <c r="BH1134" s="14">
        <v>8</v>
      </c>
      <c r="BI1134" s="14">
        <f t="shared" si="133"/>
        <v>79.474666666666664</v>
      </c>
      <c r="BJ1134" s="15">
        <v>40021</v>
      </c>
      <c r="BK1134" s="14">
        <v>224.67400000000001</v>
      </c>
      <c r="BM1134" s="15">
        <v>41117</v>
      </c>
      <c r="BN1134" s="14">
        <v>15.593</v>
      </c>
    </row>
    <row r="1135" spans="2:66" x14ac:dyDescent="0.2">
      <c r="B1135" s="15">
        <v>39292</v>
      </c>
      <c r="C1135" s="14">
        <v>4.3230000000000004</v>
      </c>
      <c r="E1135" s="15">
        <v>39292</v>
      </c>
      <c r="F1135" s="14">
        <v>4.4139999999999997</v>
      </c>
      <c r="H1135" s="15">
        <v>39292</v>
      </c>
      <c r="I1135" s="14">
        <v>4.4340000000000002</v>
      </c>
      <c r="K1135" s="15">
        <v>39292</v>
      </c>
      <c r="L1135" s="14">
        <v>4.6399999999999997</v>
      </c>
      <c r="N1135" s="15">
        <v>39292</v>
      </c>
      <c r="O1135" s="14">
        <v>4.45</v>
      </c>
      <c r="Q1135" s="15">
        <v>39292</v>
      </c>
      <c r="R1135" s="14">
        <v>4.41</v>
      </c>
      <c r="T1135" s="15">
        <v>39292</v>
      </c>
      <c r="U1135" s="14">
        <v>4.4009999999999998</v>
      </c>
      <c r="W1135" s="15">
        <v>39292</v>
      </c>
      <c r="X1135" s="14">
        <v>4.5819999999999999</v>
      </c>
      <c r="Z1135" s="15">
        <v>39292</v>
      </c>
      <c r="AA1135" s="14">
        <v>4.4160000000000004</v>
      </c>
      <c r="AC1135" s="14">
        <f t="shared" si="131"/>
        <v>4.4397072454812303</v>
      </c>
      <c r="AE1135" s="15">
        <v>39292</v>
      </c>
      <c r="AF1135" s="14">
        <v>4.7569999999999997</v>
      </c>
      <c r="AH1135" s="15">
        <v>39292</v>
      </c>
      <c r="AI1135" s="14">
        <v>5.1980000000000004</v>
      </c>
      <c r="AK1135" s="15">
        <v>39292</v>
      </c>
      <c r="AL1135" s="14">
        <v>2.294</v>
      </c>
      <c r="AM1135" s="14">
        <f t="shared" si="134"/>
        <v>2.1457072454812303</v>
      </c>
      <c r="AN1135" s="15">
        <v>39292</v>
      </c>
      <c r="AO1135" s="14">
        <v>2.839</v>
      </c>
      <c r="AP1135" s="14">
        <f t="shared" si="135"/>
        <v>1.9179999999999997</v>
      </c>
      <c r="AQ1135" s="15">
        <v>39292</v>
      </c>
      <c r="AR1135" s="14">
        <v>3.1905000000000001</v>
      </c>
      <c r="AS1135" s="14">
        <f t="shared" si="136"/>
        <v>2.0075000000000003</v>
      </c>
      <c r="AU1135" s="14">
        <f t="shared" si="132"/>
        <v>2.0290000000000004</v>
      </c>
      <c r="AW1135" s="14">
        <f t="shared" si="137"/>
        <v>2.14</v>
      </c>
      <c r="AY1135" s="14">
        <f t="shared" si="138"/>
        <v>2.3459999999999996</v>
      </c>
      <c r="BA1135" s="15">
        <v>39292</v>
      </c>
      <c r="BB1135" s="14">
        <v>11.1</v>
      </c>
      <c r="BD1135" s="15">
        <v>41118</v>
      </c>
      <c r="BE1135" s="14">
        <v>5.75</v>
      </c>
      <c r="BG1135" s="15">
        <v>41118</v>
      </c>
      <c r="BH1135" s="14">
        <v>8</v>
      </c>
      <c r="BI1135" s="14">
        <f t="shared" si="133"/>
        <v>79.411033333333336</v>
      </c>
      <c r="BJ1135" s="15">
        <v>40022</v>
      </c>
      <c r="BK1135" s="14">
        <v>224.48310000000001</v>
      </c>
      <c r="BM1135" s="15">
        <v>41118</v>
      </c>
      <c r="BN1135" s="14">
        <v>15.593</v>
      </c>
    </row>
    <row r="1136" spans="2:66" x14ac:dyDescent="0.2">
      <c r="B1136" s="15">
        <v>39293</v>
      </c>
      <c r="C1136" s="14">
        <v>4.3040000000000003</v>
      </c>
      <c r="E1136" s="15">
        <v>39293</v>
      </c>
      <c r="F1136" s="14">
        <v>4.4039999999999999</v>
      </c>
      <c r="H1136" s="15">
        <v>39293</v>
      </c>
      <c r="I1136" s="14">
        <v>4.4219999999999997</v>
      </c>
      <c r="K1136" s="15">
        <v>39293</v>
      </c>
      <c r="L1136" s="14">
        <v>4.6509999999999998</v>
      </c>
      <c r="N1136" s="15">
        <v>39293</v>
      </c>
      <c r="O1136" s="14">
        <v>4.4580000000000002</v>
      </c>
      <c r="Q1136" s="15">
        <v>39293</v>
      </c>
      <c r="R1136" s="14">
        <v>4.4050000000000002</v>
      </c>
      <c r="T1136" s="15">
        <v>39293</v>
      </c>
      <c r="U1136" s="14">
        <v>4.3879999999999999</v>
      </c>
      <c r="W1136" s="15">
        <v>39293</v>
      </c>
      <c r="X1136" s="14">
        <v>4.5809999999999995</v>
      </c>
      <c r="Z1136" s="15">
        <v>39293</v>
      </c>
      <c r="AA1136" s="14">
        <v>4.41</v>
      </c>
      <c r="AC1136" s="14">
        <f t="shared" si="131"/>
        <v>4.4321506256758836</v>
      </c>
      <c r="AE1136" s="15">
        <v>39293</v>
      </c>
      <c r="AF1136" s="14">
        <v>4.8019999999999996</v>
      </c>
      <c r="AH1136" s="15">
        <v>39293</v>
      </c>
      <c r="AI1136" s="14">
        <v>5.1609999999999996</v>
      </c>
      <c r="AK1136" s="15">
        <v>39293</v>
      </c>
      <c r="AL1136" s="14">
        <v>2.3075000000000001</v>
      </c>
      <c r="AM1136" s="14">
        <f t="shared" si="134"/>
        <v>2.1246506256758835</v>
      </c>
      <c r="AN1136" s="15">
        <v>39293</v>
      </c>
      <c r="AO1136" s="14">
        <v>2.8609999999999998</v>
      </c>
      <c r="AP1136" s="14">
        <f t="shared" si="135"/>
        <v>1.9409999999999998</v>
      </c>
      <c r="AQ1136" s="15">
        <v>39293</v>
      </c>
      <c r="AR1136" s="14">
        <v>3.1949999999999998</v>
      </c>
      <c r="AS1136" s="14">
        <f t="shared" si="136"/>
        <v>1.9659999999999997</v>
      </c>
      <c r="AU1136" s="14">
        <f t="shared" si="132"/>
        <v>1.9965000000000002</v>
      </c>
      <c r="AW1136" s="14">
        <f t="shared" si="137"/>
        <v>2.1144999999999996</v>
      </c>
      <c r="AY1136" s="14">
        <f t="shared" si="138"/>
        <v>2.3434999999999997</v>
      </c>
      <c r="BA1136" s="15">
        <v>39293</v>
      </c>
      <c r="BB1136" s="14">
        <v>11.8</v>
      </c>
      <c r="BD1136" s="15">
        <v>41119</v>
      </c>
      <c r="BE1136" s="14">
        <v>5.75</v>
      </c>
      <c r="BG1136" s="15">
        <v>41119</v>
      </c>
      <c r="BH1136" s="14">
        <v>8</v>
      </c>
      <c r="BI1136" s="14">
        <f t="shared" si="133"/>
        <v>79.119266666666661</v>
      </c>
      <c r="BJ1136" s="15">
        <v>40023</v>
      </c>
      <c r="BK1136" s="14">
        <v>223.6078</v>
      </c>
      <c r="BM1136" s="15">
        <v>41119</v>
      </c>
      <c r="BN1136" s="14">
        <v>15.593</v>
      </c>
    </row>
    <row r="1137" spans="2:66" x14ac:dyDescent="0.2">
      <c r="B1137" s="15">
        <v>39294</v>
      </c>
      <c r="C1137" s="14">
        <v>4.3469999999999995</v>
      </c>
      <c r="E1137" s="15">
        <v>39294</v>
      </c>
      <c r="F1137" s="14">
        <v>4.4390000000000001</v>
      </c>
      <c r="H1137" s="15">
        <v>39294</v>
      </c>
      <c r="I1137" s="14">
        <v>4.4640000000000004</v>
      </c>
      <c r="K1137" s="15">
        <v>39294</v>
      </c>
      <c r="L1137" s="14">
        <v>4.6589999999999998</v>
      </c>
      <c r="N1137" s="15">
        <v>39294</v>
      </c>
      <c r="O1137" s="14">
        <v>4.4879999999999995</v>
      </c>
      <c r="Q1137" s="15">
        <v>39294</v>
      </c>
      <c r="R1137" s="14">
        <v>4.4400000000000004</v>
      </c>
      <c r="T1137" s="15">
        <v>39294</v>
      </c>
      <c r="U1137" s="14">
        <v>4.4279999999999999</v>
      </c>
      <c r="W1137" s="15">
        <v>39294</v>
      </c>
      <c r="X1137" s="14">
        <v>4.609</v>
      </c>
      <c r="Z1137" s="15">
        <v>39294</v>
      </c>
      <c r="AA1137" s="14">
        <v>4.4459999999999997</v>
      </c>
      <c r="AC1137" s="14">
        <f t="shared" si="131"/>
        <v>4.4649870230186925</v>
      </c>
      <c r="AE1137" s="15">
        <v>39294</v>
      </c>
      <c r="AF1137" s="14">
        <v>4.7388000000000003</v>
      </c>
      <c r="AH1137" s="15">
        <v>39294</v>
      </c>
      <c r="AI1137" s="14">
        <v>5.2089999999999996</v>
      </c>
      <c r="AK1137" s="15">
        <v>39294</v>
      </c>
      <c r="AL1137" s="14">
        <v>2.2999999999999998</v>
      </c>
      <c r="AM1137" s="14">
        <f t="shared" si="134"/>
        <v>2.1649870230186927</v>
      </c>
      <c r="AN1137" s="15">
        <v>39294</v>
      </c>
      <c r="AO1137" s="14">
        <v>2.85</v>
      </c>
      <c r="AP1137" s="14">
        <f t="shared" si="135"/>
        <v>1.8888000000000003</v>
      </c>
      <c r="AQ1137" s="15">
        <v>39294</v>
      </c>
      <c r="AR1137" s="14">
        <v>3.222</v>
      </c>
      <c r="AS1137" s="14">
        <f t="shared" si="136"/>
        <v>1.9869999999999997</v>
      </c>
      <c r="AU1137" s="14">
        <f t="shared" si="132"/>
        <v>2.0469999999999997</v>
      </c>
      <c r="AW1137" s="14">
        <f t="shared" si="137"/>
        <v>2.1640000000000006</v>
      </c>
      <c r="AY1137" s="14">
        <f t="shared" si="138"/>
        <v>2.359</v>
      </c>
      <c r="BA1137" s="15">
        <v>39294</v>
      </c>
      <c r="BB1137" s="14">
        <v>11.7</v>
      </c>
      <c r="BD1137" s="15">
        <v>41120</v>
      </c>
      <c r="BE1137" s="14">
        <v>5.75</v>
      </c>
      <c r="BG1137" s="15">
        <v>41120</v>
      </c>
      <c r="BH1137" s="14">
        <v>8</v>
      </c>
      <c r="BI1137" s="14">
        <f t="shared" si="133"/>
        <v>79.290000000000006</v>
      </c>
      <c r="BJ1137" s="15">
        <v>40024</v>
      </c>
      <c r="BK1137" s="14">
        <v>224.12</v>
      </c>
      <c r="BM1137" s="15">
        <v>41120</v>
      </c>
      <c r="BN1137" s="14">
        <v>17.088000000000001</v>
      </c>
    </row>
    <row r="1138" spans="2:66" x14ac:dyDescent="0.2">
      <c r="B1138" s="15">
        <v>39295</v>
      </c>
      <c r="C1138" s="14">
        <v>4.3479999999999999</v>
      </c>
      <c r="E1138" s="15">
        <v>39295</v>
      </c>
      <c r="F1138" s="14">
        <v>4.4450000000000003</v>
      </c>
      <c r="H1138" s="15">
        <v>39295</v>
      </c>
      <c r="I1138" s="14">
        <v>4.47</v>
      </c>
      <c r="K1138" s="15">
        <v>39295</v>
      </c>
      <c r="L1138" s="14">
        <v>4.6520000000000001</v>
      </c>
      <c r="N1138" s="15">
        <v>39295</v>
      </c>
      <c r="O1138" s="14">
        <v>4.4879999999999995</v>
      </c>
      <c r="Q1138" s="15">
        <v>39295</v>
      </c>
      <c r="R1138" s="14">
        <v>4.444</v>
      </c>
      <c r="T1138" s="15">
        <v>39295</v>
      </c>
      <c r="U1138" s="14">
        <v>4.4329999999999998</v>
      </c>
      <c r="W1138" s="15">
        <v>39295</v>
      </c>
      <c r="X1138" s="14">
        <v>4.609</v>
      </c>
      <c r="Z1138" s="15">
        <v>39295</v>
      </c>
      <c r="AA1138" s="14">
        <v>4.4459999999999997</v>
      </c>
      <c r="AC1138" s="14">
        <f t="shared" si="131"/>
        <v>4.4664651629847043</v>
      </c>
      <c r="AE1138" s="15">
        <v>39295</v>
      </c>
      <c r="AF1138" s="14">
        <v>4.7919</v>
      </c>
      <c r="AH1138" s="15">
        <v>39295</v>
      </c>
      <c r="AI1138" s="14">
        <v>5.202</v>
      </c>
      <c r="AK1138" s="15">
        <v>39295</v>
      </c>
      <c r="AL1138" s="14">
        <v>2.3199999999999998</v>
      </c>
      <c r="AM1138" s="14">
        <f t="shared" si="134"/>
        <v>2.1464651629847045</v>
      </c>
      <c r="AN1138" s="15">
        <v>39295</v>
      </c>
      <c r="AO1138" s="14">
        <v>2.8624999999999998</v>
      </c>
      <c r="AP1138" s="14">
        <f t="shared" si="135"/>
        <v>1.9294000000000002</v>
      </c>
      <c r="AQ1138" s="15">
        <v>39295</v>
      </c>
      <c r="AR1138" s="14">
        <v>3.19</v>
      </c>
      <c r="AS1138" s="14">
        <f t="shared" si="136"/>
        <v>2.012</v>
      </c>
      <c r="AU1138" s="14">
        <f t="shared" si="132"/>
        <v>2.028</v>
      </c>
      <c r="AW1138" s="14">
        <f t="shared" si="137"/>
        <v>2.15</v>
      </c>
      <c r="AY1138" s="14">
        <f t="shared" si="138"/>
        <v>2.3320000000000003</v>
      </c>
      <c r="BA1138" s="15">
        <v>39295</v>
      </c>
      <c r="BB1138" s="14">
        <v>12.2</v>
      </c>
      <c r="BD1138" s="15">
        <v>41121</v>
      </c>
      <c r="BE1138" s="14">
        <v>5.75</v>
      </c>
      <c r="BG1138" s="15">
        <v>41121</v>
      </c>
      <c r="BH1138" s="14">
        <v>8</v>
      </c>
      <c r="BI1138" s="14">
        <f t="shared" si="133"/>
        <v>79.336433333333332</v>
      </c>
      <c r="BJ1138" s="15">
        <v>40025</v>
      </c>
      <c r="BK1138" s="14">
        <v>224.2593</v>
      </c>
      <c r="BM1138" s="15">
        <v>41121</v>
      </c>
      <c r="BN1138" s="14">
        <v>17.07</v>
      </c>
    </row>
    <row r="1139" spans="2:66" x14ac:dyDescent="0.2">
      <c r="B1139" s="15">
        <v>39296</v>
      </c>
      <c r="C1139" s="14">
        <v>4.3739999999999997</v>
      </c>
      <c r="E1139" s="15">
        <v>39296</v>
      </c>
      <c r="F1139" s="14">
        <v>4.4630000000000001</v>
      </c>
      <c r="H1139" s="15">
        <v>39296</v>
      </c>
      <c r="I1139" s="14">
        <v>4.4909999999999997</v>
      </c>
      <c r="K1139" s="15">
        <v>39296</v>
      </c>
      <c r="L1139" s="14">
        <v>4.6619999999999999</v>
      </c>
      <c r="N1139" s="15">
        <v>39296</v>
      </c>
      <c r="O1139" s="14">
        <v>4.508</v>
      </c>
      <c r="Q1139" s="15">
        <v>39296</v>
      </c>
      <c r="R1139" s="14">
        <v>4.4560000000000004</v>
      </c>
      <c r="T1139" s="15">
        <v>39296</v>
      </c>
      <c r="U1139" s="14">
        <v>4.4509999999999996</v>
      </c>
      <c r="W1139" s="15">
        <v>39296</v>
      </c>
      <c r="X1139" s="14">
        <v>4.617</v>
      </c>
      <c r="Z1139" s="15">
        <v>39296</v>
      </c>
      <c r="AA1139" s="14">
        <v>4.4640000000000004</v>
      </c>
      <c r="AC1139" s="14">
        <f t="shared" si="131"/>
        <v>4.4850135949327967</v>
      </c>
      <c r="AE1139" s="15">
        <v>39296</v>
      </c>
      <c r="AF1139" s="14">
        <v>4.7653999999999996</v>
      </c>
      <c r="AH1139" s="15">
        <v>39296</v>
      </c>
      <c r="AI1139" s="14">
        <v>5.2370000000000001</v>
      </c>
      <c r="AK1139" s="15">
        <v>39296</v>
      </c>
      <c r="AL1139" s="14">
        <v>2.2875000000000001</v>
      </c>
      <c r="AM1139" s="14">
        <f t="shared" si="134"/>
        <v>2.1975135949327966</v>
      </c>
      <c r="AN1139" s="15">
        <v>39296</v>
      </c>
      <c r="AO1139" s="14">
        <v>2.8294999999999999</v>
      </c>
      <c r="AP1139" s="14">
        <f t="shared" si="135"/>
        <v>1.9358999999999997</v>
      </c>
      <c r="AQ1139" s="15">
        <v>39296</v>
      </c>
      <c r="AR1139" s="14">
        <v>3.2</v>
      </c>
      <c r="AS1139" s="14">
        <f t="shared" si="136"/>
        <v>2.0369999999999999</v>
      </c>
      <c r="AU1139" s="14">
        <f t="shared" si="132"/>
        <v>2.0864999999999996</v>
      </c>
      <c r="AW1139" s="14">
        <f t="shared" si="137"/>
        <v>2.2034999999999996</v>
      </c>
      <c r="AY1139" s="14">
        <f t="shared" si="138"/>
        <v>2.3744999999999998</v>
      </c>
      <c r="BA1139" s="15">
        <v>39296</v>
      </c>
      <c r="BB1139" s="14">
        <v>11.7</v>
      </c>
      <c r="BD1139" s="15">
        <v>41122</v>
      </c>
      <c r="BE1139" s="14">
        <v>5.75</v>
      </c>
      <c r="BG1139" s="15">
        <v>41122</v>
      </c>
      <c r="BH1139" s="14">
        <v>8</v>
      </c>
      <c r="BI1139" s="14">
        <f t="shared" si="133"/>
        <v>79.336433333333332</v>
      </c>
      <c r="BJ1139" s="15">
        <v>40026</v>
      </c>
      <c r="BK1139" s="14">
        <v>224.2593</v>
      </c>
      <c r="BM1139" s="15">
        <v>41122</v>
      </c>
      <c r="BN1139" s="14">
        <v>16.495000000000001</v>
      </c>
    </row>
    <row r="1140" spans="2:66" x14ac:dyDescent="0.2">
      <c r="B1140" s="15">
        <v>39297</v>
      </c>
      <c r="C1140" s="14">
        <v>4.3170000000000002</v>
      </c>
      <c r="E1140" s="15">
        <v>39297</v>
      </c>
      <c r="F1140" s="14">
        <v>4.4059999999999997</v>
      </c>
      <c r="H1140" s="15">
        <v>39297</v>
      </c>
      <c r="I1140" s="14">
        <v>4.431</v>
      </c>
      <c r="K1140" s="15">
        <v>39297</v>
      </c>
      <c r="L1140" s="14">
        <v>4.6150000000000002</v>
      </c>
      <c r="N1140" s="15">
        <v>39297</v>
      </c>
      <c r="O1140" s="14">
        <v>4.4480000000000004</v>
      </c>
      <c r="Q1140" s="15">
        <v>39297</v>
      </c>
      <c r="R1140" s="14">
        <v>4.4000000000000004</v>
      </c>
      <c r="T1140" s="15">
        <v>39297</v>
      </c>
      <c r="U1140" s="14">
        <v>4.399</v>
      </c>
      <c r="W1140" s="15">
        <v>39297</v>
      </c>
      <c r="X1140" s="14">
        <v>4.5649999999999995</v>
      </c>
      <c r="Z1140" s="15">
        <v>39297</v>
      </c>
      <c r="AA1140" s="14">
        <v>4.4059999999999997</v>
      </c>
      <c r="AC1140" s="14">
        <f t="shared" si="131"/>
        <v>4.4297194500231729</v>
      </c>
      <c r="AE1140" s="15">
        <v>39297</v>
      </c>
      <c r="AF1140" s="14">
        <v>4.6841999999999997</v>
      </c>
      <c r="AH1140" s="15">
        <v>39297</v>
      </c>
      <c r="AI1140" s="14">
        <v>5.1840000000000002</v>
      </c>
      <c r="AK1140" s="15">
        <v>39297</v>
      </c>
      <c r="AL1140" s="14">
        <v>2.2909999999999999</v>
      </c>
      <c r="AM1140" s="14">
        <f t="shared" si="134"/>
        <v>2.138719450023173</v>
      </c>
      <c r="AN1140" s="15">
        <v>39297</v>
      </c>
      <c r="AO1140" s="14">
        <v>2.7989999999999999</v>
      </c>
      <c r="AP1140" s="14">
        <f t="shared" si="135"/>
        <v>1.8851999999999998</v>
      </c>
      <c r="AQ1140" s="15">
        <v>39297</v>
      </c>
      <c r="AR1140" s="14">
        <v>3.2075</v>
      </c>
      <c r="AS1140" s="14">
        <f t="shared" si="136"/>
        <v>1.9765000000000001</v>
      </c>
      <c r="AU1140" s="14">
        <f t="shared" si="132"/>
        <v>2.0260000000000002</v>
      </c>
      <c r="AW1140" s="14">
        <f t="shared" si="137"/>
        <v>2.14</v>
      </c>
      <c r="AY1140" s="14">
        <f t="shared" si="138"/>
        <v>2.3240000000000003</v>
      </c>
      <c r="BA1140" s="15">
        <v>39297</v>
      </c>
      <c r="BB1140" s="14">
        <v>11.4</v>
      </c>
      <c r="BD1140" s="15">
        <v>41123</v>
      </c>
      <c r="BE1140" s="14">
        <v>5.75</v>
      </c>
      <c r="BG1140" s="15">
        <v>41123</v>
      </c>
      <c r="BH1140" s="14">
        <v>8</v>
      </c>
      <c r="BI1140" s="14">
        <f t="shared" si="133"/>
        <v>79.336433333333332</v>
      </c>
      <c r="BJ1140" s="15">
        <v>40027</v>
      </c>
      <c r="BK1140" s="14">
        <v>224.2593</v>
      </c>
      <c r="BM1140" s="15">
        <v>41123</v>
      </c>
      <c r="BN1140" s="14">
        <v>16.687999999999999</v>
      </c>
    </row>
    <row r="1141" spans="2:66" x14ac:dyDescent="0.2">
      <c r="B1141" s="15">
        <v>39298</v>
      </c>
      <c r="C1141" s="14">
        <v>4.3170000000000002</v>
      </c>
      <c r="E1141" s="15">
        <v>39298</v>
      </c>
      <c r="F1141" s="14">
        <v>4.4059999999999997</v>
      </c>
      <c r="H1141" s="15">
        <v>39298</v>
      </c>
      <c r="I1141" s="14">
        <v>4.431</v>
      </c>
      <c r="K1141" s="15">
        <v>39298</v>
      </c>
      <c r="L1141" s="14">
        <v>4.6150000000000002</v>
      </c>
      <c r="N1141" s="15">
        <v>39298</v>
      </c>
      <c r="O1141" s="14">
        <v>4.4480000000000004</v>
      </c>
      <c r="Q1141" s="15">
        <v>39298</v>
      </c>
      <c r="R1141" s="14">
        <v>4.4000000000000004</v>
      </c>
      <c r="T1141" s="15">
        <v>39298</v>
      </c>
      <c r="U1141" s="14">
        <v>4.399</v>
      </c>
      <c r="W1141" s="15">
        <v>39298</v>
      </c>
      <c r="X1141" s="14">
        <v>4.5649999999999995</v>
      </c>
      <c r="Z1141" s="15">
        <v>39298</v>
      </c>
      <c r="AA1141" s="14">
        <v>4.4059999999999997</v>
      </c>
      <c r="AC1141" s="14">
        <f t="shared" si="131"/>
        <v>4.4297194500231729</v>
      </c>
      <c r="AE1141" s="15">
        <v>39298</v>
      </c>
      <c r="AF1141" s="14">
        <v>4.6841999999999997</v>
      </c>
      <c r="AH1141" s="15">
        <v>39298</v>
      </c>
      <c r="AI1141" s="14">
        <v>5.1840000000000002</v>
      </c>
      <c r="AK1141" s="15">
        <v>39298</v>
      </c>
      <c r="AL1141" s="14">
        <v>2.2909999999999999</v>
      </c>
      <c r="AM1141" s="14">
        <f t="shared" si="134"/>
        <v>2.138719450023173</v>
      </c>
      <c r="AN1141" s="15">
        <v>39298</v>
      </c>
      <c r="AO1141" s="14">
        <v>2.7989999999999999</v>
      </c>
      <c r="AP1141" s="14">
        <f t="shared" si="135"/>
        <v>1.8851999999999998</v>
      </c>
      <c r="AQ1141" s="15">
        <v>39298</v>
      </c>
      <c r="AR1141" s="14">
        <v>3.2075</v>
      </c>
      <c r="AS1141" s="14">
        <f t="shared" si="136"/>
        <v>1.9765000000000001</v>
      </c>
      <c r="AU1141" s="14">
        <f t="shared" si="132"/>
        <v>2.0260000000000002</v>
      </c>
      <c r="AW1141" s="14">
        <f t="shared" si="137"/>
        <v>2.14</v>
      </c>
      <c r="AY1141" s="14">
        <f t="shared" si="138"/>
        <v>2.3240000000000003</v>
      </c>
      <c r="BA1141" s="15">
        <v>39298</v>
      </c>
      <c r="BB1141" s="14">
        <v>11.4</v>
      </c>
      <c r="BD1141" s="15">
        <v>41124</v>
      </c>
      <c r="BE1141" s="14">
        <v>5.75</v>
      </c>
      <c r="BG1141" s="15">
        <v>41124</v>
      </c>
      <c r="BH1141" s="14">
        <v>8</v>
      </c>
      <c r="BI1141" s="14">
        <f t="shared" si="133"/>
        <v>79.572833333333335</v>
      </c>
      <c r="BJ1141" s="15">
        <v>40028</v>
      </c>
      <c r="BK1141" s="14">
        <v>224.96850000000001</v>
      </c>
      <c r="BM1141" s="15">
        <v>41124</v>
      </c>
      <c r="BN1141" s="14">
        <v>16.87</v>
      </c>
    </row>
    <row r="1142" spans="2:66" x14ac:dyDescent="0.2">
      <c r="B1142" s="15">
        <v>39299</v>
      </c>
      <c r="C1142" s="14">
        <v>4.3170000000000002</v>
      </c>
      <c r="E1142" s="15">
        <v>39299</v>
      </c>
      <c r="F1142" s="14">
        <v>4.4059999999999997</v>
      </c>
      <c r="H1142" s="15">
        <v>39299</v>
      </c>
      <c r="I1142" s="14">
        <v>4.431</v>
      </c>
      <c r="K1142" s="15">
        <v>39299</v>
      </c>
      <c r="L1142" s="14">
        <v>4.6150000000000002</v>
      </c>
      <c r="N1142" s="15">
        <v>39299</v>
      </c>
      <c r="O1142" s="14">
        <v>4.4480000000000004</v>
      </c>
      <c r="Q1142" s="15">
        <v>39299</v>
      </c>
      <c r="R1142" s="14">
        <v>4.4000000000000004</v>
      </c>
      <c r="T1142" s="15">
        <v>39299</v>
      </c>
      <c r="U1142" s="14">
        <v>4.399</v>
      </c>
      <c r="W1142" s="15">
        <v>39299</v>
      </c>
      <c r="X1142" s="14">
        <v>4.5649999999999995</v>
      </c>
      <c r="Z1142" s="15">
        <v>39299</v>
      </c>
      <c r="AA1142" s="14">
        <v>4.4059999999999997</v>
      </c>
      <c r="AC1142" s="14">
        <f t="shared" si="131"/>
        <v>4.4297194500231729</v>
      </c>
      <c r="AE1142" s="15">
        <v>39299</v>
      </c>
      <c r="AF1142" s="14">
        <v>4.6841999999999997</v>
      </c>
      <c r="AH1142" s="15">
        <v>39299</v>
      </c>
      <c r="AI1142" s="14">
        <v>5.1840000000000002</v>
      </c>
      <c r="AK1142" s="15">
        <v>39299</v>
      </c>
      <c r="AL1142" s="14">
        <v>2.2909999999999999</v>
      </c>
      <c r="AM1142" s="14">
        <f t="shared" si="134"/>
        <v>2.138719450023173</v>
      </c>
      <c r="AN1142" s="15">
        <v>39299</v>
      </c>
      <c r="AO1142" s="14">
        <v>2.7989999999999999</v>
      </c>
      <c r="AP1142" s="14">
        <f t="shared" si="135"/>
        <v>1.8851999999999998</v>
      </c>
      <c r="AQ1142" s="15">
        <v>39299</v>
      </c>
      <c r="AR1142" s="14">
        <v>3.2075</v>
      </c>
      <c r="AS1142" s="14">
        <f t="shared" si="136"/>
        <v>1.9765000000000001</v>
      </c>
      <c r="AU1142" s="14">
        <f t="shared" si="132"/>
        <v>2.0260000000000002</v>
      </c>
      <c r="AW1142" s="14">
        <f t="shared" si="137"/>
        <v>2.14</v>
      </c>
      <c r="AY1142" s="14">
        <f t="shared" si="138"/>
        <v>2.3240000000000003</v>
      </c>
      <c r="BA1142" s="15">
        <v>39299</v>
      </c>
      <c r="BB1142" s="14">
        <v>11.4</v>
      </c>
      <c r="BD1142" s="15">
        <v>41125</v>
      </c>
      <c r="BE1142" s="14">
        <v>5.75</v>
      </c>
      <c r="BG1142" s="15">
        <v>41125</v>
      </c>
      <c r="BH1142" s="14">
        <v>8</v>
      </c>
      <c r="BI1142" s="14">
        <f t="shared" si="133"/>
        <v>79.59426666666667</v>
      </c>
      <c r="BJ1142" s="15">
        <v>40029</v>
      </c>
      <c r="BK1142" s="14">
        <v>225.03280000000001</v>
      </c>
      <c r="BM1142" s="15">
        <v>41125</v>
      </c>
      <c r="BN1142" s="14">
        <v>16.87</v>
      </c>
    </row>
    <row r="1143" spans="2:66" x14ac:dyDescent="0.2">
      <c r="B1143" s="15">
        <v>39300</v>
      </c>
      <c r="C1143" s="14">
        <v>4.3230000000000004</v>
      </c>
      <c r="E1143" s="15">
        <v>39300</v>
      </c>
      <c r="F1143" s="14">
        <v>4.4139999999999997</v>
      </c>
      <c r="H1143" s="15">
        <v>39300</v>
      </c>
      <c r="I1143" s="14">
        <v>4.4390000000000001</v>
      </c>
      <c r="K1143" s="15">
        <v>39300</v>
      </c>
      <c r="L1143" s="14">
        <v>4.6239999999999997</v>
      </c>
      <c r="N1143" s="15">
        <v>39300</v>
      </c>
      <c r="O1143" s="14">
        <v>4.452</v>
      </c>
      <c r="Q1143" s="15">
        <v>39300</v>
      </c>
      <c r="R1143" s="14">
        <v>4.407</v>
      </c>
      <c r="T1143" s="15">
        <v>39300</v>
      </c>
      <c r="U1143" s="14">
        <v>4.4020000000000001</v>
      </c>
      <c r="W1143" s="15">
        <v>39300</v>
      </c>
      <c r="X1143" s="14">
        <v>4.569</v>
      </c>
      <c r="Z1143" s="15">
        <v>39300</v>
      </c>
      <c r="AA1143" s="14">
        <v>4.4130000000000003</v>
      </c>
      <c r="AC1143" s="14">
        <f t="shared" si="131"/>
        <v>4.4368611154024409</v>
      </c>
      <c r="AE1143" s="15">
        <v>39300</v>
      </c>
      <c r="AF1143" s="14">
        <v>4.7370999999999999</v>
      </c>
      <c r="AH1143" s="15">
        <v>39300</v>
      </c>
      <c r="AI1143" s="14">
        <v>5.194</v>
      </c>
      <c r="AK1143" s="15">
        <v>39300</v>
      </c>
      <c r="AL1143" s="14">
        <v>2.2875000000000001</v>
      </c>
      <c r="AM1143" s="14">
        <f t="shared" si="134"/>
        <v>2.1493611154024408</v>
      </c>
      <c r="AN1143" s="15">
        <v>39300</v>
      </c>
      <c r="AO1143" s="14">
        <v>2.7720000000000002</v>
      </c>
      <c r="AP1143" s="14">
        <f t="shared" si="135"/>
        <v>1.9650999999999996</v>
      </c>
      <c r="AQ1143" s="15">
        <v>39300</v>
      </c>
      <c r="AR1143" s="14">
        <v>3.2050000000000001</v>
      </c>
      <c r="AS1143" s="14">
        <f t="shared" si="136"/>
        <v>1.9889999999999999</v>
      </c>
      <c r="AU1143" s="14">
        <f t="shared" si="132"/>
        <v>2.0355000000000003</v>
      </c>
      <c r="AW1143" s="14">
        <f t="shared" si="137"/>
        <v>2.1515</v>
      </c>
      <c r="AY1143" s="14">
        <f t="shared" si="138"/>
        <v>2.3364999999999996</v>
      </c>
      <c r="BA1143" s="15">
        <v>39300</v>
      </c>
      <c r="BB1143" s="14">
        <v>11.6</v>
      </c>
      <c r="BD1143" s="15">
        <v>41126</v>
      </c>
      <c r="BE1143" s="14">
        <v>5.75</v>
      </c>
      <c r="BG1143" s="15">
        <v>41126</v>
      </c>
      <c r="BH1143" s="14">
        <v>8</v>
      </c>
      <c r="BI1143" s="14">
        <f t="shared" si="133"/>
        <v>79.573266666666669</v>
      </c>
      <c r="BJ1143" s="15">
        <v>40030</v>
      </c>
      <c r="BK1143" s="14">
        <v>224.96979999999999</v>
      </c>
      <c r="BM1143" s="15">
        <v>41126</v>
      </c>
      <c r="BN1143" s="14">
        <v>16.87</v>
      </c>
    </row>
    <row r="1144" spans="2:66" x14ac:dyDescent="0.2">
      <c r="B1144" s="15">
        <v>39301</v>
      </c>
      <c r="C1144" s="14">
        <v>4.3449999999999998</v>
      </c>
      <c r="E1144" s="15">
        <v>39301</v>
      </c>
      <c r="F1144" s="14">
        <v>4.4349999999999996</v>
      </c>
      <c r="H1144" s="15">
        <v>39301</v>
      </c>
      <c r="I1144" s="14">
        <v>4.4580000000000002</v>
      </c>
      <c r="K1144" s="15">
        <v>39301</v>
      </c>
      <c r="L1144" s="14">
        <v>4.6370000000000005</v>
      </c>
      <c r="N1144" s="15">
        <v>39301</v>
      </c>
      <c r="O1144" s="14">
        <v>4.4690000000000003</v>
      </c>
      <c r="Q1144" s="15">
        <v>39301</v>
      </c>
      <c r="R1144" s="14">
        <v>4.4279999999999999</v>
      </c>
      <c r="T1144" s="15">
        <v>39301</v>
      </c>
      <c r="U1144" s="14">
        <v>4.423</v>
      </c>
      <c r="W1144" s="15">
        <v>39301</v>
      </c>
      <c r="X1144" s="14">
        <v>4.5860000000000003</v>
      </c>
      <c r="Z1144" s="15">
        <v>39301</v>
      </c>
      <c r="AA1144" s="14">
        <v>4.4329999999999998</v>
      </c>
      <c r="AC1144" s="14">
        <f t="shared" si="131"/>
        <v>4.4560650393944075</v>
      </c>
      <c r="AE1144" s="15">
        <v>39301</v>
      </c>
      <c r="AF1144" s="14">
        <v>4.7676999999999996</v>
      </c>
      <c r="AH1144" s="15">
        <v>39301</v>
      </c>
      <c r="AI1144" s="14">
        <v>5.2039999999999997</v>
      </c>
      <c r="AK1144" s="15">
        <v>39301</v>
      </c>
      <c r="AL1144" s="14">
        <v>2.2824999999999998</v>
      </c>
      <c r="AM1144" s="14">
        <f t="shared" si="134"/>
        <v>2.1735650393944077</v>
      </c>
      <c r="AN1144" s="15">
        <v>39301</v>
      </c>
      <c r="AO1144" s="14">
        <v>2.7530000000000001</v>
      </c>
      <c r="AP1144" s="14">
        <f t="shared" si="135"/>
        <v>2.0146999999999995</v>
      </c>
      <c r="AQ1144" s="15">
        <v>39301</v>
      </c>
      <c r="AR1144" s="14">
        <v>3.2025000000000001</v>
      </c>
      <c r="AS1144" s="14">
        <f t="shared" si="136"/>
        <v>2.0014999999999996</v>
      </c>
      <c r="AU1144" s="14">
        <f t="shared" si="132"/>
        <v>2.0625</v>
      </c>
      <c r="AW1144" s="14">
        <f t="shared" si="137"/>
        <v>2.1755000000000004</v>
      </c>
      <c r="AY1144" s="14">
        <f t="shared" si="138"/>
        <v>2.3545000000000007</v>
      </c>
      <c r="BA1144" s="15">
        <v>39301</v>
      </c>
      <c r="BB1144" s="14">
        <v>11.3</v>
      </c>
      <c r="BD1144" s="15">
        <v>41127</v>
      </c>
      <c r="BE1144" s="14">
        <v>5.75</v>
      </c>
      <c r="BG1144" s="15">
        <v>41127</v>
      </c>
      <c r="BH1144" s="14">
        <v>8</v>
      </c>
      <c r="BI1144" s="14">
        <f t="shared" si="133"/>
        <v>79.475633333333334</v>
      </c>
      <c r="BJ1144" s="15">
        <v>40031</v>
      </c>
      <c r="BK1144" s="14">
        <v>224.67689999999999</v>
      </c>
      <c r="BM1144" s="15">
        <v>41127</v>
      </c>
      <c r="BN1144" s="14">
        <v>17.402999999999999</v>
      </c>
    </row>
    <row r="1145" spans="2:66" x14ac:dyDescent="0.2">
      <c r="B1145" s="15">
        <v>39302</v>
      </c>
      <c r="C1145" s="14">
        <v>4.4249999999999998</v>
      </c>
      <c r="E1145" s="15">
        <v>39302</v>
      </c>
      <c r="F1145" s="14">
        <v>4.51</v>
      </c>
      <c r="H1145" s="15">
        <v>39302</v>
      </c>
      <c r="I1145" s="14">
        <v>4.5280000000000005</v>
      </c>
      <c r="K1145" s="15">
        <v>39302</v>
      </c>
      <c r="L1145" s="14">
        <v>4.702</v>
      </c>
      <c r="N1145" s="15">
        <v>39302</v>
      </c>
      <c r="O1145" s="14">
        <v>4.5440000000000005</v>
      </c>
      <c r="Q1145" s="15">
        <v>39302</v>
      </c>
      <c r="R1145" s="14">
        <v>4.5010000000000003</v>
      </c>
      <c r="T1145" s="15">
        <v>39302</v>
      </c>
      <c r="U1145" s="14">
        <v>4.4989999999999997</v>
      </c>
      <c r="W1145" s="15">
        <v>39302</v>
      </c>
      <c r="X1145" s="14">
        <v>4.66</v>
      </c>
      <c r="Z1145" s="15">
        <v>39302</v>
      </c>
      <c r="AA1145" s="14">
        <v>4.5069999999999997</v>
      </c>
      <c r="AC1145" s="14">
        <f t="shared" si="131"/>
        <v>4.5297305731500082</v>
      </c>
      <c r="AE1145" s="15">
        <v>39302</v>
      </c>
      <c r="AF1145" s="14">
        <v>4.8766999999999996</v>
      </c>
      <c r="AH1145" s="15">
        <v>39302</v>
      </c>
      <c r="AI1145" s="14">
        <v>5.2969999999999997</v>
      </c>
      <c r="AK1145" s="15">
        <v>39302</v>
      </c>
      <c r="AL1145" s="14">
        <v>2.29</v>
      </c>
      <c r="AM1145" s="14">
        <f t="shared" si="134"/>
        <v>2.2397305731500081</v>
      </c>
      <c r="AN1145" s="15">
        <v>39302</v>
      </c>
      <c r="AO1145" s="14">
        <v>2.7755000000000001</v>
      </c>
      <c r="AP1145" s="14">
        <f t="shared" si="135"/>
        <v>2.1011999999999995</v>
      </c>
      <c r="AQ1145" s="15">
        <v>39302</v>
      </c>
      <c r="AR1145" s="14">
        <v>3.22</v>
      </c>
      <c r="AS1145" s="14">
        <f t="shared" si="136"/>
        <v>2.0769999999999995</v>
      </c>
      <c r="AU1145" s="14">
        <f t="shared" si="132"/>
        <v>2.1349999999999998</v>
      </c>
      <c r="AW1145" s="14">
        <f t="shared" si="137"/>
        <v>2.2380000000000004</v>
      </c>
      <c r="AY1145" s="14">
        <f t="shared" si="138"/>
        <v>2.4119999999999999</v>
      </c>
      <c r="BA1145" s="15">
        <v>39302</v>
      </c>
      <c r="BB1145" s="14">
        <v>10.3</v>
      </c>
      <c r="BD1145" s="15">
        <v>41128</v>
      </c>
      <c r="BE1145" s="14">
        <v>5.75</v>
      </c>
      <c r="BG1145" s="15">
        <v>41128</v>
      </c>
      <c r="BH1145" s="14">
        <v>8</v>
      </c>
      <c r="BI1145" s="14">
        <f t="shared" si="133"/>
        <v>79.438066666666671</v>
      </c>
      <c r="BJ1145" s="15">
        <v>40032</v>
      </c>
      <c r="BK1145" s="14">
        <v>224.5642</v>
      </c>
      <c r="BM1145" s="15">
        <v>41128</v>
      </c>
      <c r="BN1145" s="14">
        <v>18.207999999999998</v>
      </c>
    </row>
    <row r="1146" spans="2:66" x14ac:dyDescent="0.2">
      <c r="B1146" s="15">
        <v>39303</v>
      </c>
      <c r="C1146" s="14">
        <v>4.3879999999999999</v>
      </c>
      <c r="E1146" s="15">
        <v>39303</v>
      </c>
      <c r="F1146" s="14">
        <v>4.4719999999999995</v>
      </c>
      <c r="H1146" s="15">
        <v>39303</v>
      </c>
      <c r="I1146" s="14">
        <v>4.4939999999999998</v>
      </c>
      <c r="K1146" s="15">
        <v>39303</v>
      </c>
      <c r="L1146" s="14">
        <v>4.6669999999999998</v>
      </c>
      <c r="N1146" s="15">
        <v>39303</v>
      </c>
      <c r="O1146" s="14">
        <v>4.5069999999999997</v>
      </c>
      <c r="Q1146" s="15">
        <v>39303</v>
      </c>
      <c r="R1146" s="14">
        <v>4.468</v>
      </c>
      <c r="T1146" s="15">
        <v>39303</v>
      </c>
      <c r="U1146" s="14">
        <v>4.4660000000000002</v>
      </c>
      <c r="W1146" s="15">
        <v>39303</v>
      </c>
      <c r="X1146" s="14">
        <v>4.625</v>
      </c>
      <c r="Z1146" s="15">
        <v>39303</v>
      </c>
      <c r="AA1146" s="14">
        <v>4.4710000000000001</v>
      </c>
      <c r="AC1146" s="14">
        <f t="shared" si="131"/>
        <v>4.4937430866676964</v>
      </c>
      <c r="AE1146" s="15">
        <v>39303</v>
      </c>
      <c r="AF1146" s="14">
        <v>4.7678000000000003</v>
      </c>
      <c r="AH1146" s="15">
        <v>39303</v>
      </c>
      <c r="AI1146" s="14">
        <v>5.2549999999999999</v>
      </c>
      <c r="AK1146" s="15">
        <v>39303</v>
      </c>
      <c r="AL1146" s="14">
        <v>2.2800000000000002</v>
      </c>
      <c r="AM1146" s="14">
        <f t="shared" si="134"/>
        <v>2.2137430866676961</v>
      </c>
      <c r="AN1146" s="15">
        <v>39303</v>
      </c>
      <c r="AO1146" s="14">
        <v>2.69</v>
      </c>
      <c r="AP1146" s="14">
        <f t="shared" si="135"/>
        <v>2.0778000000000003</v>
      </c>
      <c r="AQ1146" s="15">
        <v>39303</v>
      </c>
      <c r="AR1146" s="14">
        <v>3.21</v>
      </c>
      <c r="AS1146" s="14">
        <f t="shared" si="136"/>
        <v>2.0449999999999999</v>
      </c>
      <c r="AU1146" s="14">
        <f t="shared" si="132"/>
        <v>2.1079999999999997</v>
      </c>
      <c r="AW1146" s="14">
        <f t="shared" si="137"/>
        <v>2.2139999999999995</v>
      </c>
      <c r="AY1146" s="14">
        <f t="shared" si="138"/>
        <v>2.3869999999999996</v>
      </c>
      <c r="BA1146" s="15">
        <v>39303</v>
      </c>
      <c r="BB1146" s="14">
        <v>10.6</v>
      </c>
      <c r="BD1146" s="15">
        <v>41129</v>
      </c>
      <c r="BE1146" s="14">
        <v>5.75</v>
      </c>
      <c r="BG1146" s="15">
        <v>41129</v>
      </c>
      <c r="BH1146" s="14">
        <v>8</v>
      </c>
      <c r="BI1146" s="14">
        <f t="shared" si="133"/>
        <v>79.438066666666671</v>
      </c>
      <c r="BJ1146" s="15">
        <v>40033</v>
      </c>
      <c r="BK1146" s="14">
        <v>224.5642</v>
      </c>
      <c r="BM1146" s="15">
        <v>41129</v>
      </c>
      <c r="BN1146" s="14">
        <v>18.507999999999999</v>
      </c>
    </row>
    <row r="1147" spans="2:66" x14ac:dyDescent="0.2">
      <c r="B1147" s="15">
        <v>39304</v>
      </c>
      <c r="C1147" s="14">
        <v>4.3540000000000001</v>
      </c>
      <c r="E1147" s="15">
        <v>39304</v>
      </c>
      <c r="F1147" s="14">
        <v>4.4400000000000004</v>
      </c>
      <c r="H1147" s="15">
        <v>39304</v>
      </c>
      <c r="I1147" s="14">
        <v>4.4630000000000001</v>
      </c>
      <c r="K1147" s="15">
        <v>39304</v>
      </c>
      <c r="L1147" s="14">
        <v>4.6360000000000001</v>
      </c>
      <c r="N1147" s="15">
        <v>39304</v>
      </c>
      <c r="O1147" s="14">
        <v>4.4829999999999997</v>
      </c>
      <c r="Q1147" s="15">
        <v>39304</v>
      </c>
      <c r="R1147" s="14">
        <v>4.4390000000000001</v>
      </c>
      <c r="T1147" s="15">
        <v>39304</v>
      </c>
      <c r="U1147" s="14">
        <v>4.4359999999999999</v>
      </c>
      <c r="W1147" s="15">
        <v>39304</v>
      </c>
      <c r="X1147" s="14">
        <v>4.6029999999999998</v>
      </c>
      <c r="Z1147" s="15">
        <v>39304</v>
      </c>
      <c r="AA1147" s="14">
        <v>4.4409999999999998</v>
      </c>
      <c r="AC1147" s="14">
        <f t="shared" si="131"/>
        <v>4.4623726247489568</v>
      </c>
      <c r="AE1147" s="15">
        <v>39304</v>
      </c>
      <c r="AF1147" s="14">
        <v>4.8075999999999999</v>
      </c>
      <c r="AH1147" s="15">
        <v>39304</v>
      </c>
      <c r="AI1147" s="14">
        <v>5.2229999999999999</v>
      </c>
      <c r="AK1147" s="15">
        <v>39304</v>
      </c>
      <c r="AL1147" s="14">
        <v>2.2800000000000002</v>
      </c>
      <c r="AM1147" s="14">
        <f t="shared" si="134"/>
        <v>2.1823726247489565</v>
      </c>
      <c r="AN1147" s="15">
        <v>39304</v>
      </c>
      <c r="AO1147" s="14">
        <v>2.742</v>
      </c>
      <c r="AP1147" s="14">
        <f t="shared" si="135"/>
        <v>2.0655999999999999</v>
      </c>
      <c r="AQ1147" s="15">
        <v>39304</v>
      </c>
      <c r="AR1147" s="14">
        <v>3.2</v>
      </c>
      <c r="AS1147" s="14">
        <f t="shared" si="136"/>
        <v>2.0229999999999997</v>
      </c>
      <c r="AU1147" s="14">
        <f t="shared" si="132"/>
        <v>2.0739999999999998</v>
      </c>
      <c r="AW1147" s="14">
        <f t="shared" si="137"/>
        <v>2.1829999999999998</v>
      </c>
      <c r="AY1147" s="14">
        <f t="shared" si="138"/>
        <v>2.3559999999999999</v>
      </c>
      <c r="BA1147" s="15">
        <v>39304</v>
      </c>
      <c r="BB1147" s="14">
        <v>10.9</v>
      </c>
      <c r="BD1147" s="15">
        <v>41130</v>
      </c>
      <c r="BE1147" s="14">
        <v>5.75</v>
      </c>
      <c r="BG1147" s="15">
        <v>41130</v>
      </c>
      <c r="BH1147" s="14">
        <v>8</v>
      </c>
      <c r="BI1147" s="14">
        <f t="shared" si="133"/>
        <v>79.438066666666671</v>
      </c>
      <c r="BJ1147" s="15">
        <v>40034</v>
      </c>
      <c r="BK1147" s="14">
        <v>224.5642</v>
      </c>
      <c r="BM1147" s="15">
        <v>41130</v>
      </c>
      <c r="BN1147" s="14">
        <v>18.57</v>
      </c>
    </row>
    <row r="1148" spans="2:66" x14ac:dyDescent="0.2">
      <c r="B1148" s="15">
        <v>39305</v>
      </c>
      <c r="C1148" s="14">
        <v>4.3540000000000001</v>
      </c>
      <c r="E1148" s="15">
        <v>39305</v>
      </c>
      <c r="F1148" s="14">
        <v>4.4400000000000004</v>
      </c>
      <c r="H1148" s="15">
        <v>39305</v>
      </c>
      <c r="I1148" s="14">
        <v>4.4630000000000001</v>
      </c>
      <c r="K1148" s="15">
        <v>39305</v>
      </c>
      <c r="L1148" s="14">
        <v>4.6360000000000001</v>
      </c>
      <c r="N1148" s="15">
        <v>39305</v>
      </c>
      <c r="O1148" s="14">
        <v>4.4829999999999997</v>
      </c>
      <c r="Q1148" s="15">
        <v>39305</v>
      </c>
      <c r="R1148" s="14">
        <v>4.4390000000000001</v>
      </c>
      <c r="T1148" s="15">
        <v>39305</v>
      </c>
      <c r="U1148" s="14">
        <v>4.4359999999999999</v>
      </c>
      <c r="W1148" s="15">
        <v>39305</v>
      </c>
      <c r="X1148" s="14">
        <v>4.6029999999999998</v>
      </c>
      <c r="Z1148" s="15">
        <v>39305</v>
      </c>
      <c r="AA1148" s="14">
        <v>4.4409999999999998</v>
      </c>
      <c r="AC1148" s="14">
        <f t="shared" si="131"/>
        <v>4.4623726247489568</v>
      </c>
      <c r="AE1148" s="15">
        <v>39305</v>
      </c>
      <c r="AF1148" s="14">
        <v>4.8075999999999999</v>
      </c>
      <c r="AH1148" s="15">
        <v>39305</v>
      </c>
      <c r="AI1148" s="14">
        <v>5.2229999999999999</v>
      </c>
      <c r="AK1148" s="15">
        <v>39305</v>
      </c>
      <c r="AL1148" s="14">
        <v>2.2800000000000002</v>
      </c>
      <c r="AM1148" s="14">
        <f t="shared" si="134"/>
        <v>2.1823726247489565</v>
      </c>
      <c r="AN1148" s="15">
        <v>39305</v>
      </c>
      <c r="AO1148" s="14">
        <v>2.742</v>
      </c>
      <c r="AP1148" s="14">
        <f t="shared" si="135"/>
        <v>2.0655999999999999</v>
      </c>
      <c r="AQ1148" s="15">
        <v>39305</v>
      </c>
      <c r="AR1148" s="14">
        <v>3.2</v>
      </c>
      <c r="AS1148" s="14">
        <f t="shared" si="136"/>
        <v>2.0229999999999997</v>
      </c>
      <c r="AU1148" s="14">
        <f t="shared" si="132"/>
        <v>2.0739999999999998</v>
      </c>
      <c r="AW1148" s="14">
        <f t="shared" si="137"/>
        <v>2.1829999999999998</v>
      </c>
      <c r="AY1148" s="14">
        <f t="shared" si="138"/>
        <v>2.3559999999999999</v>
      </c>
      <c r="BA1148" s="15">
        <v>39305</v>
      </c>
      <c r="BB1148" s="14">
        <v>10.9</v>
      </c>
      <c r="BD1148" s="15">
        <v>41131</v>
      </c>
      <c r="BE1148" s="14">
        <v>5.75</v>
      </c>
      <c r="BG1148" s="15">
        <v>41131</v>
      </c>
      <c r="BH1148" s="14">
        <v>8</v>
      </c>
      <c r="BI1148" s="14">
        <f t="shared" si="133"/>
        <v>79.4298</v>
      </c>
      <c r="BJ1148" s="15">
        <v>40035</v>
      </c>
      <c r="BK1148" s="14">
        <v>224.5394</v>
      </c>
      <c r="BM1148" s="15">
        <v>41131</v>
      </c>
      <c r="BN1148" s="14">
        <v>18.527999999999999</v>
      </c>
    </row>
    <row r="1149" spans="2:66" x14ac:dyDescent="0.2">
      <c r="B1149" s="15">
        <v>39306</v>
      </c>
      <c r="C1149" s="14">
        <v>4.3540000000000001</v>
      </c>
      <c r="E1149" s="15">
        <v>39306</v>
      </c>
      <c r="F1149" s="14">
        <v>4.4400000000000004</v>
      </c>
      <c r="H1149" s="15">
        <v>39306</v>
      </c>
      <c r="I1149" s="14">
        <v>4.4630000000000001</v>
      </c>
      <c r="K1149" s="15">
        <v>39306</v>
      </c>
      <c r="L1149" s="14">
        <v>4.6360000000000001</v>
      </c>
      <c r="N1149" s="15">
        <v>39306</v>
      </c>
      <c r="O1149" s="14">
        <v>4.4829999999999997</v>
      </c>
      <c r="Q1149" s="15">
        <v>39306</v>
      </c>
      <c r="R1149" s="14">
        <v>4.4390000000000001</v>
      </c>
      <c r="T1149" s="15">
        <v>39306</v>
      </c>
      <c r="U1149" s="14">
        <v>4.4359999999999999</v>
      </c>
      <c r="W1149" s="15">
        <v>39306</v>
      </c>
      <c r="X1149" s="14">
        <v>4.6029999999999998</v>
      </c>
      <c r="Z1149" s="15">
        <v>39306</v>
      </c>
      <c r="AA1149" s="14">
        <v>4.4409999999999998</v>
      </c>
      <c r="AC1149" s="14">
        <f t="shared" si="131"/>
        <v>4.4623726247489568</v>
      </c>
      <c r="AE1149" s="15">
        <v>39306</v>
      </c>
      <c r="AF1149" s="14">
        <v>4.8075999999999999</v>
      </c>
      <c r="AH1149" s="15">
        <v>39306</v>
      </c>
      <c r="AI1149" s="14">
        <v>5.2229999999999999</v>
      </c>
      <c r="AK1149" s="15">
        <v>39306</v>
      </c>
      <c r="AL1149" s="14">
        <v>2.2800000000000002</v>
      </c>
      <c r="AM1149" s="14">
        <f t="shared" si="134"/>
        <v>2.1823726247489565</v>
      </c>
      <c r="AN1149" s="15">
        <v>39306</v>
      </c>
      <c r="AO1149" s="14">
        <v>2.742</v>
      </c>
      <c r="AP1149" s="14">
        <f t="shared" si="135"/>
        <v>2.0655999999999999</v>
      </c>
      <c r="AQ1149" s="15">
        <v>39306</v>
      </c>
      <c r="AR1149" s="14">
        <v>3.2</v>
      </c>
      <c r="AS1149" s="14">
        <f t="shared" si="136"/>
        <v>2.0229999999999997</v>
      </c>
      <c r="AU1149" s="14">
        <f t="shared" si="132"/>
        <v>2.0739999999999998</v>
      </c>
      <c r="AW1149" s="14">
        <f t="shared" si="137"/>
        <v>2.1829999999999998</v>
      </c>
      <c r="AY1149" s="14">
        <f t="shared" si="138"/>
        <v>2.3559999999999999</v>
      </c>
      <c r="BA1149" s="15">
        <v>39306</v>
      </c>
      <c r="BB1149" s="14">
        <v>10.9</v>
      </c>
      <c r="BD1149" s="15">
        <v>41132</v>
      </c>
      <c r="BE1149" s="14">
        <v>5.75</v>
      </c>
      <c r="BG1149" s="15">
        <v>41132</v>
      </c>
      <c r="BH1149" s="14">
        <v>8</v>
      </c>
      <c r="BI1149" s="14">
        <f t="shared" si="133"/>
        <v>79.156366666666671</v>
      </c>
      <c r="BJ1149" s="15">
        <v>40036</v>
      </c>
      <c r="BK1149" s="14">
        <v>223.7191</v>
      </c>
      <c r="BM1149" s="15">
        <v>41132</v>
      </c>
      <c r="BN1149" s="14">
        <v>18.527999999999999</v>
      </c>
    </row>
    <row r="1150" spans="2:66" x14ac:dyDescent="0.2">
      <c r="B1150" s="15">
        <v>39307</v>
      </c>
      <c r="C1150" s="14">
        <v>4.3710000000000004</v>
      </c>
      <c r="E1150" s="15">
        <v>39307</v>
      </c>
      <c r="F1150" s="14">
        <v>4.4530000000000003</v>
      </c>
      <c r="H1150" s="15">
        <v>39307</v>
      </c>
      <c r="I1150" s="14">
        <v>4.4749999999999996</v>
      </c>
      <c r="K1150" s="15">
        <v>39307</v>
      </c>
      <c r="L1150" s="14">
        <v>4.6459999999999999</v>
      </c>
      <c r="N1150" s="15">
        <v>39307</v>
      </c>
      <c r="O1150" s="14">
        <v>4.4980000000000002</v>
      </c>
      <c r="Q1150" s="15">
        <v>39307</v>
      </c>
      <c r="R1150" s="14">
        <v>4.45</v>
      </c>
      <c r="T1150" s="15">
        <v>39307</v>
      </c>
      <c r="U1150" s="14">
        <v>4.4480000000000004</v>
      </c>
      <c r="W1150" s="15">
        <v>39307</v>
      </c>
      <c r="X1150" s="14">
        <v>4.6100000000000003</v>
      </c>
      <c r="Z1150" s="15">
        <v>39307</v>
      </c>
      <c r="AA1150" s="14">
        <v>4.4530000000000003</v>
      </c>
      <c r="AC1150" s="14">
        <f t="shared" si="131"/>
        <v>4.4755190792522788</v>
      </c>
      <c r="AE1150" s="15">
        <v>39307</v>
      </c>
      <c r="AF1150" s="14">
        <v>4.7599</v>
      </c>
      <c r="AH1150" s="15">
        <v>39307</v>
      </c>
      <c r="AI1150" s="14">
        <v>5.2329999999999997</v>
      </c>
      <c r="AK1150" s="15">
        <v>39307</v>
      </c>
      <c r="AL1150" s="14">
        <v>2.29</v>
      </c>
      <c r="AM1150" s="14">
        <f t="shared" si="134"/>
        <v>2.1855190792522787</v>
      </c>
      <c r="AN1150" s="15">
        <v>39307</v>
      </c>
      <c r="AO1150" s="14">
        <v>2.718</v>
      </c>
      <c r="AP1150" s="14">
        <f t="shared" si="135"/>
        <v>2.0419</v>
      </c>
      <c r="AQ1150" s="15">
        <v>39307</v>
      </c>
      <c r="AR1150" s="14">
        <v>3.19</v>
      </c>
      <c r="AS1150" s="14">
        <f t="shared" si="136"/>
        <v>2.0429999999999997</v>
      </c>
      <c r="AU1150" s="14">
        <f t="shared" si="132"/>
        <v>2.0810000000000004</v>
      </c>
      <c r="AW1150" s="14">
        <f t="shared" si="137"/>
        <v>2.1849999999999996</v>
      </c>
      <c r="AY1150" s="14">
        <f t="shared" si="138"/>
        <v>2.3559999999999999</v>
      </c>
      <c r="BA1150" s="15">
        <v>39307</v>
      </c>
      <c r="BB1150" s="14">
        <v>10.4</v>
      </c>
      <c r="BD1150" s="15">
        <v>41133</v>
      </c>
      <c r="BE1150" s="14">
        <v>5.75</v>
      </c>
      <c r="BG1150" s="15">
        <v>41133</v>
      </c>
      <c r="BH1150" s="14">
        <v>8</v>
      </c>
      <c r="BI1150" s="14">
        <f t="shared" si="133"/>
        <v>79.047233333333324</v>
      </c>
      <c r="BJ1150" s="15">
        <v>40037</v>
      </c>
      <c r="BK1150" s="14">
        <v>223.39169999999999</v>
      </c>
      <c r="BM1150" s="15">
        <v>41133</v>
      </c>
      <c r="BN1150" s="14">
        <v>18.527999999999999</v>
      </c>
    </row>
    <row r="1151" spans="2:66" x14ac:dyDescent="0.2">
      <c r="B1151" s="15">
        <v>39308</v>
      </c>
      <c r="C1151" s="14">
        <v>4.3600000000000003</v>
      </c>
      <c r="E1151" s="15">
        <v>39308</v>
      </c>
      <c r="F1151" s="14">
        <v>4.4370000000000003</v>
      </c>
      <c r="H1151" s="15">
        <v>39308</v>
      </c>
      <c r="I1151" s="14">
        <v>4.46</v>
      </c>
      <c r="K1151" s="15">
        <v>39308</v>
      </c>
      <c r="L1151" s="14">
        <v>4.63</v>
      </c>
      <c r="N1151" s="15">
        <v>39308</v>
      </c>
      <c r="O1151" s="14">
        <v>4.4790000000000001</v>
      </c>
      <c r="Q1151" s="15">
        <v>39308</v>
      </c>
      <c r="R1151" s="14">
        <v>4.4349999999999996</v>
      </c>
      <c r="T1151" s="15">
        <v>39308</v>
      </c>
      <c r="U1151" s="14">
        <v>4.4359999999999999</v>
      </c>
      <c r="W1151" s="15">
        <v>39308</v>
      </c>
      <c r="X1151" s="14">
        <v>4.5910000000000002</v>
      </c>
      <c r="Z1151" s="15">
        <v>39308</v>
      </c>
      <c r="AA1151" s="14">
        <v>4.4390000000000001</v>
      </c>
      <c r="AC1151" s="14">
        <f t="shared" si="131"/>
        <v>4.4610716823729337</v>
      </c>
      <c r="AE1151" s="15">
        <v>39308</v>
      </c>
      <c r="AF1151" s="14">
        <v>4.7243000000000004</v>
      </c>
      <c r="AH1151" s="15">
        <v>39308</v>
      </c>
      <c r="AI1151" s="14">
        <v>5.1820000000000004</v>
      </c>
      <c r="AK1151" s="15">
        <v>39308</v>
      </c>
      <c r="AL1151" s="14">
        <v>2.29</v>
      </c>
      <c r="AM1151" s="14">
        <f t="shared" si="134"/>
        <v>2.1710716823729337</v>
      </c>
      <c r="AN1151" s="15">
        <v>39308</v>
      </c>
      <c r="AO1151" s="14">
        <v>2.7075</v>
      </c>
      <c r="AP1151" s="14">
        <f t="shared" si="135"/>
        <v>2.0168000000000004</v>
      </c>
      <c r="AQ1151" s="15">
        <v>39308</v>
      </c>
      <c r="AR1151" s="14">
        <v>3.18</v>
      </c>
      <c r="AS1151" s="14">
        <f t="shared" si="136"/>
        <v>2.0020000000000002</v>
      </c>
      <c r="AU1151" s="14">
        <f t="shared" si="132"/>
        <v>2.0700000000000003</v>
      </c>
      <c r="AW1151" s="14">
        <f t="shared" si="137"/>
        <v>2.17</v>
      </c>
      <c r="AY1151" s="14">
        <f t="shared" si="138"/>
        <v>2.34</v>
      </c>
      <c r="BA1151" s="15">
        <v>39308</v>
      </c>
      <c r="BB1151" s="14">
        <v>10</v>
      </c>
      <c r="BD1151" s="15">
        <v>41134</v>
      </c>
      <c r="BE1151" s="14">
        <v>5.75</v>
      </c>
      <c r="BG1151" s="15">
        <v>41134</v>
      </c>
      <c r="BH1151" s="14">
        <v>8</v>
      </c>
      <c r="BI1151" s="14">
        <f t="shared" si="133"/>
        <v>79.317899999999995</v>
      </c>
      <c r="BJ1151" s="15">
        <v>40038</v>
      </c>
      <c r="BK1151" s="14">
        <v>224.2037</v>
      </c>
      <c r="BM1151" s="15">
        <v>41134</v>
      </c>
      <c r="BN1151" s="14">
        <v>18.288</v>
      </c>
    </row>
    <row r="1152" spans="2:66" x14ac:dyDescent="0.2">
      <c r="B1152" s="15">
        <v>39309</v>
      </c>
      <c r="C1152" s="14">
        <v>4.335</v>
      </c>
      <c r="E1152" s="15">
        <v>39309</v>
      </c>
      <c r="F1152" s="14">
        <v>4.41</v>
      </c>
      <c r="H1152" s="15">
        <v>39309</v>
      </c>
      <c r="I1152" s="14">
        <v>4.4349999999999996</v>
      </c>
      <c r="K1152" s="15">
        <v>39309</v>
      </c>
      <c r="L1152" s="14">
        <v>4.6219999999999999</v>
      </c>
      <c r="N1152" s="15">
        <v>39309</v>
      </c>
      <c r="O1152" s="14">
        <v>4.4539999999999997</v>
      </c>
      <c r="Q1152" s="15">
        <v>39309</v>
      </c>
      <c r="R1152" s="14">
        <v>4.4080000000000004</v>
      </c>
      <c r="T1152" s="15">
        <v>39309</v>
      </c>
      <c r="U1152" s="14">
        <v>4.4059999999999997</v>
      </c>
      <c r="W1152" s="15">
        <v>39309</v>
      </c>
      <c r="X1152" s="14">
        <v>4.5720000000000001</v>
      </c>
      <c r="Z1152" s="15">
        <v>39309</v>
      </c>
      <c r="AA1152" s="14">
        <v>4.41</v>
      </c>
      <c r="AC1152" s="14">
        <f t="shared" si="131"/>
        <v>4.4386758844430707</v>
      </c>
      <c r="AE1152" s="15">
        <v>39309</v>
      </c>
      <c r="AF1152" s="14">
        <v>4.7243000000000004</v>
      </c>
      <c r="AH1152" s="15">
        <v>39309</v>
      </c>
      <c r="AI1152" s="14">
        <v>5.1310000000000002</v>
      </c>
      <c r="AK1152" s="15">
        <v>39309</v>
      </c>
      <c r="AL1152" s="14">
        <v>2.2800000000000002</v>
      </c>
      <c r="AM1152" s="14">
        <f t="shared" si="134"/>
        <v>2.1586758844430705</v>
      </c>
      <c r="AN1152" s="15">
        <v>39309</v>
      </c>
      <c r="AO1152" s="14">
        <v>2.7240000000000002</v>
      </c>
      <c r="AP1152" s="14">
        <f t="shared" si="135"/>
        <v>2.0003000000000002</v>
      </c>
      <c r="AQ1152" s="15">
        <v>39309</v>
      </c>
      <c r="AR1152" s="14">
        <v>3.16</v>
      </c>
      <c r="AS1152" s="14">
        <f t="shared" si="136"/>
        <v>1.9710000000000001</v>
      </c>
      <c r="AU1152" s="14">
        <f t="shared" si="132"/>
        <v>2.0549999999999997</v>
      </c>
      <c r="AW1152" s="14">
        <f t="shared" si="137"/>
        <v>2.1549999999999994</v>
      </c>
      <c r="AY1152" s="14">
        <f t="shared" si="138"/>
        <v>2.3419999999999996</v>
      </c>
      <c r="BA1152" s="15">
        <v>39309</v>
      </c>
      <c r="BB1152" s="14">
        <v>10</v>
      </c>
      <c r="BD1152" s="15">
        <v>41135</v>
      </c>
      <c r="BE1152" s="14">
        <v>5.75</v>
      </c>
      <c r="BG1152" s="15">
        <v>41135</v>
      </c>
      <c r="BH1152" s="14">
        <v>8</v>
      </c>
      <c r="BI1152" s="14">
        <f t="shared" si="133"/>
        <v>79.270933333333332</v>
      </c>
      <c r="BJ1152" s="15">
        <v>40039</v>
      </c>
      <c r="BK1152" s="14">
        <v>224.06280000000001</v>
      </c>
      <c r="BM1152" s="15">
        <v>41135</v>
      </c>
      <c r="BN1152" s="14">
        <v>18.274999999999999</v>
      </c>
    </row>
    <row r="1153" spans="2:66" x14ac:dyDescent="0.2">
      <c r="B1153" s="15">
        <v>39310</v>
      </c>
      <c r="C1153" s="14">
        <v>4.2460000000000004</v>
      </c>
      <c r="E1153" s="15">
        <v>39310</v>
      </c>
      <c r="F1153" s="14">
        <v>4.3239999999999998</v>
      </c>
      <c r="H1153" s="15">
        <v>39310</v>
      </c>
      <c r="I1153" s="14">
        <v>4.3499999999999996</v>
      </c>
      <c r="K1153" s="15">
        <v>39310</v>
      </c>
      <c r="L1153" s="14">
        <v>4.5490000000000004</v>
      </c>
      <c r="N1153" s="15">
        <v>39310</v>
      </c>
      <c r="O1153" s="14">
        <v>4.3760000000000003</v>
      </c>
      <c r="Q1153" s="15">
        <v>39310</v>
      </c>
      <c r="R1153" s="14">
        <v>4.3209999999999997</v>
      </c>
      <c r="T1153" s="15">
        <v>39310</v>
      </c>
      <c r="U1153" s="14">
        <v>4.3179999999999996</v>
      </c>
      <c r="W1153" s="15">
        <v>39310</v>
      </c>
      <c r="X1153" s="14">
        <v>4.5030000000000001</v>
      </c>
      <c r="Z1153" s="15">
        <v>39310</v>
      </c>
      <c r="AA1153" s="14">
        <v>4.3259999999999996</v>
      </c>
      <c r="AC1153" s="14">
        <f t="shared" si="131"/>
        <v>4.3551294608373246</v>
      </c>
      <c r="AE1153" s="15">
        <v>39310</v>
      </c>
      <c r="AF1153" s="14">
        <v>4.6571999999999996</v>
      </c>
      <c r="AH1153" s="15">
        <v>39310</v>
      </c>
      <c r="AI1153" s="14">
        <v>5.0789999999999997</v>
      </c>
      <c r="AK1153" s="15">
        <v>39310</v>
      </c>
      <c r="AL1153" s="14">
        <v>2.27</v>
      </c>
      <c r="AM1153" s="14">
        <f t="shared" si="134"/>
        <v>2.0851294608373245</v>
      </c>
      <c r="AN1153" s="15">
        <v>39310</v>
      </c>
      <c r="AO1153" s="14">
        <v>2.7349999999999999</v>
      </c>
      <c r="AP1153" s="14">
        <f t="shared" si="135"/>
        <v>1.9221999999999997</v>
      </c>
      <c r="AQ1153" s="15">
        <v>39310</v>
      </c>
      <c r="AR1153" s="14">
        <v>3.15</v>
      </c>
      <c r="AS1153" s="14">
        <f t="shared" si="136"/>
        <v>1.9289999999999998</v>
      </c>
      <c r="AU1153" s="14">
        <f t="shared" si="132"/>
        <v>1.9760000000000004</v>
      </c>
      <c r="AW1153" s="14">
        <f t="shared" si="137"/>
        <v>2.0799999999999996</v>
      </c>
      <c r="AY1153" s="14">
        <f t="shared" si="138"/>
        <v>2.2790000000000004</v>
      </c>
      <c r="BA1153" s="15">
        <v>39310</v>
      </c>
      <c r="BB1153" s="14">
        <v>10.4</v>
      </c>
      <c r="BD1153" s="15">
        <v>41136</v>
      </c>
      <c r="BE1153" s="14">
        <v>5.75</v>
      </c>
      <c r="BG1153" s="15">
        <v>41136</v>
      </c>
      <c r="BH1153" s="14">
        <v>8</v>
      </c>
      <c r="BI1153" s="14">
        <f t="shared" si="133"/>
        <v>79.270933333333332</v>
      </c>
      <c r="BJ1153" s="15">
        <v>40040</v>
      </c>
      <c r="BK1153" s="14">
        <v>224.06280000000001</v>
      </c>
      <c r="BM1153" s="15">
        <v>41136</v>
      </c>
      <c r="BN1153" s="14">
        <v>18.213000000000001</v>
      </c>
    </row>
    <row r="1154" spans="2:66" x14ac:dyDescent="0.2">
      <c r="B1154" s="15">
        <v>39311</v>
      </c>
      <c r="C1154" s="14">
        <v>4.2869999999999999</v>
      </c>
      <c r="E1154" s="15">
        <v>39311</v>
      </c>
      <c r="F1154" s="14">
        <v>4.3650000000000002</v>
      </c>
      <c r="H1154" s="15">
        <v>39311</v>
      </c>
      <c r="I1154" s="14">
        <v>4.3879999999999999</v>
      </c>
      <c r="K1154" s="15">
        <v>39311</v>
      </c>
      <c r="L1154" s="14">
        <v>4.5839999999999996</v>
      </c>
      <c r="N1154" s="15">
        <v>39311</v>
      </c>
      <c r="O1154" s="14">
        <v>4.4139999999999997</v>
      </c>
      <c r="Q1154" s="15">
        <v>39311</v>
      </c>
      <c r="R1154" s="14">
        <v>4.3639999999999999</v>
      </c>
      <c r="T1154" s="15">
        <v>39311</v>
      </c>
      <c r="U1154" s="14">
        <v>4.3499999999999996</v>
      </c>
      <c r="W1154" s="15">
        <v>39311</v>
      </c>
      <c r="X1154" s="14">
        <v>4.5369999999999999</v>
      </c>
      <c r="Z1154" s="15">
        <v>39311</v>
      </c>
      <c r="AA1154" s="14">
        <v>4.367</v>
      </c>
      <c r="AC1154" s="14">
        <f t="shared" si="131"/>
        <v>4.3941271435192339</v>
      </c>
      <c r="AE1154" s="15">
        <v>39311</v>
      </c>
      <c r="AF1154" s="14">
        <v>4.6847000000000003</v>
      </c>
      <c r="AH1154" s="15">
        <v>39311</v>
      </c>
      <c r="AI1154" s="14">
        <v>5.0759999999999996</v>
      </c>
      <c r="AK1154" s="15">
        <v>39311</v>
      </c>
      <c r="AL1154" s="14">
        <v>2.2925</v>
      </c>
      <c r="AM1154" s="14">
        <f t="shared" si="134"/>
        <v>2.101627143519234</v>
      </c>
      <c r="AN1154" s="15">
        <v>39311</v>
      </c>
      <c r="AO1154" s="14">
        <v>2.6320000000000001</v>
      </c>
      <c r="AP1154" s="14">
        <f t="shared" si="135"/>
        <v>2.0527000000000002</v>
      </c>
      <c r="AQ1154" s="15">
        <v>39311</v>
      </c>
      <c r="AR1154" s="14">
        <v>3.1539999999999999</v>
      </c>
      <c r="AS1154" s="14">
        <f t="shared" si="136"/>
        <v>1.9219999999999997</v>
      </c>
      <c r="AU1154" s="14">
        <f t="shared" si="132"/>
        <v>1.9944999999999999</v>
      </c>
      <c r="AW1154" s="14">
        <f t="shared" si="137"/>
        <v>2.0954999999999999</v>
      </c>
      <c r="AY1154" s="14">
        <f t="shared" si="138"/>
        <v>2.2914999999999996</v>
      </c>
      <c r="BA1154" s="15">
        <v>39311</v>
      </c>
      <c r="BB1154" s="14">
        <v>10.1</v>
      </c>
      <c r="BD1154" s="15">
        <v>41137</v>
      </c>
      <c r="BE1154" s="14">
        <v>5.75</v>
      </c>
      <c r="BG1154" s="15">
        <v>41137</v>
      </c>
      <c r="BH1154" s="14">
        <v>8</v>
      </c>
      <c r="BI1154" s="14">
        <f t="shared" si="133"/>
        <v>79.270933333333332</v>
      </c>
      <c r="BJ1154" s="15">
        <v>40041</v>
      </c>
      <c r="BK1154" s="14">
        <v>224.06280000000001</v>
      </c>
      <c r="BM1154" s="15">
        <v>41137</v>
      </c>
      <c r="BN1154" s="14">
        <v>18.196999999999999</v>
      </c>
    </row>
    <row r="1155" spans="2:66" x14ac:dyDescent="0.2">
      <c r="B1155" s="15">
        <v>39312</v>
      </c>
      <c r="C1155" s="14">
        <v>4.2869999999999999</v>
      </c>
      <c r="E1155" s="15">
        <v>39312</v>
      </c>
      <c r="F1155" s="14">
        <v>4.3650000000000002</v>
      </c>
      <c r="H1155" s="15">
        <v>39312</v>
      </c>
      <c r="I1155" s="14">
        <v>4.3879999999999999</v>
      </c>
      <c r="K1155" s="15">
        <v>39312</v>
      </c>
      <c r="L1155" s="14">
        <v>4.5839999999999996</v>
      </c>
      <c r="N1155" s="15">
        <v>39312</v>
      </c>
      <c r="O1155" s="14">
        <v>4.4139999999999997</v>
      </c>
      <c r="Q1155" s="15">
        <v>39312</v>
      </c>
      <c r="R1155" s="14">
        <v>4.3639999999999999</v>
      </c>
      <c r="T1155" s="15">
        <v>39312</v>
      </c>
      <c r="U1155" s="14">
        <v>4.3499999999999996</v>
      </c>
      <c r="W1155" s="15">
        <v>39312</v>
      </c>
      <c r="X1155" s="14">
        <v>4.5369999999999999</v>
      </c>
      <c r="Z1155" s="15">
        <v>39312</v>
      </c>
      <c r="AA1155" s="14">
        <v>4.367</v>
      </c>
      <c r="AC1155" s="14">
        <f t="shared" si="131"/>
        <v>4.3941271435192339</v>
      </c>
      <c r="AE1155" s="15">
        <v>39312</v>
      </c>
      <c r="AF1155" s="14">
        <v>4.6847000000000003</v>
      </c>
      <c r="AH1155" s="15">
        <v>39312</v>
      </c>
      <c r="AI1155" s="14">
        <v>5.0759999999999996</v>
      </c>
      <c r="AK1155" s="15">
        <v>39312</v>
      </c>
      <c r="AL1155" s="14">
        <v>2.2925</v>
      </c>
      <c r="AM1155" s="14">
        <f t="shared" si="134"/>
        <v>2.101627143519234</v>
      </c>
      <c r="AN1155" s="15">
        <v>39312</v>
      </c>
      <c r="AO1155" s="14">
        <v>2.6320000000000001</v>
      </c>
      <c r="AP1155" s="14">
        <f t="shared" si="135"/>
        <v>2.0527000000000002</v>
      </c>
      <c r="AQ1155" s="15">
        <v>39312</v>
      </c>
      <c r="AR1155" s="14">
        <v>3.1539999999999999</v>
      </c>
      <c r="AS1155" s="14">
        <f t="shared" si="136"/>
        <v>1.9219999999999997</v>
      </c>
      <c r="AU1155" s="14">
        <f t="shared" si="132"/>
        <v>1.9944999999999999</v>
      </c>
      <c r="AW1155" s="14">
        <f t="shared" si="137"/>
        <v>2.0954999999999999</v>
      </c>
      <c r="AY1155" s="14">
        <f t="shared" si="138"/>
        <v>2.2914999999999996</v>
      </c>
      <c r="BA1155" s="15">
        <v>39312</v>
      </c>
      <c r="BB1155" s="14">
        <v>10.1</v>
      </c>
      <c r="BD1155" s="15">
        <v>41138</v>
      </c>
      <c r="BE1155" s="14">
        <v>5.75</v>
      </c>
      <c r="BG1155" s="15">
        <v>41138</v>
      </c>
      <c r="BH1155" s="14">
        <v>8</v>
      </c>
      <c r="BI1155" s="14">
        <f t="shared" si="133"/>
        <v>78.929133333333326</v>
      </c>
      <c r="BJ1155" s="15">
        <v>40042</v>
      </c>
      <c r="BK1155" s="14">
        <v>223.03739999999999</v>
      </c>
      <c r="BM1155" s="15">
        <v>41138</v>
      </c>
      <c r="BN1155" s="14">
        <v>18.48</v>
      </c>
    </row>
    <row r="1156" spans="2:66" x14ac:dyDescent="0.2">
      <c r="B1156" s="15">
        <v>39313</v>
      </c>
      <c r="C1156" s="14">
        <v>4.2869999999999999</v>
      </c>
      <c r="E1156" s="15">
        <v>39313</v>
      </c>
      <c r="F1156" s="14">
        <v>4.3650000000000002</v>
      </c>
      <c r="H1156" s="15">
        <v>39313</v>
      </c>
      <c r="I1156" s="14">
        <v>4.3879999999999999</v>
      </c>
      <c r="K1156" s="15">
        <v>39313</v>
      </c>
      <c r="L1156" s="14">
        <v>4.5839999999999996</v>
      </c>
      <c r="N1156" s="15">
        <v>39313</v>
      </c>
      <c r="O1156" s="14">
        <v>4.4139999999999997</v>
      </c>
      <c r="Q1156" s="15">
        <v>39313</v>
      </c>
      <c r="R1156" s="14">
        <v>4.3639999999999999</v>
      </c>
      <c r="T1156" s="15">
        <v>39313</v>
      </c>
      <c r="U1156" s="14">
        <v>4.3499999999999996</v>
      </c>
      <c r="W1156" s="15">
        <v>39313</v>
      </c>
      <c r="X1156" s="14">
        <v>4.5369999999999999</v>
      </c>
      <c r="Z1156" s="15">
        <v>39313</v>
      </c>
      <c r="AA1156" s="14">
        <v>4.367</v>
      </c>
      <c r="AC1156" s="14">
        <f t="shared" ref="AC1156:AC1219" si="139">((C1156*$C$1)+(F1156*$F$1)+(I1156*$I$1)+(L1156*$L$1)+(O1156*$O$1)+(R1156*$R$1)+(U1156*$U$1)+(X1156*$X$1)+(AA1156*$AA$1))/($C$1+$F$1+$I$1+$L$1+$O$1+$R$1+$U$1+$X$1+$AA$1)</f>
        <v>4.3941271435192339</v>
      </c>
      <c r="AE1156" s="15">
        <v>39313</v>
      </c>
      <c r="AF1156" s="14">
        <v>4.6847000000000003</v>
      </c>
      <c r="AH1156" s="15">
        <v>39313</v>
      </c>
      <c r="AI1156" s="14">
        <v>5.0759999999999996</v>
      </c>
      <c r="AK1156" s="15">
        <v>39313</v>
      </c>
      <c r="AL1156" s="14">
        <v>2.2925</v>
      </c>
      <c r="AM1156" s="14">
        <f t="shared" si="134"/>
        <v>2.101627143519234</v>
      </c>
      <c r="AN1156" s="15">
        <v>39313</v>
      </c>
      <c r="AO1156" s="14">
        <v>2.6320000000000001</v>
      </c>
      <c r="AP1156" s="14">
        <f t="shared" si="135"/>
        <v>2.0527000000000002</v>
      </c>
      <c r="AQ1156" s="15">
        <v>39313</v>
      </c>
      <c r="AR1156" s="14">
        <v>3.1539999999999999</v>
      </c>
      <c r="AS1156" s="14">
        <f t="shared" si="136"/>
        <v>1.9219999999999997</v>
      </c>
      <c r="AU1156" s="14">
        <f t="shared" ref="AU1156:AU1219" si="140">C1156-AL1156</f>
        <v>1.9944999999999999</v>
      </c>
      <c r="AW1156" s="14">
        <f t="shared" si="137"/>
        <v>2.0954999999999999</v>
      </c>
      <c r="AY1156" s="14">
        <f t="shared" si="138"/>
        <v>2.2914999999999996</v>
      </c>
      <c r="BA1156" s="15">
        <v>39313</v>
      </c>
      <c r="BB1156" s="14">
        <v>10.1</v>
      </c>
      <c r="BD1156" s="15">
        <v>41139</v>
      </c>
      <c r="BE1156" s="14">
        <v>5.75</v>
      </c>
      <c r="BG1156" s="15">
        <v>41139</v>
      </c>
      <c r="BH1156" s="14">
        <v>8</v>
      </c>
      <c r="BI1156" s="14">
        <f t="shared" si="133"/>
        <v>79.23396666666666</v>
      </c>
      <c r="BJ1156" s="15">
        <v>40043</v>
      </c>
      <c r="BK1156" s="14">
        <v>223.95189999999999</v>
      </c>
      <c r="BM1156" s="15">
        <v>41139</v>
      </c>
      <c r="BN1156" s="14">
        <v>18.48</v>
      </c>
    </row>
    <row r="1157" spans="2:66" x14ac:dyDescent="0.2">
      <c r="B1157" s="15">
        <v>39314</v>
      </c>
      <c r="C1157" s="14">
        <v>4.2729999999999997</v>
      </c>
      <c r="E1157" s="15">
        <v>39314</v>
      </c>
      <c r="F1157" s="14">
        <v>4.3499999999999996</v>
      </c>
      <c r="H1157" s="15">
        <v>39314</v>
      </c>
      <c r="I1157" s="14">
        <v>4.3730000000000002</v>
      </c>
      <c r="K1157" s="15">
        <v>39314</v>
      </c>
      <c r="L1157" s="14">
        <v>4.5759999999999996</v>
      </c>
      <c r="N1157" s="15">
        <v>39314</v>
      </c>
      <c r="O1157" s="14">
        <v>4.4009999999999998</v>
      </c>
      <c r="Q1157" s="15">
        <v>39314</v>
      </c>
      <c r="R1157" s="14">
        <v>4.351</v>
      </c>
      <c r="T1157" s="15">
        <v>39314</v>
      </c>
      <c r="U1157" s="14">
        <v>4.34</v>
      </c>
      <c r="W1157" s="15">
        <v>39314</v>
      </c>
      <c r="X1157" s="14">
        <v>4.5350000000000001</v>
      </c>
      <c r="Z1157" s="15">
        <v>39314</v>
      </c>
      <c r="AA1157" s="14">
        <v>4.3520000000000003</v>
      </c>
      <c r="AC1157" s="14">
        <f t="shared" si="139"/>
        <v>4.3814370461918735</v>
      </c>
      <c r="AE1157" s="15">
        <v>39314</v>
      </c>
      <c r="AF1157" s="14">
        <v>4.6257000000000001</v>
      </c>
      <c r="AH1157" s="15">
        <v>39314</v>
      </c>
      <c r="AI1157" s="14">
        <v>5.069</v>
      </c>
      <c r="AK1157" s="15">
        <v>39314</v>
      </c>
      <c r="AL1157" s="14">
        <v>2.2800000000000002</v>
      </c>
      <c r="AM1157" s="14">
        <f t="shared" si="134"/>
        <v>2.1014370461918732</v>
      </c>
      <c r="AN1157" s="15">
        <v>39314</v>
      </c>
      <c r="AO1157" s="14">
        <v>2.7305000000000001</v>
      </c>
      <c r="AP1157" s="14">
        <f t="shared" si="135"/>
        <v>1.8952</v>
      </c>
      <c r="AQ1157" s="15">
        <v>39314</v>
      </c>
      <c r="AR1157" s="14">
        <v>3.14</v>
      </c>
      <c r="AS1157" s="14">
        <f t="shared" si="136"/>
        <v>1.9289999999999998</v>
      </c>
      <c r="AU1157" s="14">
        <f t="shared" si="140"/>
        <v>1.9929999999999994</v>
      </c>
      <c r="AW1157" s="14">
        <f t="shared" si="137"/>
        <v>2.093</v>
      </c>
      <c r="AY1157" s="14">
        <f t="shared" si="138"/>
        <v>2.2959999999999994</v>
      </c>
      <c r="BA1157" s="15">
        <v>39314</v>
      </c>
      <c r="BB1157" s="14">
        <v>10</v>
      </c>
      <c r="BD1157" s="15">
        <v>41140</v>
      </c>
      <c r="BE1157" s="14">
        <v>5.75</v>
      </c>
      <c r="BG1157" s="15">
        <v>41140</v>
      </c>
      <c r="BH1157" s="14">
        <v>8</v>
      </c>
      <c r="BI1157" s="14">
        <f t="shared" si="133"/>
        <v>79.032666666666671</v>
      </c>
      <c r="BJ1157" s="15">
        <v>40044</v>
      </c>
      <c r="BK1157" s="14">
        <v>223.34800000000001</v>
      </c>
      <c r="BM1157" s="15">
        <v>41140</v>
      </c>
      <c r="BN1157" s="14">
        <v>18.48</v>
      </c>
    </row>
    <row r="1158" spans="2:66" x14ac:dyDescent="0.2">
      <c r="B1158" s="15">
        <v>39315</v>
      </c>
      <c r="C1158" s="14">
        <v>4.2300000000000004</v>
      </c>
      <c r="E1158" s="15">
        <v>39315</v>
      </c>
      <c r="F1158" s="14">
        <v>4.3090000000000002</v>
      </c>
      <c r="H1158" s="15">
        <v>39315</v>
      </c>
      <c r="I1158" s="14">
        <v>4.3289999999999997</v>
      </c>
      <c r="K1158" s="15">
        <v>39315</v>
      </c>
      <c r="L1158" s="14">
        <v>4.54</v>
      </c>
      <c r="N1158" s="15">
        <v>39315</v>
      </c>
      <c r="O1158" s="14">
        <v>4.3550000000000004</v>
      </c>
      <c r="Q1158" s="15">
        <v>39315</v>
      </c>
      <c r="R1158" s="14">
        <v>4.3109999999999999</v>
      </c>
      <c r="T1158" s="15">
        <v>39315</v>
      </c>
      <c r="U1158" s="14">
        <v>4.2990000000000004</v>
      </c>
      <c r="W1158" s="15">
        <v>39315</v>
      </c>
      <c r="X1158" s="14">
        <v>4.4980000000000002</v>
      </c>
      <c r="Z1158" s="15">
        <v>39315</v>
      </c>
      <c r="AA1158" s="14">
        <v>4.3079999999999998</v>
      </c>
      <c r="AC1158" s="14">
        <f t="shared" si="139"/>
        <v>4.340342963077398</v>
      </c>
      <c r="AE1158" s="15">
        <v>39315</v>
      </c>
      <c r="AF1158" s="14">
        <v>4.5903999999999998</v>
      </c>
      <c r="AH1158" s="15">
        <v>39315</v>
      </c>
      <c r="AI1158" s="14">
        <v>5.0039999999999996</v>
      </c>
      <c r="AK1158" s="15">
        <v>39315</v>
      </c>
      <c r="AL1158" s="14">
        <v>2.27</v>
      </c>
      <c r="AM1158" s="14">
        <f t="shared" si="134"/>
        <v>2.070342963077398</v>
      </c>
      <c r="AN1158" s="15">
        <v>39315</v>
      </c>
      <c r="AO1158" s="14">
        <v>2.7199999999999998</v>
      </c>
      <c r="AP1158" s="14">
        <f t="shared" si="135"/>
        <v>1.8704000000000001</v>
      </c>
      <c r="AQ1158" s="15">
        <v>39315</v>
      </c>
      <c r="AR1158" s="14">
        <v>3.13</v>
      </c>
      <c r="AS1158" s="14">
        <f t="shared" si="136"/>
        <v>1.8739999999999997</v>
      </c>
      <c r="AU1158" s="14">
        <f t="shared" si="140"/>
        <v>1.9600000000000004</v>
      </c>
      <c r="AW1158" s="14">
        <f t="shared" si="137"/>
        <v>2.0589999999999997</v>
      </c>
      <c r="AY1158" s="14">
        <f t="shared" si="138"/>
        <v>2.27</v>
      </c>
      <c r="BA1158" s="15">
        <v>39315</v>
      </c>
      <c r="BB1158" s="14">
        <v>9.9</v>
      </c>
      <c r="BD1158" s="15">
        <v>41141</v>
      </c>
      <c r="BE1158" s="14">
        <v>5.75</v>
      </c>
      <c r="BG1158" s="15">
        <v>41141</v>
      </c>
      <c r="BH1158" s="14">
        <v>8</v>
      </c>
      <c r="BI1158" s="14">
        <f t="shared" si="133"/>
        <v>79.224533333333326</v>
      </c>
      <c r="BJ1158" s="15">
        <v>40045</v>
      </c>
      <c r="BK1158" s="14">
        <v>223.92359999999999</v>
      </c>
      <c r="BM1158" s="15">
        <v>41141</v>
      </c>
      <c r="BN1158" s="14">
        <v>18.683</v>
      </c>
    </row>
    <row r="1159" spans="2:66" x14ac:dyDescent="0.2">
      <c r="B1159" s="15">
        <v>39316</v>
      </c>
      <c r="C1159" s="14">
        <v>4.2949999999999999</v>
      </c>
      <c r="E1159" s="15">
        <v>39316</v>
      </c>
      <c r="F1159" s="14">
        <v>4.3730000000000002</v>
      </c>
      <c r="H1159" s="15">
        <v>39316</v>
      </c>
      <c r="I1159" s="14">
        <v>4.3949999999999996</v>
      </c>
      <c r="K1159" s="15">
        <v>39316</v>
      </c>
      <c r="L1159" s="14">
        <v>4.5949999999999998</v>
      </c>
      <c r="N1159" s="15">
        <v>39316</v>
      </c>
      <c r="O1159" s="14">
        <v>4.4210000000000003</v>
      </c>
      <c r="Q1159" s="15">
        <v>39316</v>
      </c>
      <c r="R1159" s="14">
        <v>4.375</v>
      </c>
      <c r="T1159" s="15">
        <v>39316</v>
      </c>
      <c r="U1159" s="14">
        <v>4.3609999999999998</v>
      </c>
      <c r="W1159" s="15">
        <v>39316</v>
      </c>
      <c r="X1159" s="14">
        <v>4.5519999999999996</v>
      </c>
      <c r="Z1159" s="15">
        <v>39316</v>
      </c>
      <c r="AA1159" s="14">
        <v>4.3760000000000003</v>
      </c>
      <c r="AC1159" s="14">
        <f t="shared" si="139"/>
        <v>4.403006642978526</v>
      </c>
      <c r="AE1159" s="15">
        <v>39316</v>
      </c>
      <c r="AF1159" s="14">
        <v>4.6452</v>
      </c>
      <c r="AH1159" s="15">
        <v>39316</v>
      </c>
      <c r="AI1159" s="14">
        <v>5.0979999999999999</v>
      </c>
      <c r="AK1159" s="15">
        <v>39316</v>
      </c>
      <c r="AL1159" s="14">
        <v>2.2800000000000002</v>
      </c>
      <c r="AM1159" s="14">
        <f t="shared" si="134"/>
        <v>2.1230066429785257</v>
      </c>
      <c r="AN1159" s="15">
        <v>39316</v>
      </c>
      <c r="AO1159" s="14">
        <v>2.8050000000000002</v>
      </c>
      <c r="AP1159" s="14">
        <f t="shared" si="135"/>
        <v>1.8401999999999998</v>
      </c>
      <c r="AQ1159" s="15">
        <v>39316</v>
      </c>
      <c r="AR1159" s="14">
        <v>3.14</v>
      </c>
      <c r="AS1159" s="14">
        <f t="shared" si="136"/>
        <v>1.9579999999999997</v>
      </c>
      <c r="AU1159" s="14">
        <f t="shared" si="140"/>
        <v>2.0149999999999997</v>
      </c>
      <c r="AW1159" s="14">
        <f t="shared" si="137"/>
        <v>2.1149999999999993</v>
      </c>
      <c r="AY1159" s="14">
        <f t="shared" si="138"/>
        <v>2.3149999999999995</v>
      </c>
      <c r="BA1159" s="15">
        <v>39316</v>
      </c>
      <c r="BB1159" s="14">
        <v>10</v>
      </c>
      <c r="BD1159" s="15">
        <v>41142</v>
      </c>
      <c r="BE1159" s="14">
        <v>5.75</v>
      </c>
      <c r="BG1159" s="15">
        <v>41142</v>
      </c>
      <c r="BH1159" s="14">
        <v>8</v>
      </c>
      <c r="BI1159" s="14">
        <f t="shared" si="133"/>
        <v>79.377233333333336</v>
      </c>
      <c r="BJ1159" s="15">
        <v>40046</v>
      </c>
      <c r="BK1159" s="14">
        <v>224.3817</v>
      </c>
      <c r="BM1159" s="15">
        <v>41142</v>
      </c>
      <c r="BN1159" s="14">
        <v>18.855</v>
      </c>
    </row>
    <row r="1160" spans="2:66" x14ac:dyDescent="0.2">
      <c r="B1160" s="15">
        <v>39317</v>
      </c>
      <c r="C1160" s="14">
        <v>4.2679999999999998</v>
      </c>
      <c r="E1160" s="15">
        <v>39317</v>
      </c>
      <c r="F1160" s="14">
        <v>4.3460000000000001</v>
      </c>
      <c r="H1160" s="15">
        <v>39317</v>
      </c>
      <c r="I1160" s="14">
        <v>4.3689999999999998</v>
      </c>
      <c r="K1160" s="15">
        <v>39317</v>
      </c>
      <c r="L1160" s="14">
        <v>4.569</v>
      </c>
      <c r="N1160" s="15">
        <v>39317</v>
      </c>
      <c r="O1160" s="14">
        <v>4.399</v>
      </c>
      <c r="Q1160" s="15">
        <v>39317</v>
      </c>
      <c r="R1160" s="14">
        <v>4.3479999999999999</v>
      </c>
      <c r="T1160" s="15">
        <v>39317</v>
      </c>
      <c r="U1160" s="14">
        <v>4.3369999999999997</v>
      </c>
      <c r="W1160" s="15">
        <v>39317</v>
      </c>
      <c r="X1160" s="14">
        <v>4.5190000000000001</v>
      </c>
      <c r="Z1160" s="15">
        <v>39317</v>
      </c>
      <c r="AA1160" s="14">
        <v>4.351</v>
      </c>
      <c r="AC1160" s="14">
        <f t="shared" si="139"/>
        <v>4.3764923528503017</v>
      </c>
      <c r="AE1160" s="15">
        <v>39317</v>
      </c>
      <c r="AF1160" s="14">
        <v>4.6452</v>
      </c>
      <c r="AH1160" s="15">
        <v>39317</v>
      </c>
      <c r="AI1160" s="14">
        <v>5.0640000000000001</v>
      </c>
      <c r="AK1160" s="15">
        <v>39317</v>
      </c>
      <c r="AL1160" s="14">
        <v>2.2800000000000002</v>
      </c>
      <c r="AM1160" s="14">
        <f t="shared" si="134"/>
        <v>2.0964923528503014</v>
      </c>
      <c r="AN1160" s="15">
        <v>39317</v>
      </c>
      <c r="AO1160" s="14">
        <v>2.718</v>
      </c>
      <c r="AP1160" s="14">
        <f t="shared" si="135"/>
        <v>1.9272</v>
      </c>
      <c r="AQ1160" s="15">
        <v>39317</v>
      </c>
      <c r="AR1160" s="14">
        <v>3.16</v>
      </c>
      <c r="AS1160" s="14">
        <f t="shared" si="136"/>
        <v>1.9039999999999999</v>
      </c>
      <c r="AU1160" s="14">
        <f t="shared" si="140"/>
        <v>1.9879999999999995</v>
      </c>
      <c r="AW1160" s="14">
        <f t="shared" si="137"/>
        <v>2.0889999999999995</v>
      </c>
      <c r="AY1160" s="14">
        <f t="shared" si="138"/>
        <v>2.2889999999999997</v>
      </c>
      <c r="BA1160" s="15">
        <v>39317</v>
      </c>
      <c r="BB1160" s="14">
        <v>10.1</v>
      </c>
      <c r="BD1160" s="15">
        <v>41143</v>
      </c>
      <c r="BE1160" s="14">
        <v>5.75</v>
      </c>
      <c r="BG1160" s="15">
        <v>41143</v>
      </c>
      <c r="BH1160" s="14">
        <v>8</v>
      </c>
      <c r="BI1160" s="14">
        <f t="shared" si="133"/>
        <v>79.377233333333336</v>
      </c>
      <c r="BJ1160" s="15">
        <v>40047</v>
      </c>
      <c r="BK1160" s="14">
        <v>224.3817</v>
      </c>
      <c r="BM1160" s="15">
        <v>41143</v>
      </c>
      <c r="BN1160" s="14">
        <v>19.251999999999999</v>
      </c>
    </row>
    <row r="1161" spans="2:66" x14ac:dyDescent="0.2">
      <c r="B1161" s="15">
        <v>39318</v>
      </c>
      <c r="C1161" s="14">
        <v>4.2620000000000005</v>
      </c>
      <c r="E1161" s="15">
        <v>39318</v>
      </c>
      <c r="F1161" s="14">
        <v>4.343</v>
      </c>
      <c r="H1161" s="15">
        <v>39318</v>
      </c>
      <c r="I1161" s="14">
        <v>4.3659999999999997</v>
      </c>
      <c r="K1161" s="15">
        <v>39318</v>
      </c>
      <c r="L1161" s="14">
        <v>4.569</v>
      </c>
      <c r="N1161" s="15">
        <v>39318</v>
      </c>
      <c r="O1161" s="14">
        <v>4.3940000000000001</v>
      </c>
      <c r="Q1161" s="15">
        <v>39318</v>
      </c>
      <c r="R1161" s="14">
        <v>4.3460000000000001</v>
      </c>
      <c r="T1161" s="15">
        <v>39318</v>
      </c>
      <c r="U1161" s="14">
        <v>4.33</v>
      </c>
      <c r="W1161" s="15">
        <v>39318</v>
      </c>
      <c r="X1161" s="14">
        <v>4.5110000000000001</v>
      </c>
      <c r="Z1161" s="15">
        <v>39318</v>
      </c>
      <c r="AA1161" s="14">
        <v>4.3440000000000003</v>
      </c>
      <c r="AC1161" s="14">
        <f t="shared" si="139"/>
        <v>4.3728818167773831</v>
      </c>
      <c r="AE1161" s="15">
        <v>39318</v>
      </c>
      <c r="AF1161" s="14">
        <v>4.6155999999999997</v>
      </c>
      <c r="AH1161" s="15">
        <v>39318</v>
      </c>
      <c r="AI1161" s="14">
        <v>5.08</v>
      </c>
      <c r="AK1161" s="15">
        <v>39318</v>
      </c>
      <c r="AL1161" s="14">
        <v>2.2795000000000001</v>
      </c>
      <c r="AM1161" s="14">
        <f t="shared" si="134"/>
        <v>2.093381816777383</v>
      </c>
      <c r="AN1161" s="15">
        <v>39318</v>
      </c>
      <c r="AO1161" s="14">
        <v>2.7130000000000001</v>
      </c>
      <c r="AP1161" s="14">
        <f t="shared" si="135"/>
        <v>1.9025999999999996</v>
      </c>
      <c r="AQ1161" s="15">
        <v>39318</v>
      </c>
      <c r="AR1161" s="14">
        <v>3.1440000000000001</v>
      </c>
      <c r="AS1161" s="14">
        <f t="shared" si="136"/>
        <v>1.9359999999999999</v>
      </c>
      <c r="AU1161" s="14">
        <f t="shared" si="140"/>
        <v>1.9825000000000004</v>
      </c>
      <c r="AW1161" s="14">
        <f t="shared" si="137"/>
        <v>2.0864999999999996</v>
      </c>
      <c r="AY1161" s="14">
        <f t="shared" si="138"/>
        <v>2.2894999999999999</v>
      </c>
      <c r="BA1161" s="15">
        <v>39318</v>
      </c>
      <c r="BB1161" s="14">
        <v>10.4</v>
      </c>
      <c r="BD1161" s="15">
        <v>41144</v>
      </c>
      <c r="BE1161" s="14">
        <v>5.75</v>
      </c>
      <c r="BG1161" s="15">
        <v>41144</v>
      </c>
      <c r="BH1161" s="14">
        <v>8</v>
      </c>
      <c r="BI1161" s="14">
        <f t="shared" si="133"/>
        <v>79.377233333333336</v>
      </c>
      <c r="BJ1161" s="15">
        <v>40048</v>
      </c>
      <c r="BK1161" s="14">
        <v>224.3817</v>
      </c>
      <c r="BM1161" s="15">
        <v>41144</v>
      </c>
      <c r="BN1161" s="14">
        <v>19.257999999999999</v>
      </c>
    </row>
    <row r="1162" spans="2:66" x14ac:dyDescent="0.2">
      <c r="B1162" s="15">
        <v>39319</v>
      </c>
      <c r="C1162" s="14">
        <v>4.2620000000000005</v>
      </c>
      <c r="E1162" s="15">
        <v>39319</v>
      </c>
      <c r="F1162" s="14">
        <v>4.343</v>
      </c>
      <c r="H1162" s="15">
        <v>39319</v>
      </c>
      <c r="I1162" s="14">
        <v>4.3659999999999997</v>
      </c>
      <c r="K1162" s="15">
        <v>39319</v>
      </c>
      <c r="L1162" s="14">
        <v>4.569</v>
      </c>
      <c r="N1162" s="15">
        <v>39319</v>
      </c>
      <c r="O1162" s="14">
        <v>4.3940000000000001</v>
      </c>
      <c r="Q1162" s="15">
        <v>39319</v>
      </c>
      <c r="R1162" s="14">
        <v>4.3460000000000001</v>
      </c>
      <c r="T1162" s="15">
        <v>39319</v>
      </c>
      <c r="U1162" s="14">
        <v>4.33</v>
      </c>
      <c r="W1162" s="15">
        <v>39319</v>
      </c>
      <c r="X1162" s="14">
        <v>4.5110000000000001</v>
      </c>
      <c r="Z1162" s="15">
        <v>39319</v>
      </c>
      <c r="AA1162" s="14">
        <v>4.3440000000000003</v>
      </c>
      <c r="AC1162" s="14">
        <f t="shared" si="139"/>
        <v>4.3728818167773831</v>
      </c>
      <c r="AE1162" s="15">
        <v>39319</v>
      </c>
      <c r="AF1162" s="14">
        <v>4.6155999999999997</v>
      </c>
      <c r="AH1162" s="15">
        <v>39319</v>
      </c>
      <c r="AI1162" s="14">
        <v>5.08</v>
      </c>
      <c r="AK1162" s="15">
        <v>39319</v>
      </c>
      <c r="AL1162" s="14">
        <v>2.2795000000000001</v>
      </c>
      <c r="AM1162" s="14">
        <f t="shared" si="134"/>
        <v>2.093381816777383</v>
      </c>
      <c r="AN1162" s="15">
        <v>39319</v>
      </c>
      <c r="AO1162" s="14">
        <v>2.7130000000000001</v>
      </c>
      <c r="AP1162" s="14">
        <f t="shared" si="135"/>
        <v>1.9025999999999996</v>
      </c>
      <c r="AQ1162" s="15">
        <v>39319</v>
      </c>
      <c r="AR1162" s="14">
        <v>3.1440000000000001</v>
      </c>
      <c r="AS1162" s="14">
        <f t="shared" si="136"/>
        <v>1.9359999999999999</v>
      </c>
      <c r="AU1162" s="14">
        <f t="shared" si="140"/>
        <v>1.9825000000000004</v>
      </c>
      <c r="AW1162" s="14">
        <f t="shared" si="137"/>
        <v>2.0864999999999996</v>
      </c>
      <c r="AY1162" s="14">
        <f t="shared" si="138"/>
        <v>2.2894999999999999</v>
      </c>
      <c r="BA1162" s="15">
        <v>39319</v>
      </c>
      <c r="BB1162" s="14">
        <v>10.4</v>
      </c>
      <c r="BD1162" s="15">
        <v>41145</v>
      </c>
      <c r="BE1162" s="14">
        <v>5.75</v>
      </c>
      <c r="BG1162" s="15">
        <v>41145</v>
      </c>
      <c r="BH1162" s="14">
        <v>8</v>
      </c>
      <c r="BI1162" s="14">
        <f t="shared" si="133"/>
        <v>79.545200000000008</v>
      </c>
      <c r="BJ1162" s="15">
        <v>40049</v>
      </c>
      <c r="BK1162" s="14">
        <v>224.88560000000001</v>
      </c>
      <c r="BM1162" s="15">
        <v>41145</v>
      </c>
      <c r="BN1162" s="14">
        <v>19.175000000000001</v>
      </c>
    </row>
    <row r="1163" spans="2:66" x14ac:dyDescent="0.2">
      <c r="B1163" s="15">
        <v>39320</v>
      </c>
      <c r="C1163" s="14">
        <v>4.2620000000000005</v>
      </c>
      <c r="E1163" s="15">
        <v>39320</v>
      </c>
      <c r="F1163" s="14">
        <v>4.343</v>
      </c>
      <c r="H1163" s="15">
        <v>39320</v>
      </c>
      <c r="I1163" s="14">
        <v>4.3659999999999997</v>
      </c>
      <c r="K1163" s="15">
        <v>39320</v>
      </c>
      <c r="L1163" s="14">
        <v>4.569</v>
      </c>
      <c r="N1163" s="15">
        <v>39320</v>
      </c>
      <c r="O1163" s="14">
        <v>4.3940000000000001</v>
      </c>
      <c r="Q1163" s="15">
        <v>39320</v>
      </c>
      <c r="R1163" s="14">
        <v>4.3460000000000001</v>
      </c>
      <c r="T1163" s="15">
        <v>39320</v>
      </c>
      <c r="U1163" s="14">
        <v>4.33</v>
      </c>
      <c r="W1163" s="15">
        <v>39320</v>
      </c>
      <c r="X1163" s="14">
        <v>4.5110000000000001</v>
      </c>
      <c r="Z1163" s="15">
        <v>39320</v>
      </c>
      <c r="AA1163" s="14">
        <v>4.3440000000000003</v>
      </c>
      <c r="AC1163" s="14">
        <f t="shared" si="139"/>
        <v>4.3728818167773831</v>
      </c>
      <c r="AE1163" s="15">
        <v>39320</v>
      </c>
      <c r="AF1163" s="14">
        <v>4.6155999999999997</v>
      </c>
      <c r="AH1163" s="15">
        <v>39320</v>
      </c>
      <c r="AI1163" s="14">
        <v>5.08</v>
      </c>
      <c r="AK1163" s="15">
        <v>39320</v>
      </c>
      <c r="AL1163" s="14">
        <v>2.2795000000000001</v>
      </c>
      <c r="AM1163" s="14">
        <f t="shared" si="134"/>
        <v>2.093381816777383</v>
      </c>
      <c r="AN1163" s="15">
        <v>39320</v>
      </c>
      <c r="AO1163" s="14">
        <v>2.7130000000000001</v>
      </c>
      <c r="AP1163" s="14">
        <f t="shared" si="135"/>
        <v>1.9025999999999996</v>
      </c>
      <c r="AQ1163" s="15">
        <v>39320</v>
      </c>
      <c r="AR1163" s="14">
        <v>3.1440000000000001</v>
      </c>
      <c r="AS1163" s="14">
        <f t="shared" si="136"/>
        <v>1.9359999999999999</v>
      </c>
      <c r="AU1163" s="14">
        <f t="shared" si="140"/>
        <v>1.9825000000000004</v>
      </c>
      <c r="AW1163" s="14">
        <f t="shared" si="137"/>
        <v>2.0864999999999996</v>
      </c>
      <c r="AY1163" s="14">
        <f t="shared" si="138"/>
        <v>2.2894999999999999</v>
      </c>
      <c r="BA1163" s="15">
        <v>39320</v>
      </c>
      <c r="BB1163" s="14">
        <v>10.4</v>
      </c>
      <c r="BD1163" s="15">
        <v>41146</v>
      </c>
      <c r="BE1163" s="14">
        <v>5.75</v>
      </c>
      <c r="BG1163" s="15">
        <v>41146</v>
      </c>
      <c r="BH1163" s="14">
        <v>8</v>
      </c>
      <c r="BI1163" s="14">
        <f t="shared" si="133"/>
        <v>79.472066666666663</v>
      </c>
      <c r="BJ1163" s="15">
        <v>40050</v>
      </c>
      <c r="BK1163" s="14">
        <v>224.6662</v>
      </c>
      <c r="BM1163" s="15">
        <v>41146</v>
      </c>
      <c r="BN1163" s="14">
        <v>19.175000000000001</v>
      </c>
    </row>
    <row r="1164" spans="2:66" x14ac:dyDescent="0.2">
      <c r="B1164" s="15">
        <v>39321</v>
      </c>
      <c r="C1164" s="14">
        <v>4.2519999999999998</v>
      </c>
      <c r="E1164" s="15">
        <v>39321</v>
      </c>
      <c r="F1164" s="14">
        <v>4.3330000000000002</v>
      </c>
      <c r="H1164" s="15">
        <v>39321</v>
      </c>
      <c r="I1164" s="14">
        <v>4.3570000000000002</v>
      </c>
      <c r="K1164" s="15">
        <v>39321</v>
      </c>
      <c r="L1164" s="14">
        <v>4.5609999999999999</v>
      </c>
      <c r="N1164" s="15">
        <v>39321</v>
      </c>
      <c r="O1164" s="14">
        <v>4.3860000000000001</v>
      </c>
      <c r="Q1164" s="15">
        <v>39321</v>
      </c>
      <c r="R1164" s="14">
        <v>4.3390000000000004</v>
      </c>
      <c r="T1164" s="15">
        <v>39321</v>
      </c>
      <c r="U1164" s="14">
        <v>4.3209999999999997</v>
      </c>
      <c r="W1164" s="15">
        <v>39321</v>
      </c>
      <c r="X1164" s="14">
        <v>4.5010000000000003</v>
      </c>
      <c r="Z1164" s="15">
        <v>39321</v>
      </c>
      <c r="AA1164" s="14">
        <v>4.3360000000000003</v>
      </c>
      <c r="AC1164" s="14">
        <f t="shared" si="139"/>
        <v>4.3637293372470261</v>
      </c>
      <c r="AE1164" s="15">
        <v>39321</v>
      </c>
      <c r="AF1164" s="14">
        <v>4.5626999999999995</v>
      </c>
      <c r="AH1164" s="15">
        <v>39321</v>
      </c>
      <c r="AI1164" s="14">
        <v>5.0789999999999997</v>
      </c>
      <c r="AK1164" s="15">
        <v>39321</v>
      </c>
      <c r="AL1164" s="14">
        <v>2.2810000000000001</v>
      </c>
      <c r="AM1164" s="14">
        <f t="shared" si="134"/>
        <v>2.0827293372470259</v>
      </c>
      <c r="AN1164" s="15">
        <v>39321</v>
      </c>
      <c r="AO1164" s="14">
        <v>2.875</v>
      </c>
      <c r="AP1164" s="14">
        <f t="shared" si="135"/>
        <v>1.6876999999999995</v>
      </c>
      <c r="AQ1164" s="15">
        <v>39321</v>
      </c>
      <c r="AR1164" s="14">
        <v>3.1469999999999998</v>
      </c>
      <c r="AS1164" s="14">
        <f t="shared" si="136"/>
        <v>1.9319999999999999</v>
      </c>
      <c r="AU1164" s="14">
        <f t="shared" si="140"/>
        <v>1.9709999999999996</v>
      </c>
      <c r="AW1164" s="14">
        <f t="shared" si="137"/>
        <v>2.0760000000000001</v>
      </c>
      <c r="AY1164" s="14">
        <f t="shared" si="138"/>
        <v>2.2799999999999998</v>
      </c>
      <c r="BA1164" s="15">
        <v>39321</v>
      </c>
      <c r="BB1164" s="14">
        <v>10.5</v>
      </c>
      <c r="BD1164" s="15">
        <v>41147</v>
      </c>
      <c r="BE1164" s="14">
        <v>5.75</v>
      </c>
      <c r="BG1164" s="15">
        <v>41147</v>
      </c>
      <c r="BH1164" s="14">
        <v>8</v>
      </c>
      <c r="BI1164" s="14">
        <f t="shared" si="133"/>
        <v>79.379133333333343</v>
      </c>
      <c r="BJ1164" s="15">
        <v>40051</v>
      </c>
      <c r="BK1164" s="14">
        <v>224.38740000000001</v>
      </c>
      <c r="BM1164" s="15">
        <v>41147</v>
      </c>
      <c r="BN1164" s="14">
        <v>19.175000000000001</v>
      </c>
    </row>
    <row r="1165" spans="2:66" x14ac:dyDescent="0.2">
      <c r="B1165" s="15">
        <v>39322</v>
      </c>
      <c r="C1165" s="14">
        <v>4.2279999999999998</v>
      </c>
      <c r="E1165" s="15">
        <v>39322</v>
      </c>
      <c r="F1165" s="14">
        <v>4.3090000000000002</v>
      </c>
      <c r="H1165" s="15">
        <v>39322</v>
      </c>
      <c r="I1165" s="14">
        <v>4.3380000000000001</v>
      </c>
      <c r="K1165" s="15">
        <v>39322</v>
      </c>
      <c r="L1165" s="14">
        <v>4.5309999999999997</v>
      </c>
      <c r="N1165" s="15">
        <v>39322</v>
      </c>
      <c r="O1165" s="14">
        <v>4.3739999999999997</v>
      </c>
      <c r="Q1165" s="15">
        <v>39322</v>
      </c>
      <c r="R1165" s="14">
        <v>4.3159999999999998</v>
      </c>
      <c r="T1165" s="15">
        <v>39322</v>
      </c>
      <c r="U1165" s="14">
        <v>4.2969999999999997</v>
      </c>
      <c r="W1165" s="15">
        <v>39322</v>
      </c>
      <c r="X1165" s="14">
        <v>4.4779999999999998</v>
      </c>
      <c r="Z1165" s="15">
        <v>39322</v>
      </c>
      <c r="AA1165" s="14">
        <v>4.3129999999999997</v>
      </c>
      <c r="AC1165" s="14">
        <f t="shared" si="139"/>
        <v>4.3398370152942984</v>
      </c>
      <c r="AE1165" s="15">
        <v>39322</v>
      </c>
      <c r="AF1165" s="14">
        <v>4.5061999999999998</v>
      </c>
      <c r="AH1165" s="15">
        <v>39322</v>
      </c>
      <c r="AI1165" s="14">
        <v>5.0529999999999999</v>
      </c>
      <c r="AK1165" s="15">
        <v>39322</v>
      </c>
      <c r="AL1165" s="14">
        <v>2.2599999999999998</v>
      </c>
      <c r="AM1165" s="14">
        <f t="shared" si="134"/>
        <v>2.0798370152942987</v>
      </c>
      <c r="AN1165" s="15">
        <v>39322</v>
      </c>
      <c r="AO1165" s="14">
        <v>2.6755</v>
      </c>
      <c r="AP1165" s="14">
        <f t="shared" si="135"/>
        <v>1.8306999999999998</v>
      </c>
      <c r="AQ1165" s="15">
        <v>39322</v>
      </c>
      <c r="AR1165" s="14">
        <v>3.17</v>
      </c>
      <c r="AS1165" s="14">
        <f t="shared" si="136"/>
        <v>1.883</v>
      </c>
      <c r="AU1165" s="14">
        <f t="shared" si="140"/>
        <v>1.968</v>
      </c>
      <c r="AW1165" s="14">
        <f t="shared" si="137"/>
        <v>2.0780000000000003</v>
      </c>
      <c r="AY1165" s="14">
        <f t="shared" si="138"/>
        <v>2.2709999999999999</v>
      </c>
      <c r="BA1165" s="15">
        <v>39322</v>
      </c>
      <c r="BB1165" s="14">
        <v>11</v>
      </c>
      <c r="BD1165" s="15">
        <v>41148</v>
      </c>
      <c r="BE1165" s="14">
        <v>5.75</v>
      </c>
      <c r="BG1165" s="15">
        <v>41148</v>
      </c>
      <c r="BH1165" s="14">
        <v>8</v>
      </c>
      <c r="BI1165" s="14">
        <f t="shared" si="133"/>
        <v>79.174300000000002</v>
      </c>
      <c r="BJ1165" s="15">
        <v>40052</v>
      </c>
      <c r="BK1165" s="14">
        <v>223.77289999999999</v>
      </c>
      <c r="BM1165" s="15">
        <v>41148</v>
      </c>
      <c r="BN1165" s="14">
        <v>19.148</v>
      </c>
    </row>
    <row r="1166" spans="2:66" x14ac:dyDescent="0.2">
      <c r="B1166" s="15">
        <v>39323</v>
      </c>
      <c r="C1166" s="14">
        <v>4.2249999999999996</v>
      </c>
      <c r="E1166" s="15">
        <v>39323</v>
      </c>
      <c r="F1166" s="14">
        <v>4.3079999999999998</v>
      </c>
      <c r="H1166" s="15">
        <v>39323</v>
      </c>
      <c r="I1166" s="14">
        <v>4.3449999999999998</v>
      </c>
      <c r="K1166" s="15">
        <v>39323</v>
      </c>
      <c r="L1166" s="14">
        <v>4.5330000000000004</v>
      </c>
      <c r="N1166" s="15">
        <v>39323</v>
      </c>
      <c r="O1166" s="14">
        <v>4.3760000000000003</v>
      </c>
      <c r="Q1166" s="15">
        <v>39323</v>
      </c>
      <c r="R1166" s="14">
        <v>4.3159999999999998</v>
      </c>
      <c r="T1166" s="15">
        <v>39323</v>
      </c>
      <c r="U1166" s="14">
        <v>4.2949999999999999</v>
      </c>
      <c r="W1166" s="15">
        <v>39323</v>
      </c>
      <c r="X1166" s="14">
        <v>4.4800000000000004</v>
      </c>
      <c r="Z1166" s="15">
        <v>39323</v>
      </c>
      <c r="AA1166" s="14">
        <v>4.3090000000000002</v>
      </c>
      <c r="AC1166" s="14">
        <f t="shared" si="139"/>
        <v>4.3401129306349455</v>
      </c>
      <c r="AE1166" s="15">
        <v>39323</v>
      </c>
      <c r="AF1166" s="14">
        <v>4.5587</v>
      </c>
      <c r="AH1166" s="15">
        <v>39323</v>
      </c>
      <c r="AI1166" s="14">
        <v>5.0359999999999996</v>
      </c>
      <c r="AK1166" s="15">
        <v>39323</v>
      </c>
      <c r="AL1166" s="14">
        <v>2.2599999999999998</v>
      </c>
      <c r="AM1166" s="14">
        <f t="shared" si="134"/>
        <v>2.0801129306349457</v>
      </c>
      <c r="AN1166" s="15">
        <v>39323</v>
      </c>
      <c r="AO1166" s="14">
        <v>2.653</v>
      </c>
      <c r="AP1166" s="14">
        <f t="shared" si="135"/>
        <v>1.9056999999999999</v>
      </c>
      <c r="AQ1166" s="15">
        <v>39323</v>
      </c>
      <c r="AR1166" s="14">
        <v>3.18</v>
      </c>
      <c r="AS1166" s="14">
        <f t="shared" si="136"/>
        <v>1.8559999999999994</v>
      </c>
      <c r="AU1166" s="14">
        <f t="shared" si="140"/>
        <v>1.9649999999999999</v>
      </c>
      <c r="AW1166" s="14">
        <f t="shared" si="137"/>
        <v>2.085</v>
      </c>
      <c r="AY1166" s="14">
        <f t="shared" si="138"/>
        <v>2.2730000000000006</v>
      </c>
      <c r="BA1166" s="15">
        <v>39323</v>
      </c>
      <c r="BB1166" s="14">
        <v>12</v>
      </c>
      <c r="BD1166" s="15">
        <v>41149</v>
      </c>
      <c r="BE1166" s="14">
        <v>5.75</v>
      </c>
      <c r="BG1166" s="15">
        <v>41149</v>
      </c>
      <c r="BH1166" s="14">
        <v>8</v>
      </c>
      <c r="BI1166" s="14">
        <f t="shared" si="133"/>
        <v>79.262500000000003</v>
      </c>
      <c r="BJ1166" s="15">
        <v>40053</v>
      </c>
      <c r="BK1166" s="14">
        <v>224.03749999999999</v>
      </c>
      <c r="BM1166" s="15">
        <v>41149</v>
      </c>
      <c r="BN1166" s="14">
        <v>19.138000000000002</v>
      </c>
    </row>
    <row r="1167" spans="2:66" x14ac:dyDescent="0.2">
      <c r="B1167" s="15">
        <v>39324</v>
      </c>
      <c r="C1167" s="14">
        <v>4.2320000000000002</v>
      </c>
      <c r="E1167" s="15">
        <v>39324</v>
      </c>
      <c r="F1167" s="14">
        <v>4.3159999999999998</v>
      </c>
      <c r="H1167" s="15">
        <v>39324</v>
      </c>
      <c r="I1167" s="14">
        <v>4.3529999999999998</v>
      </c>
      <c r="K1167" s="15">
        <v>39324</v>
      </c>
      <c r="L1167" s="14">
        <v>4.5350000000000001</v>
      </c>
      <c r="N1167" s="15">
        <v>39324</v>
      </c>
      <c r="O1167" s="14">
        <v>4.3879999999999999</v>
      </c>
      <c r="Q1167" s="15">
        <v>39324</v>
      </c>
      <c r="R1167" s="14">
        <v>4.3239999999999998</v>
      </c>
      <c r="T1167" s="15">
        <v>39324</v>
      </c>
      <c r="U1167" s="14">
        <v>4.3019999999999996</v>
      </c>
      <c r="W1167" s="15">
        <v>39324</v>
      </c>
      <c r="X1167" s="14">
        <v>4.4889999999999999</v>
      </c>
      <c r="Z1167" s="15">
        <v>39324</v>
      </c>
      <c r="AA1167" s="14">
        <v>4.3170000000000002</v>
      </c>
      <c r="AC1167" s="14">
        <f t="shared" si="139"/>
        <v>4.3468431948092077</v>
      </c>
      <c r="AE1167" s="15">
        <v>39324</v>
      </c>
      <c r="AF1167" s="14">
        <v>4.5061</v>
      </c>
      <c r="AH1167" s="15">
        <v>39324</v>
      </c>
      <c r="AI1167" s="14">
        <v>5.0250000000000004</v>
      </c>
      <c r="AK1167" s="15">
        <v>39324</v>
      </c>
      <c r="AL1167" s="14">
        <v>2.2599999999999998</v>
      </c>
      <c r="AM1167" s="14">
        <f t="shared" si="134"/>
        <v>2.0868431948092079</v>
      </c>
      <c r="AN1167" s="15">
        <v>39324</v>
      </c>
      <c r="AO1167" s="14">
        <v>2.6589999999999998</v>
      </c>
      <c r="AP1167" s="14">
        <f t="shared" si="135"/>
        <v>1.8471000000000002</v>
      </c>
      <c r="AQ1167" s="15">
        <v>39324</v>
      </c>
      <c r="AR1167" s="14">
        <v>3.21</v>
      </c>
      <c r="AS1167" s="14">
        <f t="shared" si="136"/>
        <v>1.8150000000000004</v>
      </c>
      <c r="AU1167" s="14">
        <f t="shared" si="140"/>
        <v>1.9720000000000004</v>
      </c>
      <c r="AW1167" s="14">
        <f t="shared" si="137"/>
        <v>2.093</v>
      </c>
      <c r="AY1167" s="14">
        <f t="shared" si="138"/>
        <v>2.2750000000000004</v>
      </c>
      <c r="BA1167" s="15">
        <v>39324</v>
      </c>
      <c r="BB1167" s="14">
        <v>12.1</v>
      </c>
      <c r="BD1167" s="15">
        <v>41150</v>
      </c>
      <c r="BE1167" s="14">
        <v>5.75</v>
      </c>
      <c r="BG1167" s="15">
        <v>41150</v>
      </c>
      <c r="BH1167" s="14">
        <v>7.5</v>
      </c>
      <c r="BI1167" s="14">
        <f t="shared" si="133"/>
        <v>79.095833333333331</v>
      </c>
      <c r="BJ1167" s="15">
        <v>40054</v>
      </c>
      <c r="BK1167" s="14">
        <v>224.03749999999999</v>
      </c>
      <c r="BM1167" s="15">
        <v>41150</v>
      </c>
      <c r="BN1167" s="14">
        <v>19.27</v>
      </c>
    </row>
    <row r="1168" spans="2:66" x14ac:dyDescent="0.2">
      <c r="B1168" s="15">
        <v>39325</v>
      </c>
      <c r="C1168" s="14">
        <v>4.242</v>
      </c>
      <c r="E1168" s="15">
        <v>39325</v>
      </c>
      <c r="F1168" s="14">
        <v>4.3280000000000003</v>
      </c>
      <c r="H1168" s="15">
        <v>39325</v>
      </c>
      <c r="I1168" s="14">
        <v>4.3629999999999995</v>
      </c>
      <c r="K1168" s="15">
        <v>39325</v>
      </c>
      <c r="L1168" s="14">
        <v>4.53</v>
      </c>
      <c r="N1168" s="15">
        <v>39325</v>
      </c>
      <c r="O1168" s="14">
        <v>4.4000000000000004</v>
      </c>
      <c r="Q1168" s="15">
        <v>39325</v>
      </c>
      <c r="R1168" s="14">
        <v>4.3360000000000003</v>
      </c>
      <c r="T1168" s="15">
        <v>39325</v>
      </c>
      <c r="U1168" s="14">
        <v>4.3140000000000001</v>
      </c>
      <c r="W1168" s="15">
        <v>39325</v>
      </c>
      <c r="X1168" s="14">
        <v>4.4980000000000002</v>
      </c>
      <c r="Z1168" s="15">
        <v>39325</v>
      </c>
      <c r="AA1168" s="14">
        <v>4.3289999999999997</v>
      </c>
      <c r="AC1168" s="14">
        <f t="shared" si="139"/>
        <v>4.3547006025027031</v>
      </c>
      <c r="AE1168" s="15">
        <v>39325</v>
      </c>
      <c r="AF1168" s="14">
        <v>4.5292000000000003</v>
      </c>
      <c r="AH1168" s="15">
        <v>39325</v>
      </c>
      <c r="AI1168" s="14">
        <v>5.0359999999999996</v>
      </c>
      <c r="AK1168" s="15">
        <v>39325</v>
      </c>
      <c r="AL1168" s="14">
        <v>2.2800000000000002</v>
      </c>
      <c r="AM1168" s="14">
        <f t="shared" si="134"/>
        <v>2.0747006025027028</v>
      </c>
      <c r="AN1168" s="15">
        <v>39325</v>
      </c>
      <c r="AO1168" s="14">
        <v>2.65</v>
      </c>
      <c r="AP1168" s="14">
        <f t="shared" si="135"/>
        <v>1.8792000000000004</v>
      </c>
      <c r="AQ1168" s="15">
        <v>39325</v>
      </c>
      <c r="AR1168" s="14">
        <v>3.24</v>
      </c>
      <c r="AS1168" s="14">
        <f t="shared" si="136"/>
        <v>1.7959999999999994</v>
      </c>
      <c r="AU1168" s="14">
        <f t="shared" si="140"/>
        <v>1.9619999999999997</v>
      </c>
      <c r="AW1168" s="14">
        <f t="shared" si="137"/>
        <v>2.0829999999999993</v>
      </c>
      <c r="AY1168" s="14">
        <f t="shared" si="138"/>
        <v>2.25</v>
      </c>
      <c r="BA1168" s="15">
        <v>39325</v>
      </c>
      <c r="BB1168" s="14">
        <v>12.1</v>
      </c>
      <c r="BD1168" s="15">
        <v>41151</v>
      </c>
      <c r="BE1168" s="14">
        <v>5.75</v>
      </c>
      <c r="BG1168" s="15">
        <v>41151</v>
      </c>
      <c r="BH1168" s="14">
        <v>7.5</v>
      </c>
      <c r="BI1168" s="14">
        <f t="shared" ref="BI1168:BI1231" si="141">AVERAGE(BE1168,BH1168,BK1168)</f>
        <v>79.095833333333331</v>
      </c>
      <c r="BJ1168" s="15">
        <v>40055</v>
      </c>
      <c r="BK1168" s="14">
        <v>224.03749999999999</v>
      </c>
      <c r="BM1168" s="15">
        <v>41151</v>
      </c>
      <c r="BN1168" s="14">
        <v>19.376999999999999</v>
      </c>
    </row>
    <row r="1169" spans="2:66" x14ac:dyDescent="0.2">
      <c r="B1169" s="15">
        <v>39326</v>
      </c>
      <c r="C1169" s="14">
        <v>4.242</v>
      </c>
      <c r="E1169" s="15">
        <v>39326</v>
      </c>
      <c r="F1169" s="14">
        <v>4.3280000000000003</v>
      </c>
      <c r="H1169" s="15">
        <v>39326</v>
      </c>
      <c r="I1169" s="14">
        <v>4.3629999999999995</v>
      </c>
      <c r="K1169" s="15">
        <v>39326</v>
      </c>
      <c r="L1169" s="14">
        <v>4.53</v>
      </c>
      <c r="N1169" s="15">
        <v>39326</v>
      </c>
      <c r="O1169" s="14">
        <v>4.4000000000000004</v>
      </c>
      <c r="Q1169" s="15">
        <v>39326</v>
      </c>
      <c r="R1169" s="14">
        <v>4.3360000000000003</v>
      </c>
      <c r="T1169" s="15">
        <v>39326</v>
      </c>
      <c r="U1169" s="14">
        <v>4.3140000000000001</v>
      </c>
      <c r="W1169" s="15">
        <v>39326</v>
      </c>
      <c r="X1169" s="14">
        <v>4.4980000000000002</v>
      </c>
      <c r="Z1169" s="15">
        <v>39326</v>
      </c>
      <c r="AA1169" s="14">
        <v>4.3289999999999997</v>
      </c>
      <c r="AC1169" s="14">
        <f t="shared" si="139"/>
        <v>4.3547006025027031</v>
      </c>
      <c r="AE1169" s="15">
        <v>39326</v>
      </c>
      <c r="AF1169" s="14">
        <v>4.5292000000000003</v>
      </c>
      <c r="AH1169" s="15">
        <v>39326</v>
      </c>
      <c r="AI1169" s="14">
        <v>5.0359999999999996</v>
      </c>
      <c r="AK1169" s="15">
        <v>39326</v>
      </c>
      <c r="AL1169" s="14">
        <v>2.2800000000000002</v>
      </c>
      <c r="AM1169" s="14">
        <f t="shared" si="134"/>
        <v>2.0747006025027028</v>
      </c>
      <c r="AN1169" s="15">
        <v>39326</v>
      </c>
      <c r="AO1169" s="14">
        <v>2.65</v>
      </c>
      <c r="AP1169" s="14">
        <f t="shared" si="135"/>
        <v>1.8792000000000004</v>
      </c>
      <c r="AQ1169" s="15">
        <v>39326</v>
      </c>
      <c r="AR1169" s="14">
        <v>3.24</v>
      </c>
      <c r="AS1169" s="14">
        <f t="shared" si="136"/>
        <v>1.7959999999999994</v>
      </c>
      <c r="AU1169" s="14">
        <f t="shared" si="140"/>
        <v>1.9619999999999997</v>
      </c>
      <c r="AW1169" s="14">
        <f t="shared" si="137"/>
        <v>2.0829999999999993</v>
      </c>
      <c r="AY1169" s="14">
        <f t="shared" si="138"/>
        <v>2.25</v>
      </c>
      <c r="BA1169" s="15">
        <v>39326</v>
      </c>
      <c r="BB1169" s="14">
        <v>12.1</v>
      </c>
      <c r="BD1169" s="15">
        <v>41152</v>
      </c>
      <c r="BE1169" s="14">
        <v>5.75</v>
      </c>
      <c r="BG1169" s="15">
        <v>41152</v>
      </c>
      <c r="BH1169" s="14">
        <v>7.5</v>
      </c>
      <c r="BI1169" s="14">
        <f t="shared" si="141"/>
        <v>79.095833333333331</v>
      </c>
      <c r="BJ1169" s="15">
        <v>40056</v>
      </c>
      <c r="BK1169" s="14">
        <v>224.03749999999999</v>
      </c>
      <c r="BM1169" s="15">
        <v>41152</v>
      </c>
      <c r="BN1169" s="14">
        <v>19.913</v>
      </c>
    </row>
    <row r="1170" spans="2:66" x14ac:dyDescent="0.2">
      <c r="B1170" s="15">
        <v>39327</v>
      </c>
      <c r="C1170" s="14">
        <v>4.242</v>
      </c>
      <c r="E1170" s="15">
        <v>39327</v>
      </c>
      <c r="F1170" s="14">
        <v>4.3280000000000003</v>
      </c>
      <c r="H1170" s="15">
        <v>39327</v>
      </c>
      <c r="I1170" s="14">
        <v>4.3629999999999995</v>
      </c>
      <c r="K1170" s="15">
        <v>39327</v>
      </c>
      <c r="L1170" s="14">
        <v>4.53</v>
      </c>
      <c r="N1170" s="15">
        <v>39327</v>
      </c>
      <c r="O1170" s="14">
        <v>4.4000000000000004</v>
      </c>
      <c r="Q1170" s="15">
        <v>39327</v>
      </c>
      <c r="R1170" s="14">
        <v>4.3360000000000003</v>
      </c>
      <c r="T1170" s="15">
        <v>39327</v>
      </c>
      <c r="U1170" s="14">
        <v>4.3140000000000001</v>
      </c>
      <c r="W1170" s="15">
        <v>39327</v>
      </c>
      <c r="X1170" s="14">
        <v>4.4980000000000002</v>
      </c>
      <c r="Z1170" s="15">
        <v>39327</v>
      </c>
      <c r="AA1170" s="14">
        <v>4.3289999999999997</v>
      </c>
      <c r="AC1170" s="14">
        <f t="shared" si="139"/>
        <v>4.3547006025027031</v>
      </c>
      <c r="AE1170" s="15">
        <v>39327</v>
      </c>
      <c r="AF1170" s="14">
        <v>4.5292000000000003</v>
      </c>
      <c r="AH1170" s="15">
        <v>39327</v>
      </c>
      <c r="AI1170" s="14">
        <v>5.0359999999999996</v>
      </c>
      <c r="AK1170" s="15">
        <v>39327</v>
      </c>
      <c r="AL1170" s="14">
        <v>2.2800000000000002</v>
      </c>
      <c r="AM1170" s="14">
        <f t="shared" si="134"/>
        <v>2.0747006025027028</v>
      </c>
      <c r="AN1170" s="15">
        <v>39327</v>
      </c>
      <c r="AO1170" s="14">
        <v>2.65</v>
      </c>
      <c r="AP1170" s="14">
        <f t="shared" si="135"/>
        <v>1.8792000000000004</v>
      </c>
      <c r="AQ1170" s="15">
        <v>39327</v>
      </c>
      <c r="AR1170" s="14">
        <v>3.24</v>
      </c>
      <c r="AS1170" s="14">
        <f t="shared" si="136"/>
        <v>1.7959999999999994</v>
      </c>
      <c r="AU1170" s="14">
        <f t="shared" si="140"/>
        <v>1.9619999999999997</v>
      </c>
      <c r="AW1170" s="14">
        <f t="shared" si="137"/>
        <v>2.0829999999999993</v>
      </c>
      <c r="AY1170" s="14">
        <f t="shared" si="138"/>
        <v>2.25</v>
      </c>
      <c r="BA1170" s="15">
        <v>39327</v>
      </c>
      <c r="BB1170" s="14">
        <v>12.1</v>
      </c>
      <c r="BD1170" s="15">
        <v>41153</v>
      </c>
      <c r="BE1170" s="14">
        <v>5.75</v>
      </c>
      <c r="BG1170" s="15">
        <v>41153</v>
      </c>
      <c r="BH1170" s="14">
        <v>7.5</v>
      </c>
      <c r="BI1170" s="14">
        <f t="shared" si="141"/>
        <v>78.941199999999995</v>
      </c>
      <c r="BJ1170" s="15">
        <v>40057</v>
      </c>
      <c r="BK1170" s="14">
        <v>223.5736</v>
      </c>
      <c r="BM1170" s="15">
        <v>41153</v>
      </c>
      <c r="BN1170" s="14">
        <v>19.913</v>
      </c>
    </row>
    <row r="1171" spans="2:66" x14ac:dyDescent="0.2">
      <c r="B1171" s="15">
        <v>39328</v>
      </c>
      <c r="C1171" s="14">
        <v>4.2629999999999999</v>
      </c>
      <c r="E1171" s="15">
        <v>39328</v>
      </c>
      <c r="F1171" s="14">
        <v>4.3520000000000003</v>
      </c>
      <c r="H1171" s="15">
        <v>39328</v>
      </c>
      <c r="I1171" s="14">
        <v>4.3879999999999999</v>
      </c>
      <c r="K1171" s="15">
        <v>39328</v>
      </c>
      <c r="L1171" s="14">
        <v>4.5490000000000004</v>
      </c>
      <c r="N1171" s="15">
        <v>39328</v>
      </c>
      <c r="O1171" s="14">
        <v>4.4240000000000004</v>
      </c>
      <c r="Q1171" s="15">
        <v>39328</v>
      </c>
      <c r="R1171" s="14">
        <v>4.3570000000000002</v>
      </c>
      <c r="T1171" s="15">
        <v>39328</v>
      </c>
      <c r="U1171" s="14">
        <v>4.335</v>
      </c>
      <c r="W1171" s="15">
        <v>39328</v>
      </c>
      <c r="X1171" s="14">
        <v>4.5149999999999997</v>
      </c>
      <c r="Z1171" s="15">
        <v>39328</v>
      </c>
      <c r="AA1171" s="14">
        <v>4.3499999999999996</v>
      </c>
      <c r="AC1171" s="14">
        <f t="shared" si="139"/>
        <v>4.3765302023791133</v>
      </c>
      <c r="AE1171" s="15">
        <v>39328</v>
      </c>
      <c r="AF1171" s="14">
        <v>4.5290999999999997</v>
      </c>
      <c r="AH1171" s="15">
        <v>39328</v>
      </c>
      <c r="AI1171" s="14">
        <v>5.0739999999999998</v>
      </c>
      <c r="AK1171" s="15">
        <v>39328</v>
      </c>
      <c r="AL1171" s="14">
        <v>2.2800000000000002</v>
      </c>
      <c r="AM1171" s="14">
        <f t="shared" si="134"/>
        <v>2.096530202379113</v>
      </c>
      <c r="AN1171" s="15">
        <v>39328</v>
      </c>
      <c r="AO1171" s="14">
        <v>2.65</v>
      </c>
      <c r="AP1171" s="14">
        <f t="shared" si="135"/>
        <v>1.8790999999999998</v>
      </c>
      <c r="AQ1171" s="15">
        <v>39328</v>
      </c>
      <c r="AR1171" s="14">
        <v>3.2709999999999999</v>
      </c>
      <c r="AS1171" s="14">
        <f t="shared" si="136"/>
        <v>1.8029999999999999</v>
      </c>
      <c r="AU1171" s="14">
        <f t="shared" si="140"/>
        <v>1.9829999999999997</v>
      </c>
      <c r="AW1171" s="14">
        <f t="shared" si="137"/>
        <v>2.1079999999999997</v>
      </c>
      <c r="AY1171" s="14">
        <f t="shared" si="138"/>
        <v>2.2690000000000001</v>
      </c>
      <c r="BA1171" s="15">
        <v>39328</v>
      </c>
      <c r="BB1171" s="14">
        <v>12.5</v>
      </c>
      <c r="BD1171" s="15">
        <v>41154</v>
      </c>
      <c r="BE1171" s="14">
        <v>5.75</v>
      </c>
      <c r="BG1171" s="15">
        <v>41154</v>
      </c>
      <c r="BH1171" s="14">
        <v>7.5</v>
      </c>
      <c r="BI1171" s="14">
        <f t="shared" si="141"/>
        <v>78.727333333333334</v>
      </c>
      <c r="BJ1171" s="15">
        <v>40058</v>
      </c>
      <c r="BK1171" s="14">
        <v>222.93199999999999</v>
      </c>
      <c r="BM1171" s="15">
        <v>41154</v>
      </c>
      <c r="BN1171" s="14">
        <v>19.913</v>
      </c>
    </row>
    <row r="1172" spans="2:66" x14ac:dyDescent="0.2">
      <c r="B1172" s="15">
        <v>39329</v>
      </c>
      <c r="C1172" s="14">
        <v>4.2750000000000004</v>
      </c>
      <c r="E1172" s="15">
        <v>39329</v>
      </c>
      <c r="F1172" s="14">
        <v>4.367</v>
      </c>
      <c r="H1172" s="15">
        <v>39329</v>
      </c>
      <c r="I1172" s="14">
        <v>4.399</v>
      </c>
      <c r="K1172" s="15">
        <v>39329</v>
      </c>
      <c r="L1172" s="14">
        <v>4.5570000000000004</v>
      </c>
      <c r="N1172" s="15">
        <v>39329</v>
      </c>
      <c r="O1172" s="14">
        <v>4.4349999999999996</v>
      </c>
      <c r="Q1172" s="15">
        <v>39329</v>
      </c>
      <c r="R1172" s="14">
        <v>4.37</v>
      </c>
      <c r="T1172" s="15">
        <v>39329</v>
      </c>
      <c r="U1172" s="14">
        <v>4.3460000000000001</v>
      </c>
      <c r="W1172" s="15">
        <v>39329</v>
      </c>
      <c r="X1172" s="14">
        <v>4.5250000000000004</v>
      </c>
      <c r="Z1172" s="15">
        <v>39329</v>
      </c>
      <c r="AA1172" s="14">
        <v>4.3639999999999999</v>
      </c>
      <c r="AC1172" s="14">
        <f t="shared" si="139"/>
        <v>4.3882678819712657</v>
      </c>
      <c r="AE1172" s="15">
        <v>39329</v>
      </c>
      <c r="AF1172" s="14">
        <v>4.5465999999999998</v>
      </c>
      <c r="AH1172" s="15">
        <v>39329</v>
      </c>
      <c r="AI1172" s="14">
        <v>5.0819999999999999</v>
      </c>
      <c r="AK1172" s="15">
        <v>39329</v>
      </c>
      <c r="AL1172" s="14">
        <v>2.2800000000000002</v>
      </c>
      <c r="AM1172" s="14">
        <f t="shared" si="134"/>
        <v>2.1082678819712655</v>
      </c>
      <c r="AN1172" s="15">
        <v>39329</v>
      </c>
      <c r="AO1172" s="14">
        <v>2.65</v>
      </c>
      <c r="AP1172" s="14">
        <f t="shared" si="135"/>
        <v>1.8965999999999998</v>
      </c>
      <c r="AQ1172" s="15">
        <v>39329</v>
      </c>
      <c r="AR1172" s="14">
        <v>3.32</v>
      </c>
      <c r="AS1172" s="14">
        <f t="shared" si="136"/>
        <v>1.762</v>
      </c>
      <c r="AU1172" s="14">
        <f t="shared" si="140"/>
        <v>1.9950000000000001</v>
      </c>
      <c r="AW1172" s="14">
        <f t="shared" si="137"/>
        <v>2.1189999999999998</v>
      </c>
      <c r="AY1172" s="14">
        <f t="shared" si="138"/>
        <v>2.2770000000000001</v>
      </c>
      <c r="BA1172" s="15">
        <v>39329</v>
      </c>
      <c r="BB1172" s="14">
        <v>12.4</v>
      </c>
      <c r="BD1172" s="15">
        <v>41155</v>
      </c>
      <c r="BE1172" s="14">
        <v>5.75</v>
      </c>
      <c r="BG1172" s="15">
        <v>41155</v>
      </c>
      <c r="BH1172" s="14">
        <v>7.5</v>
      </c>
      <c r="BI1172" s="14">
        <f t="shared" si="141"/>
        <v>78.935033333333337</v>
      </c>
      <c r="BJ1172" s="15">
        <v>40059</v>
      </c>
      <c r="BK1172" s="14">
        <v>223.55510000000001</v>
      </c>
      <c r="BM1172" s="15">
        <v>41155</v>
      </c>
      <c r="BN1172" s="14">
        <v>20.742999999999999</v>
      </c>
    </row>
    <row r="1173" spans="2:66" x14ac:dyDescent="0.2">
      <c r="B1173" s="15">
        <v>39330</v>
      </c>
      <c r="C1173" s="14">
        <v>4.21</v>
      </c>
      <c r="E1173" s="15">
        <v>39330</v>
      </c>
      <c r="F1173" s="14">
        <v>4.3029999999999999</v>
      </c>
      <c r="H1173" s="15">
        <v>39330</v>
      </c>
      <c r="I1173" s="14">
        <v>4.3390000000000004</v>
      </c>
      <c r="K1173" s="15">
        <v>39330</v>
      </c>
      <c r="L1173" s="14">
        <v>4.4980000000000002</v>
      </c>
      <c r="N1173" s="15">
        <v>39330</v>
      </c>
      <c r="O1173" s="14">
        <v>4.3689999999999998</v>
      </c>
      <c r="Q1173" s="15">
        <v>39330</v>
      </c>
      <c r="R1173" s="14">
        <v>4.3070000000000004</v>
      </c>
      <c r="T1173" s="15">
        <v>39330</v>
      </c>
      <c r="U1173" s="14">
        <v>4.2850000000000001</v>
      </c>
      <c r="W1173" s="15">
        <v>39330</v>
      </c>
      <c r="X1173" s="14">
        <v>4.4690000000000003</v>
      </c>
      <c r="Z1173" s="15">
        <v>39330</v>
      </c>
      <c r="AA1173" s="14">
        <v>4.298</v>
      </c>
      <c r="AC1173" s="14">
        <f t="shared" si="139"/>
        <v>4.3257398424223696</v>
      </c>
      <c r="AE1173" s="15">
        <v>39330</v>
      </c>
      <c r="AF1173" s="14">
        <v>4.4668999999999999</v>
      </c>
      <c r="AH1173" s="15">
        <v>39330</v>
      </c>
      <c r="AI1173" s="14">
        <v>5.0350000000000001</v>
      </c>
      <c r="AK1173" s="15">
        <v>39330</v>
      </c>
      <c r="AL1173" s="14">
        <v>2.2800000000000002</v>
      </c>
      <c r="AM1173" s="14">
        <f t="shared" si="134"/>
        <v>2.0457398424223694</v>
      </c>
      <c r="AN1173" s="15">
        <v>39330</v>
      </c>
      <c r="AO1173" s="14">
        <v>2.698</v>
      </c>
      <c r="AP1173" s="14">
        <f t="shared" si="135"/>
        <v>1.7688999999999999</v>
      </c>
      <c r="AQ1173" s="15">
        <v>39330</v>
      </c>
      <c r="AR1173" s="14">
        <v>3.33</v>
      </c>
      <c r="AS1173" s="14">
        <f t="shared" si="136"/>
        <v>1.7050000000000001</v>
      </c>
      <c r="AU1173" s="14">
        <f t="shared" si="140"/>
        <v>1.9299999999999997</v>
      </c>
      <c r="AW1173" s="14">
        <f t="shared" si="137"/>
        <v>2.0590000000000002</v>
      </c>
      <c r="AY1173" s="14">
        <f t="shared" si="138"/>
        <v>2.218</v>
      </c>
      <c r="BA1173" s="15">
        <v>39330</v>
      </c>
      <c r="BB1173" s="14">
        <v>12.9</v>
      </c>
      <c r="BD1173" s="15">
        <v>41156</v>
      </c>
      <c r="BE1173" s="14">
        <v>5.75</v>
      </c>
      <c r="BG1173" s="15">
        <v>41156</v>
      </c>
      <c r="BH1173" s="14">
        <v>7.5</v>
      </c>
      <c r="BI1173" s="14">
        <f t="shared" si="141"/>
        <v>79.125066666666669</v>
      </c>
      <c r="BJ1173" s="15">
        <v>40060</v>
      </c>
      <c r="BK1173" s="14">
        <v>224.12520000000001</v>
      </c>
      <c r="BM1173" s="15">
        <v>41156</v>
      </c>
      <c r="BN1173" s="14">
        <v>22.465</v>
      </c>
    </row>
    <row r="1174" spans="2:66" x14ac:dyDescent="0.2">
      <c r="B1174" s="15">
        <v>39331</v>
      </c>
      <c r="C1174" s="14">
        <v>4.2060000000000004</v>
      </c>
      <c r="E1174" s="15">
        <v>39331</v>
      </c>
      <c r="F1174" s="14">
        <v>4.3099999999999996</v>
      </c>
      <c r="H1174" s="15">
        <v>39331</v>
      </c>
      <c r="I1174" s="14">
        <v>4.3520000000000003</v>
      </c>
      <c r="K1174" s="15">
        <v>39331</v>
      </c>
      <c r="L1174" s="14">
        <v>4.5110000000000001</v>
      </c>
      <c r="N1174" s="15">
        <v>39331</v>
      </c>
      <c r="O1174" s="14">
        <v>4.3730000000000002</v>
      </c>
      <c r="Q1174" s="15">
        <v>39331</v>
      </c>
      <c r="R1174" s="14">
        <v>4.3159999999999998</v>
      </c>
      <c r="T1174" s="15">
        <v>39331</v>
      </c>
      <c r="U1174" s="14">
        <v>4.2809999999999997</v>
      </c>
      <c r="W1174" s="15">
        <v>39331</v>
      </c>
      <c r="X1174" s="14">
        <v>4.4829999999999997</v>
      </c>
      <c r="Z1174" s="15">
        <v>39331</v>
      </c>
      <c r="AA1174" s="14">
        <v>4.3040000000000003</v>
      </c>
      <c r="AC1174" s="14">
        <f t="shared" si="139"/>
        <v>4.3314880271898648</v>
      </c>
      <c r="AE1174" s="15">
        <v>39331</v>
      </c>
      <c r="AF1174" s="14">
        <v>4.5076000000000001</v>
      </c>
      <c r="AH1174" s="15">
        <v>39331</v>
      </c>
      <c r="AI1174" s="14">
        <v>5.0179999999999998</v>
      </c>
      <c r="AK1174" s="15">
        <v>39331</v>
      </c>
      <c r="AL1174" s="14">
        <v>2.27</v>
      </c>
      <c r="AM1174" s="14">
        <f t="shared" si="134"/>
        <v>2.0614880271898648</v>
      </c>
      <c r="AN1174" s="15">
        <v>39331</v>
      </c>
      <c r="AO1174" s="14">
        <v>2.7069999999999999</v>
      </c>
      <c r="AP1174" s="14">
        <f t="shared" si="135"/>
        <v>1.8006000000000002</v>
      </c>
      <c r="AQ1174" s="15">
        <v>39331</v>
      </c>
      <c r="AR1174" s="14">
        <v>3.31</v>
      </c>
      <c r="AS1174" s="14">
        <f t="shared" si="136"/>
        <v>1.7079999999999997</v>
      </c>
      <c r="AU1174" s="14">
        <f t="shared" si="140"/>
        <v>1.9360000000000004</v>
      </c>
      <c r="AW1174" s="14">
        <f t="shared" si="137"/>
        <v>2.0820000000000003</v>
      </c>
      <c r="AY1174" s="14">
        <f t="shared" si="138"/>
        <v>2.2410000000000001</v>
      </c>
      <c r="BA1174" s="15">
        <v>39331</v>
      </c>
      <c r="BB1174" s="14">
        <v>14.6</v>
      </c>
      <c r="BD1174" s="15">
        <v>41157</v>
      </c>
      <c r="BE1174" s="14">
        <v>5.75</v>
      </c>
      <c r="BG1174" s="15">
        <v>41157</v>
      </c>
      <c r="BH1174" s="14">
        <v>7.5</v>
      </c>
      <c r="BI1174" s="14">
        <f t="shared" si="141"/>
        <v>79.125066666666669</v>
      </c>
      <c r="BJ1174" s="15">
        <v>40061</v>
      </c>
      <c r="BK1174" s="14">
        <v>224.12520000000001</v>
      </c>
      <c r="BM1174" s="15">
        <v>41157</v>
      </c>
      <c r="BN1174" s="14">
        <v>22.18</v>
      </c>
    </row>
    <row r="1175" spans="2:66" x14ac:dyDescent="0.2">
      <c r="B1175" s="15">
        <v>39332</v>
      </c>
      <c r="C1175" s="14">
        <v>4.1219999999999999</v>
      </c>
      <c r="E1175" s="15">
        <v>39332</v>
      </c>
      <c r="F1175" s="14">
        <v>4.2329999999999997</v>
      </c>
      <c r="H1175" s="15">
        <v>39332</v>
      </c>
      <c r="I1175" s="14">
        <v>4.28</v>
      </c>
      <c r="K1175" s="15">
        <v>39332</v>
      </c>
      <c r="L1175" s="14">
        <v>4.4349999999999996</v>
      </c>
      <c r="N1175" s="15">
        <v>39332</v>
      </c>
      <c r="O1175" s="14">
        <v>4.3040000000000003</v>
      </c>
      <c r="Q1175" s="15">
        <v>39332</v>
      </c>
      <c r="R1175" s="14">
        <v>4.242</v>
      </c>
      <c r="T1175" s="15">
        <v>39332</v>
      </c>
      <c r="U1175" s="14">
        <v>4.2130000000000001</v>
      </c>
      <c r="W1175" s="15">
        <v>39332</v>
      </c>
      <c r="X1175" s="14">
        <v>4.4080000000000004</v>
      </c>
      <c r="Z1175" s="15">
        <v>39332</v>
      </c>
      <c r="AA1175" s="14">
        <v>4.2329999999999997</v>
      </c>
      <c r="AC1175" s="14">
        <f t="shared" si="139"/>
        <v>4.2543483701529423</v>
      </c>
      <c r="AE1175" s="15">
        <v>39332</v>
      </c>
      <c r="AF1175" s="14">
        <v>4.3815999999999997</v>
      </c>
      <c r="AH1175" s="15">
        <v>39332</v>
      </c>
      <c r="AI1175" s="14">
        <v>4.95</v>
      </c>
      <c r="AK1175" s="15">
        <v>39332</v>
      </c>
      <c r="AL1175" s="14">
        <v>2.2800000000000002</v>
      </c>
      <c r="AM1175" s="14">
        <f t="shared" si="134"/>
        <v>1.9743483701529421</v>
      </c>
      <c r="AN1175" s="15">
        <v>39332</v>
      </c>
      <c r="AO1175" s="14">
        <v>2.6920000000000002</v>
      </c>
      <c r="AP1175" s="14">
        <f t="shared" si="135"/>
        <v>1.6895999999999995</v>
      </c>
      <c r="AQ1175" s="15">
        <v>39332</v>
      </c>
      <c r="AR1175" s="14">
        <v>3.29</v>
      </c>
      <c r="AS1175" s="14">
        <f t="shared" si="136"/>
        <v>1.6600000000000001</v>
      </c>
      <c r="AU1175" s="14">
        <f t="shared" si="140"/>
        <v>1.8419999999999996</v>
      </c>
      <c r="AW1175" s="14">
        <f t="shared" si="137"/>
        <v>2</v>
      </c>
      <c r="AY1175" s="14">
        <f t="shared" si="138"/>
        <v>2.1549999999999994</v>
      </c>
      <c r="BA1175" s="15">
        <v>39332</v>
      </c>
      <c r="BB1175" s="14">
        <v>15.8</v>
      </c>
      <c r="BD1175" s="15">
        <v>41158</v>
      </c>
      <c r="BE1175" s="14">
        <v>5.75</v>
      </c>
      <c r="BG1175" s="15">
        <v>41158</v>
      </c>
      <c r="BH1175" s="14">
        <v>7.5</v>
      </c>
      <c r="BI1175" s="14">
        <f t="shared" si="141"/>
        <v>79.125066666666669</v>
      </c>
      <c r="BJ1175" s="15">
        <v>40062</v>
      </c>
      <c r="BK1175" s="14">
        <v>224.12520000000001</v>
      </c>
      <c r="BM1175" s="15">
        <v>41158</v>
      </c>
      <c r="BN1175" s="14">
        <v>22.408000000000001</v>
      </c>
    </row>
    <row r="1176" spans="2:66" x14ac:dyDescent="0.2">
      <c r="B1176" s="15">
        <v>39333</v>
      </c>
      <c r="C1176" s="14">
        <v>4.1219999999999999</v>
      </c>
      <c r="E1176" s="15">
        <v>39333</v>
      </c>
      <c r="F1176" s="14">
        <v>4.2329999999999997</v>
      </c>
      <c r="H1176" s="15">
        <v>39333</v>
      </c>
      <c r="I1176" s="14">
        <v>4.28</v>
      </c>
      <c r="K1176" s="15">
        <v>39333</v>
      </c>
      <c r="L1176" s="14">
        <v>4.4349999999999996</v>
      </c>
      <c r="N1176" s="15">
        <v>39333</v>
      </c>
      <c r="O1176" s="14">
        <v>4.3040000000000003</v>
      </c>
      <c r="Q1176" s="15">
        <v>39333</v>
      </c>
      <c r="R1176" s="14">
        <v>4.242</v>
      </c>
      <c r="T1176" s="15">
        <v>39333</v>
      </c>
      <c r="U1176" s="14">
        <v>4.2130000000000001</v>
      </c>
      <c r="W1176" s="15">
        <v>39333</v>
      </c>
      <c r="X1176" s="14">
        <v>4.4080000000000004</v>
      </c>
      <c r="Z1176" s="15">
        <v>39333</v>
      </c>
      <c r="AA1176" s="14">
        <v>4.2329999999999997</v>
      </c>
      <c r="AC1176" s="14">
        <f t="shared" si="139"/>
        <v>4.2543483701529423</v>
      </c>
      <c r="AE1176" s="15">
        <v>39333</v>
      </c>
      <c r="AF1176" s="14">
        <v>4.3815999999999997</v>
      </c>
      <c r="AH1176" s="15">
        <v>39333</v>
      </c>
      <c r="AI1176" s="14">
        <v>4.95</v>
      </c>
      <c r="AK1176" s="15">
        <v>39333</v>
      </c>
      <c r="AL1176" s="14">
        <v>2.2800000000000002</v>
      </c>
      <c r="AM1176" s="14">
        <f t="shared" si="134"/>
        <v>1.9743483701529421</v>
      </c>
      <c r="AN1176" s="15">
        <v>39333</v>
      </c>
      <c r="AO1176" s="14">
        <v>2.6920000000000002</v>
      </c>
      <c r="AP1176" s="14">
        <f t="shared" si="135"/>
        <v>1.6895999999999995</v>
      </c>
      <c r="AQ1176" s="15">
        <v>39333</v>
      </c>
      <c r="AR1176" s="14">
        <v>3.29</v>
      </c>
      <c r="AS1176" s="14">
        <f t="shared" si="136"/>
        <v>1.6600000000000001</v>
      </c>
      <c r="AU1176" s="14">
        <f t="shared" si="140"/>
        <v>1.8419999999999996</v>
      </c>
      <c r="AW1176" s="14">
        <f t="shared" si="137"/>
        <v>2</v>
      </c>
      <c r="AY1176" s="14">
        <f t="shared" si="138"/>
        <v>2.1549999999999994</v>
      </c>
      <c r="BA1176" s="15">
        <v>39333</v>
      </c>
      <c r="BB1176" s="14">
        <v>15.8</v>
      </c>
      <c r="BD1176" s="15">
        <v>41159</v>
      </c>
      <c r="BE1176" s="14">
        <v>5.75</v>
      </c>
      <c r="BG1176" s="15">
        <v>41159</v>
      </c>
      <c r="BH1176" s="14">
        <v>7.5</v>
      </c>
      <c r="BI1176" s="14">
        <f t="shared" si="141"/>
        <v>79.259233333333341</v>
      </c>
      <c r="BJ1176" s="15">
        <v>40063</v>
      </c>
      <c r="BK1176" s="14">
        <v>224.52770000000001</v>
      </c>
      <c r="BM1176" s="15">
        <v>41159</v>
      </c>
      <c r="BN1176" s="14">
        <v>22.678000000000001</v>
      </c>
    </row>
    <row r="1177" spans="2:66" x14ac:dyDescent="0.2">
      <c r="B1177" s="15">
        <v>39334</v>
      </c>
      <c r="C1177" s="14">
        <v>4.1219999999999999</v>
      </c>
      <c r="E1177" s="15">
        <v>39334</v>
      </c>
      <c r="F1177" s="14">
        <v>4.2329999999999997</v>
      </c>
      <c r="H1177" s="15">
        <v>39334</v>
      </c>
      <c r="I1177" s="14">
        <v>4.28</v>
      </c>
      <c r="K1177" s="15">
        <v>39334</v>
      </c>
      <c r="L1177" s="14">
        <v>4.4349999999999996</v>
      </c>
      <c r="N1177" s="15">
        <v>39334</v>
      </c>
      <c r="O1177" s="14">
        <v>4.3040000000000003</v>
      </c>
      <c r="Q1177" s="15">
        <v>39334</v>
      </c>
      <c r="R1177" s="14">
        <v>4.242</v>
      </c>
      <c r="T1177" s="15">
        <v>39334</v>
      </c>
      <c r="U1177" s="14">
        <v>4.2130000000000001</v>
      </c>
      <c r="W1177" s="15">
        <v>39334</v>
      </c>
      <c r="X1177" s="14">
        <v>4.4080000000000004</v>
      </c>
      <c r="Z1177" s="15">
        <v>39334</v>
      </c>
      <c r="AA1177" s="14">
        <v>4.2329999999999997</v>
      </c>
      <c r="AC1177" s="14">
        <f t="shared" si="139"/>
        <v>4.2543483701529423</v>
      </c>
      <c r="AE1177" s="15">
        <v>39334</v>
      </c>
      <c r="AF1177" s="14">
        <v>4.3815999999999997</v>
      </c>
      <c r="AH1177" s="15">
        <v>39334</v>
      </c>
      <c r="AI1177" s="14">
        <v>4.95</v>
      </c>
      <c r="AK1177" s="15">
        <v>39334</v>
      </c>
      <c r="AL1177" s="14">
        <v>2.2800000000000002</v>
      </c>
      <c r="AM1177" s="14">
        <f t="shared" si="134"/>
        <v>1.9743483701529421</v>
      </c>
      <c r="AN1177" s="15">
        <v>39334</v>
      </c>
      <c r="AO1177" s="14">
        <v>2.6920000000000002</v>
      </c>
      <c r="AP1177" s="14">
        <f t="shared" si="135"/>
        <v>1.6895999999999995</v>
      </c>
      <c r="AQ1177" s="15">
        <v>39334</v>
      </c>
      <c r="AR1177" s="14">
        <v>3.29</v>
      </c>
      <c r="AS1177" s="14">
        <f t="shared" si="136"/>
        <v>1.6600000000000001</v>
      </c>
      <c r="AU1177" s="14">
        <f t="shared" si="140"/>
        <v>1.8419999999999996</v>
      </c>
      <c r="AW1177" s="14">
        <f t="shared" si="137"/>
        <v>2</v>
      </c>
      <c r="AY1177" s="14">
        <f t="shared" si="138"/>
        <v>2.1549999999999994</v>
      </c>
      <c r="BA1177" s="15">
        <v>39334</v>
      </c>
      <c r="BB1177" s="14">
        <v>15.8</v>
      </c>
      <c r="BD1177" s="15">
        <v>41160</v>
      </c>
      <c r="BE1177" s="14">
        <v>5.75</v>
      </c>
      <c r="BG1177" s="15">
        <v>41160</v>
      </c>
      <c r="BH1177" s="14">
        <v>7.5</v>
      </c>
      <c r="BI1177" s="14">
        <f t="shared" si="141"/>
        <v>79.438566666666659</v>
      </c>
      <c r="BJ1177" s="15">
        <v>40064</v>
      </c>
      <c r="BK1177" s="14">
        <v>225.06569999999999</v>
      </c>
      <c r="BM1177" s="15">
        <v>41160</v>
      </c>
      <c r="BN1177" s="14">
        <v>22.678000000000001</v>
      </c>
    </row>
    <row r="1178" spans="2:66" x14ac:dyDescent="0.2">
      <c r="B1178" s="15">
        <v>39335</v>
      </c>
      <c r="C1178" s="14">
        <v>4.0720000000000001</v>
      </c>
      <c r="E1178" s="15">
        <v>39335</v>
      </c>
      <c r="F1178" s="14">
        <v>4.1980000000000004</v>
      </c>
      <c r="H1178" s="15">
        <v>39335</v>
      </c>
      <c r="I1178" s="14">
        <v>4.2320000000000002</v>
      </c>
      <c r="K1178" s="15">
        <v>39335</v>
      </c>
      <c r="L1178" s="14">
        <v>4.3879999999999999</v>
      </c>
      <c r="N1178" s="15">
        <v>39335</v>
      </c>
      <c r="O1178" s="14">
        <v>4.2699999999999996</v>
      </c>
      <c r="Q1178" s="15">
        <v>39335</v>
      </c>
      <c r="R1178" s="14">
        <v>4.2089999999999996</v>
      </c>
      <c r="T1178" s="15">
        <v>39335</v>
      </c>
      <c r="U1178" s="14">
        <v>4.1630000000000003</v>
      </c>
      <c r="W1178" s="15">
        <v>39335</v>
      </c>
      <c r="X1178" s="14">
        <v>4.3680000000000003</v>
      </c>
      <c r="Z1178" s="15">
        <v>39335</v>
      </c>
      <c r="AA1178" s="14">
        <v>4.2030000000000003</v>
      </c>
      <c r="AC1178" s="14">
        <f t="shared" si="139"/>
        <v>4.2107917503475978</v>
      </c>
      <c r="AE1178" s="15">
        <v>39335</v>
      </c>
      <c r="AF1178" s="14">
        <v>4.3220000000000001</v>
      </c>
      <c r="AH1178" s="15">
        <v>39335</v>
      </c>
      <c r="AI1178" s="14">
        <v>4.9000000000000004</v>
      </c>
      <c r="AK1178" s="15">
        <v>39335</v>
      </c>
      <c r="AL1178" s="14">
        <v>2.2599999999999998</v>
      </c>
      <c r="AM1178" s="14">
        <f t="shared" si="134"/>
        <v>1.950791750347598</v>
      </c>
      <c r="AN1178" s="15">
        <v>39335</v>
      </c>
      <c r="AO1178" s="14">
        <v>2.6909999999999998</v>
      </c>
      <c r="AP1178" s="14">
        <f t="shared" si="135"/>
        <v>1.6310000000000002</v>
      </c>
      <c r="AQ1178" s="15">
        <v>39335</v>
      </c>
      <c r="AR1178" s="14">
        <v>3.29</v>
      </c>
      <c r="AS1178" s="14">
        <f t="shared" si="136"/>
        <v>1.6100000000000003</v>
      </c>
      <c r="AU1178" s="14">
        <f t="shared" si="140"/>
        <v>1.8120000000000003</v>
      </c>
      <c r="AW1178" s="14">
        <f t="shared" si="137"/>
        <v>1.9720000000000004</v>
      </c>
      <c r="AY1178" s="14">
        <f t="shared" si="138"/>
        <v>2.1280000000000001</v>
      </c>
      <c r="BA1178" s="15">
        <v>39335</v>
      </c>
      <c r="BB1178" s="14">
        <v>16</v>
      </c>
      <c r="BD1178" s="15">
        <v>41161</v>
      </c>
      <c r="BE1178" s="14">
        <v>5.75</v>
      </c>
      <c r="BG1178" s="15">
        <v>41161</v>
      </c>
      <c r="BH1178" s="14">
        <v>7.5</v>
      </c>
      <c r="BI1178" s="14">
        <f t="shared" si="141"/>
        <v>79.478999999999999</v>
      </c>
      <c r="BJ1178" s="15">
        <v>40065</v>
      </c>
      <c r="BK1178" s="14">
        <v>225.18700000000001</v>
      </c>
      <c r="BM1178" s="15">
        <v>41161</v>
      </c>
      <c r="BN1178" s="14">
        <v>22.678000000000001</v>
      </c>
    </row>
    <row r="1179" spans="2:66" x14ac:dyDescent="0.2">
      <c r="B1179" s="15">
        <v>39336</v>
      </c>
      <c r="C1179" s="14">
        <v>4.0940000000000003</v>
      </c>
      <c r="E1179" s="15">
        <v>39336</v>
      </c>
      <c r="F1179" s="14">
        <v>4.2160000000000002</v>
      </c>
      <c r="H1179" s="15">
        <v>39336</v>
      </c>
      <c r="I1179" s="14">
        <v>4.2610000000000001</v>
      </c>
      <c r="K1179" s="15">
        <v>39336</v>
      </c>
      <c r="L1179" s="14">
        <v>4.4139999999999997</v>
      </c>
      <c r="N1179" s="15">
        <v>39336</v>
      </c>
      <c r="O1179" s="14">
        <v>4.2880000000000003</v>
      </c>
      <c r="Q1179" s="15">
        <v>39336</v>
      </c>
      <c r="R1179" s="14">
        <v>4.2240000000000002</v>
      </c>
      <c r="T1179" s="15">
        <v>39336</v>
      </c>
      <c r="U1179" s="14">
        <v>4.194</v>
      </c>
      <c r="W1179" s="15">
        <v>39336</v>
      </c>
      <c r="X1179" s="14">
        <v>4.3929999999999998</v>
      </c>
      <c r="Z1179" s="15">
        <v>39336</v>
      </c>
      <c r="AA1179" s="14">
        <v>4.2210000000000001</v>
      </c>
      <c r="AC1179" s="14">
        <f t="shared" si="139"/>
        <v>4.2333234976054381</v>
      </c>
      <c r="AE1179" s="15">
        <v>39336</v>
      </c>
      <c r="AF1179" s="14">
        <v>4.3678999999999997</v>
      </c>
      <c r="AH1179" s="15">
        <v>39336</v>
      </c>
      <c r="AI1179" s="14">
        <v>4.9050000000000002</v>
      </c>
      <c r="AK1179" s="15">
        <v>39336</v>
      </c>
      <c r="AL1179" s="14">
        <v>2.27</v>
      </c>
      <c r="AM1179" s="14">
        <f t="shared" si="134"/>
        <v>1.9633234976054381</v>
      </c>
      <c r="AN1179" s="15">
        <v>39336</v>
      </c>
      <c r="AO1179" s="14">
        <v>2.68</v>
      </c>
      <c r="AP1179" s="14">
        <f t="shared" si="135"/>
        <v>1.6878999999999995</v>
      </c>
      <c r="AQ1179" s="15">
        <v>39336</v>
      </c>
      <c r="AR1179" s="14">
        <v>3.31</v>
      </c>
      <c r="AS1179" s="14">
        <f t="shared" si="136"/>
        <v>1.5950000000000002</v>
      </c>
      <c r="AU1179" s="14">
        <f t="shared" si="140"/>
        <v>1.8240000000000003</v>
      </c>
      <c r="AW1179" s="14">
        <f t="shared" si="137"/>
        <v>1.9910000000000001</v>
      </c>
      <c r="AY1179" s="14">
        <f t="shared" si="138"/>
        <v>2.1439999999999997</v>
      </c>
      <c r="BA1179" s="15">
        <v>39336</v>
      </c>
      <c r="BB1179" s="14">
        <v>16.7</v>
      </c>
      <c r="BD1179" s="15">
        <v>41162</v>
      </c>
      <c r="BE1179" s="14">
        <v>5.75</v>
      </c>
      <c r="BG1179" s="15">
        <v>41162</v>
      </c>
      <c r="BH1179" s="14">
        <v>7.5</v>
      </c>
      <c r="BI1179" s="14">
        <f t="shared" si="141"/>
        <v>79.427399999999992</v>
      </c>
      <c r="BJ1179" s="15">
        <v>40066</v>
      </c>
      <c r="BK1179" s="14">
        <v>225.03219999999999</v>
      </c>
      <c r="BM1179" s="15">
        <v>41162</v>
      </c>
      <c r="BN1179" s="14">
        <v>22.332999999999998</v>
      </c>
    </row>
    <row r="1180" spans="2:66" x14ac:dyDescent="0.2">
      <c r="B1180" s="15">
        <v>39337</v>
      </c>
      <c r="C1180" s="14">
        <v>4.125</v>
      </c>
      <c r="E1180" s="15">
        <v>39337</v>
      </c>
      <c r="F1180" s="14">
        <v>4.24</v>
      </c>
      <c r="H1180" s="15">
        <v>39337</v>
      </c>
      <c r="I1180" s="14">
        <v>4.282</v>
      </c>
      <c r="K1180" s="15">
        <v>39337</v>
      </c>
      <c r="L1180" s="14">
        <v>4.4320000000000004</v>
      </c>
      <c r="N1180" s="15">
        <v>39337</v>
      </c>
      <c r="O1180" s="14">
        <v>4.3159999999999998</v>
      </c>
      <c r="Q1180" s="15">
        <v>39337</v>
      </c>
      <c r="R1180" s="14">
        <v>4.2519999999999998</v>
      </c>
      <c r="T1180" s="15">
        <v>39337</v>
      </c>
      <c r="U1180" s="14">
        <v>4.2229999999999999</v>
      </c>
      <c r="W1180" s="15">
        <v>39337</v>
      </c>
      <c r="X1180" s="14">
        <v>4.4059999999999997</v>
      </c>
      <c r="Z1180" s="15">
        <v>39337</v>
      </c>
      <c r="AA1180" s="14">
        <v>4.2450000000000001</v>
      </c>
      <c r="AC1180" s="14">
        <f t="shared" si="139"/>
        <v>4.2579737370616408</v>
      </c>
      <c r="AE1180" s="15">
        <v>39337</v>
      </c>
      <c r="AF1180" s="14">
        <v>4.4101999999999997</v>
      </c>
      <c r="AH1180" s="15">
        <v>39337</v>
      </c>
      <c r="AI1180" s="14">
        <v>4.9000000000000004</v>
      </c>
      <c r="AK1180" s="15">
        <v>39337</v>
      </c>
      <c r="AL1180" s="14">
        <v>2.2800000000000002</v>
      </c>
      <c r="AM1180" s="14">
        <f t="shared" si="134"/>
        <v>1.9779737370616406</v>
      </c>
      <c r="AN1180" s="15">
        <v>39337</v>
      </c>
      <c r="AO1180" s="14">
        <v>2.7039999999999997</v>
      </c>
      <c r="AP1180" s="14">
        <f t="shared" si="135"/>
        <v>1.7061999999999999</v>
      </c>
      <c r="AQ1180" s="15">
        <v>39337</v>
      </c>
      <c r="AR1180" s="14">
        <v>3.32</v>
      </c>
      <c r="AS1180" s="14">
        <f t="shared" si="136"/>
        <v>1.5800000000000005</v>
      </c>
      <c r="AU1180" s="14">
        <f t="shared" si="140"/>
        <v>1.8449999999999998</v>
      </c>
      <c r="AW1180" s="14">
        <f t="shared" si="137"/>
        <v>2.0019999999999998</v>
      </c>
      <c r="AY1180" s="14">
        <f t="shared" si="138"/>
        <v>2.1520000000000001</v>
      </c>
      <c r="BA1180" s="15">
        <v>39337</v>
      </c>
      <c r="BB1180" s="14">
        <v>15.7</v>
      </c>
      <c r="BD1180" s="15">
        <v>41163</v>
      </c>
      <c r="BE1180" s="14">
        <v>5.75</v>
      </c>
      <c r="BG1180" s="15">
        <v>41163</v>
      </c>
      <c r="BH1180" s="14">
        <v>7.5</v>
      </c>
      <c r="BI1180" s="14">
        <f t="shared" si="141"/>
        <v>79.490733333333324</v>
      </c>
      <c r="BJ1180" s="15">
        <v>40067</v>
      </c>
      <c r="BK1180" s="14">
        <v>225.22219999999999</v>
      </c>
      <c r="BM1180" s="15">
        <v>41163</v>
      </c>
      <c r="BN1180" s="14">
        <v>22.7</v>
      </c>
    </row>
    <row r="1181" spans="2:66" x14ac:dyDescent="0.2">
      <c r="B1181" s="15">
        <v>39338</v>
      </c>
      <c r="C1181" s="14">
        <v>4.17</v>
      </c>
      <c r="E1181" s="15">
        <v>39338</v>
      </c>
      <c r="F1181" s="14">
        <v>4.2770000000000001</v>
      </c>
      <c r="H1181" s="15">
        <v>39338</v>
      </c>
      <c r="I1181" s="14">
        <v>4.319</v>
      </c>
      <c r="K1181" s="15">
        <v>39338</v>
      </c>
      <c r="L1181" s="14">
        <v>4.4660000000000002</v>
      </c>
      <c r="N1181" s="15">
        <v>39338</v>
      </c>
      <c r="O1181" s="14">
        <v>4.3479999999999999</v>
      </c>
      <c r="Q1181" s="15">
        <v>39338</v>
      </c>
      <c r="R1181" s="14">
        <v>4.2889999999999997</v>
      </c>
      <c r="T1181" s="15">
        <v>39338</v>
      </c>
      <c r="U1181" s="14">
        <v>4.2629999999999999</v>
      </c>
      <c r="W1181" s="15">
        <v>39338</v>
      </c>
      <c r="X1181" s="14">
        <v>4.4429999999999996</v>
      </c>
      <c r="Z1181" s="15">
        <v>39338</v>
      </c>
      <c r="AA1181" s="14">
        <v>4.2809999999999997</v>
      </c>
      <c r="AC1181" s="14">
        <f t="shared" si="139"/>
        <v>4.2965073381739529</v>
      </c>
      <c r="AE1181" s="15">
        <v>39338</v>
      </c>
      <c r="AF1181" s="14">
        <v>4.4642999999999997</v>
      </c>
      <c r="AH1181" s="15">
        <v>39338</v>
      </c>
      <c r="AI1181" s="14">
        <v>4.9260000000000002</v>
      </c>
      <c r="AK1181" s="15">
        <v>39338</v>
      </c>
      <c r="AL1181" s="14">
        <v>2.2800000000000002</v>
      </c>
      <c r="AM1181" s="14">
        <f t="shared" si="134"/>
        <v>2.0165073381739527</v>
      </c>
      <c r="AN1181" s="15">
        <v>39338</v>
      </c>
      <c r="AO1181" s="14">
        <v>2.73</v>
      </c>
      <c r="AP1181" s="14">
        <f t="shared" si="135"/>
        <v>1.7342999999999997</v>
      </c>
      <c r="AQ1181" s="15">
        <v>39338</v>
      </c>
      <c r="AR1181" s="14">
        <v>3.32</v>
      </c>
      <c r="AS1181" s="14">
        <f t="shared" si="136"/>
        <v>1.6060000000000003</v>
      </c>
      <c r="AU1181" s="14">
        <f t="shared" si="140"/>
        <v>1.8899999999999997</v>
      </c>
      <c r="AW1181" s="14">
        <f t="shared" si="137"/>
        <v>2.0389999999999997</v>
      </c>
      <c r="AY1181" s="14">
        <f t="shared" si="138"/>
        <v>2.1859999999999999</v>
      </c>
      <c r="BA1181" s="15">
        <v>39338</v>
      </c>
      <c r="BB1181" s="14">
        <v>14.9</v>
      </c>
      <c r="BD1181" s="15">
        <v>41164</v>
      </c>
      <c r="BE1181" s="14">
        <v>5.75</v>
      </c>
      <c r="BG1181" s="15">
        <v>41164</v>
      </c>
      <c r="BH1181" s="14">
        <v>7.5</v>
      </c>
      <c r="BI1181" s="14">
        <f t="shared" si="141"/>
        <v>79.490733333333324</v>
      </c>
      <c r="BJ1181" s="15">
        <v>40068</v>
      </c>
      <c r="BK1181" s="14">
        <v>225.22219999999999</v>
      </c>
      <c r="BM1181" s="15">
        <v>41164</v>
      </c>
      <c r="BN1181" s="14">
        <v>23.55</v>
      </c>
    </row>
    <row r="1182" spans="2:66" x14ac:dyDescent="0.2">
      <c r="B1182" s="15">
        <v>39339</v>
      </c>
      <c r="C1182" s="14">
        <v>4.1660000000000004</v>
      </c>
      <c r="E1182" s="15">
        <v>39339</v>
      </c>
      <c r="F1182" s="14">
        <v>4.2699999999999996</v>
      </c>
      <c r="H1182" s="15">
        <v>39339</v>
      </c>
      <c r="I1182" s="14">
        <v>4.3170000000000002</v>
      </c>
      <c r="K1182" s="15">
        <v>39339</v>
      </c>
      <c r="L1182" s="14">
        <v>4.4719999999999995</v>
      </c>
      <c r="N1182" s="15">
        <v>39339</v>
      </c>
      <c r="O1182" s="14">
        <v>4.3469999999999995</v>
      </c>
      <c r="Q1182" s="15">
        <v>39339</v>
      </c>
      <c r="R1182" s="14">
        <v>4.2859999999999996</v>
      </c>
      <c r="T1182" s="15">
        <v>39339</v>
      </c>
      <c r="U1182" s="14">
        <v>4.2610000000000001</v>
      </c>
      <c r="W1182" s="15">
        <v>39339</v>
      </c>
      <c r="X1182" s="14">
        <v>4.4390000000000001</v>
      </c>
      <c r="Z1182" s="15">
        <v>39339</v>
      </c>
      <c r="AA1182" s="14">
        <v>4.274</v>
      </c>
      <c r="AC1182" s="14">
        <f t="shared" si="139"/>
        <v>4.2942043874555837</v>
      </c>
      <c r="AE1182" s="15">
        <v>39339</v>
      </c>
      <c r="AF1182" s="14">
        <v>4.4543999999999997</v>
      </c>
      <c r="AH1182" s="15">
        <v>39339</v>
      </c>
      <c r="AI1182" s="14">
        <v>4.867</v>
      </c>
      <c r="AK1182" s="15">
        <v>39339</v>
      </c>
      <c r="AL1182" s="14">
        <v>2.27</v>
      </c>
      <c r="AM1182" s="14">
        <f t="shared" si="134"/>
        <v>2.0242043874555837</v>
      </c>
      <c r="AN1182" s="15">
        <v>39339</v>
      </c>
      <c r="AO1182" s="14">
        <v>2.7149999999999999</v>
      </c>
      <c r="AP1182" s="14">
        <f t="shared" si="135"/>
        <v>1.7393999999999998</v>
      </c>
      <c r="AQ1182" s="15">
        <v>39339</v>
      </c>
      <c r="AR1182" s="14">
        <v>3.3</v>
      </c>
      <c r="AS1182" s="14">
        <f t="shared" si="136"/>
        <v>1.5670000000000002</v>
      </c>
      <c r="AU1182" s="14">
        <f t="shared" si="140"/>
        <v>1.8960000000000004</v>
      </c>
      <c r="AW1182" s="14">
        <f t="shared" si="137"/>
        <v>2.0470000000000002</v>
      </c>
      <c r="AY1182" s="14">
        <f t="shared" si="138"/>
        <v>2.2019999999999995</v>
      </c>
      <c r="BA1182" s="15">
        <v>39339</v>
      </c>
      <c r="BB1182" s="14">
        <v>15.1</v>
      </c>
      <c r="BD1182" s="15">
        <v>41165</v>
      </c>
      <c r="BE1182" s="14">
        <v>5.75</v>
      </c>
      <c r="BG1182" s="15">
        <v>41165</v>
      </c>
      <c r="BH1182" s="14">
        <v>7.5</v>
      </c>
      <c r="BI1182" s="14">
        <f t="shared" si="141"/>
        <v>79.490733333333324</v>
      </c>
      <c r="BJ1182" s="15">
        <v>40069</v>
      </c>
      <c r="BK1182" s="14">
        <v>225.22219999999999</v>
      </c>
      <c r="BM1182" s="15">
        <v>41165</v>
      </c>
      <c r="BN1182" s="14">
        <v>23.42</v>
      </c>
    </row>
    <row r="1183" spans="2:66" x14ac:dyDescent="0.2">
      <c r="B1183" s="15">
        <v>39340</v>
      </c>
      <c r="C1183" s="14">
        <v>4.1660000000000004</v>
      </c>
      <c r="E1183" s="15">
        <v>39340</v>
      </c>
      <c r="F1183" s="14">
        <v>4.2699999999999996</v>
      </c>
      <c r="H1183" s="15">
        <v>39340</v>
      </c>
      <c r="I1183" s="14">
        <v>4.3170000000000002</v>
      </c>
      <c r="K1183" s="15">
        <v>39340</v>
      </c>
      <c r="L1183" s="14">
        <v>4.4719999999999995</v>
      </c>
      <c r="N1183" s="15">
        <v>39340</v>
      </c>
      <c r="O1183" s="14">
        <v>4.3469999999999995</v>
      </c>
      <c r="Q1183" s="15">
        <v>39340</v>
      </c>
      <c r="R1183" s="14">
        <v>4.2859999999999996</v>
      </c>
      <c r="T1183" s="15">
        <v>39340</v>
      </c>
      <c r="U1183" s="14">
        <v>4.2610000000000001</v>
      </c>
      <c r="W1183" s="15">
        <v>39340</v>
      </c>
      <c r="X1183" s="14">
        <v>4.4390000000000001</v>
      </c>
      <c r="Z1183" s="15">
        <v>39340</v>
      </c>
      <c r="AA1183" s="14">
        <v>4.274</v>
      </c>
      <c r="AC1183" s="14">
        <f t="shared" si="139"/>
        <v>4.2942043874555837</v>
      </c>
      <c r="AE1183" s="15">
        <v>39340</v>
      </c>
      <c r="AF1183" s="14">
        <v>4.4543999999999997</v>
      </c>
      <c r="AH1183" s="15">
        <v>39340</v>
      </c>
      <c r="AI1183" s="14">
        <v>4.867</v>
      </c>
      <c r="AK1183" s="15">
        <v>39340</v>
      </c>
      <c r="AL1183" s="14">
        <v>2.27</v>
      </c>
      <c r="AM1183" s="14">
        <f t="shared" si="134"/>
        <v>2.0242043874555837</v>
      </c>
      <c r="AN1183" s="15">
        <v>39340</v>
      </c>
      <c r="AO1183" s="14">
        <v>2.7149999999999999</v>
      </c>
      <c r="AP1183" s="14">
        <f t="shared" si="135"/>
        <v>1.7393999999999998</v>
      </c>
      <c r="AQ1183" s="15">
        <v>39340</v>
      </c>
      <c r="AR1183" s="14">
        <v>3.3</v>
      </c>
      <c r="AS1183" s="14">
        <f t="shared" si="136"/>
        <v>1.5670000000000002</v>
      </c>
      <c r="AU1183" s="14">
        <f t="shared" si="140"/>
        <v>1.8960000000000004</v>
      </c>
      <c r="AW1183" s="14">
        <f t="shared" si="137"/>
        <v>2.0470000000000002</v>
      </c>
      <c r="AY1183" s="14">
        <f t="shared" si="138"/>
        <v>2.2019999999999995</v>
      </c>
      <c r="BA1183" s="15">
        <v>39340</v>
      </c>
      <c r="BB1183" s="14">
        <v>15.1</v>
      </c>
      <c r="BD1183" s="15">
        <v>41166</v>
      </c>
      <c r="BE1183" s="14">
        <v>5.75</v>
      </c>
      <c r="BG1183" s="15">
        <v>41166</v>
      </c>
      <c r="BH1183" s="14">
        <v>7.5</v>
      </c>
      <c r="BI1183" s="14">
        <f t="shared" si="141"/>
        <v>79.426966666666672</v>
      </c>
      <c r="BJ1183" s="15">
        <v>40070</v>
      </c>
      <c r="BK1183" s="14">
        <v>225.0309</v>
      </c>
      <c r="BM1183" s="15">
        <v>41166</v>
      </c>
      <c r="BN1183" s="14">
        <v>23.343</v>
      </c>
    </row>
    <row r="1184" spans="2:66" x14ac:dyDescent="0.2">
      <c r="B1184" s="15">
        <v>39341</v>
      </c>
      <c r="C1184" s="14">
        <v>4.1660000000000004</v>
      </c>
      <c r="E1184" s="15">
        <v>39341</v>
      </c>
      <c r="F1184" s="14">
        <v>4.2699999999999996</v>
      </c>
      <c r="H1184" s="15">
        <v>39341</v>
      </c>
      <c r="I1184" s="14">
        <v>4.3170000000000002</v>
      </c>
      <c r="K1184" s="15">
        <v>39341</v>
      </c>
      <c r="L1184" s="14">
        <v>4.4719999999999995</v>
      </c>
      <c r="N1184" s="15">
        <v>39341</v>
      </c>
      <c r="O1184" s="14">
        <v>4.3469999999999995</v>
      </c>
      <c r="Q1184" s="15">
        <v>39341</v>
      </c>
      <c r="R1184" s="14">
        <v>4.2859999999999996</v>
      </c>
      <c r="T1184" s="15">
        <v>39341</v>
      </c>
      <c r="U1184" s="14">
        <v>4.2610000000000001</v>
      </c>
      <c r="W1184" s="15">
        <v>39341</v>
      </c>
      <c r="X1184" s="14">
        <v>4.4390000000000001</v>
      </c>
      <c r="Z1184" s="15">
        <v>39341</v>
      </c>
      <c r="AA1184" s="14">
        <v>4.274</v>
      </c>
      <c r="AC1184" s="14">
        <f t="shared" si="139"/>
        <v>4.2942043874555837</v>
      </c>
      <c r="AE1184" s="15">
        <v>39341</v>
      </c>
      <c r="AF1184" s="14">
        <v>4.4543999999999997</v>
      </c>
      <c r="AH1184" s="15">
        <v>39341</v>
      </c>
      <c r="AI1184" s="14">
        <v>4.867</v>
      </c>
      <c r="AK1184" s="15">
        <v>39341</v>
      </c>
      <c r="AL1184" s="14">
        <v>2.27</v>
      </c>
      <c r="AM1184" s="14">
        <f t="shared" si="134"/>
        <v>2.0242043874555837</v>
      </c>
      <c r="AN1184" s="15">
        <v>39341</v>
      </c>
      <c r="AO1184" s="14">
        <v>2.7149999999999999</v>
      </c>
      <c r="AP1184" s="14">
        <f t="shared" si="135"/>
        <v>1.7393999999999998</v>
      </c>
      <c r="AQ1184" s="15">
        <v>39341</v>
      </c>
      <c r="AR1184" s="14">
        <v>3.3</v>
      </c>
      <c r="AS1184" s="14">
        <f t="shared" si="136"/>
        <v>1.5670000000000002</v>
      </c>
      <c r="AU1184" s="14">
        <f t="shared" si="140"/>
        <v>1.8960000000000004</v>
      </c>
      <c r="AW1184" s="14">
        <f t="shared" si="137"/>
        <v>2.0470000000000002</v>
      </c>
      <c r="AY1184" s="14">
        <f t="shared" si="138"/>
        <v>2.2019999999999995</v>
      </c>
      <c r="BA1184" s="15">
        <v>39341</v>
      </c>
      <c r="BB1184" s="14">
        <v>15.1</v>
      </c>
      <c r="BD1184" s="15">
        <v>41167</v>
      </c>
      <c r="BE1184" s="14">
        <v>5.75</v>
      </c>
      <c r="BG1184" s="15">
        <v>41167</v>
      </c>
      <c r="BH1184" s="14">
        <v>7.5</v>
      </c>
      <c r="BI1184" s="14">
        <f t="shared" si="141"/>
        <v>79.576466666666661</v>
      </c>
      <c r="BJ1184" s="15">
        <v>40071</v>
      </c>
      <c r="BK1184" s="14">
        <v>225.4794</v>
      </c>
      <c r="BM1184" s="15">
        <v>41167</v>
      </c>
      <c r="BN1184" s="14">
        <v>23.343</v>
      </c>
    </row>
    <row r="1185" spans="2:66" x14ac:dyDescent="0.2">
      <c r="B1185" s="15">
        <v>39342</v>
      </c>
      <c r="C1185" s="14">
        <v>4.1539999999999999</v>
      </c>
      <c r="E1185" s="15">
        <v>39342</v>
      </c>
      <c r="F1185" s="14">
        <v>4.2489999999999997</v>
      </c>
      <c r="H1185" s="15">
        <v>39342</v>
      </c>
      <c r="I1185" s="14">
        <v>4.2939999999999996</v>
      </c>
      <c r="K1185" s="15">
        <v>39342</v>
      </c>
      <c r="L1185" s="14">
        <v>4.4550000000000001</v>
      </c>
      <c r="N1185" s="15">
        <v>39342</v>
      </c>
      <c r="O1185" s="14">
        <v>4.3360000000000003</v>
      </c>
      <c r="Q1185" s="15">
        <v>39342</v>
      </c>
      <c r="R1185" s="14">
        <v>4.2649999999999997</v>
      </c>
      <c r="T1185" s="15">
        <v>39342</v>
      </c>
      <c r="U1185" s="14">
        <v>4.25</v>
      </c>
      <c r="W1185" s="15">
        <v>39342</v>
      </c>
      <c r="X1185" s="14">
        <v>4.4180000000000001</v>
      </c>
      <c r="Z1185" s="15">
        <v>39342</v>
      </c>
      <c r="AA1185" s="14">
        <v>4.258</v>
      </c>
      <c r="AC1185" s="14">
        <f t="shared" si="139"/>
        <v>4.2769742005252578</v>
      </c>
      <c r="AE1185" s="15">
        <v>39342</v>
      </c>
      <c r="AF1185" s="14">
        <v>4.4660000000000002</v>
      </c>
      <c r="AH1185" s="15">
        <v>39342</v>
      </c>
      <c r="AI1185" s="14">
        <v>4.8460000000000001</v>
      </c>
      <c r="AK1185" s="15">
        <v>39342</v>
      </c>
      <c r="AL1185" s="14">
        <v>2.27</v>
      </c>
      <c r="AM1185" s="14">
        <f t="shared" ref="AM1185:AM1248" si="142">AC1185-AL1185</f>
        <v>2.0069742005252578</v>
      </c>
      <c r="AN1185" s="15">
        <v>39342</v>
      </c>
      <c r="AO1185" s="14">
        <v>2.7439999999999998</v>
      </c>
      <c r="AP1185" s="14">
        <f t="shared" ref="AP1185:AP1248" si="143">AF1185-AO1185</f>
        <v>1.7220000000000004</v>
      </c>
      <c r="AQ1185" s="15">
        <v>39342</v>
      </c>
      <c r="AR1185" s="14">
        <v>3.29</v>
      </c>
      <c r="AS1185" s="14">
        <f t="shared" ref="AS1185:AS1248" si="144">AI1185-AR1185</f>
        <v>1.556</v>
      </c>
      <c r="AU1185" s="14">
        <f t="shared" si="140"/>
        <v>1.8839999999999999</v>
      </c>
      <c r="AW1185" s="14">
        <f t="shared" ref="AW1185:AW1248" si="145">I1185-AL1185</f>
        <v>2.0239999999999996</v>
      </c>
      <c r="AY1185" s="14">
        <f t="shared" ref="AY1185:AY1248" si="146">L1185-AL1185</f>
        <v>2.1850000000000001</v>
      </c>
      <c r="BA1185" s="15">
        <v>39342</v>
      </c>
      <c r="BB1185" s="14">
        <v>14</v>
      </c>
      <c r="BD1185" s="15">
        <v>41168</v>
      </c>
      <c r="BE1185" s="14">
        <v>5.75</v>
      </c>
      <c r="BG1185" s="15">
        <v>41168</v>
      </c>
      <c r="BH1185" s="14">
        <v>7.5</v>
      </c>
      <c r="BI1185" s="14">
        <f t="shared" si="141"/>
        <v>79.827299999999994</v>
      </c>
      <c r="BJ1185" s="15">
        <v>40072</v>
      </c>
      <c r="BK1185" s="14">
        <v>226.2319</v>
      </c>
      <c r="BM1185" s="15">
        <v>41168</v>
      </c>
      <c r="BN1185" s="14">
        <v>23.343</v>
      </c>
    </row>
    <row r="1186" spans="2:66" x14ac:dyDescent="0.2">
      <c r="B1186" s="15">
        <v>39343</v>
      </c>
      <c r="C1186" s="14">
        <v>4.2190000000000003</v>
      </c>
      <c r="E1186" s="15">
        <v>39343</v>
      </c>
      <c r="F1186" s="14">
        <v>4.3159999999999998</v>
      </c>
      <c r="H1186" s="15">
        <v>39343</v>
      </c>
      <c r="I1186" s="14">
        <v>4.359</v>
      </c>
      <c r="K1186" s="15">
        <v>39343</v>
      </c>
      <c r="L1186" s="14">
        <v>4.516</v>
      </c>
      <c r="N1186" s="15">
        <v>39343</v>
      </c>
      <c r="O1186" s="14">
        <v>4.4009999999999998</v>
      </c>
      <c r="Q1186" s="15">
        <v>39343</v>
      </c>
      <c r="R1186" s="14">
        <v>4.3319999999999999</v>
      </c>
      <c r="T1186" s="15">
        <v>39343</v>
      </c>
      <c r="U1186" s="14">
        <v>4.3109999999999999</v>
      </c>
      <c r="W1186" s="15">
        <v>39343</v>
      </c>
      <c r="X1186" s="14">
        <v>4.4790000000000001</v>
      </c>
      <c r="Z1186" s="15">
        <v>39343</v>
      </c>
      <c r="AA1186" s="14">
        <v>4.3250000000000002</v>
      </c>
      <c r="AC1186" s="14">
        <f t="shared" si="139"/>
        <v>4.3415848910860486</v>
      </c>
      <c r="AE1186" s="15">
        <v>39343</v>
      </c>
      <c r="AF1186" s="14">
        <v>4.4717000000000002</v>
      </c>
      <c r="AH1186" s="15">
        <v>39343</v>
      </c>
      <c r="AI1186" s="14">
        <v>4.9470000000000001</v>
      </c>
      <c r="AK1186" s="15">
        <v>39343</v>
      </c>
      <c r="AL1186" s="14">
        <v>2.2800000000000002</v>
      </c>
      <c r="AM1186" s="14">
        <f t="shared" si="142"/>
        <v>2.0615848910860484</v>
      </c>
      <c r="AN1186" s="15">
        <v>39343</v>
      </c>
      <c r="AO1186" s="14">
        <v>2.7490000000000001</v>
      </c>
      <c r="AP1186" s="14">
        <f t="shared" si="143"/>
        <v>1.7227000000000001</v>
      </c>
      <c r="AQ1186" s="15">
        <v>39343</v>
      </c>
      <c r="AR1186" s="14">
        <v>3.3</v>
      </c>
      <c r="AS1186" s="14">
        <f t="shared" si="144"/>
        <v>1.6470000000000002</v>
      </c>
      <c r="AU1186" s="14">
        <f t="shared" si="140"/>
        <v>1.9390000000000001</v>
      </c>
      <c r="AW1186" s="14">
        <f t="shared" si="145"/>
        <v>2.0789999999999997</v>
      </c>
      <c r="AY1186" s="14">
        <f t="shared" si="146"/>
        <v>2.2359999999999998</v>
      </c>
      <c r="BA1186" s="15">
        <v>39343</v>
      </c>
      <c r="BB1186" s="14">
        <v>14</v>
      </c>
      <c r="BD1186" s="15">
        <v>41169</v>
      </c>
      <c r="BE1186" s="14">
        <v>5.75</v>
      </c>
      <c r="BG1186" s="15">
        <v>41169</v>
      </c>
      <c r="BH1186" s="14">
        <v>7.5</v>
      </c>
      <c r="BI1186" s="14">
        <f t="shared" si="141"/>
        <v>79.966966666666664</v>
      </c>
      <c r="BJ1186" s="15">
        <v>40073</v>
      </c>
      <c r="BK1186" s="14">
        <v>226.65090000000001</v>
      </c>
      <c r="BM1186" s="15">
        <v>41169</v>
      </c>
      <c r="BN1186" s="14">
        <v>23.183</v>
      </c>
    </row>
    <row r="1187" spans="2:66" x14ac:dyDescent="0.2">
      <c r="B1187" s="15">
        <v>39344</v>
      </c>
      <c r="C1187" s="14">
        <v>4.2839999999999998</v>
      </c>
      <c r="E1187" s="15">
        <v>39344</v>
      </c>
      <c r="F1187" s="14">
        <v>4.3710000000000004</v>
      </c>
      <c r="H1187" s="15">
        <v>39344</v>
      </c>
      <c r="I1187" s="14">
        <v>4.4139999999999997</v>
      </c>
      <c r="K1187" s="15">
        <v>39344</v>
      </c>
      <c r="L1187" s="14">
        <v>4.5600000000000005</v>
      </c>
      <c r="N1187" s="15">
        <v>39344</v>
      </c>
      <c r="O1187" s="14">
        <v>4.4589999999999996</v>
      </c>
      <c r="Q1187" s="15">
        <v>39344</v>
      </c>
      <c r="R1187" s="14">
        <v>4.3810000000000002</v>
      </c>
      <c r="T1187" s="15">
        <v>39344</v>
      </c>
      <c r="U1187" s="14">
        <v>4.3639999999999999</v>
      </c>
      <c r="W1187" s="15">
        <v>39344</v>
      </c>
      <c r="X1187" s="14">
        <v>4.524</v>
      </c>
      <c r="Z1187" s="15">
        <v>39344</v>
      </c>
      <c r="AA1187" s="14">
        <v>4.3760000000000003</v>
      </c>
      <c r="AC1187" s="14">
        <f t="shared" si="139"/>
        <v>4.3966093001699367</v>
      </c>
      <c r="AE1187" s="15">
        <v>39344</v>
      </c>
      <c r="AF1187" s="14">
        <v>4.5457999999999998</v>
      </c>
      <c r="AH1187" s="15">
        <v>39344</v>
      </c>
      <c r="AI1187" s="14">
        <v>4.992</v>
      </c>
      <c r="AK1187" s="15">
        <v>39344</v>
      </c>
      <c r="AL1187" s="14">
        <v>2.2800000000000002</v>
      </c>
      <c r="AM1187" s="14">
        <f t="shared" si="142"/>
        <v>2.1166093001699364</v>
      </c>
      <c r="AN1187" s="15">
        <v>39344</v>
      </c>
      <c r="AO1187" s="14">
        <v>2.7555000000000001</v>
      </c>
      <c r="AP1187" s="14">
        <f t="shared" si="143"/>
        <v>1.7902999999999998</v>
      </c>
      <c r="AQ1187" s="15">
        <v>39344</v>
      </c>
      <c r="AR1187" s="14">
        <v>3.2800000000000002</v>
      </c>
      <c r="AS1187" s="14">
        <f t="shared" si="144"/>
        <v>1.7119999999999997</v>
      </c>
      <c r="AU1187" s="14">
        <f t="shared" si="140"/>
        <v>2.0039999999999996</v>
      </c>
      <c r="AW1187" s="14">
        <f t="shared" si="145"/>
        <v>2.1339999999999995</v>
      </c>
      <c r="AY1187" s="14">
        <f t="shared" si="146"/>
        <v>2.2800000000000002</v>
      </c>
      <c r="BA1187" s="15">
        <v>39344</v>
      </c>
      <c r="BB1187" s="14">
        <v>13</v>
      </c>
      <c r="BD1187" s="15">
        <v>41170</v>
      </c>
      <c r="BE1187" s="14">
        <v>5.75</v>
      </c>
      <c r="BG1187" s="15">
        <v>41170</v>
      </c>
      <c r="BH1187" s="14">
        <v>7.5</v>
      </c>
      <c r="BI1187" s="14">
        <f t="shared" si="141"/>
        <v>79.744700000000009</v>
      </c>
      <c r="BJ1187" s="15">
        <v>40074</v>
      </c>
      <c r="BK1187" s="14">
        <v>225.98410000000001</v>
      </c>
      <c r="BM1187" s="15">
        <v>41170</v>
      </c>
      <c r="BN1187" s="14">
        <v>23.492999999999999</v>
      </c>
    </row>
    <row r="1188" spans="2:66" x14ac:dyDescent="0.2">
      <c r="B1188" s="15">
        <v>39345</v>
      </c>
      <c r="C1188" s="14">
        <v>4.3419999999999996</v>
      </c>
      <c r="E1188" s="15">
        <v>39345</v>
      </c>
      <c r="F1188" s="14">
        <v>4.4260000000000002</v>
      </c>
      <c r="H1188" s="15">
        <v>39345</v>
      </c>
      <c r="I1188" s="14">
        <v>4.4569999999999999</v>
      </c>
      <c r="K1188" s="15">
        <v>39345</v>
      </c>
      <c r="L1188" s="14">
        <v>4.6129999999999995</v>
      </c>
      <c r="N1188" s="15">
        <v>39345</v>
      </c>
      <c r="O1188" s="14">
        <v>4.5030000000000001</v>
      </c>
      <c r="Q1188" s="15">
        <v>39345</v>
      </c>
      <c r="R1188" s="14">
        <v>4.4349999999999996</v>
      </c>
      <c r="T1188" s="15">
        <v>39345</v>
      </c>
      <c r="U1188" s="14">
        <v>4.4130000000000003</v>
      </c>
      <c r="W1188" s="15">
        <v>39345</v>
      </c>
      <c r="X1188" s="14">
        <v>4.5720000000000001</v>
      </c>
      <c r="Z1188" s="15">
        <v>39345</v>
      </c>
      <c r="AA1188" s="14">
        <v>4.4269999999999996</v>
      </c>
      <c r="AC1188" s="14">
        <f t="shared" si="139"/>
        <v>4.4494952881198824</v>
      </c>
      <c r="AE1188" s="15">
        <v>39345</v>
      </c>
      <c r="AF1188" s="14">
        <v>4.6957000000000004</v>
      </c>
      <c r="AH1188" s="15">
        <v>39345</v>
      </c>
      <c r="AI1188" s="14">
        <v>5.0369999999999999</v>
      </c>
      <c r="AK1188" s="15">
        <v>39345</v>
      </c>
      <c r="AL1188" s="14">
        <v>2.29</v>
      </c>
      <c r="AM1188" s="14">
        <f t="shared" si="142"/>
        <v>2.1594952881198823</v>
      </c>
      <c r="AN1188" s="15">
        <v>39345</v>
      </c>
      <c r="AO1188" s="14">
        <v>2.802</v>
      </c>
      <c r="AP1188" s="14">
        <f t="shared" si="143"/>
        <v>1.8937000000000004</v>
      </c>
      <c r="AQ1188" s="15">
        <v>39345</v>
      </c>
      <c r="AR1188" s="14">
        <v>3.3</v>
      </c>
      <c r="AS1188" s="14">
        <f t="shared" si="144"/>
        <v>1.7370000000000001</v>
      </c>
      <c r="AU1188" s="14">
        <f t="shared" si="140"/>
        <v>2.0519999999999996</v>
      </c>
      <c r="AW1188" s="14">
        <f t="shared" si="145"/>
        <v>2.1669999999999998</v>
      </c>
      <c r="AY1188" s="14">
        <f t="shared" si="146"/>
        <v>2.3229999999999995</v>
      </c>
      <c r="BA1188" s="15">
        <v>39345</v>
      </c>
      <c r="BB1188" s="14">
        <v>11.5</v>
      </c>
      <c r="BD1188" s="15">
        <v>41171</v>
      </c>
      <c r="BE1188" s="14">
        <v>5.75</v>
      </c>
      <c r="BG1188" s="15">
        <v>41171</v>
      </c>
      <c r="BH1188" s="14">
        <v>7.5</v>
      </c>
      <c r="BI1188" s="14">
        <f t="shared" si="141"/>
        <v>79.744700000000009</v>
      </c>
      <c r="BJ1188" s="15">
        <v>40075</v>
      </c>
      <c r="BK1188" s="14">
        <v>225.98410000000001</v>
      </c>
      <c r="BM1188" s="15">
        <v>41171</v>
      </c>
      <c r="BN1188" s="14">
        <v>24.23</v>
      </c>
    </row>
    <row r="1189" spans="2:66" x14ac:dyDescent="0.2">
      <c r="B1189" s="15">
        <v>39346</v>
      </c>
      <c r="C1189" s="14">
        <v>4.3579999999999997</v>
      </c>
      <c r="E1189" s="15">
        <v>39346</v>
      </c>
      <c r="F1189" s="14">
        <v>4.4450000000000003</v>
      </c>
      <c r="H1189" s="15">
        <v>39346</v>
      </c>
      <c r="I1189" s="14">
        <v>4.4779999999999998</v>
      </c>
      <c r="K1189" s="15">
        <v>39346</v>
      </c>
      <c r="L1189" s="14">
        <v>4.6260000000000003</v>
      </c>
      <c r="N1189" s="15">
        <v>39346</v>
      </c>
      <c r="O1189" s="14">
        <v>4.5280000000000005</v>
      </c>
      <c r="Q1189" s="15">
        <v>39346</v>
      </c>
      <c r="R1189" s="14">
        <v>4.4530000000000003</v>
      </c>
      <c r="T1189" s="15">
        <v>39346</v>
      </c>
      <c r="U1189" s="14">
        <v>4.43</v>
      </c>
      <c r="W1189" s="15">
        <v>39346</v>
      </c>
      <c r="X1189" s="14">
        <v>4.5910000000000002</v>
      </c>
      <c r="Z1189" s="15">
        <v>39346</v>
      </c>
      <c r="AA1189" s="14">
        <v>4.4480000000000004</v>
      </c>
      <c r="AC1189" s="14">
        <f t="shared" si="139"/>
        <v>4.4669388228024101</v>
      </c>
      <c r="AE1189" s="15">
        <v>39346</v>
      </c>
      <c r="AF1189" s="14">
        <v>4.6203000000000003</v>
      </c>
      <c r="AH1189" s="15">
        <v>39346</v>
      </c>
      <c r="AI1189" s="14">
        <v>5.09</v>
      </c>
      <c r="AK1189" s="15">
        <v>39346</v>
      </c>
      <c r="AL1189" s="14">
        <v>2.2999999999999998</v>
      </c>
      <c r="AM1189" s="14">
        <f t="shared" si="142"/>
        <v>2.1669388228024102</v>
      </c>
      <c r="AN1189" s="15">
        <v>39346</v>
      </c>
      <c r="AO1189" s="14">
        <v>2.7759999999999998</v>
      </c>
      <c r="AP1189" s="14">
        <f t="shared" si="143"/>
        <v>1.8443000000000005</v>
      </c>
      <c r="AQ1189" s="15">
        <v>39346</v>
      </c>
      <c r="AR1189" s="14">
        <v>3.31</v>
      </c>
      <c r="AS1189" s="14">
        <f t="shared" si="144"/>
        <v>1.7799999999999998</v>
      </c>
      <c r="AU1189" s="14">
        <f t="shared" si="140"/>
        <v>2.0579999999999998</v>
      </c>
      <c r="AW1189" s="14">
        <f t="shared" si="145"/>
        <v>2.1779999999999999</v>
      </c>
      <c r="AY1189" s="14">
        <f t="shared" si="146"/>
        <v>2.3260000000000005</v>
      </c>
      <c r="BA1189" s="15">
        <v>39346</v>
      </c>
      <c r="BB1189" s="14">
        <v>12</v>
      </c>
      <c r="BD1189" s="15">
        <v>41172</v>
      </c>
      <c r="BE1189" s="14">
        <v>5.75</v>
      </c>
      <c r="BG1189" s="15">
        <v>41172</v>
      </c>
      <c r="BH1189" s="14">
        <v>7.5</v>
      </c>
      <c r="BI1189" s="14">
        <f t="shared" si="141"/>
        <v>79.744700000000009</v>
      </c>
      <c r="BJ1189" s="15">
        <v>40076</v>
      </c>
      <c r="BK1189" s="14">
        <v>225.98410000000001</v>
      </c>
      <c r="BM1189" s="15">
        <v>41172</v>
      </c>
      <c r="BN1189" s="14">
        <v>23.876999999999999</v>
      </c>
    </row>
    <row r="1190" spans="2:66" x14ac:dyDescent="0.2">
      <c r="B1190" s="15">
        <v>39347</v>
      </c>
      <c r="C1190" s="14">
        <v>4.3579999999999997</v>
      </c>
      <c r="E1190" s="15">
        <v>39347</v>
      </c>
      <c r="F1190" s="14">
        <v>4.4450000000000003</v>
      </c>
      <c r="H1190" s="15">
        <v>39347</v>
      </c>
      <c r="I1190" s="14">
        <v>4.4779999999999998</v>
      </c>
      <c r="K1190" s="15">
        <v>39347</v>
      </c>
      <c r="L1190" s="14">
        <v>4.6260000000000003</v>
      </c>
      <c r="N1190" s="15">
        <v>39347</v>
      </c>
      <c r="O1190" s="14">
        <v>4.5280000000000005</v>
      </c>
      <c r="Q1190" s="15">
        <v>39347</v>
      </c>
      <c r="R1190" s="14">
        <v>4.4530000000000003</v>
      </c>
      <c r="T1190" s="15">
        <v>39347</v>
      </c>
      <c r="U1190" s="14">
        <v>4.43</v>
      </c>
      <c r="W1190" s="15">
        <v>39347</v>
      </c>
      <c r="X1190" s="14">
        <v>4.5910000000000002</v>
      </c>
      <c r="Z1190" s="15">
        <v>39347</v>
      </c>
      <c r="AA1190" s="14">
        <v>4.4480000000000004</v>
      </c>
      <c r="AC1190" s="14">
        <f t="shared" si="139"/>
        <v>4.4669388228024101</v>
      </c>
      <c r="AE1190" s="15">
        <v>39347</v>
      </c>
      <c r="AF1190" s="14">
        <v>4.6203000000000003</v>
      </c>
      <c r="AH1190" s="15">
        <v>39347</v>
      </c>
      <c r="AI1190" s="14">
        <v>5.09</v>
      </c>
      <c r="AK1190" s="15">
        <v>39347</v>
      </c>
      <c r="AL1190" s="14">
        <v>2.2999999999999998</v>
      </c>
      <c r="AM1190" s="14">
        <f t="shared" si="142"/>
        <v>2.1669388228024102</v>
      </c>
      <c r="AN1190" s="15">
        <v>39347</v>
      </c>
      <c r="AO1190" s="14">
        <v>2.7759999999999998</v>
      </c>
      <c r="AP1190" s="14">
        <f t="shared" si="143"/>
        <v>1.8443000000000005</v>
      </c>
      <c r="AQ1190" s="15">
        <v>39347</v>
      </c>
      <c r="AR1190" s="14">
        <v>3.31</v>
      </c>
      <c r="AS1190" s="14">
        <f t="shared" si="144"/>
        <v>1.7799999999999998</v>
      </c>
      <c r="AU1190" s="14">
        <f t="shared" si="140"/>
        <v>2.0579999999999998</v>
      </c>
      <c r="AW1190" s="14">
        <f t="shared" si="145"/>
        <v>2.1779999999999999</v>
      </c>
      <c r="AY1190" s="14">
        <f t="shared" si="146"/>
        <v>2.3260000000000005</v>
      </c>
      <c r="BA1190" s="15">
        <v>39347</v>
      </c>
      <c r="BB1190" s="14">
        <v>12</v>
      </c>
      <c r="BD1190" s="15">
        <v>41173</v>
      </c>
      <c r="BE1190" s="14">
        <v>5.75</v>
      </c>
      <c r="BG1190" s="15">
        <v>41173</v>
      </c>
      <c r="BH1190" s="14">
        <v>7.5</v>
      </c>
      <c r="BI1190" s="14">
        <f t="shared" si="141"/>
        <v>79.693933333333334</v>
      </c>
      <c r="BJ1190" s="15">
        <v>40077</v>
      </c>
      <c r="BK1190" s="14">
        <v>225.83179999999999</v>
      </c>
      <c r="BM1190" s="15">
        <v>41173</v>
      </c>
      <c r="BN1190" s="14">
        <v>24.8</v>
      </c>
    </row>
    <row r="1191" spans="2:66" x14ac:dyDescent="0.2">
      <c r="B1191" s="15">
        <v>39348</v>
      </c>
      <c r="C1191" s="14">
        <v>4.3579999999999997</v>
      </c>
      <c r="E1191" s="15">
        <v>39348</v>
      </c>
      <c r="F1191" s="14">
        <v>4.4450000000000003</v>
      </c>
      <c r="H1191" s="15">
        <v>39348</v>
      </c>
      <c r="I1191" s="14">
        <v>4.4779999999999998</v>
      </c>
      <c r="K1191" s="15">
        <v>39348</v>
      </c>
      <c r="L1191" s="14">
        <v>4.6260000000000003</v>
      </c>
      <c r="N1191" s="15">
        <v>39348</v>
      </c>
      <c r="O1191" s="14">
        <v>4.5280000000000005</v>
      </c>
      <c r="Q1191" s="15">
        <v>39348</v>
      </c>
      <c r="R1191" s="14">
        <v>4.4530000000000003</v>
      </c>
      <c r="T1191" s="15">
        <v>39348</v>
      </c>
      <c r="U1191" s="14">
        <v>4.43</v>
      </c>
      <c r="W1191" s="15">
        <v>39348</v>
      </c>
      <c r="X1191" s="14">
        <v>4.5910000000000002</v>
      </c>
      <c r="Z1191" s="15">
        <v>39348</v>
      </c>
      <c r="AA1191" s="14">
        <v>4.4480000000000004</v>
      </c>
      <c r="AC1191" s="14">
        <f t="shared" si="139"/>
        <v>4.4669388228024101</v>
      </c>
      <c r="AE1191" s="15">
        <v>39348</v>
      </c>
      <c r="AF1191" s="14">
        <v>4.6203000000000003</v>
      </c>
      <c r="AH1191" s="15">
        <v>39348</v>
      </c>
      <c r="AI1191" s="14">
        <v>5.09</v>
      </c>
      <c r="AK1191" s="15">
        <v>39348</v>
      </c>
      <c r="AL1191" s="14">
        <v>2.2999999999999998</v>
      </c>
      <c r="AM1191" s="14">
        <f t="shared" si="142"/>
        <v>2.1669388228024102</v>
      </c>
      <c r="AN1191" s="15">
        <v>39348</v>
      </c>
      <c r="AO1191" s="14">
        <v>2.7759999999999998</v>
      </c>
      <c r="AP1191" s="14">
        <f t="shared" si="143"/>
        <v>1.8443000000000005</v>
      </c>
      <c r="AQ1191" s="15">
        <v>39348</v>
      </c>
      <c r="AR1191" s="14">
        <v>3.31</v>
      </c>
      <c r="AS1191" s="14">
        <f t="shared" si="144"/>
        <v>1.7799999999999998</v>
      </c>
      <c r="AU1191" s="14">
        <f t="shared" si="140"/>
        <v>2.0579999999999998</v>
      </c>
      <c r="AW1191" s="14">
        <f t="shared" si="145"/>
        <v>2.1779999999999999</v>
      </c>
      <c r="AY1191" s="14">
        <f t="shared" si="146"/>
        <v>2.3260000000000005</v>
      </c>
      <c r="BA1191" s="15">
        <v>39348</v>
      </c>
      <c r="BB1191" s="14">
        <v>12</v>
      </c>
      <c r="BD1191" s="15">
        <v>41174</v>
      </c>
      <c r="BE1191" s="14">
        <v>5.75</v>
      </c>
      <c r="BG1191" s="15">
        <v>41174</v>
      </c>
      <c r="BH1191" s="14">
        <v>7.5</v>
      </c>
      <c r="BI1191" s="14">
        <f t="shared" si="141"/>
        <v>79.792133333333325</v>
      </c>
      <c r="BJ1191" s="15">
        <v>40078</v>
      </c>
      <c r="BK1191" s="14">
        <v>226.12639999999999</v>
      </c>
      <c r="BM1191" s="15">
        <v>41174</v>
      </c>
      <c r="BN1191" s="14">
        <v>24.8</v>
      </c>
    </row>
    <row r="1192" spans="2:66" x14ac:dyDescent="0.2">
      <c r="B1192" s="15">
        <v>39349</v>
      </c>
      <c r="C1192" s="14">
        <v>4.3650000000000002</v>
      </c>
      <c r="E1192" s="15">
        <v>39349</v>
      </c>
      <c r="F1192" s="14">
        <v>4.4550000000000001</v>
      </c>
      <c r="H1192" s="15">
        <v>39349</v>
      </c>
      <c r="I1192" s="14">
        <v>4.4829999999999997</v>
      </c>
      <c r="K1192" s="15">
        <v>39349</v>
      </c>
      <c r="L1192" s="14">
        <v>4.6390000000000002</v>
      </c>
      <c r="N1192" s="15">
        <v>39349</v>
      </c>
      <c r="O1192" s="14">
        <v>4.524</v>
      </c>
      <c r="Q1192" s="15">
        <v>39349</v>
      </c>
      <c r="R1192" s="14">
        <v>4.4569999999999999</v>
      </c>
      <c r="T1192" s="15">
        <v>39349</v>
      </c>
      <c r="U1192" s="14">
        <v>4.4359999999999999</v>
      </c>
      <c r="W1192" s="15">
        <v>39349</v>
      </c>
      <c r="X1192" s="14">
        <v>4.6029999999999998</v>
      </c>
      <c r="Z1192" s="15">
        <v>39349</v>
      </c>
      <c r="AA1192" s="14">
        <v>4.4539999999999997</v>
      </c>
      <c r="AC1192" s="14">
        <f t="shared" si="139"/>
        <v>4.4749431484628444</v>
      </c>
      <c r="AE1192" s="15">
        <v>39349</v>
      </c>
      <c r="AF1192" s="14">
        <v>4.6281999999999996</v>
      </c>
      <c r="AH1192" s="15">
        <v>39349</v>
      </c>
      <c r="AI1192" s="14">
        <v>5.0720000000000001</v>
      </c>
      <c r="AK1192" s="15">
        <v>39349</v>
      </c>
      <c r="AL1192" s="14">
        <v>2.29</v>
      </c>
      <c r="AM1192" s="14">
        <f t="shared" si="142"/>
        <v>2.1849431484628443</v>
      </c>
      <c r="AN1192" s="15">
        <v>39349</v>
      </c>
      <c r="AO1192" s="14">
        <v>2.7549999999999999</v>
      </c>
      <c r="AP1192" s="14">
        <f t="shared" si="143"/>
        <v>1.8731999999999998</v>
      </c>
      <c r="AQ1192" s="15">
        <v>39349</v>
      </c>
      <c r="AR1192" s="14">
        <v>3.31</v>
      </c>
      <c r="AS1192" s="14">
        <f t="shared" si="144"/>
        <v>1.762</v>
      </c>
      <c r="AU1192" s="14">
        <f t="shared" si="140"/>
        <v>2.0750000000000002</v>
      </c>
      <c r="AW1192" s="14">
        <f t="shared" si="145"/>
        <v>2.1929999999999996</v>
      </c>
      <c r="AY1192" s="14">
        <f t="shared" si="146"/>
        <v>2.3490000000000002</v>
      </c>
      <c r="BA1192" s="15">
        <v>39349</v>
      </c>
      <c r="BB1192" s="14">
        <v>11.8</v>
      </c>
      <c r="BD1192" s="15">
        <v>41175</v>
      </c>
      <c r="BE1192" s="14">
        <v>5.75</v>
      </c>
      <c r="BG1192" s="15">
        <v>41175</v>
      </c>
      <c r="BH1192" s="14">
        <v>7.5</v>
      </c>
      <c r="BI1192" s="14">
        <f t="shared" si="141"/>
        <v>79.780799999999999</v>
      </c>
      <c r="BJ1192" s="15">
        <v>40079</v>
      </c>
      <c r="BK1192" s="14">
        <v>226.0924</v>
      </c>
      <c r="BM1192" s="15">
        <v>41175</v>
      </c>
      <c r="BN1192" s="14">
        <v>24.8</v>
      </c>
    </row>
    <row r="1193" spans="2:66" x14ac:dyDescent="0.2">
      <c r="B1193" s="15">
        <v>39350</v>
      </c>
      <c r="C1193" s="14">
        <v>4.327</v>
      </c>
      <c r="E1193" s="15">
        <v>39350</v>
      </c>
      <c r="F1193" s="14">
        <v>4.415</v>
      </c>
      <c r="H1193" s="15">
        <v>39350</v>
      </c>
      <c r="I1193" s="14">
        <v>4.4459999999999997</v>
      </c>
      <c r="K1193" s="15">
        <v>39350</v>
      </c>
      <c r="L1193" s="14">
        <v>4.6059999999999999</v>
      </c>
      <c r="N1193" s="15">
        <v>39350</v>
      </c>
      <c r="O1193" s="14">
        <v>4.492</v>
      </c>
      <c r="Q1193" s="15">
        <v>39350</v>
      </c>
      <c r="R1193" s="14">
        <v>4.4180000000000001</v>
      </c>
      <c r="T1193" s="15">
        <v>39350</v>
      </c>
      <c r="U1193" s="14">
        <v>4.3949999999999996</v>
      </c>
      <c r="W1193" s="15">
        <v>39350</v>
      </c>
      <c r="X1193" s="14">
        <v>4.569</v>
      </c>
      <c r="Z1193" s="15">
        <v>39350</v>
      </c>
      <c r="AA1193" s="14">
        <v>4.4180000000000001</v>
      </c>
      <c r="AC1193" s="14">
        <f t="shared" si="139"/>
        <v>4.4378152325042475</v>
      </c>
      <c r="AE1193" s="15">
        <v>39350</v>
      </c>
      <c r="AF1193" s="14">
        <v>4.6242000000000001</v>
      </c>
      <c r="AH1193" s="15">
        <v>39350</v>
      </c>
      <c r="AI1193" s="14">
        <v>5.0250000000000004</v>
      </c>
      <c r="AK1193" s="15">
        <v>39350</v>
      </c>
      <c r="AL1193" s="14">
        <v>2.29</v>
      </c>
      <c r="AM1193" s="14">
        <f t="shared" si="142"/>
        <v>2.1478152325042474</v>
      </c>
      <c r="AN1193" s="15">
        <v>39350</v>
      </c>
      <c r="AO1193" s="14">
        <v>2.7</v>
      </c>
      <c r="AP1193" s="14">
        <f t="shared" si="143"/>
        <v>1.9241999999999999</v>
      </c>
      <c r="AQ1193" s="15">
        <v>39350</v>
      </c>
      <c r="AR1193" s="14">
        <v>3.29</v>
      </c>
      <c r="AS1193" s="14">
        <f t="shared" si="144"/>
        <v>1.7350000000000003</v>
      </c>
      <c r="AU1193" s="14">
        <f t="shared" si="140"/>
        <v>2.0369999999999999</v>
      </c>
      <c r="AW1193" s="14">
        <f t="shared" si="145"/>
        <v>2.1559999999999997</v>
      </c>
      <c r="AY1193" s="14">
        <f t="shared" si="146"/>
        <v>2.3159999999999998</v>
      </c>
      <c r="BA1193" s="15">
        <v>39350</v>
      </c>
      <c r="BB1193" s="14">
        <v>11.9</v>
      </c>
      <c r="BD1193" s="15">
        <v>41176</v>
      </c>
      <c r="BE1193" s="14">
        <v>5.75</v>
      </c>
      <c r="BG1193" s="15">
        <v>41176</v>
      </c>
      <c r="BH1193" s="14">
        <v>7.5</v>
      </c>
      <c r="BI1193" s="14">
        <f t="shared" si="141"/>
        <v>79.871466666666663</v>
      </c>
      <c r="BJ1193" s="15">
        <v>40080</v>
      </c>
      <c r="BK1193" s="14">
        <v>226.36439999999999</v>
      </c>
      <c r="BM1193" s="15">
        <v>41176</v>
      </c>
      <c r="BN1193" s="14">
        <v>25.468</v>
      </c>
    </row>
    <row r="1194" spans="2:66" x14ac:dyDescent="0.2">
      <c r="B1194" s="15">
        <v>39351</v>
      </c>
      <c r="C1194" s="14">
        <v>4.3849999999999998</v>
      </c>
      <c r="E1194" s="15">
        <v>39351</v>
      </c>
      <c r="F1194" s="14">
        <v>4.4729999999999999</v>
      </c>
      <c r="H1194" s="15">
        <v>39351</v>
      </c>
      <c r="I1194" s="14">
        <v>4.5049999999999999</v>
      </c>
      <c r="K1194" s="15">
        <v>39351</v>
      </c>
      <c r="L1194" s="14">
        <v>4.6609999999999996</v>
      </c>
      <c r="N1194" s="15">
        <v>39351</v>
      </c>
      <c r="O1194" s="14">
        <v>4.548</v>
      </c>
      <c r="Q1194" s="15">
        <v>39351</v>
      </c>
      <c r="R1194" s="14">
        <v>4.4770000000000003</v>
      </c>
      <c r="T1194" s="15">
        <v>39351</v>
      </c>
      <c r="U1194" s="14">
        <v>4.4489999999999998</v>
      </c>
      <c r="W1194" s="15">
        <v>39351</v>
      </c>
      <c r="X1194" s="14">
        <v>4.6239999999999997</v>
      </c>
      <c r="Z1194" s="15">
        <v>39351</v>
      </c>
      <c r="AA1194" s="14">
        <v>4.4749999999999996</v>
      </c>
      <c r="AC1194" s="14">
        <f t="shared" si="139"/>
        <v>4.4951456820639564</v>
      </c>
      <c r="AE1194" s="15">
        <v>39351</v>
      </c>
      <c r="AF1194" s="14">
        <v>4.6201999999999996</v>
      </c>
      <c r="AH1194" s="15">
        <v>39351</v>
      </c>
      <c r="AI1194" s="14">
        <v>5.0579999999999998</v>
      </c>
      <c r="AK1194" s="15">
        <v>39351</v>
      </c>
      <c r="AL1194" s="14">
        <v>2.2999999999999998</v>
      </c>
      <c r="AM1194" s="14">
        <f t="shared" si="142"/>
        <v>2.1951456820639565</v>
      </c>
      <c r="AN1194" s="15">
        <v>39351</v>
      </c>
      <c r="AO1194" s="14">
        <v>2.7210000000000001</v>
      </c>
      <c r="AP1194" s="14">
        <f t="shared" si="143"/>
        <v>1.8991999999999996</v>
      </c>
      <c r="AQ1194" s="15">
        <v>39351</v>
      </c>
      <c r="AR1194" s="14">
        <v>3.31</v>
      </c>
      <c r="AS1194" s="14">
        <f t="shared" si="144"/>
        <v>1.7479999999999998</v>
      </c>
      <c r="AU1194" s="14">
        <f t="shared" si="140"/>
        <v>2.085</v>
      </c>
      <c r="AW1194" s="14">
        <f t="shared" si="145"/>
        <v>2.2050000000000001</v>
      </c>
      <c r="AY1194" s="14">
        <f t="shared" si="146"/>
        <v>2.3609999999999998</v>
      </c>
      <c r="BA1194" s="15">
        <v>39351</v>
      </c>
      <c r="BB1194" s="14">
        <v>12</v>
      </c>
      <c r="BD1194" s="15">
        <v>41177</v>
      </c>
      <c r="BE1194" s="14">
        <v>5.75</v>
      </c>
      <c r="BG1194" s="15">
        <v>41177</v>
      </c>
      <c r="BH1194" s="14">
        <v>7.5</v>
      </c>
      <c r="BI1194" s="14">
        <f t="shared" si="141"/>
        <v>79.860300000000009</v>
      </c>
      <c r="BJ1194" s="15">
        <v>40081</v>
      </c>
      <c r="BK1194" s="14">
        <v>226.33090000000001</v>
      </c>
      <c r="BM1194" s="15">
        <v>41177</v>
      </c>
      <c r="BN1194" s="14">
        <v>25.684999999999999</v>
      </c>
    </row>
    <row r="1195" spans="2:66" x14ac:dyDescent="0.2">
      <c r="B1195" s="15">
        <v>39352</v>
      </c>
      <c r="C1195" s="14">
        <v>4.3789999999999996</v>
      </c>
      <c r="E1195" s="15">
        <v>39352</v>
      </c>
      <c r="F1195" s="14">
        <v>4.4610000000000003</v>
      </c>
      <c r="H1195" s="15">
        <v>39352</v>
      </c>
      <c r="I1195" s="14">
        <v>4.4950000000000001</v>
      </c>
      <c r="K1195" s="15">
        <v>39352</v>
      </c>
      <c r="L1195" s="14">
        <v>4.6470000000000002</v>
      </c>
      <c r="N1195" s="15">
        <v>39352</v>
      </c>
      <c r="O1195" s="14">
        <v>4.5369999999999999</v>
      </c>
      <c r="Q1195" s="15">
        <v>39352</v>
      </c>
      <c r="R1195" s="14">
        <v>4.468</v>
      </c>
      <c r="T1195" s="15">
        <v>39352</v>
      </c>
      <c r="U1195" s="14">
        <v>4.4409999999999998</v>
      </c>
      <c r="W1195" s="15">
        <v>39352</v>
      </c>
      <c r="X1195" s="14">
        <v>4.6079999999999997</v>
      </c>
      <c r="Z1195" s="15">
        <v>39352</v>
      </c>
      <c r="AA1195" s="14">
        <v>4.4640000000000004</v>
      </c>
      <c r="AC1195" s="14">
        <f t="shared" si="139"/>
        <v>4.4849624594469333</v>
      </c>
      <c r="AE1195" s="15">
        <v>39352</v>
      </c>
      <c r="AF1195" s="14">
        <v>4.5629999999999997</v>
      </c>
      <c r="AH1195" s="15">
        <v>39352</v>
      </c>
      <c r="AI1195" s="14">
        <v>5.0640000000000001</v>
      </c>
      <c r="AK1195" s="15">
        <v>39352</v>
      </c>
      <c r="AL1195" s="14">
        <v>2.31</v>
      </c>
      <c r="AM1195" s="14">
        <f t="shared" si="142"/>
        <v>2.1749624594469332</v>
      </c>
      <c r="AN1195" s="15">
        <v>39352</v>
      </c>
      <c r="AO1195" s="14">
        <v>2.7279999999999998</v>
      </c>
      <c r="AP1195" s="14">
        <f t="shared" si="143"/>
        <v>1.835</v>
      </c>
      <c r="AQ1195" s="15">
        <v>39352</v>
      </c>
      <c r="AR1195" s="14">
        <v>3.32</v>
      </c>
      <c r="AS1195" s="14">
        <f t="shared" si="144"/>
        <v>1.7440000000000002</v>
      </c>
      <c r="AU1195" s="14">
        <f t="shared" si="140"/>
        <v>2.0689999999999995</v>
      </c>
      <c r="AW1195" s="14">
        <f t="shared" si="145"/>
        <v>2.1850000000000001</v>
      </c>
      <c r="AY1195" s="14">
        <f t="shared" si="146"/>
        <v>2.3370000000000002</v>
      </c>
      <c r="BA1195" s="15">
        <v>39352</v>
      </c>
      <c r="BB1195" s="14">
        <v>11.6</v>
      </c>
      <c r="BD1195" s="15">
        <v>41178</v>
      </c>
      <c r="BE1195" s="14">
        <v>5.75</v>
      </c>
      <c r="BG1195" s="15">
        <v>41178</v>
      </c>
      <c r="BH1195" s="14">
        <v>7.5</v>
      </c>
      <c r="BI1195" s="14">
        <f t="shared" si="141"/>
        <v>79.860300000000009</v>
      </c>
      <c r="BJ1195" s="15">
        <v>40082</v>
      </c>
      <c r="BK1195" s="14">
        <v>226.33090000000001</v>
      </c>
      <c r="BM1195" s="15">
        <v>41178</v>
      </c>
      <c r="BN1195" s="14">
        <v>25.21</v>
      </c>
    </row>
    <row r="1196" spans="2:66" x14ac:dyDescent="0.2">
      <c r="B1196" s="15">
        <v>39353</v>
      </c>
      <c r="C1196" s="14">
        <v>4.3289999999999997</v>
      </c>
      <c r="E1196" s="15">
        <v>39353</v>
      </c>
      <c r="F1196" s="14">
        <v>4.4130000000000003</v>
      </c>
      <c r="H1196" s="15">
        <v>39353</v>
      </c>
      <c r="I1196" s="14">
        <v>4.4390000000000001</v>
      </c>
      <c r="K1196" s="15">
        <v>39353</v>
      </c>
      <c r="L1196" s="14">
        <v>4.601</v>
      </c>
      <c r="N1196" s="15">
        <v>39353</v>
      </c>
      <c r="O1196" s="14">
        <v>4.4879999999999995</v>
      </c>
      <c r="Q1196" s="15">
        <v>39353</v>
      </c>
      <c r="R1196" s="14">
        <v>4.4189999999999996</v>
      </c>
      <c r="T1196" s="15">
        <v>39353</v>
      </c>
      <c r="U1196" s="14">
        <v>4.3940000000000001</v>
      </c>
      <c r="W1196" s="15">
        <v>39353</v>
      </c>
      <c r="X1196" s="14">
        <v>4.556</v>
      </c>
      <c r="Z1196" s="15">
        <v>39353</v>
      </c>
      <c r="AA1196" s="14">
        <v>4.415</v>
      </c>
      <c r="AC1196" s="14">
        <f t="shared" si="139"/>
        <v>4.4354979144137179</v>
      </c>
      <c r="AE1196" s="15">
        <v>39353</v>
      </c>
      <c r="AF1196" s="14">
        <v>4.5865</v>
      </c>
      <c r="AH1196" s="15">
        <v>39353</v>
      </c>
      <c r="AI1196" s="14">
        <v>5.0110000000000001</v>
      </c>
      <c r="AK1196" s="15">
        <v>39353</v>
      </c>
      <c r="AL1196" s="14">
        <v>2.33</v>
      </c>
      <c r="AM1196" s="14">
        <f t="shared" si="142"/>
        <v>2.1054979144137178</v>
      </c>
      <c r="AN1196" s="15">
        <v>39353</v>
      </c>
      <c r="AO1196" s="14">
        <v>2.7515000000000001</v>
      </c>
      <c r="AP1196" s="14">
        <f t="shared" si="143"/>
        <v>1.835</v>
      </c>
      <c r="AQ1196" s="15">
        <v>39353</v>
      </c>
      <c r="AR1196" s="14">
        <v>3.3</v>
      </c>
      <c r="AS1196" s="14">
        <f t="shared" si="144"/>
        <v>1.7110000000000003</v>
      </c>
      <c r="AU1196" s="14">
        <f t="shared" si="140"/>
        <v>1.9989999999999997</v>
      </c>
      <c r="AW1196" s="14">
        <f t="shared" si="145"/>
        <v>2.109</v>
      </c>
      <c r="AY1196" s="14">
        <f t="shared" si="146"/>
        <v>2.2709999999999999</v>
      </c>
      <c r="BA1196" s="15">
        <v>39353</v>
      </c>
      <c r="BB1196" s="14">
        <v>11</v>
      </c>
      <c r="BD1196" s="15">
        <v>41179</v>
      </c>
      <c r="BE1196" s="14">
        <v>5.75</v>
      </c>
      <c r="BG1196" s="15">
        <v>41179</v>
      </c>
      <c r="BH1196" s="14">
        <v>7.5</v>
      </c>
      <c r="BI1196" s="14">
        <f t="shared" si="141"/>
        <v>79.860300000000009</v>
      </c>
      <c r="BJ1196" s="15">
        <v>40083</v>
      </c>
      <c r="BK1196" s="14">
        <v>226.33090000000001</v>
      </c>
      <c r="BM1196" s="15">
        <v>41179</v>
      </c>
      <c r="BN1196" s="14">
        <v>25.04</v>
      </c>
    </row>
    <row r="1197" spans="2:66" x14ac:dyDescent="0.2">
      <c r="B1197" s="15">
        <v>39354</v>
      </c>
      <c r="C1197" s="14">
        <v>4.3289999999999997</v>
      </c>
      <c r="E1197" s="15">
        <v>39354</v>
      </c>
      <c r="F1197" s="14">
        <v>4.4130000000000003</v>
      </c>
      <c r="H1197" s="15">
        <v>39354</v>
      </c>
      <c r="I1197" s="14">
        <v>4.4390000000000001</v>
      </c>
      <c r="K1197" s="15">
        <v>39354</v>
      </c>
      <c r="L1197" s="14">
        <v>4.601</v>
      </c>
      <c r="N1197" s="15">
        <v>39354</v>
      </c>
      <c r="O1197" s="14">
        <v>4.4879999999999995</v>
      </c>
      <c r="Q1197" s="15">
        <v>39354</v>
      </c>
      <c r="R1197" s="14">
        <v>4.4189999999999996</v>
      </c>
      <c r="T1197" s="15">
        <v>39354</v>
      </c>
      <c r="U1197" s="14">
        <v>4.3940000000000001</v>
      </c>
      <c r="W1197" s="15">
        <v>39354</v>
      </c>
      <c r="X1197" s="14">
        <v>4.556</v>
      </c>
      <c r="Z1197" s="15">
        <v>39354</v>
      </c>
      <c r="AA1197" s="14">
        <v>4.415</v>
      </c>
      <c r="AC1197" s="14">
        <f t="shared" si="139"/>
        <v>4.4354979144137179</v>
      </c>
      <c r="AE1197" s="15">
        <v>39354</v>
      </c>
      <c r="AF1197" s="14">
        <v>4.5865</v>
      </c>
      <c r="AH1197" s="15">
        <v>39354</v>
      </c>
      <c r="AI1197" s="14">
        <v>5.0110000000000001</v>
      </c>
      <c r="AK1197" s="15">
        <v>39354</v>
      </c>
      <c r="AL1197" s="14">
        <v>2.33</v>
      </c>
      <c r="AM1197" s="14">
        <f t="shared" si="142"/>
        <v>2.1054979144137178</v>
      </c>
      <c r="AN1197" s="15">
        <v>39354</v>
      </c>
      <c r="AO1197" s="14">
        <v>2.7515000000000001</v>
      </c>
      <c r="AP1197" s="14">
        <f t="shared" si="143"/>
        <v>1.835</v>
      </c>
      <c r="AQ1197" s="15">
        <v>39354</v>
      </c>
      <c r="AR1197" s="14">
        <v>3.3</v>
      </c>
      <c r="AS1197" s="14">
        <f t="shared" si="144"/>
        <v>1.7110000000000003</v>
      </c>
      <c r="AU1197" s="14">
        <f t="shared" si="140"/>
        <v>1.9989999999999997</v>
      </c>
      <c r="AW1197" s="14">
        <f t="shared" si="145"/>
        <v>2.109</v>
      </c>
      <c r="AY1197" s="14">
        <f t="shared" si="146"/>
        <v>2.2709999999999999</v>
      </c>
      <c r="BA1197" s="15">
        <v>39354</v>
      </c>
      <c r="BB1197" s="14">
        <v>11</v>
      </c>
      <c r="BD1197" s="15">
        <v>41180</v>
      </c>
      <c r="BE1197" s="14">
        <v>5.75</v>
      </c>
      <c r="BG1197" s="15">
        <v>41180</v>
      </c>
      <c r="BH1197" s="14">
        <v>7.5</v>
      </c>
      <c r="BI1197" s="14">
        <f t="shared" si="141"/>
        <v>79.800166666666669</v>
      </c>
      <c r="BJ1197" s="15">
        <v>40084</v>
      </c>
      <c r="BK1197" s="14">
        <v>226.15049999999999</v>
      </c>
      <c r="BM1197" s="15">
        <v>41180</v>
      </c>
      <c r="BN1197" s="14">
        <v>25.06</v>
      </c>
    </row>
    <row r="1198" spans="2:66" x14ac:dyDescent="0.2">
      <c r="B1198" s="15">
        <v>39355</v>
      </c>
      <c r="C1198" s="14">
        <v>4.3289999999999997</v>
      </c>
      <c r="E1198" s="15">
        <v>39355</v>
      </c>
      <c r="F1198" s="14">
        <v>4.4130000000000003</v>
      </c>
      <c r="H1198" s="15">
        <v>39355</v>
      </c>
      <c r="I1198" s="14">
        <v>4.4390000000000001</v>
      </c>
      <c r="K1198" s="15">
        <v>39355</v>
      </c>
      <c r="L1198" s="14">
        <v>4.601</v>
      </c>
      <c r="N1198" s="15">
        <v>39355</v>
      </c>
      <c r="O1198" s="14">
        <v>4.4879999999999995</v>
      </c>
      <c r="Q1198" s="15">
        <v>39355</v>
      </c>
      <c r="R1198" s="14">
        <v>4.4189999999999996</v>
      </c>
      <c r="T1198" s="15">
        <v>39355</v>
      </c>
      <c r="U1198" s="14">
        <v>4.3940000000000001</v>
      </c>
      <c r="W1198" s="15">
        <v>39355</v>
      </c>
      <c r="X1198" s="14">
        <v>4.556</v>
      </c>
      <c r="Z1198" s="15">
        <v>39355</v>
      </c>
      <c r="AA1198" s="14">
        <v>4.415</v>
      </c>
      <c r="AC1198" s="14">
        <f t="shared" si="139"/>
        <v>4.4354979144137179</v>
      </c>
      <c r="AE1198" s="15">
        <v>39355</v>
      </c>
      <c r="AF1198" s="14">
        <v>4.5865</v>
      </c>
      <c r="AH1198" s="15">
        <v>39355</v>
      </c>
      <c r="AI1198" s="14">
        <v>5.0110000000000001</v>
      </c>
      <c r="AK1198" s="15">
        <v>39355</v>
      </c>
      <c r="AL1198" s="14">
        <v>2.33</v>
      </c>
      <c r="AM1198" s="14">
        <f t="shared" si="142"/>
        <v>2.1054979144137178</v>
      </c>
      <c r="AN1198" s="15">
        <v>39355</v>
      </c>
      <c r="AO1198" s="14">
        <v>2.7515000000000001</v>
      </c>
      <c r="AP1198" s="14">
        <f t="shared" si="143"/>
        <v>1.835</v>
      </c>
      <c r="AQ1198" s="15">
        <v>39355</v>
      </c>
      <c r="AR1198" s="14">
        <v>3.3</v>
      </c>
      <c r="AS1198" s="14">
        <f t="shared" si="144"/>
        <v>1.7110000000000003</v>
      </c>
      <c r="AU1198" s="14">
        <f t="shared" si="140"/>
        <v>1.9989999999999997</v>
      </c>
      <c r="AW1198" s="14">
        <f t="shared" si="145"/>
        <v>2.109</v>
      </c>
      <c r="AY1198" s="14">
        <f t="shared" si="146"/>
        <v>2.2709999999999999</v>
      </c>
      <c r="BA1198" s="15">
        <v>39355</v>
      </c>
      <c r="BB1198" s="14">
        <v>11</v>
      </c>
      <c r="BD1198" s="15">
        <v>41181</v>
      </c>
      <c r="BE1198" s="14">
        <v>5.75</v>
      </c>
      <c r="BG1198" s="15">
        <v>41181</v>
      </c>
      <c r="BH1198" s="14">
        <v>7.5</v>
      </c>
      <c r="BI1198" s="14">
        <f t="shared" si="141"/>
        <v>79.905366666666666</v>
      </c>
      <c r="BJ1198" s="15">
        <v>40085</v>
      </c>
      <c r="BK1198" s="14">
        <v>226.46610000000001</v>
      </c>
      <c r="BM1198" s="15">
        <v>41181</v>
      </c>
      <c r="BN1198" s="14">
        <v>25.06</v>
      </c>
    </row>
    <row r="1199" spans="2:66" x14ac:dyDescent="0.2">
      <c r="B1199" s="15">
        <v>39356</v>
      </c>
      <c r="C1199" s="14">
        <v>4.3230000000000004</v>
      </c>
      <c r="E1199" s="15">
        <v>39356</v>
      </c>
      <c r="F1199" s="14">
        <v>4.41</v>
      </c>
      <c r="H1199" s="15">
        <v>39356</v>
      </c>
      <c r="I1199" s="14">
        <v>4.4320000000000004</v>
      </c>
      <c r="K1199" s="15">
        <v>39356</v>
      </c>
      <c r="L1199" s="14">
        <v>4.5960000000000001</v>
      </c>
      <c r="N1199" s="15">
        <v>39356</v>
      </c>
      <c r="O1199" s="14">
        <v>4.4809999999999999</v>
      </c>
      <c r="Q1199" s="15">
        <v>39356</v>
      </c>
      <c r="R1199" s="14">
        <v>4.4139999999999997</v>
      </c>
      <c r="T1199" s="15">
        <v>39356</v>
      </c>
      <c r="U1199" s="14">
        <v>4.3860000000000001</v>
      </c>
      <c r="W1199" s="15">
        <v>39356</v>
      </c>
      <c r="X1199" s="14">
        <v>4.5540000000000003</v>
      </c>
      <c r="Z1199" s="15">
        <v>39356</v>
      </c>
      <c r="AA1199" s="14">
        <v>4.41</v>
      </c>
      <c r="AC1199" s="14">
        <f t="shared" si="139"/>
        <v>4.4302981615943153</v>
      </c>
      <c r="AE1199" s="15">
        <v>39356</v>
      </c>
      <c r="AF1199" s="14">
        <v>4.5452000000000004</v>
      </c>
      <c r="AH1199" s="15">
        <v>39356</v>
      </c>
      <c r="AI1199" s="14">
        <v>4.9930000000000003</v>
      </c>
      <c r="AK1199" s="15">
        <v>39356</v>
      </c>
      <c r="AL1199" s="14">
        <v>2.33</v>
      </c>
      <c r="AM1199" s="14">
        <f t="shared" si="142"/>
        <v>2.1002981615943153</v>
      </c>
      <c r="AN1199" s="15">
        <v>39356</v>
      </c>
      <c r="AO1199" s="14">
        <v>2.746</v>
      </c>
      <c r="AP1199" s="14">
        <f t="shared" si="143"/>
        <v>1.7992000000000004</v>
      </c>
      <c r="AQ1199" s="15">
        <v>39356</v>
      </c>
      <c r="AR1199" s="14">
        <v>3.29</v>
      </c>
      <c r="AS1199" s="14">
        <f t="shared" si="144"/>
        <v>1.7030000000000003</v>
      </c>
      <c r="AU1199" s="14">
        <f t="shared" si="140"/>
        <v>1.9930000000000003</v>
      </c>
      <c r="AW1199" s="14">
        <f t="shared" si="145"/>
        <v>2.1020000000000003</v>
      </c>
      <c r="AY1199" s="14">
        <f t="shared" si="146"/>
        <v>2.266</v>
      </c>
      <c r="BA1199" s="15">
        <v>39356</v>
      </c>
      <c r="BB1199" s="14">
        <v>10.9</v>
      </c>
      <c r="BD1199" s="15">
        <v>41182</v>
      </c>
      <c r="BE1199" s="14">
        <v>5.75</v>
      </c>
      <c r="BG1199" s="15">
        <v>41182</v>
      </c>
      <c r="BH1199" s="14">
        <v>7.5</v>
      </c>
      <c r="BI1199" s="14">
        <f t="shared" si="141"/>
        <v>79.841266666666669</v>
      </c>
      <c r="BJ1199" s="15">
        <v>40086</v>
      </c>
      <c r="BK1199" s="14">
        <v>226.27379999999999</v>
      </c>
      <c r="BM1199" s="15">
        <v>41182</v>
      </c>
      <c r="BN1199" s="14">
        <v>25.06</v>
      </c>
    </row>
    <row r="1200" spans="2:66" x14ac:dyDescent="0.2">
      <c r="B1200" s="15">
        <v>39357</v>
      </c>
      <c r="C1200" s="14">
        <v>4.3170000000000002</v>
      </c>
      <c r="E1200" s="15">
        <v>39357</v>
      </c>
      <c r="F1200" s="14">
        <v>4.4030000000000005</v>
      </c>
      <c r="H1200" s="15">
        <v>39357</v>
      </c>
      <c r="I1200" s="14">
        <v>4.4189999999999996</v>
      </c>
      <c r="K1200" s="15">
        <v>39357</v>
      </c>
      <c r="L1200" s="14">
        <v>4.58</v>
      </c>
      <c r="N1200" s="15">
        <v>39357</v>
      </c>
      <c r="O1200" s="14">
        <v>4.468</v>
      </c>
      <c r="Q1200" s="15">
        <v>39357</v>
      </c>
      <c r="R1200" s="14">
        <v>4.4050000000000002</v>
      </c>
      <c r="T1200" s="15">
        <v>39357</v>
      </c>
      <c r="U1200" s="14">
        <v>4.3789999999999996</v>
      </c>
      <c r="W1200" s="15">
        <v>39357</v>
      </c>
      <c r="X1200" s="14">
        <v>4.5410000000000004</v>
      </c>
      <c r="Z1200" s="15">
        <v>39357</v>
      </c>
      <c r="AA1200" s="14">
        <v>4.4020000000000001</v>
      </c>
      <c r="AC1200" s="14">
        <f t="shared" si="139"/>
        <v>4.4205119728101332</v>
      </c>
      <c r="AE1200" s="15">
        <v>39357</v>
      </c>
      <c r="AF1200" s="14">
        <v>4.5216000000000003</v>
      </c>
      <c r="AH1200" s="15">
        <v>39357</v>
      </c>
      <c r="AI1200" s="14">
        <v>4.9640000000000004</v>
      </c>
      <c r="AK1200" s="15">
        <v>39357</v>
      </c>
      <c r="AL1200" s="14">
        <v>2.3199999999999998</v>
      </c>
      <c r="AM1200" s="14">
        <f t="shared" si="142"/>
        <v>2.1005119728101334</v>
      </c>
      <c r="AN1200" s="15">
        <v>39357</v>
      </c>
      <c r="AO1200" s="14">
        <v>2.7345000000000002</v>
      </c>
      <c r="AP1200" s="14">
        <f t="shared" si="143"/>
        <v>1.7871000000000001</v>
      </c>
      <c r="AQ1200" s="15">
        <v>39357</v>
      </c>
      <c r="AR1200" s="14">
        <v>3.3</v>
      </c>
      <c r="AS1200" s="14">
        <f t="shared" si="144"/>
        <v>1.6640000000000006</v>
      </c>
      <c r="AU1200" s="14">
        <f t="shared" si="140"/>
        <v>1.9970000000000003</v>
      </c>
      <c r="AW1200" s="14">
        <f t="shared" si="145"/>
        <v>2.0989999999999998</v>
      </c>
      <c r="AY1200" s="14">
        <f t="shared" si="146"/>
        <v>2.2600000000000002</v>
      </c>
      <c r="BA1200" s="15">
        <v>39357</v>
      </c>
      <c r="BB1200" s="14">
        <v>10.199999999999999</v>
      </c>
      <c r="BD1200" s="15">
        <v>41183</v>
      </c>
      <c r="BE1200" s="14">
        <v>5.75</v>
      </c>
      <c r="BG1200" s="15">
        <v>41183</v>
      </c>
      <c r="BH1200" s="14">
        <v>7.5</v>
      </c>
      <c r="BI1200" s="14">
        <f t="shared" si="141"/>
        <v>79.678433333333331</v>
      </c>
      <c r="BJ1200" s="15">
        <v>40087</v>
      </c>
      <c r="BK1200" s="14">
        <v>225.78530000000001</v>
      </c>
      <c r="BM1200" s="15">
        <v>41183</v>
      </c>
      <c r="BN1200" s="14">
        <v>25.515000000000001</v>
      </c>
    </row>
    <row r="1201" spans="2:66" x14ac:dyDescent="0.2">
      <c r="B1201" s="15">
        <v>39358</v>
      </c>
      <c r="C1201" s="14">
        <v>4.3339999999999996</v>
      </c>
      <c r="E1201" s="15">
        <v>39358</v>
      </c>
      <c r="F1201" s="14">
        <v>4.4139999999999997</v>
      </c>
      <c r="H1201" s="15">
        <v>39358</v>
      </c>
      <c r="I1201" s="14">
        <v>4.4320000000000004</v>
      </c>
      <c r="K1201" s="15">
        <v>39358</v>
      </c>
      <c r="L1201" s="14">
        <v>4.5910000000000002</v>
      </c>
      <c r="N1201" s="15">
        <v>39358</v>
      </c>
      <c r="O1201" s="14">
        <v>4.47</v>
      </c>
      <c r="Q1201" s="15">
        <v>39358</v>
      </c>
      <c r="R1201" s="14">
        <v>4.4180000000000001</v>
      </c>
      <c r="T1201" s="15">
        <v>39358</v>
      </c>
      <c r="U1201" s="14">
        <v>4.3929999999999998</v>
      </c>
      <c r="W1201" s="15">
        <v>39358</v>
      </c>
      <c r="X1201" s="14">
        <v>4.5519999999999996</v>
      </c>
      <c r="Z1201" s="15">
        <v>39358</v>
      </c>
      <c r="AA1201" s="14">
        <v>4.4109999999999996</v>
      </c>
      <c r="AC1201" s="14">
        <f t="shared" si="139"/>
        <v>4.4332850301251341</v>
      </c>
      <c r="AE1201" s="15">
        <v>39358</v>
      </c>
      <c r="AF1201" s="14">
        <v>4.5587999999999997</v>
      </c>
      <c r="AH1201" s="15">
        <v>39358</v>
      </c>
      <c r="AI1201" s="14">
        <v>4.9660000000000002</v>
      </c>
      <c r="AK1201" s="15">
        <v>39358</v>
      </c>
      <c r="AL1201" s="14">
        <v>2.35</v>
      </c>
      <c r="AM1201" s="14">
        <f t="shared" si="142"/>
        <v>2.083285030125134</v>
      </c>
      <c r="AN1201" s="15">
        <v>39358</v>
      </c>
      <c r="AO1201" s="14">
        <v>2.7410000000000001</v>
      </c>
      <c r="AP1201" s="14">
        <f t="shared" si="143"/>
        <v>1.8177999999999996</v>
      </c>
      <c r="AQ1201" s="15">
        <v>39358</v>
      </c>
      <c r="AR1201" s="14">
        <v>3.32</v>
      </c>
      <c r="AS1201" s="14">
        <f t="shared" si="144"/>
        <v>1.6460000000000004</v>
      </c>
      <c r="AU1201" s="14">
        <f t="shared" si="140"/>
        <v>1.9839999999999995</v>
      </c>
      <c r="AW1201" s="14">
        <f t="shared" si="145"/>
        <v>2.0820000000000003</v>
      </c>
      <c r="AY1201" s="14">
        <f t="shared" si="146"/>
        <v>2.2410000000000001</v>
      </c>
      <c r="BA1201" s="15">
        <v>39358</v>
      </c>
      <c r="BB1201" s="14">
        <v>9.8000000000000007</v>
      </c>
      <c r="BD1201" s="15">
        <v>41184</v>
      </c>
      <c r="BE1201" s="14">
        <v>5.75</v>
      </c>
      <c r="BG1201" s="15">
        <v>41184</v>
      </c>
      <c r="BH1201" s="14">
        <v>7.5</v>
      </c>
      <c r="BI1201" s="14">
        <f t="shared" si="141"/>
        <v>79.782600000000002</v>
      </c>
      <c r="BJ1201" s="15">
        <v>40088</v>
      </c>
      <c r="BK1201" s="14">
        <v>226.09780000000001</v>
      </c>
      <c r="BM1201" s="15">
        <v>41184</v>
      </c>
      <c r="BN1201" s="14">
        <v>25.696999999999999</v>
      </c>
    </row>
    <row r="1202" spans="2:66" x14ac:dyDescent="0.2">
      <c r="B1202" s="15">
        <v>39359</v>
      </c>
      <c r="C1202" s="14">
        <v>4.2889999999999997</v>
      </c>
      <c r="E1202" s="15">
        <v>39359</v>
      </c>
      <c r="F1202" s="14">
        <v>4.3579999999999997</v>
      </c>
      <c r="H1202" s="15">
        <v>39359</v>
      </c>
      <c r="I1202" s="14">
        <v>4.3769999999999998</v>
      </c>
      <c r="K1202" s="15">
        <v>39359</v>
      </c>
      <c r="L1202" s="14">
        <v>4.5430000000000001</v>
      </c>
      <c r="N1202" s="15">
        <v>39359</v>
      </c>
      <c r="O1202" s="14">
        <v>4.4219999999999997</v>
      </c>
      <c r="Q1202" s="15">
        <v>39359</v>
      </c>
      <c r="R1202" s="14">
        <v>4.367</v>
      </c>
      <c r="T1202" s="15">
        <v>39359</v>
      </c>
      <c r="U1202" s="14">
        <v>4.3449999999999998</v>
      </c>
      <c r="W1202" s="15">
        <v>39359</v>
      </c>
      <c r="X1202" s="14">
        <v>4.5090000000000003</v>
      </c>
      <c r="Z1202" s="15">
        <v>39359</v>
      </c>
      <c r="AA1202" s="14">
        <v>4.3650000000000002</v>
      </c>
      <c r="AC1202" s="14">
        <f t="shared" si="139"/>
        <v>4.3833991966630617</v>
      </c>
      <c r="AE1202" s="15">
        <v>39359</v>
      </c>
      <c r="AF1202" s="14">
        <v>4.5097000000000005</v>
      </c>
      <c r="AH1202" s="15">
        <v>39359</v>
      </c>
      <c r="AI1202" s="14">
        <v>4.9409999999999998</v>
      </c>
      <c r="AK1202" s="15">
        <v>39359</v>
      </c>
      <c r="AL1202" s="14">
        <v>2.33</v>
      </c>
      <c r="AM1202" s="14">
        <f t="shared" si="142"/>
        <v>2.0533991966630616</v>
      </c>
      <c r="AN1202" s="15">
        <v>39359</v>
      </c>
      <c r="AO1202" s="14">
        <v>2.7315</v>
      </c>
      <c r="AP1202" s="14">
        <f t="shared" si="143"/>
        <v>1.7782000000000004</v>
      </c>
      <c r="AQ1202" s="15">
        <v>39359</v>
      </c>
      <c r="AR1202" s="14">
        <v>3.31</v>
      </c>
      <c r="AS1202" s="14">
        <f t="shared" si="144"/>
        <v>1.6309999999999998</v>
      </c>
      <c r="AU1202" s="14">
        <f t="shared" si="140"/>
        <v>1.9589999999999996</v>
      </c>
      <c r="AW1202" s="14">
        <f t="shared" si="145"/>
        <v>2.0469999999999997</v>
      </c>
      <c r="AY1202" s="14">
        <f t="shared" si="146"/>
        <v>2.2130000000000001</v>
      </c>
      <c r="BA1202" s="15">
        <v>39359</v>
      </c>
      <c r="BB1202" s="14">
        <v>8.8000000000000007</v>
      </c>
      <c r="BD1202" s="15">
        <v>41185</v>
      </c>
      <c r="BE1202" s="14">
        <v>5.75</v>
      </c>
      <c r="BG1202" s="15">
        <v>41185</v>
      </c>
      <c r="BH1202" s="14">
        <v>7.5</v>
      </c>
      <c r="BI1202" s="14">
        <f t="shared" si="141"/>
        <v>79.782600000000002</v>
      </c>
      <c r="BJ1202" s="15">
        <v>40089</v>
      </c>
      <c r="BK1202" s="14">
        <v>226.09780000000001</v>
      </c>
      <c r="BM1202" s="15">
        <v>41185</v>
      </c>
      <c r="BN1202" s="14">
        <v>25.754999999999999</v>
      </c>
    </row>
    <row r="1203" spans="2:66" x14ac:dyDescent="0.2">
      <c r="B1203" s="15">
        <v>39360</v>
      </c>
      <c r="C1203" s="14">
        <v>4.3499999999999996</v>
      </c>
      <c r="E1203" s="15">
        <v>39360</v>
      </c>
      <c r="F1203" s="14">
        <v>4.4180000000000001</v>
      </c>
      <c r="H1203" s="15">
        <v>39360</v>
      </c>
      <c r="I1203" s="14">
        <v>4.4340000000000002</v>
      </c>
      <c r="K1203" s="15">
        <v>39360</v>
      </c>
      <c r="L1203" s="14">
        <v>4.5949999999999998</v>
      </c>
      <c r="N1203" s="15">
        <v>39360</v>
      </c>
      <c r="O1203" s="14">
        <v>4.4800000000000004</v>
      </c>
      <c r="Q1203" s="15">
        <v>39360</v>
      </c>
      <c r="R1203" s="14">
        <v>4.4260000000000002</v>
      </c>
      <c r="T1203" s="15">
        <v>39360</v>
      </c>
      <c r="U1203" s="14">
        <v>4.4030000000000005</v>
      </c>
      <c r="W1203" s="15">
        <v>39360</v>
      </c>
      <c r="X1203" s="14">
        <v>4.5649999999999995</v>
      </c>
      <c r="Z1203" s="15">
        <v>39360</v>
      </c>
      <c r="AA1203" s="14">
        <v>4.423</v>
      </c>
      <c r="AC1203" s="14">
        <f t="shared" si="139"/>
        <v>4.4414012050054064</v>
      </c>
      <c r="AE1203" s="15">
        <v>39360</v>
      </c>
      <c r="AF1203" s="14">
        <v>4.6356000000000002</v>
      </c>
      <c r="AH1203" s="15">
        <v>39360</v>
      </c>
      <c r="AI1203" s="14">
        <v>4.9539999999999997</v>
      </c>
      <c r="AK1203" s="15">
        <v>39360</v>
      </c>
      <c r="AL1203" s="14">
        <v>2.34</v>
      </c>
      <c r="AM1203" s="14">
        <f t="shared" si="142"/>
        <v>2.1014012050054065</v>
      </c>
      <c r="AN1203" s="15">
        <v>39360</v>
      </c>
      <c r="AO1203" s="14">
        <v>2.71</v>
      </c>
      <c r="AP1203" s="14">
        <f t="shared" si="143"/>
        <v>1.9256000000000002</v>
      </c>
      <c r="AQ1203" s="15">
        <v>39360</v>
      </c>
      <c r="AR1203" s="14">
        <v>3.3</v>
      </c>
      <c r="AS1203" s="14">
        <f t="shared" si="144"/>
        <v>1.6539999999999999</v>
      </c>
      <c r="AU1203" s="14">
        <f t="shared" si="140"/>
        <v>2.0099999999999998</v>
      </c>
      <c r="AW1203" s="14">
        <f t="shared" si="145"/>
        <v>2.0940000000000003</v>
      </c>
      <c r="AY1203" s="14">
        <f t="shared" si="146"/>
        <v>2.2549999999999999</v>
      </c>
      <c r="BA1203" s="15">
        <v>39360</v>
      </c>
      <c r="BB1203" s="14">
        <v>8.4</v>
      </c>
      <c r="BD1203" s="15">
        <v>41186</v>
      </c>
      <c r="BE1203" s="14">
        <v>5.75</v>
      </c>
      <c r="BG1203" s="15">
        <v>41186</v>
      </c>
      <c r="BH1203" s="14">
        <v>7.5</v>
      </c>
      <c r="BI1203" s="14">
        <f t="shared" si="141"/>
        <v>79.782600000000002</v>
      </c>
      <c r="BJ1203" s="15">
        <v>40090</v>
      </c>
      <c r="BK1203" s="14">
        <v>226.09780000000001</v>
      </c>
      <c r="BM1203" s="15">
        <v>41186</v>
      </c>
      <c r="BN1203" s="14">
        <v>25.88</v>
      </c>
    </row>
    <row r="1204" spans="2:66" x14ac:dyDescent="0.2">
      <c r="B1204" s="15">
        <v>39361</v>
      </c>
      <c r="C1204" s="14">
        <v>4.3499999999999996</v>
      </c>
      <c r="E1204" s="15">
        <v>39361</v>
      </c>
      <c r="F1204" s="14">
        <v>4.4180000000000001</v>
      </c>
      <c r="H1204" s="15">
        <v>39361</v>
      </c>
      <c r="I1204" s="14">
        <v>4.4340000000000002</v>
      </c>
      <c r="K1204" s="15">
        <v>39361</v>
      </c>
      <c r="L1204" s="14">
        <v>4.5949999999999998</v>
      </c>
      <c r="N1204" s="15">
        <v>39361</v>
      </c>
      <c r="O1204" s="14">
        <v>4.4800000000000004</v>
      </c>
      <c r="Q1204" s="15">
        <v>39361</v>
      </c>
      <c r="R1204" s="14">
        <v>4.4260000000000002</v>
      </c>
      <c r="T1204" s="15">
        <v>39361</v>
      </c>
      <c r="U1204" s="14">
        <v>4.4030000000000005</v>
      </c>
      <c r="W1204" s="15">
        <v>39361</v>
      </c>
      <c r="X1204" s="14">
        <v>4.5649999999999995</v>
      </c>
      <c r="Z1204" s="15">
        <v>39361</v>
      </c>
      <c r="AA1204" s="14">
        <v>4.423</v>
      </c>
      <c r="AC1204" s="14">
        <f t="shared" si="139"/>
        <v>4.4414012050054064</v>
      </c>
      <c r="AE1204" s="15">
        <v>39361</v>
      </c>
      <c r="AF1204" s="14">
        <v>4.6356000000000002</v>
      </c>
      <c r="AH1204" s="15">
        <v>39361</v>
      </c>
      <c r="AI1204" s="14">
        <v>4.9539999999999997</v>
      </c>
      <c r="AK1204" s="15">
        <v>39361</v>
      </c>
      <c r="AL1204" s="14">
        <v>2.34</v>
      </c>
      <c r="AM1204" s="14">
        <f t="shared" si="142"/>
        <v>2.1014012050054065</v>
      </c>
      <c r="AN1204" s="15">
        <v>39361</v>
      </c>
      <c r="AO1204" s="14">
        <v>2.71</v>
      </c>
      <c r="AP1204" s="14">
        <f t="shared" si="143"/>
        <v>1.9256000000000002</v>
      </c>
      <c r="AQ1204" s="15">
        <v>39361</v>
      </c>
      <c r="AR1204" s="14">
        <v>3.3</v>
      </c>
      <c r="AS1204" s="14">
        <f t="shared" si="144"/>
        <v>1.6539999999999999</v>
      </c>
      <c r="AU1204" s="14">
        <f t="shared" si="140"/>
        <v>2.0099999999999998</v>
      </c>
      <c r="AW1204" s="14">
        <f t="shared" si="145"/>
        <v>2.0940000000000003</v>
      </c>
      <c r="AY1204" s="14">
        <f t="shared" si="146"/>
        <v>2.2549999999999999</v>
      </c>
      <c r="BA1204" s="15">
        <v>39361</v>
      </c>
      <c r="BB1204" s="14">
        <v>8.4</v>
      </c>
      <c r="BD1204" s="15">
        <v>41187</v>
      </c>
      <c r="BE1204" s="14">
        <v>5.75</v>
      </c>
      <c r="BG1204" s="15">
        <v>41187</v>
      </c>
      <c r="BH1204" s="14">
        <v>7.5</v>
      </c>
      <c r="BI1204" s="14">
        <f t="shared" si="141"/>
        <v>80.010300000000001</v>
      </c>
      <c r="BJ1204" s="15">
        <v>40091</v>
      </c>
      <c r="BK1204" s="14">
        <v>226.7809</v>
      </c>
      <c r="BM1204" s="15">
        <v>41187</v>
      </c>
      <c r="BN1204" s="14">
        <v>27.815000000000001</v>
      </c>
    </row>
    <row r="1205" spans="2:66" x14ac:dyDescent="0.2">
      <c r="B1205" s="15">
        <v>39362</v>
      </c>
      <c r="C1205" s="14">
        <v>4.3499999999999996</v>
      </c>
      <c r="E1205" s="15">
        <v>39362</v>
      </c>
      <c r="F1205" s="14">
        <v>4.4180000000000001</v>
      </c>
      <c r="H1205" s="15">
        <v>39362</v>
      </c>
      <c r="I1205" s="14">
        <v>4.4340000000000002</v>
      </c>
      <c r="K1205" s="15">
        <v>39362</v>
      </c>
      <c r="L1205" s="14">
        <v>4.5949999999999998</v>
      </c>
      <c r="N1205" s="15">
        <v>39362</v>
      </c>
      <c r="O1205" s="14">
        <v>4.4800000000000004</v>
      </c>
      <c r="Q1205" s="15">
        <v>39362</v>
      </c>
      <c r="R1205" s="14">
        <v>4.4260000000000002</v>
      </c>
      <c r="T1205" s="15">
        <v>39362</v>
      </c>
      <c r="U1205" s="14">
        <v>4.4030000000000005</v>
      </c>
      <c r="W1205" s="15">
        <v>39362</v>
      </c>
      <c r="X1205" s="14">
        <v>4.5649999999999995</v>
      </c>
      <c r="Z1205" s="15">
        <v>39362</v>
      </c>
      <c r="AA1205" s="14">
        <v>4.423</v>
      </c>
      <c r="AC1205" s="14">
        <f t="shared" si="139"/>
        <v>4.4414012050054064</v>
      </c>
      <c r="AE1205" s="15">
        <v>39362</v>
      </c>
      <c r="AF1205" s="14">
        <v>4.6356000000000002</v>
      </c>
      <c r="AH1205" s="15">
        <v>39362</v>
      </c>
      <c r="AI1205" s="14">
        <v>4.9539999999999997</v>
      </c>
      <c r="AK1205" s="15">
        <v>39362</v>
      </c>
      <c r="AL1205" s="14">
        <v>2.34</v>
      </c>
      <c r="AM1205" s="14">
        <f t="shared" si="142"/>
        <v>2.1014012050054065</v>
      </c>
      <c r="AN1205" s="15">
        <v>39362</v>
      </c>
      <c r="AO1205" s="14">
        <v>2.71</v>
      </c>
      <c r="AP1205" s="14">
        <f t="shared" si="143"/>
        <v>1.9256000000000002</v>
      </c>
      <c r="AQ1205" s="15">
        <v>39362</v>
      </c>
      <c r="AR1205" s="14">
        <v>3.3</v>
      </c>
      <c r="AS1205" s="14">
        <f t="shared" si="144"/>
        <v>1.6539999999999999</v>
      </c>
      <c r="AU1205" s="14">
        <f t="shared" si="140"/>
        <v>2.0099999999999998</v>
      </c>
      <c r="AW1205" s="14">
        <f t="shared" si="145"/>
        <v>2.0940000000000003</v>
      </c>
      <c r="AY1205" s="14">
        <f t="shared" si="146"/>
        <v>2.2549999999999999</v>
      </c>
      <c r="BA1205" s="15">
        <v>39362</v>
      </c>
      <c r="BB1205" s="14">
        <v>8.4</v>
      </c>
      <c r="BD1205" s="15">
        <v>41188</v>
      </c>
      <c r="BE1205" s="14">
        <v>5.75</v>
      </c>
      <c r="BG1205" s="15">
        <v>41188</v>
      </c>
      <c r="BH1205" s="14">
        <v>7.5</v>
      </c>
      <c r="BI1205" s="14">
        <f t="shared" si="141"/>
        <v>80.29546666666667</v>
      </c>
      <c r="BJ1205" s="15">
        <v>40092</v>
      </c>
      <c r="BK1205" s="14">
        <v>227.63640000000001</v>
      </c>
      <c r="BM1205" s="15">
        <v>41188</v>
      </c>
      <c r="BN1205" s="14">
        <v>27.815000000000001</v>
      </c>
    </row>
    <row r="1206" spans="2:66" x14ac:dyDescent="0.2">
      <c r="B1206" s="15">
        <v>39363</v>
      </c>
      <c r="C1206" s="14">
        <v>4.3529999999999998</v>
      </c>
      <c r="E1206" s="15">
        <v>39363</v>
      </c>
      <c r="F1206" s="14">
        <v>4.4210000000000003</v>
      </c>
      <c r="H1206" s="15">
        <v>39363</v>
      </c>
      <c r="I1206" s="14">
        <v>4.4329999999999998</v>
      </c>
      <c r="K1206" s="15">
        <v>39363</v>
      </c>
      <c r="L1206" s="14">
        <v>4.5969999999999995</v>
      </c>
      <c r="N1206" s="15">
        <v>39363</v>
      </c>
      <c r="O1206" s="14">
        <v>4.4829999999999997</v>
      </c>
      <c r="Q1206" s="15">
        <v>39363</v>
      </c>
      <c r="R1206" s="14">
        <v>4.43</v>
      </c>
      <c r="T1206" s="15">
        <v>39363</v>
      </c>
      <c r="U1206" s="14">
        <v>4.41</v>
      </c>
      <c r="W1206" s="15">
        <v>39363</v>
      </c>
      <c r="X1206" s="14">
        <v>4.57</v>
      </c>
      <c r="Z1206" s="15">
        <v>39363</v>
      </c>
      <c r="AA1206" s="14">
        <v>4.4269999999999996</v>
      </c>
      <c r="AC1206" s="14">
        <f t="shared" si="139"/>
        <v>4.4439207477213039</v>
      </c>
      <c r="AE1206" s="15">
        <v>39363</v>
      </c>
      <c r="AF1206" s="14">
        <v>4.6356000000000002</v>
      </c>
      <c r="AH1206" s="15">
        <v>39363</v>
      </c>
      <c r="AI1206" s="14">
        <v>4.9489999999999998</v>
      </c>
      <c r="AK1206" s="15">
        <v>39363</v>
      </c>
      <c r="AL1206" s="14">
        <v>2.3319999999999999</v>
      </c>
      <c r="AM1206" s="14">
        <f t="shared" si="142"/>
        <v>2.111920747721304</v>
      </c>
      <c r="AN1206" s="15">
        <v>39363</v>
      </c>
      <c r="AO1206" s="14">
        <v>2.7789999999999999</v>
      </c>
      <c r="AP1206" s="14">
        <f t="shared" si="143"/>
        <v>1.8566000000000003</v>
      </c>
      <c r="AQ1206" s="15">
        <v>39363</v>
      </c>
      <c r="AR1206" s="14">
        <v>3.2694999999999999</v>
      </c>
      <c r="AS1206" s="14">
        <f t="shared" si="144"/>
        <v>1.6795</v>
      </c>
      <c r="AU1206" s="14">
        <f t="shared" si="140"/>
        <v>2.0209999999999999</v>
      </c>
      <c r="AW1206" s="14">
        <f t="shared" si="145"/>
        <v>2.101</v>
      </c>
      <c r="AY1206" s="14">
        <f t="shared" si="146"/>
        <v>2.2649999999999997</v>
      </c>
      <c r="BA1206" s="15">
        <v>39363</v>
      </c>
      <c r="BB1206" s="14">
        <v>8</v>
      </c>
      <c r="BD1206" s="15">
        <v>41189</v>
      </c>
      <c r="BE1206" s="14">
        <v>5.75</v>
      </c>
      <c r="BG1206" s="15">
        <v>41189</v>
      </c>
      <c r="BH1206" s="14">
        <v>7.5</v>
      </c>
      <c r="BI1206" s="14">
        <f t="shared" si="141"/>
        <v>80.32253333333334</v>
      </c>
      <c r="BJ1206" s="15">
        <v>40093</v>
      </c>
      <c r="BK1206" s="14">
        <v>227.7176</v>
      </c>
      <c r="BM1206" s="15">
        <v>41189</v>
      </c>
      <c r="BN1206" s="14">
        <v>27.815000000000001</v>
      </c>
    </row>
    <row r="1207" spans="2:66" x14ac:dyDescent="0.2">
      <c r="B1207" s="15">
        <v>39364</v>
      </c>
      <c r="C1207" s="14">
        <v>4.319</v>
      </c>
      <c r="E1207" s="15">
        <v>39364</v>
      </c>
      <c r="F1207" s="14">
        <v>4.3860000000000001</v>
      </c>
      <c r="H1207" s="15">
        <v>39364</v>
      </c>
      <c r="I1207" s="14">
        <v>4.3970000000000002</v>
      </c>
      <c r="K1207" s="15">
        <v>39364</v>
      </c>
      <c r="L1207" s="14">
        <v>4.57</v>
      </c>
      <c r="N1207" s="15">
        <v>39364</v>
      </c>
      <c r="O1207" s="14">
        <v>4.4489999999999998</v>
      </c>
      <c r="Q1207" s="15">
        <v>39364</v>
      </c>
      <c r="R1207" s="14">
        <v>4.3959999999999999</v>
      </c>
      <c r="T1207" s="15">
        <v>39364</v>
      </c>
      <c r="U1207" s="14">
        <v>4.3769999999999998</v>
      </c>
      <c r="W1207" s="15">
        <v>39364</v>
      </c>
      <c r="X1207" s="14">
        <v>4.5430000000000001</v>
      </c>
      <c r="Z1207" s="15">
        <v>39364</v>
      </c>
      <c r="AA1207" s="14">
        <v>4.3929999999999998</v>
      </c>
      <c r="AC1207" s="14">
        <f t="shared" si="139"/>
        <v>4.410978371697821</v>
      </c>
      <c r="AE1207" s="15">
        <v>39364</v>
      </c>
      <c r="AF1207" s="14">
        <v>4.6475</v>
      </c>
      <c r="AH1207" s="15">
        <v>39364</v>
      </c>
      <c r="AI1207" s="14">
        <v>4.8949999999999996</v>
      </c>
      <c r="AK1207" s="15">
        <v>39364</v>
      </c>
      <c r="AL1207" s="14">
        <v>2.3199999999999998</v>
      </c>
      <c r="AM1207" s="14">
        <f t="shared" si="142"/>
        <v>2.0909783716978212</v>
      </c>
      <c r="AN1207" s="15">
        <v>39364</v>
      </c>
      <c r="AO1207" s="14">
        <v>2.7490000000000001</v>
      </c>
      <c r="AP1207" s="14">
        <f t="shared" si="143"/>
        <v>1.8984999999999999</v>
      </c>
      <c r="AQ1207" s="15">
        <v>39364</v>
      </c>
      <c r="AR1207" s="14">
        <v>3.2800000000000002</v>
      </c>
      <c r="AS1207" s="14">
        <f t="shared" si="144"/>
        <v>1.6149999999999993</v>
      </c>
      <c r="AU1207" s="14">
        <f t="shared" si="140"/>
        <v>1.9990000000000001</v>
      </c>
      <c r="AW1207" s="14">
        <f t="shared" si="145"/>
        <v>2.0770000000000004</v>
      </c>
      <c r="AY1207" s="14">
        <f t="shared" si="146"/>
        <v>2.2500000000000004</v>
      </c>
      <c r="BA1207" s="15">
        <v>39364</v>
      </c>
      <c r="BB1207" s="14">
        <v>7.8</v>
      </c>
      <c r="BD1207" s="15">
        <v>41190</v>
      </c>
      <c r="BE1207" s="14">
        <v>5.75</v>
      </c>
      <c r="BG1207" s="15">
        <v>41190</v>
      </c>
      <c r="BH1207" s="14">
        <v>7.5</v>
      </c>
      <c r="BI1207" s="14">
        <f t="shared" si="141"/>
        <v>80.481133333333332</v>
      </c>
      <c r="BJ1207" s="15">
        <v>40094</v>
      </c>
      <c r="BK1207" s="14">
        <v>228.1934</v>
      </c>
      <c r="BM1207" s="15">
        <v>41190</v>
      </c>
      <c r="BN1207" s="14">
        <v>28.06</v>
      </c>
    </row>
    <row r="1208" spans="2:66" x14ac:dyDescent="0.2">
      <c r="B1208" s="15">
        <v>39365</v>
      </c>
      <c r="C1208" s="14">
        <v>4.3520000000000003</v>
      </c>
      <c r="E1208" s="15">
        <v>39365</v>
      </c>
      <c r="F1208" s="14">
        <v>4.4189999999999996</v>
      </c>
      <c r="H1208" s="15">
        <v>39365</v>
      </c>
      <c r="I1208" s="14">
        <v>4.431</v>
      </c>
      <c r="K1208" s="15">
        <v>39365</v>
      </c>
      <c r="L1208" s="14">
        <v>4.601</v>
      </c>
      <c r="N1208" s="15">
        <v>39365</v>
      </c>
      <c r="O1208" s="14">
        <v>4.4749999999999996</v>
      </c>
      <c r="Q1208" s="15">
        <v>39365</v>
      </c>
      <c r="R1208" s="14">
        <v>4.43</v>
      </c>
      <c r="T1208" s="15">
        <v>39365</v>
      </c>
      <c r="U1208" s="14">
        <v>4.4050000000000002</v>
      </c>
      <c r="W1208" s="15">
        <v>39365</v>
      </c>
      <c r="X1208" s="14">
        <v>4.57</v>
      </c>
      <c r="Z1208" s="15">
        <v>39365</v>
      </c>
      <c r="AA1208" s="14">
        <v>4.4260000000000002</v>
      </c>
      <c r="AC1208" s="14">
        <f t="shared" si="139"/>
        <v>4.4432165919975279</v>
      </c>
      <c r="AE1208" s="15">
        <v>39365</v>
      </c>
      <c r="AF1208" s="14">
        <v>4.6494999999999997</v>
      </c>
      <c r="AH1208" s="15">
        <v>39365</v>
      </c>
      <c r="AI1208" s="14">
        <v>4.9820000000000002</v>
      </c>
      <c r="AK1208" s="15">
        <v>39365</v>
      </c>
      <c r="AL1208" s="14">
        <v>2.3199999999999998</v>
      </c>
      <c r="AM1208" s="14">
        <f t="shared" si="142"/>
        <v>2.1232165919975281</v>
      </c>
      <c r="AN1208" s="15">
        <v>39365</v>
      </c>
      <c r="AO1208" s="14">
        <v>2.7519999999999998</v>
      </c>
      <c r="AP1208" s="14">
        <f t="shared" si="143"/>
        <v>1.8975</v>
      </c>
      <c r="AQ1208" s="15">
        <v>39365</v>
      </c>
      <c r="AR1208" s="14">
        <v>3.2800000000000002</v>
      </c>
      <c r="AS1208" s="14">
        <f t="shared" si="144"/>
        <v>1.702</v>
      </c>
      <c r="AU1208" s="14">
        <f t="shared" si="140"/>
        <v>2.0320000000000005</v>
      </c>
      <c r="AW1208" s="14">
        <f t="shared" si="145"/>
        <v>2.1110000000000002</v>
      </c>
      <c r="AY1208" s="14">
        <f t="shared" si="146"/>
        <v>2.2810000000000001</v>
      </c>
      <c r="BA1208" s="15">
        <v>39365</v>
      </c>
      <c r="BB1208" s="14">
        <v>7.9</v>
      </c>
      <c r="BD1208" s="15">
        <v>41191</v>
      </c>
      <c r="BE1208" s="14">
        <v>5.75</v>
      </c>
      <c r="BG1208" s="15">
        <v>41191</v>
      </c>
      <c r="BH1208" s="14">
        <v>7.5</v>
      </c>
      <c r="BI1208" s="14">
        <f t="shared" si="141"/>
        <v>80.530600000000007</v>
      </c>
      <c r="BJ1208" s="15">
        <v>40095</v>
      </c>
      <c r="BK1208" s="14">
        <v>228.34180000000001</v>
      </c>
      <c r="BM1208" s="15">
        <v>41191</v>
      </c>
      <c r="BN1208" s="14">
        <v>28.274999999999999</v>
      </c>
    </row>
    <row r="1209" spans="2:66" x14ac:dyDescent="0.2">
      <c r="B1209" s="15">
        <v>39366</v>
      </c>
      <c r="C1209" s="14">
        <v>4.3940000000000001</v>
      </c>
      <c r="E1209" s="15">
        <v>39366</v>
      </c>
      <c r="F1209" s="14">
        <v>4.4530000000000003</v>
      </c>
      <c r="H1209" s="15">
        <v>39366</v>
      </c>
      <c r="I1209" s="14">
        <v>4.4690000000000003</v>
      </c>
      <c r="K1209" s="15">
        <v>39366</v>
      </c>
      <c r="L1209" s="14">
        <v>4.63</v>
      </c>
      <c r="N1209" s="15">
        <v>39366</v>
      </c>
      <c r="O1209" s="14">
        <v>4.508</v>
      </c>
      <c r="Q1209" s="15">
        <v>39366</v>
      </c>
      <c r="R1209" s="14">
        <v>4.47</v>
      </c>
      <c r="T1209" s="15">
        <v>39366</v>
      </c>
      <c r="U1209" s="14">
        <v>4.444</v>
      </c>
      <c r="W1209" s="15">
        <v>39366</v>
      </c>
      <c r="X1209" s="14">
        <v>4.5960000000000001</v>
      </c>
      <c r="Z1209" s="15">
        <v>39366</v>
      </c>
      <c r="AA1209" s="14">
        <v>4.4640000000000004</v>
      </c>
      <c r="AC1209" s="14">
        <f t="shared" si="139"/>
        <v>4.4793815850455738</v>
      </c>
      <c r="AE1209" s="15">
        <v>39366</v>
      </c>
      <c r="AF1209" s="14">
        <v>4.6355000000000004</v>
      </c>
      <c r="AH1209" s="15">
        <v>39366</v>
      </c>
      <c r="AI1209" s="14">
        <v>5.0220000000000002</v>
      </c>
      <c r="AK1209" s="15">
        <v>39366</v>
      </c>
      <c r="AL1209" s="14">
        <v>2.3260000000000001</v>
      </c>
      <c r="AM1209" s="14">
        <f t="shared" si="142"/>
        <v>2.1533815850455738</v>
      </c>
      <c r="AN1209" s="15">
        <v>39366</v>
      </c>
      <c r="AO1209" s="14">
        <v>2.7560000000000002</v>
      </c>
      <c r="AP1209" s="14">
        <f t="shared" si="143"/>
        <v>1.8795000000000002</v>
      </c>
      <c r="AQ1209" s="15">
        <v>39366</v>
      </c>
      <c r="AR1209" s="14">
        <v>3.2919999999999998</v>
      </c>
      <c r="AS1209" s="14">
        <f t="shared" si="144"/>
        <v>1.7300000000000004</v>
      </c>
      <c r="AU1209" s="14">
        <f t="shared" si="140"/>
        <v>2.0680000000000001</v>
      </c>
      <c r="AW1209" s="14">
        <f t="shared" si="145"/>
        <v>2.1430000000000002</v>
      </c>
      <c r="AY1209" s="14">
        <f t="shared" si="146"/>
        <v>2.3039999999999998</v>
      </c>
      <c r="BA1209" s="15">
        <v>39366</v>
      </c>
      <c r="BB1209" s="14">
        <v>7.5</v>
      </c>
      <c r="BD1209" s="15">
        <v>41192</v>
      </c>
      <c r="BE1209" s="14">
        <v>5.75</v>
      </c>
      <c r="BG1209" s="15">
        <v>41192</v>
      </c>
      <c r="BH1209" s="14">
        <v>7.25</v>
      </c>
      <c r="BI1209" s="14">
        <f t="shared" si="141"/>
        <v>80.447266666666664</v>
      </c>
      <c r="BJ1209" s="15">
        <v>40096</v>
      </c>
      <c r="BK1209" s="14">
        <v>228.34180000000001</v>
      </c>
      <c r="BM1209" s="15">
        <v>41192</v>
      </c>
      <c r="BN1209" s="14">
        <v>28.071999999999999</v>
      </c>
    </row>
    <row r="1210" spans="2:66" x14ac:dyDescent="0.2">
      <c r="B1210" s="15">
        <v>39367</v>
      </c>
      <c r="C1210" s="14">
        <v>4.4210000000000003</v>
      </c>
      <c r="E1210" s="15">
        <v>39367</v>
      </c>
      <c r="F1210" s="14">
        <v>4.4850000000000003</v>
      </c>
      <c r="H1210" s="15">
        <v>39367</v>
      </c>
      <c r="I1210" s="14">
        <v>4.5</v>
      </c>
      <c r="K1210" s="15">
        <v>39367</v>
      </c>
      <c r="L1210" s="14">
        <v>4.66</v>
      </c>
      <c r="N1210" s="15">
        <v>39367</v>
      </c>
      <c r="O1210" s="14">
        <v>4.5359999999999996</v>
      </c>
      <c r="Q1210" s="15">
        <v>39367</v>
      </c>
      <c r="R1210" s="14">
        <v>4.4989999999999997</v>
      </c>
      <c r="T1210" s="15">
        <v>39367</v>
      </c>
      <c r="U1210" s="14">
        <v>4.4749999999999996</v>
      </c>
      <c r="W1210" s="15">
        <v>39367</v>
      </c>
      <c r="X1210" s="14">
        <v>4.6210000000000004</v>
      </c>
      <c r="Z1210" s="15">
        <v>39367</v>
      </c>
      <c r="AA1210" s="14">
        <v>4.4930000000000003</v>
      </c>
      <c r="AC1210" s="14">
        <f t="shared" si="139"/>
        <v>4.5088606519388232</v>
      </c>
      <c r="AE1210" s="15">
        <v>39367</v>
      </c>
      <c r="AF1210" s="14">
        <v>4.6812000000000005</v>
      </c>
      <c r="AH1210" s="15">
        <v>39367</v>
      </c>
      <c r="AI1210" s="14">
        <v>5.077</v>
      </c>
      <c r="AK1210" s="15">
        <v>39367</v>
      </c>
      <c r="AL1210" s="14">
        <v>2.3294999999999999</v>
      </c>
      <c r="AM1210" s="14">
        <f t="shared" si="142"/>
        <v>2.1793606519388233</v>
      </c>
      <c r="AN1210" s="15">
        <v>39367</v>
      </c>
      <c r="AO1210" s="14">
        <v>2.7664999999999997</v>
      </c>
      <c r="AP1210" s="14">
        <f t="shared" si="143"/>
        <v>1.9147000000000007</v>
      </c>
      <c r="AQ1210" s="15">
        <v>39367</v>
      </c>
      <c r="AR1210" s="14">
        <v>3.31</v>
      </c>
      <c r="AS1210" s="14">
        <f t="shared" si="144"/>
        <v>1.7669999999999999</v>
      </c>
      <c r="AU1210" s="14">
        <f t="shared" si="140"/>
        <v>2.0915000000000004</v>
      </c>
      <c r="AW1210" s="14">
        <f t="shared" si="145"/>
        <v>2.1705000000000001</v>
      </c>
      <c r="AY1210" s="14">
        <f t="shared" si="146"/>
        <v>2.3305000000000002</v>
      </c>
      <c r="BA1210" s="15">
        <v>39367</v>
      </c>
      <c r="BB1210" s="14">
        <v>7.9</v>
      </c>
      <c r="BD1210" s="15">
        <v>41193</v>
      </c>
      <c r="BE1210" s="14">
        <v>5.75</v>
      </c>
      <c r="BG1210" s="15">
        <v>41193</v>
      </c>
      <c r="BH1210" s="14">
        <v>7.25</v>
      </c>
      <c r="BI1210" s="14">
        <f t="shared" si="141"/>
        <v>80.447266666666664</v>
      </c>
      <c r="BJ1210" s="15">
        <v>40097</v>
      </c>
      <c r="BK1210" s="14">
        <v>228.34180000000001</v>
      </c>
      <c r="BM1210" s="15">
        <v>41193</v>
      </c>
      <c r="BN1210" s="14">
        <v>28.163</v>
      </c>
    </row>
    <row r="1211" spans="2:66" x14ac:dyDescent="0.2">
      <c r="B1211" s="15">
        <v>39368</v>
      </c>
      <c r="C1211" s="14">
        <v>4.4210000000000003</v>
      </c>
      <c r="E1211" s="15">
        <v>39368</v>
      </c>
      <c r="F1211" s="14">
        <v>4.4850000000000003</v>
      </c>
      <c r="H1211" s="15">
        <v>39368</v>
      </c>
      <c r="I1211" s="14">
        <v>4.5</v>
      </c>
      <c r="K1211" s="15">
        <v>39368</v>
      </c>
      <c r="L1211" s="14">
        <v>4.66</v>
      </c>
      <c r="N1211" s="15">
        <v>39368</v>
      </c>
      <c r="O1211" s="14">
        <v>4.5359999999999996</v>
      </c>
      <c r="Q1211" s="15">
        <v>39368</v>
      </c>
      <c r="R1211" s="14">
        <v>4.4989999999999997</v>
      </c>
      <c r="T1211" s="15">
        <v>39368</v>
      </c>
      <c r="U1211" s="14">
        <v>4.4749999999999996</v>
      </c>
      <c r="W1211" s="15">
        <v>39368</v>
      </c>
      <c r="X1211" s="14">
        <v>4.6210000000000004</v>
      </c>
      <c r="Z1211" s="15">
        <v>39368</v>
      </c>
      <c r="AA1211" s="14">
        <v>4.4930000000000003</v>
      </c>
      <c r="AC1211" s="14">
        <f t="shared" si="139"/>
        <v>4.5088606519388232</v>
      </c>
      <c r="AE1211" s="15">
        <v>39368</v>
      </c>
      <c r="AF1211" s="14">
        <v>4.6812000000000005</v>
      </c>
      <c r="AH1211" s="15">
        <v>39368</v>
      </c>
      <c r="AI1211" s="14">
        <v>5.077</v>
      </c>
      <c r="AK1211" s="15">
        <v>39368</v>
      </c>
      <c r="AL1211" s="14">
        <v>2.3294999999999999</v>
      </c>
      <c r="AM1211" s="14">
        <f t="shared" si="142"/>
        <v>2.1793606519388233</v>
      </c>
      <c r="AN1211" s="15">
        <v>39368</v>
      </c>
      <c r="AO1211" s="14">
        <v>2.7664999999999997</v>
      </c>
      <c r="AP1211" s="14">
        <f t="shared" si="143"/>
        <v>1.9147000000000007</v>
      </c>
      <c r="AQ1211" s="15">
        <v>39368</v>
      </c>
      <c r="AR1211" s="14">
        <v>3.31</v>
      </c>
      <c r="AS1211" s="14">
        <f t="shared" si="144"/>
        <v>1.7669999999999999</v>
      </c>
      <c r="AU1211" s="14">
        <f t="shared" si="140"/>
        <v>2.0915000000000004</v>
      </c>
      <c r="AW1211" s="14">
        <f t="shared" si="145"/>
        <v>2.1705000000000001</v>
      </c>
      <c r="AY1211" s="14">
        <f t="shared" si="146"/>
        <v>2.3305000000000002</v>
      </c>
      <c r="BA1211" s="15">
        <v>39368</v>
      </c>
      <c r="BB1211" s="14">
        <v>7.9</v>
      </c>
      <c r="BD1211" s="15">
        <v>41194</v>
      </c>
      <c r="BE1211" s="14">
        <v>5.75</v>
      </c>
      <c r="BG1211" s="15">
        <v>41194</v>
      </c>
      <c r="BH1211" s="14">
        <v>7.25</v>
      </c>
      <c r="BI1211" s="14">
        <f t="shared" si="141"/>
        <v>80.562266666666673</v>
      </c>
      <c r="BJ1211" s="15">
        <v>40098</v>
      </c>
      <c r="BK1211" s="14">
        <v>228.68680000000001</v>
      </c>
      <c r="BM1211" s="15">
        <v>41194</v>
      </c>
      <c r="BN1211" s="14">
        <v>28.72</v>
      </c>
    </row>
    <row r="1212" spans="2:66" x14ac:dyDescent="0.2">
      <c r="B1212" s="15">
        <v>39369</v>
      </c>
      <c r="C1212" s="14">
        <v>4.4210000000000003</v>
      </c>
      <c r="E1212" s="15">
        <v>39369</v>
      </c>
      <c r="F1212" s="14">
        <v>4.4850000000000003</v>
      </c>
      <c r="H1212" s="15">
        <v>39369</v>
      </c>
      <c r="I1212" s="14">
        <v>4.5</v>
      </c>
      <c r="K1212" s="15">
        <v>39369</v>
      </c>
      <c r="L1212" s="14">
        <v>4.66</v>
      </c>
      <c r="N1212" s="15">
        <v>39369</v>
      </c>
      <c r="O1212" s="14">
        <v>4.5359999999999996</v>
      </c>
      <c r="Q1212" s="15">
        <v>39369</v>
      </c>
      <c r="R1212" s="14">
        <v>4.4989999999999997</v>
      </c>
      <c r="T1212" s="15">
        <v>39369</v>
      </c>
      <c r="U1212" s="14">
        <v>4.4749999999999996</v>
      </c>
      <c r="W1212" s="15">
        <v>39369</v>
      </c>
      <c r="X1212" s="14">
        <v>4.6210000000000004</v>
      </c>
      <c r="Z1212" s="15">
        <v>39369</v>
      </c>
      <c r="AA1212" s="14">
        <v>4.4930000000000003</v>
      </c>
      <c r="AC1212" s="14">
        <f t="shared" si="139"/>
        <v>4.5088606519388232</v>
      </c>
      <c r="AE1212" s="15">
        <v>39369</v>
      </c>
      <c r="AF1212" s="14">
        <v>4.6812000000000005</v>
      </c>
      <c r="AH1212" s="15">
        <v>39369</v>
      </c>
      <c r="AI1212" s="14">
        <v>5.077</v>
      </c>
      <c r="AK1212" s="15">
        <v>39369</v>
      </c>
      <c r="AL1212" s="14">
        <v>2.3294999999999999</v>
      </c>
      <c r="AM1212" s="14">
        <f t="shared" si="142"/>
        <v>2.1793606519388233</v>
      </c>
      <c r="AN1212" s="15">
        <v>39369</v>
      </c>
      <c r="AO1212" s="14">
        <v>2.7664999999999997</v>
      </c>
      <c r="AP1212" s="14">
        <f t="shared" si="143"/>
        <v>1.9147000000000007</v>
      </c>
      <c r="AQ1212" s="15">
        <v>39369</v>
      </c>
      <c r="AR1212" s="14">
        <v>3.31</v>
      </c>
      <c r="AS1212" s="14">
        <f t="shared" si="144"/>
        <v>1.7669999999999999</v>
      </c>
      <c r="AU1212" s="14">
        <f t="shared" si="140"/>
        <v>2.0915000000000004</v>
      </c>
      <c r="AW1212" s="14">
        <f t="shared" si="145"/>
        <v>2.1705000000000001</v>
      </c>
      <c r="AY1212" s="14">
        <f t="shared" si="146"/>
        <v>2.3305000000000002</v>
      </c>
      <c r="BA1212" s="15">
        <v>39369</v>
      </c>
      <c r="BB1212" s="14">
        <v>7.9</v>
      </c>
      <c r="BD1212" s="15">
        <v>41195</v>
      </c>
      <c r="BE1212" s="14">
        <v>5.75</v>
      </c>
      <c r="BG1212" s="15">
        <v>41195</v>
      </c>
      <c r="BH1212" s="14">
        <v>7.25</v>
      </c>
      <c r="BI1212" s="14">
        <f t="shared" si="141"/>
        <v>80.586133333333336</v>
      </c>
      <c r="BJ1212" s="15">
        <v>40099</v>
      </c>
      <c r="BK1212" s="14">
        <v>228.75839999999999</v>
      </c>
      <c r="BM1212" s="15">
        <v>41195</v>
      </c>
      <c r="BN1212" s="14">
        <v>28.72</v>
      </c>
    </row>
    <row r="1213" spans="2:66" x14ac:dyDescent="0.2">
      <c r="B1213" s="15">
        <v>39370</v>
      </c>
      <c r="C1213" s="14">
        <v>4.4290000000000003</v>
      </c>
      <c r="E1213" s="15">
        <v>39370</v>
      </c>
      <c r="F1213" s="14">
        <v>4.49</v>
      </c>
      <c r="H1213" s="15">
        <v>39370</v>
      </c>
      <c r="I1213" s="14">
        <v>4.5060000000000002</v>
      </c>
      <c r="K1213" s="15">
        <v>39370</v>
      </c>
      <c r="L1213" s="14">
        <v>4.6680000000000001</v>
      </c>
      <c r="N1213" s="15">
        <v>39370</v>
      </c>
      <c r="O1213" s="14">
        <v>4.5440000000000005</v>
      </c>
      <c r="Q1213" s="15">
        <v>39370</v>
      </c>
      <c r="R1213" s="14">
        <v>4.5039999999999996</v>
      </c>
      <c r="T1213" s="15">
        <v>39370</v>
      </c>
      <c r="U1213" s="14">
        <v>4.4829999999999997</v>
      </c>
      <c r="W1213" s="15">
        <v>39370</v>
      </c>
      <c r="X1213" s="14">
        <v>4.63</v>
      </c>
      <c r="Z1213" s="15">
        <v>39370</v>
      </c>
      <c r="AA1213" s="14">
        <v>4.5</v>
      </c>
      <c r="AC1213" s="14">
        <f t="shared" si="139"/>
        <v>4.5157529738915496</v>
      </c>
      <c r="AE1213" s="15">
        <v>39370</v>
      </c>
      <c r="AF1213" s="14">
        <v>4.6772</v>
      </c>
      <c r="AH1213" s="15">
        <v>39370</v>
      </c>
      <c r="AI1213" s="14">
        <v>5.0869999999999997</v>
      </c>
      <c r="AK1213" s="15">
        <v>39370</v>
      </c>
      <c r="AL1213" s="14">
        <v>2.3254000000000001</v>
      </c>
      <c r="AM1213" s="14">
        <f t="shared" si="142"/>
        <v>2.1903529738915495</v>
      </c>
      <c r="AN1213" s="15">
        <v>39370</v>
      </c>
      <c r="AO1213" s="14">
        <v>2.7690000000000001</v>
      </c>
      <c r="AP1213" s="14">
        <f t="shared" si="143"/>
        <v>1.9081999999999999</v>
      </c>
      <c r="AQ1213" s="15">
        <v>39370</v>
      </c>
      <c r="AR1213" s="14">
        <v>3.2959999999999998</v>
      </c>
      <c r="AS1213" s="14">
        <f t="shared" si="144"/>
        <v>1.7909999999999999</v>
      </c>
      <c r="AU1213" s="14">
        <f t="shared" si="140"/>
        <v>2.1036000000000001</v>
      </c>
      <c r="AW1213" s="14">
        <f t="shared" si="145"/>
        <v>2.1806000000000001</v>
      </c>
      <c r="AY1213" s="14">
        <f t="shared" si="146"/>
        <v>2.3426</v>
      </c>
      <c r="BA1213" s="15">
        <v>39370</v>
      </c>
      <c r="BB1213" s="14">
        <v>7.7</v>
      </c>
      <c r="BD1213" s="15">
        <v>41196</v>
      </c>
      <c r="BE1213" s="14">
        <v>5.75</v>
      </c>
      <c r="BG1213" s="15">
        <v>41196</v>
      </c>
      <c r="BH1213" s="14">
        <v>7.25</v>
      </c>
      <c r="BI1213" s="14">
        <f t="shared" si="141"/>
        <v>80.790566666666663</v>
      </c>
      <c r="BJ1213" s="15">
        <v>40100</v>
      </c>
      <c r="BK1213" s="14">
        <v>229.3717</v>
      </c>
      <c r="BM1213" s="15">
        <v>41196</v>
      </c>
      <c r="BN1213" s="14">
        <v>28.72</v>
      </c>
    </row>
    <row r="1214" spans="2:66" x14ac:dyDescent="0.2">
      <c r="B1214" s="15">
        <v>39371</v>
      </c>
      <c r="C1214" s="14">
        <v>4.4359999999999999</v>
      </c>
      <c r="E1214" s="15">
        <v>39371</v>
      </c>
      <c r="F1214" s="14">
        <v>4.5</v>
      </c>
      <c r="H1214" s="15">
        <v>39371</v>
      </c>
      <c r="I1214" s="14">
        <v>4.516</v>
      </c>
      <c r="K1214" s="15">
        <v>39371</v>
      </c>
      <c r="L1214" s="14">
        <v>4.6829999999999998</v>
      </c>
      <c r="N1214" s="15">
        <v>39371</v>
      </c>
      <c r="O1214" s="14">
        <v>4.5519999999999996</v>
      </c>
      <c r="Q1214" s="15">
        <v>39371</v>
      </c>
      <c r="R1214" s="14">
        <v>4.5120000000000005</v>
      </c>
      <c r="T1214" s="15">
        <v>39371</v>
      </c>
      <c r="U1214" s="14">
        <v>4.4909999999999997</v>
      </c>
      <c r="W1214" s="15">
        <v>39371</v>
      </c>
      <c r="X1214" s="14">
        <v>4.6399999999999997</v>
      </c>
      <c r="Z1214" s="15">
        <v>39371</v>
      </c>
      <c r="AA1214" s="14">
        <v>4.5090000000000003</v>
      </c>
      <c r="AC1214" s="14">
        <f t="shared" si="139"/>
        <v>4.5255902981615943</v>
      </c>
      <c r="AE1214" s="15">
        <v>39371</v>
      </c>
      <c r="AF1214" s="14">
        <v>4.6472999999999995</v>
      </c>
      <c r="AH1214" s="15">
        <v>39371</v>
      </c>
      <c r="AI1214" s="14">
        <v>5.0750000000000002</v>
      </c>
      <c r="AK1214" s="15">
        <v>39371</v>
      </c>
      <c r="AL1214" s="14">
        <v>2.3214999999999999</v>
      </c>
      <c r="AM1214" s="14">
        <f t="shared" si="142"/>
        <v>2.2040902981615944</v>
      </c>
      <c r="AN1214" s="15">
        <v>39371</v>
      </c>
      <c r="AO1214" s="14">
        <v>2.762</v>
      </c>
      <c r="AP1214" s="14">
        <f t="shared" si="143"/>
        <v>1.8852999999999995</v>
      </c>
      <c r="AQ1214" s="15">
        <v>39371</v>
      </c>
      <c r="AR1214" s="14">
        <v>3.2669999999999999</v>
      </c>
      <c r="AS1214" s="14">
        <f t="shared" si="144"/>
        <v>1.8080000000000003</v>
      </c>
      <c r="AU1214" s="14">
        <f t="shared" si="140"/>
        <v>2.1145</v>
      </c>
      <c r="AW1214" s="14">
        <f t="shared" si="145"/>
        <v>2.1945000000000001</v>
      </c>
      <c r="AY1214" s="14">
        <f t="shared" si="146"/>
        <v>2.3614999999999999</v>
      </c>
      <c r="BA1214" s="15">
        <v>39371</v>
      </c>
      <c r="BB1214" s="14">
        <v>8</v>
      </c>
      <c r="BD1214" s="15">
        <v>41197</v>
      </c>
      <c r="BE1214" s="14">
        <v>5.75</v>
      </c>
      <c r="BG1214" s="15">
        <v>41197</v>
      </c>
      <c r="BH1214" s="14">
        <v>7.25</v>
      </c>
      <c r="BI1214" s="14">
        <f t="shared" si="141"/>
        <v>80.909733333333335</v>
      </c>
      <c r="BJ1214" s="15">
        <v>40101</v>
      </c>
      <c r="BK1214" s="14">
        <v>229.72919999999999</v>
      </c>
      <c r="BM1214" s="15">
        <v>41197</v>
      </c>
      <c r="BN1214" s="14">
        <v>29.713000000000001</v>
      </c>
    </row>
    <row r="1215" spans="2:66" x14ac:dyDescent="0.2">
      <c r="B1215" s="15">
        <v>39372</v>
      </c>
      <c r="C1215" s="14">
        <v>4.3940000000000001</v>
      </c>
      <c r="E1215" s="15">
        <v>39372</v>
      </c>
      <c r="F1215" s="14">
        <v>4.4669999999999996</v>
      </c>
      <c r="H1215" s="15">
        <v>39372</v>
      </c>
      <c r="I1215" s="14">
        <v>4.4779999999999998</v>
      </c>
      <c r="K1215" s="15">
        <v>39372</v>
      </c>
      <c r="L1215" s="14">
        <v>4.6500000000000004</v>
      </c>
      <c r="N1215" s="15">
        <v>39372</v>
      </c>
      <c r="O1215" s="14">
        <v>4.5209999999999999</v>
      </c>
      <c r="Q1215" s="15">
        <v>39372</v>
      </c>
      <c r="R1215" s="14">
        <v>4.4770000000000003</v>
      </c>
      <c r="T1215" s="15">
        <v>39372</v>
      </c>
      <c r="U1215" s="14">
        <v>4.4560000000000004</v>
      </c>
      <c r="W1215" s="15">
        <v>39372</v>
      </c>
      <c r="X1215" s="14">
        <v>4.6050000000000004</v>
      </c>
      <c r="Z1215" s="15">
        <v>39372</v>
      </c>
      <c r="AA1215" s="14">
        <v>4.4749999999999996</v>
      </c>
      <c r="AC1215" s="14">
        <f t="shared" si="139"/>
        <v>4.4892252433183986</v>
      </c>
      <c r="AE1215" s="15">
        <v>39372</v>
      </c>
      <c r="AF1215" s="14">
        <v>4.5522</v>
      </c>
      <c r="AH1215" s="15">
        <v>39372</v>
      </c>
      <c r="AI1215" s="14">
        <v>5.0279999999999996</v>
      </c>
      <c r="AK1215" s="15">
        <v>39372</v>
      </c>
      <c r="AL1215" s="14">
        <v>2.3199999999999998</v>
      </c>
      <c r="AM1215" s="14">
        <f t="shared" si="142"/>
        <v>2.1692252433183987</v>
      </c>
      <c r="AN1215" s="15">
        <v>39372</v>
      </c>
      <c r="AO1215" s="14">
        <v>2.7560000000000002</v>
      </c>
      <c r="AP1215" s="14">
        <f t="shared" si="143"/>
        <v>1.7961999999999998</v>
      </c>
      <c r="AQ1215" s="15">
        <v>39372</v>
      </c>
      <c r="AR1215" s="14">
        <v>3.2774999999999999</v>
      </c>
      <c r="AS1215" s="14">
        <f t="shared" si="144"/>
        <v>1.7504999999999997</v>
      </c>
      <c r="AU1215" s="14">
        <f t="shared" si="140"/>
        <v>2.0740000000000003</v>
      </c>
      <c r="AW1215" s="14">
        <f t="shared" si="145"/>
        <v>2.1579999999999999</v>
      </c>
      <c r="AY1215" s="14">
        <f t="shared" si="146"/>
        <v>2.3300000000000005</v>
      </c>
      <c r="BA1215" s="15">
        <v>39372</v>
      </c>
      <c r="BB1215" s="14">
        <v>8.4</v>
      </c>
      <c r="BD1215" s="15">
        <v>41198</v>
      </c>
      <c r="BE1215" s="14">
        <v>5.75</v>
      </c>
      <c r="BG1215" s="15">
        <v>41198</v>
      </c>
      <c r="BH1215" s="14">
        <v>7.25</v>
      </c>
      <c r="BI1215" s="14">
        <f t="shared" si="141"/>
        <v>80.731566666666666</v>
      </c>
      <c r="BJ1215" s="15">
        <v>40102</v>
      </c>
      <c r="BK1215" s="14">
        <v>229.19470000000001</v>
      </c>
      <c r="BM1215" s="15">
        <v>41198</v>
      </c>
      <c r="BN1215" s="14">
        <v>29.742999999999999</v>
      </c>
    </row>
    <row r="1216" spans="2:66" x14ac:dyDescent="0.2">
      <c r="B1216" s="15">
        <v>39373</v>
      </c>
      <c r="C1216" s="14">
        <v>4.3239999999999998</v>
      </c>
      <c r="E1216" s="15">
        <v>39373</v>
      </c>
      <c r="F1216" s="14">
        <v>4.4059999999999997</v>
      </c>
      <c r="H1216" s="15">
        <v>39373</v>
      </c>
      <c r="I1216" s="14">
        <v>4.4180000000000001</v>
      </c>
      <c r="K1216" s="15">
        <v>39373</v>
      </c>
      <c r="L1216" s="14">
        <v>4.5919999999999996</v>
      </c>
      <c r="N1216" s="15">
        <v>39373</v>
      </c>
      <c r="O1216" s="14">
        <v>4.4560000000000004</v>
      </c>
      <c r="Q1216" s="15">
        <v>39373</v>
      </c>
      <c r="R1216" s="14">
        <v>4.4119999999999999</v>
      </c>
      <c r="T1216" s="15">
        <v>39373</v>
      </c>
      <c r="U1216" s="14">
        <v>4.3890000000000002</v>
      </c>
      <c r="W1216" s="15">
        <v>39373</v>
      </c>
      <c r="X1216" s="14">
        <v>4.548</v>
      </c>
      <c r="Z1216" s="15">
        <v>39373</v>
      </c>
      <c r="AA1216" s="14">
        <v>4.4130000000000003</v>
      </c>
      <c r="AC1216" s="14">
        <f t="shared" si="139"/>
        <v>4.425937741387302</v>
      </c>
      <c r="AE1216" s="15">
        <v>39373</v>
      </c>
      <c r="AF1216" s="14">
        <v>4.4893000000000001</v>
      </c>
      <c r="AH1216" s="15">
        <v>39373</v>
      </c>
      <c r="AI1216" s="14">
        <v>4.9690000000000003</v>
      </c>
      <c r="AK1216" s="15">
        <v>39373</v>
      </c>
      <c r="AL1216" s="14">
        <v>2.3359999999999999</v>
      </c>
      <c r="AM1216" s="14">
        <f t="shared" si="142"/>
        <v>2.0899377413873022</v>
      </c>
      <c r="AN1216" s="15">
        <v>39373</v>
      </c>
      <c r="AO1216" s="14">
        <v>2.7530000000000001</v>
      </c>
      <c r="AP1216" s="14">
        <f t="shared" si="143"/>
        <v>1.7363</v>
      </c>
      <c r="AQ1216" s="15">
        <v>39373</v>
      </c>
      <c r="AR1216" s="14">
        <v>3.2549999999999999</v>
      </c>
      <c r="AS1216" s="14">
        <f t="shared" si="144"/>
        <v>1.7140000000000004</v>
      </c>
      <c r="AU1216" s="14">
        <f t="shared" si="140"/>
        <v>1.988</v>
      </c>
      <c r="AW1216" s="14">
        <f t="shared" si="145"/>
        <v>2.0820000000000003</v>
      </c>
      <c r="AY1216" s="14">
        <f t="shared" si="146"/>
        <v>2.2559999999999998</v>
      </c>
      <c r="BA1216" s="15">
        <v>39373</v>
      </c>
      <c r="BB1216" s="14">
        <v>9.4</v>
      </c>
      <c r="BD1216" s="15">
        <v>41199</v>
      </c>
      <c r="BE1216" s="14">
        <v>5.75</v>
      </c>
      <c r="BG1216" s="15">
        <v>41199</v>
      </c>
      <c r="BH1216" s="14">
        <v>7.25</v>
      </c>
      <c r="BI1216" s="14">
        <f t="shared" si="141"/>
        <v>80.731566666666666</v>
      </c>
      <c r="BJ1216" s="15">
        <v>40103</v>
      </c>
      <c r="BK1216" s="14">
        <v>229.19470000000001</v>
      </c>
      <c r="BM1216" s="15">
        <v>41199</v>
      </c>
      <c r="BN1216" s="14">
        <v>29.965</v>
      </c>
    </row>
    <row r="1217" spans="2:66" x14ac:dyDescent="0.2">
      <c r="B1217" s="15">
        <v>39374</v>
      </c>
      <c r="C1217" s="14">
        <v>4.2249999999999996</v>
      </c>
      <c r="E1217" s="15">
        <v>39374</v>
      </c>
      <c r="F1217" s="14">
        <v>4.306</v>
      </c>
      <c r="H1217" s="15">
        <v>39374</v>
      </c>
      <c r="I1217" s="14">
        <v>4.3220000000000001</v>
      </c>
      <c r="K1217" s="15">
        <v>39374</v>
      </c>
      <c r="L1217" s="14">
        <v>4.5010000000000003</v>
      </c>
      <c r="N1217" s="15">
        <v>39374</v>
      </c>
      <c r="O1217" s="14">
        <v>4.3579999999999997</v>
      </c>
      <c r="Q1217" s="15">
        <v>39374</v>
      </c>
      <c r="R1217" s="14">
        <v>4.3159999999999998</v>
      </c>
      <c r="T1217" s="15">
        <v>39374</v>
      </c>
      <c r="U1217" s="14">
        <v>4.2969999999999997</v>
      </c>
      <c r="W1217" s="15">
        <v>39374</v>
      </c>
      <c r="X1217" s="14">
        <v>4.452</v>
      </c>
      <c r="Z1217" s="15">
        <v>39374</v>
      </c>
      <c r="AA1217" s="14">
        <v>4.3159999999999998</v>
      </c>
      <c r="AC1217" s="14">
        <f t="shared" si="139"/>
        <v>4.3292046964313302</v>
      </c>
      <c r="AE1217" s="15">
        <v>39374</v>
      </c>
      <c r="AF1217" s="14">
        <v>4.3914999999999997</v>
      </c>
      <c r="AH1217" s="15">
        <v>39374</v>
      </c>
      <c r="AI1217" s="14">
        <v>4.8890000000000002</v>
      </c>
      <c r="AK1217" s="15">
        <v>39374</v>
      </c>
      <c r="AL1217" s="14">
        <v>2.319</v>
      </c>
      <c r="AM1217" s="14">
        <f t="shared" si="142"/>
        <v>2.0102046964313303</v>
      </c>
      <c r="AN1217" s="15">
        <v>39374</v>
      </c>
      <c r="AO1217" s="14">
        <v>2.7374999999999998</v>
      </c>
      <c r="AP1217" s="14">
        <f t="shared" si="143"/>
        <v>1.6539999999999999</v>
      </c>
      <c r="AQ1217" s="15">
        <v>39374</v>
      </c>
      <c r="AR1217" s="14">
        <v>3.2589999999999999</v>
      </c>
      <c r="AS1217" s="14">
        <f t="shared" si="144"/>
        <v>1.6300000000000003</v>
      </c>
      <c r="AU1217" s="14">
        <f t="shared" si="140"/>
        <v>1.9059999999999997</v>
      </c>
      <c r="AW1217" s="14">
        <f t="shared" si="145"/>
        <v>2.0030000000000001</v>
      </c>
      <c r="AY1217" s="14">
        <f t="shared" si="146"/>
        <v>2.1820000000000004</v>
      </c>
      <c r="BA1217" s="15">
        <v>39374</v>
      </c>
      <c r="BB1217" s="14">
        <v>9.6999999999999993</v>
      </c>
      <c r="BD1217" s="15">
        <v>41200</v>
      </c>
      <c r="BE1217" s="14">
        <v>5.75</v>
      </c>
      <c r="BG1217" s="15">
        <v>41200</v>
      </c>
      <c r="BH1217" s="14">
        <v>7.25</v>
      </c>
      <c r="BI1217" s="14">
        <f t="shared" si="141"/>
        <v>80.731566666666666</v>
      </c>
      <c r="BJ1217" s="15">
        <v>40104</v>
      </c>
      <c r="BK1217" s="14">
        <v>229.19470000000001</v>
      </c>
      <c r="BM1217" s="15">
        <v>41200</v>
      </c>
      <c r="BN1217" s="14">
        <v>30.696999999999999</v>
      </c>
    </row>
    <row r="1218" spans="2:66" x14ac:dyDescent="0.2">
      <c r="B1218" s="15">
        <v>39375</v>
      </c>
      <c r="C1218" s="14">
        <v>4.2249999999999996</v>
      </c>
      <c r="E1218" s="15">
        <v>39375</v>
      </c>
      <c r="F1218" s="14">
        <v>4.306</v>
      </c>
      <c r="H1218" s="15">
        <v>39375</v>
      </c>
      <c r="I1218" s="14">
        <v>4.3220000000000001</v>
      </c>
      <c r="K1218" s="15">
        <v>39375</v>
      </c>
      <c r="L1218" s="14">
        <v>4.5010000000000003</v>
      </c>
      <c r="N1218" s="15">
        <v>39375</v>
      </c>
      <c r="O1218" s="14">
        <v>4.3579999999999997</v>
      </c>
      <c r="Q1218" s="15">
        <v>39375</v>
      </c>
      <c r="R1218" s="14">
        <v>4.3159999999999998</v>
      </c>
      <c r="T1218" s="15">
        <v>39375</v>
      </c>
      <c r="U1218" s="14">
        <v>4.2969999999999997</v>
      </c>
      <c r="W1218" s="15">
        <v>39375</v>
      </c>
      <c r="X1218" s="14">
        <v>4.452</v>
      </c>
      <c r="Z1218" s="15">
        <v>39375</v>
      </c>
      <c r="AA1218" s="14">
        <v>4.3159999999999998</v>
      </c>
      <c r="AC1218" s="14">
        <f t="shared" si="139"/>
        <v>4.3292046964313302</v>
      </c>
      <c r="AE1218" s="15">
        <v>39375</v>
      </c>
      <c r="AF1218" s="14">
        <v>4.3914999999999997</v>
      </c>
      <c r="AH1218" s="15">
        <v>39375</v>
      </c>
      <c r="AI1218" s="14">
        <v>4.8890000000000002</v>
      </c>
      <c r="AK1218" s="15">
        <v>39375</v>
      </c>
      <c r="AL1218" s="14">
        <v>2.319</v>
      </c>
      <c r="AM1218" s="14">
        <f t="shared" si="142"/>
        <v>2.0102046964313303</v>
      </c>
      <c r="AN1218" s="15">
        <v>39375</v>
      </c>
      <c r="AO1218" s="14">
        <v>2.7374999999999998</v>
      </c>
      <c r="AP1218" s="14">
        <f t="shared" si="143"/>
        <v>1.6539999999999999</v>
      </c>
      <c r="AQ1218" s="15">
        <v>39375</v>
      </c>
      <c r="AR1218" s="14">
        <v>3.2589999999999999</v>
      </c>
      <c r="AS1218" s="14">
        <f t="shared" si="144"/>
        <v>1.6300000000000003</v>
      </c>
      <c r="AU1218" s="14">
        <f t="shared" si="140"/>
        <v>1.9059999999999997</v>
      </c>
      <c r="AW1218" s="14">
        <f t="shared" si="145"/>
        <v>2.0030000000000001</v>
      </c>
      <c r="AY1218" s="14">
        <f t="shared" si="146"/>
        <v>2.1820000000000004</v>
      </c>
      <c r="BA1218" s="15">
        <v>39375</v>
      </c>
      <c r="BB1218" s="14">
        <v>9.6999999999999993</v>
      </c>
      <c r="BD1218" s="15">
        <v>41201</v>
      </c>
      <c r="BE1218" s="14">
        <v>5.75</v>
      </c>
      <c r="BG1218" s="15">
        <v>41201</v>
      </c>
      <c r="BH1218" s="14">
        <v>7.25</v>
      </c>
      <c r="BI1218" s="14">
        <f t="shared" si="141"/>
        <v>80.737000000000009</v>
      </c>
      <c r="BJ1218" s="15">
        <v>40105</v>
      </c>
      <c r="BK1218" s="14">
        <v>229.21100000000001</v>
      </c>
      <c r="BM1218" s="15">
        <v>41201</v>
      </c>
      <c r="BN1218" s="14">
        <v>32.185000000000002</v>
      </c>
    </row>
    <row r="1219" spans="2:66" x14ac:dyDescent="0.2">
      <c r="B1219" s="15">
        <v>39376</v>
      </c>
      <c r="C1219" s="14">
        <v>4.2249999999999996</v>
      </c>
      <c r="E1219" s="15">
        <v>39376</v>
      </c>
      <c r="F1219" s="14">
        <v>4.306</v>
      </c>
      <c r="H1219" s="15">
        <v>39376</v>
      </c>
      <c r="I1219" s="14">
        <v>4.3220000000000001</v>
      </c>
      <c r="K1219" s="15">
        <v>39376</v>
      </c>
      <c r="L1219" s="14">
        <v>4.5010000000000003</v>
      </c>
      <c r="N1219" s="15">
        <v>39376</v>
      </c>
      <c r="O1219" s="14">
        <v>4.3579999999999997</v>
      </c>
      <c r="Q1219" s="15">
        <v>39376</v>
      </c>
      <c r="R1219" s="14">
        <v>4.3159999999999998</v>
      </c>
      <c r="T1219" s="15">
        <v>39376</v>
      </c>
      <c r="U1219" s="14">
        <v>4.2969999999999997</v>
      </c>
      <c r="W1219" s="15">
        <v>39376</v>
      </c>
      <c r="X1219" s="14">
        <v>4.452</v>
      </c>
      <c r="Z1219" s="15">
        <v>39376</v>
      </c>
      <c r="AA1219" s="14">
        <v>4.3159999999999998</v>
      </c>
      <c r="AC1219" s="14">
        <f t="shared" si="139"/>
        <v>4.3292046964313302</v>
      </c>
      <c r="AE1219" s="15">
        <v>39376</v>
      </c>
      <c r="AF1219" s="14">
        <v>4.3914999999999997</v>
      </c>
      <c r="AH1219" s="15">
        <v>39376</v>
      </c>
      <c r="AI1219" s="14">
        <v>4.8890000000000002</v>
      </c>
      <c r="AK1219" s="15">
        <v>39376</v>
      </c>
      <c r="AL1219" s="14">
        <v>2.319</v>
      </c>
      <c r="AM1219" s="14">
        <f t="shared" si="142"/>
        <v>2.0102046964313303</v>
      </c>
      <c r="AN1219" s="15">
        <v>39376</v>
      </c>
      <c r="AO1219" s="14">
        <v>2.7374999999999998</v>
      </c>
      <c r="AP1219" s="14">
        <f t="shared" si="143"/>
        <v>1.6539999999999999</v>
      </c>
      <c r="AQ1219" s="15">
        <v>39376</v>
      </c>
      <c r="AR1219" s="14">
        <v>3.2589999999999999</v>
      </c>
      <c r="AS1219" s="14">
        <f t="shared" si="144"/>
        <v>1.6300000000000003</v>
      </c>
      <c r="AU1219" s="14">
        <f t="shared" si="140"/>
        <v>1.9059999999999997</v>
      </c>
      <c r="AW1219" s="14">
        <f t="shared" si="145"/>
        <v>2.0030000000000001</v>
      </c>
      <c r="AY1219" s="14">
        <f t="shared" si="146"/>
        <v>2.1820000000000004</v>
      </c>
      <c r="BA1219" s="15">
        <v>39376</v>
      </c>
      <c r="BB1219" s="14">
        <v>9.6999999999999993</v>
      </c>
      <c r="BD1219" s="15">
        <v>41202</v>
      </c>
      <c r="BE1219" s="14">
        <v>5.75</v>
      </c>
      <c r="BG1219" s="15">
        <v>41202</v>
      </c>
      <c r="BH1219" s="14">
        <v>7.25</v>
      </c>
      <c r="BI1219" s="14">
        <f t="shared" si="141"/>
        <v>80.706533333333326</v>
      </c>
      <c r="BJ1219" s="15">
        <v>40106</v>
      </c>
      <c r="BK1219" s="14">
        <v>229.11959999999999</v>
      </c>
      <c r="BM1219" s="15">
        <v>41202</v>
      </c>
      <c r="BN1219" s="14">
        <v>32.185000000000002</v>
      </c>
    </row>
    <row r="1220" spans="2:66" x14ac:dyDescent="0.2">
      <c r="B1220" s="15">
        <v>39377</v>
      </c>
      <c r="C1220" s="14">
        <v>4.1909999999999998</v>
      </c>
      <c r="E1220" s="15">
        <v>39377</v>
      </c>
      <c r="F1220" s="14">
        <v>4.2750000000000004</v>
      </c>
      <c r="H1220" s="15">
        <v>39377</v>
      </c>
      <c r="I1220" s="14">
        <v>4.2949999999999999</v>
      </c>
      <c r="K1220" s="15">
        <v>39377</v>
      </c>
      <c r="L1220" s="14">
        <v>4.4589999999999996</v>
      </c>
      <c r="N1220" s="15">
        <v>39377</v>
      </c>
      <c r="O1220" s="14">
        <v>4.3239999999999998</v>
      </c>
      <c r="Q1220" s="15">
        <v>39377</v>
      </c>
      <c r="R1220" s="14">
        <v>4.2850000000000001</v>
      </c>
      <c r="T1220" s="15">
        <v>39377</v>
      </c>
      <c r="U1220" s="14">
        <v>4.2569999999999997</v>
      </c>
      <c r="W1220" s="15">
        <v>39377</v>
      </c>
      <c r="X1220" s="14">
        <v>4.415</v>
      </c>
      <c r="Z1220" s="15">
        <v>39377</v>
      </c>
      <c r="AA1220" s="14">
        <v>4.2850000000000001</v>
      </c>
      <c r="AC1220" s="14">
        <f t="shared" ref="AC1220:AC1283" si="147">((C1220*$C$1)+(F1220*$F$1)+(I1220*$I$1)+(L1220*$L$1)+(O1220*$O$1)+(R1220*$R$1)+(U1220*$U$1)+(X1220*$X$1)+(AA1220*$AA$1))/($C$1+$F$1+$I$1+$L$1+$O$1+$R$1+$U$1+$X$1+$AA$1)</f>
        <v>4.2952769967557547</v>
      </c>
      <c r="AE1220" s="15">
        <v>39377</v>
      </c>
      <c r="AF1220" s="14">
        <v>4.4108000000000001</v>
      </c>
      <c r="AH1220" s="15">
        <v>39377</v>
      </c>
      <c r="AI1220" s="14">
        <v>4.8789999999999996</v>
      </c>
      <c r="AK1220" s="15">
        <v>39377</v>
      </c>
      <c r="AL1220" s="14">
        <v>2.2999999999999998</v>
      </c>
      <c r="AM1220" s="14">
        <f t="shared" si="142"/>
        <v>1.9952769967557549</v>
      </c>
      <c r="AN1220" s="15">
        <v>39377</v>
      </c>
      <c r="AO1220" s="14">
        <v>2.73</v>
      </c>
      <c r="AP1220" s="14">
        <f t="shared" si="143"/>
        <v>1.6808000000000001</v>
      </c>
      <c r="AQ1220" s="15">
        <v>39377</v>
      </c>
      <c r="AR1220" s="14">
        <v>3.2324999999999999</v>
      </c>
      <c r="AS1220" s="14">
        <f t="shared" si="144"/>
        <v>1.6464999999999996</v>
      </c>
      <c r="AU1220" s="14">
        <f t="shared" ref="AU1220:AU1283" si="148">C1220-AL1220</f>
        <v>1.891</v>
      </c>
      <c r="AW1220" s="14">
        <f t="shared" si="145"/>
        <v>1.9950000000000001</v>
      </c>
      <c r="AY1220" s="14">
        <f t="shared" si="146"/>
        <v>2.1589999999999998</v>
      </c>
      <c r="BA1220" s="15">
        <v>39377</v>
      </c>
      <c r="BB1220" s="14">
        <v>10.4</v>
      </c>
      <c r="BD1220" s="15">
        <v>41203</v>
      </c>
      <c r="BE1220" s="14">
        <v>5.75</v>
      </c>
      <c r="BG1220" s="15">
        <v>41203</v>
      </c>
      <c r="BH1220" s="14">
        <v>7.25</v>
      </c>
      <c r="BI1220" s="14">
        <f t="shared" si="141"/>
        <v>80.606566666666666</v>
      </c>
      <c r="BJ1220" s="15">
        <v>40107</v>
      </c>
      <c r="BK1220" s="14">
        <v>228.81970000000001</v>
      </c>
      <c r="BM1220" s="15">
        <v>41203</v>
      </c>
      <c r="BN1220" s="14">
        <v>32.185000000000002</v>
      </c>
    </row>
    <row r="1221" spans="2:66" x14ac:dyDescent="0.2">
      <c r="B1221" s="15">
        <v>39378</v>
      </c>
      <c r="C1221" s="14">
        <v>4.1989999999999998</v>
      </c>
      <c r="E1221" s="15">
        <v>39378</v>
      </c>
      <c r="F1221" s="14">
        <v>4.28</v>
      </c>
      <c r="H1221" s="15">
        <v>39378</v>
      </c>
      <c r="I1221" s="14">
        <v>4.298</v>
      </c>
      <c r="K1221" s="15">
        <v>39378</v>
      </c>
      <c r="L1221" s="14">
        <v>4.4649999999999999</v>
      </c>
      <c r="N1221" s="15">
        <v>39378</v>
      </c>
      <c r="O1221" s="14">
        <v>4.33</v>
      </c>
      <c r="Q1221" s="15">
        <v>39378</v>
      </c>
      <c r="R1221" s="14">
        <v>4.29</v>
      </c>
      <c r="T1221" s="15">
        <v>39378</v>
      </c>
      <c r="U1221" s="14">
        <v>4.2629999999999999</v>
      </c>
      <c r="W1221" s="15">
        <v>39378</v>
      </c>
      <c r="X1221" s="14">
        <v>4.4189999999999996</v>
      </c>
      <c r="Z1221" s="15">
        <v>39378</v>
      </c>
      <c r="AA1221" s="14">
        <v>4.29</v>
      </c>
      <c r="AC1221" s="14">
        <f t="shared" si="147"/>
        <v>4.3010693650548433</v>
      </c>
      <c r="AE1221" s="15">
        <v>39378</v>
      </c>
      <c r="AF1221" s="14">
        <v>4.4030000000000005</v>
      </c>
      <c r="AH1221" s="15">
        <v>39378</v>
      </c>
      <c r="AI1221" s="14">
        <v>4.891</v>
      </c>
      <c r="AK1221" s="15">
        <v>39378</v>
      </c>
      <c r="AL1221" s="14">
        <v>2.3140000000000001</v>
      </c>
      <c r="AM1221" s="14">
        <f t="shared" si="142"/>
        <v>1.9870693650548432</v>
      </c>
      <c r="AN1221" s="15">
        <v>39378</v>
      </c>
      <c r="AO1221" s="14">
        <v>2.7175000000000002</v>
      </c>
      <c r="AP1221" s="14">
        <f t="shared" si="143"/>
        <v>1.6855000000000002</v>
      </c>
      <c r="AQ1221" s="15">
        <v>39378</v>
      </c>
      <c r="AR1221" s="14">
        <v>3.2370000000000001</v>
      </c>
      <c r="AS1221" s="14">
        <f t="shared" si="144"/>
        <v>1.6539999999999999</v>
      </c>
      <c r="AU1221" s="14">
        <f t="shared" si="148"/>
        <v>1.8849999999999998</v>
      </c>
      <c r="AW1221" s="14">
        <f t="shared" si="145"/>
        <v>1.984</v>
      </c>
      <c r="AY1221" s="14">
        <f t="shared" si="146"/>
        <v>2.1509999999999998</v>
      </c>
      <c r="BA1221" s="15">
        <v>39378</v>
      </c>
      <c r="BB1221" s="14">
        <v>9.9</v>
      </c>
      <c r="BD1221" s="15">
        <v>41204</v>
      </c>
      <c r="BE1221" s="14">
        <v>5.75</v>
      </c>
      <c r="BG1221" s="15">
        <v>41204</v>
      </c>
      <c r="BH1221" s="14">
        <v>7.25</v>
      </c>
      <c r="BI1221" s="14">
        <f t="shared" si="141"/>
        <v>80.461200000000005</v>
      </c>
      <c r="BJ1221" s="15">
        <v>40108</v>
      </c>
      <c r="BK1221" s="14">
        <v>228.3836</v>
      </c>
      <c r="BM1221" s="15">
        <v>41204</v>
      </c>
      <c r="BN1221" s="14">
        <v>31.952999999999999</v>
      </c>
    </row>
    <row r="1222" spans="2:66" x14ac:dyDescent="0.2">
      <c r="B1222" s="15">
        <v>39379</v>
      </c>
      <c r="C1222" s="14">
        <v>4.1500000000000004</v>
      </c>
      <c r="E1222" s="15">
        <v>39379</v>
      </c>
      <c r="F1222" s="14">
        <v>4.2320000000000002</v>
      </c>
      <c r="H1222" s="15">
        <v>39379</v>
      </c>
      <c r="I1222" s="14">
        <v>4.25</v>
      </c>
      <c r="K1222" s="15">
        <v>39379</v>
      </c>
      <c r="L1222" s="14">
        <v>4.4189999999999996</v>
      </c>
      <c r="N1222" s="15">
        <v>39379</v>
      </c>
      <c r="O1222" s="14">
        <v>4.282</v>
      </c>
      <c r="Q1222" s="15">
        <v>39379</v>
      </c>
      <c r="R1222" s="14">
        <v>4.242</v>
      </c>
      <c r="T1222" s="15">
        <v>39379</v>
      </c>
      <c r="U1222" s="14">
        <v>4.21</v>
      </c>
      <c r="W1222" s="15">
        <v>39379</v>
      </c>
      <c r="X1222" s="14">
        <v>4.3659999999999997</v>
      </c>
      <c r="Z1222" s="15">
        <v>39379</v>
      </c>
      <c r="AA1222" s="14">
        <v>4.242</v>
      </c>
      <c r="AC1222" s="14">
        <f t="shared" si="147"/>
        <v>4.2528859879499459</v>
      </c>
      <c r="AE1222" s="15">
        <v>39379</v>
      </c>
      <c r="AF1222" s="14">
        <v>4.3388</v>
      </c>
      <c r="AH1222" s="15">
        <v>39379</v>
      </c>
      <c r="AI1222" s="14">
        <v>4.84</v>
      </c>
      <c r="AK1222" s="15">
        <v>39379</v>
      </c>
      <c r="AL1222" s="14">
        <v>2.3105000000000002</v>
      </c>
      <c r="AM1222" s="14">
        <f t="shared" si="142"/>
        <v>1.9423859879499457</v>
      </c>
      <c r="AN1222" s="15">
        <v>39379</v>
      </c>
      <c r="AO1222" s="14">
        <v>2.7185000000000001</v>
      </c>
      <c r="AP1222" s="14">
        <f t="shared" si="143"/>
        <v>1.6202999999999999</v>
      </c>
      <c r="AQ1222" s="15">
        <v>39379</v>
      </c>
      <c r="AR1222" s="14">
        <v>3.2395</v>
      </c>
      <c r="AS1222" s="14">
        <f t="shared" si="144"/>
        <v>1.6004999999999998</v>
      </c>
      <c r="AU1222" s="14">
        <f t="shared" si="148"/>
        <v>1.8395000000000001</v>
      </c>
      <c r="AW1222" s="14">
        <f t="shared" si="145"/>
        <v>1.9394999999999998</v>
      </c>
      <c r="AY1222" s="14">
        <f t="shared" si="146"/>
        <v>2.1084999999999994</v>
      </c>
      <c r="BA1222" s="15">
        <v>39379</v>
      </c>
      <c r="BB1222" s="14">
        <v>10</v>
      </c>
      <c r="BD1222" s="15">
        <v>41205</v>
      </c>
      <c r="BE1222" s="14">
        <v>5.75</v>
      </c>
      <c r="BG1222" s="15">
        <v>41205</v>
      </c>
      <c r="BH1222" s="14">
        <v>7.25</v>
      </c>
      <c r="BI1222" s="14">
        <f t="shared" si="141"/>
        <v>80.496799999999993</v>
      </c>
      <c r="BJ1222" s="15">
        <v>40109</v>
      </c>
      <c r="BK1222" s="14">
        <v>228.49039999999999</v>
      </c>
      <c r="BM1222" s="15">
        <v>41205</v>
      </c>
      <c r="BN1222" s="14">
        <v>30.843</v>
      </c>
    </row>
    <row r="1223" spans="2:66" x14ac:dyDescent="0.2">
      <c r="B1223" s="15">
        <v>39380</v>
      </c>
      <c r="C1223" s="14">
        <v>4.16</v>
      </c>
      <c r="E1223" s="15">
        <v>39380</v>
      </c>
      <c r="F1223" s="14">
        <v>4.2439999999999998</v>
      </c>
      <c r="H1223" s="15">
        <v>39380</v>
      </c>
      <c r="I1223" s="14">
        <v>4.2629999999999999</v>
      </c>
      <c r="K1223" s="15">
        <v>39380</v>
      </c>
      <c r="L1223" s="14">
        <v>4.4390000000000001</v>
      </c>
      <c r="N1223" s="15">
        <v>39380</v>
      </c>
      <c r="O1223" s="14">
        <v>4.2960000000000003</v>
      </c>
      <c r="Q1223" s="15">
        <v>39380</v>
      </c>
      <c r="R1223" s="14">
        <v>4.2549999999999999</v>
      </c>
      <c r="T1223" s="15">
        <v>39380</v>
      </c>
      <c r="U1223" s="14">
        <v>4.22</v>
      </c>
      <c r="W1223" s="15">
        <v>39380</v>
      </c>
      <c r="X1223" s="14">
        <v>4.3819999999999997</v>
      </c>
      <c r="Z1223" s="15">
        <v>39380</v>
      </c>
      <c r="AA1223" s="14">
        <v>4.2530000000000001</v>
      </c>
      <c r="AC1223" s="14">
        <f t="shared" si="147"/>
        <v>4.2661538699212116</v>
      </c>
      <c r="AE1223" s="15">
        <v>39380</v>
      </c>
      <c r="AF1223" s="14">
        <v>4.3775000000000004</v>
      </c>
      <c r="AH1223" s="15">
        <v>39380</v>
      </c>
      <c r="AI1223" s="14">
        <v>4.8490000000000002</v>
      </c>
      <c r="AK1223" s="15">
        <v>39380</v>
      </c>
      <c r="AL1223" s="14">
        <v>2.3279999999999998</v>
      </c>
      <c r="AM1223" s="14">
        <f t="shared" si="142"/>
        <v>1.9381538699212117</v>
      </c>
      <c r="AN1223" s="15">
        <v>39380</v>
      </c>
      <c r="AO1223" s="14">
        <v>2.77</v>
      </c>
      <c r="AP1223" s="14">
        <f t="shared" si="143"/>
        <v>1.6075000000000004</v>
      </c>
      <c r="AQ1223" s="15">
        <v>39380</v>
      </c>
      <c r="AR1223" s="14">
        <v>3.2414999999999998</v>
      </c>
      <c r="AS1223" s="14">
        <f t="shared" si="144"/>
        <v>1.6075000000000004</v>
      </c>
      <c r="AU1223" s="14">
        <f t="shared" si="148"/>
        <v>1.8320000000000003</v>
      </c>
      <c r="AW1223" s="14">
        <f t="shared" si="145"/>
        <v>1.9350000000000001</v>
      </c>
      <c r="AY1223" s="14">
        <f t="shared" si="146"/>
        <v>2.1110000000000002</v>
      </c>
      <c r="BA1223" s="15">
        <v>39380</v>
      </c>
      <c r="BB1223" s="14">
        <v>10.3</v>
      </c>
      <c r="BD1223" s="15">
        <v>41206</v>
      </c>
      <c r="BE1223" s="14">
        <v>5.75</v>
      </c>
      <c r="BG1223" s="15">
        <v>41206</v>
      </c>
      <c r="BH1223" s="14">
        <v>7.25</v>
      </c>
      <c r="BI1223" s="14">
        <f t="shared" si="141"/>
        <v>80.496799999999993</v>
      </c>
      <c r="BJ1223" s="15">
        <v>40110</v>
      </c>
      <c r="BK1223" s="14">
        <v>228.49039999999999</v>
      </c>
      <c r="BM1223" s="15">
        <v>41206</v>
      </c>
      <c r="BN1223" s="14">
        <v>30.638000000000002</v>
      </c>
    </row>
    <row r="1224" spans="2:66" x14ac:dyDescent="0.2">
      <c r="B1224" s="15">
        <v>39381</v>
      </c>
      <c r="C1224" s="14">
        <v>4.173</v>
      </c>
      <c r="E1224" s="15">
        <v>39381</v>
      </c>
      <c r="F1224" s="14">
        <v>4.2620000000000005</v>
      </c>
      <c r="H1224" s="15">
        <v>39381</v>
      </c>
      <c r="I1224" s="14">
        <v>4.282</v>
      </c>
      <c r="K1224" s="15">
        <v>39381</v>
      </c>
      <c r="L1224" s="14">
        <v>4.4660000000000002</v>
      </c>
      <c r="N1224" s="15">
        <v>39381</v>
      </c>
      <c r="O1224" s="14">
        <v>4.3150000000000004</v>
      </c>
      <c r="Q1224" s="15">
        <v>39381</v>
      </c>
      <c r="R1224" s="14">
        <v>4.2729999999999997</v>
      </c>
      <c r="T1224" s="15">
        <v>39381</v>
      </c>
      <c r="U1224" s="14">
        <v>4.2320000000000002</v>
      </c>
      <c r="W1224" s="15">
        <v>39381</v>
      </c>
      <c r="X1224" s="14">
        <v>4.4030000000000005</v>
      </c>
      <c r="Z1224" s="15">
        <v>39381</v>
      </c>
      <c r="AA1224" s="14">
        <v>4.2720000000000002</v>
      </c>
      <c r="AC1224" s="14">
        <f t="shared" si="147"/>
        <v>4.2845688243472875</v>
      </c>
      <c r="AE1224" s="15">
        <v>39381</v>
      </c>
      <c r="AF1224" s="14">
        <v>4.4005999999999998</v>
      </c>
      <c r="AH1224" s="15">
        <v>39381</v>
      </c>
      <c r="AI1224" s="14">
        <v>4.8460000000000001</v>
      </c>
      <c r="AK1224" s="15">
        <v>39381</v>
      </c>
      <c r="AL1224" s="14">
        <v>2.33</v>
      </c>
      <c r="AM1224" s="14">
        <f t="shared" si="142"/>
        <v>1.9545688243472874</v>
      </c>
      <c r="AN1224" s="15">
        <v>39381</v>
      </c>
      <c r="AO1224" s="14">
        <v>2.7795000000000001</v>
      </c>
      <c r="AP1224" s="14">
        <f t="shared" si="143"/>
        <v>1.6210999999999998</v>
      </c>
      <c r="AQ1224" s="15">
        <v>39381</v>
      </c>
      <c r="AR1224" s="14">
        <v>3.24</v>
      </c>
      <c r="AS1224" s="14">
        <f t="shared" si="144"/>
        <v>1.6059999999999999</v>
      </c>
      <c r="AU1224" s="14">
        <f t="shared" si="148"/>
        <v>1.843</v>
      </c>
      <c r="AW1224" s="14">
        <f t="shared" si="145"/>
        <v>1.952</v>
      </c>
      <c r="AY1224" s="14">
        <f t="shared" si="146"/>
        <v>2.1360000000000001</v>
      </c>
      <c r="BA1224" s="15">
        <v>39381</v>
      </c>
      <c r="BB1224" s="14">
        <v>10.9</v>
      </c>
      <c r="BD1224" s="15">
        <v>41207</v>
      </c>
      <c r="BE1224" s="14">
        <v>5.75</v>
      </c>
      <c r="BG1224" s="15">
        <v>41207</v>
      </c>
      <c r="BH1224" s="14">
        <v>7.25</v>
      </c>
      <c r="BI1224" s="14">
        <f t="shared" si="141"/>
        <v>80.496799999999993</v>
      </c>
      <c r="BJ1224" s="15">
        <v>40111</v>
      </c>
      <c r="BK1224" s="14">
        <v>228.49039999999999</v>
      </c>
      <c r="BM1224" s="15">
        <v>41207</v>
      </c>
      <c r="BN1224" s="14">
        <v>30.358000000000001</v>
      </c>
    </row>
    <row r="1225" spans="2:66" x14ac:dyDescent="0.2">
      <c r="B1225" s="15">
        <v>39382</v>
      </c>
      <c r="C1225" s="14">
        <v>4.173</v>
      </c>
      <c r="E1225" s="15">
        <v>39382</v>
      </c>
      <c r="F1225" s="14">
        <v>4.2620000000000005</v>
      </c>
      <c r="H1225" s="15">
        <v>39382</v>
      </c>
      <c r="I1225" s="14">
        <v>4.282</v>
      </c>
      <c r="K1225" s="15">
        <v>39382</v>
      </c>
      <c r="L1225" s="14">
        <v>4.4660000000000002</v>
      </c>
      <c r="N1225" s="15">
        <v>39382</v>
      </c>
      <c r="O1225" s="14">
        <v>4.3150000000000004</v>
      </c>
      <c r="Q1225" s="15">
        <v>39382</v>
      </c>
      <c r="R1225" s="14">
        <v>4.2729999999999997</v>
      </c>
      <c r="T1225" s="15">
        <v>39382</v>
      </c>
      <c r="U1225" s="14">
        <v>4.2320000000000002</v>
      </c>
      <c r="W1225" s="15">
        <v>39382</v>
      </c>
      <c r="X1225" s="14">
        <v>4.4030000000000005</v>
      </c>
      <c r="Z1225" s="15">
        <v>39382</v>
      </c>
      <c r="AA1225" s="14">
        <v>4.2720000000000002</v>
      </c>
      <c r="AC1225" s="14">
        <f t="shared" si="147"/>
        <v>4.2845688243472875</v>
      </c>
      <c r="AE1225" s="15">
        <v>39382</v>
      </c>
      <c r="AF1225" s="14">
        <v>4.4005999999999998</v>
      </c>
      <c r="AH1225" s="15">
        <v>39382</v>
      </c>
      <c r="AI1225" s="14">
        <v>4.8460000000000001</v>
      </c>
      <c r="AK1225" s="15">
        <v>39382</v>
      </c>
      <c r="AL1225" s="14">
        <v>2.33</v>
      </c>
      <c r="AM1225" s="14">
        <f t="shared" si="142"/>
        <v>1.9545688243472874</v>
      </c>
      <c r="AN1225" s="15">
        <v>39382</v>
      </c>
      <c r="AO1225" s="14">
        <v>2.7795000000000001</v>
      </c>
      <c r="AP1225" s="14">
        <f t="shared" si="143"/>
        <v>1.6210999999999998</v>
      </c>
      <c r="AQ1225" s="15">
        <v>39382</v>
      </c>
      <c r="AR1225" s="14">
        <v>3.24</v>
      </c>
      <c r="AS1225" s="14">
        <f t="shared" si="144"/>
        <v>1.6059999999999999</v>
      </c>
      <c r="AU1225" s="14">
        <f t="shared" si="148"/>
        <v>1.843</v>
      </c>
      <c r="AW1225" s="14">
        <f t="shared" si="145"/>
        <v>1.952</v>
      </c>
      <c r="AY1225" s="14">
        <f t="shared" si="146"/>
        <v>2.1360000000000001</v>
      </c>
      <c r="BA1225" s="15">
        <v>39382</v>
      </c>
      <c r="BB1225" s="14">
        <v>10.9</v>
      </c>
      <c r="BD1225" s="15">
        <v>41208</v>
      </c>
      <c r="BE1225" s="14">
        <v>5.75</v>
      </c>
      <c r="BG1225" s="15">
        <v>41208</v>
      </c>
      <c r="BH1225" s="14">
        <v>7.25</v>
      </c>
      <c r="BI1225" s="14">
        <f t="shared" si="141"/>
        <v>80.330600000000004</v>
      </c>
      <c r="BJ1225" s="15">
        <v>40112</v>
      </c>
      <c r="BK1225" s="14">
        <v>227.99180000000001</v>
      </c>
      <c r="BM1225" s="15">
        <v>41208</v>
      </c>
      <c r="BN1225" s="14">
        <v>30.007999999999999</v>
      </c>
    </row>
    <row r="1226" spans="2:66" x14ac:dyDescent="0.2">
      <c r="B1226" s="15">
        <v>39383</v>
      </c>
      <c r="C1226" s="14">
        <v>4.173</v>
      </c>
      <c r="E1226" s="15">
        <v>39383</v>
      </c>
      <c r="F1226" s="14">
        <v>4.2620000000000005</v>
      </c>
      <c r="H1226" s="15">
        <v>39383</v>
      </c>
      <c r="I1226" s="14">
        <v>4.282</v>
      </c>
      <c r="K1226" s="15">
        <v>39383</v>
      </c>
      <c r="L1226" s="14">
        <v>4.4660000000000002</v>
      </c>
      <c r="N1226" s="15">
        <v>39383</v>
      </c>
      <c r="O1226" s="14">
        <v>4.3150000000000004</v>
      </c>
      <c r="Q1226" s="15">
        <v>39383</v>
      </c>
      <c r="R1226" s="14">
        <v>4.2729999999999997</v>
      </c>
      <c r="T1226" s="15">
        <v>39383</v>
      </c>
      <c r="U1226" s="14">
        <v>4.2320000000000002</v>
      </c>
      <c r="W1226" s="15">
        <v>39383</v>
      </c>
      <c r="X1226" s="14">
        <v>4.4030000000000005</v>
      </c>
      <c r="Z1226" s="15">
        <v>39383</v>
      </c>
      <c r="AA1226" s="14">
        <v>4.2720000000000002</v>
      </c>
      <c r="AC1226" s="14">
        <f t="shared" si="147"/>
        <v>4.2845688243472875</v>
      </c>
      <c r="AE1226" s="15">
        <v>39383</v>
      </c>
      <c r="AF1226" s="14">
        <v>4.4005999999999998</v>
      </c>
      <c r="AH1226" s="15">
        <v>39383</v>
      </c>
      <c r="AI1226" s="14">
        <v>4.8460000000000001</v>
      </c>
      <c r="AK1226" s="15">
        <v>39383</v>
      </c>
      <c r="AL1226" s="14">
        <v>2.33</v>
      </c>
      <c r="AM1226" s="14">
        <f t="shared" si="142"/>
        <v>1.9545688243472874</v>
      </c>
      <c r="AN1226" s="15">
        <v>39383</v>
      </c>
      <c r="AO1226" s="14">
        <v>2.7795000000000001</v>
      </c>
      <c r="AP1226" s="14">
        <f t="shared" si="143"/>
        <v>1.6210999999999998</v>
      </c>
      <c r="AQ1226" s="15">
        <v>39383</v>
      </c>
      <c r="AR1226" s="14">
        <v>3.24</v>
      </c>
      <c r="AS1226" s="14">
        <f t="shared" si="144"/>
        <v>1.6059999999999999</v>
      </c>
      <c r="AU1226" s="14">
        <f t="shared" si="148"/>
        <v>1.843</v>
      </c>
      <c r="AW1226" s="14">
        <f t="shared" si="145"/>
        <v>1.952</v>
      </c>
      <c r="AY1226" s="14">
        <f t="shared" si="146"/>
        <v>2.1360000000000001</v>
      </c>
      <c r="BA1226" s="15">
        <v>39383</v>
      </c>
      <c r="BB1226" s="14">
        <v>10.9</v>
      </c>
      <c r="BD1226" s="15">
        <v>41209</v>
      </c>
      <c r="BE1226" s="14">
        <v>5.75</v>
      </c>
      <c r="BG1226" s="15">
        <v>41209</v>
      </c>
      <c r="BH1226" s="14">
        <v>7.25</v>
      </c>
      <c r="BI1226" s="14">
        <f t="shared" si="141"/>
        <v>80.114800000000002</v>
      </c>
      <c r="BJ1226" s="15">
        <v>40113</v>
      </c>
      <c r="BK1226" s="14">
        <v>227.34440000000001</v>
      </c>
      <c r="BM1226" s="15">
        <v>41209</v>
      </c>
      <c r="BN1226" s="14">
        <v>30.007999999999999</v>
      </c>
    </row>
    <row r="1227" spans="2:66" x14ac:dyDescent="0.2">
      <c r="B1227" s="15">
        <v>39384</v>
      </c>
      <c r="C1227" s="14">
        <v>4.1710000000000003</v>
      </c>
      <c r="E1227" s="15">
        <v>39384</v>
      </c>
      <c r="F1227" s="14">
        <v>4.2590000000000003</v>
      </c>
      <c r="H1227" s="15">
        <v>39384</v>
      </c>
      <c r="I1227" s="14">
        <v>4.2780000000000005</v>
      </c>
      <c r="K1227" s="15">
        <v>39384</v>
      </c>
      <c r="L1227" s="14">
        <v>4.4619999999999997</v>
      </c>
      <c r="N1227" s="15">
        <v>39384</v>
      </c>
      <c r="O1227" s="14">
        <v>4.306</v>
      </c>
      <c r="Q1227" s="15">
        <v>39384</v>
      </c>
      <c r="R1227" s="14">
        <v>4.2670000000000003</v>
      </c>
      <c r="T1227" s="15">
        <v>39384</v>
      </c>
      <c r="U1227" s="14">
        <v>4.2329999999999997</v>
      </c>
      <c r="W1227" s="15">
        <v>39384</v>
      </c>
      <c r="X1227" s="14">
        <v>4.4000000000000004</v>
      </c>
      <c r="Z1227" s="15">
        <v>39384</v>
      </c>
      <c r="AA1227" s="14">
        <v>4.2670000000000003</v>
      </c>
      <c r="AC1227" s="14">
        <f t="shared" si="147"/>
        <v>4.2811881662289517</v>
      </c>
      <c r="AE1227" s="15">
        <v>39384</v>
      </c>
      <c r="AF1227" s="14">
        <v>4.3811</v>
      </c>
      <c r="AH1227" s="15">
        <v>39384</v>
      </c>
      <c r="AI1227" s="14">
        <v>4.8479999999999999</v>
      </c>
      <c r="AK1227" s="15">
        <v>39384</v>
      </c>
      <c r="AL1227" s="14">
        <v>2.3345000000000002</v>
      </c>
      <c r="AM1227" s="14">
        <f t="shared" si="142"/>
        <v>1.9466881662289515</v>
      </c>
      <c r="AN1227" s="15">
        <v>39384</v>
      </c>
      <c r="AO1227" s="14">
        <v>2.7730000000000001</v>
      </c>
      <c r="AP1227" s="14">
        <f t="shared" si="143"/>
        <v>1.6080999999999999</v>
      </c>
      <c r="AQ1227" s="15">
        <v>39384</v>
      </c>
      <c r="AR1227" s="14">
        <v>3.26</v>
      </c>
      <c r="AS1227" s="14">
        <f t="shared" si="144"/>
        <v>1.5880000000000001</v>
      </c>
      <c r="AU1227" s="14">
        <f t="shared" si="148"/>
        <v>1.8365</v>
      </c>
      <c r="AW1227" s="14">
        <f t="shared" si="145"/>
        <v>1.9435000000000002</v>
      </c>
      <c r="AY1227" s="14">
        <f t="shared" si="146"/>
        <v>2.1274999999999995</v>
      </c>
      <c r="BA1227" s="15">
        <v>39384</v>
      </c>
      <c r="BB1227" s="14">
        <v>10.7</v>
      </c>
      <c r="BD1227" s="15">
        <v>41210</v>
      </c>
      <c r="BE1227" s="14">
        <v>5.75</v>
      </c>
      <c r="BG1227" s="15">
        <v>41210</v>
      </c>
      <c r="BH1227" s="14">
        <v>7.25</v>
      </c>
      <c r="BI1227" s="14">
        <f t="shared" si="141"/>
        <v>79.693233333333339</v>
      </c>
      <c r="BJ1227" s="15">
        <v>40114</v>
      </c>
      <c r="BK1227" s="14">
        <v>226.0797</v>
      </c>
      <c r="BM1227" s="15">
        <v>41210</v>
      </c>
      <c r="BN1227" s="14">
        <v>30.007999999999999</v>
      </c>
    </row>
    <row r="1228" spans="2:66" x14ac:dyDescent="0.2">
      <c r="B1228" s="15">
        <v>39385</v>
      </c>
      <c r="C1228" s="14">
        <v>4.1870000000000003</v>
      </c>
      <c r="E1228" s="15">
        <v>39385</v>
      </c>
      <c r="F1228" s="14">
        <v>4.2780000000000005</v>
      </c>
      <c r="H1228" s="15">
        <v>39385</v>
      </c>
      <c r="I1228" s="14">
        <v>4.2990000000000004</v>
      </c>
      <c r="K1228" s="15">
        <v>39385</v>
      </c>
      <c r="L1228" s="14">
        <v>4.4809999999999999</v>
      </c>
      <c r="N1228" s="15">
        <v>39385</v>
      </c>
      <c r="O1228" s="14">
        <v>4.3230000000000004</v>
      </c>
      <c r="Q1228" s="15">
        <v>39385</v>
      </c>
      <c r="R1228" s="14">
        <v>4.2869999999999999</v>
      </c>
      <c r="T1228" s="15">
        <v>39385</v>
      </c>
      <c r="U1228" s="14">
        <v>4.2530000000000001</v>
      </c>
      <c r="W1228" s="15">
        <v>39385</v>
      </c>
      <c r="X1228" s="14">
        <v>4.4219999999999997</v>
      </c>
      <c r="Z1228" s="15">
        <v>39385</v>
      </c>
      <c r="AA1228" s="14">
        <v>4.2850000000000001</v>
      </c>
      <c r="AC1228" s="14">
        <f t="shared" si="147"/>
        <v>4.2997046191873931</v>
      </c>
      <c r="AE1228" s="15">
        <v>39385</v>
      </c>
      <c r="AF1228" s="14">
        <v>4.3789999999999996</v>
      </c>
      <c r="AH1228" s="15">
        <v>39385</v>
      </c>
      <c r="AI1228" s="14">
        <v>4.8719999999999999</v>
      </c>
      <c r="AK1228" s="15">
        <v>39385</v>
      </c>
      <c r="AL1228" s="14">
        <v>2.36</v>
      </c>
      <c r="AM1228" s="14">
        <f t="shared" si="142"/>
        <v>1.9397046191873932</v>
      </c>
      <c r="AN1228" s="15">
        <v>39385</v>
      </c>
      <c r="AO1228" s="14">
        <v>2.7570000000000001</v>
      </c>
      <c r="AP1228" s="14">
        <f t="shared" si="143"/>
        <v>1.6219999999999994</v>
      </c>
      <c r="AQ1228" s="15">
        <v>39385</v>
      </c>
      <c r="AR1228" s="14">
        <v>3.24</v>
      </c>
      <c r="AS1228" s="14">
        <f t="shared" si="144"/>
        <v>1.6319999999999997</v>
      </c>
      <c r="AU1228" s="14">
        <f t="shared" si="148"/>
        <v>1.8270000000000004</v>
      </c>
      <c r="AW1228" s="14">
        <f t="shared" si="145"/>
        <v>1.9390000000000005</v>
      </c>
      <c r="AY1228" s="14">
        <f t="shared" si="146"/>
        <v>2.121</v>
      </c>
      <c r="BA1228" s="15">
        <v>39385</v>
      </c>
      <c r="BB1228" s="14">
        <v>11.2</v>
      </c>
      <c r="BD1228" s="15">
        <v>41211</v>
      </c>
      <c r="BE1228" s="14">
        <v>5.75</v>
      </c>
      <c r="BG1228" s="15">
        <v>41211</v>
      </c>
      <c r="BH1228" s="14">
        <v>7.25</v>
      </c>
      <c r="BI1228" s="14">
        <f t="shared" si="141"/>
        <v>79.784666666666666</v>
      </c>
      <c r="BJ1228" s="15">
        <v>40115</v>
      </c>
      <c r="BK1228" s="14">
        <v>226.35400000000001</v>
      </c>
      <c r="BM1228" s="15">
        <v>41211</v>
      </c>
      <c r="BN1228" s="14">
        <v>29.33</v>
      </c>
    </row>
    <row r="1229" spans="2:66" x14ac:dyDescent="0.2">
      <c r="B1229" s="15">
        <v>39386</v>
      </c>
      <c r="C1229" s="14">
        <v>4.2389999999999999</v>
      </c>
      <c r="E1229" s="15">
        <v>39386</v>
      </c>
      <c r="F1229" s="14">
        <v>4.3310000000000004</v>
      </c>
      <c r="H1229" s="15">
        <v>39386</v>
      </c>
      <c r="I1229" s="14">
        <v>4.3559999999999999</v>
      </c>
      <c r="K1229" s="15">
        <v>39386</v>
      </c>
      <c r="L1229" s="14">
        <v>4.5270000000000001</v>
      </c>
      <c r="N1229" s="15">
        <v>39386</v>
      </c>
      <c r="O1229" s="14">
        <v>4.3730000000000002</v>
      </c>
      <c r="Q1229" s="15">
        <v>39386</v>
      </c>
      <c r="R1229" s="14">
        <v>4.34</v>
      </c>
      <c r="T1229" s="15">
        <v>39386</v>
      </c>
      <c r="U1229" s="14">
        <v>4.306</v>
      </c>
      <c r="W1229" s="15">
        <v>39386</v>
      </c>
      <c r="X1229" s="14">
        <v>4.4749999999999996</v>
      </c>
      <c r="Z1229" s="15">
        <v>39386</v>
      </c>
      <c r="AA1229" s="14">
        <v>4.3380000000000001</v>
      </c>
      <c r="AC1229" s="14">
        <f t="shared" si="147"/>
        <v>4.3515272671095317</v>
      </c>
      <c r="AE1229" s="15">
        <v>39386</v>
      </c>
      <c r="AF1229" s="14">
        <v>4.4707999999999997</v>
      </c>
      <c r="AH1229" s="15">
        <v>39386</v>
      </c>
      <c r="AI1229" s="14">
        <v>4.9279999999999999</v>
      </c>
      <c r="AK1229" s="15">
        <v>39386</v>
      </c>
      <c r="AL1229" s="14">
        <v>2.3810000000000002</v>
      </c>
      <c r="AM1229" s="14">
        <f t="shared" si="142"/>
        <v>1.9705272671095315</v>
      </c>
      <c r="AN1229" s="15">
        <v>39386</v>
      </c>
      <c r="AO1229" s="14">
        <v>2.7759999999999998</v>
      </c>
      <c r="AP1229" s="14">
        <f t="shared" si="143"/>
        <v>1.6947999999999999</v>
      </c>
      <c r="AQ1229" s="15">
        <v>39386</v>
      </c>
      <c r="AR1229" s="14">
        <v>3.2560000000000002</v>
      </c>
      <c r="AS1229" s="14">
        <f t="shared" si="144"/>
        <v>1.6719999999999997</v>
      </c>
      <c r="AU1229" s="14">
        <f t="shared" si="148"/>
        <v>1.8579999999999997</v>
      </c>
      <c r="AW1229" s="14">
        <f t="shared" si="145"/>
        <v>1.9749999999999996</v>
      </c>
      <c r="AY1229" s="14">
        <f t="shared" si="146"/>
        <v>2.1459999999999999</v>
      </c>
      <c r="BA1229" s="15">
        <v>39386</v>
      </c>
      <c r="BB1229" s="14">
        <v>11.7</v>
      </c>
      <c r="BD1229" s="15">
        <v>41212</v>
      </c>
      <c r="BE1229" s="14">
        <v>5.75</v>
      </c>
      <c r="BG1229" s="15">
        <v>41212</v>
      </c>
      <c r="BH1229" s="14">
        <v>7.25</v>
      </c>
      <c r="BI1229" s="14">
        <f t="shared" si="141"/>
        <v>79.792000000000002</v>
      </c>
      <c r="BJ1229" s="15">
        <v>40116</v>
      </c>
      <c r="BK1229" s="14">
        <v>226.376</v>
      </c>
      <c r="BM1229" s="15">
        <v>41212</v>
      </c>
      <c r="BN1229" s="14">
        <v>29.114999999999998</v>
      </c>
    </row>
    <row r="1230" spans="2:66" x14ac:dyDescent="0.2">
      <c r="B1230" s="15">
        <v>39387</v>
      </c>
      <c r="C1230" s="14">
        <v>4.2060000000000004</v>
      </c>
      <c r="E1230" s="15">
        <v>39387</v>
      </c>
      <c r="F1230" s="14">
        <v>4.2960000000000003</v>
      </c>
      <c r="H1230" s="15">
        <v>39387</v>
      </c>
      <c r="I1230" s="14">
        <v>4.3239999999999998</v>
      </c>
      <c r="K1230" s="15">
        <v>39387</v>
      </c>
      <c r="L1230" s="14">
        <v>4.5010000000000003</v>
      </c>
      <c r="N1230" s="15">
        <v>39387</v>
      </c>
      <c r="O1230" s="14">
        <v>4.3410000000000002</v>
      </c>
      <c r="Q1230" s="15">
        <v>39387</v>
      </c>
      <c r="R1230" s="14">
        <v>4.3029999999999999</v>
      </c>
      <c r="T1230" s="15">
        <v>39387</v>
      </c>
      <c r="U1230" s="14">
        <v>4.274</v>
      </c>
      <c r="W1230" s="15">
        <v>39387</v>
      </c>
      <c r="X1230" s="14">
        <v>4.4400000000000004</v>
      </c>
      <c r="Z1230" s="15">
        <v>39387</v>
      </c>
      <c r="AA1230" s="14">
        <v>4.3029999999999999</v>
      </c>
      <c r="AC1230" s="14">
        <f t="shared" si="147"/>
        <v>4.3192861115402454</v>
      </c>
      <c r="AE1230" s="15">
        <v>39387</v>
      </c>
      <c r="AF1230" s="14">
        <v>4.3457999999999997</v>
      </c>
      <c r="AH1230" s="15">
        <v>39387</v>
      </c>
      <c r="AI1230" s="14">
        <v>4.9190000000000005</v>
      </c>
      <c r="AK1230" s="15">
        <v>39387</v>
      </c>
      <c r="AL1230" s="14">
        <v>2.3780000000000001</v>
      </c>
      <c r="AM1230" s="14">
        <f t="shared" si="142"/>
        <v>1.9412861115402453</v>
      </c>
      <c r="AN1230" s="15">
        <v>39387</v>
      </c>
      <c r="AO1230" s="14">
        <v>2.7774999999999999</v>
      </c>
      <c r="AP1230" s="14">
        <f t="shared" si="143"/>
        <v>1.5682999999999998</v>
      </c>
      <c r="AQ1230" s="15">
        <v>39387</v>
      </c>
      <c r="AR1230" s="14">
        <v>3.2685</v>
      </c>
      <c r="AS1230" s="14">
        <f t="shared" si="144"/>
        <v>1.6505000000000005</v>
      </c>
      <c r="AU1230" s="14">
        <f t="shared" si="148"/>
        <v>1.8280000000000003</v>
      </c>
      <c r="AW1230" s="14">
        <f t="shared" si="145"/>
        <v>1.9459999999999997</v>
      </c>
      <c r="AY1230" s="14">
        <f t="shared" si="146"/>
        <v>2.1230000000000002</v>
      </c>
      <c r="BA1230" s="15">
        <v>39387</v>
      </c>
      <c r="BB1230" s="14">
        <v>11.8</v>
      </c>
      <c r="BD1230" s="15">
        <v>41213</v>
      </c>
      <c r="BE1230" s="14">
        <v>5.75</v>
      </c>
      <c r="BG1230" s="15">
        <v>41213</v>
      </c>
      <c r="BH1230" s="14">
        <v>7.25</v>
      </c>
      <c r="BI1230" s="14">
        <f t="shared" si="141"/>
        <v>79.792000000000002</v>
      </c>
      <c r="BJ1230" s="15">
        <v>40117</v>
      </c>
      <c r="BK1230" s="14">
        <v>226.376</v>
      </c>
      <c r="BM1230" s="15">
        <v>41213</v>
      </c>
      <c r="BN1230" s="14">
        <v>28.81</v>
      </c>
    </row>
    <row r="1231" spans="2:66" x14ac:dyDescent="0.2">
      <c r="B1231" s="15">
        <v>39388</v>
      </c>
      <c r="C1231" s="14">
        <v>4.1769999999999996</v>
      </c>
      <c r="E1231" s="15">
        <v>39388</v>
      </c>
      <c r="F1231" s="14">
        <v>4.2670000000000003</v>
      </c>
      <c r="H1231" s="15">
        <v>39388</v>
      </c>
      <c r="I1231" s="14">
        <v>4.2919999999999998</v>
      </c>
      <c r="K1231" s="15">
        <v>39388</v>
      </c>
      <c r="L1231" s="14">
        <v>4.4719999999999995</v>
      </c>
      <c r="N1231" s="15">
        <v>39388</v>
      </c>
      <c r="O1231" s="14">
        <v>4.3120000000000003</v>
      </c>
      <c r="Q1231" s="15">
        <v>39388</v>
      </c>
      <c r="R1231" s="14">
        <v>4.2720000000000002</v>
      </c>
      <c r="T1231" s="15">
        <v>39388</v>
      </c>
      <c r="U1231" s="14">
        <v>4.2370000000000001</v>
      </c>
      <c r="W1231" s="15">
        <v>39388</v>
      </c>
      <c r="X1231" s="14">
        <v>4.4139999999999997</v>
      </c>
      <c r="Z1231" s="15">
        <v>39388</v>
      </c>
      <c r="AA1231" s="14">
        <v>4.2709999999999999</v>
      </c>
      <c r="AC1231" s="14">
        <f t="shared" si="147"/>
        <v>4.2895332921365679</v>
      </c>
      <c r="AE1231" s="15">
        <v>39388</v>
      </c>
      <c r="AF1231" s="14">
        <v>4.3164999999999996</v>
      </c>
      <c r="AH1231" s="15">
        <v>39388</v>
      </c>
      <c r="AI1231" s="14">
        <v>4.8650000000000002</v>
      </c>
      <c r="AK1231" s="15">
        <v>39388</v>
      </c>
      <c r="AL1231" s="14">
        <v>2.3965000000000001</v>
      </c>
      <c r="AM1231" s="14">
        <f t="shared" si="142"/>
        <v>1.8930332921365678</v>
      </c>
      <c r="AN1231" s="15">
        <v>39388</v>
      </c>
      <c r="AO1231" s="14">
        <v>2.8265000000000002</v>
      </c>
      <c r="AP1231" s="14">
        <f t="shared" si="143"/>
        <v>1.4899999999999993</v>
      </c>
      <c r="AQ1231" s="15">
        <v>39388</v>
      </c>
      <c r="AR1231" s="14">
        <v>3.2570000000000001</v>
      </c>
      <c r="AS1231" s="14">
        <f t="shared" si="144"/>
        <v>1.6080000000000001</v>
      </c>
      <c r="AU1231" s="14">
        <f t="shared" si="148"/>
        <v>1.7804999999999995</v>
      </c>
      <c r="AW1231" s="14">
        <f t="shared" si="145"/>
        <v>1.8954999999999997</v>
      </c>
      <c r="AY1231" s="14">
        <f t="shared" si="146"/>
        <v>2.0754999999999995</v>
      </c>
      <c r="BA1231" s="15">
        <v>39388</v>
      </c>
      <c r="BB1231" s="14">
        <v>11.5</v>
      </c>
      <c r="BD1231" s="15">
        <v>41214</v>
      </c>
      <c r="BE1231" s="14">
        <v>5.75</v>
      </c>
      <c r="BG1231" s="15">
        <v>41214</v>
      </c>
      <c r="BH1231" s="14">
        <v>7.25</v>
      </c>
      <c r="BI1231" s="14">
        <f t="shared" si="141"/>
        <v>79.792000000000002</v>
      </c>
      <c r="BJ1231" s="15">
        <v>40118</v>
      </c>
      <c r="BK1231" s="14">
        <v>226.376</v>
      </c>
      <c r="BM1231" s="15">
        <v>41214</v>
      </c>
      <c r="BN1231" s="14">
        <v>27.968</v>
      </c>
    </row>
    <row r="1232" spans="2:66" x14ac:dyDescent="0.2">
      <c r="B1232" s="15">
        <v>39389</v>
      </c>
      <c r="C1232" s="14">
        <v>4.1769999999999996</v>
      </c>
      <c r="E1232" s="15">
        <v>39389</v>
      </c>
      <c r="F1232" s="14">
        <v>4.2670000000000003</v>
      </c>
      <c r="H1232" s="15">
        <v>39389</v>
      </c>
      <c r="I1232" s="14">
        <v>4.2919999999999998</v>
      </c>
      <c r="K1232" s="15">
        <v>39389</v>
      </c>
      <c r="L1232" s="14">
        <v>4.4719999999999995</v>
      </c>
      <c r="N1232" s="15">
        <v>39389</v>
      </c>
      <c r="O1232" s="14">
        <v>4.3120000000000003</v>
      </c>
      <c r="Q1232" s="15">
        <v>39389</v>
      </c>
      <c r="R1232" s="14">
        <v>4.2720000000000002</v>
      </c>
      <c r="T1232" s="15">
        <v>39389</v>
      </c>
      <c r="U1232" s="14">
        <v>4.2370000000000001</v>
      </c>
      <c r="W1232" s="15">
        <v>39389</v>
      </c>
      <c r="X1232" s="14">
        <v>4.4139999999999997</v>
      </c>
      <c r="Z1232" s="15">
        <v>39389</v>
      </c>
      <c r="AA1232" s="14">
        <v>4.2709999999999999</v>
      </c>
      <c r="AC1232" s="14">
        <f t="shared" si="147"/>
        <v>4.2895332921365679</v>
      </c>
      <c r="AE1232" s="15">
        <v>39389</v>
      </c>
      <c r="AF1232" s="14">
        <v>4.3164999999999996</v>
      </c>
      <c r="AH1232" s="15">
        <v>39389</v>
      </c>
      <c r="AI1232" s="14">
        <v>4.8650000000000002</v>
      </c>
      <c r="AK1232" s="15">
        <v>39389</v>
      </c>
      <c r="AL1232" s="14">
        <v>2.3965000000000001</v>
      </c>
      <c r="AM1232" s="14">
        <f t="shared" si="142"/>
        <v>1.8930332921365678</v>
      </c>
      <c r="AN1232" s="15">
        <v>39389</v>
      </c>
      <c r="AO1232" s="14">
        <v>2.8265000000000002</v>
      </c>
      <c r="AP1232" s="14">
        <f t="shared" si="143"/>
        <v>1.4899999999999993</v>
      </c>
      <c r="AQ1232" s="15">
        <v>39389</v>
      </c>
      <c r="AR1232" s="14">
        <v>3.2570000000000001</v>
      </c>
      <c r="AS1232" s="14">
        <f t="shared" si="144"/>
        <v>1.6080000000000001</v>
      </c>
      <c r="AU1232" s="14">
        <f t="shared" si="148"/>
        <v>1.7804999999999995</v>
      </c>
      <c r="AW1232" s="14">
        <f t="shared" si="145"/>
        <v>1.8954999999999997</v>
      </c>
      <c r="AY1232" s="14">
        <f t="shared" si="146"/>
        <v>2.0754999999999995</v>
      </c>
      <c r="BA1232" s="15">
        <v>39389</v>
      </c>
      <c r="BB1232" s="14">
        <v>11.5</v>
      </c>
      <c r="BD1232" s="15">
        <v>41215</v>
      </c>
      <c r="BE1232" s="14">
        <v>5.75</v>
      </c>
      <c r="BG1232" s="15">
        <v>41215</v>
      </c>
      <c r="BH1232" s="14">
        <v>7.25</v>
      </c>
      <c r="BI1232" s="14">
        <f t="shared" ref="BI1232:BI1295" si="149">AVERAGE(BE1232,BH1232,BK1232)</f>
        <v>79.6554</v>
      </c>
      <c r="BJ1232" s="15">
        <v>40119</v>
      </c>
      <c r="BK1232" s="14">
        <v>225.96619999999999</v>
      </c>
      <c r="BM1232" s="15">
        <v>41215</v>
      </c>
      <c r="BN1232" s="14">
        <v>27.85</v>
      </c>
    </row>
    <row r="1233" spans="2:66" x14ac:dyDescent="0.2">
      <c r="B1233" s="15">
        <v>39390</v>
      </c>
      <c r="C1233" s="14">
        <v>4.1769999999999996</v>
      </c>
      <c r="E1233" s="15">
        <v>39390</v>
      </c>
      <c r="F1233" s="14">
        <v>4.2670000000000003</v>
      </c>
      <c r="H1233" s="15">
        <v>39390</v>
      </c>
      <c r="I1233" s="14">
        <v>4.2919999999999998</v>
      </c>
      <c r="K1233" s="15">
        <v>39390</v>
      </c>
      <c r="L1233" s="14">
        <v>4.4719999999999995</v>
      </c>
      <c r="N1233" s="15">
        <v>39390</v>
      </c>
      <c r="O1233" s="14">
        <v>4.3120000000000003</v>
      </c>
      <c r="Q1233" s="15">
        <v>39390</v>
      </c>
      <c r="R1233" s="14">
        <v>4.2720000000000002</v>
      </c>
      <c r="T1233" s="15">
        <v>39390</v>
      </c>
      <c r="U1233" s="14">
        <v>4.2370000000000001</v>
      </c>
      <c r="W1233" s="15">
        <v>39390</v>
      </c>
      <c r="X1233" s="14">
        <v>4.4139999999999997</v>
      </c>
      <c r="Z1233" s="15">
        <v>39390</v>
      </c>
      <c r="AA1233" s="14">
        <v>4.2709999999999999</v>
      </c>
      <c r="AC1233" s="14">
        <f t="shared" si="147"/>
        <v>4.2895332921365679</v>
      </c>
      <c r="AE1233" s="15">
        <v>39390</v>
      </c>
      <c r="AF1233" s="14">
        <v>4.3164999999999996</v>
      </c>
      <c r="AH1233" s="15">
        <v>39390</v>
      </c>
      <c r="AI1233" s="14">
        <v>4.8650000000000002</v>
      </c>
      <c r="AK1233" s="15">
        <v>39390</v>
      </c>
      <c r="AL1233" s="14">
        <v>2.3965000000000001</v>
      </c>
      <c r="AM1233" s="14">
        <f t="shared" si="142"/>
        <v>1.8930332921365678</v>
      </c>
      <c r="AN1233" s="15">
        <v>39390</v>
      </c>
      <c r="AO1233" s="14">
        <v>2.8265000000000002</v>
      </c>
      <c r="AP1233" s="14">
        <f t="shared" si="143"/>
        <v>1.4899999999999993</v>
      </c>
      <c r="AQ1233" s="15">
        <v>39390</v>
      </c>
      <c r="AR1233" s="14">
        <v>3.2570000000000001</v>
      </c>
      <c r="AS1233" s="14">
        <f t="shared" si="144"/>
        <v>1.6080000000000001</v>
      </c>
      <c r="AU1233" s="14">
        <f t="shared" si="148"/>
        <v>1.7804999999999995</v>
      </c>
      <c r="AW1233" s="14">
        <f t="shared" si="145"/>
        <v>1.8954999999999997</v>
      </c>
      <c r="AY1233" s="14">
        <f t="shared" si="146"/>
        <v>2.0754999999999995</v>
      </c>
      <c r="BA1233" s="15">
        <v>39390</v>
      </c>
      <c r="BB1233" s="14">
        <v>11.5</v>
      </c>
      <c r="BD1233" s="15">
        <v>41216</v>
      </c>
      <c r="BE1233" s="14">
        <v>5.75</v>
      </c>
      <c r="BG1233" s="15">
        <v>41216</v>
      </c>
      <c r="BH1233" s="14">
        <v>7.25</v>
      </c>
      <c r="BI1233" s="14">
        <f t="shared" si="149"/>
        <v>79.65443333333333</v>
      </c>
      <c r="BJ1233" s="15">
        <v>40120</v>
      </c>
      <c r="BK1233" s="14">
        <v>225.9633</v>
      </c>
      <c r="BM1233" s="15">
        <v>41216</v>
      </c>
      <c r="BN1233" s="14">
        <v>27.85</v>
      </c>
    </row>
    <row r="1234" spans="2:66" x14ac:dyDescent="0.2">
      <c r="B1234" s="15">
        <v>39391</v>
      </c>
      <c r="C1234" s="14">
        <v>4.1669999999999998</v>
      </c>
      <c r="E1234" s="15">
        <v>39391</v>
      </c>
      <c r="F1234" s="14">
        <v>4.2880000000000003</v>
      </c>
      <c r="H1234" s="15">
        <v>39391</v>
      </c>
      <c r="I1234" s="14">
        <v>4.29</v>
      </c>
      <c r="K1234" s="15">
        <v>39391</v>
      </c>
      <c r="L1234" s="14">
        <v>4.4669999999999996</v>
      </c>
      <c r="N1234" s="15">
        <v>39391</v>
      </c>
      <c r="O1234" s="14">
        <v>4.3090000000000002</v>
      </c>
      <c r="Q1234" s="15">
        <v>39391</v>
      </c>
      <c r="R1234" s="14">
        <v>4.2729999999999997</v>
      </c>
      <c r="T1234" s="15">
        <v>39391</v>
      </c>
      <c r="U1234" s="14">
        <v>4.2300000000000004</v>
      </c>
      <c r="W1234" s="15">
        <v>39391</v>
      </c>
      <c r="X1234" s="14">
        <v>4.4109999999999996</v>
      </c>
      <c r="Z1234" s="15">
        <v>39391</v>
      </c>
      <c r="AA1234" s="14">
        <v>4.2679999999999998</v>
      </c>
      <c r="AC1234" s="14">
        <f t="shared" si="147"/>
        <v>4.2897239301714807</v>
      </c>
      <c r="AE1234" s="15">
        <v>39391</v>
      </c>
      <c r="AF1234" s="14">
        <v>4.3338000000000001</v>
      </c>
      <c r="AH1234" s="15">
        <v>39391</v>
      </c>
      <c r="AI1234" s="14">
        <v>4.8559999999999999</v>
      </c>
      <c r="AK1234" s="15">
        <v>39391</v>
      </c>
      <c r="AL1234" s="14">
        <v>2.41</v>
      </c>
      <c r="AM1234" s="14">
        <f t="shared" si="142"/>
        <v>1.8797239301714805</v>
      </c>
      <c r="AN1234" s="15">
        <v>39391</v>
      </c>
      <c r="AO1234" s="14">
        <v>2.8410000000000002</v>
      </c>
      <c r="AP1234" s="14">
        <f t="shared" si="143"/>
        <v>1.4927999999999999</v>
      </c>
      <c r="AQ1234" s="15">
        <v>39391</v>
      </c>
      <c r="AR1234" s="14">
        <v>3.2705000000000002</v>
      </c>
      <c r="AS1234" s="14">
        <f t="shared" si="144"/>
        <v>1.5854999999999997</v>
      </c>
      <c r="AU1234" s="14">
        <f t="shared" si="148"/>
        <v>1.7569999999999997</v>
      </c>
      <c r="AW1234" s="14">
        <f t="shared" si="145"/>
        <v>1.88</v>
      </c>
      <c r="AY1234" s="14">
        <f t="shared" si="146"/>
        <v>2.0569999999999995</v>
      </c>
      <c r="BA1234" s="15">
        <v>39391</v>
      </c>
      <c r="BB1234" s="14">
        <v>12.3</v>
      </c>
      <c r="BD1234" s="15">
        <v>41217</v>
      </c>
      <c r="BE1234" s="14">
        <v>5.75</v>
      </c>
      <c r="BG1234" s="15">
        <v>41217</v>
      </c>
      <c r="BH1234" s="14">
        <v>7.25</v>
      </c>
      <c r="BI1234" s="14">
        <f t="shared" si="149"/>
        <v>79.89406666666666</v>
      </c>
      <c r="BJ1234" s="15">
        <v>40121</v>
      </c>
      <c r="BK1234" s="14">
        <v>226.68219999999999</v>
      </c>
      <c r="BM1234" s="15">
        <v>41217</v>
      </c>
      <c r="BN1234" s="14">
        <v>27.85</v>
      </c>
    </row>
    <row r="1235" spans="2:66" x14ac:dyDescent="0.2">
      <c r="B1235" s="15">
        <v>39392</v>
      </c>
      <c r="C1235" s="14">
        <v>4.1829999999999998</v>
      </c>
      <c r="E1235" s="15">
        <v>39392</v>
      </c>
      <c r="F1235" s="14">
        <v>4.2990000000000004</v>
      </c>
      <c r="H1235" s="15">
        <v>39392</v>
      </c>
      <c r="I1235" s="14">
        <v>4.3029999999999999</v>
      </c>
      <c r="K1235" s="15">
        <v>39392</v>
      </c>
      <c r="L1235" s="14">
        <v>4.47</v>
      </c>
      <c r="N1235" s="15">
        <v>39392</v>
      </c>
      <c r="O1235" s="14">
        <v>4.3230000000000004</v>
      </c>
      <c r="Q1235" s="15">
        <v>39392</v>
      </c>
      <c r="R1235" s="14">
        <v>4.2859999999999996</v>
      </c>
      <c r="T1235" s="15">
        <v>39392</v>
      </c>
      <c r="U1235" s="14">
        <v>4.2480000000000002</v>
      </c>
      <c r="W1235" s="15">
        <v>39392</v>
      </c>
      <c r="X1235" s="14">
        <v>4.42</v>
      </c>
      <c r="Z1235" s="15">
        <v>39392</v>
      </c>
      <c r="AA1235" s="14">
        <v>4.282</v>
      </c>
      <c r="AC1235" s="14">
        <f t="shared" si="147"/>
        <v>4.301319480920748</v>
      </c>
      <c r="AE1235" s="15">
        <v>39392</v>
      </c>
      <c r="AF1235" s="14">
        <v>4.3726000000000003</v>
      </c>
      <c r="AH1235" s="15">
        <v>39392</v>
      </c>
      <c r="AI1235" s="14">
        <v>4.8650000000000002</v>
      </c>
      <c r="AK1235" s="15">
        <v>39392</v>
      </c>
      <c r="AL1235" s="14">
        <v>2.4500000000000002</v>
      </c>
      <c r="AM1235" s="14">
        <f t="shared" si="142"/>
        <v>1.8513194809207478</v>
      </c>
      <c r="AN1235" s="15">
        <v>39392</v>
      </c>
      <c r="AO1235" s="14">
        <v>2.8650000000000002</v>
      </c>
      <c r="AP1235" s="14">
        <f t="shared" si="143"/>
        <v>1.5076000000000001</v>
      </c>
      <c r="AQ1235" s="15">
        <v>39392</v>
      </c>
      <c r="AR1235" s="14">
        <v>3.2970000000000002</v>
      </c>
      <c r="AS1235" s="14">
        <f t="shared" si="144"/>
        <v>1.5680000000000001</v>
      </c>
      <c r="AU1235" s="14">
        <f t="shared" si="148"/>
        <v>1.7329999999999997</v>
      </c>
      <c r="AW1235" s="14">
        <f t="shared" si="145"/>
        <v>1.8529999999999998</v>
      </c>
      <c r="AY1235" s="14">
        <f t="shared" si="146"/>
        <v>2.0199999999999996</v>
      </c>
      <c r="BA1235" s="15">
        <v>39392</v>
      </c>
      <c r="BB1235" s="14">
        <v>12</v>
      </c>
      <c r="BD1235" s="15">
        <v>41218</v>
      </c>
      <c r="BE1235" s="14">
        <v>5.75</v>
      </c>
      <c r="BG1235" s="15">
        <v>41218</v>
      </c>
      <c r="BH1235" s="14">
        <v>7.25</v>
      </c>
      <c r="BI1235" s="14">
        <f t="shared" si="149"/>
        <v>80.016933333333341</v>
      </c>
      <c r="BJ1235" s="15">
        <v>40122</v>
      </c>
      <c r="BK1235" s="14">
        <v>227.05080000000001</v>
      </c>
      <c r="BM1235" s="15">
        <v>41218</v>
      </c>
      <c r="BN1235" s="14">
        <v>28.483000000000001</v>
      </c>
    </row>
    <row r="1236" spans="2:66" x14ac:dyDescent="0.2">
      <c r="B1236" s="15">
        <v>39393</v>
      </c>
      <c r="C1236" s="14">
        <v>4.1520000000000001</v>
      </c>
      <c r="E1236" s="15">
        <v>39393</v>
      </c>
      <c r="F1236" s="14">
        <v>4.2720000000000002</v>
      </c>
      <c r="H1236" s="15">
        <v>39393</v>
      </c>
      <c r="I1236" s="14">
        <v>4.2839999999999998</v>
      </c>
      <c r="K1236" s="15">
        <v>39393</v>
      </c>
      <c r="L1236" s="14">
        <v>4.444</v>
      </c>
      <c r="N1236" s="15">
        <v>39393</v>
      </c>
      <c r="O1236" s="14">
        <v>4.3049999999999997</v>
      </c>
      <c r="Q1236" s="15">
        <v>39393</v>
      </c>
      <c r="R1236" s="14">
        <v>4.2610000000000001</v>
      </c>
      <c r="T1236" s="15">
        <v>39393</v>
      </c>
      <c r="U1236" s="14">
        <v>4.2549999999999999</v>
      </c>
      <c r="W1236" s="15">
        <v>39393</v>
      </c>
      <c r="X1236" s="14">
        <v>4.3929999999999998</v>
      </c>
      <c r="Z1236" s="15">
        <v>39393</v>
      </c>
      <c r="AA1236" s="14">
        <v>4.2590000000000003</v>
      </c>
      <c r="AC1236" s="14">
        <f t="shared" si="147"/>
        <v>4.2760642669550446</v>
      </c>
      <c r="AE1236" s="15">
        <v>39393</v>
      </c>
      <c r="AF1236" s="14">
        <v>4.3083999999999998</v>
      </c>
      <c r="AH1236" s="15">
        <v>39393</v>
      </c>
      <c r="AI1236" s="14">
        <v>4.83</v>
      </c>
      <c r="AK1236" s="15">
        <v>39393</v>
      </c>
      <c r="AL1236" s="14">
        <v>2.46</v>
      </c>
      <c r="AM1236" s="14">
        <f t="shared" si="142"/>
        <v>1.8160642669550446</v>
      </c>
      <c r="AN1236" s="15">
        <v>39393</v>
      </c>
      <c r="AO1236" s="14">
        <v>2.8374999999999999</v>
      </c>
      <c r="AP1236" s="14">
        <f t="shared" si="143"/>
        <v>1.4708999999999999</v>
      </c>
      <c r="AQ1236" s="15">
        <v>39393</v>
      </c>
      <c r="AR1236" s="14">
        <v>3.3155000000000001</v>
      </c>
      <c r="AS1236" s="14">
        <f t="shared" si="144"/>
        <v>1.5145</v>
      </c>
      <c r="AU1236" s="14">
        <f t="shared" si="148"/>
        <v>1.6920000000000002</v>
      </c>
      <c r="AW1236" s="14">
        <f t="shared" si="145"/>
        <v>1.8239999999999998</v>
      </c>
      <c r="AY1236" s="14">
        <f t="shared" si="146"/>
        <v>1.984</v>
      </c>
      <c r="BA1236" s="15">
        <v>39393</v>
      </c>
      <c r="BB1236" s="14">
        <v>13.2</v>
      </c>
      <c r="BD1236" s="15">
        <v>41219</v>
      </c>
      <c r="BE1236" s="14">
        <v>5.75</v>
      </c>
      <c r="BG1236" s="15">
        <v>41219</v>
      </c>
      <c r="BH1236" s="14">
        <v>7.25</v>
      </c>
      <c r="BI1236" s="14">
        <f t="shared" si="149"/>
        <v>80.125766666666664</v>
      </c>
      <c r="BJ1236" s="15">
        <v>40123</v>
      </c>
      <c r="BK1236" s="14">
        <v>227.37729999999999</v>
      </c>
      <c r="BM1236" s="15">
        <v>41219</v>
      </c>
      <c r="BN1236" s="14">
        <v>30.001999999999999</v>
      </c>
    </row>
    <row r="1237" spans="2:66" x14ac:dyDescent="0.2">
      <c r="B1237" s="15">
        <v>39394</v>
      </c>
      <c r="C1237" s="14">
        <v>4.1260000000000003</v>
      </c>
      <c r="E1237" s="15">
        <v>39394</v>
      </c>
      <c r="F1237" s="14">
        <v>4.25</v>
      </c>
      <c r="H1237" s="15">
        <v>39394</v>
      </c>
      <c r="I1237" s="14">
        <v>4.2690000000000001</v>
      </c>
      <c r="K1237" s="15">
        <v>39394</v>
      </c>
      <c r="L1237" s="14">
        <v>4.423</v>
      </c>
      <c r="N1237" s="15">
        <v>39394</v>
      </c>
      <c r="O1237" s="14">
        <v>4.2969999999999997</v>
      </c>
      <c r="Q1237" s="15">
        <v>39394</v>
      </c>
      <c r="R1237" s="14">
        <v>4.242</v>
      </c>
      <c r="T1237" s="15">
        <v>39394</v>
      </c>
      <c r="U1237" s="14">
        <v>4.2329999999999997</v>
      </c>
      <c r="W1237" s="15">
        <v>39394</v>
      </c>
      <c r="X1237" s="14">
        <v>4.3739999999999997</v>
      </c>
      <c r="Z1237" s="15">
        <v>39394</v>
      </c>
      <c r="AA1237" s="14">
        <v>4.2359999999999998</v>
      </c>
      <c r="AC1237" s="14">
        <f t="shared" si="147"/>
        <v>4.2548796539471656</v>
      </c>
      <c r="AE1237" s="15">
        <v>39394</v>
      </c>
      <c r="AF1237" s="14">
        <v>4.2828999999999997</v>
      </c>
      <c r="AH1237" s="15">
        <v>39394</v>
      </c>
      <c r="AI1237" s="14">
        <v>4.7809999999999997</v>
      </c>
      <c r="AK1237" s="15">
        <v>39394</v>
      </c>
      <c r="AL1237" s="14">
        <v>2.4255</v>
      </c>
      <c r="AM1237" s="14">
        <f t="shared" si="142"/>
        <v>1.8293796539471656</v>
      </c>
      <c r="AN1237" s="15">
        <v>39394</v>
      </c>
      <c r="AO1237" s="14">
        <v>2.8410000000000002</v>
      </c>
      <c r="AP1237" s="14">
        <f t="shared" si="143"/>
        <v>1.4418999999999995</v>
      </c>
      <c r="AQ1237" s="15">
        <v>39394</v>
      </c>
      <c r="AR1237" s="14">
        <v>3.3144999999999998</v>
      </c>
      <c r="AS1237" s="14">
        <f t="shared" si="144"/>
        <v>1.4664999999999999</v>
      </c>
      <c r="AU1237" s="14">
        <f t="shared" si="148"/>
        <v>1.7005000000000003</v>
      </c>
      <c r="AW1237" s="14">
        <f t="shared" si="145"/>
        <v>1.8435000000000001</v>
      </c>
      <c r="AY1237" s="14">
        <f t="shared" si="146"/>
        <v>1.9975000000000001</v>
      </c>
      <c r="BA1237" s="15">
        <v>39394</v>
      </c>
      <c r="BB1237" s="14">
        <v>14.3</v>
      </c>
      <c r="BD1237" s="15">
        <v>41220</v>
      </c>
      <c r="BE1237" s="14">
        <v>5.75</v>
      </c>
      <c r="BG1237" s="15">
        <v>41220</v>
      </c>
      <c r="BH1237" s="14">
        <v>7.25</v>
      </c>
      <c r="BI1237" s="14">
        <f t="shared" si="149"/>
        <v>80.125766666666664</v>
      </c>
      <c r="BJ1237" s="15">
        <v>40124</v>
      </c>
      <c r="BK1237" s="14">
        <v>227.37729999999999</v>
      </c>
      <c r="BM1237" s="15">
        <v>41220</v>
      </c>
      <c r="BN1237" s="14">
        <v>29.7</v>
      </c>
    </row>
    <row r="1238" spans="2:66" x14ac:dyDescent="0.2">
      <c r="B1238" s="15">
        <v>39395</v>
      </c>
      <c r="C1238" s="14">
        <v>4.0869999999999997</v>
      </c>
      <c r="E1238" s="15">
        <v>39395</v>
      </c>
      <c r="F1238" s="14">
        <v>4.21</v>
      </c>
      <c r="H1238" s="15">
        <v>39395</v>
      </c>
      <c r="I1238" s="14">
        <v>4.2350000000000003</v>
      </c>
      <c r="K1238" s="15">
        <v>39395</v>
      </c>
      <c r="L1238" s="14">
        <v>4.3860000000000001</v>
      </c>
      <c r="N1238" s="15">
        <v>39395</v>
      </c>
      <c r="O1238" s="14">
        <v>4.2649999999999997</v>
      </c>
      <c r="Q1238" s="15">
        <v>39395</v>
      </c>
      <c r="R1238" s="14">
        <v>4.2039999999999997</v>
      </c>
      <c r="T1238" s="15">
        <v>39395</v>
      </c>
      <c r="U1238" s="14">
        <v>4.1950000000000003</v>
      </c>
      <c r="W1238" s="15">
        <v>39395</v>
      </c>
      <c r="X1238" s="14">
        <v>4.3380000000000001</v>
      </c>
      <c r="Z1238" s="15">
        <v>39395</v>
      </c>
      <c r="AA1238" s="14">
        <v>4.202</v>
      </c>
      <c r="AC1238" s="14">
        <f t="shared" si="147"/>
        <v>4.2172603120655019</v>
      </c>
      <c r="AE1238" s="15">
        <v>39395</v>
      </c>
      <c r="AF1238" s="14">
        <v>4.2133000000000003</v>
      </c>
      <c r="AH1238" s="15">
        <v>39395</v>
      </c>
      <c r="AI1238" s="14">
        <v>4.7370000000000001</v>
      </c>
      <c r="AK1238" s="15">
        <v>39395</v>
      </c>
      <c r="AL1238" s="14">
        <v>2.44</v>
      </c>
      <c r="AM1238" s="14">
        <f t="shared" si="142"/>
        <v>1.7772603120655019</v>
      </c>
      <c r="AN1238" s="15">
        <v>39395</v>
      </c>
      <c r="AO1238" s="14">
        <v>2.875</v>
      </c>
      <c r="AP1238" s="14">
        <f t="shared" si="143"/>
        <v>1.3383000000000003</v>
      </c>
      <c r="AQ1238" s="15">
        <v>39395</v>
      </c>
      <c r="AR1238" s="14">
        <v>3.3</v>
      </c>
      <c r="AS1238" s="14">
        <f t="shared" si="144"/>
        <v>1.4370000000000003</v>
      </c>
      <c r="AU1238" s="14">
        <f t="shared" si="148"/>
        <v>1.6469999999999998</v>
      </c>
      <c r="AW1238" s="14">
        <f t="shared" si="145"/>
        <v>1.7950000000000004</v>
      </c>
      <c r="AY1238" s="14">
        <f t="shared" si="146"/>
        <v>1.9460000000000002</v>
      </c>
      <c r="BA1238" s="15">
        <v>39395</v>
      </c>
      <c r="BB1238" s="14">
        <v>14.8</v>
      </c>
      <c r="BD1238" s="15">
        <v>41221</v>
      </c>
      <c r="BE1238" s="14">
        <v>5.75</v>
      </c>
      <c r="BG1238" s="15">
        <v>41221</v>
      </c>
      <c r="BH1238" s="14">
        <v>7.25</v>
      </c>
      <c r="BI1238" s="14">
        <f t="shared" si="149"/>
        <v>80.125766666666664</v>
      </c>
      <c r="BJ1238" s="15">
        <v>40125</v>
      </c>
      <c r="BK1238" s="14">
        <v>227.37729999999999</v>
      </c>
      <c r="BM1238" s="15">
        <v>41221</v>
      </c>
      <c r="BN1238" s="14">
        <v>28.324999999999999</v>
      </c>
    </row>
    <row r="1239" spans="2:66" x14ac:dyDescent="0.2">
      <c r="B1239" s="15">
        <v>39396</v>
      </c>
      <c r="C1239" s="14">
        <v>4.0869999999999997</v>
      </c>
      <c r="E1239" s="15">
        <v>39396</v>
      </c>
      <c r="F1239" s="14">
        <v>4.21</v>
      </c>
      <c r="H1239" s="15">
        <v>39396</v>
      </c>
      <c r="I1239" s="14">
        <v>4.2350000000000003</v>
      </c>
      <c r="K1239" s="15">
        <v>39396</v>
      </c>
      <c r="L1239" s="14">
        <v>4.3860000000000001</v>
      </c>
      <c r="N1239" s="15">
        <v>39396</v>
      </c>
      <c r="O1239" s="14">
        <v>4.2649999999999997</v>
      </c>
      <c r="Q1239" s="15">
        <v>39396</v>
      </c>
      <c r="R1239" s="14">
        <v>4.2039999999999997</v>
      </c>
      <c r="T1239" s="15">
        <v>39396</v>
      </c>
      <c r="U1239" s="14">
        <v>4.1950000000000003</v>
      </c>
      <c r="W1239" s="15">
        <v>39396</v>
      </c>
      <c r="X1239" s="14">
        <v>4.3380000000000001</v>
      </c>
      <c r="Z1239" s="15">
        <v>39396</v>
      </c>
      <c r="AA1239" s="14">
        <v>4.202</v>
      </c>
      <c r="AC1239" s="14">
        <f t="shared" si="147"/>
        <v>4.2172603120655019</v>
      </c>
      <c r="AE1239" s="15">
        <v>39396</v>
      </c>
      <c r="AF1239" s="14">
        <v>4.2133000000000003</v>
      </c>
      <c r="AH1239" s="15">
        <v>39396</v>
      </c>
      <c r="AI1239" s="14">
        <v>4.7370000000000001</v>
      </c>
      <c r="AK1239" s="15">
        <v>39396</v>
      </c>
      <c r="AL1239" s="14">
        <v>2.44</v>
      </c>
      <c r="AM1239" s="14">
        <f t="shared" si="142"/>
        <v>1.7772603120655019</v>
      </c>
      <c r="AN1239" s="15">
        <v>39396</v>
      </c>
      <c r="AO1239" s="14">
        <v>2.875</v>
      </c>
      <c r="AP1239" s="14">
        <f t="shared" si="143"/>
        <v>1.3383000000000003</v>
      </c>
      <c r="AQ1239" s="15">
        <v>39396</v>
      </c>
      <c r="AR1239" s="14">
        <v>3.3</v>
      </c>
      <c r="AS1239" s="14">
        <f t="shared" si="144"/>
        <v>1.4370000000000003</v>
      </c>
      <c r="AU1239" s="14">
        <f t="shared" si="148"/>
        <v>1.6469999999999998</v>
      </c>
      <c r="AW1239" s="14">
        <f t="shared" si="145"/>
        <v>1.7950000000000004</v>
      </c>
      <c r="AY1239" s="14">
        <f t="shared" si="146"/>
        <v>1.9460000000000002</v>
      </c>
      <c r="BA1239" s="15">
        <v>39396</v>
      </c>
      <c r="BB1239" s="14">
        <v>14.8</v>
      </c>
      <c r="BD1239" s="15">
        <v>41222</v>
      </c>
      <c r="BE1239" s="14">
        <v>5.75</v>
      </c>
      <c r="BG1239" s="15">
        <v>41222</v>
      </c>
      <c r="BH1239" s="14">
        <v>7.25</v>
      </c>
      <c r="BI1239" s="14">
        <f t="shared" si="149"/>
        <v>80.322933333333324</v>
      </c>
      <c r="BJ1239" s="15">
        <v>40126</v>
      </c>
      <c r="BK1239" s="14">
        <v>227.96879999999999</v>
      </c>
      <c r="BM1239" s="15">
        <v>41222</v>
      </c>
      <c r="BN1239" s="14">
        <v>28.47</v>
      </c>
    </row>
    <row r="1240" spans="2:66" x14ac:dyDescent="0.2">
      <c r="B1240" s="15">
        <v>39397</v>
      </c>
      <c r="C1240" s="14">
        <v>4.0869999999999997</v>
      </c>
      <c r="E1240" s="15">
        <v>39397</v>
      </c>
      <c r="F1240" s="14">
        <v>4.21</v>
      </c>
      <c r="H1240" s="15">
        <v>39397</v>
      </c>
      <c r="I1240" s="14">
        <v>4.2350000000000003</v>
      </c>
      <c r="K1240" s="15">
        <v>39397</v>
      </c>
      <c r="L1240" s="14">
        <v>4.3860000000000001</v>
      </c>
      <c r="N1240" s="15">
        <v>39397</v>
      </c>
      <c r="O1240" s="14">
        <v>4.2649999999999997</v>
      </c>
      <c r="Q1240" s="15">
        <v>39397</v>
      </c>
      <c r="R1240" s="14">
        <v>4.2039999999999997</v>
      </c>
      <c r="T1240" s="15">
        <v>39397</v>
      </c>
      <c r="U1240" s="14">
        <v>4.1950000000000003</v>
      </c>
      <c r="W1240" s="15">
        <v>39397</v>
      </c>
      <c r="X1240" s="14">
        <v>4.3380000000000001</v>
      </c>
      <c r="Z1240" s="15">
        <v>39397</v>
      </c>
      <c r="AA1240" s="14">
        <v>4.202</v>
      </c>
      <c r="AC1240" s="14">
        <f t="shared" si="147"/>
        <v>4.2172603120655019</v>
      </c>
      <c r="AE1240" s="15">
        <v>39397</v>
      </c>
      <c r="AF1240" s="14">
        <v>4.2133000000000003</v>
      </c>
      <c r="AH1240" s="15">
        <v>39397</v>
      </c>
      <c r="AI1240" s="14">
        <v>4.7370000000000001</v>
      </c>
      <c r="AK1240" s="15">
        <v>39397</v>
      </c>
      <c r="AL1240" s="14">
        <v>2.44</v>
      </c>
      <c r="AM1240" s="14">
        <f t="shared" si="142"/>
        <v>1.7772603120655019</v>
      </c>
      <c r="AN1240" s="15">
        <v>39397</v>
      </c>
      <c r="AO1240" s="14">
        <v>2.875</v>
      </c>
      <c r="AP1240" s="14">
        <f t="shared" si="143"/>
        <v>1.3383000000000003</v>
      </c>
      <c r="AQ1240" s="15">
        <v>39397</v>
      </c>
      <c r="AR1240" s="14">
        <v>3.3</v>
      </c>
      <c r="AS1240" s="14">
        <f t="shared" si="144"/>
        <v>1.4370000000000003</v>
      </c>
      <c r="AU1240" s="14">
        <f t="shared" si="148"/>
        <v>1.6469999999999998</v>
      </c>
      <c r="AW1240" s="14">
        <f t="shared" si="145"/>
        <v>1.7950000000000004</v>
      </c>
      <c r="AY1240" s="14">
        <f t="shared" si="146"/>
        <v>1.9460000000000002</v>
      </c>
      <c r="BA1240" s="15">
        <v>39397</v>
      </c>
      <c r="BB1240" s="14">
        <v>14.8</v>
      </c>
      <c r="BD1240" s="15">
        <v>41223</v>
      </c>
      <c r="BE1240" s="14">
        <v>5.75</v>
      </c>
      <c r="BG1240" s="15">
        <v>41223</v>
      </c>
      <c r="BH1240" s="14">
        <v>7.25</v>
      </c>
      <c r="BI1240" s="14">
        <f t="shared" si="149"/>
        <v>80.246200000000002</v>
      </c>
      <c r="BJ1240" s="15">
        <v>40127</v>
      </c>
      <c r="BK1240" s="14">
        <v>227.73859999999999</v>
      </c>
      <c r="BM1240" s="15">
        <v>41223</v>
      </c>
      <c r="BN1240" s="14">
        <v>28.47</v>
      </c>
    </row>
    <row r="1241" spans="2:66" x14ac:dyDescent="0.2">
      <c r="B1241" s="15">
        <v>39398</v>
      </c>
      <c r="C1241" s="14">
        <v>4.0999999999999996</v>
      </c>
      <c r="E1241" s="15">
        <v>39398</v>
      </c>
      <c r="F1241" s="14">
        <v>4.2249999999999996</v>
      </c>
      <c r="H1241" s="15">
        <v>39398</v>
      </c>
      <c r="I1241" s="14">
        <v>4.2510000000000003</v>
      </c>
      <c r="K1241" s="15">
        <v>39398</v>
      </c>
      <c r="L1241" s="14">
        <v>4.3940000000000001</v>
      </c>
      <c r="N1241" s="15">
        <v>39398</v>
      </c>
      <c r="O1241" s="14">
        <v>4.2789999999999999</v>
      </c>
      <c r="Q1241" s="15">
        <v>39398</v>
      </c>
      <c r="R1241" s="14">
        <v>4.2190000000000003</v>
      </c>
      <c r="T1241" s="15">
        <v>39398</v>
      </c>
      <c r="U1241" s="14">
        <v>4.2110000000000003</v>
      </c>
      <c r="W1241" s="15">
        <v>39398</v>
      </c>
      <c r="X1241" s="14">
        <v>4.3449999999999998</v>
      </c>
      <c r="Z1241" s="15">
        <v>39398</v>
      </c>
      <c r="AA1241" s="14">
        <v>4.2160000000000002</v>
      </c>
      <c r="AC1241" s="14">
        <f t="shared" si="147"/>
        <v>4.230267572995519</v>
      </c>
      <c r="AE1241" s="15">
        <v>39398</v>
      </c>
      <c r="AF1241" s="14">
        <v>4.2133000000000003</v>
      </c>
      <c r="AH1241" s="15">
        <v>39398</v>
      </c>
      <c r="AI1241" s="14">
        <v>4.7530000000000001</v>
      </c>
      <c r="AK1241" s="15">
        <v>39398</v>
      </c>
      <c r="AL1241" s="14">
        <v>2.4234999999999998</v>
      </c>
      <c r="AM1241" s="14">
        <f t="shared" si="142"/>
        <v>1.8067675729955193</v>
      </c>
      <c r="AN1241" s="15">
        <v>39398</v>
      </c>
      <c r="AO1241" s="14">
        <v>2.8740000000000001</v>
      </c>
      <c r="AP1241" s="14">
        <f t="shared" si="143"/>
        <v>1.3393000000000002</v>
      </c>
      <c r="AQ1241" s="15">
        <v>39398</v>
      </c>
      <c r="AR1241" s="14">
        <v>3.319</v>
      </c>
      <c r="AS1241" s="14">
        <f t="shared" si="144"/>
        <v>1.4340000000000002</v>
      </c>
      <c r="AU1241" s="14">
        <f t="shared" si="148"/>
        <v>1.6764999999999999</v>
      </c>
      <c r="AW1241" s="14">
        <f t="shared" si="145"/>
        <v>1.8275000000000006</v>
      </c>
      <c r="AY1241" s="14">
        <f t="shared" si="146"/>
        <v>1.9705000000000004</v>
      </c>
      <c r="BA1241" s="15">
        <v>39398</v>
      </c>
      <c r="BB1241" s="14">
        <v>15.1</v>
      </c>
      <c r="BD1241" s="15">
        <v>41224</v>
      </c>
      <c r="BE1241" s="14">
        <v>5.75</v>
      </c>
      <c r="BG1241" s="15">
        <v>41224</v>
      </c>
      <c r="BH1241" s="14">
        <v>7.25</v>
      </c>
      <c r="BI1241" s="14">
        <f t="shared" si="149"/>
        <v>80.289500000000004</v>
      </c>
      <c r="BJ1241" s="15">
        <v>40128</v>
      </c>
      <c r="BK1241" s="14">
        <v>227.86850000000001</v>
      </c>
      <c r="BM1241" s="15">
        <v>41224</v>
      </c>
      <c r="BN1241" s="14">
        <v>28.47</v>
      </c>
    </row>
    <row r="1242" spans="2:66" x14ac:dyDescent="0.2">
      <c r="B1242" s="15">
        <v>39399</v>
      </c>
      <c r="C1242" s="14">
        <v>4.1269999999999998</v>
      </c>
      <c r="E1242" s="15">
        <v>39399</v>
      </c>
      <c r="F1242" s="14">
        <v>4.2469999999999999</v>
      </c>
      <c r="H1242" s="15">
        <v>39399</v>
      </c>
      <c r="I1242" s="14">
        <v>4.2770000000000001</v>
      </c>
      <c r="K1242" s="15">
        <v>39399</v>
      </c>
      <c r="L1242" s="14">
        <v>4.4089999999999998</v>
      </c>
      <c r="N1242" s="15">
        <v>39399</v>
      </c>
      <c r="O1242" s="14">
        <v>4.3049999999999997</v>
      </c>
      <c r="Q1242" s="15">
        <v>39399</v>
      </c>
      <c r="R1242" s="14">
        <v>4.2329999999999997</v>
      </c>
      <c r="T1242" s="15">
        <v>39399</v>
      </c>
      <c r="U1242" s="14">
        <v>4.2350000000000003</v>
      </c>
      <c r="W1242" s="15">
        <v>39399</v>
      </c>
      <c r="X1242" s="14">
        <v>4.3639999999999999</v>
      </c>
      <c r="Z1242" s="15">
        <v>39399</v>
      </c>
      <c r="AA1242" s="14">
        <v>4.2409999999999997</v>
      </c>
      <c r="AC1242" s="14">
        <f t="shared" si="147"/>
        <v>4.2525683608836697</v>
      </c>
      <c r="AE1242" s="15">
        <v>39399</v>
      </c>
      <c r="AF1242" s="14">
        <v>4.2634999999999996</v>
      </c>
      <c r="AH1242" s="15">
        <v>39399</v>
      </c>
      <c r="AI1242" s="14">
        <v>4.75</v>
      </c>
      <c r="AK1242" s="15">
        <v>39399</v>
      </c>
      <c r="AL1242" s="14">
        <v>2.44</v>
      </c>
      <c r="AM1242" s="14">
        <f t="shared" si="142"/>
        <v>1.8125683608836698</v>
      </c>
      <c r="AN1242" s="15">
        <v>39399</v>
      </c>
      <c r="AO1242" s="14">
        <v>2.8780000000000001</v>
      </c>
      <c r="AP1242" s="14">
        <f t="shared" si="143"/>
        <v>1.3854999999999995</v>
      </c>
      <c r="AQ1242" s="15">
        <v>39399</v>
      </c>
      <c r="AR1242" s="14">
        <v>3.2915000000000001</v>
      </c>
      <c r="AS1242" s="14">
        <f t="shared" si="144"/>
        <v>1.4584999999999999</v>
      </c>
      <c r="AU1242" s="14">
        <f t="shared" si="148"/>
        <v>1.6869999999999998</v>
      </c>
      <c r="AW1242" s="14">
        <f t="shared" si="145"/>
        <v>1.8370000000000002</v>
      </c>
      <c r="AY1242" s="14">
        <f t="shared" si="146"/>
        <v>1.9689999999999999</v>
      </c>
      <c r="BA1242" s="15">
        <v>39399</v>
      </c>
      <c r="BB1242" s="14">
        <v>15</v>
      </c>
      <c r="BD1242" s="15">
        <v>41225</v>
      </c>
      <c r="BE1242" s="14">
        <v>5.75</v>
      </c>
      <c r="BG1242" s="15">
        <v>41225</v>
      </c>
      <c r="BH1242" s="14">
        <v>7.25</v>
      </c>
      <c r="BI1242" s="14">
        <f t="shared" si="149"/>
        <v>80.260166666666663</v>
      </c>
      <c r="BJ1242" s="15">
        <v>40129</v>
      </c>
      <c r="BK1242" s="14">
        <v>227.78049999999999</v>
      </c>
      <c r="BM1242" s="15">
        <v>41225</v>
      </c>
      <c r="BN1242" s="14">
        <v>28.638000000000002</v>
      </c>
    </row>
    <row r="1243" spans="2:66" x14ac:dyDescent="0.2">
      <c r="B1243" s="15">
        <v>39400</v>
      </c>
      <c r="C1243" s="14">
        <v>4.1459999999999999</v>
      </c>
      <c r="E1243" s="15">
        <v>39400</v>
      </c>
      <c r="F1243" s="14">
        <v>4.2670000000000003</v>
      </c>
      <c r="H1243" s="15">
        <v>39400</v>
      </c>
      <c r="I1243" s="14">
        <v>4.2930000000000001</v>
      </c>
      <c r="K1243" s="15">
        <v>39400</v>
      </c>
      <c r="L1243" s="14">
        <v>4.4279999999999999</v>
      </c>
      <c r="N1243" s="15">
        <v>39400</v>
      </c>
      <c r="O1243" s="14">
        <v>4.3230000000000004</v>
      </c>
      <c r="Q1243" s="15">
        <v>39400</v>
      </c>
      <c r="R1243" s="14">
        <v>4.2530000000000001</v>
      </c>
      <c r="T1243" s="15">
        <v>39400</v>
      </c>
      <c r="U1243" s="14">
        <v>4.2549999999999999</v>
      </c>
      <c r="W1243" s="15">
        <v>39400</v>
      </c>
      <c r="X1243" s="14">
        <v>4.3780000000000001</v>
      </c>
      <c r="Z1243" s="15">
        <v>39400</v>
      </c>
      <c r="AA1243" s="14">
        <v>4.258</v>
      </c>
      <c r="AC1243" s="14">
        <f t="shared" si="147"/>
        <v>4.2712584582110305</v>
      </c>
      <c r="AE1243" s="15">
        <v>39400</v>
      </c>
      <c r="AF1243" s="14">
        <v>4.25</v>
      </c>
      <c r="AH1243" s="15">
        <v>39400</v>
      </c>
      <c r="AI1243" s="14">
        <v>4.7370000000000001</v>
      </c>
      <c r="AK1243" s="15">
        <v>39400</v>
      </c>
      <c r="AL1243" s="14">
        <v>2.4300000000000002</v>
      </c>
      <c r="AM1243" s="14">
        <f t="shared" si="142"/>
        <v>1.8412584582110303</v>
      </c>
      <c r="AN1243" s="15">
        <v>39400</v>
      </c>
      <c r="AO1243" s="14">
        <v>2.8605</v>
      </c>
      <c r="AP1243" s="14">
        <f t="shared" si="143"/>
        <v>1.3895</v>
      </c>
      <c r="AQ1243" s="15">
        <v>39400</v>
      </c>
      <c r="AR1243" s="14">
        <v>3.3180000000000001</v>
      </c>
      <c r="AS1243" s="14">
        <f t="shared" si="144"/>
        <v>1.419</v>
      </c>
      <c r="AU1243" s="14">
        <f t="shared" si="148"/>
        <v>1.7159999999999997</v>
      </c>
      <c r="AW1243" s="14">
        <f t="shared" si="145"/>
        <v>1.863</v>
      </c>
      <c r="AY1243" s="14">
        <f t="shared" si="146"/>
        <v>1.9979999999999998</v>
      </c>
      <c r="BA1243" s="15">
        <v>39400</v>
      </c>
      <c r="BB1243" s="14">
        <v>14.7</v>
      </c>
      <c r="BD1243" s="15">
        <v>41226</v>
      </c>
      <c r="BE1243" s="14">
        <v>5.75</v>
      </c>
      <c r="BG1243" s="15">
        <v>41226</v>
      </c>
      <c r="BH1243" s="14">
        <v>7.25</v>
      </c>
      <c r="BI1243" s="14">
        <f t="shared" si="149"/>
        <v>80.140266666666676</v>
      </c>
      <c r="BJ1243" s="15">
        <v>40130</v>
      </c>
      <c r="BK1243" s="14">
        <v>227.42080000000001</v>
      </c>
      <c r="BM1243" s="15">
        <v>41226</v>
      </c>
      <c r="BN1243" s="14">
        <v>28.81</v>
      </c>
    </row>
    <row r="1244" spans="2:66" x14ac:dyDescent="0.2">
      <c r="B1244" s="15">
        <v>39401</v>
      </c>
      <c r="C1244" s="14">
        <v>4.117</v>
      </c>
      <c r="E1244" s="15">
        <v>39401</v>
      </c>
      <c r="F1244" s="14">
        <v>4.242</v>
      </c>
      <c r="H1244" s="15">
        <v>39401</v>
      </c>
      <c r="I1244" s="14">
        <v>4.2709999999999999</v>
      </c>
      <c r="K1244" s="15">
        <v>39401</v>
      </c>
      <c r="L1244" s="14">
        <v>4.4080000000000004</v>
      </c>
      <c r="N1244" s="15">
        <v>39401</v>
      </c>
      <c r="O1244" s="14">
        <v>4.3049999999999997</v>
      </c>
      <c r="Q1244" s="15">
        <v>39401</v>
      </c>
      <c r="R1244" s="14">
        <v>4.2270000000000003</v>
      </c>
      <c r="T1244" s="15">
        <v>39401</v>
      </c>
      <c r="U1244" s="14">
        <v>4.2290000000000001</v>
      </c>
      <c r="W1244" s="15">
        <v>39401</v>
      </c>
      <c r="X1244" s="14">
        <v>4.3559999999999999</v>
      </c>
      <c r="Z1244" s="15">
        <v>39401</v>
      </c>
      <c r="AA1244" s="14">
        <v>4.2320000000000002</v>
      </c>
      <c r="AC1244" s="14">
        <f t="shared" si="147"/>
        <v>4.2467437046191874</v>
      </c>
      <c r="AE1244" s="15">
        <v>39401</v>
      </c>
      <c r="AF1244" s="14">
        <v>4.1402999999999999</v>
      </c>
      <c r="AH1244" s="15">
        <v>39401</v>
      </c>
      <c r="AI1244" s="14">
        <v>4.6760000000000002</v>
      </c>
      <c r="AK1244" s="15">
        <v>39401</v>
      </c>
      <c r="AL1244" s="14">
        <v>2.4140000000000001</v>
      </c>
      <c r="AM1244" s="14">
        <f t="shared" si="142"/>
        <v>1.8327437046191872</v>
      </c>
      <c r="AN1244" s="15">
        <v>39401</v>
      </c>
      <c r="AO1244" s="14">
        <v>2.8155000000000001</v>
      </c>
      <c r="AP1244" s="14">
        <f t="shared" si="143"/>
        <v>1.3247999999999998</v>
      </c>
      <c r="AQ1244" s="15">
        <v>39401</v>
      </c>
      <c r="AR1244" s="14">
        <v>3.3265000000000002</v>
      </c>
      <c r="AS1244" s="14">
        <f t="shared" si="144"/>
        <v>1.3494999999999999</v>
      </c>
      <c r="AU1244" s="14">
        <f t="shared" si="148"/>
        <v>1.7029999999999998</v>
      </c>
      <c r="AW1244" s="14">
        <f t="shared" si="145"/>
        <v>1.8569999999999998</v>
      </c>
      <c r="AY1244" s="14">
        <f t="shared" si="146"/>
        <v>1.9940000000000002</v>
      </c>
      <c r="BA1244" s="15">
        <v>39401</v>
      </c>
      <c r="BB1244" s="14">
        <v>15.4</v>
      </c>
      <c r="BD1244" s="15">
        <v>41227</v>
      </c>
      <c r="BE1244" s="14">
        <v>5.75</v>
      </c>
      <c r="BG1244" s="15">
        <v>41227</v>
      </c>
      <c r="BH1244" s="14">
        <v>7.25</v>
      </c>
      <c r="BI1244" s="14">
        <f t="shared" si="149"/>
        <v>80.140266666666676</v>
      </c>
      <c r="BJ1244" s="15">
        <v>40131</v>
      </c>
      <c r="BK1244" s="14">
        <v>227.42080000000001</v>
      </c>
      <c r="BM1244" s="15">
        <v>41227</v>
      </c>
      <c r="BN1244" s="14">
        <v>29.103000000000002</v>
      </c>
    </row>
    <row r="1245" spans="2:66" x14ac:dyDescent="0.2">
      <c r="B1245" s="15">
        <v>39402</v>
      </c>
      <c r="C1245" s="14">
        <v>4.0999999999999996</v>
      </c>
      <c r="E1245" s="15">
        <v>39402</v>
      </c>
      <c r="F1245" s="14">
        <v>4.2320000000000002</v>
      </c>
      <c r="H1245" s="15">
        <v>39402</v>
      </c>
      <c r="I1245" s="14">
        <v>4.26</v>
      </c>
      <c r="K1245" s="15">
        <v>39402</v>
      </c>
      <c r="L1245" s="14">
        <v>4.4009999999999998</v>
      </c>
      <c r="N1245" s="15">
        <v>39402</v>
      </c>
      <c r="O1245" s="14">
        <v>4.29</v>
      </c>
      <c r="Q1245" s="15">
        <v>39402</v>
      </c>
      <c r="R1245" s="14">
        <v>4.2160000000000002</v>
      </c>
      <c r="T1245" s="15">
        <v>39402</v>
      </c>
      <c r="U1245" s="14">
        <v>4.2149999999999999</v>
      </c>
      <c r="W1245" s="15">
        <v>39402</v>
      </c>
      <c r="X1245" s="14">
        <v>4.3490000000000002</v>
      </c>
      <c r="Z1245" s="15">
        <v>39402</v>
      </c>
      <c r="AA1245" s="14">
        <v>4.2210000000000001</v>
      </c>
      <c r="AC1245" s="14">
        <f t="shared" si="147"/>
        <v>4.234919820794067</v>
      </c>
      <c r="AE1245" s="15">
        <v>39402</v>
      </c>
      <c r="AF1245" s="14">
        <v>4.1669999999999998</v>
      </c>
      <c r="AH1245" s="15">
        <v>39402</v>
      </c>
      <c r="AI1245" s="14">
        <v>4.6349999999999998</v>
      </c>
      <c r="AK1245" s="15">
        <v>39402</v>
      </c>
      <c r="AL1245" s="14">
        <v>2.41</v>
      </c>
      <c r="AM1245" s="14">
        <f t="shared" si="142"/>
        <v>1.8249198207940669</v>
      </c>
      <c r="AN1245" s="15">
        <v>39402</v>
      </c>
      <c r="AO1245" s="14">
        <v>2.827</v>
      </c>
      <c r="AP1245" s="14">
        <f t="shared" si="143"/>
        <v>1.3399999999999999</v>
      </c>
      <c r="AQ1245" s="15">
        <v>39402</v>
      </c>
      <c r="AR1245" s="14">
        <v>3.3025000000000002</v>
      </c>
      <c r="AS1245" s="14">
        <f t="shared" si="144"/>
        <v>1.3324999999999996</v>
      </c>
      <c r="AU1245" s="14">
        <f t="shared" si="148"/>
        <v>1.6899999999999995</v>
      </c>
      <c r="AW1245" s="14">
        <f t="shared" si="145"/>
        <v>1.8499999999999996</v>
      </c>
      <c r="AY1245" s="14">
        <f t="shared" si="146"/>
        <v>1.9909999999999997</v>
      </c>
      <c r="BA1245" s="15">
        <v>39402</v>
      </c>
      <c r="BB1245" s="14">
        <v>16</v>
      </c>
      <c r="BD1245" s="15">
        <v>41228</v>
      </c>
      <c r="BE1245" s="14">
        <v>5.75</v>
      </c>
      <c r="BG1245" s="15">
        <v>41228</v>
      </c>
      <c r="BH1245" s="14">
        <v>7.25</v>
      </c>
      <c r="BI1245" s="14">
        <f t="shared" si="149"/>
        <v>80.140266666666676</v>
      </c>
      <c r="BJ1245" s="15">
        <v>40132</v>
      </c>
      <c r="BK1245" s="14">
        <v>227.42080000000001</v>
      </c>
      <c r="BM1245" s="15">
        <v>41228</v>
      </c>
      <c r="BN1245" s="14">
        <v>29.433</v>
      </c>
    </row>
    <row r="1246" spans="2:66" x14ac:dyDescent="0.2">
      <c r="B1246" s="15">
        <v>39403</v>
      </c>
      <c r="C1246" s="14">
        <v>4.0999999999999996</v>
      </c>
      <c r="E1246" s="15">
        <v>39403</v>
      </c>
      <c r="F1246" s="14">
        <v>4.2320000000000002</v>
      </c>
      <c r="H1246" s="15">
        <v>39403</v>
      </c>
      <c r="I1246" s="14">
        <v>4.26</v>
      </c>
      <c r="K1246" s="15">
        <v>39403</v>
      </c>
      <c r="L1246" s="14">
        <v>4.4009999999999998</v>
      </c>
      <c r="N1246" s="15">
        <v>39403</v>
      </c>
      <c r="O1246" s="14">
        <v>4.29</v>
      </c>
      <c r="Q1246" s="15">
        <v>39403</v>
      </c>
      <c r="R1246" s="14">
        <v>4.2160000000000002</v>
      </c>
      <c r="T1246" s="15">
        <v>39403</v>
      </c>
      <c r="U1246" s="14">
        <v>4.2149999999999999</v>
      </c>
      <c r="W1246" s="15">
        <v>39403</v>
      </c>
      <c r="X1246" s="14">
        <v>4.3490000000000002</v>
      </c>
      <c r="Z1246" s="15">
        <v>39403</v>
      </c>
      <c r="AA1246" s="14">
        <v>4.2210000000000001</v>
      </c>
      <c r="AC1246" s="14">
        <f t="shared" si="147"/>
        <v>4.234919820794067</v>
      </c>
      <c r="AE1246" s="15">
        <v>39403</v>
      </c>
      <c r="AF1246" s="14">
        <v>4.1669999999999998</v>
      </c>
      <c r="AH1246" s="15">
        <v>39403</v>
      </c>
      <c r="AI1246" s="14">
        <v>4.6349999999999998</v>
      </c>
      <c r="AK1246" s="15">
        <v>39403</v>
      </c>
      <c r="AL1246" s="14">
        <v>2.41</v>
      </c>
      <c r="AM1246" s="14">
        <f t="shared" si="142"/>
        <v>1.8249198207940669</v>
      </c>
      <c r="AN1246" s="15">
        <v>39403</v>
      </c>
      <c r="AO1246" s="14">
        <v>2.827</v>
      </c>
      <c r="AP1246" s="14">
        <f t="shared" si="143"/>
        <v>1.3399999999999999</v>
      </c>
      <c r="AQ1246" s="15">
        <v>39403</v>
      </c>
      <c r="AR1246" s="14">
        <v>3.3025000000000002</v>
      </c>
      <c r="AS1246" s="14">
        <f t="shared" si="144"/>
        <v>1.3324999999999996</v>
      </c>
      <c r="AU1246" s="14">
        <f t="shared" si="148"/>
        <v>1.6899999999999995</v>
      </c>
      <c r="AW1246" s="14">
        <f t="shared" si="145"/>
        <v>1.8499999999999996</v>
      </c>
      <c r="AY1246" s="14">
        <f t="shared" si="146"/>
        <v>1.9909999999999997</v>
      </c>
      <c r="BA1246" s="15">
        <v>39403</v>
      </c>
      <c r="BB1246" s="14">
        <v>16</v>
      </c>
      <c r="BD1246" s="15">
        <v>41229</v>
      </c>
      <c r="BE1246" s="14">
        <v>5.75</v>
      </c>
      <c r="BG1246" s="15">
        <v>41229</v>
      </c>
      <c r="BH1246" s="14">
        <v>7.25</v>
      </c>
      <c r="BI1246" s="14">
        <f t="shared" si="149"/>
        <v>80.244433333333333</v>
      </c>
      <c r="BJ1246" s="15">
        <v>40133</v>
      </c>
      <c r="BK1246" s="14">
        <v>227.73330000000001</v>
      </c>
      <c r="BM1246" s="15">
        <v>41229</v>
      </c>
      <c r="BN1246" s="14">
        <v>29.375</v>
      </c>
    </row>
    <row r="1247" spans="2:66" x14ac:dyDescent="0.2">
      <c r="B1247" s="15">
        <v>39404</v>
      </c>
      <c r="C1247" s="14">
        <v>4.0999999999999996</v>
      </c>
      <c r="E1247" s="15">
        <v>39404</v>
      </c>
      <c r="F1247" s="14">
        <v>4.2320000000000002</v>
      </c>
      <c r="H1247" s="15">
        <v>39404</v>
      </c>
      <c r="I1247" s="14">
        <v>4.26</v>
      </c>
      <c r="K1247" s="15">
        <v>39404</v>
      </c>
      <c r="L1247" s="14">
        <v>4.4009999999999998</v>
      </c>
      <c r="N1247" s="15">
        <v>39404</v>
      </c>
      <c r="O1247" s="14">
        <v>4.29</v>
      </c>
      <c r="Q1247" s="15">
        <v>39404</v>
      </c>
      <c r="R1247" s="14">
        <v>4.2160000000000002</v>
      </c>
      <c r="T1247" s="15">
        <v>39404</v>
      </c>
      <c r="U1247" s="14">
        <v>4.2149999999999999</v>
      </c>
      <c r="W1247" s="15">
        <v>39404</v>
      </c>
      <c r="X1247" s="14">
        <v>4.3490000000000002</v>
      </c>
      <c r="Z1247" s="15">
        <v>39404</v>
      </c>
      <c r="AA1247" s="14">
        <v>4.2210000000000001</v>
      </c>
      <c r="AC1247" s="14">
        <f t="shared" si="147"/>
        <v>4.234919820794067</v>
      </c>
      <c r="AE1247" s="15">
        <v>39404</v>
      </c>
      <c r="AF1247" s="14">
        <v>4.1669999999999998</v>
      </c>
      <c r="AH1247" s="15">
        <v>39404</v>
      </c>
      <c r="AI1247" s="14">
        <v>4.6349999999999998</v>
      </c>
      <c r="AK1247" s="15">
        <v>39404</v>
      </c>
      <c r="AL1247" s="14">
        <v>2.41</v>
      </c>
      <c r="AM1247" s="14">
        <f t="shared" si="142"/>
        <v>1.8249198207940669</v>
      </c>
      <c r="AN1247" s="15">
        <v>39404</v>
      </c>
      <c r="AO1247" s="14">
        <v>2.827</v>
      </c>
      <c r="AP1247" s="14">
        <f t="shared" si="143"/>
        <v>1.3399999999999999</v>
      </c>
      <c r="AQ1247" s="15">
        <v>39404</v>
      </c>
      <c r="AR1247" s="14">
        <v>3.3025000000000002</v>
      </c>
      <c r="AS1247" s="14">
        <f t="shared" si="144"/>
        <v>1.3324999999999996</v>
      </c>
      <c r="AU1247" s="14">
        <f t="shared" si="148"/>
        <v>1.6899999999999995</v>
      </c>
      <c r="AW1247" s="14">
        <f t="shared" si="145"/>
        <v>1.8499999999999996</v>
      </c>
      <c r="AY1247" s="14">
        <f t="shared" si="146"/>
        <v>1.9909999999999997</v>
      </c>
      <c r="BA1247" s="15">
        <v>39404</v>
      </c>
      <c r="BB1247" s="14">
        <v>16</v>
      </c>
      <c r="BD1247" s="15">
        <v>41230</v>
      </c>
      <c r="BE1247" s="14">
        <v>5.75</v>
      </c>
      <c r="BG1247" s="15">
        <v>41230</v>
      </c>
      <c r="BH1247" s="14">
        <v>7.25</v>
      </c>
      <c r="BI1247" s="14">
        <f t="shared" si="149"/>
        <v>80.05713333333334</v>
      </c>
      <c r="BJ1247" s="15">
        <v>40134</v>
      </c>
      <c r="BK1247" s="14">
        <v>227.17140000000001</v>
      </c>
      <c r="BM1247" s="15">
        <v>41230</v>
      </c>
      <c r="BN1247" s="14">
        <v>29.375</v>
      </c>
    </row>
    <row r="1248" spans="2:66" x14ac:dyDescent="0.2">
      <c r="B1248" s="15">
        <v>39405</v>
      </c>
      <c r="C1248" s="14">
        <v>4.0510000000000002</v>
      </c>
      <c r="E1248" s="15">
        <v>39405</v>
      </c>
      <c r="F1248" s="14">
        <v>4.1829999999999998</v>
      </c>
      <c r="H1248" s="15">
        <v>39405</v>
      </c>
      <c r="I1248" s="14">
        <v>4.218</v>
      </c>
      <c r="K1248" s="15">
        <v>39405</v>
      </c>
      <c r="L1248" s="14">
        <v>4.359</v>
      </c>
      <c r="N1248" s="15">
        <v>39405</v>
      </c>
      <c r="O1248" s="14">
        <v>4.25</v>
      </c>
      <c r="Q1248" s="15">
        <v>39405</v>
      </c>
      <c r="R1248" s="14">
        <v>4.165</v>
      </c>
      <c r="T1248" s="15">
        <v>39405</v>
      </c>
      <c r="U1248" s="14">
        <v>4.1660000000000004</v>
      </c>
      <c r="W1248" s="15">
        <v>39405</v>
      </c>
      <c r="X1248" s="14">
        <v>4.3049999999999997</v>
      </c>
      <c r="Z1248" s="15">
        <v>39405</v>
      </c>
      <c r="AA1248" s="14">
        <v>4.173</v>
      </c>
      <c r="AC1248" s="14">
        <f t="shared" si="147"/>
        <v>4.1885805654256139</v>
      </c>
      <c r="AE1248" s="15">
        <v>39405</v>
      </c>
      <c r="AF1248" s="14">
        <v>4.0713999999999997</v>
      </c>
      <c r="AH1248" s="15">
        <v>39405</v>
      </c>
      <c r="AI1248" s="14">
        <v>4.6079999999999997</v>
      </c>
      <c r="AK1248" s="15">
        <v>39405</v>
      </c>
      <c r="AL1248" s="14">
        <v>2.4169999999999998</v>
      </c>
      <c r="AM1248" s="14">
        <f t="shared" si="142"/>
        <v>1.771580565425614</v>
      </c>
      <c r="AN1248" s="15">
        <v>39405</v>
      </c>
      <c r="AO1248" s="14">
        <v>2.839</v>
      </c>
      <c r="AP1248" s="14">
        <f t="shared" si="143"/>
        <v>1.2323999999999997</v>
      </c>
      <c r="AQ1248" s="15">
        <v>39405</v>
      </c>
      <c r="AR1248" s="14">
        <v>3.29</v>
      </c>
      <c r="AS1248" s="14">
        <f t="shared" si="144"/>
        <v>1.3179999999999996</v>
      </c>
      <c r="AU1248" s="14">
        <f t="shared" si="148"/>
        <v>1.6340000000000003</v>
      </c>
      <c r="AW1248" s="14">
        <f t="shared" si="145"/>
        <v>1.8010000000000002</v>
      </c>
      <c r="AY1248" s="14">
        <f t="shared" si="146"/>
        <v>1.9420000000000002</v>
      </c>
      <c r="BA1248" s="15">
        <v>39405</v>
      </c>
      <c r="BB1248" s="14">
        <v>16.7</v>
      </c>
      <c r="BD1248" s="15">
        <v>41231</v>
      </c>
      <c r="BE1248" s="14">
        <v>5.75</v>
      </c>
      <c r="BG1248" s="15">
        <v>41231</v>
      </c>
      <c r="BH1248" s="14">
        <v>7.25</v>
      </c>
      <c r="BI1248" s="14">
        <f t="shared" si="149"/>
        <v>80.11226666666667</v>
      </c>
      <c r="BJ1248" s="15">
        <v>40135</v>
      </c>
      <c r="BK1248" s="14">
        <v>227.33680000000001</v>
      </c>
      <c r="BM1248" s="15">
        <v>41231</v>
      </c>
      <c r="BN1248" s="14">
        <v>29.375</v>
      </c>
    </row>
    <row r="1249" spans="2:66" x14ac:dyDescent="0.2">
      <c r="B1249" s="15">
        <v>39406</v>
      </c>
      <c r="C1249" s="14">
        <v>4.056</v>
      </c>
      <c r="E1249" s="15">
        <v>39406</v>
      </c>
      <c r="F1249" s="14">
        <v>4.194</v>
      </c>
      <c r="H1249" s="15">
        <v>39406</v>
      </c>
      <c r="I1249" s="14">
        <v>4.2439999999999998</v>
      </c>
      <c r="K1249" s="15">
        <v>39406</v>
      </c>
      <c r="L1249" s="14">
        <v>4.38</v>
      </c>
      <c r="N1249" s="15">
        <v>39406</v>
      </c>
      <c r="O1249" s="14">
        <v>4.2620000000000005</v>
      </c>
      <c r="Q1249" s="15">
        <v>39406</v>
      </c>
      <c r="R1249" s="14">
        <v>4.1769999999999996</v>
      </c>
      <c r="T1249" s="15">
        <v>39406</v>
      </c>
      <c r="U1249" s="14">
        <v>4.1820000000000004</v>
      </c>
      <c r="W1249" s="15">
        <v>39406</v>
      </c>
      <c r="X1249" s="14">
        <v>4.327</v>
      </c>
      <c r="Z1249" s="15">
        <v>39406</v>
      </c>
      <c r="AA1249" s="14">
        <v>4.1849999999999996</v>
      </c>
      <c r="AC1249" s="14">
        <f t="shared" si="147"/>
        <v>4.2024296307739837</v>
      </c>
      <c r="AE1249" s="15">
        <v>39406</v>
      </c>
      <c r="AF1249" s="14">
        <v>4.0960999999999999</v>
      </c>
      <c r="AH1249" s="15">
        <v>39406</v>
      </c>
      <c r="AI1249" s="14">
        <v>4.6180000000000003</v>
      </c>
      <c r="AK1249" s="15">
        <v>39406</v>
      </c>
      <c r="AL1249" s="14">
        <v>2.4</v>
      </c>
      <c r="AM1249" s="14">
        <f t="shared" ref="AM1249:AM1312" si="150">AC1249-AL1249</f>
        <v>1.8024296307739838</v>
      </c>
      <c r="AN1249" s="15">
        <v>39406</v>
      </c>
      <c r="AO1249" s="14">
        <v>2.8574999999999999</v>
      </c>
      <c r="AP1249" s="14">
        <f t="shared" ref="AP1249:AP1312" si="151">AF1249-AO1249</f>
        <v>1.2385999999999999</v>
      </c>
      <c r="AQ1249" s="15">
        <v>39406</v>
      </c>
      <c r="AR1249" s="14">
        <v>3.3025000000000002</v>
      </c>
      <c r="AS1249" s="14">
        <f t="shared" ref="AS1249:AS1312" si="152">AI1249-AR1249</f>
        <v>1.3155000000000001</v>
      </c>
      <c r="AU1249" s="14">
        <f t="shared" si="148"/>
        <v>1.6560000000000001</v>
      </c>
      <c r="AW1249" s="14">
        <f t="shared" ref="AW1249:AW1312" si="153">I1249-AL1249</f>
        <v>1.8439999999999999</v>
      </c>
      <c r="AY1249" s="14">
        <f t="shared" ref="AY1249:AY1312" si="154">L1249-AL1249</f>
        <v>1.98</v>
      </c>
      <c r="BA1249" s="15">
        <v>39406</v>
      </c>
      <c r="BB1249" s="14">
        <v>18.8</v>
      </c>
      <c r="BD1249" s="15">
        <v>41232</v>
      </c>
      <c r="BE1249" s="14">
        <v>5.75</v>
      </c>
      <c r="BG1249" s="15">
        <v>41232</v>
      </c>
      <c r="BH1249" s="14">
        <v>7.25</v>
      </c>
      <c r="BI1249" s="14">
        <f t="shared" si="149"/>
        <v>79.891233333333332</v>
      </c>
      <c r="BJ1249" s="15">
        <v>40136</v>
      </c>
      <c r="BK1249" s="14">
        <v>226.6737</v>
      </c>
      <c r="BM1249" s="15">
        <v>41232</v>
      </c>
      <c r="BN1249" s="14">
        <v>30.434999999999999</v>
      </c>
    </row>
    <row r="1250" spans="2:66" x14ac:dyDescent="0.2">
      <c r="B1250" s="15">
        <v>39407</v>
      </c>
      <c r="C1250" s="14">
        <v>4.0129999999999999</v>
      </c>
      <c r="E1250" s="15">
        <v>39407</v>
      </c>
      <c r="F1250" s="14">
        <v>4.157</v>
      </c>
      <c r="H1250" s="15">
        <v>39407</v>
      </c>
      <c r="I1250" s="14">
        <v>4.2220000000000004</v>
      </c>
      <c r="K1250" s="15">
        <v>39407</v>
      </c>
      <c r="L1250" s="14">
        <v>4.3469999999999995</v>
      </c>
      <c r="N1250" s="15">
        <v>39407</v>
      </c>
      <c r="O1250" s="14">
        <v>4.2409999999999997</v>
      </c>
      <c r="Q1250" s="15">
        <v>39407</v>
      </c>
      <c r="R1250" s="14">
        <v>4.1370000000000005</v>
      </c>
      <c r="T1250" s="15">
        <v>39407</v>
      </c>
      <c r="U1250" s="14">
        <v>4.1509999999999998</v>
      </c>
      <c r="W1250" s="15">
        <v>39407</v>
      </c>
      <c r="X1250" s="14">
        <v>4.298</v>
      </c>
      <c r="Z1250" s="15">
        <v>39407</v>
      </c>
      <c r="AA1250" s="14">
        <v>4.1470000000000002</v>
      </c>
      <c r="AC1250" s="14">
        <f t="shared" si="147"/>
        <v>4.1673738606519377</v>
      </c>
      <c r="AE1250" s="15">
        <v>39407</v>
      </c>
      <c r="AF1250" s="14">
        <v>4.0067000000000004</v>
      </c>
      <c r="AH1250" s="15">
        <v>39407</v>
      </c>
      <c r="AI1250" s="14">
        <v>4.5600000000000005</v>
      </c>
      <c r="AK1250" s="15">
        <v>39407</v>
      </c>
      <c r="AL1250" s="14">
        <v>2.42</v>
      </c>
      <c r="AM1250" s="14">
        <f t="shared" si="150"/>
        <v>1.7473738606519378</v>
      </c>
      <c r="AN1250" s="15">
        <v>39407</v>
      </c>
      <c r="AO1250" s="14">
        <v>2.8660000000000001</v>
      </c>
      <c r="AP1250" s="14">
        <f t="shared" si="151"/>
        <v>1.1407000000000003</v>
      </c>
      <c r="AQ1250" s="15">
        <v>39407</v>
      </c>
      <c r="AR1250" s="14">
        <v>3.3064999999999998</v>
      </c>
      <c r="AS1250" s="14">
        <f t="shared" si="152"/>
        <v>1.2535000000000007</v>
      </c>
      <c r="AU1250" s="14">
        <f t="shared" si="148"/>
        <v>1.593</v>
      </c>
      <c r="AW1250" s="14">
        <f t="shared" si="153"/>
        <v>1.8020000000000005</v>
      </c>
      <c r="AY1250" s="14">
        <f t="shared" si="154"/>
        <v>1.9269999999999996</v>
      </c>
      <c r="BA1250" s="15">
        <v>39407</v>
      </c>
      <c r="BB1250" s="14">
        <v>20.9</v>
      </c>
      <c r="BD1250" s="15">
        <v>41233</v>
      </c>
      <c r="BE1250" s="14">
        <v>5.75</v>
      </c>
      <c r="BG1250" s="15">
        <v>41233</v>
      </c>
      <c r="BH1250" s="14">
        <v>7.25</v>
      </c>
      <c r="BI1250" s="14">
        <f t="shared" si="149"/>
        <v>79.943233333333339</v>
      </c>
      <c r="BJ1250" s="15">
        <v>40137</v>
      </c>
      <c r="BK1250" s="14">
        <v>226.8297</v>
      </c>
      <c r="BM1250" s="15">
        <v>41233</v>
      </c>
      <c r="BN1250" s="14">
        <v>30.71</v>
      </c>
    </row>
    <row r="1251" spans="2:66" x14ac:dyDescent="0.2">
      <c r="B1251" s="15">
        <v>39408</v>
      </c>
      <c r="C1251" s="14">
        <v>4.0060000000000002</v>
      </c>
      <c r="E1251" s="15">
        <v>39408</v>
      </c>
      <c r="F1251" s="14">
        <v>4.157</v>
      </c>
      <c r="H1251" s="15">
        <v>39408</v>
      </c>
      <c r="I1251" s="14">
        <v>4.2320000000000002</v>
      </c>
      <c r="K1251" s="15">
        <v>39408</v>
      </c>
      <c r="L1251" s="14">
        <v>4.4000000000000004</v>
      </c>
      <c r="N1251" s="15">
        <v>39408</v>
      </c>
      <c r="O1251" s="14">
        <v>4.2439999999999998</v>
      </c>
      <c r="Q1251" s="15">
        <v>39408</v>
      </c>
      <c r="R1251" s="14">
        <v>4.1399999999999997</v>
      </c>
      <c r="T1251" s="15">
        <v>39408</v>
      </c>
      <c r="U1251" s="14">
        <v>4.1550000000000002</v>
      </c>
      <c r="W1251" s="15">
        <v>39408</v>
      </c>
      <c r="X1251" s="14">
        <v>4.3049999999999997</v>
      </c>
      <c r="Z1251" s="15">
        <v>39408</v>
      </c>
      <c r="AA1251" s="14">
        <v>4.1470000000000002</v>
      </c>
      <c r="AC1251" s="14">
        <f t="shared" si="147"/>
        <v>4.177482465626448</v>
      </c>
      <c r="AE1251" s="15">
        <v>39408</v>
      </c>
      <c r="AF1251" s="14">
        <v>4.0065</v>
      </c>
      <c r="AH1251" s="15">
        <v>39408</v>
      </c>
      <c r="AI1251" s="14">
        <v>4.5250000000000004</v>
      </c>
      <c r="AK1251" s="15">
        <v>39408</v>
      </c>
      <c r="AL1251" s="14">
        <v>2.411</v>
      </c>
      <c r="AM1251" s="14">
        <f t="shared" si="150"/>
        <v>1.766482465626448</v>
      </c>
      <c r="AN1251" s="15">
        <v>39408</v>
      </c>
      <c r="AO1251" s="14">
        <v>2.7890000000000001</v>
      </c>
      <c r="AP1251" s="14">
        <f t="shared" si="151"/>
        <v>1.2174999999999998</v>
      </c>
      <c r="AQ1251" s="15">
        <v>39408</v>
      </c>
      <c r="AR1251" s="14">
        <v>3.3119999999999998</v>
      </c>
      <c r="AS1251" s="14">
        <f t="shared" si="152"/>
        <v>1.2130000000000005</v>
      </c>
      <c r="AU1251" s="14">
        <f t="shared" si="148"/>
        <v>1.5950000000000002</v>
      </c>
      <c r="AW1251" s="14">
        <f t="shared" si="153"/>
        <v>1.8210000000000002</v>
      </c>
      <c r="AY1251" s="14">
        <f t="shared" si="154"/>
        <v>1.9890000000000003</v>
      </c>
      <c r="BA1251" s="15">
        <v>39408</v>
      </c>
      <c r="BB1251" s="14">
        <v>22.6</v>
      </c>
      <c r="BD1251" s="15">
        <v>41234</v>
      </c>
      <c r="BE1251" s="14">
        <v>5.75</v>
      </c>
      <c r="BG1251" s="15">
        <v>41234</v>
      </c>
      <c r="BH1251" s="14">
        <v>7.25</v>
      </c>
      <c r="BI1251" s="14">
        <f t="shared" si="149"/>
        <v>79.943233333333339</v>
      </c>
      <c r="BJ1251" s="15">
        <v>40138</v>
      </c>
      <c r="BK1251" s="14">
        <v>226.8297</v>
      </c>
      <c r="BM1251" s="15">
        <v>41234</v>
      </c>
      <c r="BN1251" s="14">
        <v>31.41</v>
      </c>
    </row>
    <row r="1252" spans="2:66" x14ac:dyDescent="0.2">
      <c r="B1252" s="15">
        <v>39409</v>
      </c>
      <c r="C1252" s="14">
        <v>4.0220000000000002</v>
      </c>
      <c r="E1252" s="15">
        <v>39409</v>
      </c>
      <c r="F1252" s="14">
        <v>4.165</v>
      </c>
      <c r="H1252" s="15">
        <v>39409</v>
      </c>
      <c r="I1252" s="14">
        <v>4.24</v>
      </c>
      <c r="K1252" s="15">
        <v>39409</v>
      </c>
      <c r="L1252" s="14">
        <v>4.4039999999999999</v>
      </c>
      <c r="N1252" s="15">
        <v>39409</v>
      </c>
      <c r="O1252" s="14">
        <v>4.2510000000000003</v>
      </c>
      <c r="Q1252" s="15">
        <v>39409</v>
      </c>
      <c r="R1252" s="14">
        <v>4.149</v>
      </c>
      <c r="T1252" s="15">
        <v>39409</v>
      </c>
      <c r="U1252" s="14">
        <v>4.1669999999999998</v>
      </c>
      <c r="W1252" s="15">
        <v>39409</v>
      </c>
      <c r="X1252" s="14">
        <v>4.3070000000000004</v>
      </c>
      <c r="Z1252" s="15">
        <v>39409</v>
      </c>
      <c r="AA1252" s="14">
        <v>4.1559999999999997</v>
      </c>
      <c r="AC1252" s="14">
        <f t="shared" si="147"/>
        <v>4.1869479375868996</v>
      </c>
      <c r="AE1252" s="15">
        <v>39409</v>
      </c>
      <c r="AF1252" s="14">
        <v>3.9988999999999999</v>
      </c>
      <c r="AH1252" s="15">
        <v>39409</v>
      </c>
      <c r="AI1252" s="14">
        <v>4.5640000000000001</v>
      </c>
      <c r="AK1252" s="15">
        <v>39409</v>
      </c>
      <c r="AL1252" s="14">
        <v>2.4135</v>
      </c>
      <c r="AM1252" s="14">
        <f t="shared" si="150"/>
        <v>1.7734479375868997</v>
      </c>
      <c r="AN1252" s="15">
        <v>39409</v>
      </c>
      <c r="AO1252" s="14">
        <v>2.8614999999999999</v>
      </c>
      <c r="AP1252" s="14">
        <f t="shared" si="151"/>
        <v>1.1374</v>
      </c>
      <c r="AQ1252" s="15">
        <v>39409</v>
      </c>
      <c r="AR1252" s="14">
        <v>3.3025000000000002</v>
      </c>
      <c r="AS1252" s="14">
        <f t="shared" si="152"/>
        <v>1.2614999999999998</v>
      </c>
      <c r="AU1252" s="14">
        <f t="shared" si="148"/>
        <v>1.6085000000000003</v>
      </c>
      <c r="AW1252" s="14">
        <f t="shared" si="153"/>
        <v>1.8265000000000002</v>
      </c>
      <c r="AY1252" s="14">
        <f t="shared" si="154"/>
        <v>1.9904999999999999</v>
      </c>
      <c r="BA1252" s="15">
        <v>39409</v>
      </c>
      <c r="BB1252" s="14">
        <v>21.8</v>
      </c>
      <c r="BD1252" s="15">
        <v>41235</v>
      </c>
      <c r="BE1252" s="14">
        <v>5.75</v>
      </c>
      <c r="BG1252" s="15">
        <v>41235</v>
      </c>
      <c r="BH1252" s="14">
        <v>7.25</v>
      </c>
      <c r="BI1252" s="14">
        <f t="shared" si="149"/>
        <v>79.943233333333339</v>
      </c>
      <c r="BJ1252" s="15">
        <v>40139</v>
      </c>
      <c r="BK1252" s="14">
        <v>226.8297</v>
      </c>
      <c r="BM1252" s="15">
        <v>41235</v>
      </c>
      <c r="BN1252" s="14">
        <v>32.563000000000002</v>
      </c>
    </row>
    <row r="1253" spans="2:66" x14ac:dyDescent="0.2">
      <c r="B1253" s="15">
        <v>39410</v>
      </c>
      <c r="C1253" s="14">
        <v>4.0220000000000002</v>
      </c>
      <c r="E1253" s="15">
        <v>39410</v>
      </c>
      <c r="F1253" s="14">
        <v>4.165</v>
      </c>
      <c r="H1253" s="15">
        <v>39410</v>
      </c>
      <c r="I1253" s="14">
        <v>4.24</v>
      </c>
      <c r="K1253" s="15">
        <v>39410</v>
      </c>
      <c r="L1253" s="14">
        <v>4.4039999999999999</v>
      </c>
      <c r="N1253" s="15">
        <v>39410</v>
      </c>
      <c r="O1253" s="14">
        <v>4.2510000000000003</v>
      </c>
      <c r="Q1253" s="15">
        <v>39410</v>
      </c>
      <c r="R1253" s="14">
        <v>4.149</v>
      </c>
      <c r="T1253" s="15">
        <v>39410</v>
      </c>
      <c r="U1253" s="14">
        <v>4.1669999999999998</v>
      </c>
      <c r="W1253" s="15">
        <v>39410</v>
      </c>
      <c r="X1253" s="14">
        <v>4.3070000000000004</v>
      </c>
      <c r="Z1253" s="15">
        <v>39410</v>
      </c>
      <c r="AA1253" s="14">
        <v>4.1559999999999997</v>
      </c>
      <c r="AC1253" s="14">
        <f t="shared" si="147"/>
        <v>4.1869479375868996</v>
      </c>
      <c r="AE1253" s="15">
        <v>39410</v>
      </c>
      <c r="AF1253" s="14">
        <v>3.9988999999999999</v>
      </c>
      <c r="AH1253" s="15">
        <v>39410</v>
      </c>
      <c r="AI1253" s="14">
        <v>4.5640000000000001</v>
      </c>
      <c r="AK1253" s="15">
        <v>39410</v>
      </c>
      <c r="AL1253" s="14">
        <v>2.4135</v>
      </c>
      <c r="AM1253" s="14">
        <f t="shared" si="150"/>
        <v>1.7734479375868997</v>
      </c>
      <c r="AN1253" s="15">
        <v>39410</v>
      </c>
      <c r="AO1253" s="14">
        <v>2.8614999999999999</v>
      </c>
      <c r="AP1253" s="14">
        <f t="shared" si="151"/>
        <v>1.1374</v>
      </c>
      <c r="AQ1253" s="15">
        <v>39410</v>
      </c>
      <c r="AR1253" s="14">
        <v>3.3025000000000002</v>
      </c>
      <c r="AS1253" s="14">
        <f t="shared" si="152"/>
        <v>1.2614999999999998</v>
      </c>
      <c r="AU1253" s="14">
        <f t="shared" si="148"/>
        <v>1.6085000000000003</v>
      </c>
      <c r="AW1253" s="14">
        <f t="shared" si="153"/>
        <v>1.8265000000000002</v>
      </c>
      <c r="AY1253" s="14">
        <f t="shared" si="154"/>
        <v>1.9904999999999999</v>
      </c>
      <c r="BA1253" s="15">
        <v>39410</v>
      </c>
      <c r="BB1253" s="14">
        <v>21.8</v>
      </c>
      <c r="BD1253" s="15">
        <v>41236</v>
      </c>
      <c r="BE1253" s="14">
        <v>5.75</v>
      </c>
      <c r="BG1253" s="15">
        <v>41236</v>
      </c>
      <c r="BH1253" s="14">
        <v>7.25</v>
      </c>
      <c r="BI1253" s="14">
        <f t="shared" si="149"/>
        <v>79.991533333333336</v>
      </c>
      <c r="BJ1253" s="15">
        <v>40140</v>
      </c>
      <c r="BK1253" s="14">
        <v>226.97460000000001</v>
      </c>
      <c r="BM1253" s="15">
        <v>41236</v>
      </c>
      <c r="BN1253" s="14">
        <v>32.408000000000001</v>
      </c>
    </row>
    <row r="1254" spans="2:66" x14ac:dyDescent="0.2">
      <c r="B1254" s="15">
        <v>39411</v>
      </c>
      <c r="C1254" s="14">
        <v>4.0220000000000002</v>
      </c>
      <c r="E1254" s="15">
        <v>39411</v>
      </c>
      <c r="F1254" s="14">
        <v>4.165</v>
      </c>
      <c r="H1254" s="15">
        <v>39411</v>
      </c>
      <c r="I1254" s="14">
        <v>4.24</v>
      </c>
      <c r="K1254" s="15">
        <v>39411</v>
      </c>
      <c r="L1254" s="14">
        <v>4.4039999999999999</v>
      </c>
      <c r="N1254" s="15">
        <v>39411</v>
      </c>
      <c r="O1254" s="14">
        <v>4.2510000000000003</v>
      </c>
      <c r="Q1254" s="15">
        <v>39411</v>
      </c>
      <c r="R1254" s="14">
        <v>4.149</v>
      </c>
      <c r="T1254" s="15">
        <v>39411</v>
      </c>
      <c r="U1254" s="14">
        <v>4.1669999999999998</v>
      </c>
      <c r="W1254" s="15">
        <v>39411</v>
      </c>
      <c r="X1254" s="14">
        <v>4.3070000000000004</v>
      </c>
      <c r="Z1254" s="15">
        <v>39411</v>
      </c>
      <c r="AA1254" s="14">
        <v>4.1559999999999997</v>
      </c>
      <c r="AC1254" s="14">
        <f t="shared" si="147"/>
        <v>4.1869479375868996</v>
      </c>
      <c r="AE1254" s="15">
        <v>39411</v>
      </c>
      <c r="AF1254" s="14">
        <v>3.9988999999999999</v>
      </c>
      <c r="AH1254" s="15">
        <v>39411</v>
      </c>
      <c r="AI1254" s="14">
        <v>4.5640000000000001</v>
      </c>
      <c r="AK1254" s="15">
        <v>39411</v>
      </c>
      <c r="AL1254" s="14">
        <v>2.4135</v>
      </c>
      <c r="AM1254" s="14">
        <f t="shared" si="150"/>
        <v>1.7734479375868997</v>
      </c>
      <c r="AN1254" s="15">
        <v>39411</v>
      </c>
      <c r="AO1254" s="14">
        <v>2.8614999999999999</v>
      </c>
      <c r="AP1254" s="14">
        <f t="shared" si="151"/>
        <v>1.1374</v>
      </c>
      <c r="AQ1254" s="15">
        <v>39411</v>
      </c>
      <c r="AR1254" s="14">
        <v>3.3025000000000002</v>
      </c>
      <c r="AS1254" s="14">
        <f t="shared" si="152"/>
        <v>1.2614999999999998</v>
      </c>
      <c r="AU1254" s="14">
        <f t="shared" si="148"/>
        <v>1.6085000000000003</v>
      </c>
      <c r="AW1254" s="14">
        <f t="shared" si="153"/>
        <v>1.8265000000000002</v>
      </c>
      <c r="AY1254" s="14">
        <f t="shared" si="154"/>
        <v>1.9904999999999999</v>
      </c>
      <c r="BA1254" s="15">
        <v>39411</v>
      </c>
      <c r="BB1254" s="14">
        <v>21.8</v>
      </c>
      <c r="BD1254" s="15">
        <v>41237</v>
      </c>
      <c r="BE1254" s="14">
        <v>5.75</v>
      </c>
      <c r="BG1254" s="15">
        <v>41237</v>
      </c>
      <c r="BH1254" s="14">
        <v>7.25</v>
      </c>
      <c r="BI1254" s="14">
        <f t="shared" si="149"/>
        <v>79.908366666666666</v>
      </c>
      <c r="BJ1254" s="15">
        <v>40141</v>
      </c>
      <c r="BK1254" s="14">
        <v>226.7251</v>
      </c>
      <c r="BM1254" s="15">
        <v>41237</v>
      </c>
      <c r="BN1254" s="14">
        <v>32.408000000000001</v>
      </c>
    </row>
    <row r="1255" spans="2:66" x14ac:dyDescent="0.2">
      <c r="B1255" s="15">
        <v>39412</v>
      </c>
      <c r="C1255" s="14">
        <v>4.0209999999999999</v>
      </c>
      <c r="E1255" s="15">
        <v>39412</v>
      </c>
      <c r="F1255" s="14">
        <v>4.1559999999999997</v>
      </c>
      <c r="H1255" s="15">
        <v>39412</v>
      </c>
      <c r="I1255" s="14">
        <v>4.2359999999999998</v>
      </c>
      <c r="K1255" s="15">
        <v>39412</v>
      </c>
      <c r="L1255" s="14">
        <v>4.3959999999999999</v>
      </c>
      <c r="N1255" s="15">
        <v>39412</v>
      </c>
      <c r="O1255" s="14">
        <v>4.2469999999999999</v>
      </c>
      <c r="Q1255" s="15">
        <v>39412</v>
      </c>
      <c r="R1255" s="14">
        <v>4.1390000000000002</v>
      </c>
      <c r="T1255" s="15">
        <v>39412</v>
      </c>
      <c r="U1255" s="14">
        <v>4.165</v>
      </c>
      <c r="W1255" s="15">
        <v>39412</v>
      </c>
      <c r="X1255" s="14">
        <v>4.3029999999999999</v>
      </c>
      <c r="Z1255" s="15">
        <v>39412</v>
      </c>
      <c r="AA1255" s="14">
        <v>4.1500000000000004</v>
      </c>
      <c r="AC1255" s="14">
        <f t="shared" si="147"/>
        <v>4.1815776301560321</v>
      </c>
      <c r="AE1255" s="15">
        <v>39412</v>
      </c>
      <c r="AF1255" s="14">
        <v>3.8391000000000002</v>
      </c>
      <c r="AH1255" s="15">
        <v>39412</v>
      </c>
      <c r="AI1255" s="14">
        <v>4.5570000000000004</v>
      </c>
      <c r="AK1255" s="15">
        <v>39412</v>
      </c>
      <c r="AL1255" s="14">
        <v>2.415</v>
      </c>
      <c r="AM1255" s="14">
        <f t="shared" si="150"/>
        <v>1.7665776301560321</v>
      </c>
      <c r="AN1255" s="15">
        <v>39412</v>
      </c>
      <c r="AO1255" s="14">
        <v>2.8959999999999999</v>
      </c>
      <c r="AP1255" s="14">
        <f t="shared" si="151"/>
        <v>0.94310000000000027</v>
      </c>
      <c r="AQ1255" s="15">
        <v>39412</v>
      </c>
      <c r="AR1255" s="14">
        <v>3.3075000000000001</v>
      </c>
      <c r="AS1255" s="14">
        <f t="shared" si="152"/>
        <v>1.2495000000000003</v>
      </c>
      <c r="AU1255" s="14">
        <f t="shared" si="148"/>
        <v>1.6059999999999999</v>
      </c>
      <c r="AW1255" s="14">
        <f t="shared" si="153"/>
        <v>1.8209999999999997</v>
      </c>
      <c r="AY1255" s="14">
        <f t="shared" si="154"/>
        <v>1.9809999999999999</v>
      </c>
      <c r="BA1255" s="15">
        <v>39412</v>
      </c>
      <c r="BB1255" s="14">
        <v>21.5</v>
      </c>
      <c r="BD1255" s="15">
        <v>41238</v>
      </c>
      <c r="BE1255" s="14">
        <v>5.75</v>
      </c>
      <c r="BG1255" s="15">
        <v>41238</v>
      </c>
      <c r="BH1255" s="14">
        <v>7.25</v>
      </c>
      <c r="BI1255" s="14">
        <f t="shared" si="149"/>
        <v>80.046066666666675</v>
      </c>
      <c r="BJ1255" s="15">
        <v>40142</v>
      </c>
      <c r="BK1255" s="14">
        <v>227.13820000000001</v>
      </c>
      <c r="BM1255" s="15">
        <v>41238</v>
      </c>
      <c r="BN1255" s="14">
        <v>32.408000000000001</v>
      </c>
    </row>
    <row r="1256" spans="2:66" x14ac:dyDescent="0.2">
      <c r="B1256" s="15">
        <v>39413</v>
      </c>
      <c r="C1256" s="14">
        <v>4.0369999999999999</v>
      </c>
      <c r="E1256" s="15">
        <v>39413</v>
      </c>
      <c r="F1256" s="14">
        <v>4.1740000000000004</v>
      </c>
      <c r="H1256" s="15">
        <v>39413</v>
      </c>
      <c r="I1256" s="14">
        <v>4.2569999999999997</v>
      </c>
      <c r="K1256" s="15">
        <v>39413</v>
      </c>
      <c r="L1256" s="14">
        <v>4.4030000000000005</v>
      </c>
      <c r="N1256" s="15">
        <v>39413</v>
      </c>
      <c r="O1256" s="14">
        <v>4.2709999999999999</v>
      </c>
      <c r="Q1256" s="15">
        <v>39413</v>
      </c>
      <c r="R1256" s="14">
        <v>4.157</v>
      </c>
      <c r="T1256" s="15">
        <v>39413</v>
      </c>
      <c r="U1256" s="14">
        <v>4.1779999999999999</v>
      </c>
      <c r="W1256" s="15">
        <v>39413</v>
      </c>
      <c r="X1256" s="14">
        <v>4.3140000000000001</v>
      </c>
      <c r="Z1256" s="15">
        <v>39413</v>
      </c>
      <c r="AA1256" s="14">
        <v>4.1630000000000003</v>
      </c>
      <c r="AC1256" s="14">
        <f t="shared" si="147"/>
        <v>4.1971323961069045</v>
      </c>
      <c r="AE1256" s="15">
        <v>39413</v>
      </c>
      <c r="AF1256" s="14">
        <v>3.9477000000000002</v>
      </c>
      <c r="AH1256" s="15">
        <v>39413</v>
      </c>
      <c r="AI1256" s="14">
        <v>4.59</v>
      </c>
      <c r="AK1256" s="15">
        <v>39413</v>
      </c>
      <c r="AL1256" s="14">
        <v>2.4365000000000001</v>
      </c>
      <c r="AM1256" s="14">
        <f t="shared" si="150"/>
        <v>1.7606323961069044</v>
      </c>
      <c r="AN1256" s="15">
        <v>39413</v>
      </c>
      <c r="AO1256" s="14">
        <v>2.8824999999999998</v>
      </c>
      <c r="AP1256" s="14">
        <f t="shared" si="151"/>
        <v>1.0652000000000004</v>
      </c>
      <c r="AQ1256" s="15">
        <v>39413</v>
      </c>
      <c r="AR1256" s="14">
        <v>3.2789999999999999</v>
      </c>
      <c r="AS1256" s="14">
        <f t="shared" si="152"/>
        <v>1.3109999999999999</v>
      </c>
      <c r="AU1256" s="14">
        <f t="shared" si="148"/>
        <v>1.6004999999999998</v>
      </c>
      <c r="AW1256" s="14">
        <f t="shared" si="153"/>
        <v>1.8204999999999996</v>
      </c>
      <c r="AY1256" s="14">
        <f t="shared" si="154"/>
        <v>1.9665000000000004</v>
      </c>
      <c r="BA1256" s="15">
        <v>39413</v>
      </c>
      <c r="BB1256" s="14">
        <v>22</v>
      </c>
      <c r="BD1256" s="15">
        <v>41239</v>
      </c>
      <c r="BE1256" s="14">
        <v>5.75</v>
      </c>
      <c r="BG1256" s="15">
        <v>41239</v>
      </c>
      <c r="BH1256" s="14">
        <v>7.25</v>
      </c>
      <c r="BI1256" s="14">
        <f t="shared" si="149"/>
        <v>79.6815</v>
      </c>
      <c r="BJ1256" s="15">
        <v>40143</v>
      </c>
      <c r="BK1256" s="14">
        <v>226.0445</v>
      </c>
      <c r="BM1256" s="15">
        <v>41239</v>
      </c>
      <c r="BN1256" s="14">
        <v>32.369999999999997</v>
      </c>
    </row>
    <row r="1257" spans="2:66" x14ac:dyDescent="0.2">
      <c r="B1257" s="15">
        <v>39414</v>
      </c>
      <c r="C1257" s="14">
        <v>4.1109999999999998</v>
      </c>
      <c r="E1257" s="15">
        <v>39414</v>
      </c>
      <c r="F1257" s="14">
        <v>4.2439999999999998</v>
      </c>
      <c r="H1257" s="15">
        <v>39414</v>
      </c>
      <c r="I1257" s="14">
        <v>4.3140000000000001</v>
      </c>
      <c r="K1257" s="15">
        <v>39414</v>
      </c>
      <c r="L1257" s="14">
        <v>4.476</v>
      </c>
      <c r="N1257" s="15">
        <v>39414</v>
      </c>
      <c r="O1257" s="14">
        <v>4.3360000000000003</v>
      </c>
      <c r="Q1257" s="15">
        <v>39414</v>
      </c>
      <c r="R1257" s="14">
        <v>4.2249999999999996</v>
      </c>
      <c r="T1257" s="15">
        <v>39414</v>
      </c>
      <c r="U1257" s="14">
        <v>4.2530000000000001</v>
      </c>
      <c r="W1257" s="15">
        <v>39414</v>
      </c>
      <c r="X1257" s="14">
        <v>4.3870000000000005</v>
      </c>
      <c r="Z1257" s="15">
        <v>39414</v>
      </c>
      <c r="AA1257" s="14">
        <v>4.2309999999999999</v>
      </c>
      <c r="AC1257" s="14">
        <f t="shared" si="147"/>
        <v>4.2669182759153399</v>
      </c>
      <c r="AE1257" s="15">
        <v>39414</v>
      </c>
      <c r="AF1257" s="14">
        <v>4.0347</v>
      </c>
      <c r="AH1257" s="15">
        <v>39414</v>
      </c>
      <c r="AI1257" s="14">
        <v>4.681</v>
      </c>
      <c r="AK1257" s="15">
        <v>39414</v>
      </c>
      <c r="AL1257" s="14">
        <v>2.4300000000000002</v>
      </c>
      <c r="AM1257" s="14">
        <f t="shared" si="150"/>
        <v>1.8369182759153397</v>
      </c>
      <c r="AN1257" s="15">
        <v>39414</v>
      </c>
      <c r="AO1257" s="14">
        <v>2.7785000000000002</v>
      </c>
      <c r="AP1257" s="14">
        <f t="shared" si="151"/>
        <v>1.2561999999999998</v>
      </c>
      <c r="AQ1257" s="15">
        <v>39414</v>
      </c>
      <c r="AR1257" s="14">
        <v>3.3260000000000001</v>
      </c>
      <c r="AS1257" s="14">
        <f t="shared" si="152"/>
        <v>1.355</v>
      </c>
      <c r="AU1257" s="14">
        <f t="shared" si="148"/>
        <v>1.6809999999999996</v>
      </c>
      <c r="AW1257" s="14">
        <f t="shared" si="153"/>
        <v>1.8839999999999999</v>
      </c>
      <c r="AY1257" s="14">
        <f t="shared" si="154"/>
        <v>2.0459999999999998</v>
      </c>
      <c r="BA1257" s="15">
        <v>39414</v>
      </c>
      <c r="BB1257" s="14">
        <v>20.3</v>
      </c>
      <c r="BD1257" s="15">
        <v>41240</v>
      </c>
      <c r="BE1257" s="14">
        <v>5.75</v>
      </c>
      <c r="BG1257" s="15">
        <v>41240</v>
      </c>
      <c r="BH1257" s="14">
        <v>7.25</v>
      </c>
      <c r="BI1257" s="14">
        <f t="shared" si="149"/>
        <v>79.458233333333325</v>
      </c>
      <c r="BJ1257" s="15">
        <v>40144</v>
      </c>
      <c r="BK1257" s="14">
        <v>225.37469999999999</v>
      </c>
      <c r="BM1257" s="15">
        <v>41240</v>
      </c>
      <c r="BN1257" s="14">
        <v>33.03</v>
      </c>
    </row>
    <row r="1258" spans="2:66" x14ac:dyDescent="0.2">
      <c r="B1258" s="15">
        <v>39415</v>
      </c>
      <c r="C1258" s="14">
        <v>4.0659999999999998</v>
      </c>
      <c r="E1258" s="15">
        <v>39415</v>
      </c>
      <c r="F1258" s="14">
        <v>4.2</v>
      </c>
      <c r="H1258" s="15">
        <v>39415</v>
      </c>
      <c r="I1258" s="14">
        <v>4.2629999999999999</v>
      </c>
      <c r="K1258" s="15">
        <v>39415</v>
      </c>
      <c r="L1258" s="14">
        <v>4.4370000000000003</v>
      </c>
      <c r="N1258" s="15">
        <v>39415</v>
      </c>
      <c r="O1258" s="14">
        <v>4.3019999999999996</v>
      </c>
      <c r="Q1258" s="15">
        <v>39415</v>
      </c>
      <c r="R1258" s="14">
        <v>4.181</v>
      </c>
      <c r="T1258" s="15">
        <v>39415</v>
      </c>
      <c r="U1258" s="14">
        <v>4.2069999999999999</v>
      </c>
      <c r="W1258" s="15">
        <v>39415</v>
      </c>
      <c r="X1258" s="14">
        <v>4.351</v>
      </c>
      <c r="Z1258" s="15">
        <v>39415</v>
      </c>
      <c r="AA1258" s="14">
        <v>4.1900000000000004</v>
      </c>
      <c r="AC1258" s="14">
        <f t="shared" si="147"/>
        <v>4.2232292600030901</v>
      </c>
      <c r="AE1258" s="15">
        <v>39415</v>
      </c>
      <c r="AF1258" s="14">
        <v>3.9344000000000001</v>
      </c>
      <c r="AH1258" s="15">
        <v>39415</v>
      </c>
      <c r="AI1258" s="14">
        <v>4.5750000000000002</v>
      </c>
      <c r="AK1258" s="15">
        <v>39415</v>
      </c>
      <c r="AL1258" s="14">
        <v>2.4255</v>
      </c>
      <c r="AM1258" s="14">
        <f t="shared" si="150"/>
        <v>1.7977292600030901</v>
      </c>
      <c r="AN1258" s="15">
        <v>39415</v>
      </c>
      <c r="AO1258" s="14">
        <v>2.77</v>
      </c>
      <c r="AP1258" s="14">
        <f t="shared" si="151"/>
        <v>1.1644000000000001</v>
      </c>
      <c r="AQ1258" s="15">
        <v>39415</v>
      </c>
      <c r="AR1258" s="14">
        <v>3.33</v>
      </c>
      <c r="AS1258" s="14">
        <f t="shared" si="152"/>
        <v>1.2450000000000001</v>
      </c>
      <c r="AU1258" s="14">
        <f t="shared" si="148"/>
        <v>1.6404999999999998</v>
      </c>
      <c r="AW1258" s="14">
        <f t="shared" si="153"/>
        <v>1.8374999999999999</v>
      </c>
      <c r="AY1258" s="14">
        <f t="shared" si="154"/>
        <v>2.0115000000000003</v>
      </c>
      <c r="BA1258" s="15">
        <v>39415</v>
      </c>
      <c r="BB1258" s="14">
        <v>19.7</v>
      </c>
      <c r="BD1258" s="15">
        <v>41241</v>
      </c>
      <c r="BE1258" s="14">
        <v>5.75</v>
      </c>
      <c r="BG1258" s="15">
        <v>41241</v>
      </c>
      <c r="BH1258" s="14">
        <v>7.25</v>
      </c>
      <c r="BI1258" s="14">
        <f t="shared" si="149"/>
        <v>79.458233333333325</v>
      </c>
      <c r="BJ1258" s="15">
        <v>40145</v>
      </c>
      <c r="BK1258" s="14">
        <v>225.37469999999999</v>
      </c>
      <c r="BM1258" s="15">
        <v>41241</v>
      </c>
      <c r="BN1258" s="14">
        <v>32.298000000000002</v>
      </c>
    </row>
    <row r="1259" spans="2:66" x14ac:dyDescent="0.2">
      <c r="B1259" s="15">
        <v>39416</v>
      </c>
      <c r="C1259" s="14">
        <v>4.1260000000000003</v>
      </c>
      <c r="E1259" s="15">
        <v>39416</v>
      </c>
      <c r="F1259" s="14">
        <v>4.2620000000000005</v>
      </c>
      <c r="H1259" s="15">
        <v>39416</v>
      </c>
      <c r="I1259" s="14">
        <v>4.3179999999999996</v>
      </c>
      <c r="K1259" s="15">
        <v>39416</v>
      </c>
      <c r="L1259" s="14">
        <v>4.484</v>
      </c>
      <c r="N1259" s="15">
        <v>39416</v>
      </c>
      <c r="O1259" s="14">
        <v>4.3520000000000003</v>
      </c>
      <c r="Q1259" s="15">
        <v>39416</v>
      </c>
      <c r="R1259" s="14">
        <v>4.2430000000000003</v>
      </c>
      <c r="T1259" s="15">
        <v>39416</v>
      </c>
      <c r="U1259" s="14">
        <v>4.2649999999999997</v>
      </c>
      <c r="W1259" s="15">
        <v>39416</v>
      </c>
      <c r="X1259" s="14">
        <v>4.3959999999999999</v>
      </c>
      <c r="Z1259" s="15">
        <v>39416</v>
      </c>
      <c r="AA1259" s="14">
        <v>4.2530000000000001</v>
      </c>
      <c r="AC1259" s="14">
        <f t="shared" si="147"/>
        <v>4.2798481384211344</v>
      </c>
      <c r="AE1259" s="15">
        <v>39416</v>
      </c>
      <c r="AF1259" s="14">
        <v>3.9379</v>
      </c>
      <c r="AH1259" s="15">
        <v>39416</v>
      </c>
      <c r="AI1259" s="14">
        <v>4.6370000000000005</v>
      </c>
      <c r="AK1259" s="15">
        <v>39416</v>
      </c>
      <c r="AL1259" s="14">
        <v>2.4245000000000001</v>
      </c>
      <c r="AM1259" s="14">
        <f t="shared" si="150"/>
        <v>1.8553481384211343</v>
      </c>
      <c r="AN1259" s="15">
        <v>39416</v>
      </c>
      <c r="AO1259" s="14">
        <v>2.7835000000000001</v>
      </c>
      <c r="AP1259" s="14">
        <f t="shared" si="151"/>
        <v>1.1543999999999999</v>
      </c>
      <c r="AQ1259" s="15">
        <v>39416</v>
      </c>
      <c r="AR1259" s="14">
        <v>3.3210000000000002</v>
      </c>
      <c r="AS1259" s="14">
        <f t="shared" si="152"/>
        <v>1.3160000000000003</v>
      </c>
      <c r="AU1259" s="14">
        <f t="shared" si="148"/>
        <v>1.7015000000000002</v>
      </c>
      <c r="AW1259" s="14">
        <f t="shared" si="153"/>
        <v>1.8934999999999995</v>
      </c>
      <c r="AY1259" s="14">
        <f t="shared" si="154"/>
        <v>2.0594999999999999</v>
      </c>
      <c r="BA1259" s="15">
        <v>39416</v>
      </c>
      <c r="BB1259" s="14">
        <v>19.2</v>
      </c>
      <c r="BD1259" s="15">
        <v>41242</v>
      </c>
      <c r="BE1259" s="14">
        <v>5.75</v>
      </c>
      <c r="BG1259" s="15">
        <v>41242</v>
      </c>
      <c r="BH1259" s="14">
        <v>7.25</v>
      </c>
      <c r="BI1259" s="14">
        <f t="shared" si="149"/>
        <v>79.458233333333325</v>
      </c>
      <c r="BJ1259" s="15">
        <v>40146</v>
      </c>
      <c r="BK1259" s="14">
        <v>225.37469999999999</v>
      </c>
      <c r="BM1259" s="15">
        <v>41242</v>
      </c>
      <c r="BN1259" s="14">
        <v>33.034999999999997</v>
      </c>
    </row>
    <row r="1260" spans="2:66" x14ac:dyDescent="0.2">
      <c r="B1260" s="15">
        <v>39417</v>
      </c>
      <c r="C1260" s="14">
        <v>4.1260000000000003</v>
      </c>
      <c r="E1260" s="15">
        <v>39417</v>
      </c>
      <c r="F1260" s="14">
        <v>4.2620000000000005</v>
      </c>
      <c r="H1260" s="15">
        <v>39417</v>
      </c>
      <c r="I1260" s="14">
        <v>4.3179999999999996</v>
      </c>
      <c r="K1260" s="15">
        <v>39417</v>
      </c>
      <c r="L1260" s="14">
        <v>4.484</v>
      </c>
      <c r="N1260" s="15">
        <v>39417</v>
      </c>
      <c r="O1260" s="14">
        <v>4.3520000000000003</v>
      </c>
      <c r="Q1260" s="15">
        <v>39417</v>
      </c>
      <c r="R1260" s="14">
        <v>4.2430000000000003</v>
      </c>
      <c r="T1260" s="15">
        <v>39417</v>
      </c>
      <c r="U1260" s="14">
        <v>4.2649999999999997</v>
      </c>
      <c r="W1260" s="15">
        <v>39417</v>
      </c>
      <c r="X1260" s="14">
        <v>4.3959999999999999</v>
      </c>
      <c r="Z1260" s="15">
        <v>39417</v>
      </c>
      <c r="AA1260" s="14">
        <v>4.2530000000000001</v>
      </c>
      <c r="AC1260" s="14">
        <f t="shared" si="147"/>
        <v>4.2798481384211344</v>
      </c>
      <c r="AE1260" s="15">
        <v>39417</v>
      </c>
      <c r="AF1260" s="14">
        <v>3.9379</v>
      </c>
      <c r="AH1260" s="15">
        <v>39417</v>
      </c>
      <c r="AI1260" s="14">
        <v>4.6370000000000005</v>
      </c>
      <c r="AK1260" s="15">
        <v>39417</v>
      </c>
      <c r="AL1260" s="14">
        <v>2.4245000000000001</v>
      </c>
      <c r="AM1260" s="14">
        <f t="shared" si="150"/>
        <v>1.8553481384211343</v>
      </c>
      <c r="AN1260" s="15">
        <v>39417</v>
      </c>
      <c r="AO1260" s="14">
        <v>2.7835000000000001</v>
      </c>
      <c r="AP1260" s="14">
        <f t="shared" si="151"/>
        <v>1.1543999999999999</v>
      </c>
      <c r="AQ1260" s="15">
        <v>39417</v>
      </c>
      <c r="AR1260" s="14">
        <v>3.3210000000000002</v>
      </c>
      <c r="AS1260" s="14">
        <f t="shared" si="152"/>
        <v>1.3160000000000003</v>
      </c>
      <c r="AU1260" s="14">
        <f t="shared" si="148"/>
        <v>1.7015000000000002</v>
      </c>
      <c r="AW1260" s="14">
        <f t="shared" si="153"/>
        <v>1.8934999999999995</v>
      </c>
      <c r="AY1260" s="14">
        <f t="shared" si="154"/>
        <v>2.0594999999999999</v>
      </c>
      <c r="BA1260" s="15">
        <v>39417</v>
      </c>
      <c r="BB1260" s="14">
        <v>19.2</v>
      </c>
      <c r="BD1260" s="15">
        <v>41243</v>
      </c>
      <c r="BE1260" s="14">
        <v>5.75</v>
      </c>
      <c r="BG1260" s="15">
        <v>41243</v>
      </c>
      <c r="BH1260" s="14">
        <v>7.25</v>
      </c>
      <c r="BI1260" s="14">
        <f t="shared" si="149"/>
        <v>79.531733333333335</v>
      </c>
      <c r="BJ1260" s="15">
        <v>40147</v>
      </c>
      <c r="BK1260" s="14">
        <v>225.59520000000001</v>
      </c>
      <c r="BM1260" s="15">
        <v>41243</v>
      </c>
      <c r="BN1260" s="14">
        <v>33.424999999999997</v>
      </c>
    </row>
    <row r="1261" spans="2:66" x14ac:dyDescent="0.2">
      <c r="B1261" s="15">
        <v>39418</v>
      </c>
      <c r="C1261" s="14">
        <v>4.1260000000000003</v>
      </c>
      <c r="E1261" s="15">
        <v>39418</v>
      </c>
      <c r="F1261" s="14">
        <v>4.2620000000000005</v>
      </c>
      <c r="H1261" s="15">
        <v>39418</v>
      </c>
      <c r="I1261" s="14">
        <v>4.3179999999999996</v>
      </c>
      <c r="K1261" s="15">
        <v>39418</v>
      </c>
      <c r="L1261" s="14">
        <v>4.484</v>
      </c>
      <c r="N1261" s="15">
        <v>39418</v>
      </c>
      <c r="O1261" s="14">
        <v>4.3520000000000003</v>
      </c>
      <c r="Q1261" s="15">
        <v>39418</v>
      </c>
      <c r="R1261" s="14">
        <v>4.2430000000000003</v>
      </c>
      <c r="T1261" s="15">
        <v>39418</v>
      </c>
      <c r="U1261" s="14">
        <v>4.2649999999999997</v>
      </c>
      <c r="W1261" s="15">
        <v>39418</v>
      </c>
      <c r="X1261" s="14">
        <v>4.3959999999999999</v>
      </c>
      <c r="Z1261" s="15">
        <v>39418</v>
      </c>
      <c r="AA1261" s="14">
        <v>4.2530000000000001</v>
      </c>
      <c r="AC1261" s="14">
        <f t="shared" si="147"/>
        <v>4.2798481384211344</v>
      </c>
      <c r="AE1261" s="15">
        <v>39418</v>
      </c>
      <c r="AF1261" s="14">
        <v>3.9379</v>
      </c>
      <c r="AH1261" s="15">
        <v>39418</v>
      </c>
      <c r="AI1261" s="14">
        <v>4.6370000000000005</v>
      </c>
      <c r="AK1261" s="15">
        <v>39418</v>
      </c>
      <c r="AL1261" s="14">
        <v>2.4245000000000001</v>
      </c>
      <c r="AM1261" s="14">
        <f t="shared" si="150"/>
        <v>1.8553481384211343</v>
      </c>
      <c r="AN1261" s="15">
        <v>39418</v>
      </c>
      <c r="AO1261" s="14">
        <v>2.7835000000000001</v>
      </c>
      <c r="AP1261" s="14">
        <f t="shared" si="151"/>
        <v>1.1543999999999999</v>
      </c>
      <c r="AQ1261" s="15">
        <v>39418</v>
      </c>
      <c r="AR1261" s="14">
        <v>3.3210000000000002</v>
      </c>
      <c r="AS1261" s="14">
        <f t="shared" si="152"/>
        <v>1.3160000000000003</v>
      </c>
      <c r="AU1261" s="14">
        <f t="shared" si="148"/>
        <v>1.7015000000000002</v>
      </c>
      <c r="AW1261" s="14">
        <f t="shared" si="153"/>
        <v>1.8934999999999995</v>
      </c>
      <c r="AY1261" s="14">
        <f t="shared" si="154"/>
        <v>2.0594999999999999</v>
      </c>
      <c r="BA1261" s="15">
        <v>39418</v>
      </c>
      <c r="BB1261" s="14">
        <v>19.2</v>
      </c>
      <c r="BD1261" s="15">
        <v>41244</v>
      </c>
      <c r="BE1261" s="14">
        <v>5.75</v>
      </c>
      <c r="BG1261" s="15">
        <v>41244</v>
      </c>
      <c r="BH1261" s="14">
        <v>7.25</v>
      </c>
      <c r="BI1261" s="14">
        <f t="shared" si="149"/>
        <v>79.819233333333329</v>
      </c>
      <c r="BJ1261" s="15">
        <v>40148</v>
      </c>
      <c r="BK1261" s="14">
        <v>226.45769999999999</v>
      </c>
      <c r="BM1261" s="15">
        <v>41244</v>
      </c>
      <c r="BN1261" s="14">
        <v>33.424999999999997</v>
      </c>
    </row>
    <row r="1262" spans="2:66" x14ac:dyDescent="0.2">
      <c r="B1262" s="15">
        <v>39419</v>
      </c>
      <c r="C1262" s="14">
        <v>4.0670000000000002</v>
      </c>
      <c r="E1262" s="15">
        <v>39419</v>
      </c>
      <c r="F1262" s="14">
        <v>4.1980000000000004</v>
      </c>
      <c r="H1262" s="15">
        <v>39419</v>
      </c>
      <c r="I1262" s="14">
        <v>4.2549999999999999</v>
      </c>
      <c r="K1262" s="15">
        <v>39419</v>
      </c>
      <c r="L1262" s="14">
        <v>4.4290000000000003</v>
      </c>
      <c r="N1262" s="15">
        <v>39419</v>
      </c>
      <c r="O1262" s="14">
        <v>4.3140000000000001</v>
      </c>
      <c r="Q1262" s="15">
        <v>39419</v>
      </c>
      <c r="R1262" s="14">
        <v>4.1790000000000003</v>
      </c>
      <c r="T1262" s="15">
        <v>39419</v>
      </c>
      <c r="U1262" s="14">
        <v>4.2060000000000004</v>
      </c>
      <c r="W1262" s="15">
        <v>39419</v>
      </c>
      <c r="X1262" s="14">
        <v>4.3419999999999996</v>
      </c>
      <c r="Z1262" s="15">
        <v>39419</v>
      </c>
      <c r="AA1262" s="14">
        <v>4.1890000000000001</v>
      </c>
      <c r="AC1262" s="14">
        <f t="shared" si="147"/>
        <v>4.2204982233894643</v>
      </c>
      <c r="AE1262" s="15">
        <v>39419</v>
      </c>
      <c r="AF1262" s="14">
        <v>3.8458999999999999</v>
      </c>
      <c r="AH1262" s="15">
        <v>39419</v>
      </c>
      <c r="AI1262" s="14">
        <v>4.5839999999999996</v>
      </c>
      <c r="AK1262" s="15">
        <v>39419</v>
      </c>
      <c r="AL1262" s="14">
        <v>2.41</v>
      </c>
      <c r="AM1262" s="14">
        <f t="shared" si="150"/>
        <v>1.8104982233894642</v>
      </c>
      <c r="AN1262" s="15">
        <v>39419</v>
      </c>
      <c r="AO1262" s="14">
        <v>2.7330000000000001</v>
      </c>
      <c r="AP1262" s="14">
        <f t="shared" si="151"/>
        <v>1.1128999999999998</v>
      </c>
      <c r="AQ1262" s="15">
        <v>39419</v>
      </c>
      <c r="AR1262" s="14">
        <v>3.2885</v>
      </c>
      <c r="AS1262" s="14">
        <f t="shared" si="152"/>
        <v>1.2954999999999997</v>
      </c>
      <c r="AU1262" s="14">
        <f t="shared" si="148"/>
        <v>1.657</v>
      </c>
      <c r="AW1262" s="14">
        <f t="shared" si="153"/>
        <v>1.8449999999999998</v>
      </c>
      <c r="AY1262" s="14">
        <f t="shared" si="154"/>
        <v>2.0190000000000001</v>
      </c>
      <c r="BA1262" s="15">
        <v>39419</v>
      </c>
      <c r="BB1262" s="14">
        <v>18.8</v>
      </c>
      <c r="BD1262" s="15">
        <v>41245</v>
      </c>
      <c r="BE1262" s="14">
        <v>5.75</v>
      </c>
      <c r="BG1262" s="15">
        <v>41245</v>
      </c>
      <c r="BH1262" s="14">
        <v>7.25</v>
      </c>
      <c r="BI1262" s="14">
        <f t="shared" si="149"/>
        <v>80.098833333333332</v>
      </c>
      <c r="BJ1262" s="15">
        <v>40149</v>
      </c>
      <c r="BK1262" s="14">
        <v>227.29650000000001</v>
      </c>
      <c r="BM1262" s="15">
        <v>41245</v>
      </c>
      <c r="BN1262" s="14">
        <v>33.424999999999997</v>
      </c>
    </row>
    <row r="1263" spans="2:66" x14ac:dyDescent="0.2">
      <c r="B1263" s="15">
        <v>39420</v>
      </c>
      <c r="C1263" s="14">
        <v>4.0259999999999998</v>
      </c>
      <c r="E1263" s="15">
        <v>39420</v>
      </c>
      <c r="F1263" s="14">
        <v>4.1550000000000002</v>
      </c>
      <c r="H1263" s="15">
        <v>39420</v>
      </c>
      <c r="I1263" s="14">
        <v>4.2169999999999996</v>
      </c>
      <c r="K1263" s="15">
        <v>39420</v>
      </c>
      <c r="L1263" s="14">
        <v>4.3899999999999997</v>
      </c>
      <c r="N1263" s="15">
        <v>39420</v>
      </c>
      <c r="O1263" s="14">
        <v>4.2709999999999999</v>
      </c>
      <c r="Q1263" s="15">
        <v>39420</v>
      </c>
      <c r="R1263" s="14">
        <v>4.1399999999999997</v>
      </c>
      <c r="T1263" s="15">
        <v>39420</v>
      </c>
      <c r="U1263" s="14">
        <v>4.165</v>
      </c>
      <c r="W1263" s="15">
        <v>39420</v>
      </c>
      <c r="X1263" s="14">
        <v>4.3</v>
      </c>
      <c r="Z1263" s="15">
        <v>39420</v>
      </c>
      <c r="AA1263" s="14">
        <v>4.1479999999999997</v>
      </c>
      <c r="AC1263" s="14">
        <f t="shared" si="147"/>
        <v>4.1798708481384201</v>
      </c>
      <c r="AE1263" s="15">
        <v>39420</v>
      </c>
      <c r="AF1263" s="14">
        <v>3.8925999999999998</v>
      </c>
      <c r="AH1263" s="15">
        <v>39420</v>
      </c>
      <c r="AI1263" s="14">
        <v>4.53</v>
      </c>
      <c r="AK1263" s="15">
        <v>39420</v>
      </c>
      <c r="AL1263" s="14">
        <v>2.42</v>
      </c>
      <c r="AM1263" s="14">
        <f t="shared" si="150"/>
        <v>1.7598708481384202</v>
      </c>
      <c r="AN1263" s="15">
        <v>39420</v>
      </c>
      <c r="AO1263" s="14">
        <v>2.7130000000000001</v>
      </c>
      <c r="AP1263" s="14">
        <f t="shared" si="151"/>
        <v>1.1795999999999998</v>
      </c>
      <c r="AQ1263" s="15">
        <v>39420</v>
      </c>
      <c r="AR1263" s="14">
        <v>3.31</v>
      </c>
      <c r="AS1263" s="14">
        <f t="shared" si="152"/>
        <v>1.2200000000000002</v>
      </c>
      <c r="AU1263" s="14">
        <f t="shared" si="148"/>
        <v>1.6059999999999999</v>
      </c>
      <c r="AW1263" s="14">
        <f t="shared" si="153"/>
        <v>1.7969999999999997</v>
      </c>
      <c r="AY1263" s="14">
        <f t="shared" si="154"/>
        <v>1.9699999999999998</v>
      </c>
      <c r="BA1263" s="15">
        <v>39420</v>
      </c>
      <c r="BB1263" s="14">
        <v>19.100000000000001</v>
      </c>
      <c r="BD1263" s="15">
        <v>41246</v>
      </c>
      <c r="BE1263" s="14">
        <v>5.75</v>
      </c>
      <c r="BG1263" s="15">
        <v>41246</v>
      </c>
      <c r="BH1263" s="14">
        <v>7.25</v>
      </c>
      <c r="BI1263" s="14">
        <f t="shared" si="149"/>
        <v>80.226600000000005</v>
      </c>
      <c r="BJ1263" s="15">
        <v>40150</v>
      </c>
      <c r="BK1263" s="14">
        <v>227.6798</v>
      </c>
      <c r="BM1263" s="15">
        <v>41246</v>
      </c>
      <c r="BN1263" s="14">
        <v>37.273000000000003</v>
      </c>
    </row>
    <row r="1264" spans="2:66" x14ac:dyDescent="0.2">
      <c r="B1264" s="15">
        <v>39421</v>
      </c>
      <c r="C1264" s="14">
        <v>4.0330000000000004</v>
      </c>
      <c r="E1264" s="15">
        <v>39421</v>
      </c>
      <c r="F1264" s="14">
        <v>4.1589999999999998</v>
      </c>
      <c r="H1264" s="15">
        <v>39421</v>
      </c>
      <c r="I1264" s="14">
        <v>4.218</v>
      </c>
      <c r="K1264" s="15">
        <v>39421</v>
      </c>
      <c r="L1264" s="14">
        <v>4.3929999999999998</v>
      </c>
      <c r="N1264" s="15">
        <v>39421</v>
      </c>
      <c r="O1264" s="14">
        <v>4.2670000000000003</v>
      </c>
      <c r="Q1264" s="15">
        <v>39421</v>
      </c>
      <c r="R1264" s="14">
        <v>4.1440000000000001</v>
      </c>
      <c r="T1264" s="15">
        <v>39421</v>
      </c>
      <c r="U1264" s="14">
        <v>4.1669999999999998</v>
      </c>
      <c r="W1264" s="15">
        <v>39421</v>
      </c>
      <c r="X1264" s="14">
        <v>4.298</v>
      </c>
      <c r="Z1264" s="15">
        <v>39421</v>
      </c>
      <c r="AA1264" s="14">
        <v>4.1470000000000002</v>
      </c>
      <c r="AC1264" s="14">
        <f t="shared" si="147"/>
        <v>4.1834810752355933</v>
      </c>
      <c r="AE1264" s="15">
        <v>39421</v>
      </c>
      <c r="AF1264" s="14">
        <v>3.9546999999999999</v>
      </c>
      <c r="AH1264" s="15">
        <v>39421</v>
      </c>
      <c r="AI1264" s="14">
        <v>4.4870000000000001</v>
      </c>
      <c r="AK1264" s="15">
        <v>39421</v>
      </c>
      <c r="AL1264" s="14">
        <v>2.39</v>
      </c>
      <c r="AM1264" s="14">
        <f t="shared" si="150"/>
        <v>1.7934810752355932</v>
      </c>
      <c r="AN1264" s="15">
        <v>39421</v>
      </c>
      <c r="AO1264" s="14">
        <v>2.6855000000000002</v>
      </c>
      <c r="AP1264" s="14">
        <f t="shared" si="151"/>
        <v>1.2691999999999997</v>
      </c>
      <c r="AQ1264" s="15">
        <v>39421</v>
      </c>
      <c r="AR1264" s="14">
        <v>3.282</v>
      </c>
      <c r="AS1264" s="14">
        <f t="shared" si="152"/>
        <v>1.2050000000000001</v>
      </c>
      <c r="AU1264" s="14">
        <f t="shared" si="148"/>
        <v>1.6430000000000002</v>
      </c>
      <c r="AW1264" s="14">
        <f t="shared" si="153"/>
        <v>1.8279999999999998</v>
      </c>
      <c r="AY1264" s="14">
        <f t="shared" si="154"/>
        <v>2.0029999999999997</v>
      </c>
      <c r="BA1264" s="15">
        <v>39421</v>
      </c>
      <c r="BB1264" s="14">
        <v>18.5</v>
      </c>
      <c r="BD1264" s="15">
        <v>41247</v>
      </c>
      <c r="BE1264" s="14">
        <v>5.75</v>
      </c>
      <c r="BG1264" s="15">
        <v>41247</v>
      </c>
      <c r="BH1264" s="14">
        <v>7.25</v>
      </c>
      <c r="BI1264" s="14">
        <f t="shared" si="149"/>
        <v>80.293033333333327</v>
      </c>
      <c r="BJ1264" s="15">
        <v>40151</v>
      </c>
      <c r="BK1264" s="14">
        <v>227.87909999999999</v>
      </c>
      <c r="BM1264" s="15">
        <v>41247</v>
      </c>
      <c r="BN1264" s="14">
        <v>36.25</v>
      </c>
    </row>
    <row r="1265" spans="2:66" x14ac:dyDescent="0.2">
      <c r="B1265" s="15">
        <v>39422</v>
      </c>
      <c r="C1265" s="14">
        <v>4.0830000000000002</v>
      </c>
      <c r="E1265" s="15">
        <v>39422</v>
      </c>
      <c r="F1265" s="14">
        <v>4.2030000000000003</v>
      </c>
      <c r="H1265" s="15">
        <v>39422</v>
      </c>
      <c r="I1265" s="14">
        <v>4.26</v>
      </c>
      <c r="K1265" s="15">
        <v>39422</v>
      </c>
      <c r="L1265" s="14">
        <v>4.423</v>
      </c>
      <c r="N1265" s="15">
        <v>39422</v>
      </c>
      <c r="O1265" s="14">
        <v>4.3</v>
      </c>
      <c r="Q1265" s="15">
        <v>39422</v>
      </c>
      <c r="R1265" s="14">
        <v>4.1879999999999997</v>
      </c>
      <c r="T1265" s="15">
        <v>39422</v>
      </c>
      <c r="U1265" s="14">
        <v>4.2130000000000001</v>
      </c>
      <c r="W1265" s="15">
        <v>39422</v>
      </c>
      <c r="X1265" s="14">
        <v>4.3259999999999996</v>
      </c>
      <c r="Z1265" s="15">
        <v>39422</v>
      </c>
      <c r="AA1265" s="14">
        <v>4.1929999999999996</v>
      </c>
      <c r="AC1265" s="14">
        <f t="shared" si="147"/>
        <v>4.2254623822029966</v>
      </c>
      <c r="AE1265" s="15">
        <v>39422</v>
      </c>
      <c r="AF1265" s="14">
        <v>4.0076000000000001</v>
      </c>
      <c r="AH1265" s="15">
        <v>39422</v>
      </c>
      <c r="AI1265" s="14">
        <v>4.5490000000000004</v>
      </c>
      <c r="AK1265" s="15">
        <v>39422</v>
      </c>
      <c r="AL1265" s="14">
        <v>2.42</v>
      </c>
      <c r="AM1265" s="14">
        <f t="shared" si="150"/>
        <v>1.8054623822029967</v>
      </c>
      <c r="AN1265" s="15">
        <v>39422</v>
      </c>
      <c r="AO1265" s="14">
        <v>2.6814999999999998</v>
      </c>
      <c r="AP1265" s="14">
        <f t="shared" si="151"/>
        <v>1.3261000000000003</v>
      </c>
      <c r="AQ1265" s="15">
        <v>39422</v>
      </c>
      <c r="AR1265" s="14">
        <v>3.302</v>
      </c>
      <c r="AS1265" s="14">
        <f t="shared" si="152"/>
        <v>1.2470000000000003</v>
      </c>
      <c r="AU1265" s="14">
        <f t="shared" si="148"/>
        <v>1.6630000000000003</v>
      </c>
      <c r="AW1265" s="14">
        <f t="shared" si="153"/>
        <v>1.8399999999999999</v>
      </c>
      <c r="AY1265" s="14">
        <f t="shared" si="154"/>
        <v>2.0030000000000001</v>
      </c>
      <c r="BA1265" s="15">
        <v>39422</v>
      </c>
      <c r="BB1265" s="14">
        <v>17.7</v>
      </c>
      <c r="BD1265" s="15">
        <v>41248</v>
      </c>
      <c r="BE1265" s="14">
        <v>5.75</v>
      </c>
      <c r="BG1265" s="15">
        <v>41248</v>
      </c>
      <c r="BH1265" s="14">
        <v>7.25</v>
      </c>
      <c r="BI1265" s="14">
        <f t="shared" si="149"/>
        <v>80.293033333333327</v>
      </c>
      <c r="BJ1265" s="15">
        <v>40152</v>
      </c>
      <c r="BK1265" s="14">
        <v>227.87909999999999</v>
      </c>
      <c r="BM1265" s="15">
        <v>41248</v>
      </c>
      <c r="BN1265" s="14">
        <v>35.933</v>
      </c>
    </row>
    <row r="1266" spans="2:66" x14ac:dyDescent="0.2">
      <c r="B1266" s="15">
        <v>39423</v>
      </c>
      <c r="C1266" s="14">
        <v>4.1989999999999998</v>
      </c>
      <c r="E1266" s="15">
        <v>39423</v>
      </c>
      <c r="F1266" s="14">
        <v>4.3090000000000002</v>
      </c>
      <c r="H1266" s="15">
        <v>39423</v>
      </c>
      <c r="I1266" s="14">
        <v>4.3550000000000004</v>
      </c>
      <c r="K1266" s="15">
        <v>39423</v>
      </c>
      <c r="L1266" s="14">
        <v>4.524</v>
      </c>
      <c r="N1266" s="15">
        <v>39423</v>
      </c>
      <c r="O1266" s="14">
        <v>4.3929999999999998</v>
      </c>
      <c r="Q1266" s="15">
        <v>39423</v>
      </c>
      <c r="R1266" s="14">
        <v>4.2949999999999999</v>
      </c>
      <c r="T1266" s="15">
        <v>39423</v>
      </c>
      <c r="U1266" s="14">
        <v>4.32</v>
      </c>
      <c r="W1266" s="15">
        <v>39423</v>
      </c>
      <c r="X1266" s="14">
        <v>4.4290000000000003</v>
      </c>
      <c r="Z1266" s="15">
        <v>39423</v>
      </c>
      <c r="AA1266" s="14">
        <v>4.2990000000000004</v>
      </c>
      <c r="AC1266" s="14">
        <f t="shared" si="147"/>
        <v>4.3313038776456034</v>
      </c>
      <c r="AE1266" s="15">
        <v>39423</v>
      </c>
      <c r="AF1266" s="14">
        <v>4.1048</v>
      </c>
      <c r="AH1266" s="15">
        <v>39423</v>
      </c>
      <c r="AI1266" s="14">
        <v>4.641</v>
      </c>
      <c r="AK1266" s="15">
        <v>39423</v>
      </c>
      <c r="AL1266" s="14">
        <v>2.4140000000000001</v>
      </c>
      <c r="AM1266" s="14">
        <f t="shared" si="150"/>
        <v>1.9173038776456033</v>
      </c>
      <c r="AN1266" s="15">
        <v>39423</v>
      </c>
      <c r="AO1266" s="14">
        <v>2.7050000000000001</v>
      </c>
      <c r="AP1266" s="14">
        <f t="shared" si="151"/>
        <v>1.3997999999999999</v>
      </c>
      <c r="AQ1266" s="15">
        <v>39423</v>
      </c>
      <c r="AR1266" s="14">
        <v>3.2429999999999999</v>
      </c>
      <c r="AS1266" s="14">
        <f t="shared" si="152"/>
        <v>1.3980000000000001</v>
      </c>
      <c r="AU1266" s="14">
        <f t="shared" si="148"/>
        <v>1.7849999999999997</v>
      </c>
      <c r="AW1266" s="14">
        <f t="shared" si="153"/>
        <v>1.9410000000000003</v>
      </c>
      <c r="AY1266" s="14">
        <f t="shared" si="154"/>
        <v>2.11</v>
      </c>
      <c r="BA1266" s="15">
        <v>39423</v>
      </c>
      <c r="BB1266" s="14">
        <v>15.6</v>
      </c>
      <c r="BD1266" s="15">
        <v>41249</v>
      </c>
      <c r="BE1266" s="14">
        <v>5.75</v>
      </c>
      <c r="BG1266" s="15">
        <v>41249</v>
      </c>
      <c r="BH1266" s="14">
        <v>7.25</v>
      </c>
      <c r="BI1266" s="14">
        <f t="shared" si="149"/>
        <v>80.293033333333327</v>
      </c>
      <c r="BJ1266" s="15">
        <v>40153</v>
      </c>
      <c r="BK1266" s="14">
        <v>227.87909999999999</v>
      </c>
      <c r="BM1266" s="15">
        <v>41249</v>
      </c>
      <c r="BN1266" s="14">
        <v>36.96</v>
      </c>
    </row>
    <row r="1267" spans="2:66" x14ac:dyDescent="0.2">
      <c r="B1267" s="15">
        <v>39424</v>
      </c>
      <c r="C1267" s="14">
        <v>4.1989999999999998</v>
      </c>
      <c r="E1267" s="15">
        <v>39424</v>
      </c>
      <c r="F1267" s="14">
        <v>4.3090000000000002</v>
      </c>
      <c r="H1267" s="15">
        <v>39424</v>
      </c>
      <c r="I1267" s="14">
        <v>4.3550000000000004</v>
      </c>
      <c r="K1267" s="15">
        <v>39424</v>
      </c>
      <c r="L1267" s="14">
        <v>4.524</v>
      </c>
      <c r="N1267" s="15">
        <v>39424</v>
      </c>
      <c r="O1267" s="14">
        <v>4.3929999999999998</v>
      </c>
      <c r="Q1267" s="15">
        <v>39424</v>
      </c>
      <c r="R1267" s="14">
        <v>4.2949999999999999</v>
      </c>
      <c r="T1267" s="15">
        <v>39424</v>
      </c>
      <c r="U1267" s="14">
        <v>4.32</v>
      </c>
      <c r="W1267" s="15">
        <v>39424</v>
      </c>
      <c r="X1267" s="14">
        <v>4.4290000000000003</v>
      </c>
      <c r="Z1267" s="15">
        <v>39424</v>
      </c>
      <c r="AA1267" s="14">
        <v>4.2990000000000004</v>
      </c>
      <c r="AC1267" s="14">
        <f t="shared" si="147"/>
        <v>4.3313038776456034</v>
      </c>
      <c r="AE1267" s="15">
        <v>39424</v>
      </c>
      <c r="AF1267" s="14">
        <v>4.1048</v>
      </c>
      <c r="AH1267" s="15">
        <v>39424</v>
      </c>
      <c r="AI1267" s="14">
        <v>4.641</v>
      </c>
      <c r="AK1267" s="15">
        <v>39424</v>
      </c>
      <c r="AL1267" s="14">
        <v>2.4140000000000001</v>
      </c>
      <c r="AM1267" s="14">
        <f t="shared" si="150"/>
        <v>1.9173038776456033</v>
      </c>
      <c r="AN1267" s="15">
        <v>39424</v>
      </c>
      <c r="AO1267" s="14">
        <v>2.7050000000000001</v>
      </c>
      <c r="AP1267" s="14">
        <f t="shared" si="151"/>
        <v>1.3997999999999999</v>
      </c>
      <c r="AQ1267" s="15">
        <v>39424</v>
      </c>
      <c r="AR1267" s="14">
        <v>3.2429999999999999</v>
      </c>
      <c r="AS1267" s="14">
        <f t="shared" si="152"/>
        <v>1.3980000000000001</v>
      </c>
      <c r="AU1267" s="14">
        <f t="shared" si="148"/>
        <v>1.7849999999999997</v>
      </c>
      <c r="AW1267" s="14">
        <f t="shared" si="153"/>
        <v>1.9410000000000003</v>
      </c>
      <c r="AY1267" s="14">
        <f t="shared" si="154"/>
        <v>2.11</v>
      </c>
      <c r="BA1267" s="15">
        <v>39424</v>
      </c>
      <c r="BB1267" s="14">
        <v>15.6</v>
      </c>
      <c r="BD1267" s="15">
        <v>41250</v>
      </c>
      <c r="BE1267" s="14">
        <v>5.75</v>
      </c>
      <c r="BG1267" s="15">
        <v>41250</v>
      </c>
      <c r="BH1267" s="14">
        <v>7.25</v>
      </c>
      <c r="BI1267" s="14">
        <f t="shared" si="149"/>
        <v>80.024633333333341</v>
      </c>
      <c r="BJ1267" s="15">
        <v>40154</v>
      </c>
      <c r="BK1267" s="14">
        <v>227.07390000000001</v>
      </c>
      <c r="BM1267" s="15">
        <v>41250</v>
      </c>
      <c r="BN1267" s="14">
        <v>38.024999999999999</v>
      </c>
    </row>
    <row r="1268" spans="2:66" x14ac:dyDescent="0.2">
      <c r="B1268" s="15">
        <v>39425</v>
      </c>
      <c r="C1268" s="14">
        <v>4.1989999999999998</v>
      </c>
      <c r="E1268" s="15">
        <v>39425</v>
      </c>
      <c r="F1268" s="14">
        <v>4.3090000000000002</v>
      </c>
      <c r="H1268" s="15">
        <v>39425</v>
      </c>
      <c r="I1268" s="14">
        <v>4.3550000000000004</v>
      </c>
      <c r="K1268" s="15">
        <v>39425</v>
      </c>
      <c r="L1268" s="14">
        <v>4.524</v>
      </c>
      <c r="N1268" s="15">
        <v>39425</v>
      </c>
      <c r="O1268" s="14">
        <v>4.3929999999999998</v>
      </c>
      <c r="Q1268" s="15">
        <v>39425</v>
      </c>
      <c r="R1268" s="14">
        <v>4.2949999999999999</v>
      </c>
      <c r="T1268" s="15">
        <v>39425</v>
      </c>
      <c r="U1268" s="14">
        <v>4.32</v>
      </c>
      <c r="W1268" s="15">
        <v>39425</v>
      </c>
      <c r="X1268" s="14">
        <v>4.4290000000000003</v>
      </c>
      <c r="Z1268" s="15">
        <v>39425</v>
      </c>
      <c r="AA1268" s="14">
        <v>4.2990000000000004</v>
      </c>
      <c r="AC1268" s="14">
        <f t="shared" si="147"/>
        <v>4.3313038776456034</v>
      </c>
      <c r="AE1268" s="15">
        <v>39425</v>
      </c>
      <c r="AF1268" s="14">
        <v>4.1048</v>
      </c>
      <c r="AH1268" s="15">
        <v>39425</v>
      </c>
      <c r="AI1268" s="14">
        <v>4.641</v>
      </c>
      <c r="AK1268" s="15">
        <v>39425</v>
      </c>
      <c r="AL1268" s="14">
        <v>2.4140000000000001</v>
      </c>
      <c r="AM1268" s="14">
        <f t="shared" si="150"/>
        <v>1.9173038776456033</v>
      </c>
      <c r="AN1268" s="15">
        <v>39425</v>
      </c>
      <c r="AO1268" s="14">
        <v>2.7050000000000001</v>
      </c>
      <c r="AP1268" s="14">
        <f t="shared" si="151"/>
        <v>1.3997999999999999</v>
      </c>
      <c r="AQ1268" s="15">
        <v>39425</v>
      </c>
      <c r="AR1268" s="14">
        <v>3.2429999999999999</v>
      </c>
      <c r="AS1268" s="14">
        <f t="shared" si="152"/>
        <v>1.3980000000000001</v>
      </c>
      <c r="AU1268" s="14">
        <f t="shared" si="148"/>
        <v>1.7849999999999997</v>
      </c>
      <c r="AW1268" s="14">
        <f t="shared" si="153"/>
        <v>1.9410000000000003</v>
      </c>
      <c r="AY1268" s="14">
        <f t="shared" si="154"/>
        <v>2.11</v>
      </c>
      <c r="BA1268" s="15">
        <v>39425</v>
      </c>
      <c r="BB1268" s="14">
        <v>15.6</v>
      </c>
      <c r="BD1268" s="15">
        <v>41251</v>
      </c>
      <c r="BE1268" s="14">
        <v>5.75</v>
      </c>
      <c r="BG1268" s="15">
        <v>41251</v>
      </c>
      <c r="BH1268" s="14">
        <v>7.25</v>
      </c>
      <c r="BI1268" s="14">
        <f t="shared" si="149"/>
        <v>79.616566666666671</v>
      </c>
      <c r="BJ1268" s="15">
        <v>40155</v>
      </c>
      <c r="BK1268" s="14">
        <v>225.84970000000001</v>
      </c>
      <c r="BM1268" s="15">
        <v>41251</v>
      </c>
      <c r="BN1268" s="14">
        <v>38.024999999999999</v>
      </c>
    </row>
    <row r="1269" spans="2:66" x14ac:dyDescent="0.2">
      <c r="B1269" s="15">
        <v>39426</v>
      </c>
      <c r="C1269" s="14">
        <v>4.2679999999999998</v>
      </c>
      <c r="E1269" s="15">
        <v>39426</v>
      </c>
      <c r="F1269" s="14">
        <v>4.3719999999999999</v>
      </c>
      <c r="H1269" s="15">
        <v>39426</v>
      </c>
      <c r="I1269" s="14">
        <v>4.4119999999999999</v>
      </c>
      <c r="K1269" s="15">
        <v>39426</v>
      </c>
      <c r="L1269" s="14">
        <v>4.57</v>
      </c>
      <c r="N1269" s="15">
        <v>39426</v>
      </c>
      <c r="O1269" s="14">
        <v>4.4509999999999996</v>
      </c>
      <c r="Q1269" s="15">
        <v>39426</v>
      </c>
      <c r="R1269" s="14">
        <v>4.3620000000000001</v>
      </c>
      <c r="T1269" s="15">
        <v>39426</v>
      </c>
      <c r="U1269" s="14">
        <v>4.3840000000000003</v>
      </c>
      <c r="W1269" s="15">
        <v>39426</v>
      </c>
      <c r="X1269" s="14">
        <v>4.4829999999999997</v>
      </c>
      <c r="Z1269" s="15">
        <v>39426</v>
      </c>
      <c r="AA1269" s="14">
        <v>4.359</v>
      </c>
      <c r="AC1269" s="14">
        <f t="shared" si="147"/>
        <v>4.3917058550903745</v>
      </c>
      <c r="AE1269" s="15">
        <v>39426</v>
      </c>
      <c r="AF1269" s="14">
        <v>4.1566999999999998</v>
      </c>
      <c r="AH1269" s="15">
        <v>39426</v>
      </c>
      <c r="AI1269" s="14">
        <v>4.6980000000000004</v>
      </c>
      <c r="AK1269" s="15">
        <v>39426</v>
      </c>
      <c r="AL1269" s="14">
        <v>2.4039999999999999</v>
      </c>
      <c r="AM1269" s="14">
        <f t="shared" si="150"/>
        <v>1.9877058550903746</v>
      </c>
      <c r="AN1269" s="15">
        <v>39426</v>
      </c>
      <c r="AO1269" s="14">
        <v>2.7065000000000001</v>
      </c>
      <c r="AP1269" s="14">
        <f t="shared" si="151"/>
        <v>1.4501999999999997</v>
      </c>
      <c r="AQ1269" s="15">
        <v>39426</v>
      </c>
      <c r="AR1269" s="14">
        <v>3.22</v>
      </c>
      <c r="AS1269" s="14">
        <f t="shared" si="152"/>
        <v>1.4780000000000002</v>
      </c>
      <c r="AU1269" s="14">
        <f t="shared" si="148"/>
        <v>1.8639999999999999</v>
      </c>
      <c r="AW1269" s="14">
        <f t="shared" si="153"/>
        <v>2.008</v>
      </c>
      <c r="AY1269" s="14">
        <f t="shared" si="154"/>
        <v>2.1660000000000004</v>
      </c>
      <c r="BA1269" s="15">
        <v>39426</v>
      </c>
      <c r="BB1269" s="14">
        <v>14.4</v>
      </c>
      <c r="BD1269" s="15">
        <v>41252</v>
      </c>
      <c r="BE1269" s="14">
        <v>5.75</v>
      </c>
      <c r="BG1269" s="15">
        <v>41252</v>
      </c>
      <c r="BH1269" s="14">
        <v>7.25</v>
      </c>
      <c r="BI1269" s="14">
        <f t="shared" si="149"/>
        <v>79.348033333333333</v>
      </c>
      <c r="BJ1269" s="15">
        <v>40156</v>
      </c>
      <c r="BK1269" s="14">
        <v>225.04409999999999</v>
      </c>
      <c r="BM1269" s="15">
        <v>41252</v>
      </c>
      <c r="BN1269" s="14">
        <v>38.024999999999999</v>
      </c>
    </row>
    <row r="1270" spans="2:66" x14ac:dyDescent="0.2">
      <c r="B1270" s="15">
        <v>39427</v>
      </c>
      <c r="C1270" s="14">
        <v>4.24</v>
      </c>
      <c r="E1270" s="15">
        <v>39427</v>
      </c>
      <c r="F1270" s="14">
        <v>4.351</v>
      </c>
      <c r="H1270" s="15">
        <v>39427</v>
      </c>
      <c r="I1270" s="14">
        <v>4.3879999999999999</v>
      </c>
      <c r="K1270" s="15">
        <v>39427</v>
      </c>
      <c r="L1270" s="14">
        <v>4.5469999999999997</v>
      </c>
      <c r="N1270" s="15">
        <v>39427</v>
      </c>
      <c r="O1270" s="14">
        <v>4.4269999999999996</v>
      </c>
      <c r="Q1270" s="15">
        <v>39427</v>
      </c>
      <c r="R1270" s="14">
        <v>4.3380000000000001</v>
      </c>
      <c r="T1270" s="15">
        <v>39427</v>
      </c>
      <c r="U1270" s="14">
        <v>4.3609999999999998</v>
      </c>
      <c r="W1270" s="15">
        <v>39427</v>
      </c>
      <c r="X1270" s="14">
        <v>4.4530000000000003</v>
      </c>
      <c r="Z1270" s="15">
        <v>39427</v>
      </c>
      <c r="AA1270" s="14">
        <v>4.3360000000000003</v>
      </c>
      <c r="AC1270" s="14">
        <f t="shared" si="147"/>
        <v>4.367329368144599</v>
      </c>
      <c r="AE1270" s="15">
        <v>39427</v>
      </c>
      <c r="AF1270" s="14">
        <v>3.9694000000000003</v>
      </c>
      <c r="AH1270" s="15">
        <v>39427</v>
      </c>
      <c r="AI1270" s="14">
        <v>4.67</v>
      </c>
      <c r="AK1270" s="15">
        <v>39427</v>
      </c>
      <c r="AL1270" s="14">
        <v>2.37</v>
      </c>
      <c r="AM1270" s="14">
        <f t="shared" si="150"/>
        <v>1.9973293681445989</v>
      </c>
      <c r="AN1270" s="15">
        <v>39427</v>
      </c>
      <c r="AO1270" s="14">
        <v>2.6924999999999999</v>
      </c>
      <c r="AP1270" s="14">
        <f t="shared" si="151"/>
        <v>1.2769000000000004</v>
      </c>
      <c r="AQ1270" s="15">
        <v>39427</v>
      </c>
      <c r="AR1270" s="14">
        <v>3.22</v>
      </c>
      <c r="AS1270" s="14">
        <f t="shared" si="152"/>
        <v>1.4499999999999997</v>
      </c>
      <c r="AU1270" s="14">
        <f t="shared" si="148"/>
        <v>1.87</v>
      </c>
      <c r="AW1270" s="14">
        <f t="shared" si="153"/>
        <v>2.0179999999999998</v>
      </c>
      <c r="AY1270" s="14">
        <f t="shared" si="154"/>
        <v>2.1769999999999996</v>
      </c>
      <c r="BA1270" s="15">
        <v>39427</v>
      </c>
      <c r="BB1270" s="14">
        <v>14.8</v>
      </c>
      <c r="BD1270" s="15">
        <v>41253</v>
      </c>
      <c r="BE1270" s="14">
        <v>5.75</v>
      </c>
      <c r="BG1270" s="15">
        <v>41253</v>
      </c>
      <c r="BH1270" s="14">
        <v>7.25</v>
      </c>
      <c r="BI1270" s="14">
        <f t="shared" si="149"/>
        <v>79.391866666666672</v>
      </c>
      <c r="BJ1270" s="15">
        <v>40157</v>
      </c>
      <c r="BK1270" s="14">
        <v>225.1756</v>
      </c>
      <c r="BM1270" s="15">
        <v>41253</v>
      </c>
      <c r="BN1270" s="14">
        <v>39.023000000000003</v>
      </c>
    </row>
    <row r="1271" spans="2:66" x14ac:dyDescent="0.2">
      <c r="B1271" s="15">
        <v>39428</v>
      </c>
      <c r="C1271" s="14">
        <v>4.306</v>
      </c>
      <c r="E1271" s="15">
        <v>39428</v>
      </c>
      <c r="F1271" s="14">
        <v>4.4109999999999996</v>
      </c>
      <c r="H1271" s="15">
        <v>39428</v>
      </c>
      <c r="I1271" s="14">
        <v>4.4509999999999996</v>
      </c>
      <c r="K1271" s="15">
        <v>39428</v>
      </c>
      <c r="L1271" s="14">
        <v>4.6040000000000001</v>
      </c>
      <c r="N1271" s="15">
        <v>39428</v>
      </c>
      <c r="O1271" s="14">
        <v>4.4870000000000001</v>
      </c>
      <c r="Q1271" s="15">
        <v>39428</v>
      </c>
      <c r="R1271" s="14">
        <v>4.4000000000000004</v>
      </c>
      <c r="T1271" s="15">
        <v>39428</v>
      </c>
      <c r="U1271" s="14">
        <v>4.431</v>
      </c>
      <c r="W1271" s="15">
        <v>39428</v>
      </c>
      <c r="X1271" s="14">
        <v>4.5170000000000003</v>
      </c>
      <c r="Z1271" s="15">
        <v>39428</v>
      </c>
      <c r="AA1271" s="14">
        <v>4.399</v>
      </c>
      <c r="AC1271" s="14">
        <f t="shared" si="147"/>
        <v>4.4294279314073828</v>
      </c>
      <c r="AE1271" s="15">
        <v>39428</v>
      </c>
      <c r="AF1271" s="14">
        <v>4.0892999999999997</v>
      </c>
      <c r="AH1271" s="15">
        <v>39428</v>
      </c>
      <c r="AI1271" s="14">
        <v>4.8019999999999996</v>
      </c>
      <c r="AK1271" s="15">
        <v>39428</v>
      </c>
      <c r="AL1271" s="14">
        <v>2.41</v>
      </c>
      <c r="AM1271" s="14">
        <f t="shared" si="150"/>
        <v>2.0194279314073826</v>
      </c>
      <c r="AN1271" s="15">
        <v>39428</v>
      </c>
      <c r="AO1271" s="14">
        <v>2.7555000000000001</v>
      </c>
      <c r="AP1271" s="14">
        <f t="shared" si="151"/>
        <v>1.3337999999999997</v>
      </c>
      <c r="AQ1271" s="15">
        <v>39428</v>
      </c>
      <c r="AR1271" s="14">
        <v>3.23</v>
      </c>
      <c r="AS1271" s="14">
        <f t="shared" si="152"/>
        <v>1.5719999999999996</v>
      </c>
      <c r="AU1271" s="14">
        <f t="shared" si="148"/>
        <v>1.8959999999999999</v>
      </c>
      <c r="AW1271" s="14">
        <f t="shared" si="153"/>
        <v>2.0409999999999995</v>
      </c>
      <c r="AY1271" s="14">
        <f t="shared" si="154"/>
        <v>2.194</v>
      </c>
      <c r="BA1271" s="15">
        <v>39428</v>
      </c>
      <c r="BB1271" s="14">
        <v>14.5</v>
      </c>
      <c r="BD1271" s="15">
        <v>41254</v>
      </c>
      <c r="BE1271" s="14">
        <v>5.75</v>
      </c>
      <c r="BG1271" s="15">
        <v>41254</v>
      </c>
      <c r="BH1271" s="14">
        <v>7.25</v>
      </c>
      <c r="BI1271" s="14">
        <f t="shared" si="149"/>
        <v>79.634599999999992</v>
      </c>
      <c r="BJ1271" s="15">
        <v>40158</v>
      </c>
      <c r="BK1271" s="14">
        <v>225.90379999999999</v>
      </c>
      <c r="BM1271" s="15">
        <v>41254</v>
      </c>
      <c r="BN1271" s="14">
        <v>42.317</v>
      </c>
    </row>
    <row r="1272" spans="2:66" x14ac:dyDescent="0.2">
      <c r="B1272" s="15">
        <v>39429</v>
      </c>
      <c r="C1272" s="14">
        <v>4.282</v>
      </c>
      <c r="E1272" s="15">
        <v>39429</v>
      </c>
      <c r="F1272" s="14">
        <v>4.3979999999999997</v>
      </c>
      <c r="H1272" s="15">
        <v>39429</v>
      </c>
      <c r="I1272" s="14">
        <v>4.4340000000000002</v>
      </c>
      <c r="K1272" s="15">
        <v>39429</v>
      </c>
      <c r="L1272" s="14">
        <v>4.5960000000000001</v>
      </c>
      <c r="N1272" s="15">
        <v>39429</v>
      </c>
      <c r="O1272" s="14">
        <v>4.4790000000000001</v>
      </c>
      <c r="Q1272" s="15">
        <v>39429</v>
      </c>
      <c r="R1272" s="14">
        <v>4.3840000000000003</v>
      </c>
      <c r="T1272" s="15">
        <v>39429</v>
      </c>
      <c r="U1272" s="14">
        <v>4.407</v>
      </c>
      <c r="W1272" s="15">
        <v>39429</v>
      </c>
      <c r="X1272" s="14">
        <v>4.5149999999999997</v>
      </c>
      <c r="Z1272" s="15">
        <v>39429</v>
      </c>
      <c r="AA1272" s="14">
        <v>4.3849999999999998</v>
      </c>
      <c r="AC1272" s="14">
        <f t="shared" si="147"/>
        <v>4.4137240846593535</v>
      </c>
      <c r="AE1272" s="15">
        <v>39429</v>
      </c>
      <c r="AF1272" s="14">
        <v>4.2011000000000003</v>
      </c>
      <c r="AH1272" s="15">
        <v>39429</v>
      </c>
      <c r="AI1272" s="14">
        <v>4.7640000000000002</v>
      </c>
      <c r="AK1272" s="15">
        <v>39429</v>
      </c>
      <c r="AL1272" s="14">
        <v>2.42</v>
      </c>
      <c r="AM1272" s="14">
        <f t="shared" si="150"/>
        <v>1.9937240846593536</v>
      </c>
      <c r="AN1272" s="15">
        <v>39429</v>
      </c>
      <c r="AO1272" s="14">
        <v>2.7835000000000001</v>
      </c>
      <c r="AP1272" s="14">
        <f t="shared" si="151"/>
        <v>1.4176000000000002</v>
      </c>
      <c r="AQ1272" s="15">
        <v>39429</v>
      </c>
      <c r="AR1272" s="14">
        <v>3.22</v>
      </c>
      <c r="AS1272" s="14">
        <f t="shared" si="152"/>
        <v>1.544</v>
      </c>
      <c r="AU1272" s="14">
        <f t="shared" si="148"/>
        <v>1.8620000000000001</v>
      </c>
      <c r="AW1272" s="14">
        <f t="shared" si="153"/>
        <v>2.0140000000000002</v>
      </c>
      <c r="AY1272" s="14">
        <f t="shared" si="154"/>
        <v>2.1760000000000002</v>
      </c>
      <c r="BA1272" s="15">
        <v>39429</v>
      </c>
      <c r="BB1272" s="14">
        <v>15.2</v>
      </c>
      <c r="BD1272" s="15">
        <v>41255</v>
      </c>
      <c r="BE1272" s="14">
        <v>5.75</v>
      </c>
      <c r="BG1272" s="15">
        <v>41255</v>
      </c>
      <c r="BH1272" s="14">
        <v>7.25</v>
      </c>
      <c r="BI1272" s="14">
        <f t="shared" si="149"/>
        <v>79.634599999999992</v>
      </c>
      <c r="BJ1272" s="15">
        <v>40159</v>
      </c>
      <c r="BK1272" s="14">
        <v>225.90379999999999</v>
      </c>
      <c r="BM1272" s="15">
        <v>41255</v>
      </c>
      <c r="BN1272" s="14">
        <v>42.313000000000002</v>
      </c>
    </row>
    <row r="1273" spans="2:66" x14ac:dyDescent="0.2">
      <c r="B1273" s="15">
        <v>39430</v>
      </c>
      <c r="C1273" s="14">
        <v>4.3049999999999997</v>
      </c>
      <c r="E1273" s="15">
        <v>39430</v>
      </c>
      <c r="F1273" s="14">
        <v>4.4249999999999998</v>
      </c>
      <c r="H1273" s="15">
        <v>39430</v>
      </c>
      <c r="I1273" s="14">
        <v>4.4560000000000004</v>
      </c>
      <c r="K1273" s="15">
        <v>39430</v>
      </c>
      <c r="L1273" s="14">
        <v>4.6230000000000002</v>
      </c>
      <c r="N1273" s="15">
        <v>39430</v>
      </c>
      <c r="O1273" s="14">
        <v>4.5030000000000001</v>
      </c>
      <c r="Q1273" s="15">
        <v>39430</v>
      </c>
      <c r="R1273" s="14">
        <v>4.4109999999999996</v>
      </c>
      <c r="T1273" s="15">
        <v>39430</v>
      </c>
      <c r="U1273" s="14">
        <v>4.4340000000000002</v>
      </c>
      <c r="W1273" s="15">
        <v>39430</v>
      </c>
      <c r="X1273" s="14">
        <v>4.5350000000000001</v>
      </c>
      <c r="Z1273" s="15">
        <v>39430</v>
      </c>
      <c r="AA1273" s="14">
        <v>4.41</v>
      </c>
      <c r="AC1273" s="14">
        <f t="shared" si="147"/>
        <v>4.4385882898192479</v>
      </c>
      <c r="AE1273" s="15">
        <v>39430</v>
      </c>
      <c r="AF1273" s="14">
        <v>4.234</v>
      </c>
      <c r="AH1273" s="15">
        <v>39430</v>
      </c>
      <c r="AI1273" s="14">
        <v>4.7910000000000004</v>
      </c>
      <c r="AK1273" s="15">
        <v>39430</v>
      </c>
      <c r="AL1273" s="14">
        <v>2.4325000000000001</v>
      </c>
      <c r="AM1273" s="14">
        <f t="shared" si="150"/>
        <v>2.0060882898192478</v>
      </c>
      <c r="AN1273" s="15">
        <v>39430</v>
      </c>
      <c r="AO1273" s="14">
        <v>2.7919999999999998</v>
      </c>
      <c r="AP1273" s="14">
        <f t="shared" si="151"/>
        <v>1.4420000000000002</v>
      </c>
      <c r="AQ1273" s="15">
        <v>39430</v>
      </c>
      <c r="AR1273" s="14">
        <v>3.214</v>
      </c>
      <c r="AS1273" s="14">
        <f t="shared" si="152"/>
        <v>1.5770000000000004</v>
      </c>
      <c r="AU1273" s="14">
        <f t="shared" si="148"/>
        <v>1.8724999999999996</v>
      </c>
      <c r="AW1273" s="14">
        <f t="shared" si="153"/>
        <v>2.0235000000000003</v>
      </c>
      <c r="AY1273" s="14">
        <f t="shared" si="154"/>
        <v>2.1905000000000001</v>
      </c>
      <c r="BA1273" s="15">
        <v>39430</v>
      </c>
      <c r="BB1273" s="14">
        <v>15.1</v>
      </c>
      <c r="BD1273" s="15">
        <v>41256</v>
      </c>
      <c r="BE1273" s="14">
        <v>5.75</v>
      </c>
      <c r="BG1273" s="15">
        <v>41256</v>
      </c>
      <c r="BH1273" s="14">
        <v>7.25</v>
      </c>
      <c r="BI1273" s="14">
        <f t="shared" si="149"/>
        <v>79.634599999999992</v>
      </c>
      <c r="BJ1273" s="15">
        <v>40160</v>
      </c>
      <c r="BK1273" s="14">
        <v>225.90379999999999</v>
      </c>
      <c r="BM1273" s="15">
        <v>41256</v>
      </c>
      <c r="BN1273" s="14">
        <v>42.607999999999997</v>
      </c>
    </row>
    <row r="1274" spans="2:66" x14ac:dyDescent="0.2">
      <c r="B1274" s="15">
        <v>39431</v>
      </c>
      <c r="C1274" s="14">
        <v>4.3049999999999997</v>
      </c>
      <c r="E1274" s="15">
        <v>39431</v>
      </c>
      <c r="F1274" s="14">
        <v>4.4249999999999998</v>
      </c>
      <c r="H1274" s="15">
        <v>39431</v>
      </c>
      <c r="I1274" s="14">
        <v>4.4560000000000004</v>
      </c>
      <c r="K1274" s="15">
        <v>39431</v>
      </c>
      <c r="L1274" s="14">
        <v>4.6230000000000002</v>
      </c>
      <c r="N1274" s="15">
        <v>39431</v>
      </c>
      <c r="O1274" s="14">
        <v>4.5030000000000001</v>
      </c>
      <c r="Q1274" s="15">
        <v>39431</v>
      </c>
      <c r="R1274" s="14">
        <v>4.4109999999999996</v>
      </c>
      <c r="T1274" s="15">
        <v>39431</v>
      </c>
      <c r="U1274" s="14">
        <v>4.4340000000000002</v>
      </c>
      <c r="W1274" s="15">
        <v>39431</v>
      </c>
      <c r="X1274" s="14">
        <v>4.5350000000000001</v>
      </c>
      <c r="Z1274" s="15">
        <v>39431</v>
      </c>
      <c r="AA1274" s="14">
        <v>4.41</v>
      </c>
      <c r="AC1274" s="14">
        <f t="shared" si="147"/>
        <v>4.4385882898192479</v>
      </c>
      <c r="AE1274" s="15">
        <v>39431</v>
      </c>
      <c r="AF1274" s="14">
        <v>4.234</v>
      </c>
      <c r="AH1274" s="15">
        <v>39431</v>
      </c>
      <c r="AI1274" s="14">
        <v>4.7910000000000004</v>
      </c>
      <c r="AK1274" s="15">
        <v>39431</v>
      </c>
      <c r="AL1274" s="14">
        <v>2.4325000000000001</v>
      </c>
      <c r="AM1274" s="14">
        <f t="shared" si="150"/>
        <v>2.0060882898192478</v>
      </c>
      <c r="AN1274" s="15">
        <v>39431</v>
      </c>
      <c r="AO1274" s="14">
        <v>2.7919999999999998</v>
      </c>
      <c r="AP1274" s="14">
        <f t="shared" si="151"/>
        <v>1.4420000000000002</v>
      </c>
      <c r="AQ1274" s="15">
        <v>39431</v>
      </c>
      <c r="AR1274" s="14">
        <v>3.214</v>
      </c>
      <c r="AS1274" s="14">
        <f t="shared" si="152"/>
        <v>1.5770000000000004</v>
      </c>
      <c r="AU1274" s="14">
        <f t="shared" si="148"/>
        <v>1.8724999999999996</v>
      </c>
      <c r="AW1274" s="14">
        <f t="shared" si="153"/>
        <v>2.0235000000000003</v>
      </c>
      <c r="AY1274" s="14">
        <f t="shared" si="154"/>
        <v>2.1905000000000001</v>
      </c>
      <c r="BA1274" s="15">
        <v>39431</v>
      </c>
      <c r="BB1274" s="14">
        <v>15.1</v>
      </c>
      <c r="BD1274" s="15">
        <v>41257</v>
      </c>
      <c r="BE1274" s="14">
        <v>5.75</v>
      </c>
      <c r="BG1274" s="15">
        <v>41257</v>
      </c>
      <c r="BH1274" s="14">
        <v>7.25</v>
      </c>
      <c r="BI1274" s="14">
        <f t="shared" si="149"/>
        <v>79.69083333333333</v>
      </c>
      <c r="BJ1274" s="15">
        <v>40161</v>
      </c>
      <c r="BK1274" s="14">
        <v>226.07249999999999</v>
      </c>
      <c r="BM1274" s="15">
        <v>41257</v>
      </c>
      <c r="BN1274" s="14">
        <v>42.49</v>
      </c>
    </row>
    <row r="1275" spans="2:66" x14ac:dyDescent="0.2">
      <c r="B1275" s="15">
        <v>39432</v>
      </c>
      <c r="C1275" s="14">
        <v>4.3049999999999997</v>
      </c>
      <c r="E1275" s="15">
        <v>39432</v>
      </c>
      <c r="F1275" s="14">
        <v>4.4249999999999998</v>
      </c>
      <c r="H1275" s="15">
        <v>39432</v>
      </c>
      <c r="I1275" s="14">
        <v>4.4560000000000004</v>
      </c>
      <c r="K1275" s="15">
        <v>39432</v>
      </c>
      <c r="L1275" s="14">
        <v>4.6230000000000002</v>
      </c>
      <c r="N1275" s="15">
        <v>39432</v>
      </c>
      <c r="O1275" s="14">
        <v>4.5030000000000001</v>
      </c>
      <c r="Q1275" s="15">
        <v>39432</v>
      </c>
      <c r="R1275" s="14">
        <v>4.4109999999999996</v>
      </c>
      <c r="T1275" s="15">
        <v>39432</v>
      </c>
      <c r="U1275" s="14">
        <v>4.4340000000000002</v>
      </c>
      <c r="W1275" s="15">
        <v>39432</v>
      </c>
      <c r="X1275" s="14">
        <v>4.5350000000000001</v>
      </c>
      <c r="Z1275" s="15">
        <v>39432</v>
      </c>
      <c r="AA1275" s="14">
        <v>4.41</v>
      </c>
      <c r="AC1275" s="14">
        <f t="shared" si="147"/>
        <v>4.4385882898192479</v>
      </c>
      <c r="AE1275" s="15">
        <v>39432</v>
      </c>
      <c r="AF1275" s="14">
        <v>4.234</v>
      </c>
      <c r="AH1275" s="15">
        <v>39432</v>
      </c>
      <c r="AI1275" s="14">
        <v>4.7910000000000004</v>
      </c>
      <c r="AK1275" s="15">
        <v>39432</v>
      </c>
      <c r="AL1275" s="14">
        <v>2.4325000000000001</v>
      </c>
      <c r="AM1275" s="14">
        <f t="shared" si="150"/>
        <v>2.0060882898192478</v>
      </c>
      <c r="AN1275" s="15">
        <v>39432</v>
      </c>
      <c r="AO1275" s="14">
        <v>2.7919999999999998</v>
      </c>
      <c r="AP1275" s="14">
        <f t="shared" si="151"/>
        <v>1.4420000000000002</v>
      </c>
      <c r="AQ1275" s="15">
        <v>39432</v>
      </c>
      <c r="AR1275" s="14">
        <v>3.214</v>
      </c>
      <c r="AS1275" s="14">
        <f t="shared" si="152"/>
        <v>1.5770000000000004</v>
      </c>
      <c r="AU1275" s="14">
        <f t="shared" si="148"/>
        <v>1.8724999999999996</v>
      </c>
      <c r="AW1275" s="14">
        <f t="shared" si="153"/>
        <v>2.0235000000000003</v>
      </c>
      <c r="AY1275" s="14">
        <f t="shared" si="154"/>
        <v>2.1905000000000001</v>
      </c>
      <c r="BA1275" s="15">
        <v>39432</v>
      </c>
      <c r="BB1275" s="14">
        <v>15.1</v>
      </c>
      <c r="BD1275" s="15">
        <v>41258</v>
      </c>
      <c r="BE1275" s="14">
        <v>5.75</v>
      </c>
      <c r="BG1275" s="15">
        <v>41258</v>
      </c>
      <c r="BH1275" s="14">
        <v>7.25</v>
      </c>
      <c r="BI1275" s="14">
        <f t="shared" si="149"/>
        <v>79.61996666666667</v>
      </c>
      <c r="BJ1275" s="15">
        <v>40162</v>
      </c>
      <c r="BK1275" s="14">
        <v>225.85990000000001</v>
      </c>
      <c r="BM1275" s="15">
        <v>41258</v>
      </c>
      <c r="BN1275" s="14">
        <v>42.49</v>
      </c>
    </row>
    <row r="1276" spans="2:66" x14ac:dyDescent="0.2">
      <c r="B1276" s="15">
        <v>39433</v>
      </c>
      <c r="C1276" s="14">
        <v>4.2889999999999997</v>
      </c>
      <c r="E1276" s="15">
        <v>39433</v>
      </c>
      <c r="F1276" s="14">
        <v>4.4039999999999999</v>
      </c>
      <c r="H1276" s="15">
        <v>39433</v>
      </c>
      <c r="I1276" s="14">
        <v>4.43</v>
      </c>
      <c r="K1276" s="15">
        <v>39433</v>
      </c>
      <c r="L1276" s="14">
        <v>4.6079999999999997</v>
      </c>
      <c r="N1276" s="15">
        <v>39433</v>
      </c>
      <c r="O1276" s="14">
        <v>4.4740000000000002</v>
      </c>
      <c r="Q1276" s="15">
        <v>39433</v>
      </c>
      <c r="R1276" s="14">
        <v>4.3920000000000003</v>
      </c>
      <c r="T1276" s="15">
        <v>39433</v>
      </c>
      <c r="U1276" s="14">
        <v>4.4139999999999997</v>
      </c>
      <c r="W1276" s="15">
        <v>39433</v>
      </c>
      <c r="X1276" s="14">
        <v>4.5229999999999997</v>
      </c>
      <c r="Z1276" s="15">
        <v>39433</v>
      </c>
      <c r="AA1276" s="14">
        <v>4.391</v>
      </c>
      <c r="AC1276" s="14">
        <f t="shared" si="147"/>
        <v>4.4195652711262152</v>
      </c>
      <c r="AE1276" s="15">
        <v>39433</v>
      </c>
      <c r="AF1276" s="14">
        <v>4.1448999999999998</v>
      </c>
      <c r="AH1276" s="15">
        <v>39433</v>
      </c>
      <c r="AI1276" s="14">
        <v>4.7560000000000002</v>
      </c>
      <c r="AK1276" s="15">
        <v>39433</v>
      </c>
      <c r="AL1276" s="14">
        <v>2.419</v>
      </c>
      <c r="AM1276" s="14">
        <f t="shared" si="150"/>
        <v>2.0005652711262152</v>
      </c>
      <c r="AN1276" s="15">
        <v>39433</v>
      </c>
      <c r="AO1276" s="14">
        <v>2.782</v>
      </c>
      <c r="AP1276" s="14">
        <f t="shared" si="151"/>
        <v>1.3628999999999998</v>
      </c>
      <c r="AQ1276" s="15">
        <v>39433</v>
      </c>
      <c r="AR1276" s="14">
        <v>3.1865000000000001</v>
      </c>
      <c r="AS1276" s="14">
        <f t="shared" si="152"/>
        <v>1.5695000000000001</v>
      </c>
      <c r="AU1276" s="14">
        <f t="shared" si="148"/>
        <v>1.8699999999999997</v>
      </c>
      <c r="AW1276" s="14">
        <f t="shared" si="153"/>
        <v>2.0109999999999997</v>
      </c>
      <c r="AY1276" s="14">
        <f t="shared" si="154"/>
        <v>2.1889999999999996</v>
      </c>
      <c r="BA1276" s="15">
        <v>39433</v>
      </c>
      <c r="BB1276" s="14">
        <v>14.1</v>
      </c>
      <c r="BD1276" s="15">
        <v>41259</v>
      </c>
      <c r="BE1276" s="14">
        <v>5.75</v>
      </c>
      <c r="BG1276" s="15">
        <v>41259</v>
      </c>
      <c r="BH1276" s="14">
        <v>7.25</v>
      </c>
      <c r="BI1276" s="14">
        <f t="shared" si="149"/>
        <v>79.684466666666665</v>
      </c>
      <c r="BJ1276" s="15">
        <v>40163</v>
      </c>
      <c r="BK1276" s="14">
        <v>226.05340000000001</v>
      </c>
      <c r="BM1276" s="15">
        <v>41259</v>
      </c>
      <c r="BN1276" s="14">
        <v>42.49</v>
      </c>
    </row>
    <row r="1277" spans="2:66" x14ac:dyDescent="0.2">
      <c r="B1277" s="15">
        <v>39434</v>
      </c>
      <c r="C1277" s="14">
        <v>4.2850000000000001</v>
      </c>
      <c r="E1277" s="15">
        <v>39434</v>
      </c>
      <c r="F1277" s="14">
        <v>4.3959999999999999</v>
      </c>
      <c r="H1277" s="15">
        <v>39434</v>
      </c>
      <c r="I1277" s="14">
        <v>4.4169999999999998</v>
      </c>
      <c r="K1277" s="15">
        <v>39434</v>
      </c>
      <c r="L1277" s="14">
        <v>4.6020000000000003</v>
      </c>
      <c r="N1277" s="15">
        <v>39434</v>
      </c>
      <c r="O1277" s="14">
        <v>4.4539999999999997</v>
      </c>
      <c r="Q1277" s="15">
        <v>39434</v>
      </c>
      <c r="R1277" s="14">
        <v>4.3840000000000003</v>
      </c>
      <c r="T1277" s="15">
        <v>39434</v>
      </c>
      <c r="U1277" s="14">
        <v>4.4050000000000002</v>
      </c>
      <c r="W1277" s="15">
        <v>39434</v>
      </c>
      <c r="X1277" s="14">
        <v>4.51</v>
      </c>
      <c r="Z1277" s="15">
        <v>39434</v>
      </c>
      <c r="AA1277" s="14">
        <v>4.3840000000000003</v>
      </c>
      <c r="AC1277" s="14">
        <f t="shared" si="147"/>
        <v>4.4117712034605283</v>
      </c>
      <c r="AE1277" s="15">
        <v>39434</v>
      </c>
      <c r="AF1277" s="14">
        <v>4.1178999999999997</v>
      </c>
      <c r="AH1277" s="15">
        <v>39434</v>
      </c>
      <c r="AI1277" s="14">
        <v>4.75</v>
      </c>
      <c r="AK1277" s="15">
        <v>39434</v>
      </c>
      <c r="AL1277" s="14">
        <v>2.4300000000000002</v>
      </c>
      <c r="AM1277" s="14">
        <f t="shared" si="150"/>
        <v>1.9817712034605282</v>
      </c>
      <c r="AN1277" s="15">
        <v>39434</v>
      </c>
      <c r="AO1277" s="14">
        <v>2.7744999999999997</v>
      </c>
      <c r="AP1277" s="14">
        <f t="shared" si="151"/>
        <v>1.3433999999999999</v>
      </c>
      <c r="AQ1277" s="15">
        <v>39434</v>
      </c>
      <c r="AR1277" s="14">
        <v>3.1875</v>
      </c>
      <c r="AS1277" s="14">
        <f t="shared" si="152"/>
        <v>1.5625</v>
      </c>
      <c r="AU1277" s="14">
        <f t="shared" si="148"/>
        <v>1.855</v>
      </c>
      <c r="AW1277" s="14">
        <f t="shared" si="153"/>
        <v>1.9869999999999997</v>
      </c>
      <c r="AY1277" s="14">
        <f t="shared" si="154"/>
        <v>2.1720000000000002</v>
      </c>
      <c r="BA1277" s="15">
        <v>39434</v>
      </c>
      <c r="BB1277" s="14">
        <v>13.2</v>
      </c>
      <c r="BD1277" s="15">
        <v>41260</v>
      </c>
      <c r="BE1277" s="14">
        <v>5.75</v>
      </c>
      <c r="BG1277" s="15">
        <v>41260</v>
      </c>
      <c r="BH1277" s="14">
        <v>7.25</v>
      </c>
      <c r="BI1277" s="14">
        <f t="shared" si="149"/>
        <v>79.267733333333339</v>
      </c>
      <c r="BJ1277" s="15">
        <v>40164</v>
      </c>
      <c r="BK1277" s="14">
        <v>224.8032</v>
      </c>
      <c r="BM1277" s="15">
        <v>41260</v>
      </c>
      <c r="BN1277" s="14">
        <v>42.643000000000001</v>
      </c>
    </row>
    <row r="1278" spans="2:66" x14ac:dyDescent="0.2">
      <c r="B1278" s="15">
        <v>39435</v>
      </c>
      <c r="C1278" s="14">
        <v>4.2839999999999998</v>
      </c>
      <c r="E1278" s="15">
        <v>39435</v>
      </c>
      <c r="F1278" s="14">
        <v>4.4000000000000004</v>
      </c>
      <c r="H1278" s="15">
        <v>39435</v>
      </c>
      <c r="I1278" s="14">
        <v>4.4189999999999996</v>
      </c>
      <c r="K1278" s="15">
        <v>39435</v>
      </c>
      <c r="L1278" s="14">
        <v>4.6059999999999999</v>
      </c>
      <c r="N1278" s="15">
        <v>39435</v>
      </c>
      <c r="O1278" s="14">
        <v>4.452</v>
      </c>
      <c r="Q1278" s="15">
        <v>39435</v>
      </c>
      <c r="R1278" s="14">
        <v>4.3860000000000001</v>
      </c>
      <c r="T1278" s="15">
        <v>39435</v>
      </c>
      <c r="U1278" s="14">
        <v>4.407</v>
      </c>
      <c r="W1278" s="15">
        <v>39435</v>
      </c>
      <c r="X1278" s="14">
        <v>4.5110000000000001</v>
      </c>
      <c r="Z1278" s="15">
        <v>39435</v>
      </c>
      <c r="AA1278" s="14">
        <v>4.3860000000000001</v>
      </c>
      <c r="AC1278" s="14">
        <f t="shared" si="147"/>
        <v>4.4135760852773052</v>
      </c>
      <c r="AE1278" s="15">
        <v>39435</v>
      </c>
      <c r="AF1278" s="14">
        <v>4.0278</v>
      </c>
      <c r="AH1278" s="15">
        <v>39435</v>
      </c>
      <c r="AI1278" s="14">
        <v>4.681</v>
      </c>
      <c r="AK1278" s="15">
        <v>39435</v>
      </c>
      <c r="AL1278" s="14">
        <v>2.4140000000000001</v>
      </c>
      <c r="AM1278" s="14">
        <f t="shared" si="150"/>
        <v>1.999576085277305</v>
      </c>
      <c r="AN1278" s="15">
        <v>39435</v>
      </c>
      <c r="AO1278" s="14">
        <v>2.76</v>
      </c>
      <c r="AP1278" s="14">
        <f t="shared" si="151"/>
        <v>1.2678000000000003</v>
      </c>
      <c r="AQ1278" s="15">
        <v>39435</v>
      </c>
      <c r="AR1278" s="14">
        <v>3.1869999999999998</v>
      </c>
      <c r="AS1278" s="14">
        <f t="shared" si="152"/>
        <v>1.4940000000000002</v>
      </c>
      <c r="AU1278" s="14">
        <f t="shared" si="148"/>
        <v>1.8699999999999997</v>
      </c>
      <c r="AW1278" s="14">
        <f t="shared" si="153"/>
        <v>2.0049999999999994</v>
      </c>
      <c r="AY1278" s="14">
        <f t="shared" si="154"/>
        <v>2.1919999999999997</v>
      </c>
      <c r="BA1278" s="15">
        <v>39435</v>
      </c>
      <c r="BB1278" s="14">
        <v>13.5</v>
      </c>
      <c r="BD1278" s="15">
        <v>41261</v>
      </c>
      <c r="BE1278" s="14">
        <v>5.5</v>
      </c>
      <c r="BG1278" s="15">
        <v>41261</v>
      </c>
      <c r="BH1278" s="14">
        <v>7.25</v>
      </c>
      <c r="BI1278" s="14">
        <f t="shared" si="149"/>
        <v>79.190733333333341</v>
      </c>
      <c r="BJ1278" s="15">
        <v>40165</v>
      </c>
      <c r="BK1278" s="14">
        <v>224.82220000000001</v>
      </c>
      <c r="BM1278" s="15">
        <v>41261</v>
      </c>
      <c r="BN1278" s="14">
        <v>43.15</v>
      </c>
    </row>
    <row r="1279" spans="2:66" x14ac:dyDescent="0.2">
      <c r="B1279" s="15">
        <v>39436</v>
      </c>
      <c r="C1279" s="14">
        <v>4.25</v>
      </c>
      <c r="E1279" s="15">
        <v>39436</v>
      </c>
      <c r="F1279" s="14">
        <v>4.3650000000000002</v>
      </c>
      <c r="H1279" s="15">
        <v>39436</v>
      </c>
      <c r="I1279" s="14">
        <v>4.3789999999999996</v>
      </c>
      <c r="K1279" s="15">
        <v>39436</v>
      </c>
      <c r="L1279" s="14">
        <v>4.5739999999999998</v>
      </c>
      <c r="N1279" s="15">
        <v>39436</v>
      </c>
      <c r="O1279" s="14">
        <v>4.42</v>
      </c>
      <c r="Q1279" s="15">
        <v>39436</v>
      </c>
      <c r="R1279" s="14">
        <v>4.3540000000000001</v>
      </c>
      <c r="T1279" s="15">
        <v>39436</v>
      </c>
      <c r="U1279" s="14">
        <v>4.3719999999999999</v>
      </c>
      <c r="W1279" s="15">
        <v>39436</v>
      </c>
      <c r="X1279" s="14">
        <v>4.4580000000000002</v>
      </c>
      <c r="Z1279" s="15">
        <v>39436</v>
      </c>
      <c r="AA1279" s="14">
        <v>4.3469999999999995</v>
      </c>
      <c r="AC1279" s="14">
        <f t="shared" si="147"/>
        <v>4.3784804572841018</v>
      </c>
      <c r="AE1279" s="15">
        <v>39436</v>
      </c>
      <c r="AF1279" s="14">
        <v>4.0507</v>
      </c>
      <c r="AH1279" s="15">
        <v>39436</v>
      </c>
      <c r="AI1279" s="14">
        <v>4.5890000000000004</v>
      </c>
      <c r="AK1279" s="15">
        <v>39436</v>
      </c>
      <c r="AL1279" s="14">
        <v>2.4</v>
      </c>
      <c r="AM1279" s="14">
        <f t="shared" si="150"/>
        <v>1.9784804572841019</v>
      </c>
      <c r="AN1279" s="15">
        <v>39436</v>
      </c>
      <c r="AO1279" s="14">
        <v>2.73</v>
      </c>
      <c r="AP1279" s="14">
        <f t="shared" si="151"/>
        <v>1.3207</v>
      </c>
      <c r="AQ1279" s="15">
        <v>39436</v>
      </c>
      <c r="AR1279" s="14">
        <v>3.1734999999999998</v>
      </c>
      <c r="AS1279" s="14">
        <f t="shared" si="152"/>
        <v>1.4155000000000006</v>
      </c>
      <c r="AU1279" s="14">
        <f t="shared" si="148"/>
        <v>1.85</v>
      </c>
      <c r="AW1279" s="14">
        <f t="shared" si="153"/>
        <v>1.9789999999999996</v>
      </c>
      <c r="AY1279" s="14">
        <f t="shared" si="154"/>
        <v>2.1739999999999999</v>
      </c>
      <c r="BA1279" s="15">
        <v>39436</v>
      </c>
      <c r="BB1279" s="14">
        <v>12.9</v>
      </c>
      <c r="BD1279" s="15">
        <v>41262</v>
      </c>
      <c r="BE1279" s="14">
        <v>5.5</v>
      </c>
      <c r="BG1279" s="15">
        <v>41262</v>
      </c>
      <c r="BH1279" s="14">
        <v>7.25</v>
      </c>
      <c r="BI1279" s="14">
        <f t="shared" si="149"/>
        <v>79.190733333333341</v>
      </c>
      <c r="BJ1279" s="15">
        <v>40166</v>
      </c>
      <c r="BK1279" s="14">
        <v>224.82220000000001</v>
      </c>
      <c r="BM1279" s="15">
        <v>41262</v>
      </c>
      <c r="BN1279" s="14">
        <v>46.244999999999997</v>
      </c>
    </row>
    <row r="1280" spans="2:66" x14ac:dyDescent="0.2">
      <c r="B1280" s="15">
        <v>39437</v>
      </c>
      <c r="C1280" s="14">
        <v>4.3040000000000003</v>
      </c>
      <c r="E1280" s="15">
        <v>39437</v>
      </c>
      <c r="F1280" s="14">
        <v>4.4279999999999999</v>
      </c>
      <c r="H1280" s="15">
        <v>39437</v>
      </c>
      <c r="I1280" s="14">
        <v>4.4409999999999998</v>
      </c>
      <c r="K1280" s="15">
        <v>39437</v>
      </c>
      <c r="L1280" s="14">
        <v>4.6420000000000003</v>
      </c>
      <c r="N1280" s="15">
        <v>39437</v>
      </c>
      <c r="O1280" s="14">
        <v>4.4820000000000002</v>
      </c>
      <c r="Q1280" s="15">
        <v>39437</v>
      </c>
      <c r="R1280" s="14">
        <v>4.4119999999999999</v>
      </c>
      <c r="T1280" s="15">
        <v>39437</v>
      </c>
      <c r="U1280" s="14">
        <v>4.4320000000000004</v>
      </c>
      <c r="W1280" s="15">
        <v>39437</v>
      </c>
      <c r="X1280" s="14">
        <v>4.5289999999999999</v>
      </c>
      <c r="Z1280" s="15">
        <v>39437</v>
      </c>
      <c r="AA1280" s="14">
        <v>4.4059999999999997</v>
      </c>
      <c r="AC1280" s="14">
        <f t="shared" si="147"/>
        <v>4.4394932797775377</v>
      </c>
      <c r="AE1280" s="15">
        <v>39437</v>
      </c>
      <c r="AF1280" s="14">
        <v>4.1679000000000004</v>
      </c>
      <c r="AH1280" s="15">
        <v>39437</v>
      </c>
      <c r="AI1280" s="14">
        <v>4.6399999999999997</v>
      </c>
      <c r="AK1280" s="15">
        <v>39437</v>
      </c>
      <c r="AL1280" s="14">
        <v>2.4085000000000001</v>
      </c>
      <c r="AM1280" s="14">
        <f t="shared" si="150"/>
        <v>2.0309932797775376</v>
      </c>
      <c r="AN1280" s="15">
        <v>39437</v>
      </c>
      <c r="AO1280" s="14">
        <v>2.7584999999999997</v>
      </c>
      <c r="AP1280" s="14">
        <f t="shared" si="151"/>
        <v>1.4094000000000007</v>
      </c>
      <c r="AQ1280" s="15">
        <v>39437</v>
      </c>
      <c r="AR1280" s="14">
        <v>3.1644999999999999</v>
      </c>
      <c r="AS1280" s="14">
        <f t="shared" si="152"/>
        <v>1.4754999999999998</v>
      </c>
      <c r="AU1280" s="14">
        <f t="shared" si="148"/>
        <v>1.8955000000000002</v>
      </c>
      <c r="AW1280" s="14">
        <f t="shared" si="153"/>
        <v>2.0324999999999998</v>
      </c>
      <c r="AY1280" s="14">
        <f t="shared" si="154"/>
        <v>2.2335000000000003</v>
      </c>
      <c r="BA1280" s="15">
        <v>39437</v>
      </c>
      <c r="BB1280" s="14">
        <v>13.7</v>
      </c>
      <c r="BD1280" s="15">
        <v>41263</v>
      </c>
      <c r="BE1280" s="14">
        <v>5.5</v>
      </c>
      <c r="BG1280" s="15">
        <v>41263</v>
      </c>
      <c r="BH1280" s="14">
        <v>7.25</v>
      </c>
      <c r="BI1280" s="14">
        <f t="shared" si="149"/>
        <v>79.190733333333341</v>
      </c>
      <c r="BJ1280" s="15">
        <v>40167</v>
      </c>
      <c r="BK1280" s="14">
        <v>224.82220000000001</v>
      </c>
      <c r="BM1280" s="15">
        <v>41263</v>
      </c>
      <c r="BN1280" s="14">
        <v>46.23</v>
      </c>
    </row>
    <row r="1281" spans="2:66" x14ac:dyDescent="0.2">
      <c r="B1281" s="15">
        <v>39438</v>
      </c>
      <c r="C1281" s="14">
        <v>4.3040000000000003</v>
      </c>
      <c r="E1281" s="15">
        <v>39438</v>
      </c>
      <c r="F1281" s="14">
        <v>4.4279999999999999</v>
      </c>
      <c r="H1281" s="15">
        <v>39438</v>
      </c>
      <c r="I1281" s="14">
        <v>4.4409999999999998</v>
      </c>
      <c r="K1281" s="15">
        <v>39438</v>
      </c>
      <c r="L1281" s="14">
        <v>4.6420000000000003</v>
      </c>
      <c r="N1281" s="15">
        <v>39438</v>
      </c>
      <c r="O1281" s="14">
        <v>4.4820000000000002</v>
      </c>
      <c r="Q1281" s="15">
        <v>39438</v>
      </c>
      <c r="R1281" s="14">
        <v>4.4119999999999999</v>
      </c>
      <c r="T1281" s="15">
        <v>39438</v>
      </c>
      <c r="U1281" s="14">
        <v>4.4320000000000004</v>
      </c>
      <c r="W1281" s="15">
        <v>39438</v>
      </c>
      <c r="X1281" s="14">
        <v>4.5289999999999999</v>
      </c>
      <c r="Z1281" s="15">
        <v>39438</v>
      </c>
      <c r="AA1281" s="14">
        <v>4.4059999999999997</v>
      </c>
      <c r="AC1281" s="14">
        <f t="shared" si="147"/>
        <v>4.4394932797775377</v>
      </c>
      <c r="AE1281" s="15">
        <v>39438</v>
      </c>
      <c r="AF1281" s="14">
        <v>4.1679000000000004</v>
      </c>
      <c r="AH1281" s="15">
        <v>39438</v>
      </c>
      <c r="AI1281" s="14">
        <v>4.6399999999999997</v>
      </c>
      <c r="AK1281" s="15">
        <v>39438</v>
      </c>
      <c r="AL1281" s="14">
        <v>2.4085000000000001</v>
      </c>
      <c r="AM1281" s="14">
        <f t="shared" si="150"/>
        <v>2.0309932797775376</v>
      </c>
      <c r="AN1281" s="15">
        <v>39438</v>
      </c>
      <c r="AO1281" s="14">
        <v>2.7584999999999997</v>
      </c>
      <c r="AP1281" s="14">
        <f t="shared" si="151"/>
        <v>1.4094000000000007</v>
      </c>
      <c r="AQ1281" s="15">
        <v>39438</v>
      </c>
      <c r="AR1281" s="14">
        <v>3.1644999999999999</v>
      </c>
      <c r="AS1281" s="14">
        <f t="shared" si="152"/>
        <v>1.4754999999999998</v>
      </c>
      <c r="AU1281" s="14">
        <f t="shared" si="148"/>
        <v>1.8955000000000002</v>
      </c>
      <c r="AW1281" s="14">
        <f t="shared" si="153"/>
        <v>2.0324999999999998</v>
      </c>
      <c r="AY1281" s="14">
        <f t="shared" si="154"/>
        <v>2.2335000000000003</v>
      </c>
      <c r="BA1281" s="15">
        <v>39438</v>
      </c>
      <c r="BB1281" s="14">
        <v>13.7</v>
      </c>
      <c r="BD1281" s="15">
        <v>41264</v>
      </c>
      <c r="BE1281" s="14">
        <v>5.5</v>
      </c>
      <c r="BG1281" s="15">
        <v>41264</v>
      </c>
      <c r="BH1281" s="14">
        <v>7.25</v>
      </c>
      <c r="BI1281" s="14">
        <f t="shared" si="149"/>
        <v>79.151933333333332</v>
      </c>
      <c r="BJ1281" s="15">
        <v>40168</v>
      </c>
      <c r="BK1281" s="14">
        <v>224.70580000000001</v>
      </c>
      <c r="BM1281" s="15">
        <v>41264</v>
      </c>
      <c r="BN1281" s="14">
        <v>45.908000000000001</v>
      </c>
    </row>
    <row r="1282" spans="2:66" x14ac:dyDescent="0.2">
      <c r="B1282" s="15">
        <v>39439</v>
      </c>
      <c r="C1282" s="14">
        <v>4.3040000000000003</v>
      </c>
      <c r="E1282" s="15">
        <v>39439</v>
      </c>
      <c r="F1282" s="14">
        <v>4.4279999999999999</v>
      </c>
      <c r="H1282" s="15">
        <v>39439</v>
      </c>
      <c r="I1282" s="14">
        <v>4.4409999999999998</v>
      </c>
      <c r="K1282" s="15">
        <v>39439</v>
      </c>
      <c r="L1282" s="14">
        <v>4.6420000000000003</v>
      </c>
      <c r="N1282" s="15">
        <v>39439</v>
      </c>
      <c r="O1282" s="14">
        <v>4.4820000000000002</v>
      </c>
      <c r="Q1282" s="15">
        <v>39439</v>
      </c>
      <c r="R1282" s="14">
        <v>4.4119999999999999</v>
      </c>
      <c r="T1282" s="15">
        <v>39439</v>
      </c>
      <c r="U1282" s="14">
        <v>4.4320000000000004</v>
      </c>
      <c r="W1282" s="15">
        <v>39439</v>
      </c>
      <c r="X1282" s="14">
        <v>4.5289999999999999</v>
      </c>
      <c r="Z1282" s="15">
        <v>39439</v>
      </c>
      <c r="AA1282" s="14">
        <v>4.4059999999999997</v>
      </c>
      <c r="AC1282" s="14">
        <f t="shared" si="147"/>
        <v>4.4394932797775377</v>
      </c>
      <c r="AE1282" s="15">
        <v>39439</v>
      </c>
      <c r="AF1282" s="14">
        <v>4.1679000000000004</v>
      </c>
      <c r="AH1282" s="15">
        <v>39439</v>
      </c>
      <c r="AI1282" s="14">
        <v>4.6399999999999997</v>
      </c>
      <c r="AK1282" s="15">
        <v>39439</v>
      </c>
      <c r="AL1282" s="14">
        <v>2.4085000000000001</v>
      </c>
      <c r="AM1282" s="14">
        <f t="shared" si="150"/>
        <v>2.0309932797775376</v>
      </c>
      <c r="AN1282" s="15">
        <v>39439</v>
      </c>
      <c r="AO1282" s="14">
        <v>2.7584999999999997</v>
      </c>
      <c r="AP1282" s="14">
        <f t="shared" si="151"/>
        <v>1.4094000000000007</v>
      </c>
      <c r="AQ1282" s="15">
        <v>39439</v>
      </c>
      <c r="AR1282" s="14">
        <v>3.1644999999999999</v>
      </c>
      <c r="AS1282" s="14">
        <f t="shared" si="152"/>
        <v>1.4754999999999998</v>
      </c>
      <c r="AU1282" s="14">
        <f t="shared" si="148"/>
        <v>1.8955000000000002</v>
      </c>
      <c r="AW1282" s="14">
        <f t="shared" si="153"/>
        <v>2.0324999999999998</v>
      </c>
      <c r="AY1282" s="14">
        <f t="shared" si="154"/>
        <v>2.2335000000000003</v>
      </c>
      <c r="BA1282" s="15">
        <v>39439</v>
      </c>
      <c r="BB1282" s="14">
        <v>13.7</v>
      </c>
      <c r="BD1282" s="15">
        <v>41265</v>
      </c>
      <c r="BE1282" s="14">
        <v>5.5</v>
      </c>
      <c r="BG1282" s="15">
        <v>41265</v>
      </c>
      <c r="BH1282" s="14">
        <v>7.25</v>
      </c>
      <c r="BI1282" s="14">
        <f t="shared" si="149"/>
        <v>79.252200000000002</v>
      </c>
      <c r="BJ1282" s="15">
        <v>40169</v>
      </c>
      <c r="BK1282" s="14">
        <v>225.00659999999999</v>
      </c>
      <c r="BM1282" s="15">
        <v>41265</v>
      </c>
      <c r="BN1282" s="14">
        <v>45.908000000000001</v>
      </c>
    </row>
    <row r="1283" spans="2:66" x14ac:dyDescent="0.2">
      <c r="B1283" s="15">
        <v>39440</v>
      </c>
      <c r="C1283" s="14">
        <v>4.306</v>
      </c>
      <c r="E1283" s="15">
        <v>39440</v>
      </c>
      <c r="F1283" s="14">
        <v>4.431</v>
      </c>
      <c r="H1283" s="15">
        <v>39440</v>
      </c>
      <c r="I1283" s="14">
        <v>4.4329999999999998</v>
      </c>
      <c r="K1283" s="15">
        <v>39440</v>
      </c>
      <c r="L1283" s="14">
        <v>4.6310000000000002</v>
      </c>
      <c r="N1283" s="15">
        <v>39440</v>
      </c>
      <c r="O1283" s="14">
        <v>4.4790000000000001</v>
      </c>
      <c r="Q1283" s="15">
        <v>39440</v>
      </c>
      <c r="R1283" s="14">
        <v>4.4169999999999998</v>
      </c>
      <c r="T1283" s="15">
        <v>39440</v>
      </c>
      <c r="U1283" s="14">
        <v>4.4329999999999998</v>
      </c>
      <c r="W1283" s="15">
        <v>39440</v>
      </c>
      <c r="X1283" s="14">
        <v>4.5250000000000004</v>
      </c>
      <c r="Z1283" s="15">
        <v>39440</v>
      </c>
      <c r="AA1283" s="14">
        <v>4.4130000000000003</v>
      </c>
      <c r="AC1283" s="14">
        <f t="shared" si="147"/>
        <v>4.4377738297543639</v>
      </c>
      <c r="AE1283" s="15">
        <v>39440</v>
      </c>
      <c r="AF1283" s="14">
        <v>4.2125000000000004</v>
      </c>
      <c r="AH1283" s="15">
        <v>39440</v>
      </c>
      <c r="AI1283" s="14">
        <v>4.5949999999999998</v>
      </c>
      <c r="AK1283" s="15">
        <v>39440</v>
      </c>
      <c r="AL1283" s="14">
        <v>2.41</v>
      </c>
      <c r="AM1283" s="14">
        <f t="shared" si="150"/>
        <v>2.0277738297543637</v>
      </c>
      <c r="AN1283" s="15">
        <v>39440</v>
      </c>
      <c r="AO1283" s="14">
        <v>2.7690000000000001</v>
      </c>
      <c r="AP1283" s="14">
        <f t="shared" si="151"/>
        <v>1.4435000000000002</v>
      </c>
      <c r="AQ1283" s="15">
        <v>39440</v>
      </c>
      <c r="AR1283" s="14">
        <v>3.1549999999999998</v>
      </c>
      <c r="AS1283" s="14">
        <f t="shared" si="152"/>
        <v>1.44</v>
      </c>
      <c r="AU1283" s="14">
        <f t="shared" si="148"/>
        <v>1.8959999999999999</v>
      </c>
      <c r="AW1283" s="14">
        <f t="shared" si="153"/>
        <v>2.0229999999999997</v>
      </c>
      <c r="AY1283" s="14">
        <f t="shared" si="154"/>
        <v>2.2210000000000001</v>
      </c>
      <c r="BA1283" s="15">
        <v>39440</v>
      </c>
      <c r="BB1283" s="14">
        <v>12.7</v>
      </c>
      <c r="BD1283" s="15">
        <v>41266</v>
      </c>
      <c r="BE1283" s="14">
        <v>5.5</v>
      </c>
      <c r="BG1283" s="15">
        <v>41266</v>
      </c>
      <c r="BH1283" s="14">
        <v>7.25</v>
      </c>
      <c r="BI1283" s="14">
        <f t="shared" si="149"/>
        <v>79.437633333333338</v>
      </c>
      <c r="BJ1283" s="15">
        <v>40170</v>
      </c>
      <c r="BK1283" s="14">
        <v>225.56290000000001</v>
      </c>
      <c r="BM1283" s="15">
        <v>41266</v>
      </c>
      <c r="BN1283" s="14">
        <v>45.908000000000001</v>
      </c>
    </row>
    <row r="1284" spans="2:66" x14ac:dyDescent="0.2">
      <c r="B1284" s="15">
        <v>39441</v>
      </c>
      <c r="C1284" s="14">
        <v>4.3019999999999996</v>
      </c>
      <c r="E1284" s="15">
        <v>39441</v>
      </c>
      <c r="F1284" s="14">
        <v>4.4290000000000003</v>
      </c>
      <c r="H1284" s="15">
        <v>39441</v>
      </c>
      <c r="I1284" s="14">
        <v>4.4349999999999996</v>
      </c>
      <c r="K1284" s="15">
        <v>39441</v>
      </c>
      <c r="L1284" s="14">
        <v>4.6159999999999997</v>
      </c>
      <c r="N1284" s="15">
        <v>39441</v>
      </c>
      <c r="O1284" s="14">
        <v>4.4649999999999999</v>
      </c>
      <c r="Q1284" s="15">
        <v>39441</v>
      </c>
      <c r="R1284" s="14">
        <v>4.407</v>
      </c>
      <c r="T1284" s="15">
        <v>39441</v>
      </c>
      <c r="U1284" s="14">
        <v>4.4329999999999998</v>
      </c>
      <c r="W1284" s="15">
        <v>39441</v>
      </c>
      <c r="X1284" s="14">
        <v>4.5179999999999998</v>
      </c>
      <c r="Z1284" s="15">
        <v>39441</v>
      </c>
      <c r="AA1284" s="14">
        <v>4.4030000000000005</v>
      </c>
      <c r="AC1284" s="14">
        <f t="shared" ref="AC1284:AC1347" si="155">((C1284*$C$1)+(F1284*$F$1)+(I1284*$I$1)+(L1284*$L$1)+(O1284*$O$1)+(R1284*$R$1)+(U1284*$U$1)+(X1284*$X$1)+(AA1284*$AA$1))/($C$1+$F$1+$I$1+$L$1+$O$1+$R$1+$U$1+$X$1+$AA$1)</f>
        <v>4.4321113857562171</v>
      </c>
      <c r="AE1284" s="15">
        <v>39441</v>
      </c>
      <c r="AF1284" s="14">
        <v>4.2125000000000004</v>
      </c>
      <c r="AH1284" s="15">
        <v>39441</v>
      </c>
      <c r="AI1284" s="14">
        <v>4.5969999999999995</v>
      </c>
      <c r="AK1284" s="15">
        <v>39441</v>
      </c>
      <c r="AL1284" s="14">
        <v>2.4169999999999998</v>
      </c>
      <c r="AM1284" s="14">
        <f t="shared" si="150"/>
        <v>2.0151113857562173</v>
      </c>
      <c r="AN1284" s="15">
        <v>39441</v>
      </c>
      <c r="AO1284" s="14">
        <v>2.8029999999999999</v>
      </c>
      <c r="AP1284" s="14">
        <f t="shared" si="151"/>
        <v>1.4095000000000004</v>
      </c>
      <c r="AQ1284" s="15">
        <v>39441</v>
      </c>
      <c r="AR1284" s="14">
        <v>3.17</v>
      </c>
      <c r="AS1284" s="14">
        <f t="shared" si="152"/>
        <v>1.4269999999999996</v>
      </c>
      <c r="AU1284" s="14">
        <f t="shared" ref="AU1284:AU1347" si="156">C1284-AL1284</f>
        <v>1.8849999999999998</v>
      </c>
      <c r="AW1284" s="14">
        <f t="shared" si="153"/>
        <v>2.0179999999999998</v>
      </c>
      <c r="AY1284" s="14">
        <f t="shared" si="154"/>
        <v>2.1989999999999998</v>
      </c>
      <c r="BA1284" s="15">
        <v>39441</v>
      </c>
      <c r="BB1284" s="14">
        <v>13.3</v>
      </c>
      <c r="BD1284" s="15">
        <v>41267</v>
      </c>
      <c r="BE1284" s="14">
        <v>5.5</v>
      </c>
      <c r="BG1284" s="15">
        <v>41267</v>
      </c>
      <c r="BH1284" s="14">
        <v>7.25</v>
      </c>
      <c r="BI1284" s="14">
        <f t="shared" si="149"/>
        <v>79.793466666666674</v>
      </c>
      <c r="BJ1284" s="15">
        <v>40171</v>
      </c>
      <c r="BK1284" s="14">
        <v>226.63040000000001</v>
      </c>
      <c r="BM1284" s="15">
        <v>41267</v>
      </c>
      <c r="BN1284" s="14">
        <v>45.908000000000001</v>
      </c>
    </row>
    <row r="1285" spans="2:66" x14ac:dyDescent="0.2">
      <c r="B1285" s="15">
        <v>39442</v>
      </c>
      <c r="C1285" s="14">
        <v>4.3070000000000004</v>
      </c>
      <c r="E1285" s="15">
        <v>39442</v>
      </c>
      <c r="F1285" s="14">
        <v>4.4290000000000003</v>
      </c>
      <c r="H1285" s="15">
        <v>39442</v>
      </c>
      <c r="I1285" s="14">
        <v>4.4390000000000001</v>
      </c>
      <c r="K1285" s="15">
        <v>39442</v>
      </c>
      <c r="L1285" s="14">
        <v>4.6020000000000003</v>
      </c>
      <c r="N1285" s="15">
        <v>39442</v>
      </c>
      <c r="O1285" s="14">
        <v>4.47</v>
      </c>
      <c r="Q1285" s="15">
        <v>39442</v>
      </c>
      <c r="R1285" s="14">
        <v>4.41</v>
      </c>
      <c r="T1285" s="15">
        <v>39442</v>
      </c>
      <c r="U1285" s="14">
        <v>4.4269999999999996</v>
      </c>
      <c r="W1285" s="15">
        <v>39442</v>
      </c>
      <c r="X1285" s="14">
        <v>4.5220000000000002</v>
      </c>
      <c r="Z1285" s="15">
        <v>39442</v>
      </c>
      <c r="AA1285" s="14">
        <v>4.4139999999999997</v>
      </c>
      <c r="AC1285" s="14">
        <f t="shared" si="155"/>
        <v>4.431899273906998</v>
      </c>
      <c r="AE1285" s="15">
        <v>39442</v>
      </c>
      <c r="AF1285" s="14">
        <v>4.2748999999999997</v>
      </c>
      <c r="AH1285" s="15">
        <v>39442</v>
      </c>
      <c r="AI1285" s="14">
        <v>4.59</v>
      </c>
      <c r="AK1285" s="15">
        <v>39442</v>
      </c>
      <c r="AL1285" s="14">
        <v>2.4169999999999998</v>
      </c>
      <c r="AM1285" s="14">
        <f t="shared" si="150"/>
        <v>2.0148992739069982</v>
      </c>
      <c r="AN1285" s="15">
        <v>39442</v>
      </c>
      <c r="AO1285" s="14">
        <v>2.7694999999999999</v>
      </c>
      <c r="AP1285" s="14">
        <f t="shared" si="151"/>
        <v>1.5053999999999998</v>
      </c>
      <c r="AQ1285" s="15">
        <v>39442</v>
      </c>
      <c r="AR1285" s="14">
        <v>3.17</v>
      </c>
      <c r="AS1285" s="14">
        <f t="shared" si="152"/>
        <v>1.42</v>
      </c>
      <c r="AU1285" s="14">
        <f t="shared" si="156"/>
        <v>1.8900000000000006</v>
      </c>
      <c r="AW1285" s="14">
        <f t="shared" si="153"/>
        <v>2.0220000000000002</v>
      </c>
      <c r="AY1285" s="14">
        <f t="shared" si="154"/>
        <v>2.1850000000000005</v>
      </c>
      <c r="BA1285" s="15">
        <v>39442</v>
      </c>
      <c r="BB1285" s="14">
        <v>13.2</v>
      </c>
      <c r="BD1285" s="15">
        <v>41268</v>
      </c>
      <c r="BE1285" s="14">
        <v>5.5</v>
      </c>
      <c r="BG1285" s="15">
        <v>41268</v>
      </c>
      <c r="BH1285" s="14">
        <v>7.25</v>
      </c>
      <c r="BI1285" s="14">
        <f t="shared" si="149"/>
        <v>79.793466666666674</v>
      </c>
      <c r="BJ1285" s="15">
        <v>40172</v>
      </c>
      <c r="BK1285" s="14">
        <v>226.63040000000001</v>
      </c>
      <c r="BM1285" s="15">
        <v>41268</v>
      </c>
      <c r="BN1285" s="14">
        <v>45.908000000000001</v>
      </c>
    </row>
    <row r="1286" spans="2:66" x14ac:dyDescent="0.2">
      <c r="B1286" s="15">
        <v>39443</v>
      </c>
      <c r="C1286" s="14">
        <v>4.3460000000000001</v>
      </c>
      <c r="E1286" s="15">
        <v>39443</v>
      </c>
      <c r="F1286" s="14">
        <v>4.4669999999999996</v>
      </c>
      <c r="H1286" s="15">
        <v>39443</v>
      </c>
      <c r="I1286" s="14">
        <v>4.4770000000000003</v>
      </c>
      <c r="K1286" s="15">
        <v>39443</v>
      </c>
      <c r="L1286" s="14">
        <v>4.6829999999999998</v>
      </c>
      <c r="N1286" s="15">
        <v>39443</v>
      </c>
      <c r="O1286" s="14">
        <v>4.516</v>
      </c>
      <c r="Q1286" s="15">
        <v>39443</v>
      </c>
      <c r="R1286" s="14">
        <v>4.4530000000000003</v>
      </c>
      <c r="T1286" s="15">
        <v>39443</v>
      </c>
      <c r="U1286" s="14">
        <v>4.4690000000000003</v>
      </c>
      <c r="W1286" s="15">
        <v>39443</v>
      </c>
      <c r="X1286" s="14">
        <v>4.58</v>
      </c>
      <c r="Z1286" s="15">
        <v>39443</v>
      </c>
      <c r="AA1286" s="14">
        <v>4.4459999999999997</v>
      </c>
      <c r="AC1286" s="14">
        <f t="shared" si="155"/>
        <v>4.4795118183222602</v>
      </c>
      <c r="AE1286" s="15">
        <v>39443</v>
      </c>
      <c r="AF1286" s="14">
        <v>4.1969000000000003</v>
      </c>
      <c r="AH1286" s="15">
        <v>39443</v>
      </c>
      <c r="AI1286" s="14">
        <v>4.633</v>
      </c>
      <c r="AK1286" s="15">
        <v>39443</v>
      </c>
      <c r="AL1286" s="14">
        <v>2.4154999999999998</v>
      </c>
      <c r="AM1286" s="14">
        <f t="shared" si="150"/>
        <v>2.0640118183222604</v>
      </c>
      <c r="AN1286" s="15">
        <v>39443</v>
      </c>
      <c r="AO1286" s="14">
        <v>2.7610000000000001</v>
      </c>
      <c r="AP1286" s="14">
        <f t="shared" si="151"/>
        <v>1.4359000000000002</v>
      </c>
      <c r="AQ1286" s="15">
        <v>39443</v>
      </c>
      <c r="AR1286" s="14">
        <v>3.19</v>
      </c>
      <c r="AS1286" s="14">
        <f t="shared" si="152"/>
        <v>1.4430000000000001</v>
      </c>
      <c r="AU1286" s="14">
        <f t="shared" si="156"/>
        <v>1.9305000000000003</v>
      </c>
      <c r="AW1286" s="14">
        <f t="shared" si="153"/>
        <v>2.0615000000000006</v>
      </c>
      <c r="AY1286" s="14">
        <f t="shared" si="154"/>
        <v>2.2675000000000001</v>
      </c>
      <c r="BA1286" s="15">
        <v>39443</v>
      </c>
      <c r="BB1286" s="14">
        <v>13.1</v>
      </c>
      <c r="BD1286" s="15">
        <v>41269</v>
      </c>
      <c r="BE1286" s="14">
        <v>5.5</v>
      </c>
      <c r="BG1286" s="15">
        <v>41269</v>
      </c>
      <c r="BH1286" s="14">
        <v>7.25</v>
      </c>
      <c r="BI1286" s="14">
        <f t="shared" si="149"/>
        <v>79.793466666666674</v>
      </c>
      <c r="BJ1286" s="15">
        <v>40173</v>
      </c>
      <c r="BK1286" s="14">
        <v>226.63040000000001</v>
      </c>
      <c r="BM1286" s="15">
        <v>41269</v>
      </c>
      <c r="BN1286" s="14">
        <v>45.908000000000001</v>
      </c>
    </row>
    <row r="1287" spans="2:66" x14ac:dyDescent="0.2">
      <c r="B1287" s="15">
        <v>39444</v>
      </c>
      <c r="C1287" s="14">
        <v>4.3129999999999997</v>
      </c>
      <c r="E1287" s="15">
        <v>39444</v>
      </c>
      <c r="F1287" s="14">
        <v>4.4269999999999996</v>
      </c>
      <c r="H1287" s="15">
        <v>39444</v>
      </c>
      <c r="I1287" s="14">
        <v>4.4340000000000002</v>
      </c>
      <c r="K1287" s="15">
        <v>39444</v>
      </c>
      <c r="L1287" s="14">
        <v>4.6559999999999997</v>
      </c>
      <c r="N1287" s="15">
        <v>39444</v>
      </c>
      <c r="O1287" s="14">
        <v>4.4790000000000001</v>
      </c>
      <c r="Q1287" s="15">
        <v>39444</v>
      </c>
      <c r="R1287" s="14">
        <v>4.4109999999999996</v>
      </c>
      <c r="T1287" s="15">
        <v>39444</v>
      </c>
      <c r="U1287" s="14">
        <v>4.4379999999999997</v>
      </c>
      <c r="W1287" s="15">
        <v>39444</v>
      </c>
      <c r="X1287" s="14">
        <v>4.5510000000000002</v>
      </c>
      <c r="Z1287" s="15">
        <v>39444</v>
      </c>
      <c r="AA1287" s="14">
        <v>4.4109999999999996</v>
      </c>
      <c r="AC1287" s="14">
        <f t="shared" si="155"/>
        <v>4.4441754982233901</v>
      </c>
      <c r="AE1287" s="15">
        <v>39444</v>
      </c>
      <c r="AF1287" s="14">
        <v>4.0731999999999999</v>
      </c>
      <c r="AH1287" s="15">
        <v>39444</v>
      </c>
      <c r="AI1287" s="14">
        <v>4.5570000000000004</v>
      </c>
      <c r="AK1287" s="15">
        <v>39444</v>
      </c>
      <c r="AL1287" s="14">
        <v>2.4140000000000001</v>
      </c>
      <c r="AM1287" s="14">
        <f t="shared" si="150"/>
        <v>2.0301754982233899</v>
      </c>
      <c r="AN1287" s="15">
        <v>39444</v>
      </c>
      <c r="AO1287" s="14">
        <v>2.7185000000000001</v>
      </c>
      <c r="AP1287" s="14">
        <f t="shared" si="151"/>
        <v>1.3546999999999998</v>
      </c>
      <c r="AQ1287" s="15">
        <v>39444</v>
      </c>
      <c r="AR1287" s="14">
        <v>3.1709999999999998</v>
      </c>
      <c r="AS1287" s="14">
        <f t="shared" si="152"/>
        <v>1.3860000000000006</v>
      </c>
      <c r="AU1287" s="14">
        <f t="shared" si="156"/>
        <v>1.8989999999999996</v>
      </c>
      <c r="AW1287" s="14">
        <f t="shared" si="153"/>
        <v>2.02</v>
      </c>
      <c r="AY1287" s="14">
        <f t="shared" si="154"/>
        <v>2.2419999999999995</v>
      </c>
      <c r="BA1287" s="15">
        <v>39444</v>
      </c>
      <c r="BB1287" s="14">
        <v>12.1</v>
      </c>
      <c r="BD1287" s="15">
        <v>41270</v>
      </c>
      <c r="BE1287" s="14">
        <v>5.5</v>
      </c>
      <c r="BG1287" s="15">
        <v>41270</v>
      </c>
      <c r="BH1287" s="14">
        <v>7.25</v>
      </c>
      <c r="BI1287" s="14">
        <f t="shared" si="149"/>
        <v>79.793466666666674</v>
      </c>
      <c r="BJ1287" s="15">
        <v>40174</v>
      </c>
      <c r="BK1287" s="14">
        <v>226.63040000000001</v>
      </c>
      <c r="BM1287" s="15">
        <v>41270</v>
      </c>
      <c r="BN1287" s="14">
        <v>45.814999999999998</v>
      </c>
    </row>
    <row r="1288" spans="2:66" x14ac:dyDescent="0.2">
      <c r="B1288" s="15">
        <v>39445</v>
      </c>
      <c r="C1288" s="14">
        <v>4.3129999999999997</v>
      </c>
      <c r="E1288" s="15">
        <v>39445</v>
      </c>
      <c r="F1288" s="14">
        <v>4.4269999999999996</v>
      </c>
      <c r="H1288" s="15">
        <v>39445</v>
      </c>
      <c r="I1288" s="14">
        <v>4.4340000000000002</v>
      </c>
      <c r="K1288" s="15">
        <v>39445</v>
      </c>
      <c r="L1288" s="14">
        <v>4.6559999999999997</v>
      </c>
      <c r="N1288" s="15">
        <v>39445</v>
      </c>
      <c r="O1288" s="14">
        <v>4.4790000000000001</v>
      </c>
      <c r="Q1288" s="15">
        <v>39445</v>
      </c>
      <c r="R1288" s="14">
        <v>4.4109999999999996</v>
      </c>
      <c r="T1288" s="15">
        <v>39445</v>
      </c>
      <c r="U1288" s="14">
        <v>4.4379999999999997</v>
      </c>
      <c r="W1288" s="15">
        <v>39445</v>
      </c>
      <c r="X1288" s="14">
        <v>4.5510000000000002</v>
      </c>
      <c r="Z1288" s="15">
        <v>39445</v>
      </c>
      <c r="AA1288" s="14">
        <v>4.4109999999999996</v>
      </c>
      <c r="AC1288" s="14">
        <f t="shared" si="155"/>
        <v>4.4441754982233901</v>
      </c>
      <c r="AE1288" s="15">
        <v>39445</v>
      </c>
      <c r="AF1288" s="14">
        <v>4.0731999999999999</v>
      </c>
      <c r="AH1288" s="15">
        <v>39445</v>
      </c>
      <c r="AI1288" s="14">
        <v>4.5570000000000004</v>
      </c>
      <c r="AK1288" s="15">
        <v>39445</v>
      </c>
      <c r="AL1288" s="14">
        <v>2.4140000000000001</v>
      </c>
      <c r="AM1288" s="14">
        <f t="shared" si="150"/>
        <v>2.0301754982233899</v>
      </c>
      <c r="AN1288" s="15">
        <v>39445</v>
      </c>
      <c r="AO1288" s="14">
        <v>2.7185000000000001</v>
      </c>
      <c r="AP1288" s="14">
        <f t="shared" si="151"/>
        <v>1.3546999999999998</v>
      </c>
      <c r="AQ1288" s="15">
        <v>39445</v>
      </c>
      <c r="AR1288" s="14">
        <v>3.1709999999999998</v>
      </c>
      <c r="AS1288" s="14">
        <f t="shared" si="152"/>
        <v>1.3860000000000006</v>
      </c>
      <c r="AU1288" s="14">
        <f t="shared" si="156"/>
        <v>1.8989999999999996</v>
      </c>
      <c r="AW1288" s="14">
        <f t="shared" si="153"/>
        <v>2.02</v>
      </c>
      <c r="AY1288" s="14">
        <f t="shared" si="154"/>
        <v>2.2419999999999995</v>
      </c>
      <c r="BA1288" s="15">
        <v>39445</v>
      </c>
      <c r="BB1288" s="14">
        <v>12.1</v>
      </c>
      <c r="BD1288" s="15">
        <v>41271</v>
      </c>
      <c r="BE1288" s="14">
        <v>5.5</v>
      </c>
      <c r="BG1288" s="15">
        <v>41271</v>
      </c>
      <c r="BH1288" s="14">
        <v>7.25</v>
      </c>
      <c r="BI1288" s="14">
        <f t="shared" si="149"/>
        <v>79.793466666666674</v>
      </c>
      <c r="BJ1288" s="15">
        <v>40175</v>
      </c>
      <c r="BK1288" s="14">
        <v>226.63040000000001</v>
      </c>
      <c r="BM1288" s="15">
        <v>41271</v>
      </c>
      <c r="BN1288" s="14">
        <v>46.378</v>
      </c>
    </row>
    <row r="1289" spans="2:66" x14ac:dyDescent="0.2">
      <c r="B1289" s="15">
        <v>39446</v>
      </c>
      <c r="C1289" s="14">
        <v>4.3129999999999997</v>
      </c>
      <c r="E1289" s="15">
        <v>39446</v>
      </c>
      <c r="F1289" s="14">
        <v>4.4269999999999996</v>
      </c>
      <c r="H1289" s="15">
        <v>39446</v>
      </c>
      <c r="I1289" s="14">
        <v>4.4340000000000002</v>
      </c>
      <c r="K1289" s="15">
        <v>39446</v>
      </c>
      <c r="L1289" s="14">
        <v>4.6559999999999997</v>
      </c>
      <c r="N1289" s="15">
        <v>39446</v>
      </c>
      <c r="O1289" s="14">
        <v>4.4790000000000001</v>
      </c>
      <c r="Q1289" s="15">
        <v>39446</v>
      </c>
      <c r="R1289" s="14">
        <v>4.4109999999999996</v>
      </c>
      <c r="T1289" s="15">
        <v>39446</v>
      </c>
      <c r="U1289" s="14">
        <v>4.4379999999999997</v>
      </c>
      <c r="W1289" s="15">
        <v>39446</v>
      </c>
      <c r="X1289" s="14">
        <v>4.5510000000000002</v>
      </c>
      <c r="Z1289" s="15">
        <v>39446</v>
      </c>
      <c r="AA1289" s="14">
        <v>4.4109999999999996</v>
      </c>
      <c r="AC1289" s="14">
        <f t="shared" si="155"/>
        <v>4.4441754982233901</v>
      </c>
      <c r="AE1289" s="15">
        <v>39446</v>
      </c>
      <c r="AF1289" s="14">
        <v>4.0731999999999999</v>
      </c>
      <c r="AH1289" s="15">
        <v>39446</v>
      </c>
      <c r="AI1289" s="14">
        <v>4.5570000000000004</v>
      </c>
      <c r="AK1289" s="15">
        <v>39446</v>
      </c>
      <c r="AL1289" s="14">
        <v>2.4140000000000001</v>
      </c>
      <c r="AM1289" s="14">
        <f t="shared" si="150"/>
        <v>2.0301754982233899</v>
      </c>
      <c r="AN1289" s="15">
        <v>39446</v>
      </c>
      <c r="AO1289" s="14">
        <v>2.7185000000000001</v>
      </c>
      <c r="AP1289" s="14">
        <f t="shared" si="151"/>
        <v>1.3546999999999998</v>
      </c>
      <c r="AQ1289" s="15">
        <v>39446</v>
      </c>
      <c r="AR1289" s="14">
        <v>3.1709999999999998</v>
      </c>
      <c r="AS1289" s="14">
        <f t="shared" si="152"/>
        <v>1.3860000000000006</v>
      </c>
      <c r="AU1289" s="14">
        <f t="shared" si="156"/>
        <v>1.8989999999999996</v>
      </c>
      <c r="AW1289" s="14">
        <f t="shared" si="153"/>
        <v>2.02</v>
      </c>
      <c r="AY1289" s="14">
        <f t="shared" si="154"/>
        <v>2.2419999999999995</v>
      </c>
      <c r="BA1289" s="15">
        <v>39446</v>
      </c>
      <c r="BB1289" s="14">
        <v>12.1</v>
      </c>
      <c r="BD1289" s="15">
        <v>41272</v>
      </c>
      <c r="BE1289" s="14">
        <v>5.5</v>
      </c>
      <c r="BG1289" s="15">
        <v>41272</v>
      </c>
      <c r="BH1289" s="14">
        <v>7.25</v>
      </c>
      <c r="BI1289" s="14">
        <f t="shared" si="149"/>
        <v>80.002633333333335</v>
      </c>
      <c r="BJ1289" s="15">
        <v>40176</v>
      </c>
      <c r="BK1289" s="14">
        <v>227.25790000000001</v>
      </c>
      <c r="BM1289" s="15">
        <v>41272</v>
      </c>
      <c r="BN1289" s="14">
        <v>46.378</v>
      </c>
    </row>
    <row r="1290" spans="2:66" x14ac:dyDescent="0.2">
      <c r="B1290" s="15">
        <v>39447</v>
      </c>
      <c r="C1290" s="14">
        <v>4.3070000000000004</v>
      </c>
      <c r="E1290" s="15">
        <v>39447</v>
      </c>
      <c r="F1290" s="14">
        <v>4.4219999999999997</v>
      </c>
      <c r="H1290" s="15">
        <v>39447</v>
      </c>
      <c r="I1290" s="14">
        <v>4.43</v>
      </c>
      <c r="K1290" s="15">
        <v>39447</v>
      </c>
      <c r="L1290" s="14">
        <v>4.6520000000000001</v>
      </c>
      <c r="N1290" s="15">
        <v>39447</v>
      </c>
      <c r="O1290" s="14">
        <v>4.468</v>
      </c>
      <c r="Q1290" s="15">
        <v>39447</v>
      </c>
      <c r="R1290" s="14">
        <v>4.407</v>
      </c>
      <c r="T1290" s="15">
        <v>39447</v>
      </c>
      <c r="U1290" s="14">
        <v>4.4320000000000004</v>
      </c>
      <c r="W1290" s="15">
        <v>39447</v>
      </c>
      <c r="X1290" s="14">
        <v>4.5449999999999999</v>
      </c>
      <c r="Z1290" s="15">
        <v>39447</v>
      </c>
      <c r="AA1290" s="14">
        <v>4.4039999999999999</v>
      </c>
      <c r="AC1290" s="14">
        <f t="shared" si="155"/>
        <v>4.4389613780318227</v>
      </c>
      <c r="AE1290" s="15">
        <v>39447</v>
      </c>
      <c r="AF1290" s="14">
        <v>4.0232000000000001</v>
      </c>
      <c r="AH1290" s="15">
        <v>39447</v>
      </c>
      <c r="AI1290" s="14">
        <v>4.508</v>
      </c>
      <c r="AK1290" s="15">
        <v>39447</v>
      </c>
      <c r="AL1290" s="14">
        <v>2.4180000000000001</v>
      </c>
      <c r="AM1290" s="14">
        <f t="shared" si="150"/>
        <v>2.0209613780318225</v>
      </c>
      <c r="AN1290" s="15">
        <v>39447</v>
      </c>
      <c r="AO1290" s="14">
        <v>2.79</v>
      </c>
      <c r="AP1290" s="14">
        <f t="shared" si="151"/>
        <v>1.2332000000000001</v>
      </c>
      <c r="AQ1290" s="15">
        <v>39447</v>
      </c>
      <c r="AR1290" s="14">
        <v>3.1663000000000001</v>
      </c>
      <c r="AS1290" s="14">
        <f t="shared" si="152"/>
        <v>1.3416999999999999</v>
      </c>
      <c r="AU1290" s="14">
        <f t="shared" si="156"/>
        <v>1.8890000000000002</v>
      </c>
      <c r="AW1290" s="14">
        <f t="shared" si="153"/>
        <v>2.0119999999999996</v>
      </c>
      <c r="AY1290" s="14">
        <f t="shared" si="154"/>
        <v>2.234</v>
      </c>
      <c r="BA1290" s="15">
        <v>39447</v>
      </c>
      <c r="BB1290" s="14">
        <v>12.3</v>
      </c>
      <c r="BD1290" s="15">
        <v>41273</v>
      </c>
      <c r="BE1290" s="14">
        <v>5.5</v>
      </c>
      <c r="BG1290" s="15">
        <v>41273</v>
      </c>
      <c r="BH1290" s="14">
        <v>7.25</v>
      </c>
      <c r="BI1290" s="14">
        <f t="shared" si="149"/>
        <v>79.980833333333337</v>
      </c>
      <c r="BJ1290" s="15">
        <v>40177</v>
      </c>
      <c r="BK1290" s="14">
        <v>227.1925</v>
      </c>
      <c r="BM1290" s="15">
        <v>41273</v>
      </c>
      <c r="BN1290" s="14">
        <v>46.378</v>
      </c>
    </row>
    <row r="1291" spans="2:66" x14ac:dyDescent="0.2">
      <c r="B1291" s="15">
        <v>39448</v>
      </c>
      <c r="C1291" s="14">
        <v>4.3019999999999996</v>
      </c>
      <c r="E1291" s="15">
        <v>39448</v>
      </c>
      <c r="F1291" s="14">
        <v>4.42</v>
      </c>
      <c r="H1291" s="15">
        <v>39448</v>
      </c>
      <c r="I1291" s="14">
        <v>4.4290000000000003</v>
      </c>
      <c r="K1291" s="15">
        <v>39448</v>
      </c>
      <c r="L1291" s="14">
        <v>4.6479999999999997</v>
      </c>
      <c r="N1291" s="15">
        <v>39448</v>
      </c>
      <c r="O1291" s="14">
        <v>4.4640000000000004</v>
      </c>
      <c r="Q1291" s="15">
        <v>39448</v>
      </c>
      <c r="R1291" s="14">
        <v>4.4030000000000005</v>
      </c>
      <c r="T1291" s="15">
        <v>39448</v>
      </c>
      <c r="U1291" s="14">
        <v>4.4279999999999999</v>
      </c>
      <c r="W1291" s="15">
        <v>39448</v>
      </c>
      <c r="X1291" s="14">
        <v>4.5449999999999999</v>
      </c>
      <c r="Z1291" s="15">
        <v>39448</v>
      </c>
      <c r="AA1291" s="14">
        <v>4.4020000000000001</v>
      </c>
      <c r="AC1291" s="14">
        <f t="shared" si="155"/>
        <v>4.4356771203460523</v>
      </c>
      <c r="AE1291" s="15">
        <v>39448</v>
      </c>
      <c r="AF1291" s="14">
        <v>4.0231000000000003</v>
      </c>
      <c r="AH1291" s="15">
        <v>39448</v>
      </c>
      <c r="AI1291" s="14">
        <v>4.5069999999999997</v>
      </c>
      <c r="AK1291" s="15">
        <v>39448</v>
      </c>
      <c r="AL1291" s="14">
        <v>2.4188000000000001</v>
      </c>
      <c r="AM1291" s="14">
        <f t="shared" si="150"/>
        <v>2.0168771203460523</v>
      </c>
      <c r="AN1291" s="15">
        <v>39448</v>
      </c>
      <c r="AO1291" s="14">
        <v>2.7490000000000001</v>
      </c>
      <c r="AP1291" s="14">
        <f t="shared" si="151"/>
        <v>1.2741000000000002</v>
      </c>
      <c r="AQ1291" s="15">
        <v>39448</v>
      </c>
      <c r="AR1291" s="14">
        <v>3.153</v>
      </c>
      <c r="AS1291" s="14">
        <f t="shared" si="152"/>
        <v>1.3539999999999996</v>
      </c>
      <c r="AU1291" s="14">
        <f t="shared" si="156"/>
        <v>1.8831999999999995</v>
      </c>
      <c r="AW1291" s="14">
        <f t="shared" si="153"/>
        <v>2.0102000000000002</v>
      </c>
      <c r="AY1291" s="14">
        <f t="shared" si="154"/>
        <v>2.2291999999999996</v>
      </c>
      <c r="BA1291" s="15">
        <v>39448</v>
      </c>
      <c r="BB1291" s="14">
        <v>12.7</v>
      </c>
      <c r="BD1291" s="15">
        <v>41274</v>
      </c>
      <c r="BE1291" s="14">
        <v>5.5</v>
      </c>
      <c r="BG1291" s="15">
        <v>41274</v>
      </c>
      <c r="BH1291" s="14">
        <v>7.25</v>
      </c>
      <c r="BI1291" s="14">
        <f t="shared" si="149"/>
        <v>80.161299999999997</v>
      </c>
      <c r="BJ1291" s="15">
        <v>40178</v>
      </c>
      <c r="BK1291" s="14">
        <v>227.73390000000001</v>
      </c>
      <c r="BM1291" s="15">
        <v>41274</v>
      </c>
      <c r="BN1291" s="14">
        <v>46.378</v>
      </c>
    </row>
    <row r="1292" spans="2:66" x14ac:dyDescent="0.2">
      <c r="B1292" s="15">
        <v>39449</v>
      </c>
      <c r="C1292" s="14">
        <v>4.21</v>
      </c>
      <c r="E1292" s="15">
        <v>39449</v>
      </c>
      <c r="F1292" s="14">
        <v>4.2939999999999996</v>
      </c>
      <c r="H1292" s="15">
        <v>39449</v>
      </c>
      <c r="I1292" s="14">
        <v>4.2960000000000003</v>
      </c>
      <c r="K1292" s="15">
        <v>39449</v>
      </c>
      <c r="L1292" s="14">
        <v>4.5229999999999997</v>
      </c>
      <c r="N1292" s="15">
        <v>39449</v>
      </c>
      <c r="O1292" s="14">
        <v>4.343</v>
      </c>
      <c r="Q1292" s="15">
        <v>39449</v>
      </c>
      <c r="R1292" s="14">
        <v>4.28</v>
      </c>
      <c r="T1292" s="15">
        <v>39449</v>
      </c>
      <c r="U1292" s="14">
        <v>4.3019999999999996</v>
      </c>
      <c r="W1292" s="15">
        <v>39449</v>
      </c>
      <c r="X1292" s="14">
        <v>4.4260000000000002</v>
      </c>
      <c r="Z1292" s="15">
        <v>39449</v>
      </c>
      <c r="AA1292" s="14">
        <v>4.2750000000000004</v>
      </c>
      <c r="AC1292" s="14">
        <f t="shared" si="155"/>
        <v>4.3189057623976517</v>
      </c>
      <c r="AE1292" s="15">
        <v>39449</v>
      </c>
      <c r="AF1292" s="14">
        <v>3.9032999999999998</v>
      </c>
      <c r="AH1292" s="15">
        <v>39449</v>
      </c>
      <c r="AI1292" s="14">
        <v>4.4400000000000004</v>
      </c>
      <c r="AK1292" s="15">
        <v>39449</v>
      </c>
      <c r="AL1292" s="14">
        <v>2.3719999999999999</v>
      </c>
      <c r="AM1292" s="14">
        <f t="shared" si="150"/>
        <v>1.9469057623976518</v>
      </c>
      <c r="AN1292" s="15">
        <v>39449</v>
      </c>
      <c r="AO1292" s="14">
        <v>2.74</v>
      </c>
      <c r="AP1292" s="14">
        <f t="shared" si="151"/>
        <v>1.1632999999999996</v>
      </c>
      <c r="AQ1292" s="15">
        <v>39449</v>
      </c>
      <c r="AR1292" s="14">
        <v>3.1360000000000001</v>
      </c>
      <c r="AS1292" s="14">
        <f t="shared" si="152"/>
        <v>1.3040000000000003</v>
      </c>
      <c r="AU1292" s="14">
        <f t="shared" si="156"/>
        <v>1.8380000000000001</v>
      </c>
      <c r="AW1292" s="14">
        <f t="shared" si="153"/>
        <v>1.9240000000000004</v>
      </c>
      <c r="AY1292" s="14">
        <f t="shared" si="154"/>
        <v>2.1509999999999998</v>
      </c>
      <c r="BA1292" s="15">
        <v>39449</v>
      </c>
      <c r="BB1292" s="14">
        <v>8.6</v>
      </c>
      <c r="BD1292" s="15">
        <v>41275</v>
      </c>
      <c r="BE1292" s="14">
        <v>5.5</v>
      </c>
      <c r="BG1292" s="15">
        <v>41275</v>
      </c>
      <c r="BH1292" s="14">
        <v>7.25</v>
      </c>
      <c r="BI1292" s="14">
        <f t="shared" si="149"/>
        <v>80.161299999999997</v>
      </c>
      <c r="BJ1292" s="15">
        <v>40179</v>
      </c>
      <c r="BK1292" s="14">
        <v>227.73390000000001</v>
      </c>
      <c r="BM1292" s="15">
        <v>41275</v>
      </c>
      <c r="BN1292" s="14">
        <v>46.378</v>
      </c>
    </row>
    <row r="1293" spans="2:66" x14ac:dyDescent="0.2">
      <c r="B1293" s="15">
        <v>39450</v>
      </c>
      <c r="C1293" s="14">
        <v>4.1929999999999996</v>
      </c>
      <c r="E1293" s="15">
        <v>39450</v>
      </c>
      <c r="F1293" s="14">
        <v>4.2939999999999996</v>
      </c>
      <c r="H1293" s="15">
        <v>39450</v>
      </c>
      <c r="I1293" s="14">
        <v>4.3040000000000003</v>
      </c>
      <c r="K1293" s="15">
        <v>39450</v>
      </c>
      <c r="L1293" s="14">
        <v>4.5110000000000001</v>
      </c>
      <c r="N1293" s="15">
        <v>39450</v>
      </c>
      <c r="O1293" s="14">
        <v>4.3380000000000001</v>
      </c>
      <c r="Q1293" s="15">
        <v>39450</v>
      </c>
      <c r="R1293" s="14">
        <v>4.274</v>
      </c>
      <c r="T1293" s="15">
        <v>39450</v>
      </c>
      <c r="U1293" s="14">
        <v>4.2919999999999998</v>
      </c>
      <c r="W1293" s="15">
        <v>39450</v>
      </c>
      <c r="X1293" s="14">
        <v>4.4249999999999998</v>
      </c>
      <c r="Z1293" s="15">
        <v>39450</v>
      </c>
      <c r="AA1293" s="14">
        <v>4.2729999999999997</v>
      </c>
      <c r="AC1293" s="14">
        <f t="shared" si="155"/>
        <v>4.3120616406612076</v>
      </c>
      <c r="AE1293" s="15">
        <v>39450</v>
      </c>
      <c r="AF1293" s="14">
        <v>3.8917999999999999</v>
      </c>
      <c r="AH1293" s="15">
        <v>39450</v>
      </c>
      <c r="AI1293" s="14">
        <v>4.4509999999999996</v>
      </c>
      <c r="AK1293" s="15">
        <v>39450</v>
      </c>
      <c r="AL1293" s="14">
        <v>2.3759999999999999</v>
      </c>
      <c r="AM1293" s="14">
        <f t="shared" si="150"/>
        <v>1.9360616406612077</v>
      </c>
      <c r="AN1293" s="15">
        <v>39450</v>
      </c>
      <c r="AO1293" s="14">
        <v>2.7444999999999999</v>
      </c>
      <c r="AP1293" s="14">
        <f t="shared" si="151"/>
        <v>1.1473</v>
      </c>
      <c r="AQ1293" s="15">
        <v>39450</v>
      </c>
      <c r="AR1293" s="14">
        <v>3.1095000000000002</v>
      </c>
      <c r="AS1293" s="14">
        <f t="shared" si="152"/>
        <v>1.3414999999999995</v>
      </c>
      <c r="AU1293" s="14">
        <f t="shared" si="156"/>
        <v>1.8169999999999997</v>
      </c>
      <c r="AW1293" s="14">
        <f t="shared" si="153"/>
        <v>1.9280000000000004</v>
      </c>
      <c r="AY1293" s="14">
        <f t="shared" si="154"/>
        <v>2.1350000000000002</v>
      </c>
      <c r="BA1293" s="15">
        <v>39450</v>
      </c>
      <c r="BB1293" s="14">
        <v>11.1</v>
      </c>
      <c r="BD1293" s="15">
        <v>41276</v>
      </c>
      <c r="BE1293" s="14">
        <v>5.5</v>
      </c>
      <c r="BG1293" s="15">
        <v>41276</v>
      </c>
      <c r="BH1293" s="14">
        <v>7.25</v>
      </c>
      <c r="BI1293" s="14">
        <f t="shared" si="149"/>
        <v>80.161299999999997</v>
      </c>
      <c r="BJ1293" s="15">
        <v>40180</v>
      </c>
      <c r="BK1293" s="14">
        <v>227.73390000000001</v>
      </c>
      <c r="BM1293" s="15">
        <v>41276</v>
      </c>
      <c r="BN1293" s="14">
        <v>47.325000000000003</v>
      </c>
    </row>
    <row r="1294" spans="2:66" x14ac:dyDescent="0.2">
      <c r="B1294" s="15">
        <v>39451</v>
      </c>
      <c r="C1294" s="14">
        <v>4.1349999999999998</v>
      </c>
      <c r="E1294" s="15">
        <v>39451</v>
      </c>
      <c r="F1294" s="14">
        <v>4.234</v>
      </c>
      <c r="H1294" s="15">
        <v>39451</v>
      </c>
      <c r="I1294" s="14">
        <v>4.2640000000000002</v>
      </c>
      <c r="K1294" s="15">
        <v>39451</v>
      </c>
      <c r="L1294" s="14">
        <v>4.4610000000000003</v>
      </c>
      <c r="N1294" s="15">
        <v>39451</v>
      </c>
      <c r="O1294" s="14">
        <v>4.2839999999999998</v>
      </c>
      <c r="Q1294" s="15">
        <v>39451</v>
      </c>
      <c r="R1294" s="14">
        <v>4.2140000000000004</v>
      </c>
      <c r="T1294" s="15">
        <v>39451</v>
      </c>
      <c r="U1294" s="14">
        <v>4.2439999999999998</v>
      </c>
      <c r="W1294" s="15">
        <v>39451</v>
      </c>
      <c r="X1294" s="14">
        <v>4.3840000000000003</v>
      </c>
      <c r="Z1294" s="15">
        <v>39451</v>
      </c>
      <c r="AA1294" s="14">
        <v>4.2130000000000001</v>
      </c>
      <c r="AC1294" s="14">
        <f t="shared" si="155"/>
        <v>4.2583536227406142</v>
      </c>
      <c r="AE1294" s="15">
        <v>39451</v>
      </c>
      <c r="AF1294" s="14">
        <v>3.8651</v>
      </c>
      <c r="AH1294" s="15">
        <v>39451</v>
      </c>
      <c r="AI1294" s="14">
        <v>4.4059999999999997</v>
      </c>
      <c r="AK1294" s="15">
        <v>39451</v>
      </c>
      <c r="AL1294" s="14">
        <v>2.375</v>
      </c>
      <c r="AM1294" s="14">
        <f t="shared" si="150"/>
        <v>1.8833536227406142</v>
      </c>
      <c r="AN1294" s="15">
        <v>39451</v>
      </c>
      <c r="AO1294" s="14">
        <v>2.7039999999999997</v>
      </c>
      <c r="AP1294" s="14">
        <f t="shared" si="151"/>
        <v>1.1611000000000002</v>
      </c>
      <c r="AQ1294" s="15">
        <v>39451</v>
      </c>
      <c r="AR1294" s="14">
        <v>3.1120000000000001</v>
      </c>
      <c r="AS1294" s="14">
        <f t="shared" si="152"/>
        <v>1.2939999999999996</v>
      </c>
      <c r="AU1294" s="14">
        <f t="shared" si="156"/>
        <v>1.7599999999999998</v>
      </c>
      <c r="AW1294" s="14">
        <f t="shared" si="153"/>
        <v>1.8890000000000002</v>
      </c>
      <c r="AY1294" s="14">
        <f t="shared" si="154"/>
        <v>2.0860000000000003</v>
      </c>
      <c r="BA1294" s="15">
        <v>39451</v>
      </c>
      <c r="BB1294" s="14">
        <v>12.9</v>
      </c>
      <c r="BD1294" s="15">
        <v>41277</v>
      </c>
      <c r="BE1294" s="14">
        <v>5.5</v>
      </c>
      <c r="BG1294" s="15">
        <v>41277</v>
      </c>
      <c r="BH1294" s="14">
        <v>7.25</v>
      </c>
      <c r="BI1294" s="14">
        <f t="shared" si="149"/>
        <v>80.161299999999997</v>
      </c>
      <c r="BJ1294" s="15">
        <v>40181</v>
      </c>
      <c r="BK1294" s="14">
        <v>227.73390000000001</v>
      </c>
      <c r="BM1294" s="15">
        <v>41277</v>
      </c>
      <c r="BN1294" s="14">
        <v>48.715000000000003</v>
      </c>
    </row>
    <row r="1295" spans="2:66" x14ac:dyDescent="0.2">
      <c r="B1295" s="15">
        <v>39452</v>
      </c>
      <c r="C1295" s="14">
        <v>4.1349999999999998</v>
      </c>
      <c r="E1295" s="15">
        <v>39452</v>
      </c>
      <c r="F1295" s="14">
        <v>4.234</v>
      </c>
      <c r="H1295" s="15">
        <v>39452</v>
      </c>
      <c r="I1295" s="14">
        <v>4.2640000000000002</v>
      </c>
      <c r="K1295" s="15">
        <v>39452</v>
      </c>
      <c r="L1295" s="14">
        <v>4.4610000000000003</v>
      </c>
      <c r="N1295" s="15">
        <v>39452</v>
      </c>
      <c r="O1295" s="14">
        <v>4.2839999999999998</v>
      </c>
      <c r="Q1295" s="15">
        <v>39452</v>
      </c>
      <c r="R1295" s="14">
        <v>4.2140000000000004</v>
      </c>
      <c r="T1295" s="15">
        <v>39452</v>
      </c>
      <c r="U1295" s="14">
        <v>4.2439999999999998</v>
      </c>
      <c r="W1295" s="15">
        <v>39452</v>
      </c>
      <c r="X1295" s="14">
        <v>4.3840000000000003</v>
      </c>
      <c r="Z1295" s="15">
        <v>39452</v>
      </c>
      <c r="AA1295" s="14">
        <v>4.2130000000000001</v>
      </c>
      <c r="AC1295" s="14">
        <f t="shared" si="155"/>
        <v>4.2583536227406142</v>
      </c>
      <c r="AE1295" s="15">
        <v>39452</v>
      </c>
      <c r="AF1295" s="14">
        <v>3.8651</v>
      </c>
      <c r="AH1295" s="15">
        <v>39452</v>
      </c>
      <c r="AI1295" s="14">
        <v>4.4059999999999997</v>
      </c>
      <c r="AK1295" s="15">
        <v>39452</v>
      </c>
      <c r="AL1295" s="14">
        <v>2.375</v>
      </c>
      <c r="AM1295" s="14">
        <f t="shared" si="150"/>
        <v>1.8833536227406142</v>
      </c>
      <c r="AN1295" s="15">
        <v>39452</v>
      </c>
      <c r="AO1295" s="14">
        <v>2.7039999999999997</v>
      </c>
      <c r="AP1295" s="14">
        <f t="shared" si="151"/>
        <v>1.1611000000000002</v>
      </c>
      <c r="AQ1295" s="15">
        <v>39452</v>
      </c>
      <c r="AR1295" s="14">
        <v>3.1120000000000001</v>
      </c>
      <c r="AS1295" s="14">
        <f t="shared" si="152"/>
        <v>1.2939999999999996</v>
      </c>
      <c r="AU1295" s="14">
        <f t="shared" si="156"/>
        <v>1.7599999999999998</v>
      </c>
      <c r="AW1295" s="14">
        <f t="shared" si="153"/>
        <v>1.8890000000000002</v>
      </c>
      <c r="AY1295" s="14">
        <f t="shared" si="154"/>
        <v>2.0860000000000003</v>
      </c>
      <c r="BA1295" s="15">
        <v>39452</v>
      </c>
      <c r="BB1295" s="14">
        <v>12.9</v>
      </c>
      <c r="BD1295" s="15">
        <v>41278</v>
      </c>
      <c r="BE1295" s="14">
        <v>5.5</v>
      </c>
      <c r="BG1295" s="15">
        <v>41278</v>
      </c>
      <c r="BH1295" s="14">
        <v>7.25</v>
      </c>
      <c r="BI1295" s="14">
        <f t="shared" si="149"/>
        <v>80.264200000000002</v>
      </c>
      <c r="BJ1295" s="15">
        <v>40182</v>
      </c>
      <c r="BK1295" s="14">
        <v>228.04259999999999</v>
      </c>
      <c r="BM1295" s="15">
        <v>41278</v>
      </c>
      <c r="BN1295" s="14">
        <v>49.33</v>
      </c>
    </row>
    <row r="1296" spans="2:66" x14ac:dyDescent="0.2">
      <c r="B1296" s="15">
        <v>39453</v>
      </c>
      <c r="C1296" s="14">
        <v>4.1349999999999998</v>
      </c>
      <c r="E1296" s="15">
        <v>39453</v>
      </c>
      <c r="F1296" s="14">
        <v>4.234</v>
      </c>
      <c r="H1296" s="15">
        <v>39453</v>
      </c>
      <c r="I1296" s="14">
        <v>4.2640000000000002</v>
      </c>
      <c r="K1296" s="15">
        <v>39453</v>
      </c>
      <c r="L1296" s="14">
        <v>4.4610000000000003</v>
      </c>
      <c r="N1296" s="15">
        <v>39453</v>
      </c>
      <c r="O1296" s="14">
        <v>4.2839999999999998</v>
      </c>
      <c r="Q1296" s="15">
        <v>39453</v>
      </c>
      <c r="R1296" s="14">
        <v>4.2140000000000004</v>
      </c>
      <c r="T1296" s="15">
        <v>39453</v>
      </c>
      <c r="U1296" s="14">
        <v>4.2439999999999998</v>
      </c>
      <c r="W1296" s="15">
        <v>39453</v>
      </c>
      <c r="X1296" s="14">
        <v>4.3840000000000003</v>
      </c>
      <c r="Z1296" s="15">
        <v>39453</v>
      </c>
      <c r="AA1296" s="14">
        <v>4.2130000000000001</v>
      </c>
      <c r="AC1296" s="14">
        <f t="shared" si="155"/>
        <v>4.2583536227406142</v>
      </c>
      <c r="AE1296" s="15">
        <v>39453</v>
      </c>
      <c r="AF1296" s="14">
        <v>3.8651</v>
      </c>
      <c r="AH1296" s="15">
        <v>39453</v>
      </c>
      <c r="AI1296" s="14">
        <v>4.4059999999999997</v>
      </c>
      <c r="AK1296" s="15">
        <v>39453</v>
      </c>
      <c r="AL1296" s="14">
        <v>2.375</v>
      </c>
      <c r="AM1296" s="14">
        <f t="shared" si="150"/>
        <v>1.8833536227406142</v>
      </c>
      <c r="AN1296" s="15">
        <v>39453</v>
      </c>
      <c r="AO1296" s="14">
        <v>2.7039999999999997</v>
      </c>
      <c r="AP1296" s="14">
        <f t="shared" si="151"/>
        <v>1.1611000000000002</v>
      </c>
      <c r="AQ1296" s="15">
        <v>39453</v>
      </c>
      <c r="AR1296" s="14">
        <v>3.1120000000000001</v>
      </c>
      <c r="AS1296" s="14">
        <f t="shared" si="152"/>
        <v>1.2939999999999996</v>
      </c>
      <c r="AU1296" s="14">
        <f t="shared" si="156"/>
        <v>1.7599999999999998</v>
      </c>
      <c r="AW1296" s="14">
        <f t="shared" si="153"/>
        <v>1.8890000000000002</v>
      </c>
      <c r="AY1296" s="14">
        <f t="shared" si="154"/>
        <v>2.0860000000000003</v>
      </c>
      <c r="BA1296" s="15">
        <v>39453</v>
      </c>
      <c r="BB1296" s="14">
        <v>12.9</v>
      </c>
      <c r="BD1296" s="15">
        <v>41279</v>
      </c>
      <c r="BE1296" s="14">
        <v>5.5</v>
      </c>
      <c r="BG1296" s="15">
        <v>41279</v>
      </c>
      <c r="BH1296" s="14">
        <v>7.25</v>
      </c>
      <c r="BI1296" s="14">
        <f t="shared" ref="BI1296:BI1359" si="157">AVERAGE(BE1296,BH1296,BK1296)</f>
        <v>80.247633333333326</v>
      </c>
      <c r="BJ1296" s="15">
        <v>40183</v>
      </c>
      <c r="BK1296" s="14">
        <v>227.99289999999999</v>
      </c>
      <c r="BM1296" s="15">
        <v>41279</v>
      </c>
      <c r="BN1296" s="14">
        <v>49.33</v>
      </c>
    </row>
    <row r="1297" spans="2:66" x14ac:dyDescent="0.2">
      <c r="B1297" s="15">
        <v>39454</v>
      </c>
      <c r="C1297" s="14">
        <v>4.125</v>
      </c>
      <c r="E1297" s="15">
        <v>39454</v>
      </c>
      <c r="F1297" s="14">
        <v>4.2350000000000003</v>
      </c>
      <c r="H1297" s="15">
        <v>39454</v>
      </c>
      <c r="I1297" s="14">
        <v>4.2679999999999998</v>
      </c>
      <c r="K1297" s="15">
        <v>39454</v>
      </c>
      <c r="L1297" s="14">
        <v>4.4690000000000003</v>
      </c>
      <c r="N1297" s="15">
        <v>39454</v>
      </c>
      <c r="O1297" s="14">
        <v>4.2880000000000003</v>
      </c>
      <c r="Q1297" s="15">
        <v>39454</v>
      </c>
      <c r="R1297" s="14">
        <v>4.2160000000000002</v>
      </c>
      <c r="T1297" s="15">
        <v>39454</v>
      </c>
      <c r="U1297" s="14">
        <v>4.242</v>
      </c>
      <c r="W1297" s="15">
        <v>39454</v>
      </c>
      <c r="X1297" s="14">
        <v>4.3819999999999997</v>
      </c>
      <c r="Z1297" s="15">
        <v>39454</v>
      </c>
      <c r="AA1297" s="14">
        <v>4.22</v>
      </c>
      <c r="AC1297" s="14">
        <f t="shared" si="155"/>
        <v>4.2581580410937745</v>
      </c>
      <c r="AE1297" s="15">
        <v>39454</v>
      </c>
      <c r="AF1297" s="14">
        <v>3.8311000000000002</v>
      </c>
      <c r="AH1297" s="15">
        <v>39454</v>
      </c>
      <c r="AI1297" s="14">
        <v>4.41</v>
      </c>
      <c r="AK1297" s="15">
        <v>39454</v>
      </c>
      <c r="AL1297" s="14">
        <v>2.37</v>
      </c>
      <c r="AM1297" s="14">
        <f t="shared" si="150"/>
        <v>1.8881580410937744</v>
      </c>
      <c r="AN1297" s="15">
        <v>39454</v>
      </c>
      <c r="AO1297" s="14">
        <v>2.7175000000000002</v>
      </c>
      <c r="AP1297" s="14">
        <f t="shared" si="151"/>
        <v>1.1135999999999999</v>
      </c>
      <c r="AQ1297" s="15">
        <v>39454</v>
      </c>
      <c r="AR1297" s="14">
        <v>3.1070000000000002</v>
      </c>
      <c r="AS1297" s="14">
        <f t="shared" si="152"/>
        <v>1.3029999999999999</v>
      </c>
      <c r="AU1297" s="14">
        <f t="shared" si="156"/>
        <v>1.7549999999999999</v>
      </c>
      <c r="AW1297" s="14">
        <f t="shared" si="153"/>
        <v>1.8979999999999997</v>
      </c>
      <c r="AY1297" s="14">
        <f t="shared" si="154"/>
        <v>2.0990000000000002</v>
      </c>
      <c r="BA1297" s="15">
        <v>39454</v>
      </c>
      <c r="BB1297" s="14">
        <v>14.3</v>
      </c>
      <c r="BD1297" s="15">
        <v>41280</v>
      </c>
      <c r="BE1297" s="14">
        <v>5.5</v>
      </c>
      <c r="BG1297" s="15">
        <v>41280</v>
      </c>
      <c r="BH1297" s="14">
        <v>7.25</v>
      </c>
      <c r="BI1297" s="14">
        <f t="shared" si="157"/>
        <v>80.141266666666667</v>
      </c>
      <c r="BJ1297" s="15">
        <v>40184</v>
      </c>
      <c r="BK1297" s="14">
        <v>227.6738</v>
      </c>
      <c r="BM1297" s="15">
        <v>41280</v>
      </c>
      <c r="BN1297" s="14">
        <v>49.33</v>
      </c>
    </row>
    <row r="1298" spans="2:66" x14ac:dyDescent="0.2">
      <c r="B1298" s="15">
        <v>39455</v>
      </c>
      <c r="C1298" s="14">
        <v>4.1529999999999996</v>
      </c>
      <c r="E1298" s="15">
        <v>39455</v>
      </c>
      <c r="F1298" s="14">
        <v>4.2610000000000001</v>
      </c>
      <c r="H1298" s="15">
        <v>39455</v>
      </c>
      <c r="I1298" s="14">
        <v>4.2939999999999996</v>
      </c>
      <c r="K1298" s="15">
        <v>39455</v>
      </c>
      <c r="L1298" s="14">
        <v>4.4930000000000003</v>
      </c>
      <c r="N1298" s="15">
        <v>39455</v>
      </c>
      <c r="O1298" s="14">
        <v>4.3159999999999998</v>
      </c>
      <c r="Q1298" s="15">
        <v>39455</v>
      </c>
      <c r="R1298" s="14">
        <v>4.2460000000000004</v>
      </c>
      <c r="T1298" s="15">
        <v>39455</v>
      </c>
      <c r="U1298" s="14">
        <v>4.2610000000000001</v>
      </c>
      <c r="W1298" s="15">
        <v>39455</v>
      </c>
      <c r="X1298" s="14">
        <v>4.41</v>
      </c>
      <c r="Z1298" s="15">
        <v>39455</v>
      </c>
      <c r="AA1298" s="14">
        <v>4.2489999999999997</v>
      </c>
      <c r="AC1298" s="14">
        <f t="shared" si="155"/>
        <v>4.2845567742932165</v>
      </c>
      <c r="AE1298" s="15">
        <v>39455</v>
      </c>
      <c r="AF1298" s="14">
        <v>3.7822</v>
      </c>
      <c r="AH1298" s="15">
        <v>39455</v>
      </c>
      <c r="AI1298" s="14">
        <v>4.4489999999999998</v>
      </c>
      <c r="AK1298" s="15">
        <v>39455</v>
      </c>
      <c r="AL1298" s="14">
        <v>2.359</v>
      </c>
      <c r="AM1298" s="14">
        <f t="shared" si="150"/>
        <v>1.9255567742932165</v>
      </c>
      <c r="AN1298" s="15">
        <v>39455</v>
      </c>
      <c r="AO1298" s="14">
        <v>2.68</v>
      </c>
      <c r="AP1298" s="14">
        <f t="shared" si="151"/>
        <v>1.1021999999999998</v>
      </c>
      <c r="AQ1298" s="15">
        <v>39455</v>
      </c>
      <c r="AR1298" s="14">
        <v>3.125</v>
      </c>
      <c r="AS1298" s="14">
        <f t="shared" si="152"/>
        <v>1.3239999999999998</v>
      </c>
      <c r="AU1298" s="14">
        <f t="shared" si="156"/>
        <v>1.7939999999999996</v>
      </c>
      <c r="AW1298" s="14">
        <f t="shared" si="153"/>
        <v>1.9349999999999996</v>
      </c>
      <c r="AY1298" s="14">
        <f t="shared" si="154"/>
        <v>2.1340000000000003</v>
      </c>
      <c r="BA1298" s="15">
        <v>39455</v>
      </c>
      <c r="BB1298" s="14">
        <v>14.1</v>
      </c>
      <c r="BD1298" s="15">
        <v>41281</v>
      </c>
      <c r="BE1298" s="14">
        <v>5.5</v>
      </c>
      <c r="BG1298" s="15">
        <v>41281</v>
      </c>
      <c r="BH1298" s="14">
        <v>7.25</v>
      </c>
      <c r="BI1298" s="14">
        <f t="shared" si="157"/>
        <v>79.990033333333329</v>
      </c>
      <c r="BJ1298" s="15">
        <v>40185</v>
      </c>
      <c r="BK1298" s="14">
        <v>227.2201</v>
      </c>
      <c r="BM1298" s="15">
        <v>41281</v>
      </c>
      <c r="BN1298" s="14">
        <v>49.347999999999999</v>
      </c>
    </row>
    <row r="1299" spans="2:66" x14ac:dyDescent="0.2">
      <c r="B1299" s="15">
        <v>39456</v>
      </c>
      <c r="C1299" s="14">
        <v>4.0890000000000004</v>
      </c>
      <c r="E1299" s="15">
        <v>39456</v>
      </c>
      <c r="F1299" s="14">
        <v>4.2009999999999996</v>
      </c>
      <c r="H1299" s="15">
        <v>39456</v>
      </c>
      <c r="I1299" s="14">
        <v>4.258</v>
      </c>
      <c r="K1299" s="15">
        <v>39456</v>
      </c>
      <c r="L1299" s="14">
        <v>4.4420000000000002</v>
      </c>
      <c r="N1299" s="15">
        <v>39456</v>
      </c>
      <c r="O1299" s="14">
        <v>4.2720000000000002</v>
      </c>
      <c r="Q1299" s="15">
        <v>39456</v>
      </c>
      <c r="R1299" s="14">
        <v>4.1870000000000003</v>
      </c>
      <c r="T1299" s="15">
        <v>39456</v>
      </c>
      <c r="U1299" s="14">
        <v>4.202</v>
      </c>
      <c r="W1299" s="15">
        <v>39456</v>
      </c>
      <c r="X1299" s="14">
        <v>4.3570000000000002</v>
      </c>
      <c r="Z1299" s="15">
        <v>39456</v>
      </c>
      <c r="AA1299" s="14">
        <v>4.1909999999999998</v>
      </c>
      <c r="AC1299" s="14">
        <f t="shared" si="155"/>
        <v>4.2293636644523405</v>
      </c>
      <c r="AE1299" s="15">
        <v>39456</v>
      </c>
      <c r="AF1299" s="14">
        <v>3.8214999999999999</v>
      </c>
      <c r="AH1299" s="15">
        <v>39456</v>
      </c>
      <c r="AI1299" s="14">
        <v>4.3970000000000002</v>
      </c>
      <c r="AK1299" s="15">
        <v>39456</v>
      </c>
      <c r="AL1299" s="14">
        <v>2.36</v>
      </c>
      <c r="AM1299" s="14">
        <f t="shared" si="150"/>
        <v>1.8693636644523406</v>
      </c>
      <c r="AN1299" s="15">
        <v>39456</v>
      </c>
      <c r="AO1299" s="14">
        <v>2.6284999999999998</v>
      </c>
      <c r="AP1299" s="14">
        <f t="shared" si="151"/>
        <v>1.1930000000000001</v>
      </c>
      <c r="AQ1299" s="15">
        <v>39456</v>
      </c>
      <c r="AR1299" s="14">
        <v>3.1150000000000002</v>
      </c>
      <c r="AS1299" s="14">
        <f t="shared" si="152"/>
        <v>1.282</v>
      </c>
      <c r="AU1299" s="14">
        <f t="shared" si="156"/>
        <v>1.7290000000000005</v>
      </c>
      <c r="AW1299" s="14">
        <f t="shared" si="153"/>
        <v>1.8980000000000001</v>
      </c>
      <c r="AY1299" s="14">
        <f t="shared" si="154"/>
        <v>2.0820000000000003</v>
      </c>
      <c r="BA1299" s="15">
        <v>39456</v>
      </c>
      <c r="BB1299" s="14">
        <v>16.899999999999999</v>
      </c>
      <c r="BD1299" s="15">
        <v>41282</v>
      </c>
      <c r="BE1299" s="14">
        <v>5.5</v>
      </c>
      <c r="BG1299" s="15">
        <v>41282</v>
      </c>
      <c r="BH1299" s="14">
        <v>7.25</v>
      </c>
      <c r="BI1299" s="14">
        <f t="shared" si="157"/>
        <v>80.028533333333328</v>
      </c>
      <c r="BJ1299" s="15">
        <v>40186</v>
      </c>
      <c r="BK1299" s="14">
        <v>227.3356</v>
      </c>
      <c r="BM1299" s="15">
        <v>41282</v>
      </c>
      <c r="BN1299" s="14">
        <v>48.993000000000002</v>
      </c>
    </row>
    <row r="1300" spans="2:66" x14ac:dyDescent="0.2">
      <c r="B1300" s="15">
        <v>39457</v>
      </c>
      <c r="C1300" s="14">
        <v>4.0890000000000004</v>
      </c>
      <c r="E1300" s="15">
        <v>39457</v>
      </c>
      <c r="F1300" s="14">
        <v>4.2050000000000001</v>
      </c>
      <c r="H1300" s="15">
        <v>39457</v>
      </c>
      <c r="I1300" s="14">
        <v>4.2699999999999996</v>
      </c>
      <c r="K1300" s="15">
        <v>39457</v>
      </c>
      <c r="L1300" s="14">
        <v>4.4669999999999996</v>
      </c>
      <c r="N1300" s="15">
        <v>39457</v>
      </c>
      <c r="O1300" s="14">
        <v>4.282</v>
      </c>
      <c r="Q1300" s="15">
        <v>39457</v>
      </c>
      <c r="R1300" s="14">
        <v>4.194</v>
      </c>
      <c r="T1300" s="15">
        <v>39457</v>
      </c>
      <c r="U1300" s="14">
        <v>4.2069999999999999</v>
      </c>
      <c r="W1300" s="15">
        <v>39457</v>
      </c>
      <c r="X1300" s="14">
        <v>4.3689999999999998</v>
      </c>
      <c r="Z1300" s="15">
        <v>39457</v>
      </c>
      <c r="AA1300" s="14">
        <v>4.1959999999999997</v>
      </c>
      <c r="AC1300" s="14">
        <f t="shared" si="155"/>
        <v>4.2380171481538698</v>
      </c>
      <c r="AE1300" s="15">
        <v>39457</v>
      </c>
      <c r="AF1300" s="14">
        <v>3.8837000000000002</v>
      </c>
      <c r="AH1300" s="15">
        <v>39457</v>
      </c>
      <c r="AI1300" s="14">
        <v>4.407</v>
      </c>
      <c r="AK1300" s="15">
        <v>39457</v>
      </c>
      <c r="AL1300" s="14">
        <v>2.37</v>
      </c>
      <c r="AM1300" s="14">
        <f t="shared" si="150"/>
        <v>1.8680171481538697</v>
      </c>
      <c r="AN1300" s="15">
        <v>39457</v>
      </c>
      <c r="AO1300" s="14">
        <v>2.657</v>
      </c>
      <c r="AP1300" s="14">
        <f t="shared" si="151"/>
        <v>1.2267000000000001</v>
      </c>
      <c r="AQ1300" s="15">
        <v>39457</v>
      </c>
      <c r="AR1300" s="14">
        <v>3.1425000000000001</v>
      </c>
      <c r="AS1300" s="14">
        <f t="shared" si="152"/>
        <v>1.2645</v>
      </c>
      <c r="AU1300" s="14">
        <f t="shared" si="156"/>
        <v>1.7190000000000003</v>
      </c>
      <c r="AW1300" s="14">
        <f t="shared" si="153"/>
        <v>1.8999999999999995</v>
      </c>
      <c r="AY1300" s="14">
        <f t="shared" si="154"/>
        <v>2.0969999999999995</v>
      </c>
      <c r="BA1300" s="15">
        <v>39457</v>
      </c>
      <c r="BB1300" s="14">
        <v>18.100000000000001</v>
      </c>
      <c r="BD1300" s="15">
        <v>41283</v>
      </c>
      <c r="BE1300" s="14">
        <v>5.5</v>
      </c>
      <c r="BG1300" s="15">
        <v>41283</v>
      </c>
      <c r="BH1300" s="14">
        <v>7.25</v>
      </c>
      <c r="BI1300" s="14">
        <f t="shared" si="157"/>
        <v>80.028533333333328</v>
      </c>
      <c r="BJ1300" s="15">
        <v>40187</v>
      </c>
      <c r="BK1300" s="14">
        <v>227.3356</v>
      </c>
      <c r="BM1300" s="15">
        <v>41283</v>
      </c>
      <c r="BN1300" s="14">
        <v>48.027999999999999</v>
      </c>
    </row>
    <row r="1301" spans="2:66" x14ac:dyDescent="0.2">
      <c r="B1301" s="15">
        <v>39458</v>
      </c>
      <c r="C1301" s="14">
        <v>4.0869999999999997</v>
      </c>
      <c r="E1301" s="15">
        <v>39458</v>
      </c>
      <c r="F1301" s="14">
        <v>4.2</v>
      </c>
      <c r="H1301" s="15">
        <v>39458</v>
      </c>
      <c r="I1301" s="14">
        <v>4.2679999999999998</v>
      </c>
      <c r="K1301" s="15">
        <v>39458</v>
      </c>
      <c r="L1301" s="14">
        <v>4.4619999999999997</v>
      </c>
      <c r="N1301" s="15">
        <v>39458</v>
      </c>
      <c r="O1301" s="14">
        <v>4.2759999999999998</v>
      </c>
      <c r="Q1301" s="15">
        <v>39458</v>
      </c>
      <c r="R1301" s="14">
        <v>4.1909999999999998</v>
      </c>
      <c r="T1301" s="15">
        <v>39458</v>
      </c>
      <c r="U1301" s="14">
        <v>4.2009999999999996</v>
      </c>
      <c r="W1301" s="15">
        <v>39458</v>
      </c>
      <c r="X1301" s="14">
        <v>4.3609999999999998</v>
      </c>
      <c r="Z1301" s="15">
        <v>39458</v>
      </c>
      <c r="AA1301" s="14">
        <v>4.1920000000000002</v>
      </c>
      <c r="AC1301" s="14">
        <f t="shared" si="155"/>
        <v>4.2342544415263408</v>
      </c>
      <c r="AE1301" s="15">
        <v>39458</v>
      </c>
      <c r="AF1301" s="14">
        <v>3.7835000000000001</v>
      </c>
      <c r="AH1301" s="15">
        <v>39458</v>
      </c>
      <c r="AI1301" s="14">
        <v>4.4240000000000004</v>
      </c>
      <c r="AK1301" s="15">
        <v>39458</v>
      </c>
      <c r="AL1301" s="14">
        <v>2.36</v>
      </c>
      <c r="AM1301" s="14">
        <f t="shared" si="150"/>
        <v>1.8742544415263409</v>
      </c>
      <c r="AN1301" s="15">
        <v>39458</v>
      </c>
      <c r="AO1301" s="14">
        <v>2.653</v>
      </c>
      <c r="AP1301" s="14">
        <f t="shared" si="151"/>
        <v>1.1305000000000001</v>
      </c>
      <c r="AQ1301" s="15">
        <v>39458</v>
      </c>
      <c r="AR1301" s="14">
        <v>3.1675</v>
      </c>
      <c r="AS1301" s="14">
        <f t="shared" si="152"/>
        <v>1.2565000000000004</v>
      </c>
      <c r="AU1301" s="14">
        <f t="shared" si="156"/>
        <v>1.7269999999999999</v>
      </c>
      <c r="AW1301" s="14">
        <f t="shared" si="153"/>
        <v>1.9079999999999999</v>
      </c>
      <c r="AY1301" s="14">
        <f t="shared" si="154"/>
        <v>2.1019999999999999</v>
      </c>
      <c r="BA1301" s="15">
        <v>39458</v>
      </c>
      <c r="BB1301" s="14">
        <v>18.100000000000001</v>
      </c>
      <c r="BD1301" s="15">
        <v>41284</v>
      </c>
      <c r="BE1301" s="14">
        <v>5.5</v>
      </c>
      <c r="BG1301" s="15">
        <v>41284</v>
      </c>
      <c r="BH1301" s="14">
        <v>7.25</v>
      </c>
      <c r="BI1301" s="14">
        <f t="shared" si="157"/>
        <v>80.028533333333328</v>
      </c>
      <c r="BJ1301" s="15">
        <v>40188</v>
      </c>
      <c r="BK1301" s="14">
        <v>227.3356</v>
      </c>
      <c r="BM1301" s="15">
        <v>41284</v>
      </c>
      <c r="BN1301" s="14">
        <v>47.655000000000001</v>
      </c>
    </row>
    <row r="1302" spans="2:66" x14ac:dyDescent="0.2">
      <c r="B1302" s="15">
        <v>39459</v>
      </c>
      <c r="C1302" s="14">
        <v>4.0869999999999997</v>
      </c>
      <c r="E1302" s="15">
        <v>39459</v>
      </c>
      <c r="F1302" s="14">
        <v>4.2</v>
      </c>
      <c r="H1302" s="15">
        <v>39459</v>
      </c>
      <c r="I1302" s="14">
        <v>4.2679999999999998</v>
      </c>
      <c r="K1302" s="15">
        <v>39459</v>
      </c>
      <c r="L1302" s="14">
        <v>4.4619999999999997</v>
      </c>
      <c r="N1302" s="15">
        <v>39459</v>
      </c>
      <c r="O1302" s="14">
        <v>4.2759999999999998</v>
      </c>
      <c r="Q1302" s="15">
        <v>39459</v>
      </c>
      <c r="R1302" s="14">
        <v>4.1909999999999998</v>
      </c>
      <c r="T1302" s="15">
        <v>39459</v>
      </c>
      <c r="U1302" s="14">
        <v>4.2009999999999996</v>
      </c>
      <c r="W1302" s="15">
        <v>39459</v>
      </c>
      <c r="X1302" s="14">
        <v>4.3609999999999998</v>
      </c>
      <c r="Z1302" s="15">
        <v>39459</v>
      </c>
      <c r="AA1302" s="14">
        <v>4.1920000000000002</v>
      </c>
      <c r="AC1302" s="14">
        <f t="shared" si="155"/>
        <v>4.2342544415263408</v>
      </c>
      <c r="AE1302" s="15">
        <v>39459</v>
      </c>
      <c r="AF1302" s="14">
        <v>3.7835000000000001</v>
      </c>
      <c r="AH1302" s="15">
        <v>39459</v>
      </c>
      <c r="AI1302" s="14">
        <v>4.4240000000000004</v>
      </c>
      <c r="AK1302" s="15">
        <v>39459</v>
      </c>
      <c r="AL1302" s="14">
        <v>2.36</v>
      </c>
      <c r="AM1302" s="14">
        <f t="shared" si="150"/>
        <v>1.8742544415263409</v>
      </c>
      <c r="AN1302" s="15">
        <v>39459</v>
      </c>
      <c r="AO1302" s="14">
        <v>2.653</v>
      </c>
      <c r="AP1302" s="14">
        <f t="shared" si="151"/>
        <v>1.1305000000000001</v>
      </c>
      <c r="AQ1302" s="15">
        <v>39459</v>
      </c>
      <c r="AR1302" s="14">
        <v>3.1675</v>
      </c>
      <c r="AS1302" s="14">
        <f t="shared" si="152"/>
        <v>1.2565000000000004</v>
      </c>
      <c r="AU1302" s="14">
        <f t="shared" si="156"/>
        <v>1.7269999999999999</v>
      </c>
      <c r="AW1302" s="14">
        <f t="shared" si="153"/>
        <v>1.9079999999999999</v>
      </c>
      <c r="AY1302" s="14">
        <f t="shared" si="154"/>
        <v>2.1019999999999999</v>
      </c>
      <c r="BA1302" s="15">
        <v>39459</v>
      </c>
      <c r="BB1302" s="14">
        <v>18.100000000000001</v>
      </c>
      <c r="BD1302" s="15">
        <v>41285</v>
      </c>
      <c r="BE1302" s="14">
        <v>5.5</v>
      </c>
      <c r="BG1302" s="15">
        <v>41285</v>
      </c>
      <c r="BH1302" s="14">
        <v>7.25</v>
      </c>
      <c r="BI1302" s="14">
        <f t="shared" si="157"/>
        <v>80.189599999999999</v>
      </c>
      <c r="BJ1302" s="15">
        <v>40189</v>
      </c>
      <c r="BK1302" s="14">
        <v>227.81880000000001</v>
      </c>
      <c r="BM1302" s="15">
        <v>41285</v>
      </c>
      <c r="BN1302" s="14">
        <v>47.563000000000002</v>
      </c>
    </row>
    <row r="1303" spans="2:66" x14ac:dyDescent="0.2">
      <c r="B1303" s="15">
        <v>39460</v>
      </c>
      <c r="C1303" s="14">
        <v>4.0869999999999997</v>
      </c>
      <c r="E1303" s="15">
        <v>39460</v>
      </c>
      <c r="F1303" s="14">
        <v>4.2</v>
      </c>
      <c r="H1303" s="15">
        <v>39460</v>
      </c>
      <c r="I1303" s="14">
        <v>4.2679999999999998</v>
      </c>
      <c r="K1303" s="15">
        <v>39460</v>
      </c>
      <c r="L1303" s="14">
        <v>4.4619999999999997</v>
      </c>
      <c r="N1303" s="15">
        <v>39460</v>
      </c>
      <c r="O1303" s="14">
        <v>4.2759999999999998</v>
      </c>
      <c r="Q1303" s="15">
        <v>39460</v>
      </c>
      <c r="R1303" s="14">
        <v>4.1909999999999998</v>
      </c>
      <c r="T1303" s="15">
        <v>39460</v>
      </c>
      <c r="U1303" s="14">
        <v>4.2009999999999996</v>
      </c>
      <c r="W1303" s="15">
        <v>39460</v>
      </c>
      <c r="X1303" s="14">
        <v>4.3609999999999998</v>
      </c>
      <c r="Z1303" s="15">
        <v>39460</v>
      </c>
      <c r="AA1303" s="14">
        <v>4.1920000000000002</v>
      </c>
      <c r="AC1303" s="14">
        <f t="shared" si="155"/>
        <v>4.2342544415263408</v>
      </c>
      <c r="AE1303" s="15">
        <v>39460</v>
      </c>
      <c r="AF1303" s="14">
        <v>3.7835000000000001</v>
      </c>
      <c r="AH1303" s="15">
        <v>39460</v>
      </c>
      <c r="AI1303" s="14">
        <v>4.4240000000000004</v>
      </c>
      <c r="AK1303" s="15">
        <v>39460</v>
      </c>
      <c r="AL1303" s="14">
        <v>2.36</v>
      </c>
      <c r="AM1303" s="14">
        <f t="shared" si="150"/>
        <v>1.8742544415263409</v>
      </c>
      <c r="AN1303" s="15">
        <v>39460</v>
      </c>
      <c r="AO1303" s="14">
        <v>2.653</v>
      </c>
      <c r="AP1303" s="14">
        <f t="shared" si="151"/>
        <v>1.1305000000000001</v>
      </c>
      <c r="AQ1303" s="15">
        <v>39460</v>
      </c>
      <c r="AR1303" s="14">
        <v>3.1675</v>
      </c>
      <c r="AS1303" s="14">
        <f t="shared" si="152"/>
        <v>1.2565000000000004</v>
      </c>
      <c r="AU1303" s="14">
        <f t="shared" si="156"/>
        <v>1.7269999999999999</v>
      </c>
      <c r="AW1303" s="14">
        <f t="shared" si="153"/>
        <v>1.9079999999999999</v>
      </c>
      <c r="AY1303" s="14">
        <f t="shared" si="154"/>
        <v>2.1019999999999999</v>
      </c>
      <c r="BA1303" s="15">
        <v>39460</v>
      </c>
      <c r="BB1303" s="14">
        <v>18.100000000000001</v>
      </c>
      <c r="BD1303" s="15">
        <v>41286</v>
      </c>
      <c r="BE1303" s="14">
        <v>5.5</v>
      </c>
      <c r="BG1303" s="15">
        <v>41286</v>
      </c>
      <c r="BH1303" s="14">
        <v>7.25</v>
      </c>
      <c r="BI1303" s="14">
        <f t="shared" si="157"/>
        <v>80.057633333333328</v>
      </c>
      <c r="BJ1303" s="15">
        <v>40190</v>
      </c>
      <c r="BK1303" s="14">
        <v>227.4229</v>
      </c>
      <c r="BM1303" s="15">
        <v>41286</v>
      </c>
      <c r="BN1303" s="14">
        <v>47.563000000000002</v>
      </c>
    </row>
    <row r="1304" spans="2:66" x14ac:dyDescent="0.2">
      <c r="B1304" s="15">
        <v>39461</v>
      </c>
      <c r="C1304" s="14">
        <v>4.0540000000000003</v>
      </c>
      <c r="E1304" s="15">
        <v>39461</v>
      </c>
      <c r="F1304" s="14">
        <v>4.16</v>
      </c>
      <c r="H1304" s="15">
        <v>39461</v>
      </c>
      <c r="I1304" s="14">
        <v>4.226</v>
      </c>
      <c r="K1304" s="15">
        <v>39461</v>
      </c>
      <c r="L1304" s="14">
        <v>4.4119999999999999</v>
      </c>
      <c r="N1304" s="15">
        <v>39461</v>
      </c>
      <c r="O1304" s="14">
        <v>4.2379999999999995</v>
      </c>
      <c r="Q1304" s="15">
        <v>39461</v>
      </c>
      <c r="R1304" s="14">
        <v>4.1520000000000001</v>
      </c>
      <c r="T1304" s="15">
        <v>39461</v>
      </c>
      <c r="U1304" s="14">
        <v>4.16</v>
      </c>
      <c r="W1304" s="15">
        <v>39461</v>
      </c>
      <c r="X1304" s="14">
        <v>4.3129999999999997</v>
      </c>
      <c r="Z1304" s="15">
        <v>39461</v>
      </c>
      <c r="AA1304" s="14">
        <v>4.1479999999999997</v>
      </c>
      <c r="AC1304" s="14">
        <f t="shared" si="155"/>
        <v>4.1938405685153706</v>
      </c>
      <c r="AE1304" s="15">
        <v>39461</v>
      </c>
      <c r="AF1304" s="14">
        <v>3.7646999999999999</v>
      </c>
      <c r="AH1304" s="15">
        <v>39461</v>
      </c>
      <c r="AI1304" s="14">
        <v>4.4139999999999997</v>
      </c>
      <c r="AK1304" s="15">
        <v>39461</v>
      </c>
      <c r="AL1304" s="14">
        <v>2.38</v>
      </c>
      <c r="AM1304" s="14">
        <f t="shared" si="150"/>
        <v>1.8138405685153707</v>
      </c>
      <c r="AN1304" s="15">
        <v>39461</v>
      </c>
      <c r="AO1304" s="14">
        <v>2.694</v>
      </c>
      <c r="AP1304" s="14">
        <f t="shared" si="151"/>
        <v>1.0707</v>
      </c>
      <c r="AQ1304" s="15">
        <v>39461</v>
      </c>
      <c r="AR1304" s="14">
        <v>3.1520000000000001</v>
      </c>
      <c r="AS1304" s="14">
        <f t="shared" si="152"/>
        <v>1.2619999999999996</v>
      </c>
      <c r="AU1304" s="14">
        <f t="shared" si="156"/>
        <v>1.6740000000000004</v>
      </c>
      <c r="AW1304" s="14">
        <f t="shared" si="153"/>
        <v>1.8460000000000001</v>
      </c>
      <c r="AY1304" s="14">
        <f t="shared" si="154"/>
        <v>2.032</v>
      </c>
      <c r="BA1304" s="15">
        <v>39461</v>
      </c>
      <c r="BB1304" s="14">
        <v>17.2</v>
      </c>
      <c r="BD1304" s="15">
        <v>41287</v>
      </c>
      <c r="BE1304" s="14">
        <v>5.5</v>
      </c>
      <c r="BG1304" s="15">
        <v>41287</v>
      </c>
      <c r="BH1304" s="14">
        <v>7.25</v>
      </c>
      <c r="BI1304" s="14">
        <f t="shared" si="157"/>
        <v>80.042900000000003</v>
      </c>
      <c r="BJ1304" s="15">
        <v>40191</v>
      </c>
      <c r="BK1304" s="14">
        <v>227.37870000000001</v>
      </c>
      <c r="BM1304" s="15">
        <v>41287</v>
      </c>
      <c r="BN1304" s="14">
        <v>47.563000000000002</v>
      </c>
    </row>
    <row r="1305" spans="2:66" x14ac:dyDescent="0.2">
      <c r="B1305" s="15">
        <v>39462</v>
      </c>
      <c r="C1305" s="14">
        <v>4.024</v>
      </c>
      <c r="E1305" s="15">
        <v>39462</v>
      </c>
      <c r="F1305" s="14">
        <v>4.1310000000000002</v>
      </c>
      <c r="H1305" s="15">
        <v>39462</v>
      </c>
      <c r="I1305" s="14">
        <v>4.202</v>
      </c>
      <c r="K1305" s="15">
        <v>39462</v>
      </c>
      <c r="L1305" s="14">
        <v>4.3860000000000001</v>
      </c>
      <c r="N1305" s="15">
        <v>39462</v>
      </c>
      <c r="O1305" s="14">
        <v>4.2119999999999997</v>
      </c>
      <c r="Q1305" s="15">
        <v>39462</v>
      </c>
      <c r="R1305" s="14">
        <v>4.12</v>
      </c>
      <c r="T1305" s="15">
        <v>39462</v>
      </c>
      <c r="U1305" s="14">
        <v>4.1289999999999996</v>
      </c>
      <c r="W1305" s="15">
        <v>39462</v>
      </c>
      <c r="X1305" s="14">
        <v>4.2880000000000003</v>
      </c>
      <c r="Z1305" s="15">
        <v>39462</v>
      </c>
      <c r="AA1305" s="14">
        <v>4.1159999999999997</v>
      </c>
      <c r="AC1305" s="14">
        <f t="shared" si="155"/>
        <v>4.1657341263710785</v>
      </c>
      <c r="AE1305" s="15">
        <v>39462</v>
      </c>
      <c r="AF1305" s="14">
        <v>3.6751</v>
      </c>
      <c r="AH1305" s="15">
        <v>39462</v>
      </c>
      <c r="AI1305" s="14">
        <v>4.3959999999999999</v>
      </c>
      <c r="AK1305" s="15">
        <v>39462</v>
      </c>
      <c r="AL1305" s="14">
        <v>2.37</v>
      </c>
      <c r="AM1305" s="14">
        <f t="shared" si="150"/>
        <v>1.7957341263710784</v>
      </c>
      <c r="AN1305" s="15">
        <v>39462</v>
      </c>
      <c r="AO1305" s="14">
        <v>2.653</v>
      </c>
      <c r="AP1305" s="14">
        <f t="shared" si="151"/>
        <v>1.0221</v>
      </c>
      <c r="AQ1305" s="15">
        <v>39462</v>
      </c>
      <c r="AR1305" s="14">
        <v>3.15</v>
      </c>
      <c r="AS1305" s="14">
        <f t="shared" si="152"/>
        <v>1.246</v>
      </c>
      <c r="AU1305" s="14">
        <f t="shared" si="156"/>
        <v>1.6539999999999999</v>
      </c>
      <c r="AW1305" s="14">
        <f t="shared" si="153"/>
        <v>1.8319999999999999</v>
      </c>
      <c r="AY1305" s="14">
        <f t="shared" si="154"/>
        <v>2.016</v>
      </c>
      <c r="BA1305" s="15">
        <v>39462</v>
      </c>
      <c r="BB1305" s="14">
        <v>17.8</v>
      </c>
      <c r="BD1305" s="15">
        <v>41288</v>
      </c>
      <c r="BE1305" s="14">
        <v>5.5</v>
      </c>
      <c r="BG1305" s="15">
        <v>41288</v>
      </c>
      <c r="BH1305" s="14">
        <v>7.25</v>
      </c>
      <c r="BI1305" s="14">
        <f t="shared" si="157"/>
        <v>80.019266666666667</v>
      </c>
      <c r="BJ1305" s="15">
        <v>40192</v>
      </c>
      <c r="BK1305" s="14">
        <v>227.30779999999999</v>
      </c>
      <c r="BM1305" s="15">
        <v>41288</v>
      </c>
      <c r="BN1305" s="14">
        <v>47.683</v>
      </c>
    </row>
    <row r="1306" spans="2:66" x14ac:dyDescent="0.2">
      <c r="B1306" s="15">
        <v>39463</v>
      </c>
      <c r="C1306" s="14">
        <v>3.9779999999999998</v>
      </c>
      <c r="E1306" s="15">
        <v>39463</v>
      </c>
      <c r="F1306" s="14">
        <v>4.0830000000000002</v>
      </c>
      <c r="H1306" s="15">
        <v>39463</v>
      </c>
      <c r="I1306" s="14">
        <v>4.1669999999999998</v>
      </c>
      <c r="K1306" s="15">
        <v>39463</v>
      </c>
      <c r="L1306" s="14">
        <v>4.3460000000000001</v>
      </c>
      <c r="N1306" s="15">
        <v>39463</v>
      </c>
      <c r="O1306" s="14">
        <v>4.1820000000000004</v>
      </c>
      <c r="Q1306" s="15">
        <v>39463</v>
      </c>
      <c r="R1306" s="14">
        <v>4.0739999999999998</v>
      </c>
      <c r="T1306" s="15">
        <v>39463</v>
      </c>
      <c r="U1306" s="14">
        <v>4.0819999999999999</v>
      </c>
      <c r="W1306" s="15">
        <v>39463</v>
      </c>
      <c r="X1306" s="14">
        <v>4.2469999999999999</v>
      </c>
      <c r="Z1306" s="15">
        <v>39463</v>
      </c>
      <c r="AA1306" s="14">
        <v>4.0730000000000004</v>
      </c>
      <c r="AC1306" s="14">
        <f t="shared" si="155"/>
        <v>4.1227121890931553</v>
      </c>
      <c r="AE1306" s="15">
        <v>39463</v>
      </c>
      <c r="AF1306" s="14">
        <v>3.7345000000000002</v>
      </c>
      <c r="AH1306" s="15">
        <v>39463</v>
      </c>
      <c r="AI1306" s="14">
        <v>4.383</v>
      </c>
      <c r="AK1306" s="15">
        <v>39463</v>
      </c>
      <c r="AL1306" s="14">
        <v>2.39</v>
      </c>
      <c r="AM1306" s="14">
        <f t="shared" si="150"/>
        <v>1.7327121890931552</v>
      </c>
      <c r="AN1306" s="15">
        <v>39463</v>
      </c>
      <c r="AO1306" s="14">
        <v>2.6160000000000001</v>
      </c>
      <c r="AP1306" s="14">
        <f t="shared" si="151"/>
        <v>1.1185</v>
      </c>
      <c r="AQ1306" s="15">
        <v>39463</v>
      </c>
      <c r="AR1306" s="14">
        <v>3.1465000000000001</v>
      </c>
      <c r="AS1306" s="14">
        <f t="shared" si="152"/>
        <v>1.2364999999999999</v>
      </c>
      <c r="AU1306" s="14">
        <f t="shared" si="156"/>
        <v>1.5879999999999996</v>
      </c>
      <c r="AW1306" s="14">
        <f t="shared" si="153"/>
        <v>1.7769999999999997</v>
      </c>
      <c r="AY1306" s="14">
        <f t="shared" si="154"/>
        <v>1.956</v>
      </c>
      <c r="BA1306" s="15">
        <v>39463</v>
      </c>
      <c r="BB1306" s="14">
        <v>18.899999999999999</v>
      </c>
      <c r="BD1306" s="15">
        <v>41289</v>
      </c>
      <c r="BE1306" s="14">
        <v>5.5</v>
      </c>
      <c r="BG1306" s="15">
        <v>41289</v>
      </c>
      <c r="BH1306" s="14">
        <v>7.25</v>
      </c>
      <c r="BI1306" s="14">
        <f t="shared" si="157"/>
        <v>79.991033333333334</v>
      </c>
      <c r="BJ1306" s="15">
        <v>40193</v>
      </c>
      <c r="BK1306" s="14">
        <v>227.22309999999999</v>
      </c>
      <c r="BM1306" s="15">
        <v>41289</v>
      </c>
      <c r="BN1306" s="14">
        <v>47.863</v>
      </c>
    </row>
    <row r="1307" spans="2:66" x14ac:dyDescent="0.2">
      <c r="B1307" s="15">
        <v>39464</v>
      </c>
      <c r="C1307" s="14">
        <v>3.9750000000000001</v>
      </c>
      <c r="E1307" s="15">
        <v>39464</v>
      </c>
      <c r="F1307" s="14">
        <v>4.0759999999999996</v>
      </c>
      <c r="H1307" s="15">
        <v>39464</v>
      </c>
      <c r="I1307" s="14">
        <v>4.1550000000000002</v>
      </c>
      <c r="K1307" s="15">
        <v>39464</v>
      </c>
      <c r="L1307" s="14">
        <v>4.3310000000000004</v>
      </c>
      <c r="N1307" s="15">
        <v>39464</v>
      </c>
      <c r="O1307" s="14">
        <v>4.173</v>
      </c>
      <c r="Q1307" s="15">
        <v>39464</v>
      </c>
      <c r="R1307" s="14">
        <v>4.0629999999999997</v>
      </c>
      <c r="T1307" s="15">
        <v>39464</v>
      </c>
      <c r="U1307" s="14">
        <v>4.0739999999999998</v>
      </c>
      <c r="W1307" s="15">
        <v>39464</v>
      </c>
      <c r="X1307" s="14">
        <v>4.2309999999999999</v>
      </c>
      <c r="Z1307" s="15">
        <v>39464</v>
      </c>
      <c r="AA1307" s="14">
        <v>4.0650000000000004</v>
      </c>
      <c r="AC1307" s="14">
        <f t="shared" si="155"/>
        <v>4.1140046346361814</v>
      </c>
      <c r="AE1307" s="15">
        <v>39464</v>
      </c>
      <c r="AF1307" s="14">
        <v>3.6211000000000002</v>
      </c>
      <c r="AH1307" s="15">
        <v>39464</v>
      </c>
      <c r="AI1307" s="14">
        <v>4.4130000000000003</v>
      </c>
      <c r="AK1307" s="15">
        <v>39464</v>
      </c>
      <c r="AL1307" s="14">
        <v>2.3784999999999998</v>
      </c>
      <c r="AM1307" s="14">
        <f t="shared" si="150"/>
        <v>1.7355046346361815</v>
      </c>
      <c r="AN1307" s="15">
        <v>39464</v>
      </c>
      <c r="AO1307" s="14">
        <v>2.5920000000000001</v>
      </c>
      <c r="AP1307" s="14">
        <f t="shared" si="151"/>
        <v>1.0291000000000001</v>
      </c>
      <c r="AQ1307" s="15">
        <v>39464</v>
      </c>
      <c r="AR1307" s="14">
        <v>3.1644999999999999</v>
      </c>
      <c r="AS1307" s="14">
        <f t="shared" si="152"/>
        <v>1.2485000000000004</v>
      </c>
      <c r="AU1307" s="14">
        <f t="shared" si="156"/>
        <v>1.5965000000000003</v>
      </c>
      <c r="AW1307" s="14">
        <f t="shared" si="153"/>
        <v>1.7765000000000004</v>
      </c>
      <c r="AY1307" s="14">
        <f t="shared" si="154"/>
        <v>1.9525000000000006</v>
      </c>
      <c r="BA1307" s="15">
        <v>39464</v>
      </c>
      <c r="BB1307" s="14">
        <v>18</v>
      </c>
      <c r="BD1307" s="15">
        <v>41290</v>
      </c>
      <c r="BE1307" s="14">
        <v>5.5</v>
      </c>
      <c r="BG1307" s="15">
        <v>41290</v>
      </c>
      <c r="BH1307" s="14">
        <v>7.25</v>
      </c>
      <c r="BI1307" s="14">
        <f t="shared" si="157"/>
        <v>79.991033333333334</v>
      </c>
      <c r="BJ1307" s="15">
        <v>40194</v>
      </c>
      <c r="BK1307" s="14">
        <v>227.22309999999999</v>
      </c>
      <c r="BM1307" s="15">
        <v>41290</v>
      </c>
      <c r="BN1307" s="14">
        <v>47.883000000000003</v>
      </c>
    </row>
    <row r="1308" spans="2:66" x14ac:dyDescent="0.2">
      <c r="B1308" s="15">
        <v>39465</v>
      </c>
      <c r="C1308" s="14">
        <v>3.9740000000000002</v>
      </c>
      <c r="E1308" s="15">
        <v>39465</v>
      </c>
      <c r="F1308" s="14">
        <v>4.0759999999999996</v>
      </c>
      <c r="H1308" s="15">
        <v>39465</v>
      </c>
      <c r="I1308" s="14">
        <v>4.1509999999999998</v>
      </c>
      <c r="K1308" s="15">
        <v>39465</v>
      </c>
      <c r="L1308" s="14">
        <v>4.3289999999999997</v>
      </c>
      <c r="N1308" s="15">
        <v>39465</v>
      </c>
      <c r="O1308" s="14">
        <v>4.1719999999999997</v>
      </c>
      <c r="Q1308" s="15">
        <v>39465</v>
      </c>
      <c r="R1308" s="14">
        <v>4.0599999999999996</v>
      </c>
      <c r="T1308" s="15">
        <v>39465</v>
      </c>
      <c r="U1308" s="14">
        <v>4.0709999999999997</v>
      </c>
      <c r="W1308" s="15">
        <v>39465</v>
      </c>
      <c r="X1308" s="14">
        <v>4.2309999999999999</v>
      </c>
      <c r="Z1308" s="15">
        <v>39465</v>
      </c>
      <c r="AA1308" s="14">
        <v>4.0640000000000001</v>
      </c>
      <c r="AC1308" s="14">
        <f t="shared" si="155"/>
        <v>4.1124663988876868</v>
      </c>
      <c r="AE1308" s="15">
        <v>39465</v>
      </c>
      <c r="AF1308" s="14">
        <v>3.6297000000000001</v>
      </c>
      <c r="AH1308" s="15">
        <v>39465</v>
      </c>
      <c r="AI1308" s="14">
        <v>4.4390000000000001</v>
      </c>
      <c r="AK1308" s="15">
        <v>39465</v>
      </c>
      <c r="AL1308" s="14">
        <v>2.34</v>
      </c>
      <c r="AM1308" s="14">
        <f t="shared" si="150"/>
        <v>1.772466398887687</v>
      </c>
      <c r="AN1308" s="15">
        <v>39465</v>
      </c>
      <c r="AO1308" s="14">
        <v>2.585</v>
      </c>
      <c r="AP1308" s="14">
        <f t="shared" si="151"/>
        <v>1.0447000000000002</v>
      </c>
      <c r="AQ1308" s="15">
        <v>39465</v>
      </c>
      <c r="AR1308" s="14">
        <v>3.1955</v>
      </c>
      <c r="AS1308" s="14">
        <f t="shared" si="152"/>
        <v>1.2435</v>
      </c>
      <c r="AU1308" s="14">
        <f t="shared" si="156"/>
        <v>1.6340000000000003</v>
      </c>
      <c r="AW1308" s="14">
        <f t="shared" si="153"/>
        <v>1.8109999999999999</v>
      </c>
      <c r="AY1308" s="14">
        <f t="shared" si="154"/>
        <v>1.9889999999999999</v>
      </c>
      <c r="BA1308" s="15">
        <v>39465</v>
      </c>
      <c r="BB1308" s="14">
        <v>17.7</v>
      </c>
      <c r="BD1308" s="15">
        <v>41291</v>
      </c>
      <c r="BE1308" s="14">
        <v>5.5</v>
      </c>
      <c r="BG1308" s="15">
        <v>41291</v>
      </c>
      <c r="BH1308" s="14">
        <v>7.25</v>
      </c>
      <c r="BI1308" s="14">
        <f t="shared" si="157"/>
        <v>79.991033333333334</v>
      </c>
      <c r="BJ1308" s="15">
        <v>40195</v>
      </c>
      <c r="BK1308" s="14">
        <v>227.22309999999999</v>
      </c>
      <c r="BM1308" s="15">
        <v>41291</v>
      </c>
      <c r="BN1308" s="14">
        <v>49.482999999999997</v>
      </c>
    </row>
    <row r="1309" spans="2:66" x14ac:dyDescent="0.2">
      <c r="B1309" s="15">
        <v>39466</v>
      </c>
      <c r="C1309" s="14">
        <v>3.9740000000000002</v>
      </c>
      <c r="E1309" s="15">
        <v>39466</v>
      </c>
      <c r="F1309" s="14">
        <v>4.0759999999999996</v>
      </c>
      <c r="H1309" s="15">
        <v>39466</v>
      </c>
      <c r="I1309" s="14">
        <v>4.1509999999999998</v>
      </c>
      <c r="K1309" s="15">
        <v>39466</v>
      </c>
      <c r="L1309" s="14">
        <v>4.3289999999999997</v>
      </c>
      <c r="N1309" s="15">
        <v>39466</v>
      </c>
      <c r="O1309" s="14">
        <v>4.1719999999999997</v>
      </c>
      <c r="Q1309" s="15">
        <v>39466</v>
      </c>
      <c r="R1309" s="14">
        <v>4.0599999999999996</v>
      </c>
      <c r="T1309" s="15">
        <v>39466</v>
      </c>
      <c r="U1309" s="14">
        <v>4.0709999999999997</v>
      </c>
      <c r="W1309" s="15">
        <v>39466</v>
      </c>
      <c r="X1309" s="14">
        <v>4.2309999999999999</v>
      </c>
      <c r="Z1309" s="15">
        <v>39466</v>
      </c>
      <c r="AA1309" s="14">
        <v>4.0640000000000001</v>
      </c>
      <c r="AC1309" s="14">
        <f t="shared" si="155"/>
        <v>4.1124663988876868</v>
      </c>
      <c r="AE1309" s="15">
        <v>39466</v>
      </c>
      <c r="AF1309" s="14">
        <v>3.6297000000000001</v>
      </c>
      <c r="AH1309" s="15">
        <v>39466</v>
      </c>
      <c r="AI1309" s="14">
        <v>4.4390000000000001</v>
      </c>
      <c r="AK1309" s="15">
        <v>39466</v>
      </c>
      <c r="AL1309" s="14">
        <v>2.34</v>
      </c>
      <c r="AM1309" s="14">
        <f t="shared" si="150"/>
        <v>1.772466398887687</v>
      </c>
      <c r="AN1309" s="15">
        <v>39466</v>
      </c>
      <c r="AO1309" s="14">
        <v>2.585</v>
      </c>
      <c r="AP1309" s="14">
        <f t="shared" si="151"/>
        <v>1.0447000000000002</v>
      </c>
      <c r="AQ1309" s="15">
        <v>39466</v>
      </c>
      <c r="AR1309" s="14">
        <v>3.1955</v>
      </c>
      <c r="AS1309" s="14">
        <f t="shared" si="152"/>
        <v>1.2435</v>
      </c>
      <c r="AU1309" s="14">
        <f t="shared" si="156"/>
        <v>1.6340000000000003</v>
      </c>
      <c r="AW1309" s="14">
        <f t="shared" si="153"/>
        <v>1.8109999999999999</v>
      </c>
      <c r="AY1309" s="14">
        <f t="shared" si="154"/>
        <v>1.9889999999999999</v>
      </c>
      <c r="BA1309" s="15">
        <v>39466</v>
      </c>
      <c r="BB1309" s="14">
        <v>17.7</v>
      </c>
      <c r="BD1309" s="15">
        <v>41292</v>
      </c>
      <c r="BE1309" s="14">
        <v>5.5</v>
      </c>
      <c r="BG1309" s="15">
        <v>41292</v>
      </c>
      <c r="BH1309" s="14">
        <v>7.25</v>
      </c>
      <c r="BI1309" s="14">
        <f t="shared" si="157"/>
        <v>79.971466666666672</v>
      </c>
      <c r="BJ1309" s="15">
        <v>40196</v>
      </c>
      <c r="BK1309" s="14">
        <v>227.1644</v>
      </c>
      <c r="BM1309" s="15">
        <v>41292</v>
      </c>
      <c r="BN1309" s="14">
        <v>51.128</v>
      </c>
    </row>
    <row r="1310" spans="2:66" x14ac:dyDescent="0.2">
      <c r="B1310" s="15">
        <v>39467</v>
      </c>
      <c r="C1310" s="14">
        <v>3.9740000000000002</v>
      </c>
      <c r="E1310" s="15">
        <v>39467</v>
      </c>
      <c r="F1310" s="14">
        <v>4.0759999999999996</v>
      </c>
      <c r="H1310" s="15">
        <v>39467</v>
      </c>
      <c r="I1310" s="14">
        <v>4.1509999999999998</v>
      </c>
      <c r="K1310" s="15">
        <v>39467</v>
      </c>
      <c r="L1310" s="14">
        <v>4.3289999999999997</v>
      </c>
      <c r="N1310" s="15">
        <v>39467</v>
      </c>
      <c r="O1310" s="14">
        <v>4.1719999999999997</v>
      </c>
      <c r="Q1310" s="15">
        <v>39467</v>
      </c>
      <c r="R1310" s="14">
        <v>4.0599999999999996</v>
      </c>
      <c r="T1310" s="15">
        <v>39467</v>
      </c>
      <c r="U1310" s="14">
        <v>4.0709999999999997</v>
      </c>
      <c r="W1310" s="15">
        <v>39467</v>
      </c>
      <c r="X1310" s="14">
        <v>4.2309999999999999</v>
      </c>
      <c r="Z1310" s="15">
        <v>39467</v>
      </c>
      <c r="AA1310" s="14">
        <v>4.0640000000000001</v>
      </c>
      <c r="AC1310" s="14">
        <f t="shared" si="155"/>
        <v>4.1124663988876868</v>
      </c>
      <c r="AE1310" s="15">
        <v>39467</v>
      </c>
      <c r="AF1310" s="14">
        <v>3.6297000000000001</v>
      </c>
      <c r="AH1310" s="15">
        <v>39467</v>
      </c>
      <c r="AI1310" s="14">
        <v>4.4390000000000001</v>
      </c>
      <c r="AK1310" s="15">
        <v>39467</v>
      </c>
      <c r="AL1310" s="14">
        <v>2.34</v>
      </c>
      <c r="AM1310" s="14">
        <f t="shared" si="150"/>
        <v>1.772466398887687</v>
      </c>
      <c r="AN1310" s="15">
        <v>39467</v>
      </c>
      <c r="AO1310" s="14">
        <v>2.585</v>
      </c>
      <c r="AP1310" s="14">
        <f t="shared" si="151"/>
        <v>1.0447000000000002</v>
      </c>
      <c r="AQ1310" s="15">
        <v>39467</v>
      </c>
      <c r="AR1310" s="14">
        <v>3.1955</v>
      </c>
      <c r="AS1310" s="14">
        <f t="shared" si="152"/>
        <v>1.2435</v>
      </c>
      <c r="AU1310" s="14">
        <f t="shared" si="156"/>
        <v>1.6340000000000003</v>
      </c>
      <c r="AW1310" s="14">
        <f t="shared" si="153"/>
        <v>1.8109999999999999</v>
      </c>
      <c r="AY1310" s="14">
        <f t="shared" si="154"/>
        <v>1.9889999999999999</v>
      </c>
      <c r="BA1310" s="15">
        <v>39467</v>
      </c>
      <c r="BB1310" s="14">
        <v>17.7</v>
      </c>
      <c r="BD1310" s="15">
        <v>41293</v>
      </c>
      <c r="BE1310" s="14">
        <v>5.5</v>
      </c>
      <c r="BG1310" s="15">
        <v>41293</v>
      </c>
      <c r="BH1310" s="14">
        <v>7.25</v>
      </c>
      <c r="BI1310" s="14">
        <f t="shared" si="157"/>
        <v>79.985033333333334</v>
      </c>
      <c r="BJ1310" s="15">
        <v>40197</v>
      </c>
      <c r="BK1310" s="14">
        <v>227.20509999999999</v>
      </c>
      <c r="BM1310" s="15">
        <v>41293</v>
      </c>
      <c r="BN1310" s="14">
        <v>51.128</v>
      </c>
    </row>
    <row r="1311" spans="2:66" x14ac:dyDescent="0.2">
      <c r="B1311" s="15">
        <v>39468</v>
      </c>
      <c r="C1311" s="14">
        <v>3.9119999999999999</v>
      </c>
      <c r="E1311" s="15">
        <v>39468</v>
      </c>
      <c r="F1311" s="14">
        <v>4.0190000000000001</v>
      </c>
      <c r="H1311" s="15">
        <v>39468</v>
      </c>
      <c r="I1311" s="14">
        <v>4.093</v>
      </c>
      <c r="K1311" s="15">
        <v>39468</v>
      </c>
      <c r="L1311" s="14">
        <v>4.282</v>
      </c>
      <c r="N1311" s="15">
        <v>39468</v>
      </c>
      <c r="O1311" s="14">
        <v>4.1150000000000002</v>
      </c>
      <c r="Q1311" s="15">
        <v>39468</v>
      </c>
      <c r="R1311" s="14">
        <v>4.0019999999999998</v>
      </c>
      <c r="T1311" s="15">
        <v>39468</v>
      </c>
      <c r="U1311" s="14">
        <v>4.0149999999999997</v>
      </c>
      <c r="W1311" s="15">
        <v>39468</v>
      </c>
      <c r="X1311" s="14">
        <v>4.18</v>
      </c>
      <c r="Z1311" s="15">
        <v>39468</v>
      </c>
      <c r="AA1311" s="14">
        <v>4.0019999999999998</v>
      </c>
      <c r="AC1311" s="14">
        <f t="shared" si="155"/>
        <v>4.0558751737988565</v>
      </c>
      <c r="AE1311" s="15">
        <v>39468</v>
      </c>
      <c r="AF1311" s="14">
        <v>3.6295999999999999</v>
      </c>
      <c r="AH1311" s="15">
        <v>39468</v>
      </c>
      <c r="AI1311" s="14">
        <v>4.3650000000000002</v>
      </c>
      <c r="AK1311" s="15">
        <v>39468</v>
      </c>
      <c r="AL1311" s="14">
        <v>2.3285</v>
      </c>
      <c r="AM1311" s="14">
        <f t="shared" si="150"/>
        <v>1.7273751737988565</v>
      </c>
      <c r="AN1311" s="15">
        <v>39468</v>
      </c>
      <c r="AO1311" s="14">
        <v>2.6</v>
      </c>
      <c r="AP1311" s="14">
        <f t="shared" si="151"/>
        <v>1.0295999999999998</v>
      </c>
      <c r="AQ1311" s="15">
        <v>39468</v>
      </c>
      <c r="AR1311" s="14">
        <v>3.1960000000000002</v>
      </c>
      <c r="AS1311" s="14">
        <f t="shared" si="152"/>
        <v>1.169</v>
      </c>
      <c r="AU1311" s="14">
        <f t="shared" si="156"/>
        <v>1.5834999999999999</v>
      </c>
      <c r="AW1311" s="14">
        <f t="shared" si="153"/>
        <v>1.7645</v>
      </c>
      <c r="AY1311" s="14">
        <f t="shared" si="154"/>
        <v>1.9535</v>
      </c>
      <c r="BA1311" s="15">
        <v>39468</v>
      </c>
      <c r="BB1311" s="14">
        <v>18.100000000000001</v>
      </c>
      <c r="BD1311" s="15">
        <v>41294</v>
      </c>
      <c r="BE1311" s="14">
        <v>5.5</v>
      </c>
      <c r="BG1311" s="15">
        <v>41294</v>
      </c>
      <c r="BH1311" s="14">
        <v>7.25</v>
      </c>
      <c r="BI1311" s="14">
        <f t="shared" si="157"/>
        <v>79.751933333333326</v>
      </c>
      <c r="BJ1311" s="15">
        <v>40198</v>
      </c>
      <c r="BK1311" s="14">
        <v>226.50579999999999</v>
      </c>
      <c r="BM1311" s="15">
        <v>41294</v>
      </c>
      <c r="BN1311" s="14">
        <v>51.128</v>
      </c>
    </row>
    <row r="1312" spans="2:66" x14ac:dyDescent="0.2">
      <c r="B1312" s="15">
        <v>39469</v>
      </c>
      <c r="C1312" s="14">
        <v>3.992</v>
      </c>
      <c r="E1312" s="15">
        <v>39469</v>
      </c>
      <c r="F1312" s="14">
        <v>4.1029999999999998</v>
      </c>
      <c r="H1312" s="15">
        <v>39469</v>
      </c>
      <c r="I1312" s="14">
        <v>4.1779999999999999</v>
      </c>
      <c r="K1312" s="15">
        <v>39469</v>
      </c>
      <c r="L1312" s="14">
        <v>4.3739999999999997</v>
      </c>
      <c r="N1312" s="15">
        <v>39469</v>
      </c>
      <c r="O1312" s="14">
        <v>4.2030000000000003</v>
      </c>
      <c r="Q1312" s="15">
        <v>39469</v>
      </c>
      <c r="R1312" s="14">
        <v>4.0869999999999997</v>
      </c>
      <c r="T1312" s="15">
        <v>39469</v>
      </c>
      <c r="U1312" s="14">
        <v>4.0860000000000003</v>
      </c>
      <c r="W1312" s="15">
        <v>39469</v>
      </c>
      <c r="X1312" s="14">
        <v>4.2670000000000003</v>
      </c>
      <c r="Z1312" s="15">
        <v>39469</v>
      </c>
      <c r="AA1312" s="14">
        <v>4.0869999999999997</v>
      </c>
      <c r="AC1312" s="14">
        <f t="shared" si="155"/>
        <v>4.1403421906380347</v>
      </c>
      <c r="AE1312" s="15">
        <v>39469</v>
      </c>
      <c r="AF1312" s="14">
        <v>3.4331999999999998</v>
      </c>
      <c r="AH1312" s="15">
        <v>39469</v>
      </c>
      <c r="AI1312" s="14">
        <v>4.4989999999999997</v>
      </c>
      <c r="AK1312" s="15">
        <v>39469</v>
      </c>
      <c r="AL1312" s="14">
        <v>2.29</v>
      </c>
      <c r="AM1312" s="14">
        <f t="shared" si="150"/>
        <v>1.8503421906380346</v>
      </c>
      <c r="AN1312" s="15">
        <v>39469</v>
      </c>
      <c r="AO1312" s="14">
        <v>2.5859999999999999</v>
      </c>
      <c r="AP1312" s="14">
        <f t="shared" si="151"/>
        <v>0.84719999999999995</v>
      </c>
      <c r="AQ1312" s="15">
        <v>39469</v>
      </c>
      <c r="AR1312" s="14">
        <v>3.2160000000000002</v>
      </c>
      <c r="AS1312" s="14">
        <f t="shared" si="152"/>
        <v>1.2829999999999995</v>
      </c>
      <c r="AU1312" s="14">
        <f t="shared" si="156"/>
        <v>1.702</v>
      </c>
      <c r="AW1312" s="14">
        <f t="shared" si="153"/>
        <v>1.8879999999999999</v>
      </c>
      <c r="AY1312" s="14">
        <f t="shared" si="154"/>
        <v>2.0839999999999996</v>
      </c>
      <c r="BA1312" s="15">
        <v>39469</v>
      </c>
      <c r="BB1312" s="14">
        <v>18.600000000000001</v>
      </c>
      <c r="BD1312" s="15">
        <v>41295</v>
      </c>
      <c r="BE1312" s="14">
        <v>5.5</v>
      </c>
      <c r="BG1312" s="15">
        <v>41295</v>
      </c>
      <c r="BH1312" s="14">
        <v>7.25</v>
      </c>
      <c r="BI1312" s="14">
        <f t="shared" si="157"/>
        <v>79.730666666666664</v>
      </c>
      <c r="BJ1312" s="15">
        <v>40199</v>
      </c>
      <c r="BK1312" s="14">
        <v>226.44200000000001</v>
      </c>
      <c r="BM1312" s="15">
        <v>41295</v>
      </c>
      <c r="BN1312" s="14">
        <v>53.398000000000003</v>
      </c>
    </row>
    <row r="1313" spans="2:66" x14ac:dyDescent="0.2">
      <c r="B1313" s="15">
        <v>39470</v>
      </c>
      <c r="C1313" s="14">
        <v>3.8890000000000002</v>
      </c>
      <c r="E1313" s="15">
        <v>39470</v>
      </c>
      <c r="F1313" s="14">
        <v>4.0049999999999999</v>
      </c>
      <c r="H1313" s="15">
        <v>39470</v>
      </c>
      <c r="I1313" s="14">
        <v>4.0810000000000004</v>
      </c>
      <c r="K1313" s="15">
        <v>39470</v>
      </c>
      <c r="L1313" s="14">
        <v>4.2850000000000001</v>
      </c>
      <c r="N1313" s="15">
        <v>39470</v>
      </c>
      <c r="O1313" s="14">
        <v>4.0990000000000002</v>
      </c>
      <c r="Q1313" s="15">
        <v>39470</v>
      </c>
      <c r="R1313" s="14">
        <v>3.992</v>
      </c>
      <c r="T1313" s="15">
        <v>39470</v>
      </c>
      <c r="U1313" s="14">
        <v>4.0019999999999998</v>
      </c>
      <c r="W1313" s="15">
        <v>39470</v>
      </c>
      <c r="X1313" s="14">
        <v>4.1689999999999996</v>
      </c>
      <c r="Z1313" s="15">
        <v>39470</v>
      </c>
      <c r="AA1313" s="14">
        <v>3.9870000000000001</v>
      </c>
      <c r="AC1313" s="14">
        <f t="shared" si="155"/>
        <v>4.0431424378186307</v>
      </c>
      <c r="AE1313" s="15">
        <v>39470</v>
      </c>
      <c r="AF1313" s="14">
        <v>3.5979999999999999</v>
      </c>
      <c r="AH1313" s="15">
        <v>39470</v>
      </c>
      <c r="AI1313" s="14">
        <v>4.42</v>
      </c>
      <c r="AK1313" s="15">
        <v>39470</v>
      </c>
      <c r="AL1313" s="14">
        <v>2.2999999999999998</v>
      </c>
      <c r="AM1313" s="14">
        <f t="shared" ref="AM1313:AM1376" si="158">AC1313-AL1313</f>
        <v>1.7431424378186309</v>
      </c>
      <c r="AN1313" s="15">
        <v>39470</v>
      </c>
      <c r="AO1313" s="14">
        <v>2.6234999999999999</v>
      </c>
      <c r="AP1313" s="14">
        <f t="shared" ref="AP1313:AP1376" si="159">AF1313-AO1313</f>
        <v>0.97449999999999992</v>
      </c>
      <c r="AQ1313" s="15">
        <v>39470</v>
      </c>
      <c r="AR1313" s="14">
        <v>3.2509999999999999</v>
      </c>
      <c r="AS1313" s="14">
        <f t="shared" ref="AS1313:AS1376" si="160">AI1313-AR1313</f>
        <v>1.169</v>
      </c>
      <c r="AU1313" s="14">
        <f t="shared" si="156"/>
        <v>1.5890000000000004</v>
      </c>
      <c r="AW1313" s="14">
        <f t="shared" ref="AW1313:AW1376" si="161">I1313-AL1313</f>
        <v>1.7810000000000006</v>
      </c>
      <c r="AY1313" s="14">
        <f t="shared" ref="AY1313:AY1376" si="162">L1313-AL1313</f>
        <v>1.9850000000000003</v>
      </c>
      <c r="BA1313" s="15">
        <v>39470</v>
      </c>
      <c r="BB1313" s="14">
        <v>19.2</v>
      </c>
      <c r="BD1313" s="15">
        <v>41296</v>
      </c>
      <c r="BE1313" s="14">
        <v>5.5</v>
      </c>
      <c r="BG1313" s="15">
        <v>41296</v>
      </c>
      <c r="BH1313" s="14">
        <v>7.25</v>
      </c>
      <c r="BI1313" s="14">
        <f t="shared" si="157"/>
        <v>79.559899999999999</v>
      </c>
      <c r="BJ1313" s="15">
        <v>40200</v>
      </c>
      <c r="BK1313" s="14">
        <v>225.9297</v>
      </c>
      <c r="BM1313" s="15">
        <v>41296</v>
      </c>
      <c r="BN1313" s="14">
        <v>53.854999999999997</v>
      </c>
    </row>
    <row r="1314" spans="2:66" x14ac:dyDescent="0.2">
      <c r="B1314" s="15">
        <v>39471</v>
      </c>
      <c r="C1314" s="14">
        <v>3.9980000000000002</v>
      </c>
      <c r="E1314" s="15">
        <v>39471</v>
      </c>
      <c r="F1314" s="14">
        <v>4.1150000000000002</v>
      </c>
      <c r="H1314" s="15">
        <v>39471</v>
      </c>
      <c r="I1314" s="14">
        <v>4.1890000000000001</v>
      </c>
      <c r="K1314" s="15">
        <v>39471</v>
      </c>
      <c r="L1314" s="14">
        <v>4.4039999999999999</v>
      </c>
      <c r="N1314" s="15">
        <v>39471</v>
      </c>
      <c r="O1314" s="14">
        <v>4.2069999999999999</v>
      </c>
      <c r="Q1314" s="15">
        <v>39471</v>
      </c>
      <c r="R1314" s="14">
        <v>4.1040000000000001</v>
      </c>
      <c r="T1314" s="15">
        <v>39471</v>
      </c>
      <c r="U1314" s="14">
        <v>4.1120000000000001</v>
      </c>
      <c r="W1314" s="15">
        <v>39471</v>
      </c>
      <c r="X1314" s="14">
        <v>4.2850000000000001</v>
      </c>
      <c r="Z1314" s="15">
        <v>39471</v>
      </c>
      <c r="AA1314" s="14">
        <v>4.0960000000000001</v>
      </c>
      <c r="AC1314" s="14">
        <f t="shared" si="155"/>
        <v>4.1544921983624272</v>
      </c>
      <c r="AE1314" s="15">
        <v>39471</v>
      </c>
      <c r="AF1314" s="14">
        <v>3.7018</v>
      </c>
      <c r="AH1314" s="15">
        <v>39471</v>
      </c>
      <c r="AI1314" s="14">
        <v>4.5350000000000001</v>
      </c>
      <c r="AK1314" s="15">
        <v>39471</v>
      </c>
      <c r="AL1314" s="14">
        <v>2.335</v>
      </c>
      <c r="AM1314" s="14">
        <f t="shared" si="158"/>
        <v>1.8194921983624273</v>
      </c>
      <c r="AN1314" s="15">
        <v>39471</v>
      </c>
      <c r="AO1314" s="14">
        <v>2.6425000000000001</v>
      </c>
      <c r="AP1314" s="14">
        <f t="shared" si="159"/>
        <v>1.0592999999999999</v>
      </c>
      <c r="AQ1314" s="15">
        <v>39471</v>
      </c>
      <c r="AR1314" s="14">
        <v>3.242</v>
      </c>
      <c r="AS1314" s="14">
        <f t="shared" si="160"/>
        <v>1.2930000000000001</v>
      </c>
      <c r="AU1314" s="14">
        <f t="shared" si="156"/>
        <v>1.6630000000000003</v>
      </c>
      <c r="AW1314" s="14">
        <f t="shared" si="161"/>
        <v>1.8540000000000001</v>
      </c>
      <c r="AY1314" s="14">
        <f t="shared" si="162"/>
        <v>2.069</v>
      </c>
      <c r="BA1314" s="15">
        <v>39471</v>
      </c>
      <c r="BB1314" s="14">
        <v>19.100000000000001</v>
      </c>
      <c r="BD1314" s="15">
        <v>41297</v>
      </c>
      <c r="BE1314" s="14">
        <v>5.5</v>
      </c>
      <c r="BG1314" s="15">
        <v>41297</v>
      </c>
      <c r="BH1314" s="14">
        <v>7.25</v>
      </c>
      <c r="BI1314" s="14">
        <f t="shared" si="157"/>
        <v>79.559899999999999</v>
      </c>
      <c r="BJ1314" s="15">
        <v>40201</v>
      </c>
      <c r="BK1314" s="14">
        <v>225.9297</v>
      </c>
      <c r="BM1314" s="15">
        <v>41297</v>
      </c>
      <c r="BN1314" s="14">
        <v>52.993000000000002</v>
      </c>
    </row>
    <row r="1315" spans="2:66" x14ac:dyDescent="0.2">
      <c r="B1315" s="15">
        <v>39472</v>
      </c>
      <c r="C1315" s="14">
        <v>3.9769999999999999</v>
      </c>
      <c r="E1315" s="15">
        <v>39472</v>
      </c>
      <c r="F1315" s="14">
        <v>4.0960000000000001</v>
      </c>
      <c r="H1315" s="15">
        <v>39472</v>
      </c>
      <c r="I1315" s="14">
        <v>4.173</v>
      </c>
      <c r="K1315" s="15">
        <v>39472</v>
      </c>
      <c r="L1315" s="14">
        <v>4.3810000000000002</v>
      </c>
      <c r="N1315" s="15">
        <v>39472</v>
      </c>
      <c r="O1315" s="14">
        <v>4.1900000000000004</v>
      </c>
      <c r="Q1315" s="15">
        <v>39472</v>
      </c>
      <c r="R1315" s="14">
        <v>4.085</v>
      </c>
      <c r="T1315" s="15">
        <v>39472</v>
      </c>
      <c r="U1315" s="14">
        <v>4.0919999999999996</v>
      </c>
      <c r="W1315" s="15">
        <v>39472</v>
      </c>
      <c r="X1315" s="14">
        <v>4.2780000000000005</v>
      </c>
      <c r="Z1315" s="15">
        <v>39472</v>
      </c>
      <c r="AA1315" s="14">
        <v>4.0780000000000003</v>
      </c>
      <c r="AC1315" s="14">
        <f t="shared" si="155"/>
        <v>4.1349732735980229</v>
      </c>
      <c r="AE1315" s="15">
        <v>39472</v>
      </c>
      <c r="AF1315" s="14">
        <v>3.5493999999999999</v>
      </c>
      <c r="AH1315" s="15">
        <v>39472</v>
      </c>
      <c r="AI1315" s="14">
        <v>4.5289999999999999</v>
      </c>
      <c r="AK1315" s="15">
        <v>39472</v>
      </c>
      <c r="AL1315" s="14">
        <v>2.3199999999999998</v>
      </c>
      <c r="AM1315" s="14">
        <f t="shared" si="158"/>
        <v>1.8149732735980231</v>
      </c>
      <c r="AN1315" s="15">
        <v>39472</v>
      </c>
      <c r="AO1315" s="14">
        <v>2.6305000000000001</v>
      </c>
      <c r="AP1315" s="14">
        <f t="shared" si="159"/>
        <v>0.91889999999999983</v>
      </c>
      <c r="AQ1315" s="15">
        <v>39472</v>
      </c>
      <c r="AR1315" s="14">
        <v>3.2654999999999998</v>
      </c>
      <c r="AS1315" s="14">
        <f t="shared" si="160"/>
        <v>1.2635000000000001</v>
      </c>
      <c r="AU1315" s="14">
        <f t="shared" si="156"/>
        <v>1.657</v>
      </c>
      <c r="AW1315" s="14">
        <f t="shared" si="161"/>
        <v>1.8530000000000002</v>
      </c>
      <c r="AY1315" s="14">
        <f t="shared" si="162"/>
        <v>2.0610000000000004</v>
      </c>
      <c r="BA1315" s="15">
        <v>39472</v>
      </c>
      <c r="BB1315" s="14">
        <v>19.600000000000001</v>
      </c>
      <c r="BD1315" s="15">
        <v>41298</v>
      </c>
      <c r="BE1315" s="14">
        <v>5.5</v>
      </c>
      <c r="BG1315" s="15">
        <v>41298</v>
      </c>
      <c r="BH1315" s="14">
        <v>7.25</v>
      </c>
      <c r="BI1315" s="14">
        <f t="shared" si="157"/>
        <v>79.559899999999999</v>
      </c>
      <c r="BJ1315" s="15">
        <v>40202</v>
      </c>
      <c r="BK1315" s="14">
        <v>225.9297</v>
      </c>
      <c r="BM1315" s="15">
        <v>41298</v>
      </c>
      <c r="BN1315" s="14">
        <v>53.61</v>
      </c>
    </row>
    <row r="1316" spans="2:66" x14ac:dyDescent="0.2">
      <c r="B1316" s="15">
        <v>39473</v>
      </c>
      <c r="C1316" s="14">
        <v>3.9769999999999999</v>
      </c>
      <c r="E1316" s="15">
        <v>39473</v>
      </c>
      <c r="F1316" s="14">
        <v>4.0960000000000001</v>
      </c>
      <c r="H1316" s="15">
        <v>39473</v>
      </c>
      <c r="I1316" s="14">
        <v>4.173</v>
      </c>
      <c r="K1316" s="15">
        <v>39473</v>
      </c>
      <c r="L1316" s="14">
        <v>4.3810000000000002</v>
      </c>
      <c r="N1316" s="15">
        <v>39473</v>
      </c>
      <c r="O1316" s="14">
        <v>4.1900000000000004</v>
      </c>
      <c r="Q1316" s="15">
        <v>39473</v>
      </c>
      <c r="R1316" s="14">
        <v>4.085</v>
      </c>
      <c r="T1316" s="15">
        <v>39473</v>
      </c>
      <c r="U1316" s="14">
        <v>4.0919999999999996</v>
      </c>
      <c r="W1316" s="15">
        <v>39473</v>
      </c>
      <c r="X1316" s="14">
        <v>4.2780000000000005</v>
      </c>
      <c r="Z1316" s="15">
        <v>39473</v>
      </c>
      <c r="AA1316" s="14">
        <v>4.0780000000000003</v>
      </c>
      <c r="AC1316" s="14">
        <f t="shared" si="155"/>
        <v>4.1349732735980229</v>
      </c>
      <c r="AE1316" s="15">
        <v>39473</v>
      </c>
      <c r="AF1316" s="14">
        <v>3.5493999999999999</v>
      </c>
      <c r="AH1316" s="15">
        <v>39473</v>
      </c>
      <c r="AI1316" s="14">
        <v>4.5289999999999999</v>
      </c>
      <c r="AK1316" s="15">
        <v>39473</v>
      </c>
      <c r="AL1316" s="14">
        <v>2.3199999999999998</v>
      </c>
      <c r="AM1316" s="14">
        <f t="shared" si="158"/>
        <v>1.8149732735980231</v>
      </c>
      <c r="AN1316" s="15">
        <v>39473</v>
      </c>
      <c r="AO1316" s="14">
        <v>2.6305000000000001</v>
      </c>
      <c r="AP1316" s="14">
        <f t="shared" si="159"/>
        <v>0.91889999999999983</v>
      </c>
      <c r="AQ1316" s="15">
        <v>39473</v>
      </c>
      <c r="AR1316" s="14">
        <v>3.2654999999999998</v>
      </c>
      <c r="AS1316" s="14">
        <f t="shared" si="160"/>
        <v>1.2635000000000001</v>
      </c>
      <c r="AU1316" s="14">
        <f t="shared" si="156"/>
        <v>1.657</v>
      </c>
      <c r="AW1316" s="14">
        <f t="shared" si="161"/>
        <v>1.8530000000000002</v>
      </c>
      <c r="AY1316" s="14">
        <f t="shared" si="162"/>
        <v>2.0610000000000004</v>
      </c>
      <c r="BA1316" s="15">
        <v>39473</v>
      </c>
      <c r="BB1316" s="14">
        <v>19.600000000000001</v>
      </c>
      <c r="BD1316" s="15">
        <v>41299</v>
      </c>
      <c r="BE1316" s="14">
        <v>5.5</v>
      </c>
      <c r="BG1316" s="15">
        <v>41299</v>
      </c>
      <c r="BH1316" s="14">
        <v>7.25</v>
      </c>
      <c r="BI1316" s="14">
        <f t="shared" si="157"/>
        <v>79.48126666666667</v>
      </c>
      <c r="BJ1316" s="15">
        <v>40203</v>
      </c>
      <c r="BK1316" s="14">
        <v>225.69380000000001</v>
      </c>
      <c r="BM1316" s="15">
        <v>41299</v>
      </c>
      <c r="BN1316" s="14">
        <v>54.545000000000002</v>
      </c>
    </row>
    <row r="1317" spans="2:66" x14ac:dyDescent="0.2">
      <c r="B1317" s="15">
        <v>39474</v>
      </c>
      <c r="C1317" s="14">
        <v>3.9769999999999999</v>
      </c>
      <c r="E1317" s="15">
        <v>39474</v>
      </c>
      <c r="F1317" s="14">
        <v>4.0960000000000001</v>
      </c>
      <c r="H1317" s="15">
        <v>39474</v>
      </c>
      <c r="I1317" s="14">
        <v>4.173</v>
      </c>
      <c r="K1317" s="15">
        <v>39474</v>
      </c>
      <c r="L1317" s="14">
        <v>4.3810000000000002</v>
      </c>
      <c r="N1317" s="15">
        <v>39474</v>
      </c>
      <c r="O1317" s="14">
        <v>4.1900000000000004</v>
      </c>
      <c r="Q1317" s="15">
        <v>39474</v>
      </c>
      <c r="R1317" s="14">
        <v>4.085</v>
      </c>
      <c r="T1317" s="15">
        <v>39474</v>
      </c>
      <c r="U1317" s="14">
        <v>4.0919999999999996</v>
      </c>
      <c r="W1317" s="15">
        <v>39474</v>
      </c>
      <c r="X1317" s="14">
        <v>4.2780000000000005</v>
      </c>
      <c r="Z1317" s="15">
        <v>39474</v>
      </c>
      <c r="AA1317" s="14">
        <v>4.0780000000000003</v>
      </c>
      <c r="AC1317" s="14">
        <f t="shared" si="155"/>
        <v>4.1349732735980229</v>
      </c>
      <c r="AE1317" s="15">
        <v>39474</v>
      </c>
      <c r="AF1317" s="14">
        <v>3.5493999999999999</v>
      </c>
      <c r="AH1317" s="15">
        <v>39474</v>
      </c>
      <c r="AI1317" s="14">
        <v>4.5289999999999999</v>
      </c>
      <c r="AK1317" s="15">
        <v>39474</v>
      </c>
      <c r="AL1317" s="14">
        <v>2.3199999999999998</v>
      </c>
      <c r="AM1317" s="14">
        <f t="shared" si="158"/>
        <v>1.8149732735980231</v>
      </c>
      <c r="AN1317" s="15">
        <v>39474</v>
      </c>
      <c r="AO1317" s="14">
        <v>2.6305000000000001</v>
      </c>
      <c r="AP1317" s="14">
        <f t="shared" si="159"/>
        <v>0.91889999999999983</v>
      </c>
      <c r="AQ1317" s="15">
        <v>39474</v>
      </c>
      <c r="AR1317" s="14">
        <v>3.2654999999999998</v>
      </c>
      <c r="AS1317" s="14">
        <f t="shared" si="160"/>
        <v>1.2635000000000001</v>
      </c>
      <c r="AU1317" s="14">
        <f t="shared" si="156"/>
        <v>1.657</v>
      </c>
      <c r="AW1317" s="14">
        <f t="shared" si="161"/>
        <v>1.8530000000000002</v>
      </c>
      <c r="AY1317" s="14">
        <f t="shared" si="162"/>
        <v>2.0610000000000004</v>
      </c>
      <c r="BA1317" s="15">
        <v>39474</v>
      </c>
      <c r="BB1317" s="14">
        <v>19.600000000000001</v>
      </c>
      <c r="BD1317" s="15">
        <v>41300</v>
      </c>
      <c r="BE1317" s="14">
        <v>5.5</v>
      </c>
      <c r="BG1317" s="15">
        <v>41300</v>
      </c>
      <c r="BH1317" s="14">
        <v>7.25</v>
      </c>
      <c r="BI1317" s="14">
        <f t="shared" si="157"/>
        <v>79.404233333333337</v>
      </c>
      <c r="BJ1317" s="15">
        <v>40204</v>
      </c>
      <c r="BK1317" s="14">
        <v>225.46270000000001</v>
      </c>
      <c r="BM1317" s="15">
        <v>41300</v>
      </c>
      <c r="BN1317" s="14">
        <v>54.545000000000002</v>
      </c>
    </row>
    <row r="1318" spans="2:66" x14ac:dyDescent="0.2">
      <c r="B1318" s="15">
        <v>39475</v>
      </c>
      <c r="C1318" s="14">
        <v>3.948</v>
      </c>
      <c r="E1318" s="15">
        <v>39475</v>
      </c>
      <c r="F1318" s="14">
        <v>4.0720000000000001</v>
      </c>
      <c r="H1318" s="15">
        <v>39475</v>
      </c>
      <c r="I1318" s="14">
        <v>4.1420000000000003</v>
      </c>
      <c r="K1318" s="15">
        <v>39475</v>
      </c>
      <c r="L1318" s="14">
        <v>4.33</v>
      </c>
      <c r="N1318" s="15">
        <v>39475</v>
      </c>
      <c r="O1318" s="14">
        <v>4.1589999999999998</v>
      </c>
      <c r="Q1318" s="15">
        <v>39475</v>
      </c>
      <c r="R1318" s="14">
        <v>4.0590000000000002</v>
      </c>
      <c r="T1318" s="15">
        <v>39475</v>
      </c>
      <c r="U1318" s="14">
        <v>4.0670000000000002</v>
      </c>
      <c r="W1318" s="15">
        <v>39475</v>
      </c>
      <c r="X1318" s="14">
        <v>4.2359999999999998</v>
      </c>
      <c r="Z1318" s="15">
        <v>39475</v>
      </c>
      <c r="AA1318" s="14">
        <v>4.05</v>
      </c>
      <c r="AC1318" s="14">
        <f t="shared" si="155"/>
        <v>4.102510891395025</v>
      </c>
      <c r="AE1318" s="15">
        <v>39475</v>
      </c>
      <c r="AF1318" s="14">
        <v>3.5806</v>
      </c>
      <c r="AH1318" s="15">
        <v>39475</v>
      </c>
      <c r="AI1318" s="14">
        <v>4.4879999999999995</v>
      </c>
      <c r="AK1318" s="15">
        <v>39475</v>
      </c>
      <c r="AL1318" s="14">
        <v>2.3384999999999998</v>
      </c>
      <c r="AM1318" s="14">
        <f t="shared" si="158"/>
        <v>1.7640108913950252</v>
      </c>
      <c r="AN1318" s="15">
        <v>39475</v>
      </c>
      <c r="AO1318" s="14">
        <v>2.6429999999999998</v>
      </c>
      <c r="AP1318" s="14">
        <f t="shared" si="159"/>
        <v>0.93760000000000021</v>
      </c>
      <c r="AQ1318" s="15">
        <v>39475</v>
      </c>
      <c r="AR1318" s="14">
        <v>3.2524999999999999</v>
      </c>
      <c r="AS1318" s="14">
        <f t="shared" si="160"/>
        <v>1.2354999999999996</v>
      </c>
      <c r="AU1318" s="14">
        <f t="shared" si="156"/>
        <v>1.6095000000000002</v>
      </c>
      <c r="AW1318" s="14">
        <f t="shared" si="161"/>
        <v>1.8035000000000005</v>
      </c>
      <c r="AY1318" s="14">
        <f t="shared" si="162"/>
        <v>1.9915000000000003</v>
      </c>
      <c r="BA1318" s="15">
        <v>39475</v>
      </c>
      <c r="BB1318" s="14">
        <v>19.399999999999999</v>
      </c>
      <c r="BD1318" s="15">
        <v>41301</v>
      </c>
      <c r="BE1318" s="14">
        <v>5.5</v>
      </c>
      <c r="BG1318" s="15">
        <v>41301</v>
      </c>
      <c r="BH1318" s="14">
        <v>7.25</v>
      </c>
      <c r="BI1318" s="14">
        <f t="shared" si="157"/>
        <v>79.478999999999999</v>
      </c>
      <c r="BJ1318" s="15">
        <v>40205</v>
      </c>
      <c r="BK1318" s="14">
        <v>225.68700000000001</v>
      </c>
      <c r="BM1318" s="15">
        <v>41301</v>
      </c>
      <c r="BN1318" s="14">
        <v>54.545000000000002</v>
      </c>
    </row>
    <row r="1319" spans="2:66" x14ac:dyDescent="0.2">
      <c r="B1319" s="15">
        <v>39476</v>
      </c>
      <c r="C1319" s="14">
        <v>3.9939999999999998</v>
      </c>
      <c r="E1319" s="15">
        <v>39476</v>
      </c>
      <c r="F1319" s="14">
        <v>4.1189999999999998</v>
      </c>
      <c r="H1319" s="15">
        <v>39476</v>
      </c>
      <c r="I1319" s="14">
        <v>4.1920000000000002</v>
      </c>
      <c r="K1319" s="15">
        <v>39476</v>
      </c>
      <c r="L1319" s="14">
        <v>4.38</v>
      </c>
      <c r="N1319" s="15">
        <v>39476</v>
      </c>
      <c r="O1319" s="14">
        <v>4.202</v>
      </c>
      <c r="Q1319" s="15">
        <v>39476</v>
      </c>
      <c r="R1319" s="14">
        <v>4.1050000000000004</v>
      </c>
      <c r="T1319" s="15">
        <v>39476</v>
      </c>
      <c r="U1319" s="14">
        <v>4.1159999999999997</v>
      </c>
      <c r="W1319" s="15">
        <v>39476</v>
      </c>
      <c r="X1319" s="14">
        <v>4.2780000000000005</v>
      </c>
      <c r="Z1319" s="15">
        <v>39476</v>
      </c>
      <c r="AA1319" s="14">
        <v>4.0979999999999999</v>
      </c>
      <c r="AC1319" s="14">
        <f t="shared" si="155"/>
        <v>4.1499442298779536</v>
      </c>
      <c r="AE1319" s="15">
        <v>39476</v>
      </c>
      <c r="AF1319" s="14">
        <v>3.6768999999999998</v>
      </c>
      <c r="AH1319" s="15">
        <v>39476</v>
      </c>
      <c r="AI1319" s="14">
        <v>4.5860000000000003</v>
      </c>
      <c r="AK1319" s="15">
        <v>39476</v>
      </c>
      <c r="AL1319" s="14">
        <v>2.3613</v>
      </c>
      <c r="AM1319" s="14">
        <f t="shared" si="158"/>
        <v>1.7886442298779537</v>
      </c>
      <c r="AN1319" s="15">
        <v>39476</v>
      </c>
      <c r="AO1319" s="14">
        <v>2.7095000000000002</v>
      </c>
      <c r="AP1319" s="14">
        <f t="shared" si="159"/>
        <v>0.96739999999999959</v>
      </c>
      <c r="AQ1319" s="15">
        <v>39476</v>
      </c>
      <c r="AR1319" s="14">
        <v>3.2625000000000002</v>
      </c>
      <c r="AS1319" s="14">
        <f t="shared" si="160"/>
        <v>1.3235000000000001</v>
      </c>
      <c r="AU1319" s="14">
        <f t="shared" si="156"/>
        <v>1.6326999999999998</v>
      </c>
      <c r="AW1319" s="14">
        <f t="shared" si="161"/>
        <v>1.8307000000000002</v>
      </c>
      <c r="AY1319" s="14">
        <f t="shared" si="162"/>
        <v>2.0186999999999999</v>
      </c>
      <c r="BA1319" s="15">
        <v>39476</v>
      </c>
      <c r="BB1319" s="14">
        <v>19.8</v>
      </c>
      <c r="BD1319" s="15">
        <v>41302</v>
      </c>
      <c r="BE1319" s="14">
        <v>5.5</v>
      </c>
      <c r="BG1319" s="15">
        <v>41302</v>
      </c>
      <c r="BH1319" s="14">
        <v>7.25</v>
      </c>
      <c r="BI1319" s="14">
        <f t="shared" si="157"/>
        <v>79.660533333333333</v>
      </c>
      <c r="BJ1319" s="15">
        <v>40206</v>
      </c>
      <c r="BK1319" s="14">
        <v>226.23159999999999</v>
      </c>
      <c r="BM1319" s="15">
        <v>41302</v>
      </c>
      <c r="BN1319" s="14">
        <v>54.744999999999997</v>
      </c>
    </row>
    <row r="1320" spans="2:66" x14ac:dyDescent="0.2">
      <c r="B1320" s="15">
        <v>39477</v>
      </c>
      <c r="C1320" s="14">
        <v>4.0179999999999998</v>
      </c>
      <c r="E1320" s="15">
        <v>39477</v>
      </c>
      <c r="F1320" s="14">
        <v>4.1420000000000003</v>
      </c>
      <c r="H1320" s="15">
        <v>39477</v>
      </c>
      <c r="I1320" s="14">
        <v>4.2160000000000002</v>
      </c>
      <c r="K1320" s="15">
        <v>39477</v>
      </c>
      <c r="L1320" s="14">
        <v>4.4009999999999998</v>
      </c>
      <c r="N1320" s="15">
        <v>39477</v>
      </c>
      <c r="O1320" s="14">
        <v>4.22</v>
      </c>
      <c r="Q1320" s="15">
        <v>39477</v>
      </c>
      <c r="R1320" s="14">
        <v>4.1310000000000002</v>
      </c>
      <c r="T1320" s="15">
        <v>39477</v>
      </c>
      <c r="U1320" s="14">
        <v>4.1459999999999999</v>
      </c>
      <c r="W1320" s="15">
        <v>39477</v>
      </c>
      <c r="X1320" s="14">
        <v>4.3010000000000002</v>
      </c>
      <c r="Z1320" s="15">
        <v>39477</v>
      </c>
      <c r="AA1320" s="14">
        <v>4.125</v>
      </c>
      <c r="AC1320" s="14">
        <f t="shared" si="155"/>
        <v>4.1732621659199749</v>
      </c>
      <c r="AE1320" s="15">
        <v>39477</v>
      </c>
      <c r="AF1320" s="14">
        <v>3.6656</v>
      </c>
      <c r="AH1320" s="15">
        <v>39477</v>
      </c>
      <c r="AI1320" s="14">
        <v>4.5670000000000002</v>
      </c>
      <c r="AK1320" s="15">
        <v>39477</v>
      </c>
      <c r="AL1320" s="14">
        <v>2.36</v>
      </c>
      <c r="AM1320" s="14">
        <f t="shared" si="158"/>
        <v>1.813262165919975</v>
      </c>
      <c r="AN1320" s="15">
        <v>39477</v>
      </c>
      <c r="AO1320" s="14">
        <v>2.7824999999999998</v>
      </c>
      <c r="AP1320" s="14">
        <f t="shared" si="159"/>
        <v>0.88310000000000022</v>
      </c>
      <c r="AQ1320" s="15">
        <v>39477</v>
      </c>
      <c r="AR1320" s="14">
        <v>3.2484999999999999</v>
      </c>
      <c r="AS1320" s="14">
        <f t="shared" si="160"/>
        <v>1.3185000000000002</v>
      </c>
      <c r="AU1320" s="14">
        <f t="shared" si="156"/>
        <v>1.6579999999999999</v>
      </c>
      <c r="AW1320" s="14">
        <f t="shared" si="161"/>
        <v>1.8560000000000003</v>
      </c>
      <c r="AY1320" s="14">
        <f t="shared" si="162"/>
        <v>2.0409999999999999</v>
      </c>
      <c r="BA1320" s="15">
        <v>39477</v>
      </c>
      <c r="BB1320" s="14">
        <v>19.8</v>
      </c>
      <c r="BD1320" s="15">
        <v>41303</v>
      </c>
      <c r="BE1320" s="14">
        <v>5.5</v>
      </c>
      <c r="BG1320" s="15">
        <v>41303</v>
      </c>
      <c r="BH1320" s="14">
        <v>7.25</v>
      </c>
      <c r="BI1320" s="14">
        <f t="shared" si="157"/>
        <v>79.582999999999998</v>
      </c>
      <c r="BJ1320" s="15">
        <v>40207</v>
      </c>
      <c r="BK1320" s="14">
        <v>225.999</v>
      </c>
      <c r="BM1320" s="15">
        <v>41303</v>
      </c>
      <c r="BN1320" s="14">
        <v>54.76</v>
      </c>
    </row>
    <row r="1321" spans="2:66" x14ac:dyDescent="0.2">
      <c r="B1321" s="15">
        <v>39478</v>
      </c>
      <c r="C1321" s="14">
        <v>3.93</v>
      </c>
      <c r="E1321" s="15">
        <v>39478</v>
      </c>
      <c r="F1321" s="14">
        <v>4.0540000000000003</v>
      </c>
      <c r="H1321" s="15">
        <v>39478</v>
      </c>
      <c r="I1321" s="14">
        <v>4.1319999999999997</v>
      </c>
      <c r="K1321" s="15">
        <v>39478</v>
      </c>
      <c r="L1321" s="14">
        <v>4.3109999999999999</v>
      </c>
      <c r="N1321" s="15">
        <v>39478</v>
      </c>
      <c r="O1321" s="14">
        <v>4.202</v>
      </c>
      <c r="Q1321" s="15">
        <v>39478</v>
      </c>
      <c r="R1321" s="14">
        <v>4.0369999999999999</v>
      </c>
      <c r="T1321" s="15">
        <v>39478</v>
      </c>
      <c r="U1321" s="14">
        <v>4.0510000000000002</v>
      </c>
      <c r="W1321" s="15">
        <v>39478</v>
      </c>
      <c r="X1321" s="14">
        <v>4.2119999999999997</v>
      </c>
      <c r="Z1321" s="15">
        <v>39478</v>
      </c>
      <c r="AA1321" s="14">
        <v>4.0359999999999996</v>
      </c>
      <c r="AC1321" s="14">
        <f t="shared" si="155"/>
        <v>4.0874702610845057</v>
      </c>
      <c r="AE1321" s="15">
        <v>39478</v>
      </c>
      <c r="AF1321" s="14">
        <v>3.5930999999999997</v>
      </c>
      <c r="AH1321" s="15">
        <v>39478</v>
      </c>
      <c r="AI1321" s="14">
        <v>4.4770000000000003</v>
      </c>
      <c r="AK1321" s="15">
        <v>39478</v>
      </c>
      <c r="AL1321" s="14">
        <v>2.3380000000000001</v>
      </c>
      <c r="AM1321" s="14">
        <f t="shared" si="158"/>
        <v>1.7494702610845057</v>
      </c>
      <c r="AN1321" s="15">
        <v>39478</v>
      </c>
      <c r="AO1321" s="14">
        <v>2.7175000000000002</v>
      </c>
      <c r="AP1321" s="14">
        <f t="shared" si="159"/>
        <v>0.87559999999999949</v>
      </c>
      <c r="AQ1321" s="15">
        <v>39478</v>
      </c>
      <c r="AR1321" s="14">
        <v>3.2429999999999999</v>
      </c>
      <c r="AS1321" s="14">
        <f t="shared" si="160"/>
        <v>1.2340000000000004</v>
      </c>
      <c r="AU1321" s="14">
        <f t="shared" si="156"/>
        <v>1.5920000000000001</v>
      </c>
      <c r="AW1321" s="14">
        <f t="shared" si="161"/>
        <v>1.7939999999999996</v>
      </c>
      <c r="AY1321" s="14">
        <f t="shared" si="162"/>
        <v>1.9729999999999999</v>
      </c>
      <c r="BA1321" s="15">
        <v>39478</v>
      </c>
      <c r="BB1321" s="14">
        <v>20.2</v>
      </c>
      <c r="BD1321" s="15">
        <v>41304</v>
      </c>
      <c r="BE1321" s="14">
        <v>5.5</v>
      </c>
      <c r="BG1321" s="15">
        <v>41304</v>
      </c>
      <c r="BH1321" s="14">
        <v>7.25</v>
      </c>
      <c r="BI1321" s="14">
        <f t="shared" si="157"/>
        <v>79.582999999999998</v>
      </c>
      <c r="BJ1321" s="15">
        <v>40208</v>
      </c>
      <c r="BK1321" s="14">
        <v>225.999</v>
      </c>
      <c r="BM1321" s="15">
        <v>41304</v>
      </c>
      <c r="BN1321" s="14">
        <v>53.48</v>
      </c>
    </row>
    <row r="1322" spans="2:66" x14ac:dyDescent="0.2">
      <c r="B1322" s="15">
        <v>39479</v>
      </c>
      <c r="C1322" s="14">
        <v>3.919</v>
      </c>
      <c r="E1322" s="15">
        <v>39479</v>
      </c>
      <c r="F1322" s="14">
        <v>4.032</v>
      </c>
      <c r="H1322" s="15">
        <v>39479</v>
      </c>
      <c r="I1322" s="14">
        <v>4.1109999999999998</v>
      </c>
      <c r="K1322" s="15">
        <v>39479</v>
      </c>
      <c r="L1322" s="14">
        <v>4.2850000000000001</v>
      </c>
      <c r="N1322" s="15">
        <v>39479</v>
      </c>
      <c r="O1322" s="14">
        <v>4.1760000000000002</v>
      </c>
      <c r="Q1322" s="15">
        <v>39479</v>
      </c>
      <c r="R1322" s="14">
        <v>4.0190000000000001</v>
      </c>
      <c r="T1322" s="15">
        <v>39479</v>
      </c>
      <c r="U1322" s="14">
        <v>4.024</v>
      </c>
      <c r="W1322" s="15">
        <v>39479</v>
      </c>
      <c r="X1322" s="14">
        <v>4.1890000000000001</v>
      </c>
      <c r="Z1322" s="15">
        <v>39479</v>
      </c>
      <c r="AA1322" s="14">
        <v>4.0179999999999998</v>
      </c>
      <c r="AC1322" s="14">
        <f t="shared" si="155"/>
        <v>4.0678968021010347</v>
      </c>
      <c r="AE1322" s="15">
        <v>39479</v>
      </c>
      <c r="AF1322" s="14">
        <v>3.5926</v>
      </c>
      <c r="AH1322" s="15">
        <v>39479</v>
      </c>
      <c r="AI1322" s="14">
        <v>4.4729999999999999</v>
      </c>
      <c r="AK1322" s="15">
        <v>39479</v>
      </c>
      <c r="AL1322" s="14">
        <v>2.36</v>
      </c>
      <c r="AM1322" s="14">
        <f t="shared" si="158"/>
        <v>1.7078968021010348</v>
      </c>
      <c r="AN1322" s="15">
        <v>39479</v>
      </c>
      <c r="AO1322" s="14">
        <v>2.7589999999999999</v>
      </c>
      <c r="AP1322" s="14">
        <f t="shared" si="159"/>
        <v>0.83360000000000012</v>
      </c>
      <c r="AQ1322" s="15">
        <v>39479</v>
      </c>
      <c r="AR1322" s="14">
        <v>3.2320000000000002</v>
      </c>
      <c r="AS1322" s="14">
        <f t="shared" si="160"/>
        <v>1.2409999999999997</v>
      </c>
      <c r="AU1322" s="14">
        <f t="shared" si="156"/>
        <v>1.5590000000000002</v>
      </c>
      <c r="AW1322" s="14">
        <f t="shared" si="161"/>
        <v>1.7509999999999999</v>
      </c>
      <c r="AY1322" s="14">
        <f t="shared" si="162"/>
        <v>1.9250000000000003</v>
      </c>
      <c r="BA1322" s="15">
        <v>39479</v>
      </c>
      <c r="BB1322" s="14">
        <v>19.2</v>
      </c>
      <c r="BD1322" s="15">
        <v>41305</v>
      </c>
      <c r="BE1322" s="14">
        <v>5.5</v>
      </c>
      <c r="BG1322" s="15">
        <v>41305</v>
      </c>
      <c r="BH1322" s="14">
        <v>7.25</v>
      </c>
      <c r="BI1322" s="14">
        <f t="shared" si="157"/>
        <v>79.582999999999998</v>
      </c>
      <c r="BJ1322" s="15">
        <v>40209</v>
      </c>
      <c r="BK1322" s="14">
        <v>225.999</v>
      </c>
      <c r="BM1322" s="15">
        <v>41305</v>
      </c>
      <c r="BN1322" s="14">
        <v>52.518000000000001</v>
      </c>
    </row>
    <row r="1323" spans="2:66" x14ac:dyDescent="0.2">
      <c r="B1323" s="15">
        <v>39480</v>
      </c>
      <c r="C1323" s="14">
        <v>3.919</v>
      </c>
      <c r="E1323" s="15">
        <v>39480</v>
      </c>
      <c r="F1323" s="14">
        <v>4.032</v>
      </c>
      <c r="H1323" s="15">
        <v>39480</v>
      </c>
      <c r="I1323" s="14">
        <v>4.1109999999999998</v>
      </c>
      <c r="K1323" s="15">
        <v>39480</v>
      </c>
      <c r="L1323" s="14">
        <v>4.2850000000000001</v>
      </c>
      <c r="N1323" s="15">
        <v>39480</v>
      </c>
      <c r="O1323" s="14">
        <v>4.1760000000000002</v>
      </c>
      <c r="Q1323" s="15">
        <v>39480</v>
      </c>
      <c r="R1323" s="14">
        <v>4.0190000000000001</v>
      </c>
      <c r="T1323" s="15">
        <v>39480</v>
      </c>
      <c r="U1323" s="14">
        <v>4.024</v>
      </c>
      <c r="W1323" s="15">
        <v>39480</v>
      </c>
      <c r="X1323" s="14">
        <v>4.1890000000000001</v>
      </c>
      <c r="Z1323" s="15">
        <v>39480</v>
      </c>
      <c r="AA1323" s="14">
        <v>4.0179999999999998</v>
      </c>
      <c r="AC1323" s="14">
        <f t="shared" si="155"/>
        <v>4.0678968021010347</v>
      </c>
      <c r="AE1323" s="15">
        <v>39480</v>
      </c>
      <c r="AF1323" s="14">
        <v>3.5926</v>
      </c>
      <c r="AH1323" s="15">
        <v>39480</v>
      </c>
      <c r="AI1323" s="14">
        <v>4.4729999999999999</v>
      </c>
      <c r="AK1323" s="15">
        <v>39480</v>
      </c>
      <c r="AL1323" s="14">
        <v>2.36</v>
      </c>
      <c r="AM1323" s="14">
        <f t="shared" si="158"/>
        <v>1.7078968021010348</v>
      </c>
      <c r="AN1323" s="15">
        <v>39480</v>
      </c>
      <c r="AO1323" s="14">
        <v>2.7589999999999999</v>
      </c>
      <c r="AP1323" s="14">
        <f t="shared" si="159"/>
        <v>0.83360000000000012</v>
      </c>
      <c r="AQ1323" s="15">
        <v>39480</v>
      </c>
      <c r="AR1323" s="14">
        <v>3.2320000000000002</v>
      </c>
      <c r="AS1323" s="14">
        <f t="shared" si="160"/>
        <v>1.2409999999999997</v>
      </c>
      <c r="AU1323" s="14">
        <f t="shared" si="156"/>
        <v>1.5590000000000002</v>
      </c>
      <c r="AW1323" s="14">
        <f t="shared" si="161"/>
        <v>1.7509999999999999</v>
      </c>
      <c r="AY1323" s="14">
        <f t="shared" si="162"/>
        <v>1.9250000000000003</v>
      </c>
      <c r="BA1323" s="15">
        <v>39480</v>
      </c>
      <c r="BB1323" s="14">
        <v>19.2</v>
      </c>
      <c r="BD1323" s="15">
        <v>41306</v>
      </c>
      <c r="BE1323" s="14">
        <v>5.5</v>
      </c>
      <c r="BG1323" s="15">
        <v>41306</v>
      </c>
      <c r="BH1323" s="14">
        <v>7.25</v>
      </c>
      <c r="BI1323" s="14">
        <f t="shared" si="157"/>
        <v>79.714933333333335</v>
      </c>
      <c r="BJ1323" s="15">
        <v>40210</v>
      </c>
      <c r="BK1323" s="14">
        <v>226.3948</v>
      </c>
      <c r="BM1323" s="15">
        <v>41306</v>
      </c>
      <c r="BN1323" s="14">
        <v>52.283000000000001</v>
      </c>
    </row>
    <row r="1324" spans="2:66" x14ac:dyDescent="0.2">
      <c r="B1324" s="15">
        <v>39481</v>
      </c>
      <c r="C1324" s="14">
        <v>3.919</v>
      </c>
      <c r="E1324" s="15">
        <v>39481</v>
      </c>
      <c r="F1324" s="14">
        <v>4.032</v>
      </c>
      <c r="H1324" s="15">
        <v>39481</v>
      </c>
      <c r="I1324" s="14">
        <v>4.1109999999999998</v>
      </c>
      <c r="K1324" s="15">
        <v>39481</v>
      </c>
      <c r="L1324" s="14">
        <v>4.2850000000000001</v>
      </c>
      <c r="N1324" s="15">
        <v>39481</v>
      </c>
      <c r="O1324" s="14">
        <v>4.1760000000000002</v>
      </c>
      <c r="Q1324" s="15">
        <v>39481</v>
      </c>
      <c r="R1324" s="14">
        <v>4.0190000000000001</v>
      </c>
      <c r="T1324" s="15">
        <v>39481</v>
      </c>
      <c r="U1324" s="14">
        <v>4.024</v>
      </c>
      <c r="W1324" s="15">
        <v>39481</v>
      </c>
      <c r="X1324" s="14">
        <v>4.1890000000000001</v>
      </c>
      <c r="Z1324" s="15">
        <v>39481</v>
      </c>
      <c r="AA1324" s="14">
        <v>4.0179999999999998</v>
      </c>
      <c r="AC1324" s="14">
        <f t="shared" si="155"/>
        <v>4.0678968021010347</v>
      </c>
      <c r="AE1324" s="15">
        <v>39481</v>
      </c>
      <c r="AF1324" s="14">
        <v>3.5926</v>
      </c>
      <c r="AH1324" s="15">
        <v>39481</v>
      </c>
      <c r="AI1324" s="14">
        <v>4.4729999999999999</v>
      </c>
      <c r="AK1324" s="15">
        <v>39481</v>
      </c>
      <c r="AL1324" s="14">
        <v>2.36</v>
      </c>
      <c r="AM1324" s="14">
        <f t="shared" si="158"/>
        <v>1.7078968021010348</v>
      </c>
      <c r="AN1324" s="15">
        <v>39481</v>
      </c>
      <c r="AO1324" s="14">
        <v>2.7589999999999999</v>
      </c>
      <c r="AP1324" s="14">
        <f t="shared" si="159"/>
        <v>0.83360000000000012</v>
      </c>
      <c r="AQ1324" s="15">
        <v>39481</v>
      </c>
      <c r="AR1324" s="14">
        <v>3.2320000000000002</v>
      </c>
      <c r="AS1324" s="14">
        <f t="shared" si="160"/>
        <v>1.2409999999999997</v>
      </c>
      <c r="AU1324" s="14">
        <f t="shared" si="156"/>
        <v>1.5590000000000002</v>
      </c>
      <c r="AW1324" s="14">
        <f t="shared" si="161"/>
        <v>1.7509999999999999</v>
      </c>
      <c r="AY1324" s="14">
        <f t="shared" si="162"/>
        <v>1.9250000000000003</v>
      </c>
      <c r="BA1324" s="15">
        <v>39481</v>
      </c>
      <c r="BB1324" s="14">
        <v>19.2</v>
      </c>
      <c r="BD1324" s="15">
        <v>41307</v>
      </c>
      <c r="BE1324" s="14">
        <v>5.5</v>
      </c>
      <c r="BG1324" s="15">
        <v>41307</v>
      </c>
      <c r="BH1324" s="14">
        <v>7.25</v>
      </c>
      <c r="BI1324" s="14">
        <f t="shared" si="157"/>
        <v>80.003366666666665</v>
      </c>
      <c r="BJ1324" s="15">
        <v>40211</v>
      </c>
      <c r="BK1324" s="14">
        <v>227.26009999999999</v>
      </c>
      <c r="BM1324" s="15">
        <v>41307</v>
      </c>
      <c r="BN1324" s="14">
        <v>52.283000000000001</v>
      </c>
    </row>
    <row r="1325" spans="2:66" x14ac:dyDescent="0.2">
      <c r="B1325" s="15">
        <v>39482</v>
      </c>
      <c r="C1325" s="14">
        <v>3.9319999999999999</v>
      </c>
      <c r="E1325" s="15">
        <v>39482</v>
      </c>
      <c r="F1325" s="14">
        <v>4.0449999999999999</v>
      </c>
      <c r="H1325" s="15">
        <v>39482</v>
      </c>
      <c r="I1325" s="14">
        <v>4.1189999999999998</v>
      </c>
      <c r="K1325" s="15">
        <v>39482</v>
      </c>
      <c r="L1325" s="14">
        <v>4.3019999999999996</v>
      </c>
      <c r="N1325" s="15">
        <v>39482</v>
      </c>
      <c r="O1325" s="14">
        <v>4.1849999999999996</v>
      </c>
      <c r="Q1325" s="15">
        <v>39482</v>
      </c>
      <c r="R1325" s="14">
        <v>4.032</v>
      </c>
      <c r="T1325" s="15">
        <v>39482</v>
      </c>
      <c r="U1325" s="14">
        <v>4.0339999999999998</v>
      </c>
      <c r="W1325" s="15">
        <v>39482</v>
      </c>
      <c r="X1325" s="14">
        <v>4.1950000000000003</v>
      </c>
      <c r="Z1325" s="15">
        <v>39482</v>
      </c>
      <c r="AA1325" s="14">
        <v>4.0279999999999996</v>
      </c>
      <c r="AC1325" s="14">
        <f t="shared" si="155"/>
        <v>4.0804850919202842</v>
      </c>
      <c r="AE1325" s="15">
        <v>39482</v>
      </c>
      <c r="AF1325" s="14">
        <v>3.6444000000000001</v>
      </c>
      <c r="AH1325" s="15">
        <v>39482</v>
      </c>
      <c r="AI1325" s="14">
        <v>4.5049999999999999</v>
      </c>
      <c r="AK1325" s="15">
        <v>39482</v>
      </c>
      <c r="AL1325" s="14">
        <v>2.2999999999999998</v>
      </c>
      <c r="AM1325" s="14">
        <f t="shared" si="158"/>
        <v>1.7804850919202844</v>
      </c>
      <c r="AN1325" s="15">
        <v>39482</v>
      </c>
      <c r="AO1325" s="14">
        <v>2.6675</v>
      </c>
      <c r="AP1325" s="14">
        <f t="shared" si="159"/>
        <v>0.9769000000000001</v>
      </c>
      <c r="AQ1325" s="15">
        <v>39482</v>
      </c>
      <c r="AR1325" s="14">
        <v>3.2090000000000001</v>
      </c>
      <c r="AS1325" s="14">
        <f t="shared" si="160"/>
        <v>1.2959999999999998</v>
      </c>
      <c r="AU1325" s="14">
        <f t="shared" si="156"/>
        <v>1.6320000000000001</v>
      </c>
      <c r="AW1325" s="14">
        <f t="shared" si="161"/>
        <v>1.819</v>
      </c>
      <c r="AY1325" s="14">
        <f t="shared" si="162"/>
        <v>2.0019999999999998</v>
      </c>
      <c r="BA1325" s="15">
        <v>39482</v>
      </c>
      <c r="BB1325" s="14">
        <v>18.7</v>
      </c>
      <c r="BD1325" s="15">
        <v>41308</v>
      </c>
      <c r="BE1325" s="14">
        <v>5.5</v>
      </c>
      <c r="BG1325" s="15">
        <v>41308</v>
      </c>
      <c r="BH1325" s="14">
        <v>7.25</v>
      </c>
      <c r="BI1325" s="14">
        <f t="shared" si="157"/>
        <v>80.190700000000007</v>
      </c>
      <c r="BJ1325" s="15">
        <v>40212</v>
      </c>
      <c r="BK1325" s="14">
        <v>227.82210000000001</v>
      </c>
      <c r="BM1325" s="15">
        <v>41308</v>
      </c>
      <c r="BN1325" s="14">
        <v>52.283000000000001</v>
      </c>
    </row>
    <row r="1326" spans="2:66" x14ac:dyDescent="0.2">
      <c r="B1326" s="15">
        <v>39483</v>
      </c>
      <c r="C1326" s="14">
        <v>3.8460000000000001</v>
      </c>
      <c r="E1326" s="15">
        <v>39483</v>
      </c>
      <c r="F1326" s="14">
        <v>3.9630000000000001</v>
      </c>
      <c r="H1326" s="15">
        <v>39483</v>
      </c>
      <c r="I1326" s="14">
        <v>4.0309999999999997</v>
      </c>
      <c r="K1326" s="15">
        <v>39483</v>
      </c>
      <c r="L1326" s="14">
        <v>4.2290000000000001</v>
      </c>
      <c r="N1326" s="15">
        <v>39483</v>
      </c>
      <c r="O1326" s="14">
        <v>4.093</v>
      </c>
      <c r="Q1326" s="15">
        <v>39483</v>
      </c>
      <c r="R1326" s="14">
        <v>3.9470000000000001</v>
      </c>
      <c r="T1326" s="15">
        <v>39483</v>
      </c>
      <c r="U1326" s="14">
        <v>3.9529999999999998</v>
      </c>
      <c r="W1326" s="15">
        <v>39483</v>
      </c>
      <c r="X1326" s="14">
        <v>4.1189999999999998</v>
      </c>
      <c r="Z1326" s="15">
        <v>39483</v>
      </c>
      <c r="AA1326" s="14">
        <v>3.9409999999999998</v>
      </c>
      <c r="AC1326" s="14">
        <f t="shared" si="155"/>
        <v>3.9977936042020699</v>
      </c>
      <c r="AE1326" s="15">
        <v>39483</v>
      </c>
      <c r="AF1326" s="14">
        <v>3.5701000000000001</v>
      </c>
      <c r="AH1326" s="15">
        <v>39483</v>
      </c>
      <c r="AI1326" s="14">
        <v>4.4089999999999998</v>
      </c>
      <c r="AK1326" s="15">
        <v>39483</v>
      </c>
      <c r="AL1326" s="14">
        <v>2.2800000000000002</v>
      </c>
      <c r="AM1326" s="14">
        <f t="shared" si="158"/>
        <v>1.7177936042020696</v>
      </c>
      <c r="AN1326" s="15">
        <v>39483</v>
      </c>
      <c r="AO1326" s="14">
        <v>2.6265000000000001</v>
      </c>
      <c r="AP1326" s="14">
        <f t="shared" si="159"/>
        <v>0.94359999999999999</v>
      </c>
      <c r="AQ1326" s="15">
        <v>39483</v>
      </c>
      <c r="AR1326" s="14">
        <v>3.2050000000000001</v>
      </c>
      <c r="AS1326" s="14">
        <f t="shared" si="160"/>
        <v>1.2039999999999997</v>
      </c>
      <c r="AU1326" s="14">
        <f t="shared" si="156"/>
        <v>1.5659999999999998</v>
      </c>
      <c r="AW1326" s="14">
        <f t="shared" si="161"/>
        <v>1.7509999999999994</v>
      </c>
      <c r="AY1326" s="14">
        <f t="shared" si="162"/>
        <v>1.9489999999999998</v>
      </c>
      <c r="BA1326" s="15">
        <v>39483</v>
      </c>
      <c r="BB1326" s="14">
        <v>18.5</v>
      </c>
      <c r="BD1326" s="15">
        <v>41309</v>
      </c>
      <c r="BE1326" s="14">
        <v>5.5</v>
      </c>
      <c r="BG1326" s="15">
        <v>41309</v>
      </c>
      <c r="BH1326" s="14">
        <v>7.25</v>
      </c>
      <c r="BI1326" s="14">
        <f t="shared" si="157"/>
        <v>79.78573333333334</v>
      </c>
      <c r="BJ1326" s="15">
        <v>40213</v>
      </c>
      <c r="BK1326" s="14">
        <v>226.60720000000001</v>
      </c>
      <c r="BM1326" s="15">
        <v>41309</v>
      </c>
      <c r="BN1326" s="14">
        <v>51.493000000000002</v>
      </c>
    </row>
    <row r="1327" spans="2:66" x14ac:dyDescent="0.2">
      <c r="B1327" s="15">
        <v>39484</v>
      </c>
      <c r="C1327" s="14">
        <v>3.895</v>
      </c>
      <c r="E1327" s="15">
        <v>39484</v>
      </c>
      <c r="F1327" s="14">
        <v>4.0110000000000001</v>
      </c>
      <c r="H1327" s="15">
        <v>39484</v>
      </c>
      <c r="I1327" s="14">
        <v>4.085</v>
      </c>
      <c r="K1327" s="15">
        <v>39484</v>
      </c>
      <c r="L1327" s="14">
        <v>4.28</v>
      </c>
      <c r="N1327" s="15">
        <v>39484</v>
      </c>
      <c r="O1327" s="14">
        <v>4.1440000000000001</v>
      </c>
      <c r="Q1327" s="15">
        <v>39484</v>
      </c>
      <c r="R1327" s="14">
        <v>3.9950000000000001</v>
      </c>
      <c r="T1327" s="15">
        <v>39484</v>
      </c>
      <c r="U1327" s="14">
        <v>3.9950000000000001</v>
      </c>
      <c r="W1327" s="15">
        <v>39484</v>
      </c>
      <c r="X1327" s="14">
        <v>4.17</v>
      </c>
      <c r="Z1327" s="15">
        <v>39484</v>
      </c>
      <c r="AA1327" s="14">
        <v>3.9830000000000001</v>
      </c>
      <c r="AC1327" s="14">
        <f t="shared" si="155"/>
        <v>4.0473590298161586</v>
      </c>
      <c r="AE1327" s="15">
        <v>39484</v>
      </c>
      <c r="AF1327" s="14">
        <v>3.5884999999999998</v>
      </c>
      <c r="AH1327" s="15">
        <v>39484</v>
      </c>
      <c r="AI1327" s="14">
        <v>4.46</v>
      </c>
      <c r="AK1327" s="15">
        <v>39484</v>
      </c>
      <c r="AL1327" s="14">
        <v>2.2774999999999999</v>
      </c>
      <c r="AM1327" s="14">
        <f t="shared" si="158"/>
        <v>1.7698590298161587</v>
      </c>
      <c r="AN1327" s="15">
        <v>39484</v>
      </c>
      <c r="AO1327" s="14">
        <v>2.6710000000000003</v>
      </c>
      <c r="AP1327" s="14">
        <f t="shared" si="159"/>
        <v>0.91749999999999954</v>
      </c>
      <c r="AQ1327" s="15">
        <v>39484</v>
      </c>
      <c r="AR1327" s="14">
        <v>3.1920000000000002</v>
      </c>
      <c r="AS1327" s="14">
        <f t="shared" si="160"/>
        <v>1.2679999999999998</v>
      </c>
      <c r="AU1327" s="14">
        <f t="shared" si="156"/>
        <v>1.6175000000000002</v>
      </c>
      <c r="AW1327" s="14">
        <f t="shared" si="161"/>
        <v>1.8075000000000001</v>
      </c>
      <c r="AY1327" s="14">
        <f t="shared" si="162"/>
        <v>2.0025000000000004</v>
      </c>
      <c r="BA1327" s="15">
        <v>39484</v>
      </c>
      <c r="BB1327" s="14">
        <v>19</v>
      </c>
      <c r="BD1327" s="15">
        <v>41310</v>
      </c>
      <c r="BE1327" s="14">
        <v>5.5</v>
      </c>
      <c r="BG1327" s="15">
        <v>41310</v>
      </c>
      <c r="BH1327" s="14">
        <v>7.25</v>
      </c>
      <c r="BI1327" s="14">
        <f t="shared" si="157"/>
        <v>79.519966666666662</v>
      </c>
      <c r="BJ1327" s="15">
        <v>40214</v>
      </c>
      <c r="BK1327" s="14">
        <v>225.8099</v>
      </c>
      <c r="BM1327" s="15">
        <v>41310</v>
      </c>
      <c r="BN1327" s="14">
        <v>51.35</v>
      </c>
    </row>
    <row r="1328" spans="2:66" x14ac:dyDescent="0.2">
      <c r="B1328" s="15">
        <v>39485</v>
      </c>
      <c r="C1328" s="14">
        <v>3.8769999999999998</v>
      </c>
      <c r="E1328" s="15">
        <v>39485</v>
      </c>
      <c r="F1328" s="14">
        <v>3.9950000000000001</v>
      </c>
      <c r="H1328" s="15">
        <v>39485</v>
      </c>
      <c r="I1328" s="14">
        <v>4.0609999999999999</v>
      </c>
      <c r="K1328" s="15">
        <v>39485</v>
      </c>
      <c r="L1328" s="14">
        <v>4.2640000000000002</v>
      </c>
      <c r="N1328" s="15">
        <v>39485</v>
      </c>
      <c r="O1328" s="14">
        <v>4.1310000000000002</v>
      </c>
      <c r="Q1328" s="15">
        <v>39485</v>
      </c>
      <c r="R1328" s="14">
        <v>3.9769999999999999</v>
      </c>
      <c r="T1328" s="15">
        <v>39485</v>
      </c>
      <c r="U1328" s="14">
        <v>3.9809999999999999</v>
      </c>
      <c r="W1328" s="15">
        <v>39485</v>
      </c>
      <c r="X1328" s="14">
        <v>4.1550000000000002</v>
      </c>
      <c r="Z1328" s="15">
        <v>39485</v>
      </c>
      <c r="AA1328" s="14">
        <v>3.9619999999999997</v>
      </c>
      <c r="AC1328" s="14">
        <f t="shared" si="155"/>
        <v>4.0296924146454502</v>
      </c>
      <c r="AE1328" s="15">
        <v>39485</v>
      </c>
      <c r="AF1328" s="14">
        <v>3.7568999999999999</v>
      </c>
      <c r="AH1328" s="15">
        <v>39485</v>
      </c>
      <c r="AI1328" s="14">
        <v>4.43</v>
      </c>
      <c r="AK1328" s="15">
        <v>39485</v>
      </c>
      <c r="AL1328" s="14">
        <v>2.2749999999999999</v>
      </c>
      <c r="AM1328" s="14">
        <f t="shared" si="158"/>
        <v>1.7546924146454503</v>
      </c>
      <c r="AN1328" s="15">
        <v>39485</v>
      </c>
      <c r="AO1328" s="14">
        <v>2.673</v>
      </c>
      <c r="AP1328" s="14">
        <f t="shared" si="159"/>
        <v>1.0838999999999999</v>
      </c>
      <c r="AQ1328" s="15">
        <v>39485</v>
      </c>
      <c r="AR1328" s="14">
        <v>3.1935000000000002</v>
      </c>
      <c r="AS1328" s="14">
        <f t="shared" si="160"/>
        <v>1.2364999999999995</v>
      </c>
      <c r="AU1328" s="14">
        <f t="shared" si="156"/>
        <v>1.6019999999999999</v>
      </c>
      <c r="AW1328" s="14">
        <f t="shared" si="161"/>
        <v>1.786</v>
      </c>
      <c r="AY1328" s="14">
        <f t="shared" si="162"/>
        <v>1.9890000000000003</v>
      </c>
      <c r="BA1328" s="15">
        <v>39485</v>
      </c>
      <c r="BB1328" s="14">
        <v>18.399999999999999</v>
      </c>
      <c r="BD1328" s="15">
        <v>41311</v>
      </c>
      <c r="BE1328" s="14">
        <v>5.5</v>
      </c>
      <c r="BG1328" s="15">
        <v>41311</v>
      </c>
      <c r="BH1328" s="14">
        <v>7.25</v>
      </c>
      <c r="BI1328" s="14">
        <f t="shared" si="157"/>
        <v>79.519966666666662</v>
      </c>
      <c r="BJ1328" s="15">
        <v>40215</v>
      </c>
      <c r="BK1328" s="14">
        <v>225.8099</v>
      </c>
      <c r="BM1328" s="15">
        <v>41311</v>
      </c>
      <c r="BN1328" s="14">
        <v>51.503</v>
      </c>
    </row>
    <row r="1329" spans="2:66" x14ac:dyDescent="0.2">
      <c r="B1329" s="15">
        <v>39486</v>
      </c>
      <c r="C1329" s="14">
        <v>3.8639999999999999</v>
      </c>
      <c r="E1329" s="15">
        <v>39486</v>
      </c>
      <c r="F1329" s="14">
        <v>3.9729999999999999</v>
      </c>
      <c r="H1329" s="15">
        <v>39486</v>
      </c>
      <c r="I1329" s="14">
        <v>4.04</v>
      </c>
      <c r="K1329" s="15">
        <v>39486</v>
      </c>
      <c r="L1329" s="14">
        <v>4.2389999999999999</v>
      </c>
      <c r="N1329" s="15">
        <v>39486</v>
      </c>
      <c r="O1329" s="14">
        <v>4.1210000000000004</v>
      </c>
      <c r="Q1329" s="15">
        <v>39486</v>
      </c>
      <c r="R1329" s="14">
        <v>3.948</v>
      </c>
      <c r="T1329" s="15">
        <v>39486</v>
      </c>
      <c r="U1329" s="14">
        <v>3.9590000000000001</v>
      </c>
      <c r="W1329" s="15">
        <v>39486</v>
      </c>
      <c r="X1329" s="14">
        <v>4.133</v>
      </c>
      <c r="Z1329" s="15">
        <v>39486</v>
      </c>
      <c r="AA1329" s="14">
        <v>3.9390000000000001</v>
      </c>
      <c r="AC1329" s="14">
        <f t="shared" si="155"/>
        <v>4.0097657963849827</v>
      </c>
      <c r="AE1329" s="15">
        <v>39486</v>
      </c>
      <c r="AF1329" s="14">
        <v>3.6428000000000003</v>
      </c>
      <c r="AH1329" s="15">
        <v>39486</v>
      </c>
      <c r="AI1329" s="14">
        <v>4.43</v>
      </c>
      <c r="AK1329" s="15">
        <v>39486</v>
      </c>
      <c r="AL1329" s="14">
        <v>2.2770000000000001</v>
      </c>
      <c r="AM1329" s="14">
        <f t="shared" si="158"/>
        <v>1.7327657963849825</v>
      </c>
      <c r="AN1329" s="15">
        <v>39486</v>
      </c>
      <c r="AO1329" s="14">
        <v>2.7080000000000002</v>
      </c>
      <c r="AP1329" s="14">
        <f t="shared" si="159"/>
        <v>0.93480000000000008</v>
      </c>
      <c r="AQ1329" s="15">
        <v>39486</v>
      </c>
      <c r="AR1329" s="14">
        <v>3.2069999999999999</v>
      </c>
      <c r="AS1329" s="14">
        <f t="shared" si="160"/>
        <v>1.2229999999999999</v>
      </c>
      <c r="AU1329" s="14">
        <f t="shared" si="156"/>
        <v>1.5869999999999997</v>
      </c>
      <c r="AW1329" s="14">
        <f t="shared" si="161"/>
        <v>1.7629999999999999</v>
      </c>
      <c r="AY1329" s="14">
        <f t="shared" si="162"/>
        <v>1.9619999999999997</v>
      </c>
      <c r="BA1329" s="15">
        <v>39486</v>
      </c>
      <c r="BB1329" s="14">
        <v>17.600000000000001</v>
      </c>
      <c r="BD1329" s="15">
        <v>41312</v>
      </c>
      <c r="BE1329" s="14">
        <v>5.5</v>
      </c>
      <c r="BG1329" s="15">
        <v>41312</v>
      </c>
      <c r="BH1329" s="14">
        <v>7.25</v>
      </c>
      <c r="BI1329" s="14">
        <f t="shared" si="157"/>
        <v>79.519966666666662</v>
      </c>
      <c r="BJ1329" s="15">
        <v>40216</v>
      </c>
      <c r="BK1329" s="14">
        <v>225.8099</v>
      </c>
      <c r="BM1329" s="15">
        <v>41312</v>
      </c>
      <c r="BN1329" s="14">
        <v>51.585000000000001</v>
      </c>
    </row>
    <row r="1330" spans="2:66" x14ac:dyDescent="0.2">
      <c r="B1330" s="15">
        <v>39487</v>
      </c>
      <c r="C1330" s="14">
        <v>3.8639999999999999</v>
      </c>
      <c r="E1330" s="15">
        <v>39487</v>
      </c>
      <c r="F1330" s="14">
        <v>3.9729999999999999</v>
      </c>
      <c r="H1330" s="15">
        <v>39487</v>
      </c>
      <c r="I1330" s="14">
        <v>4.04</v>
      </c>
      <c r="K1330" s="15">
        <v>39487</v>
      </c>
      <c r="L1330" s="14">
        <v>4.2389999999999999</v>
      </c>
      <c r="N1330" s="15">
        <v>39487</v>
      </c>
      <c r="O1330" s="14">
        <v>4.1210000000000004</v>
      </c>
      <c r="Q1330" s="15">
        <v>39487</v>
      </c>
      <c r="R1330" s="14">
        <v>3.948</v>
      </c>
      <c r="T1330" s="15">
        <v>39487</v>
      </c>
      <c r="U1330" s="14">
        <v>3.9590000000000001</v>
      </c>
      <c r="W1330" s="15">
        <v>39487</v>
      </c>
      <c r="X1330" s="14">
        <v>4.133</v>
      </c>
      <c r="Z1330" s="15">
        <v>39487</v>
      </c>
      <c r="AA1330" s="14">
        <v>3.9390000000000001</v>
      </c>
      <c r="AC1330" s="14">
        <f t="shared" si="155"/>
        <v>4.0097657963849827</v>
      </c>
      <c r="AE1330" s="15">
        <v>39487</v>
      </c>
      <c r="AF1330" s="14">
        <v>3.6428000000000003</v>
      </c>
      <c r="AH1330" s="15">
        <v>39487</v>
      </c>
      <c r="AI1330" s="14">
        <v>4.43</v>
      </c>
      <c r="AK1330" s="15">
        <v>39487</v>
      </c>
      <c r="AL1330" s="14">
        <v>2.2770000000000001</v>
      </c>
      <c r="AM1330" s="14">
        <f t="shared" si="158"/>
        <v>1.7327657963849825</v>
      </c>
      <c r="AN1330" s="15">
        <v>39487</v>
      </c>
      <c r="AO1330" s="14">
        <v>2.7080000000000002</v>
      </c>
      <c r="AP1330" s="14">
        <f t="shared" si="159"/>
        <v>0.93480000000000008</v>
      </c>
      <c r="AQ1330" s="15">
        <v>39487</v>
      </c>
      <c r="AR1330" s="14">
        <v>3.2069999999999999</v>
      </c>
      <c r="AS1330" s="14">
        <f t="shared" si="160"/>
        <v>1.2229999999999999</v>
      </c>
      <c r="AU1330" s="14">
        <f t="shared" si="156"/>
        <v>1.5869999999999997</v>
      </c>
      <c r="AW1330" s="14">
        <f t="shared" si="161"/>
        <v>1.7629999999999999</v>
      </c>
      <c r="AY1330" s="14">
        <f t="shared" si="162"/>
        <v>1.9619999999999997</v>
      </c>
      <c r="BA1330" s="15">
        <v>39487</v>
      </c>
      <c r="BB1330" s="14">
        <v>17.600000000000001</v>
      </c>
      <c r="BD1330" s="15">
        <v>41313</v>
      </c>
      <c r="BE1330" s="14">
        <v>5.5</v>
      </c>
      <c r="BG1330" s="15">
        <v>41313</v>
      </c>
      <c r="BH1330" s="14">
        <v>7.25</v>
      </c>
      <c r="BI1330" s="14">
        <f t="shared" si="157"/>
        <v>79.432333333333332</v>
      </c>
      <c r="BJ1330" s="15">
        <v>40217</v>
      </c>
      <c r="BK1330" s="14">
        <v>225.547</v>
      </c>
      <c r="BM1330" s="15">
        <v>41313</v>
      </c>
      <c r="BN1330" s="14">
        <v>51.412999999999997</v>
      </c>
    </row>
    <row r="1331" spans="2:66" x14ac:dyDescent="0.2">
      <c r="B1331" s="15">
        <v>39488</v>
      </c>
      <c r="C1331" s="14">
        <v>3.8639999999999999</v>
      </c>
      <c r="E1331" s="15">
        <v>39488</v>
      </c>
      <c r="F1331" s="14">
        <v>3.9729999999999999</v>
      </c>
      <c r="H1331" s="15">
        <v>39488</v>
      </c>
      <c r="I1331" s="14">
        <v>4.04</v>
      </c>
      <c r="K1331" s="15">
        <v>39488</v>
      </c>
      <c r="L1331" s="14">
        <v>4.2389999999999999</v>
      </c>
      <c r="N1331" s="15">
        <v>39488</v>
      </c>
      <c r="O1331" s="14">
        <v>4.1210000000000004</v>
      </c>
      <c r="Q1331" s="15">
        <v>39488</v>
      </c>
      <c r="R1331" s="14">
        <v>3.948</v>
      </c>
      <c r="T1331" s="15">
        <v>39488</v>
      </c>
      <c r="U1331" s="14">
        <v>3.9590000000000001</v>
      </c>
      <c r="W1331" s="15">
        <v>39488</v>
      </c>
      <c r="X1331" s="14">
        <v>4.133</v>
      </c>
      <c r="Z1331" s="15">
        <v>39488</v>
      </c>
      <c r="AA1331" s="14">
        <v>3.9390000000000001</v>
      </c>
      <c r="AC1331" s="14">
        <f t="shared" si="155"/>
        <v>4.0097657963849827</v>
      </c>
      <c r="AE1331" s="15">
        <v>39488</v>
      </c>
      <c r="AF1331" s="14">
        <v>3.6428000000000003</v>
      </c>
      <c r="AH1331" s="15">
        <v>39488</v>
      </c>
      <c r="AI1331" s="14">
        <v>4.43</v>
      </c>
      <c r="AK1331" s="15">
        <v>39488</v>
      </c>
      <c r="AL1331" s="14">
        <v>2.2770000000000001</v>
      </c>
      <c r="AM1331" s="14">
        <f t="shared" si="158"/>
        <v>1.7327657963849825</v>
      </c>
      <c r="AN1331" s="15">
        <v>39488</v>
      </c>
      <c r="AO1331" s="14">
        <v>2.7080000000000002</v>
      </c>
      <c r="AP1331" s="14">
        <f t="shared" si="159"/>
        <v>0.93480000000000008</v>
      </c>
      <c r="AQ1331" s="15">
        <v>39488</v>
      </c>
      <c r="AR1331" s="14">
        <v>3.2069999999999999</v>
      </c>
      <c r="AS1331" s="14">
        <f t="shared" si="160"/>
        <v>1.2229999999999999</v>
      </c>
      <c r="AU1331" s="14">
        <f t="shared" si="156"/>
        <v>1.5869999999999997</v>
      </c>
      <c r="AW1331" s="14">
        <f t="shared" si="161"/>
        <v>1.7629999999999999</v>
      </c>
      <c r="AY1331" s="14">
        <f t="shared" si="162"/>
        <v>1.9619999999999997</v>
      </c>
      <c r="BA1331" s="15">
        <v>39488</v>
      </c>
      <c r="BB1331" s="14">
        <v>17.600000000000001</v>
      </c>
      <c r="BD1331" s="15">
        <v>41314</v>
      </c>
      <c r="BE1331" s="14">
        <v>5.5</v>
      </c>
      <c r="BG1331" s="15">
        <v>41314</v>
      </c>
      <c r="BH1331" s="14">
        <v>7.25</v>
      </c>
      <c r="BI1331" s="14">
        <f t="shared" si="157"/>
        <v>79.641933333333341</v>
      </c>
      <c r="BJ1331" s="15">
        <v>40218</v>
      </c>
      <c r="BK1331" s="14">
        <v>226.17580000000001</v>
      </c>
      <c r="BM1331" s="15">
        <v>41314</v>
      </c>
      <c r="BN1331" s="14">
        <v>51.412999999999997</v>
      </c>
    </row>
    <row r="1332" spans="2:66" x14ac:dyDescent="0.2">
      <c r="B1332" s="15">
        <v>39489</v>
      </c>
      <c r="C1332" s="14">
        <v>3.859</v>
      </c>
      <c r="E1332" s="15">
        <v>39489</v>
      </c>
      <c r="F1332" s="14">
        <v>3.9790000000000001</v>
      </c>
      <c r="H1332" s="15">
        <v>39489</v>
      </c>
      <c r="I1332" s="14">
        <v>4.0430000000000001</v>
      </c>
      <c r="K1332" s="15">
        <v>39489</v>
      </c>
      <c r="L1332" s="14">
        <v>4.25</v>
      </c>
      <c r="N1332" s="15">
        <v>39489</v>
      </c>
      <c r="O1332" s="14">
        <v>4.1269999999999998</v>
      </c>
      <c r="Q1332" s="15">
        <v>39489</v>
      </c>
      <c r="R1332" s="14">
        <v>3.9459999999999997</v>
      </c>
      <c r="T1332" s="15">
        <v>39489</v>
      </c>
      <c r="U1332" s="14">
        <v>3.956</v>
      </c>
      <c r="W1332" s="15">
        <v>39489</v>
      </c>
      <c r="X1332" s="14">
        <v>4.1379999999999999</v>
      </c>
      <c r="Z1332" s="15">
        <v>39489</v>
      </c>
      <c r="AA1332" s="14">
        <v>3.94</v>
      </c>
      <c r="AC1332" s="14">
        <f t="shared" si="155"/>
        <v>4.0123594932797761</v>
      </c>
      <c r="AE1332" s="15">
        <v>39489</v>
      </c>
      <c r="AF1332" s="14">
        <v>3.6143999999999998</v>
      </c>
      <c r="AH1332" s="15">
        <v>39489</v>
      </c>
      <c r="AI1332" s="14">
        <v>4.4969999999999999</v>
      </c>
      <c r="AK1332" s="15">
        <v>39489</v>
      </c>
      <c r="AL1332" s="14">
        <v>2.2829999999999999</v>
      </c>
      <c r="AM1332" s="14">
        <f t="shared" si="158"/>
        <v>1.7293594932797762</v>
      </c>
      <c r="AN1332" s="15">
        <v>39489</v>
      </c>
      <c r="AO1332" s="14">
        <v>2.7204999999999999</v>
      </c>
      <c r="AP1332" s="14">
        <f t="shared" si="159"/>
        <v>0.89389999999999992</v>
      </c>
      <c r="AQ1332" s="15">
        <v>39489</v>
      </c>
      <c r="AR1332" s="14">
        <v>3.2084999999999999</v>
      </c>
      <c r="AS1332" s="14">
        <f t="shared" si="160"/>
        <v>1.2885</v>
      </c>
      <c r="AU1332" s="14">
        <f t="shared" si="156"/>
        <v>1.5760000000000001</v>
      </c>
      <c r="AW1332" s="14">
        <f t="shared" si="161"/>
        <v>1.7600000000000002</v>
      </c>
      <c r="AY1332" s="14">
        <f t="shared" si="162"/>
        <v>1.9670000000000001</v>
      </c>
      <c r="BA1332" s="15">
        <v>39489</v>
      </c>
      <c r="BB1332" s="14">
        <v>18.399999999999999</v>
      </c>
      <c r="BD1332" s="15">
        <v>41315</v>
      </c>
      <c r="BE1332" s="14">
        <v>5.5</v>
      </c>
      <c r="BG1332" s="15">
        <v>41315</v>
      </c>
      <c r="BH1332" s="14">
        <v>7.25</v>
      </c>
      <c r="BI1332" s="14">
        <f t="shared" si="157"/>
        <v>79.64606666666667</v>
      </c>
      <c r="BJ1332" s="15">
        <v>40219</v>
      </c>
      <c r="BK1332" s="14">
        <v>226.18819999999999</v>
      </c>
      <c r="BM1332" s="15">
        <v>41315</v>
      </c>
      <c r="BN1332" s="14">
        <v>51.412999999999997</v>
      </c>
    </row>
    <row r="1333" spans="2:66" x14ac:dyDescent="0.2">
      <c r="B1333" s="15">
        <v>39490</v>
      </c>
      <c r="C1333" s="14">
        <v>3.9449999999999998</v>
      </c>
      <c r="E1333" s="15">
        <v>39490</v>
      </c>
      <c r="F1333" s="14">
        <v>4.0629999999999997</v>
      </c>
      <c r="H1333" s="15">
        <v>39490</v>
      </c>
      <c r="I1333" s="14">
        <v>4.133</v>
      </c>
      <c r="K1333" s="15">
        <v>39490</v>
      </c>
      <c r="L1333" s="14">
        <v>4.33</v>
      </c>
      <c r="N1333" s="15">
        <v>39490</v>
      </c>
      <c r="O1333" s="14">
        <v>4.2229999999999999</v>
      </c>
      <c r="Q1333" s="15">
        <v>39490</v>
      </c>
      <c r="R1333" s="14">
        <v>4.0350000000000001</v>
      </c>
      <c r="T1333" s="15">
        <v>39490</v>
      </c>
      <c r="U1333" s="14">
        <v>4.0439999999999996</v>
      </c>
      <c r="W1333" s="15">
        <v>39490</v>
      </c>
      <c r="X1333" s="14">
        <v>4.2290000000000001</v>
      </c>
      <c r="Z1333" s="15">
        <v>39490</v>
      </c>
      <c r="AA1333" s="14">
        <v>4.032</v>
      </c>
      <c r="AC1333" s="14">
        <f t="shared" si="155"/>
        <v>4.0982046964313303</v>
      </c>
      <c r="AE1333" s="15">
        <v>39490</v>
      </c>
      <c r="AF1333" s="14">
        <v>3.6579000000000002</v>
      </c>
      <c r="AH1333" s="15">
        <v>39490</v>
      </c>
      <c r="AI1333" s="14">
        <v>4.617</v>
      </c>
      <c r="AK1333" s="15">
        <v>39490</v>
      </c>
      <c r="AL1333" s="14">
        <v>2.29</v>
      </c>
      <c r="AM1333" s="14">
        <f t="shared" si="158"/>
        <v>1.8082046964313303</v>
      </c>
      <c r="AN1333" s="15">
        <v>39490</v>
      </c>
      <c r="AO1333" s="14">
        <v>2.7629999999999999</v>
      </c>
      <c r="AP1333" s="14">
        <f t="shared" si="159"/>
        <v>0.89490000000000025</v>
      </c>
      <c r="AQ1333" s="15">
        <v>39490</v>
      </c>
      <c r="AR1333" s="14">
        <v>3.202</v>
      </c>
      <c r="AS1333" s="14">
        <f t="shared" si="160"/>
        <v>1.415</v>
      </c>
      <c r="AU1333" s="14">
        <f t="shared" si="156"/>
        <v>1.6549999999999998</v>
      </c>
      <c r="AW1333" s="14">
        <f t="shared" si="161"/>
        <v>1.843</v>
      </c>
      <c r="AY1333" s="14">
        <f t="shared" si="162"/>
        <v>2.04</v>
      </c>
      <c r="BA1333" s="15">
        <v>39490</v>
      </c>
      <c r="BB1333" s="14">
        <v>18.8</v>
      </c>
      <c r="BD1333" s="15">
        <v>41316</v>
      </c>
      <c r="BE1333" s="14">
        <v>5.5</v>
      </c>
      <c r="BG1333" s="15">
        <v>41316</v>
      </c>
      <c r="BH1333" s="14">
        <v>7.25</v>
      </c>
      <c r="BI1333" s="14">
        <f t="shared" si="157"/>
        <v>79.669399999999996</v>
      </c>
      <c r="BJ1333" s="15">
        <v>40220</v>
      </c>
      <c r="BK1333" s="14">
        <v>226.25819999999999</v>
      </c>
      <c r="BM1333" s="15">
        <v>41316</v>
      </c>
      <c r="BN1333" s="14">
        <v>50.44</v>
      </c>
    </row>
    <row r="1334" spans="2:66" x14ac:dyDescent="0.2">
      <c r="B1334" s="15">
        <v>39491</v>
      </c>
      <c r="C1334" s="14">
        <v>3.956</v>
      </c>
      <c r="E1334" s="15">
        <v>39491</v>
      </c>
      <c r="F1334" s="14">
        <v>4.07</v>
      </c>
      <c r="H1334" s="15">
        <v>39491</v>
      </c>
      <c r="I1334" s="14">
        <v>4.1349999999999998</v>
      </c>
      <c r="K1334" s="15">
        <v>39491</v>
      </c>
      <c r="L1334" s="14">
        <v>4.3339999999999996</v>
      </c>
      <c r="N1334" s="15">
        <v>39491</v>
      </c>
      <c r="O1334" s="14">
        <v>4.2220000000000004</v>
      </c>
      <c r="Q1334" s="15">
        <v>39491</v>
      </c>
      <c r="R1334" s="14">
        <v>4.0439999999999996</v>
      </c>
      <c r="T1334" s="15">
        <v>39491</v>
      </c>
      <c r="U1334" s="14">
        <v>4.0549999999999997</v>
      </c>
      <c r="W1334" s="15">
        <v>39491</v>
      </c>
      <c r="X1334" s="14">
        <v>4.2329999999999997</v>
      </c>
      <c r="Z1334" s="15">
        <v>39491</v>
      </c>
      <c r="AA1334" s="14">
        <v>4.0469999999999997</v>
      </c>
      <c r="AC1334" s="14">
        <f t="shared" si="155"/>
        <v>4.1050763170091136</v>
      </c>
      <c r="AE1334" s="15">
        <v>39491</v>
      </c>
      <c r="AF1334" s="14">
        <v>3.7282000000000002</v>
      </c>
      <c r="AH1334" s="15">
        <v>39491</v>
      </c>
      <c r="AI1334" s="14">
        <v>4.617</v>
      </c>
      <c r="AK1334" s="15">
        <v>39491</v>
      </c>
      <c r="AL1334" s="14">
        <v>2.2999999999999998</v>
      </c>
      <c r="AM1334" s="14">
        <f t="shared" si="158"/>
        <v>1.8050763170091138</v>
      </c>
      <c r="AN1334" s="15">
        <v>39491</v>
      </c>
      <c r="AO1334" s="14">
        <v>2.7075</v>
      </c>
      <c r="AP1334" s="14">
        <f t="shared" si="159"/>
        <v>1.0207000000000002</v>
      </c>
      <c r="AQ1334" s="15">
        <v>39491</v>
      </c>
      <c r="AR1334" s="14">
        <v>3.2250000000000001</v>
      </c>
      <c r="AS1334" s="14">
        <f t="shared" si="160"/>
        <v>1.3919999999999999</v>
      </c>
      <c r="AU1334" s="14">
        <f t="shared" si="156"/>
        <v>1.6560000000000001</v>
      </c>
      <c r="AW1334" s="14">
        <f t="shared" si="161"/>
        <v>1.835</v>
      </c>
      <c r="AY1334" s="14">
        <f t="shared" si="162"/>
        <v>2.0339999999999998</v>
      </c>
      <c r="BA1334" s="15">
        <v>39491</v>
      </c>
      <c r="BB1334" s="14">
        <v>17.899999999999999</v>
      </c>
      <c r="BD1334" s="15">
        <v>41317</v>
      </c>
      <c r="BE1334" s="14">
        <v>5.5</v>
      </c>
      <c r="BG1334" s="15">
        <v>41317</v>
      </c>
      <c r="BH1334" s="14">
        <v>7.25</v>
      </c>
      <c r="BI1334" s="14">
        <f t="shared" si="157"/>
        <v>79.579499999999996</v>
      </c>
      <c r="BJ1334" s="15">
        <v>40221</v>
      </c>
      <c r="BK1334" s="14">
        <v>225.98849999999999</v>
      </c>
      <c r="BM1334" s="15">
        <v>41317</v>
      </c>
      <c r="BN1334" s="14">
        <v>50.225000000000001</v>
      </c>
    </row>
    <row r="1335" spans="2:66" x14ac:dyDescent="0.2">
      <c r="B1335" s="15">
        <v>39492</v>
      </c>
      <c r="C1335" s="14">
        <v>4.0049999999999999</v>
      </c>
      <c r="E1335" s="15">
        <v>39492</v>
      </c>
      <c r="F1335" s="14">
        <v>4.1210000000000004</v>
      </c>
      <c r="H1335" s="15">
        <v>39492</v>
      </c>
      <c r="I1335" s="14">
        <v>4.1689999999999996</v>
      </c>
      <c r="K1335" s="15">
        <v>39492</v>
      </c>
      <c r="L1335" s="14">
        <v>4.3780000000000001</v>
      </c>
      <c r="N1335" s="15">
        <v>39492</v>
      </c>
      <c r="O1335" s="14">
        <v>4.26</v>
      </c>
      <c r="Q1335" s="15">
        <v>39492</v>
      </c>
      <c r="R1335" s="14">
        <v>4.093</v>
      </c>
      <c r="T1335" s="15">
        <v>39492</v>
      </c>
      <c r="U1335" s="14">
        <v>4.109</v>
      </c>
      <c r="W1335" s="15">
        <v>39492</v>
      </c>
      <c r="X1335" s="14">
        <v>4.2809999999999997</v>
      </c>
      <c r="Z1335" s="15">
        <v>39492</v>
      </c>
      <c r="AA1335" s="14">
        <v>4.0960000000000001</v>
      </c>
      <c r="AC1335" s="14">
        <f t="shared" si="155"/>
        <v>4.1512195272671093</v>
      </c>
      <c r="AE1335" s="15">
        <v>39492</v>
      </c>
      <c r="AF1335" s="14">
        <v>3.8163</v>
      </c>
      <c r="AH1335" s="15">
        <v>39492</v>
      </c>
      <c r="AI1335" s="14">
        <v>4.6390000000000002</v>
      </c>
      <c r="AK1335" s="15">
        <v>39492</v>
      </c>
      <c r="AL1335" s="14">
        <v>2.3199999999999998</v>
      </c>
      <c r="AM1335" s="14">
        <f t="shared" si="158"/>
        <v>1.8312195272671095</v>
      </c>
      <c r="AN1335" s="15">
        <v>39492</v>
      </c>
      <c r="AO1335" s="14">
        <v>2.7</v>
      </c>
      <c r="AP1335" s="14">
        <f t="shared" si="159"/>
        <v>1.1162999999999998</v>
      </c>
      <c r="AQ1335" s="15">
        <v>39492</v>
      </c>
      <c r="AR1335" s="14">
        <v>3.2385000000000002</v>
      </c>
      <c r="AS1335" s="14">
        <f t="shared" si="160"/>
        <v>1.4005000000000001</v>
      </c>
      <c r="AU1335" s="14">
        <f t="shared" si="156"/>
        <v>1.6850000000000001</v>
      </c>
      <c r="AW1335" s="14">
        <f t="shared" si="161"/>
        <v>1.8489999999999998</v>
      </c>
      <c r="AY1335" s="14">
        <f t="shared" si="162"/>
        <v>2.0580000000000003</v>
      </c>
      <c r="BA1335" s="15">
        <v>39492</v>
      </c>
      <c r="BB1335" s="14">
        <v>16.399999999999999</v>
      </c>
      <c r="BD1335" s="15">
        <v>41318</v>
      </c>
      <c r="BE1335" s="14">
        <v>5.5</v>
      </c>
      <c r="BG1335" s="15">
        <v>41318</v>
      </c>
      <c r="BH1335" s="14">
        <v>7.25</v>
      </c>
      <c r="BI1335" s="14">
        <f t="shared" si="157"/>
        <v>79.579499999999996</v>
      </c>
      <c r="BJ1335" s="15">
        <v>40222</v>
      </c>
      <c r="BK1335" s="14">
        <v>225.98849999999999</v>
      </c>
      <c r="BM1335" s="15">
        <v>41318</v>
      </c>
      <c r="BN1335" s="14">
        <v>51.58</v>
      </c>
    </row>
    <row r="1336" spans="2:66" x14ac:dyDescent="0.2">
      <c r="B1336" s="15">
        <v>39493</v>
      </c>
      <c r="C1336" s="14">
        <v>3.9550000000000001</v>
      </c>
      <c r="E1336" s="15">
        <v>39493</v>
      </c>
      <c r="F1336" s="14">
        <v>4.0789999999999997</v>
      </c>
      <c r="H1336" s="15">
        <v>39493</v>
      </c>
      <c r="I1336" s="14">
        <v>4.12</v>
      </c>
      <c r="K1336" s="15">
        <v>39493</v>
      </c>
      <c r="L1336" s="14">
        <v>4.3460000000000001</v>
      </c>
      <c r="N1336" s="15">
        <v>39493</v>
      </c>
      <c r="O1336" s="14">
        <v>4.2210000000000001</v>
      </c>
      <c r="Q1336" s="15">
        <v>39493</v>
      </c>
      <c r="R1336" s="14">
        <v>4.0529999999999999</v>
      </c>
      <c r="T1336" s="15">
        <v>39493</v>
      </c>
      <c r="U1336" s="14">
        <v>4.0670000000000002</v>
      </c>
      <c r="W1336" s="15">
        <v>39493</v>
      </c>
      <c r="X1336" s="14">
        <v>4.2489999999999997</v>
      </c>
      <c r="Z1336" s="15">
        <v>39493</v>
      </c>
      <c r="AA1336" s="14">
        <v>4.048</v>
      </c>
      <c r="AC1336" s="14">
        <f t="shared" si="155"/>
        <v>4.1083329213656725</v>
      </c>
      <c r="AE1336" s="15">
        <v>39493</v>
      </c>
      <c r="AF1336" s="14">
        <v>3.7686000000000002</v>
      </c>
      <c r="AH1336" s="15">
        <v>39493</v>
      </c>
      <c r="AI1336" s="14">
        <v>4.6029999999999998</v>
      </c>
      <c r="AK1336" s="15">
        <v>39493</v>
      </c>
      <c r="AL1336" s="14">
        <v>2.3275000000000001</v>
      </c>
      <c r="AM1336" s="14">
        <f t="shared" si="158"/>
        <v>1.7808329213656724</v>
      </c>
      <c r="AN1336" s="15">
        <v>39493</v>
      </c>
      <c r="AO1336" s="14">
        <v>2.7240000000000002</v>
      </c>
      <c r="AP1336" s="14">
        <f t="shared" si="159"/>
        <v>1.0446</v>
      </c>
      <c r="AQ1336" s="15">
        <v>39493</v>
      </c>
      <c r="AR1336" s="14">
        <v>3.2385000000000002</v>
      </c>
      <c r="AS1336" s="14">
        <f t="shared" si="160"/>
        <v>1.3644999999999996</v>
      </c>
      <c r="AU1336" s="14">
        <f t="shared" si="156"/>
        <v>1.6274999999999999</v>
      </c>
      <c r="AW1336" s="14">
        <f t="shared" si="161"/>
        <v>1.7925</v>
      </c>
      <c r="AY1336" s="14">
        <f t="shared" si="162"/>
        <v>2.0185</v>
      </c>
      <c r="BA1336" s="15">
        <v>39493</v>
      </c>
      <c r="BB1336" s="14">
        <v>16.5</v>
      </c>
      <c r="BD1336" s="15">
        <v>41319</v>
      </c>
      <c r="BE1336" s="14">
        <v>5.5</v>
      </c>
      <c r="BG1336" s="15">
        <v>41319</v>
      </c>
      <c r="BH1336" s="14">
        <v>7.25</v>
      </c>
      <c r="BI1336" s="14">
        <f t="shared" si="157"/>
        <v>79.579499999999996</v>
      </c>
      <c r="BJ1336" s="15">
        <v>40223</v>
      </c>
      <c r="BK1336" s="14">
        <v>225.98849999999999</v>
      </c>
      <c r="BM1336" s="15">
        <v>41319</v>
      </c>
      <c r="BN1336" s="14">
        <v>51.69</v>
      </c>
    </row>
    <row r="1337" spans="2:66" x14ac:dyDescent="0.2">
      <c r="B1337" s="15">
        <v>39494</v>
      </c>
      <c r="C1337" s="14">
        <v>3.9550000000000001</v>
      </c>
      <c r="E1337" s="15">
        <v>39494</v>
      </c>
      <c r="F1337" s="14">
        <v>4.0789999999999997</v>
      </c>
      <c r="H1337" s="15">
        <v>39494</v>
      </c>
      <c r="I1337" s="14">
        <v>4.12</v>
      </c>
      <c r="K1337" s="15">
        <v>39494</v>
      </c>
      <c r="L1337" s="14">
        <v>4.3460000000000001</v>
      </c>
      <c r="N1337" s="15">
        <v>39494</v>
      </c>
      <c r="O1337" s="14">
        <v>4.2210000000000001</v>
      </c>
      <c r="Q1337" s="15">
        <v>39494</v>
      </c>
      <c r="R1337" s="14">
        <v>4.0529999999999999</v>
      </c>
      <c r="T1337" s="15">
        <v>39494</v>
      </c>
      <c r="U1337" s="14">
        <v>4.0670000000000002</v>
      </c>
      <c r="W1337" s="15">
        <v>39494</v>
      </c>
      <c r="X1337" s="14">
        <v>4.2489999999999997</v>
      </c>
      <c r="Z1337" s="15">
        <v>39494</v>
      </c>
      <c r="AA1337" s="14">
        <v>4.048</v>
      </c>
      <c r="AC1337" s="14">
        <f t="shared" si="155"/>
        <v>4.1083329213656725</v>
      </c>
      <c r="AE1337" s="15">
        <v>39494</v>
      </c>
      <c r="AF1337" s="14">
        <v>3.7686000000000002</v>
      </c>
      <c r="AH1337" s="15">
        <v>39494</v>
      </c>
      <c r="AI1337" s="14">
        <v>4.6029999999999998</v>
      </c>
      <c r="AK1337" s="15">
        <v>39494</v>
      </c>
      <c r="AL1337" s="14">
        <v>2.3275000000000001</v>
      </c>
      <c r="AM1337" s="14">
        <f t="shared" si="158"/>
        <v>1.7808329213656724</v>
      </c>
      <c r="AN1337" s="15">
        <v>39494</v>
      </c>
      <c r="AO1337" s="14">
        <v>2.7240000000000002</v>
      </c>
      <c r="AP1337" s="14">
        <f t="shared" si="159"/>
        <v>1.0446</v>
      </c>
      <c r="AQ1337" s="15">
        <v>39494</v>
      </c>
      <c r="AR1337" s="14">
        <v>3.2385000000000002</v>
      </c>
      <c r="AS1337" s="14">
        <f t="shared" si="160"/>
        <v>1.3644999999999996</v>
      </c>
      <c r="AU1337" s="14">
        <f t="shared" si="156"/>
        <v>1.6274999999999999</v>
      </c>
      <c r="AW1337" s="14">
        <f t="shared" si="161"/>
        <v>1.7925</v>
      </c>
      <c r="AY1337" s="14">
        <f t="shared" si="162"/>
        <v>2.0185</v>
      </c>
      <c r="BA1337" s="15">
        <v>39494</v>
      </c>
      <c r="BB1337" s="14">
        <v>16.5</v>
      </c>
      <c r="BD1337" s="15">
        <v>41320</v>
      </c>
      <c r="BE1337" s="14">
        <v>5.5</v>
      </c>
      <c r="BG1337" s="15">
        <v>41320</v>
      </c>
      <c r="BH1337" s="14">
        <v>7.25</v>
      </c>
      <c r="BI1337" s="14">
        <f t="shared" si="157"/>
        <v>79.490633333333335</v>
      </c>
      <c r="BJ1337" s="15">
        <v>40224</v>
      </c>
      <c r="BK1337" s="14">
        <v>225.72190000000001</v>
      </c>
      <c r="BM1337" s="15">
        <v>41320</v>
      </c>
      <c r="BN1337" s="14">
        <v>51.448</v>
      </c>
    </row>
    <row r="1338" spans="2:66" x14ac:dyDescent="0.2">
      <c r="B1338" s="15">
        <v>39495</v>
      </c>
      <c r="C1338" s="14">
        <v>3.9550000000000001</v>
      </c>
      <c r="E1338" s="15">
        <v>39495</v>
      </c>
      <c r="F1338" s="14">
        <v>4.0789999999999997</v>
      </c>
      <c r="H1338" s="15">
        <v>39495</v>
      </c>
      <c r="I1338" s="14">
        <v>4.12</v>
      </c>
      <c r="K1338" s="15">
        <v>39495</v>
      </c>
      <c r="L1338" s="14">
        <v>4.3460000000000001</v>
      </c>
      <c r="N1338" s="15">
        <v>39495</v>
      </c>
      <c r="O1338" s="14">
        <v>4.2210000000000001</v>
      </c>
      <c r="Q1338" s="15">
        <v>39495</v>
      </c>
      <c r="R1338" s="14">
        <v>4.0529999999999999</v>
      </c>
      <c r="T1338" s="15">
        <v>39495</v>
      </c>
      <c r="U1338" s="14">
        <v>4.0670000000000002</v>
      </c>
      <c r="W1338" s="15">
        <v>39495</v>
      </c>
      <c r="X1338" s="14">
        <v>4.2489999999999997</v>
      </c>
      <c r="Z1338" s="15">
        <v>39495</v>
      </c>
      <c r="AA1338" s="14">
        <v>4.048</v>
      </c>
      <c r="AC1338" s="14">
        <f t="shared" si="155"/>
        <v>4.1083329213656725</v>
      </c>
      <c r="AE1338" s="15">
        <v>39495</v>
      </c>
      <c r="AF1338" s="14">
        <v>3.7686000000000002</v>
      </c>
      <c r="AH1338" s="15">
        <v>39495</v>
      </c>
      <c r="AI1338" s="14">
        <v>4.6029999999999998</v>
      </c>
      <c r="AK1338" s="15">
        <v>39495</v>
      </c>
      <c r="AL1338" s="14">
        <v>2.3275000000000001</v>
      </c>
      <c r="AM1338" s="14">
        <f t="shared" si="158"/>
        <v>1.7808329213656724</v>
      </c>
      <c r="AN1338" s="15">
        <v>39495</v>
      </c>
      <c r="AO1338" s="14">
        <v>2.7240000000000002</v>
      </c>
      <c r="AP1338" s="14">
        <f t="shared" si="159"/>
        <v>1.0446</v>
      </c>
      <c r="AQ1338" s="15">
        <v>39495</v>
      </c>
      <c r="AR1338" s="14">
        <v>3.2385000000000002</v>
      </c>
      <c r="AS1338" s="14">
        <f t="shared" si="160"/>
        <v>1.3644999999999996</v>
      </c>
      <c r="AU1338" s="14">
        <f t="shared" si="156"/>
        <v>1.6274999999999999</v>
      </c>
      <c r="AW1338" s="14">
        <f t="shared" si="161"/>
        <v>1.7925</v>
      </c>
      <c r="AY1338" s="14">
        <f t="shared" si="162"/>
        <v>2.0185</v>
      </c>
      <c r="BA1338" s="15">
        <v>39495</v>
      </c>
      <c r="BB1338" s="14">
        <v>16.5</v>
      </c>
      <c r="BD1338" s="15">
        <v>41321</v>
      </c>
      <c r="BE1338" s="14">
        <v>5.5</v>
      </c>
      <c r="BG1338" s="15">
        <v>41321</v>
      </c>
      <c r="BH1338" s="14">
        <v>7.25</v>
      </c>
      <c r="BI1338" s="14">
        <f t="shared" si="157"/>
        <v>79.624166666666667</v>
      </c>
      <c r="BJ1338" s="15">
        <v>40225</v>
      </c>
      <c r="BK1338" s="14">
        <v>226.1225</v>
      </c>
      <c r="BM1338" s="15">
        <v>41321</v>
      </c>
      <c r="BN1338" s="14">
        <v>51.448</v>
      </c>
    </row>
    <row r="1339" spans="2:66" x14ac:dyDescent="0.2">
      <c r="B1339" s="15">
        <v>39496</v>
      </c>
      <c r="C1339" s="14">
        <v>4.0149999999999997</v>
      </c>
      <c r="E1339" s="15">
        <v>39496</v>
      </c>
      <c r="F1339" s="14">
        <v>4.1379999999999999</v>
      </c>
      <c r="H1339" s="15">
        <v>39496</v>
      </c>
      <c r="I1339" s="14">
        <v>4.1710000000000003</v>
      </c>
      <c r="K1339" s="15">
        <v>39496</v>
      </c>
      <c r="L1339" s="14">
        <v>4.3949999999999996</v>
      </c>
      <c r="N1339" s="15">
        <v>39496</v>
      </c>
      <c r="O1339" s="14">
        <v>4.2679999999999998</v>
      </c>
      <c r="Q1339" s="15">
        <v>39496</v>
      </c>
      <c r="R1339" s="14">
        <v>4.1059999999999999</v>
      </c>
      <c r="T1339" s="15">
        <v>39496</v>
      </c>
      <c r="U1339" s="14">
        <v>4.12</v>
      </c>
      <c r="W1339" s="15">
        <v>39496</v>
      </c>
      <c r="X1339" s="14">
        <v>4.3010000000000002</v>
      </c>
      <c r="Z1339" s="15">
        <v>39496</v>
      </c>
      <c r="AA1339" s="14">
        <v>4.1070000000000002</v>
      </c>
      <c r="AC1339" s="14">
        <f t="shared" si="155"/>
        <v>4.1634180441835316</v>
      </c>
      <c r="AE1339" s="15">
        <v>39496</v>
      </c>
      <c r="AF1339" s="14">
        <v>3.7686000000000002</v>
      </c>
      <c r="AH1339" s="15">
        <v>39496</v>
      </c>
      <c r="AI1339" s="14">
        <v>4.6520000000000001</v>
      </c>
      <c r="AK1339" s="15">
        <v>39496</v>
      </c>
      <c r="AL1339" s="14">
        <v>2.3319999999999999</v>
      </c>
      <c r="AM1339" s="14">
        <f t="shared" si="158"/>
        <v>1.8314180441835317</v>
      </c>
      <c r="AN1339" s="15">
        <v>39496</v>
      </c>
      <c r="AO1339" s="14">
        <v>2.7869999999999999</v>
      </c>
      <c r="AP1339" s="14">
        <f t="shared" si="159"/>
        <v>0.98160000000000025</v>
      </c>
      <c r="AQ1339" s="15">
        <v>39496</v>
      </c>
      <c r="AR1339" s="14">
        <v>3.2469999999999999</v>
      </c>
      <c r="AS1339" s="14">
        <f t="shared" si="160"/>
        <v>1.4050000000000002</v>
      </c>
      <c r="AU1339" s="14">
        <f t="shared" si="156"/>
        <v>1.6829999999999998</v>
      </c>
      <c r="AW1339" s="14">
        <f t="shared" si="161"/>
        <v>1.8390000000000004</v>
      </c>
      <c r="AY1339" s="14">
        <f t="shared" si="162"/>
        <v>2.0629999999999997</v>
      </c>
      <c r="BA1339" s="15">
        <v>39496</v>
      </c>
      <c r="BB1339" s="14">
        <v>15.6</v>
      </c>
      <c r="BD1339" s="15">
        <v>41322</v>
      </c>
      <c r="BE1339" s="14">
        <v>5.5</v>
      </c>
      <c r="BG1339" s="15">
        <v>41322</v>
      </c>
      <c r="BH1339" s="14">
        <v>7.25</v>
      </c>
      <c r="BI1339" s="14">
        <f t="shared" si="157"/>
        <v>79.955533333333335</v>
      </c>
      <c r="BJ1339" s="15">
        <v>40226</v>
      </c>
      <c r="BK1339" s="14">
        <v>227.11660000000001</v>
      </c>
      <c r="BM1339" s="15">
        <v>41322</v>
      </c>
      <c r="BN1339" s="14">
        <v>51.448</v>
      </c>
    </row>
    <row r="1340" spans="2:66" x14ac:dyDescent="0.2">
      <c r="B1340" s="15">
        <v>39497</v>
      </c>
      <c r="C1340" s="14">
        <v>3.9939999999999998</v>
      </c>
      <c r="E1340" s="15">
        <v>39497</v>
      </c>
      <c r="F1340" s="14">
        <v>4.1159999999999997</v>
      </c>
      <c r="H1340" s="15">
        <v>39497</v>
      </c>
      <c r="I1340" s="14">
        <v>4.1520000000000001</v>
      </c>
      <c r="K1340" s="15">
        <v>39497</v>
      </c>
      <c r="L1340" s="14">
        <v>4.3789999999999996</v>
      </c>
      <c r="N1340" s="15">
        <v>39497</v>
      </c>
      <c r="O1340" s="14">
        <v>4.2530000000000001</v>
      </c>
      <c r="Q1340" s="15">
        <v>39497</v>
      </c>
      <c r="R1340" s="14">
        <v>4.165</v>
      </c>
      <c r="T1340" s="15">
        <v>39497</v>
      </c>
      <c r="U1340" s="14">
        <v>4.0960000000000001</v>
      </c>
      <c r="W1340" s="15">
        <v>39497</v>
      </c>
      <c r="X1340" s="14">
        <v>4.29</v>
      </c>
      <c r="Z1340" s="15">
        <v>39497</v>
      </c>
      <c r="AA1340" s="14">
        <v>4.0880000000000001</v>
      </c>
      <c r="AC1340" s="14">
        <f t="shared" si="155"/>
        <v>4.1488122972346666</v>
      </c>
      <c r="AE1340" s="15">
        <v>39497</v>
      </c>
      <c r="AF1340" s="14">
        <v>3.8959000000000001</v>
      </c>
      <c r="AH1340" s="15">
        <v>39497</v>
      </c>
      <c r="AI1340" s="14">
        <v>4.6440000000000001</v>
      </c>
      <c r="AK1340" s="15">
        <v>39497</v>
      </c>
      <c r="AL1340" s="14">
        <v>2.3519999999999999</v>
      </c>
      <c r="AM1340" s="14">
        <f t="shared" si="158"/>
        <v>1.7968122972346667</v>
      </c>
      <c r="AN1340" s="15">
        <v>39497</v>
      </c>
      <c r="AO1340" s="14">
        <v>2.8025000000000002</v>
      </c>
      <c r="AP1340" s="14">
        <f t="shared" si="159"/>
        <v>1.0933999999999999</v>
      </c>
      <c r="AQ1340" s="15">
        <v>39497</v>
      </c>
      <c r="AR1340" s="14">
        <v>3.242</v>
      </c>
      <c r="AS1340" s="14">
        <f t="shared" si="160"/>
        <v>1.4020000000000001</v>
      </c>
      <c r="AU1340" s="14">
        <f t="shared" si="156"/>
        <v>1.6419999999999999</v>
      </c>
      <c r="AW1340" s="14">
        <f t="shared" si="161"/>
        <v>1.8000000000000003</v>
      </c>
      <c r="AY1340" s="14">
        <f t="shared" si="162"/>
        <v>2.0269999999999997</v>
      </c>
      <c r="BA1340" s="15">
        <v>39497</v>
      </c>
      <c r="BB1340" s="14">
        <v>15.8</v>
      </c>
      <c r="BD1340" s="15">
        <v>41323</v>
      </c>
      <c r="BE1340" s="14">
        <v>5.5</v>
      </c>
      <c r="BG1340" s="15">
        <v>41323</v>
      </c>
      <c r="BH1340" s="14">
        <v>7.25</v>
      </c>
      <c r="BI1340" s="14">
        <f t="shared" si="157"/>
        <v>79.963033333333343</v>
      </c>
      <c r="BJ1340" s="15">
        <v>40227</v>
      </c>
      <c r="BK1340" s="14">
        <v>227.13910000000001</v>
      </c>
      <c r="BM1340" s="15">
        <v>41323</v>
      </c>
      <c r="BN1340" s="14">
        <v>51.06</v>
      </c>
    </row>
    <row r="1341" spans="2:66" x14ac:dyDescent="0.2">
      <c r="B1341" s="15">
        <v>39498</v>
      </c>
      <c r="C1341" s="14">
        <v>4.0250000000000004</v>
      </c>
      <c r="E1341" s="15">
        <v>39498</v>
      </c>
      <c r="F1341" s="14">
        <v>4.1479999999999997</v>
      </c>
      <c r="H1341" s="15">
        <v>39498</v>
      </c>
      <c r="I1341" s="14">
        <v>4.1950000000000003</v>
      </c>
      <c r="K1341" s="15">
        <v>39498</v>
      </c>
      <c r="L1341" s="14">
        <v>4.423</v>
      </c>
      <c r="N1341" s="15">
        <v>39498</v>
      </c>
      <c r="O1341" s="14">
        <v>4.2830000000000004</v>
      </c>
      <c r="Q1341" s="15">
        <v>39498</v>
      </c>
      <c r="R1341" s="14">
        <v>4.1970000000000001</v>
      </c>
      <c r="T1341" s="15">
        <v>39498</v>
      </c>
      <c r="U1341" s="14">
        <v>4.1269999999999998</v>
      </c>
      <c r="W1341" s="15">
        <v>39498</v>
      </c>
      <c r="X1341" s="14">
        <v>4.327</v>
      </c>
      <c r="Z1341" s="15">
        <v>39498</v>
      </c>
      <c r="AA1341" s="14">
        <v>4.1189999999999998</v>
      </c>
      <c r="AC1341" s="14">
        <f t="shared" si="155"/>
        <v>4.184327205314383</v>
      </c>
      <c r="AE1341" s="15">
        <v>39498</v>
      </c>
      <c r="AF1341" s="14">
        <v>3.8902000000000001</v>
      </c>
      <c r="AH1341" s="15">
        <v>39498</v>
      </c>
      <c r="AI1341" s="14">
        <v>4.6879999999999997</v>
      </c>
      <c r="AK1341" s="15">
        <v>39498</v>
      </c>
      <c r="AL1341" s="14">
        <v>2.3795000000000002</v>
      </c>
      <c r="AM1341" s="14">
        <f t="shared" si="158"/>
        <v>1.8048272053143828</v>
      </c>
      <c r="AN1341" s="15">
        <v>39498</v>
      </c>
      <c r="AO1341" s="14">
        <v>2.8609999999999998</v>
      </c>
      <c r="AP1341" s="14">
        <f t="shared" si="159"/>
        <v>1.0292000000000003</v>
      </c>
      <c r="AQ1341" s="15">
        <v>39498</v>
      </c>
      <c r="AR1341" s="14">
        <v>3.2450000000000001</v>
      </c>
      <c r="AS1341" s="14">
        <f t="shared" si="160"/>
        <v>1.4429999999999996</v>
      </c>
      <c r="AU1341" s="14">
        <f t="shared" si="156"/>
        <v>1.6455000000000002</v>
      </c>
      <c r="AW1341" s="14">
        <f t="shared" si="161"/>
        <v>1.8155000000000001</v>
      </c>
      <c r="AY1341" s="14">
        <f t="shared" si="162"/>
        <v>2.0434999999999999</v>
      </c>
      <c r="BA1341" s="15">
        <v>39498</v>
      </c>
      <c r="BB1341" s="14">
        <v>17</v>
      </c>
      <c r="BD1341" s="15">
        <v>41324</v>
      </c>
      <c r="BE1341" s="14">
        <v>5.5</v>
      </c>
      <c r="BG1341" s="15">
        <v>41324</v>
      </c>
      <c r="BH1341" s="14">
        <v>7.25</v>
      </c>
      <c r="BI1341" s="14">
        <f t="shared" si="157"/>
        <v>80.029700000000005</v>
      </c>
      <c r="BJ1341" s="15">
        <v>40228</v>
      </c>
      <c r="BK1341" s="14">
        <v>227.3391</v>
      </c>
      <c r="BM1341" s="15">
        <v>41324</v>
      </c>
      <c r="BN1341" s="14">
        <v>50.497999999999998</v>
      </c>
    </row>
    <row r="1342" spans="2:66" x14ac:dyDescent="0.2">
      <c r="B1342" s="15">
        <v>39499</v>
      </c>
      <c r="C1342" s="14">
        <v>4.0149999999999997</v>
      </c>
      <c r="E1342" s="15">
        <v>39499</v>
      </c>
      <c r="F1342" s="14">
        <v>4.1310000000000002</v>
      </c>
      <c r="H1342" s="15">
        <v>39499</v>
      </c>
      <c r="I1342" s="14">
        <v>4.1909999999999998</v>
      </c>
      <c r="K1342" s="15">
        <v>39499</v>
      </c>
      <c r="L1342" s="14">
        <v>4.4139999999999997</v>
      </c>
      <c r="N1342" s="15">
        <v>39499</v>
      </c>
      <c r="O1342" s="14">
        <v>4.2780000000000005</v>
      </c>
      <c r="Q1342" s="15">
        <v>39499</v>
      </c>
      <c r="R1342" s="14">
        <v>4.1779999999999999</v>
      </c>
      <c r="T1342" s="15">
        <v>39499</v>
      </c>
      <c r="U1342" s="14">
        <v>4.1150000000000002</v>
      </c>
      <c r="W1342" s="15">
        <v>39499</v>
      </c>
      <c r="X1342" s="14">
        <v>4.3250000000000002</v>
      </c>
      <c r="Z1342" s="15">
        <v>39499</v>
      </c>
      <c r="AA1342" s="14">
        <v>4.1100000000000003</v>
      </c>
      <c r="AC1342" s="14">
        <f t="shared" si="155"/>
        <v>4.1736128533910088</v>
      </c>
      <c r="AE1342" s="15">
        <v>39499</v>
      </c>
      <c r="AF1342" s="14">
        <v>3.7706</v>
      </c>
      <c r="AH1342" s="15">
        <v>39499</v>
      </c>
      <c r="AI1342" s="14">
        <v>4.6850000000000005</v>
      </c>
      <c r="AK1342" s="15">
        <v>39499</v>
      </c>
      <c r="AL1342" s="14">
        <v>2.3725000000000001</v>
      </c>
      <c r="AM1342" s="14">
        <f t="shared" si="158"/>
        <v>1.8011128533910088</v>
      </c>
      <c r="AN1342" s="15">
        <v>39499</v>
      </c>
      <c r="AO1342" s="14">
        <v>2.8275000000000001</v>
      </c>
      <c r="AP1342" s="14">
        <f t="shared" si="159"/>
        <v>0.94309999999999983</v>
      </c>
      <c r="AQ1342" s="15">
        <v>39499</v>
      </c>
      <c r="AR1342" s="14">
        <v>3.2235</v>
      </c>
      <c r="AS1342" s="14">
        <f t="shared" si="160"/>
        <v>1.4615000000000005</v>
      </c>
      <c r="AU1342" s="14">
        <f t="shared" si="156"/>
        <v>1.6424999999999996</v>
      </c>
      <c r="AW1342" s="14">
        <f t="shared" si="161"/>
        <v>1.8184999999999998</v>
      </c>
      <c r="AY1342" s="14">
        <f t="shared" si="162"/>
        <v>2.0414999999999996</v>
      </c>
      <c r="BA1342" s="15">
        <v>39499</v>
      </c>
      <c r="BB1342" s="14">
        <v>17.600000000000001</v>
      </c>
      <c r="BD1342" s="15">
        <v>41325</v>
      </c>
      <c r="BE1342" s="14">
        <v>5.5</v>
      </c>
      <c r="BG1342" s="15">
        <v>41325</v>
      </c>
      <c r="BH1342" s="14">
        <v>7.25</v>
      </c>
      <c r="BI1342" s="14">
        <f t="shared" si="157"/>
        <v>80.029700000000005</v>
      </c>
      <c r="BJ1342" s="15">
        <v>40229</v>
      </c>
      <c r="BK1342" s="14">
        <v>227.3391</v>
      </c>
      <c r="BM1342" s="15">
        <v>41325</v>
      </c>
      <c r="BN1342" s="14">
        <v>50.817</v>
      </c>
    </row>
    <row r="1343" spans="2:66" x14ac:dyDescent="0.2">
      <c r="B1343" s="15">
        <v>39500</v>
      </c>
      <c r="C1343" s="14">
        <v>4.0030000000000001</v>
      </c>
      <c r="E1343" s="15">
        <v>39500</v>
      </c>
      <c r="F1343" s="14">
        <v>4.1239999999999997</v>
      </c>
      <c r="H1343" s="15">
        <v>39500</v>
      </c>
      <c r="I1343" s="14">
        <v>4.1879999999999997</v>
      </c>
      <c r="K1343" s="15">
        <v>39500</v>
      </c>
      <c r="L1343" s="14">
        <v>4.4169999999999998</v>
      </c>
      <c r="N1343" s="15">
        <v>39500</v>
      </c>
      <c r="O1343" s="14">
        <v>4.28</v>
      </c>
      <c r="Q1343" s="15">
        <v>39500</v>
      </c>
      <c r="R1343" s="14">
        <v>4.1760000000000002</v>
      </c>
      <c r="T1343" s="15">
        <v>39500</v>
      </c>
      <c r="U1343" s="14">
        <v>4.1059999999999999</v>
      </c>
      <c r="W1343" s="15">
        <v>39500</v>
      </c>
      <c r="X1343" s="14">
        <v>4.3230000000000004</v>
      </c>
      <c r="Z1343" s="15">
        <v>39500</v>
      </c>
      <c r="AA1343" s="14">
        <v>4.1020000000000003</v>
      </c>
      <c r="AC1343" s="14">
        <f t="shared" si="155"/>
        <v>4.1683781863123741</v>
      </c>
      <c r="AE1343" s="15">
        <v>39500</v>
      </c>
      <c r="AF1343" s="14">
        <v>3.8014999999999999</v>
      </c>
      <c r="AH1343" s="15">
        <v>39500</v>
      </c>
      <c r="AI1343" s="14">
        <v>4.6870000000000003</v>
      </c>
      <c r="AK1343" s="15">
        <v>39500</v>
      </c>
      <c r="AL1343" s="14">
        <v>2.3730000000000002</v>
      </c>
      <c r="AM1343" s="14">
        <f t="shared" si="158"/>
        <v>1.7953781863123739</v>
      </c>
      <c r="AN1343" s="15">
        <v>39500</v>
      </c>
      <c r="AO1343" s="14">
        <v>2.7869999999999999</v>
      </c>
      <c r="AP1343" s="14">
        <f t="shared" si="159"/>
        <v>1.0145</v>
      </c>
      <c r="AQ1343" s="15">
        <v>39500</v>
      </c>
      <c r="AR1343" s="14">
        <v>3.2364999999999999</v>
      </c>
      <c r="AS1343" s="14">
        <f t="shared" si="160"/>
        <v>1.4505000000000003</v>
      </c>
      <c r="AU1343" s="14">
        <f t="shared" si="156"/>
        <v>1.63</v>
      </c>
      <c r="AW1343" s="14">
        <f t="shared" si="161"/>
        <v>1.8149999999999995</v>
      </c>
      <c r="AY1343" s="14">
        <f t="shared" si="162"/>
        <v>2.0439999999999996</v>
      </c>
      <c r="BA1343" s="15">
        <v>39500</v>
      </c>
      <c r="BB1343" s="14">
        <v>18.5</v>
      </c>
      <c r="BD1343" s="15">
        <v>41326</v>
      </c>
      <c r="BE1343" s="14">
        <v>5.5</v>
      </c>
      <c r="BG1343" s="15">
        <v>41326</v>
      </c>
      <c r="BH1343" s="14">
        <v>7.25</v>
      </c>
      <c r="BI1343" s="14">
        <f t="shared" si="157"/>
        <v>80.029700000000005</v>
      </c>
      <c r="BJ1343" s="15">
        <v>40230</v>
      </c>
      <c r="BK1343" s="14">
        <v>227.3391</v>
      </c>
      <c r="BM1343" s="15">
        <v>41326</v>
      </c>
      <c r="BN1343" s="14">
        <v>50.564999999999998</v>
      </c>
    </row>
    <row r="1344" spans="2:66" x14ac:dyDescent="0.2">
      <c r="B1344" s="15">
        <v>39501</v>
      </c>
      <c r="C1344" s="14">
        <v>4.0030000000000001</v>
      </c>
      <c r="E1344" s="15">
        <v>39501</v>
      </c>
      <c r="F1344" s="14">
        <v>4.1239999999999997</v>
      </c>
      <c r="H1344" s="15">
        <v>39501</v>
      </c>
      <c r="I1344" s="14">
        <v>4.1879999999999997</v>
      </c>
      <c r="K1344" s="15">
        <v>39501</v>
      </c>
      <c r="L1344" s="14">
        <v>4.4169999999999998</v>
      </c>
      <c r="N1344" s="15">
        <v>39501</v>
      </c>
      <c r="O1344" s="14">
        <v>4.28</v>
      </c>
      <c r="Q1344" s="15">
        <v>39501</v>
      </c>
      <c r="R1344" s="14">
        <v>4.1760000000000002</v>
      </c>
      <c r="T1344" s="15">
        <v>39501</v>
      </c>
      <c r="U1344" s="14">
        <v>4.1059999999999999</v>
      </c>
      <c r="W1344" s="15">
        <v>39501</v>
      </c>
      <c r="X1344" s="14">
        <v>4.3230000000000004</v>
      </c>
      <c r="Z1344" s="15">
        <v>39501</v>
      </c>
      <c r="AA1344" s="14">
        <v>4.1020000000000003</v>
      </c>
      <c r="AC1344" s="14">
        <f t="shared" si="155"/>
        <v>4.1683781863123741</v>
      </c>
      <c r="AE1344" s="15">
        <v>39501</v>
      </c>
      <c r="AF1344" s="14">
        <v>3.8014999999999999</v>
      </c>
      <c r="AH1344" s="15">
        <v>39501</v>
      </c>
      <c r="AI1344" s="14">
        <v>4.6870000000000003</v>
      </c>
      <c r="AK1344" s="15">
        <v>39501</v>
      </c>
      <c r="AL1344" s="14">
        <v>2.3730000000000002</v>
      </c>
      <c r="AM1344" s="14">
        <f t="shared" si="158"/>
        <v>1.7953781863123739</v>
      </c>
      <c r="AN1344" s="15">
        <v>39501</v>
      </c>
      <c r="AO1344" s="14">
        <v>2.7869999999999999</v>
      </c>
      <c r="AP1344" s="14">
        <f t="shared" si="159"/>
        <v>1.0145</v>
      </c>
      <c r="AQ1344" s="15">
        <v>39501</v>
      </c>
      <c r="AR1344" s="14">
        <v>3.2364999999999999</v>
      </c>
      <c r="AS1344" s="14">
        <f t="shared" si="160"/>
        <v>1.4505000000000003</v>
      </c>
      <c r="AU1344" s="14">
        <f t="shared" si="156"/>
        <v>1.63</v>
      </c>
      <c r="AW1344" s="14">
        <f t="shared" si="161"/>
        <v>1.8149999999999995</v>
      </c>
      <c r="AY1344" s="14">
        <f t="shared" si="162"/>
        <v>2.0439999999999996</v>
      </c>
      <c r="BA1344" s="15">
        <v>39501</v>
      </c>
      <c r="BB1344" s="14">
        <v>18.5</v>
      </c>
      <c r="BD1344" s="15">
        <v>41327</v>
      </c>
      <c r="BE1344" s="14">
        <v>5.5</v>
      </c>
      <c r="BG1344" s="15">
        <v>41327</v>
      </c>
      <c r="BH1344" s="14">
        <v>7.25</v>
      </c>
      <c r="BI1344" s="14">
        <f t="shared" si="157"/>
        <v>79.924800000000005</v>
      </c>
      <c r="BJ1344" s="15">
        <v>40231</v>
      </c>
      <c r="BK1344" s="14">
        <v>227.02440000000001</v>
      </c>
      <c r="BM1344" s="15">
        <v>41327</v>
      </c>
      <c r="BN1344" s="14">
        <v>50.768000000000001</v>
      </c>
    </row>
    <row r="1345" spans="2:66" x14ac:dyDescent="0.2">
      <c r="B1345" s="15">
        <v>39502</v>
      </c>
      <c r="C1345" s="14">
        <v>4.0030000000000001</v>
      </c>
      <c r="E1345" s="15">
        <v>39502</v>
      </c>
      <c r="F1345" s="14">
        <v>4.1239999999999997</v>
      </c>
      <c r="H1345" s="15">
        <v>39502</v>
      </c>
      <c r="I1345" s="14">
        <v>4.1879999999999997</v>
      </c>
      <c r="K1345" s="15">
        <v>39502</v>
      </c>
      <c r="L1345" s="14">
        <v>4.4169999999999998</v>
      </c>
      <c r="N1345" s="15">
        <v>39502</v>
      </c>
      <c r="O1345" s="14">
        <v>4.28</v>
      </c>
      <c r="Q1345" s="15">
        <v>39502</v>
      </c>
      <c r="R1345" s="14">
        <v>4.1760000000000002</v>
      </c>
      <c r="T1345" s="15">
        <v>39502</v>
      </c>
      <c r="U1345" s="14">
        <v>4.1059999999999999</v>
      </c>
      <c r="W1345" s="15">
        <v>39502</v>
      </c>
      <c r="X1345" s="14">
        <v>4.3230000000000004</v>
      </c>
      <c r="Z1345" s="15">
        <v>39502</v>
      </c>
      <c r="AA1345" s="14">
        <v>4.1020000000000003</v>
      </c>
      <c r="AC1345" s="14">
        <f t="shared" si="155"/>
        <v>4.1683781863123741</v>
      </c>
      <c r="AE1345" s="15">
        <v>39502</v>
      </c>
      <c r="AF1345" s="14">
        <v>3.8014999999999999</v>
      </c>
      <c r="AH1345" s="15">
        <v>39502</v>
      </c>
      <c r="AI1345" s="14">
        <v>4.6870000000000003</v>
      </c>
      <c r="AK1345" s="15">
        <v>39502</v>
      </c>
      <c r="AL1345" s="14">
        <v>2.3730000000000002</v>
      </c>
      <c r="AM1345" s="14">
        <f t="shared" si="158"/>
        <v>1.7953781863123739</v>
      </c>
      <c r="AN1345" s="15">
        <v>39502</v>
      </c>
      <c r="AO1345" s="14">
        <v>2.7869999999999999</v>
      </c>
      <c r="AP1345" s="14">
        <f t="shared" si="159"/>
        <v>1.0145</v>
      </c>
      <c r="AQ1345" s="15">
        <v>39502</v>
      </c>
      <c r="AR1345" s="14">
        <v>3.2364999999999999</v>
      </c>
      <c r="AS1345" s="14">
        <f t="shared" si="160"/>
        <v>1.4505000000000003</v>
      </c>
      <c r="AU1345" s="14">
        <f t="shared" si="156"/>
        <v>1.63</v>
      </c>
      <c r="AW1345" s="14">
        <f t="shared" si="161"/>
        <v>1.8149999999999995</v>
      </c>
      <c r="AY1345" s="14">
        <f t="shared" si="162"/>
        <v>2.0439999999999996</v>
      </c>
      <c r="BA1345" s="15">
        <v>39502</v>
      </c>
      <c r="BB1345" s="14">
        <v>18.5</v>
      </c>
      <c r="BD1345" s="15">
        <v>41328</v>
      </c>
      <c r="BE1345" s="14">
        <v>5.5</v>
      </c>
      <c r="BG1345" s="15">
        <v>41328</v>
      </c>
      <c r="BH1345" s="14">
        <v>7.25</v>
      </c>
      <c r="BI1345" s="14">
        <f t="shared" si="157"/>
        <v>79.751933333333326</v>
      </c>
      <c r="BJ1345" s="15">
        <v>40232</v>
      </c>
      <c r="BK1345" s="14">
        <v>226.50579999999999</v>
      </c>
      <c r="BM1345" s="15">
        <v>41328</v>
      </c>
      <c r="BN1345" s="14">
        <v>50.768000000000001</v>
      </c>
    </row>
    <row r="1346" spans="2:66" x14ac:dyDescent="0.2">
      <c r="B1346" s="15">
        <v>39503</v>
      </c>
      <c r="C1346" s="14">
        <v>4.0359999999999996</v>
      </c>
      <c r="E1346" s="15">
        <v>39503</v>
      </c>
      <c r="F1346" s="14">
        <v>4.1559999999999997</v>
      </c>
      <c r="H1346" s="15">
        <v>39503</v>
      </c>
      <c r="I1346" s="14">
        <v>4.2309999999999999</v>
      </c>
      <c r="K1346" s="15">
        <v>39503</v>
      </c>
      <c r="L1346" s="14">
        <v>4.4690000000000003</v>
      </c>
      <c r="N1346" s="15">
        <v>39503</v>
      </c>
      <c r="O1346" s="14">
        <v>4.327</v>
      </c>
      <c r="Q1346" s="15">
        <v>39503</v>
      </c>
      <c r="R1346" s="14">
        <v>4.2110000000000003</v>
      </c>
      <c r="T1346" s="15">
        <v>39503</v>
      </c>
      <c r="U1346" s="14">
        <v>4.1379999999999999</v>
      </c>
      <c r="W1346" s="15">
        <v>39503</v>
      </c>
      <c r="X1346" s="14">
        <v>4.3629999999999995</v>
      </c>
      <c r="Z1346" s="15">
        <v>39503</v>
      </c>
      <c r="AA1346" s="14">
        <v>4.1349999999999998</v>
      </c>
      <c r="AC1346" s="14">
        <f t="shared" si="155"/>
        <v>4.2069539626139347</v>
      </c>
      <c r="AE1346" s="15">
        <v>39503</v>
      </c>
      <c r="AF1346" s="14">
        <v>3.8963999999999999</v>
      </c>
      <c r="AH1346" s="15">
        <v>39503</v>
      </c>
      <c r="AI1346" s="14">
        <v>4.7219999999999995</v>
      </c>
      <c r="AK1346" s="15">
        <v>39503</v>
      </c>
      <c r="AL1346" s="14">
        <v>2.39</v>
      </c>
      <c r="AM1346" s="14">
        <f t="shared" si="158"/>
        <v>1.8169539626139346</v>
      </c>
      <c r="AN1346" s="15">
        <v>39503</v>
      </c>
      <c r="AO1346" s="14">
        <v>2.8580000000000001</v>
      </c>
      <c r="AP1346" s="14">
        <f t="shared" si="159"/>
        <v>1.0383999999999998</v>
      </c>
      <c r="AQ1346" s="15">
        <v>39503</v>
      </c>
      <c r="AR1346" s="14">
        <v>3.2359999999999998</v>
      </c>
      <c r="AS1346" s="14">
        <f t="shared" si="160"/>
        <v>1.4859999999999998</v>
      </c>
      <c r="AU1346" s="14">
        <f t="shared" si="156"/>
        <v>1.6459999999999995</v>
      </c>
      <c r="AW1346" s="14">
        <f t="shared" si="161"/>
        <v>1.8409999999999997</v>
      </c>
      <c r="AY1346" s="14">
        <f t="shared" si="162"/>
        <v>2.0790000000000002</v>
      </c>
      <c r="BA1346" s="15">
        <v>39503</v>
      </c>
      <c r="BB1346" s="14">
        <v>19.5</v>
      </c>
      <c r="BD1346" s="15">
        <v>41329</v>
      </c>
      <c r="BE1346" s="14">
        <v>5.5</v>
      </c>
      <c r="BG1346" s="15">
        <v>41329</v>
      </c>
      <c r="BH1346" s="14">
        <v>7.25</v>
      </c>
      <c r="BI1346" s="14">
        <f t="shared" si="157"/>
        <v>79.687766666666661</v>
      </c>
      <c r="BJ1346" s="15">
        <v>40233</v>
      </c>
      <c r="BK1346" s="14">
        <v>226.3133</v>
      </c>
      <c r="BM1346" s="15">
        <v>41329</v>
      </c>
      <c r="BN1346" s="14">
        <v>50.768000000000001</v>
      </c>
    </row>
    <row r="1347" spans="2:66" x14ac:dyDescent="0.2">
      <c r="B1347" s="15">
        <v>39504</v>
      </c>
      <c r="C1347" s="14">
        <v>4.0739999999999998</v>
      </c>
      <c r="E1347" s="15">
        <v>39504</v>
      </c>
      <c r="F1347" s="14">
        <v>4.1929999999999996</v>
      </c>
      <c r="H1347" s="15">
        <v>39504</v>
      </c>
      <c r="I1347" s="14">
        <v>4.2640000000000002</v>
      </c>
      <c r="K1347" s="15">
        <v>39504</v>
      </c>
      <c r="L1347" s="14">
        <v>4.5030000000000001</v>
      </c>
      <c r="N1347" s="15">
        <v>39504</v>
      </c>
      <c r="O1347" s="14">
        <v>4.3689999999999998</v>
      </c>
      <c r="Q1347" s="15">
        <v>39504</v>
      </c>
      <c r="R1347" s="14">
        <v>4.2469999999999999</v>
      </c>
      <c r="T1347" s="15">
        <v>39504</v>
      </c>
      <c r="U1347" s="14">
        <v>4.1859999999999999</v>
      </c>
      <c r="W1347" s="15">
        <v>39504</v>
      </c>
      <c r="X1347" s="14">
        <v>4.4050000000000002</v>
      </c>
      <c r="Z1347" s="15">
        <v>39504</v>
      </c>
      <c r="AA1347" s="14">
        <v>4.173</v>
      </c>
      <c r="AC1347" s="14">
        <f t="shared" si="155"/>
        <v>4.2437308821257522</v>
      </c>
      <c r="AE1347" s="15">
        <v>39504</v>
      </c>
      <c r="AF1347" s="14">
        <v>3.8595999999999999</v>
      </c>
      <c r="AH1347" s="15">
        <v>39504</v>
      </c>
      <c r="AI1347" s="14">
        <v>4.7160000000000002</v>
      </c>
      <c r="AK1347" s="15">
        <v>39504</v>
      </c>
      <c r="AL1347" s="14">
        <v>2.4</v>
      </c>
      <c r="AM1347" s="14">
        <f t="shared" si="158"/>
        <v>1.8437308821257523</v>
      </c>
      <c r="AN1347" s="15">
        <v>39504</v>
      </c>
      <c r="AO1347" s="14">
        <v>2.9</v>
      </c>
      <c r="AP1347" s="14">
        <f t="shared" si="159"/>
        <v>0.95960000000000001</v>
      </c>
      <c r="AQ1347" s="15">
        <v>39504</v>
      </c>
      <c r="AR1347" s="14">
        <v>3.2385000000000002</v>
      </c>
      <c r="AS1347" s="14">
        <f t="shared" si="160"/>
        <v>1.4775</v>
      </c>
      <c r="AU1347" s="14">
        <f t="shared" si="156"/>
        <v>1.6739999999999999</v>
      </c>
      <c r="AW1347" s="14">
        <f t="shared" si="161"/>
        <v>1.8640000000000003</v>
      </c>
      <c r="AY1347" s="14">
        <f t="shared" si="162"/>
        <v>2.1030000000000002</v>
      </c>
      <c r="BA1347" s="15">
        <v>39504</v>
      </c>
      <c r="BB1347" s="14">
        <v>19</v>
      </c>
      <c r="BD1347" s="15">
        <v>41330</v>
      </c>
      <c r="BE1347" s="14">
        <v>5.5</v>
      </c>
      <c r="BG1347" s="15">
        <v>41330</v>
      </c>
      <c r="BH1347" s="14">
        <v>7.25</v>
      </c>
      <c r="BI1347" s="14">
        <f t="shared" si="157"/>
        <v>79.476600000000005</v>
      </c>
      <c r="BJ1347" s="15">
        <v>40234</v>
      </c>
      <c r="BK1347" s="14">
        <v>225.6798</v>
      </c>
      <c r="BM1347" s="15">
        <v>41330</v>
      </c>
      <c r="BN1347" s="14">
        <v>51.29</v>
      </c>
    </row>
    <row r="1348" spans="2:66" x14ac:dyDescent="0.2">
      <c r="B1348" s="15">
        <v>39505</v>
      </c>
      <c r="C1348" s="14">
        <v>4.0880000000000001</v>
      </c>
      <c r="E1348" s="15">
        <v>39505</v>
      </c>
      <c r="F1348" s="14">
        <v>4.2030000000000003</v>
      </c>
      <c r="H1348" s="15">
        <v>39505</v>
      </c>
      <c r="I1348" s="14">
        <v>4.2750000000000004</v>
      </c>
      <c r="K1348" s="15">
        <v>39505</v>
      </c>
      <c r="L1348" s="14">
        <v>4.5149999999999997</v>
      </c>
      <c r="N1348" s="15">
        <v>39505</v>
      </c>
      <c r="O1348" s="14">
        <v>4.3840000000000003</v>
      </c>
      <c r="Q1348" s="15">
        <v>39505</v>
      </c>
      <c r="R1348" s="14">
        <v>4.26</v>
      </c>
      <c r="T1348" s="15">
        <v>39505</v>
      </c>
      <c r="U1348" s="14">
        <v>4.2</v>
      </c>
      <c r="W1348" s="15">
        <v>39505</v>
      </c>
      <c r="X1348" s="14">
        <v>4.4080000000000004</v>
      </c>
      <c r="Z1348" s="15">
        <v>39505</v>
      </c>
      <c r="AA1348" s="14">
        <v>4.1849999999999996</v>
      </c>
      <c r="AC1348" s="14">
        <f t="shared" ref="AC1348:AC1411" si="163">((C1348*$C$1)+(F1348*$F$1)+(I1348*$I$1)+(L1348*$L$1)+(O1348*$O$1)+(R1348*$R$1)+(U1348*$U$1)+(X1348*$X$1)+(AA1348*$AA$1))/($C$1+$F$1+$I$1+$L$1+$O$1+$R$1+$U$1+$X$1+$AA$1)</f>
        <v>4.2557072454812293</v>
      </c>
      <c r="AE1348" s="15">
        <v>39505</v>
      </c>
      <c r="AF1348" s="14">
        <v>3.8481000000000001</v>
      </c>
      <c r="AH1348" s="15">
        <v>39505</v>
      </c>
      <c r="AI1348" s="14">
        <v>4.702</v>
      </c>
      <c r="AK1348" s="15">
        <v>39505</v>
      </c>
      <c r="AL1348" s="14">
        <v>2.3944999999999999</v>
      </c>
      <c r="AM1348" s="14">
        <f t="shared" si="158"/>
        <v>1.8612072454812294</v>
      </c>
      <c r="AN1348" s="15">
        <v>39505</v>
      </c>
      <c r="AO1348" s="14">
        <v>2.9329999999999998</v>
      </c>
      <c r="AP1348" s="14">
        <f t="shared" si="159"/>
        <v>0.91510000000000025</v>
      </c>
      <c r="AQ1348" s="15">
        <v>39505</v>
      </c>
      <c r="AR1348" s="14">
        <v>3.2444999999999999</v>
      </c>
      <c r="AS1348" s="14">
        <f t="shared" si="160"/>
        <v>1.4575</v>
      </c>
      <c r="AU1348" s="14">
        <f t="shared" ref="AU1348:AU1411" si="164">C1348-AL1348</f>
        <v>1.6935000000000002</v>
      </c>
      <c r="AW1348" s="14">
        <f t="shared" si="161"/>
        <v>1.8805000000000005</v>
      </c>
      <c r="AY1348" s="14">
        <f t="shared" si="162"/>
        <v>2.1204999999999998</v>
      </c>
      <c r="BA1348" s="15">
        <v>39505</v>
      </c>
      <c r="BB1348" s="14">
        <v>18.7</v>
      </c>
      <c r="BD1348" s="15">
        <v>41331</v>
      </c>
      <c r="BE1348" s="14">
        <v>5.5</v>
      </c>
      <c r="BG1348" s="15">
        <v>41331</v>
      </c>
      <c r="BH1348" s="14">
        <v>7.25</v>
      </c>
      <c r="BI1348" s="14">
        <f t="shared" si="157"/>
        <v>79.764233333333337</v>
      </c>
      <c r="BJ1348" s="15">
        <v>40235</v>
      </c>
      <c r="BK1348" s="14">
        <v>226.5427</v>
      </c>
      <c r="BM1348" s="15">
        <v>41331</v>
      </c>
      <c r="BN1348" s="14">
        <v>50.01</v>
      </c>
    </row>
    <row r="1349" spans="2:66" x14ac:dyDescent="0.2">
      <c r="B1349" s="15">
        <v>39506</v>
      </c>
      <c r="C1349" s="14">
        <v>4.0010000000000003</v>
      </c>
      <c r="E1349" s="15">
        <v>39506</v>
      </c>
      <c r="F1349" s="14">
        <v>4.1100000000000003</v>
      </c>
      <c r="H1349" s="15">
        <v>39506</v>
      </c>
      <c r="I1349" s="14">
        <v>4.1680000000000001</v>
      </c>
      <c r="K1349" s="15">
        <v>39506</v>
      </c>
      <c r="L1349" s="14">
        <v>4.4269999999999996</v>
      </c>
      <c r="N1349" s="15">
        <v>39506</v>
      </c>
      <c r="O1349" s="14">
        <v>4.2919999999999998</v>
      </c>
      <c r="Q1349" s="15">
        <v>39506</v>
      </c>
      <c r="R1349" s="14">
        <v>4.1669999999999998</v>
      </c>
      <c r="T1349" s="15">
        <v>39506</v>
      </c>
      <c r="U1349" s="14">
        <v>4.0990000000000002</v>
      </c>
      <c r="W1349" s="15">
        <v>39506</v>
      </c>
      <c r="X1349" s="14">
        <v>4.3129999999999997</v>
      </c>
      <c r="Z1349" s="15">
        <v>39506</v>
      </c>
      <c r="AA1349" s="14">
        <v>4.0940000000000003</v>
      </c>
      <c r="AC1349" s="14">
        <f t="shared" si="163"/>
        <v>4.1631945002317305</v>
      </c>
      <c r="AE1349" s="15">
        <v>39506</v>
      </c>
      <c r="AF1349" s="14">
        <v>3.6696999999999997</v>
      </c>
      <c r="AH1349" s="15">
        <v>39506</v>
      </c>
      <c r="AI1349" s="14">
        <v>4.6020000000000003</v>
      </c>
      <c r="AK1349" s="15">
        <v>39506</v>
      </c>
      <c r="AL1349" s="14">
        <v>2.41</v>
      </c>
      <c r="AM1349" s="14">
        <f t="shared" si="158"/>
        <v>1.7531945002317304</v>
      </c>
      <c r="AN1349" s="15">
        <v>39506</v>
      </c>
      <c r="AO1349" s="14">
        <v>2.9205000000000001</v>
      </c>
      <c r="AP1349" s="14">
        <f t="shared" si="159"/>
        <v>0.74919999999999964</v>
      </c>
      <c r="AQ1349" s="15">
        <v>39506</v>
      </c>
      <c r="AR1349" s="14">
        <v>3.2469999999999999</v>
      </c>
      <c r="AS1349" s="14">
        <f t="shared" si="160"/>
        <v>1.3550000000000004</v>
      </c>
      <c r="AU1349" s="14">
        <f t="shared" si="164"/>
        <v>1.5910000000000002</v>
      </c>
      <c r="AW1349" s="14">
        <f t="shared" si="161"/>
        <v>1.758</v>
      </c>
      <c r="AY1349" s="14">
        <f t="shared" si="162"/>
        <v>2.0169999999999995</v>
      </c>
      <c r="BA1349" s="15">
        <v>39506</v>
      </c>
      <c r="BB1349" s="14">
        <v>16.7</v>
      </c>
      <c r="BD1349" s="15">
        <v>41332</v>
      </c>
      <c r="BE1349" s="14">
        <v>5.5</v>
      </c>
      <c r="BG1349" s="15">
        <v>41332</v>
      </c>
      <c r="BH1349" s="14">
        <v>7.25</v>
      </c>
      <c r="BI1349" s="14">
        <f t="shared" si="157"/>
        <v>79.764233333333337</v>
      </c>
      <c r="BJ1349" s="15">
        <v>40236</v>
      </c>
      <c r="BK1349" s="14">
        <v>226.5427</v>
      </c>
      <c r="BM1349" s="15">
        <v>41332</v>
      </c>
      <c r="BN1349" s="14">
        <v>50.06</v>
      </c>
    </row>
    <row r="1350" spans="2:66" x14ac:dyDescent="0.2">
      <c r="B1350" s="15">
        <v>39507</v>
      </c>
      <c r="C1350" s="14">
        <v>3.891</v>
      </c>
      <c r="E1350" s="15">
        <v>39507</v>
      </c>
      <c r="F1350" s="14">
        <v>4.008</v>
      </c>
      <c r="H1350" s="15">
        <v>39507</v>
      </c>
      <c r="I1350" s="14">
        <v>4.0640000000000001</v>
      </c>
      <c r="K1350" s="15">
        <v>39507</v>
      </c>
      <c r="L1350" s="14">
        <v>4.3280000000000003</v>
      </c>
      <c r="N1350" s="15">
        <v>39507</v>
      </c>
      <c r="O1350" s="14">
        <v>4.1959999999999997</v>
      </c>
      <c r="Q1350" s="15">
        <v>39507</v>
      </c>
      <c r="R1350" s="14">
        <v>4.0590000000000002</v>
      </c>
      <c r="T1350" s="15">
        <v>39507</v>
      </c>
      <c r="U1350" s="14">
        <v>3.9889999999999999</v>
      </c>
      <c r="W1350" s="15">
        <v>39507</v>
      </c>
      <c r="X1350" s="14">
        <v>4.2130000000000001</v>
      </c>
      <c r="Z1350" s="15">
        <v>39507</v>
      </c>
      <c r="AA1350" s="14">
        <v>3.9859999999999998</v>
      </c>
      <c r="AC1350" s="14">
        <f t="shared" si="163"/>
        <v>4.0588223389463929</v>
      </c>
      <c r="AE1350" s="15">
        <v>39507</v>
      </c>
      <c r="AF1350" s="14">
        <v>3.5091999999999999</v>
      </c>
      <c r="AH1350" s="15">
        <v>39507</v>
      </c>
      <c r="AI1350" s="14">
        <v>4.4690000000000003</v>
      </c>
      <c r="AK1350" s="15">
        <v>39507</v>
      </c>
      <c r="AL1350" s="14">
        <v>2.38</v>
      </c>
      <c r="AM1350" s="14">
        <f t="shared" si="158"/>
        <v>1.678822338946393</v>
      </c>
      <c r="AN1350" s="15">
        <v>39507</v>
      </c>
      <c r="AO1350" s="14">
        <v>2.8928000000000003</v>
      </c>
      <c r="AP1350" s="14">
        <f t="shared" si="159"/>
        <v>0.61639999999999961</v>
      </c>
      <c r="AQ1350" s="15">
        <v>39507</v>
      </c>
      <c r="AR1350" s="14">
        <v>3.2480000000000002</v>
      </c>
      <c r="AS1350" s="14">
        <f t="shared" si="160"/>
        <v>1.2210000000000001</v>
      </c>
      <c r="AU1350" s="14">
        <f t="shared" si="164"/>
        <v>1.5110000000000001</v>
      </c>
      <c r="AW1350" s="14">
        <f t="shared" si="161"/>
        <v>1.6840000000000002</v>
      </c>
      <c r="AY1350" s="14">
        <f t="shared" si="162"/>
        <v>1.9480000000000004</v>
      </c>
      <c r="BA1350" s="15">
        <v>39507</v>
      </c>
      <c r="BB1350" s="14">
        <v>17.3</v>
      </c>
      <c r="BD1350" s="15">
        <v>41333</v>
      </c>
      <c r="BE1350" s="14">
        <v>5.5</v>
      </c>
      <c r="BG1350" s="15">
        <v>41333</v>
      </c>
      <c r="BH1350" s="14">
        <v>7.25</v>
      </c>
      <c r="BI1350" s="14">
        <f t="shared" si="157"/>
        <v>79.764233333333337</v>
      </c>
      <c r="BJ1350" s="15">
        <v>40237</v>
      </c>
      <c r="BK1350" s="14">
        <v>226.5427</v>
      </c>
      <c r="BM1350" s="15">
        <v>41333</v>
      </c>
      <c r="BN1350" s="14">
        <v>51.203000000000003</v>
      </c>
    </row>
    <row r="1351" spans="2:66" x14ac:dyDescent="0.2">
      <c r="B1351" s="15">
        <v>39508</v>
      </c>
      <c r="C1351" s="14">
        <v>3.891</v>
      </c>
      <c r="E1351" s="15">
        <v>39508</v>
      </c>
      <c r="F1351" s="14">
        <v>4.008</v>
      </c>
      <c r="H1351" s="15">
        <v>39508</v>
      </c>
      <c r="I1351" s="14">
        <v>4.0640000000000001</v>
      </c>
      <c r="K1351" s="15">
        <v>39508</v>
      </c>
      <c r="L1351" s="14">
        <v>4.3280000000000003</v>
      </c>
      <c r="N1351" s="15">
        <v>39508</v>
      </c>
      <c r="O1351" s="14">
        <v>4.1959999999999997</v>
      </c>
      <c r="Q1351" s="15">
        <v>39508</v>
      </c>
      <c r="R1351" s="14">
        <v>4.0590000000000002</v>
      </c>
      <c r="T1351" s="15">
        <v>39508</v>
      </c>
      <c r="U1351" s="14">
        <v>3.9889999999999999</v>
      </c>
      <c r="W1351" s="15">
        <v>39508</v>
      </c>
      <c r="X1351" s="14">
        <v>4.2130000000000001</v>
      </c>
      <c r="Z1351" s="15">
        <v>39508</v>
      </c>
      <c r="AA1351" s="14">
        <v>3.9859999999999998</v>
      </c>
      <c r="AC1351" s="14">
        <f t="shared" si="163"/>
        <v>4.0588223389463929</v>
      </c>
      <c r="AE1351" s="15">
        <v>39508</v>
      </c>
      <c r="AF1351" s="14">
        <v>3.5091999999999999</v>
      </c>
      <c r="AH1351" s="15">
        <v>39508</v>
      </c>
      <c r="AI1351" s="14">
        <v>4.4690000000000003</v>
      </c>
      <c r="AK1351" s="15">
        <v>39508</v>
      </c>
      <c r="AL1351" s="14">
        <v>2.38</v>
      </c>
      <c r="AM1351" s="14">
        <f t="shared" si="158"/>
        <v>1.678822338946393</v>
      </c>
      <c r="AN1351" s="15">
        <v>39508</v>
      </c>
      <c r="AO1351" s="14">
        <v>2.8928000000000003</v>
      </c>
      <c r="AP1351" s="14">
        <f t="shared" si="159"/>
        <v>0.61639999999999961</v>
      </c>
      <c r="AQ1351" s="15">
        <v>39508</v>
      </c>
      <c r="AR1351" s="14">
        <v>3.2480000000000002</v>
      </c>
      <c r="AS1351" s="14">
        <f t="shared" si="160"/>
        <v>1.2210000000000001</v>
      </c>
      <c r="AU1351" s="14">
        <f t="shared" si="164"/>
        <v>1.5110000000000001</v>
      </c>
      <c r="AW1351" s="14">
        <f t="shared" si="161"/>
        <v>1.6840000000000002</v>
      </c>
      <c r="AY1351" s="14">
        <f t="shared" si="162"/>
        <v>1.9480000000000004</v>
      </c>
      <c r="BA1351" s="15">
        <v>39508</v>
      </c>
      <c r="BB1351" s="14">
        <v>17.3</v>
      </c>
      <c r="BD1351" s="15">
        <v>41334</v>
      </c>
      <c r="BE1351" s="14">
        <v>5.5</v>
      </c>
      <c r="BG1351" s="15">
        <v>41334</v>
      </c>
      <c r="BH1351" s="14">
        <v>7.25</v>
      </c>
      <c r="BI1351" s="14">
        <f t="shared" si="157"/>
        <v>79.88636666666666</v>
      </c>
      <c r="BJ1351" s="15">
        <v>40238</v>
      </c>
      <c r="BK1351" s="14">
        <v>226.9091</v>
      </c>
      <c r="BM1351" s="15">
        <v>41334</v>
      </c>
      <c r="BN1351" s="14">
        <v>50.984999999999999</v>
      </c>
    </row>
    <row r="1352" spans="2:66" x14ac:dyDescent="0.2">
      <c r="B1352" s="15">
        <v>39509</v>
      </c>
      <c r="C1352" s="14">
        <v>3.891</v>
      </c>
      <c r="E1352" s="15">
        <v>39509</v>
      </c>
      <c r="F1352" s="14">
        <v>4.008</v>
      </c>
      <c r="H1352" s="15">
        <v>39509</v>
      </c>
      <c r="I1352" s="14">
        <v>4.0640000000000001</v>
      </c>
      <c r="K1352" s="15">
        <v>39509</v>
      </c>
      <c r="L1352" s="14">
        <v>4.3280000000000003</v>
      </c>
      <c r="N1352" s="15">
        <v>39509</v>
      </c>
      <c r="O1352" s="14">
        <v>4.1959999999999997</v>
      </c>
      <c r="Q1352" s="15">
        <v>39509</v>
      </c>
      <c r="R1352" s="14">
        <v>4.0590000000000002</v>
      </c>
      <c r="T1352" s="15">
        <v>39509</v>
      </c>
      <c r="U1352" s="14">
        <v>3.9889999999999999</v>
      </c>
      <c r="W1352" s="15">
        <v>39509</v>
      </c>
      <c r="X1352" s="14">
        <v>4.2130000000000001</v>
      </c>
      <c r="Z1352" s="15">
        <v>39509</v>
      </c>
      <c r="AA1352" s="14">
        <v>3.9859999999999998</v>
      </c>
      <c r="AC1352" s="14">
        <f t="shared" si="163"/>
        <v>4.0588223389463929</v>
      </c>
      <c r="AE1352" s="15">
        <v>39509</v>
      </c>
      <c r="AF1352" s="14">
        <v>3.5091999999999999</v>
      </c>
      <c r="AH1352" s="15">
        <v>39509</v>
      </c>
      <c r="AI1352" s="14">
        <v>4.4690000000000003</v>
      </c>
      <c r="AK1352" s="15">
        <v>39509</v>
      </c>
      <c r="AL1352" s="14">
        <v>2.38</v>
      </c>
      <c r="AM1352" s="14">
        <f t="shared" si="158"/>
        <v>1.678822338946393</v>
      </c>
      <c r="AN1352" s="15">
        <v>39509</v>
      </c>
      <c r="AO1352" s="14">
        <v>2.8928000000000003</v>
      </c>
      <c r="AP1352" s="14">
        <f t="shared" si="159"/>
        <v>0.61639999999999961</v>
      </c>
      <c r="AQ1352" s="15">
        <v>39509</v>
      </c>
      <c r="AR1352" s="14">
        <v>3.2480000000000002</v>
      </c>
      <c r="AS1352" s="14">
        <f t="shared" si="160"/>
        <v>1.2210000000000001</v>
      </c>
      <c r="AU1352" s="14">
        <f t="shared" si="164"/>
        <v>1.5110000000000001</v>
      </c>
      <c r="AW1352" s="14">
        <f t="shared" si="161"/>
        <v>1.6840000000000002</v>
      </c>
      <c r="AY1352" s="14">
        <f t="shared" si="162"/>
        <v>1.9480000000000004</v>
      </c>
      <c r="BA1352" s="15">
        <v>39509</v>
      </c>
      <c r="BB1352" s="14">
        <v>17.3</v>
      </c>
      <c r="BD1352" s="15">
        <v>41335</v>
      </c>
      <c r="BE1352" s="14">
        <v>5.5</v>
      </c>
      <c r="BG1352" s="15">
        <v>41335</v>
      </c>
      <c r="BH1352" s="14">
        <v>7.25</v>
      </c>
      <c r="BI1352" s="14">
        <f t="shared" si="157"/>
        <v>80.01036666666667</v>
      </c>
      <c r="BJ1352" s="15">
        <v>40239</v>
      </c>
      <c r="BK1352" s="14">
        <v>227.28110000000001</v>
      </c>
      <c r="BM1352" s="15">
        <v>41335</v>
      </c>
      <c r="BN1352" s="14">
        <v>50.984999999999999</v>
      </c>
    </row>
    <row r="1353" spans="2:66" x14ac:dyDescent="0.2">
      <c r="B1353" s="15">
        <v>39510</v>
      </c>
      <c r="C1353" s="14">
        <v>3.86</v>
      </c>
      <c r="E1353" s="15">
        <v>39510</v>
      </c>
      <c r="F1353" s="14">
        <v>3.9939999999999998</v>
      </c>
      <c r="H1353" s="15">
        <v>39510</v>
      </c>
      <c r="I1353" s="14">
        <v>4.0519999999999996</v>
      </c>
      <c r="K1353" s="15">
        <v>39510</v>
      </c>
      <c r="L1353" s="14">
        <v>4.327</v>
      </c>
      <c r="N1353" s="15">
        <v>39510</v>
      </c>
      <c r="O1353" s="14">
        <v>4.1920000000000002</v>
      </c>
      <c r="Q1353" s="15">
        <v>39510</v>
      </c>
      <c r="R1353" s="14">
        <v>4.0449999999999999</v>
      </c>
      <c r="T1353" s="15">
        <v>39510</v>
      </c>
      <c r="U1353" s="14">
        <v>3.9790000000000001</v>
      </c>
      <c r="W1353" s="15">
        <v>39510</v>
      </c>
      <c r="X1353" s="14">
        <v>4.1989999999999998</v>
      </c>
      <c r="Z1353" s="15">
        <v>39510</v>
      </c>
      <c r="AA1353" s="14">
        <v>3.968</v>
      </c>
      <c r="AC1353" s="14">
        <f t="shared" si="163"/>
        <v>4.0432684999227551</v>
      </c>
      <c r="AE1353" s="15">
        <v>39510</v>
      </c>
      <c r="AF1353" s="14">
        <v>3.5468000000000002</v>
      </c>
      <c r="AH1353" s="15">
        <v>39510</v>
      </c>
      <c r="AI1353" s="14">
        <v>4.4480000000000004</v>
      </c>
      <c r="AK1353" s="15">
        <v>39510</v>
      </c>
      <c r="AL1353" s="14">
        <v>2.4050000000000002</v>
      </c>
      <c r="AM1353" s="14">
        <f t="shared" si="158"/>
        <v>1.6382684999227548</v>
      </c>
      <c r="AN1353" s="15">
        <v>39510</v>
      </c>
      <c r="AO1353" s="14">
        <v>2.9424999999999999</v>
      </c>
      <c r="AP1353" s="14">
        <f t="shared" si="159"/>
        <v>0.60430000000000028</v>
      </c>
      <c r="AQ1353" s="15">
        <v>39510</v>
      </c>
      <c r="AR1353" s="14">
        <v>3.282</v>
      </c>
      <c r="AS1353" s="14">
        <f t="shared" si="160"/>
        <v>1.1660000000000004</v>
      </c>
      <c r="AU1353" s="14">
        <f t="shared" si="164"/>
        <v>1.4549999999999996</v>
      </c>
      <c r="AW1353" s="14">
        <f t="shared" si="161"/>
        <v>1.6469999999999994</v>
      </c>
      <c r="AY1353" s="14">
        <f t="shared" si="162"/>
        <v>1.9219999999999997</v>
      </c>
      <c r="BA1353" s="15">
        <v>39510</v>
      </c>
      <c r="BB1353" s="14">
        <v>19.2</v>
      </c>
      <c r="BD1353" s="15">
        <v>41336</v>
      </c>
      <c r="BE1353" s="14">
        <v>5.5</v>
      </c>
      <c r="BG1353" s="15">
        <v>41336</v>
      </c>
      <c r="BH1353" s="14">
        <v>7.25</v>
      </c>
      <c r="BI1353" s="14">
        <f t="shared" si="157"/>
        <v>80.024133333333324</v>
      </c>
      <c r="BJ1353" s="15">
        <v>40240</v>
      </c>
      <c r="BK1353" s="14">
        <v>227.32239999999999</v>
      </c>
      <c r="BM1353" s="15">
        <v>41336</v>
      </c>
      <c r="BN1353" s="14">
        <v>50.984999999999999</v>
      </c>
    </row>
    <row r="1354" spans="2:66" x14ac:dyDescent="0.2">
      <c r="B1354" s="15">
        <v>39511</v>
      </c>
      <c r="C1354" s="14">
        <v>3.806</v>
      </c>
      <c r="E1354" s="15">
        <v>39511</v>
      </c>
      <c r="F1354" s="14">
        <v>3.9769999999999999</v>
      </c>
      <c r="H1354" s="15">
        <v>39511</v>
      </c>
      <c r="I1354" s="14">
        <v>4.0270000000000001</v>
      </c>
      <c r="K1354" s="15">
        <v>39511</v>
      </c>
      <c r="L1354" s="14">
        <v>4.3239999999999998</v>
      </c>
      <c r="N1354" s="15">
        <v>39511</v>
      </c>
      <c r="O1354" s="14">
        <v>4.1900000000000004</v>
      </c>
      <c r="Q1354" s="15">
        <v>39511</v>
      </c>
      <c r="R1354" s="14">
        <v>4.0220000000000002</v>
      </c>
      <c r="T1354" s="15">
        <v>39511</v>
      </c>
      <c r="U1354" s="14">
        <v>3.95</v>
      </c>
      <c r="W1354" s="15">
        <v>39511</v>
      </c>
      <c r="X1354" s="14">
        <v>4.1820000000000004</v>
      </c>
      <c r="Z1354" s="15">
        <v>39511</v>
      </c>
      <c r="AA1354" s="14">
        <v>3.9390000000000001</v>
      </c>
      <c r="AC1354" s="14">
        <f t="shared" si="163"/>
        <v>4.0171617488027183</v>
      </c>
      <c r="AE1354" s="15">
        <v>39511</v>
      </c>
      <c r="AF1354" s="14">
        <v>3.6242000000000001</v>
      </c>
      <c r="AH1354" s="15">
        <v>39511</v>
      </c>
      <c r="AI1354" s="14">
        <v>4.4109999999999996</v>
      </c>
      <c r="AK1354" s="15">
        <v>39511</v>
      </c>
      <c r="AL1354" s="14">
        <v>2.4074999999999998</v>
      </c>
      <c r="AM1354" s="14">
        <f t="shared" si="158"/>
        <v>1.6096617488027185</v>
      </c>
      <c r="AN1354" s="15">
        <v>39511</v>
      </c>
      <c r="AO1354" s="14">
        <v>2.9775</v>
      </c>
      <c r="AP1354" s="14">
        <f t="shared" si="159"/>
        <v>0.64670000000000005</v>
      </c>
      <c r="AQ1354" s="15">
        <v>39511</v>
      </c>
      <c r="AR1354" s="14">
        <v>3.26</v>
      </c>
      <c r="AS1354" s="14">
        <f t="shared" si="160"/>
        <v>1.1509999999999998</v>
      </c>
      <c r="AU1354" s="14">
        <f t="shared" si="164"/>
        <v>1.3985000000000003</v>
      </c>
      <c r="AW1354" s="14">
        <f t="shared" si="161"/>
        <v>1.6195000000000004</v>
      </c>
      <c r="AY1354" s="14">
        <f t="shared" si="162"/>
        <v>1.9165000000000001</v>
      </c>
      <c r="BA1354" s="15">
        <v>39511</v>
      </c>
      <c r="BB1354" s="14">
        <v>22.1</v>
      </c>
      <c r="BD1354" s="15">
        <v>41337</v>
      </c>
      <c r="BE1354" s="14">
        <v>5.5</v>
      </c>
      <c r="BG1354" s="15">
        <v>41337</v>
      </c>
      <c r="BH1354" s="14">
        <v>7.25</v>
      </c>
      <c r="BI1354" s="14">
        <f t="shared" si="157"/>
        <v>80.005166666666668</v>
      </c>
      <c r="BJ1354" s="15">
        <v>40241</v>
      </c>
      <c r="BK1354" s="14">
        <v>227.2655</v>
      </c>
      <c r="BM1354" s="15">
        <v>41337</v>
      </c>
      <c r="BN1354" s="14">
        <v>50.603000000000002</v>
      </c>
    </row>
    <row r="1355" spans="2:66" x14ac:dyDescent="0.2">
      <c r="B1355" s="15">
        <v>39512</v>
      </c>
      <c r="C1355" s="14">
        <v>3.8609999999999998</v>
      </c>
      <c r="E1355" s="15">
        <v>39512</v>
      </c>
      <c r="F1355" s="14">
        <v>4.0810000000000004</v>
      </c>
      <c r="H1355" s="15">
        <v>39512</v>
      </c>
      <c r="I1355" s="14">
        <v>4.1130000000000004</v>
      </c>
      <c r="K1355" s="15">
        <v>39512</v>
      </c>
      <c r="L1355" s="14">
        <v>4.4349999999999996</v>
      </c>
      <c r="N1355" s="15">
        <v>39512</v>
      </c>
      <c r="O1355" s="14">
        <v>4.2610000000000001</v>
      </c>
      <c r="Q1355" s="15">
        <v>39512</v>
      </c>
      <c r="R1355" s="14">
        <v>4.1219999999999999</v>
      </c>
      <c r="T1355" s="15">
        <v>39512</v>
      </c>
      <c r="U1355" s="14">
        <v>4.0430000000000001</v>
      </c>
      <c r="W1355" s="15">
        <v>39512</v>
      </c>
      <c r="X1355" s="14">
        <v>4.2830000000000004</v>
      </c>
      <c r="Z1355" s="15">
        <v>39512</v>
      </c>
      <c r="AA1355" s="14">
        <v>4.0250000000000004</v>
      </c>
      <c r="AC1355" s="14">
        <f t="shared" si="163"/>
        <v>4.1041487718214125</v>
      </c>
      <c r="AE1355" s="15">
        <v>39512</v>
      </c>
      <c r="AF1355" s="14">
        <v>3.6680000000000001</v>
      </c>
      <c r="AH1355" s="15">
        <v>39512</v>
      </c>
      <c r="AI1355" s="14">
        <v>4.484</v>
      </c>
      <c r="AK1355" s="15">
        <v>39512</v>
      </c>
      <c r="AL1355" s="14">
        <v>2.3374999999999999</v>
      </c>
      <c r="AM1355" s="14">
        <f t="shared" si="158"/>
        <v>1.7666487718214126</v>
      </c>
      <c r="AN1355" s="15">
        <v>39512</v>
      </c>
      <c r="AO1355" s="14">
        <v>3.0625</v>
      </c>
      <c r="AP1355" s="14">
        <f t="shared" si="159"/>
        <v>0.60550000000000015</v>
      </c>
      <c r="AQ1355" s="15">
        <v>39512</v>
      </c>
      <c r="AR1355" s="14">
        <v>3.29</v>
      </c>
      <c r="AS1355" s="14">
        <f t="shared" si="160"/>
        <v>1.194</v>
      </c>
      <c r="AU1355" s="14">
        <f t="shared" si="164"/>
        <v>1.5234999999999999</v>
      </c>
      <c r="AW1355" s="14">
        <f t="shared" si="161"/>
        <v>1.7755000000000005</v>
      </c>
      <c r="AY1355" s="14">
        <f t="shared" si="162"/>
        <v>2.0974999999999997</v>
      </c>
      <c r="BA1355" s="15">
        <v>39512</v>
      </c>
      <c r="BB1355" s="14">
        <v>25.2</v>
      </c>
      <c r="BD1355" s="15">
        <v>41338</v>
      </c>
      <c r="BE1355" s="14">
        <v>5.5</v>
      </c>
      <c r="BG1355" s="15">
        <v>41338</v>
      </c>
      <c r="BH1355" s="14">
        <v>7.25</v>
      </c>
      <c r="BI1355" s="14">
        <f t="shared" si="157"/>
        <v>80.145366666666675</v>
      </c>
      <c r="BJ1355" s="15">
        <v>40242</v>
      </c>
      <c r="BK1355" s="14">
        <v>227.68610000000001</v>
      </c>
      <c r="BM1355" s="15">
        <v>41338</v>
      </c>
      <c r="BN1355" s="14">
        <v>50.625</v>
      </c>
    </row>
    <row r="1356" spans="2:66" x14ac:dyDescent="0.2">
      <c r="B1356" s="15">
        <v>39513</v>
      </c>
      <c r="C1356" s="14">
        <v>3.8090000000000002</v>
      </c>
      <c r="E1356" s="15">
        <v>39513</v>
      </c>
      <c r="F1356" s="14">
        <v>4.0380000000000003</v>
      </c>
      <c r="H1356" s="15">
        <v>39513</v>
      </c>
      <c r="I1356" s="14">
        <v>4.077</v>
      </c>
      <c r="K1356" s="15">
        <v>39513</v>
      </c>
      <c r="L1356" s="14">
        <v>4.4130000000000003</v>
      </c>
      <c r="N1356" s="15">
        <v>39513</v>
      </c>
      <c r="O1356" s="14">
        <v>4.2389999999999999</v>
      </c>
      <c r="Q1356" s="15">
        <v>39513</v>
      </c>
      <c r="R1356" s="14">
        <v>4.0880000000000001</v>
      </c>
      <c r="T1356" s="15">
        <v>39513</v>
      </c>
      <c r="U1356" s="14">
        <v>4.0060000000000002</v>
      </c>
      <c r="W1356" s="15">
        <v>39513</v>
      </c>
      <c r="X1356" s="14">
        <v>4.2640000000000002</v>
      </c>
      <c r="Z1356" s="15">
        <v>39513</v>
      </c>
      <c r="AA1356" s="14">
        <v>3.9889999999999999</v>
      </c>
      <c r="AC1356" s="14">
        <f t="shared" si="163"/>
        <v>4.0659165765487408</v>
      </c>
      <c r="AE1356" s="15">
        <v>39513</v>
      </c>
      <c r="AF1356" s="14">
        <v>3.5826000000000002</v>
      </c>
      <c r="AH1356" s="15">
        <v>39513</v>
      </c>
      <c r="AI1356" s="14">
        <v>4.3890000000000002</v>
      </c>
      <c r="AK1356" s="15">
        <v>39513</v>
      </c>
      <c r="AL1356" s="14">
        <v>2.41</v>
      </c>
      <c r="AM1356" s="14">
        <f t="shared" si="158"/>
        <v>1.6559165765487407</v>
      </c>
      <c r="AN1356" s="15">
        <v>39513</v>
      </c>
      <c r="AO1356" s="14">
        <v>2.9939999999999998</v>
      </c>
      <c r="AP1356" s="14">
        <f t="shared" si="159"/>
        <v>0.58860000000000046</v>
      </c>
      <c r="AQ1356" s="15">
        <v>39513</v>
      </c>
      <c r="AR1356" s="14">
        <v>3.26</v>
      </c>
      <c r="AS1356" s="14">
        <f t="shared" si="160"/>
        <v>1.1290000000000004</v>
      </c>
      <c r="AU1356" s="14">
        <f t="shared" si="164"/>
        <v>1.399</v>
      </c>
      <c r="AW1356" s="14">
        <f t="shared" si="161"/>
        <v>1.6669999999999998</v>
      </c>
      <c r="AY1356" s="14">
        <f t="shared" si="162"/>
        <v>2.0030000000000001</v>
      </c>
      <c r="BA1356" s="15">
        <v>39513</v>
      </c>
      <c r="BB1356" s="14">
        <v>26.8</v>
      </c>
      <c r="BD1356" s="15">
        <v>41339</v>
      </c>
      <c r="BE1356" s="14">
        <v>5.5</v>
      </c>
      <c r="BG1356" s="15">
        <v>41339</v>
      </c>
      <c r="BH1356" s="14">
        <v>7.25</v>
      </c>
      <c r="BI1356" s="14">
        <f t="shared" si="157"/>
        <v>80.145366666666675</v>
      </c>
      <c r="BJ1356" s="15">
        <v>40243</v>
      </c>
      <c r="BK1356" s="14">
        <v>227.68610000000001</v>
      </c>
      <c r="BM1356" s="15">
        <v>41339</v>
      </c>
      <c r="BN1356" s="14">
        <v>51.29</v>
      </c>
    </row>
    <row r="1357" spans="2:66" x14ac:dyDescent="0.2">
      <c r="B1357" s="15">
        <v>39514</v>
      </c>
      <c r="C1357" s="14">
        <v>3.7880000000000003</v>
      </c>
      <c r="E1357" s="15">
        <v>39514</v>
      </c>
      <c r="F1357" s="14">
        <v>4.0330000000000004</v>
      </c>
      <c r="H1357" s="15">
        <v>39514</v>
      </c>
      <c r="I1357" s="14">
        <v>4.0869999999999997</v>
      </c>
      <c r="K1357" s="15">
        <v>39514</v>
      </c>
      <c r="L1357" s="14">
        <v>4.43</v>
      </c>
      <c r="N1357" s="15">
        <v>39514</v>
      </c>
      <c r="O1357" s="14">
        <v>4.2439999999999998</v>
      </c>
      <c r="Q1357" s="15">
        <v>39514</v>
      </c>
      <c r="R1357" s="14">
        <v>4.07</v>
      </c>
      <c r="T1357" s="15">
        <v>39514</v>
      </c>
      <c r="U1357" s="14">
        <v>4.01</v>
      </c>
      <c r="W1357" s="15">
        <v>39514</v>
      </c>
      <c r="X1357" s="14">
        <v>4.2759999999999998</v>
      </c>
      <c r="Z1357" s="15">
        <v>39514</v>
      </c>
      <c r="AA1357" s="14">
        <v>3.9870000000000001</v>
      </c>
      <c r="AC1357" s="14">
        <f t="shared" si="163"/>
        <v>4.0630678201761157</v>
      </c>
      <c r="AE1357" s="15">
        <v>39514</v>
      </c>
      <c r="AF1357" s="14">
        <v>3.5316999999999998</v>
      </c>
      <c r="AH1357" s="15">
        <v>39514</v>
      </c>
      <c r="AI1357" s="14">
        <v>4.327</v>
      </c>
      <c r="AK1357" s="15">
        <v>39514</v>
      </c>
      <c r="AL1357" s="14">
        <v>2.411</v>
      </c>
      <c r="AM1357" s="14">
        <f t="shared" si="158"/>
        <v>1.6520678201761156</v>
      </c>
      <c r="AN1357" s="15">
        <v>39514</v>
      </c>
      <c r="AO1357" s="14">
        <v>3.1295000000000002</v>
      </c>
      <c r="AP1357" s="14">
        <f t="shared" si="159"/>
        <v>0.40219999999999967</v>
      </c>
      <c r="AQ1357" s="15">
        <v>39514</v>
      </c>
      <c r="AR1357" s="14">
        <v>3.29</v>
      </c>
      <c r="AS1357" s="14">
        <f t="shared" si="160"/>
        <v>1.0369999999999999</v>
      </c>
      <c r="AU1357" s="14">
        <f t="shared" si="164"/>
        <v>1.3770000000000002</v>
      </c>
      <c r="AW1357" s="14">
        <f t="shared" si="161"/>
        <v>1.6759999999999997</v>
      </c>
      <c r="AY1357" s="14">
        <f t="shared" si="162"/>
        <v>2.0189999999999997</v>
      </c>
      <c r="BA1357" s="15">
        <v>39514</v>
      </c>
      <c r="BB1357" s="14">
        <v>29.9</v>
      </c>
      <c r="BD1357" s="15">
        <v>41340</v>
      </c>
      <c r="BE1357" s="14">
        <v>5.5</v>
      </c>
      <c r="BG1357" s="15">
        <v>41340</v>
      </c>
      <c r="BH1357" s="14">
        <v>7.25</v>
      </c>
      <c r="BI1357" s="14">
        <f t="shared" si="157"/>
        <v>80.145366666666675</v>
      </c>
      <c r="BJ1357" s="15">
        <v>40244</v>
      </c>
      <c r="BK1357" s="14">
        <v>227.68610000000001</v>
      </c>
      <c r="BM1357" s="15">
        <v>41340</v>
      </c>
      <c r="BN1357" s="14">
        <v>51.475000000000001</v>
      </c>
    </row>
    <row r="1358" spans="2:66" x14ac:dyDescent="0.2">
      <c r="B1358" s="15">
        <v>39515</v>
      </c>
      <c r="C1358" s="14">
        <v>3.7880000000000003</v>
      </c>
      <c r="E1358" s="15">
        <v>39515</v>
      </c>
      <c r="F1358" s="14">
        <v>4.0330000000000004</v>
      </c>
      <c r="H1358" s="15">
        <v>39515</v>
      </c>
      <c r="I1358" s="14">
        <v>4.0869999999999997</v>
      </c>
      <c r="K1358" s="15">
        <v>39515</v>
      </c>
      <c r="L1358" s="14">
        <v>4.43</v>
      </c>
      <c r="N1358" s="15">
        <v>39515</v>
      </c>
      <c r="O1358" s="14">
        <v>4.2439999999999998</v>
      </c>
      <c r="Q1358" s="15">
        <v>39515</v>
      </c>
      <c r="R1358" s="14">
        <v>4.07</v>
      </c>
      <c r="T1358" s="15">
        <v>39515</v>
      </c>
      <c r="U1358" s="14">
        <v>4.01</v>
      </c>
      <c r="W1358" s="15">
        <v>39515</v>
      </c>
      <c r="X1358" s="14">
        <v>4.2759999999999998</v>
      </c>
      <c r="Z1358" s="15">
        <v>39515</v>
      </c>
      <c r="AA1358" s="14">
        <v>3.9870000000000001</v>
      </c>
      <c r="AC1358" s="14">
        <f t="shared" si="163"/>
        <v>4.0630678201761157</v>
      </c>
      <c r="AE1358" s="15">
        <v>39515</v>
      </c>
      <c r="AF1358" s="14">
        <v>3.5316999999999998</v>
      </c>
      <c r="AH1358" s="15">
        <v>39515</v>
      </c>
      <c r="AI1358" s="14">
        <v>4.327</v>
      </c>
      <c r="AK1358" s="15">
        <v>39515</v>
      </c>
      <c r="AL1358" s="14">
        <v>2.411</v>
      </c>
      <c r="AM1358" s="14">
        <f t="shared" si="158"/>
        <v>1.6520678201761156</v>
      </c>
      <c r="AN1358" s="15">
        <v>39515</v>
      </c>
      <c r="AO1358" s="14">
        <v>3.1295000000000002</v>
      </c>
      <c r="AP1358" s="14">
        <f t="shared" si="159"/>
        <v>0.40219999999999967</v>
      </c>
      <c r="AQ1358" s="15">
        <v>39515</v>
      </c>
      <c r="AR1358" s="14">
        <v>3.29</v>
      </c>
      <c r="AS1358" s="14">
        <f t="shared" si="160"/>
        <v>1.0369999999999999</v>
      </c>
      <c r="AU1358" s="14">
        <f t="shared" si="164"/>
        <v>1.3770000000000002</v>
      </c>
      <c r="AW1358" s="14">
        <f t="shared" si="161"/>
        <v>1.6759999999999997</v>
      </c>
      <c r="AY1358" s="14">
        <f t="shared" si="162"/>
        <v>2.0189999999999997</v>
      </c>
      <c r="BA1358" s="15">
        <v>39515</v>
      </c>
      <c r="BB1358" s="14">
        <v>29.9</v>
      </c>
      <c r="BD1358" s="15">
        <v>41341</v>
      </c>
      <c r="BE1358" s="14">
        <v>5.5</v>
      </c>
      <c r="BG1358" s="15">
        <v>41341</v>
      </c>
      <c r="BH1358" s="14">
        <v>7.25</v>
      </c>
      <c r="BI1358" s="14">
        <f t="shared" si="157"/>
        <v>80.202500000000001</v>
      </c>
      <c r="BJ1358" s="15">
        <v>40245</v>
      </c>
      <c r="BK1358" s="14">
        <v>227.85749999999999</v>
      </c>
      <c r="BM1358" s="15">
        <v>41341</v>
      </c>
      <c r="BN1358" s="14">
        <v>52.588000000000001</v>
      </c>
    </row>
    <row r="1359" spans="2:66" x14ac:dyDescent="0.2">
      <c r="B1359" s="15">
        <v>39516</v>
      </c>
      <c r="C1359" s="14">
        <v>3.7880000000000003</v>
      </c>
      <c r="E1359" s="15">
        <v>39516</v>
      </c>
      <c r="F1359" s="14">
        <v>4.0330000000000004</v>
      </c>
      <c r="H1359" s="15">
        <v>39516</v>
      </c>
      <c r="I1359" s="14">
        <v>4.0869999999999997</v>
      </c>
      <c r="K1359" s="15">
        <v>39516</v>
      </c>
      <c r="L1359" s="14">
        <v>4.43</v>
      </c>
      <c r="N1359" s="15">
        <v>39516</v>
      </c>
      <c r="O1359" s="14">
        <v>4.2439999999999998</v>
      </c>
      <c r="Q1359" s="15">
        <v>39516</v>
      </c>
      <c r="R1359" s="14">
        <v>4.07</v>
      </c>
      <c r="T1359" s="15">
        <v>39516</v>
      </c>
      <c r="U1359" s="14">
        <v>4.01</v>
      </c>
      <c r="W1359" s="15">
        <v>39516</v>
      </c>
      <c r="X1359" s="14">
        <v>4.2759999999999998</v>
      </c>
      <c r="Z1359" s="15">
        <v>39516</v>
      </c>
      <c r="AA1359" s="14">
        <v>3.9870000000000001</v>
      </c>
      <c r="AC1359" s="14">
        <f t="shared" si="163"/>
        <v>4.0630678201761157</v>
      </c>
      <c r="AE1359" s="15">
        <v>39516</v>
      </c>
      <c r="AF1359" s="14">
        <v>3.5316999999999998</v>
      </c>
      <c r="AH1359" s="15">
        <v>39516</v>
      </c>
      <c r="AI1359" s="14">
        <v>4.327</v>
      </c>
      <c r="AK1359" s="15">
        <v>39516</v>
      </c>
      <c r="AL1359" s="14">
        <v>2.411</v>
      </c>
      <c r="AM1359" s="14">
        <f t="shared" si="158"/>
        <v>1.6520678201761156</v>
      </c>
      <c r="AN1359" s="15">
        <v>39516</v>
      </c>
      <c r="AO1359" s="14">
        <v>3.1295000000000002</v>
      </c>
      <c r="AP1359" s="14">
        <f t="shared" si="159"/>
        <v>0.40219999999999967</v>
      </c>
      <c r="AQ1359" s="15">
        <v>39516</v>
      </c>
      <c r="AR1359" s="14">
        <v>3.29</v>
      </c>
      <c r="AS1359" s="14">
        <f t="shared" si="160"/>
        <v>1.0369999999999999</v>
      </c>
      <c r="AU1359" s="14">
        <f t="shared" si="164"/>
        <v>1.3770000000000002</v>
      </c>
      <c r="AW1359" s="14">
        <f t="shared" si="161"/>
        <v>1.6759999999999997</v>
      </c>
      <c r="AY1359" s="14">
        <f t="shared" si="162"/>
        <v>2.0189999999999997</v>
      </c>
      <c r="BA1359" s="15">
        <v>39516</v>
      </c>
      <c r="BB1359" s="14">
        <v>29.9</v>
      </c>
      <c r="BD1359" s="15">
        <v>41342</v>
      </c>
      <c r="BE1359" s="14">
        <v>5.5</v>
      </c>
      <c r="BG1359" s="15">
        <v>41342</v>
      </c>
      <c r="BH1359" s="14">
        <v>7.25</v>
      </c>
      <c r="BI1359" s="14">
        <f t="shared" si="157"/>
        <v>80.147133333333329</v>
      </c>
      <c r="BJ1359" s="15">
        <v>40246</v>
      </c>
      <c r="BK1359" s="14">
        <v>227.69139999999999</v>
      </c>
      <c r="BM1359" s="15">
        <v>41342</v>
      </c>
      <c r="BN1359" s="14">
        <v>52.588000000000001</v>
      </c>
    </row>
    <row r="1360" spans="2:66" x14ac:dyDescent="0.2">
      <c r="B1360" s="15">
        <v>39517</v>
      </c>
      <c r="C1360" s="14">
        <v>3.7309999999999999</v>
      </c>
      <c r="E1360" s="15">
        <v>39517</v>
      </c>
      <c r="F1360" s="14">
        <v>3.9569999999999999</v>
      </c>
      <c r="H1360" s="15">
        <v>39517</v>
      </c>
      <c r="I1360" s="14">
        <v>4.0289999999999999</v>
      </c>
      <c r="K1360" s="15">
        <v>39517</v>
      </c>
      <c r="L1360" s="14">
        <v>4.3789999999999996</v>
      </c>
      <c r="N1360" s="15">
        <v>39517</v>
      </c>
      <c r="O1360" s="14">
        <v>4.1719999999999997</v>
      </c>
      <c r="Q1360" s="15">
        <v>39517</v>
      </c>
      <c r="R1360" s="14">
        <v>3.9950000000000001</v>
      </c>
      <c r="T1360" s="15">
        <v>39517</v>
      </c>
      <c r="U1360" s="14">
        <v>3.9390000000000001</v>
      </c>
      <c r="W1360" s="15">
        <v>39517</v>
      </c>
      <c r="X1360" s="14">
        <v>4.2249999999999996</v>
      </c>
      <c r="Z1360" s="15">
        <v>39517</v>
      </c>
      <c r="AA1360" s="14">
        <v>3.931</v>
      </c>
      <c r="AC1360" s="14">
        <f t="shared" si="163"/>
        <v>4.0009850146763473</v>
      </c>
      <c r="AE1360" s="15">
        <v>39517</v>
      </c>
      <c r="AF1360" s="14">
        <v>3.4548999999999999</v>
      </c>
      <c r="AH1360" s="15">
        <v>39517</v>
      </c>
      <c r="AI1360" s="14">
        <v>4.2919999999999998</v>
      </c>
      <c r="AK1360" s="15">
        <v>39517</v>
      </c>
      <c r="AL1360" s="14">
        <v>2.3970000000000002</v>
      </c>
      <c r="AM1360" s="14">
        <f t="shared" si="158"/>
        <v>1.603985014676347</v>
      </c>
      <c r="AN1360" s="15">
        <v>39517</v>
      </c>
      <c r="AO1360" s="14">
        <v>3.125</v>
      </c>
      <c r="AP1360" s="14">
        <f t="shared" si="159"/>
        <v>0.32989999999999986</v>
      </c>
      <c r="AQ1360" s="15">
        <v>39517</v>
      </c>
      <c r="AR1360" s="14">
        <v>3.2789999999999999</v>
      </c>
      <c r="AS1360" s="14">
        <f t="shared" si="160"/>
        <v>1.0129999999999999</v>
      </c>
      <c r="AU1360" s="14">
        <f t="shared" si="164"/>
        <v>1.3339999999999996</v>
      </c>
      <c r="AW1360" s="14">
        <f t="shared" si="161"/>
        <v>1.6319999999999997</v>
      </c>
      <c r="AY1360" s="14">
        <f t="shared" si="162"/>
        <v>1.9819999999999993</v>
      </c>
      <c r="BA1360" s="15">
        <v>39517</v>
      </c>
      <c r="BB1360" s="14">
        <v>29.8</v>
      </c>
      <c r="BD1360" s="15">
        <v>41343</v>
      </c>
      <c r="BE1360" s="14">
        <v>5.5</v>
      </c>
      <c r="BG1360" s="15">
        <v>41343</v>
      </c>
      <c r="BH1360" s="14">
        <v>7.25</v>
      </c>
      <c r="BI1360" s="14">
        <f t="shared" ref="BI1360:BI1423" si="165">AVERAGE(BE1360,BH1360,BK1360)</f>
        <v>80.338266666666669</v>
      </c>
      <c r="BJ1360" s="15">
        <v>40247</v>
      </c>
      <c r="BK1360" s="14">
        <v>228.26480000000001</v>
      </c>
      <c r="BM1360" s="15">
        <v>41343</v>
      </c>
      <c r="BN1360" s="14">
        <v>52.588000000000001</v>
      </c>
    </row>
    <row r="1361" spans="2:66" x14ac:dyDescent="0.2">
      <c r="B1361" s="15">
        <v>39518</v>
      </c>
      <c r="C1361" s="14">
        <v>3.7890000000000001</v>
      </c>
      <c r="E1361" s="15">
        <v>39518</v>
      </c>
      <c r="F1361" s="14">
        <v>3.9809999999999999</v>
      </c>
      <c r="H1361" s="15">
        <v>39518</v>
      </c>
      <c r="I1361" s="14">
        <v>4.0730000000000004</v>
      </c>
      <c r="K1361" s="15">
        <v>39518</v>
      </c>
      <c r="L1361" s="14">
        <v>4.3949999999999996</v>
      </c>
      <c r="N1361" s="15">
        <v>39518</v>
      </c>
      <c r="O1361" s="14">
        <v>4.2</v>
      </c>
      <c r="Q1361" s="15">
        <v>39518</v>
      </c>
      <c r="R1361" s="14">
        <v>4.0170000000000003</v>
      </c>
      <c r="T1361" s="15">
        <v>39518</v>
      </c>
      <c r="U1361" s="14">
        <v>3.972</v>
      </c>
      <c r="W1361" s="15">
        <v>39518</v>
      </c>
      <c r="X1361" s="14">
        <v>4.2480000000000002</v>
      </c>
      <c r="Z1361" s="15">
        <v>39518</v>
      </c>
      <c r="AA1361" s="14">
        <v>3.96</v>
      </c>
      <c r="AC1361" s="14">
        <f t="shared" si="163"/>
        <v>4.0360156032751426</v>
      </c>
      <c r="AE1361" s="15">
        <v>39518</v>
      </c>
      <c r="AF1361" s="14">
        <v>3.5920999999999998</v>
      </c>
      <c r="AH1361" s="15">
        <v>39518</v>
      </c>
      <c r="AI1361" s="14">
        <v>4.3559999999999999</v>
      </c>
      <c r="AK1361" s="15">
        <v>39518</v>
      </c>
      <c r="AL1361" s="14">
        <v>2.4209999999999998</v>
      </c>
      <c r="AM1361" s="14">
        <f t="shared" si="158"/>
        <v>1.6150156032751428</v>
      </c>
      <c r="AN1361" s="15">
        <v>39518</v>
      </c>
      <c r="AO1361" s="14">
        <v>3.145</v>
      </c>
      <c r="AP1361" s="14">
        <f t="shared" si="159"/>
        <v>0.44709999999999983</v>
      </c>
      <c r="AQ1361" s="15">
        <v>39518</v>
      </c>
      <c r="AR1361" s="14">
        <v>3.2974999999999999</v>
      </c>
      <c r="AS1361" s="14">
        <f t="shared" si="160"/>
        <v>1.0585</v>
      </c>
      <c r="AU1361" s="14">
        <f t="shared" si="164"/>
        <v>1.3680000000000003</v>
      </c>
      <c r="AW1361" s="14">
        <f t="shared" si="161"/>
        <v>1.6520000000000006</v>
      </c>
      <c r="AY1361" s="14">
        <f t="shared" si="162"/>
        <v>1.9739999999999998</v>
      </c>
      <c r="BA1361" s="15">
        <v>39518</v>
      </c>
      <c r="BB1361" s="14">
        <v>28.4</v>
      </c>
      <c r="BD1361" s="15">
        <v>41344</v>
      </c>
      <c r="BE1361" s="14">
        <v>5.5</v>
      </c>
      <c r="BG1361" s="15">
        <v>41344</v>
      </c>
      <c r="BH1361" s="14">
        <v>7.25</v>
      </c>
      <c r="BI1361" s="14">
        <f t="shared" si="165"/>
        <v>80.434433333333331</v>
      </c>
      <c r="BJ1361" s="15">
        <v>40248</v>
      </c>
      <c r="BK1361" s="14">
        <v>228.55330000000001</v>
      </c>
      <c r="BM1361" s="15">
        <v>41344</v>
      </c>
      <c r="BN1361" s="14">
        <v>52.44</v>
      </c>
    </row>
    <row r="1362" spans="2:66" x14ac:dyDescent="0.2">
      <c r="B1362" s="15">
        <v>39519</v>
      </c>
      <c r="C1362" s="14">
        <v>3.7709999999999999</v>
      </c>
      <c r="E1362" s="15">
        <v>39519</v>
      </c>
      <c r="F1362" s="14">
        <v>3.9550000000000001</v>
      </c>
      <c r="H1362" s="15">
        <v>39519</v>
      </c>
      <c r="I1362" s="14">
        <v>4.0490000000000004</v>
      </c>
      <c r="K1362" s="15">
        <v>39519</v>
      </c>
      <c r="L1362" s="14">
        <v>4.3710000000000004</v>
      </c>
      <c r="N1362" s="15">
        <v>39519</v>
      </c>
      <c r="O1362" s="14">
        <v>4.165</v>
      </c>
      <c r="Q1362" s="15">
        <v>39519</v>
      </c>
      <c r="R1362" s="14">
        <v>3.9929999999999999</v>
      </c>
      <c r="T1362" s="15">
        <v>39519</v>
      </c>
      <c r="U1362" s="14">
        <v>3.9470000000000001</v>
      </c>
      <c r="W1362" s="15">
        <v>39519</v>
      </c>
      <c r="X1362" s="14">
        <v>4.2160000000000002</v>
      </c>
      <c r="Z1362" s="15">
        <v>39519</v>
      </c>
      <c r="AA1362" s="14">
        <v>3.944</v>
      </c>
      <c r="AC1362" s="14">
        <f t="shared" si="163"/>
        <v>4.0127347443225698</v>
      </c>
      <c r="AE1362" s="15">
        <v>39519</v>
      </c>
      <c r="AF1362" s="14">
        <v>3.4603999999999999</v>
      </c>
      <c r="AH1362" s="15">
        <v>39519</v>
      </c>
      <c r="AI1362" s="14">
        <v>4.4210000000000003</v>
      </c>
      <c r="AK1362" s="15">
        <v>39519</v>
      </c>
      <c r="AL1362" s="14">
        <v>2.37</v>
      </c>
      <c r="AM1362" s="14">
        <f t="shared" si="158"/>
        <v>1.6427347443225697</v>
      </c>
      <c r="AN1362" s="15">
        <v>39519</v>
      </c>
      <c r="AO1362" s="14">
        <v>3.11</v>
      </c>
      <c r="AP1362" s="14">
        <f t="shared" si="159"/>
        <v>0.35040000000000004</v>
      </c>
      <c r="AQ1362" s="15">
        <v>39519</v>
      </c>
      <c r="AR1362" s="14">
        <v>3.2904999999999998</v>
      </c>
      <c r="AS1362" s="14">
        <f t="shared" si="160"/>
        <v>1.1305000000000005</v>
      </c>
      <c r="AU1362" s="14">
        <f t="shared" si="164"/>
        <v>1.4009999999999998</v>
      </c>
      <c r="AW1362" s="14">
        <f t="shared" si="161"/>
        <v>1.6790000000000003</v>
      </c>
      <c r="AY1362" s="14">
        <f t="shared" si="162"/>
        <v>2.0010000000000003</v>
      </c>
      <c r="BA1362" s="15">
        <v>39519</v>
      </c>
      <c r="BB1362" s="14">
        <v>27.8</v>
      </c>
      <c r="BD1362" s="15">
        <v>41345</v>
      </c>
      <c r="BE1362" s="14">
        <v>5.5</v>
      </c>
      <c r="BG1362" s="15">
        <v>41345</v>
      </c>
      <c r="BH1362" s="14">
        <v>7.25</v>
      </c>
      <c r="BI1362" s="14">
        <f t="shared" si="165"/>
        <v>80.534166666666664</v>
      </c>
      <c r="BJ1362" s="15">
        <v>40249</v>
      </c>
      <c r="BK1362" s="14">
        <v>228.85249999999999</v>
      </c>
      <c r="BM1362" s="15">
        <v>41345</v>
      </c>
      <c r="BN1362" s="14">
        <v>52.32</v>
      </c>
    </row>
    <row r="1363" spans="2:66" x14ac:dyDescent="0.2">
      <c r="B1363" s="15">
        <v>39520</v>
      </c>
      <c r="C1363" s="14">
        <v>3.76</v>
      </c>
      <c r="E1363" s="15">
        <v>39520</v>
      </c>
      <c r="F1363" s="14">
        <v>3.96</v>
      </c>
      <c r="H1363" s="15">
        <v>39520</v>
      </c>
      <c r="I1363" s="14">
        <v>4.056</v>
      </c>
      <c r="K1363" s="15">
        <v>39520</v>
      </c>
      <c r="L1363" s="14">
        <v>4.383</v>
      </c>
      <c r="N1363" s="15">
        <v>39520</v>
      </c>
      <c r="O1363" s="14">
        <v>4.1749999999999998</v>
      </c>
      <c r="Q1363" s="15">
        <v>39520</v>
      </c>
      <c r="R1363" s="14">
        <v>3.9950000000000001</v>
      </c>
      <c r="T1363" s="15">
        <v>39520</v>
      </c>
      <c r="U1363" s="14">
        <v>3.9449999999999998</v>
      </c>
      <c r="W1363" s="15">
        <v>39520</v>
      </c>
      <c r="X1363" s="14">
        <v>4.3469999999999995</v>
      </c>
      <c r="Z1363" s="15">
        <v>39520</v>
      </c>
      <c r="AA1363" s="14">
        <v>3.9470000000000001</v>
      </c>
      <c r="AC1363" s="14">
        <f t="shared" si="163"/>
        <v>4.0180341418198671</v>
      </c>
      <c r="AE1363" s="15">
        <v>39520</v>
      </c>
      <c r="AF1363" s="14">
        <v>3.5261</v>
      </c>
      <c r="AH1363" s="15">
        <v>39520</v>
      </c>
      <c r="AI1363" s="14">
        <v>4.3639999999999999</v>
      </c>
      <c r="AK1363" s="15">
        <v>39520</v>
      </c>
      <c r="AL1363" s="14">
        <v>2.4</v>
      </c>
      <c r="AM1363" s="14">
        <f t="shared" si="158"/>
        <v>1.6180341418198672</v>
      </c>
      <c r="AN1363" s="15">
        <v>39520</v>
      </c>
      <c r="AO1363" s="14">
        <v>3.0394000000000001</v>
      </c>
      <c r="AP1363" s="14">
        <f t="shared" si="159"/>
        <v>0.48669999999999991</v>
      </c>
      <c r="AQ1363" s="15">
        <v>39520</v>
      </c>
      <c r="AR1363" s="14">
        <v>3.3140000000000001</v>
      </c>
      <c r="AS1363" s="14">
        <f t="shared" si="160"/>
        <v>1.0499999999999998</v>
      </c>
      <c r="AU1363" s="14">
        <f t="shared" si="164"/>
        <v>1.3599999999999999</v>
      </c>
      <c r="AW1363" s="14">
        <f t="shared" si="161"/>
        <v>1.6560000000000001</v>
      </c>
      <c r="AY1363" s="14">
        <f t="shared" si="162"/>
        <v>1.9830000000000001</v>
      </c>
      <c r="BA1363" s="15">
        <v>39520</v>
      </c>
      <c r="BB1363" s="14">
        <v>29.6</v>
      </c>
      <c r="BD1363" s="15">
        <v>41346</v>
      </c>
      <c r="BE1363" s="14">
        <v>5.5</v>
      </c>
      <c r="BG1363" s="15">
        <v>41346</v>
      </c>
      <c r="BH1363" s="14">
        <v>7.25</v>
      </c>
      <c r="BI1363" s="14">
        <f t="shared" si="165"/>
        <v>80.534166666666664</v>
      </c>
      <c r="BJ1363" s="15">
        <v>40250</v>
      </c>
      <c r="BK1363" s="14">
        <v>228.85249999999999</v>
      </c>
      <c r="BM1363" s="15">
        <v>41346</v>
      </c>
      <c r="BN1363" s="14">
        <v>52.145000000000003</v>
      </c>
    </row>
    <row r="1364" spans="2:66" x14ac:dyDescent="0.2">
      <c r="B1364" s="15">
        <v>39521</v>
      </c>
      <c r="C1364" s="14">
        <v>3.7320000000000002</v>
      </c>
      <c r="E1364" s="15">
        <v>39521</v>
      </c>
      <c r="F1364" s="14">
        <v>3.9340000000000002</v>
      </c>
      <c r="H1364" s="15">
        <v>39521</v>
      </c>
      <c r="I1364" s="14">
        <v>4.1390000000000002</v>
      </c>
      <c r="K1364" s="15">
        <v>39521</v>
      </c>
      <c r="L1364" s="14">
        <v>4.3600000000000003</v>
      </c>
      <c r="N1364" s="15">
        <v>39521</v>
      </c>
      <c r="O1364" s="14">
        <v>4.1589999999999998</v>
      </c>
      <c r="Q1364" s="15">
        <v>39521</v>
      </c>
      <c r="R1364" s="14">
        <v>3.9699999999999998</v>
      </c>
      <c r="T1364" s="15">
        <v>39521</v>
      </c>
      <c r="U1364" s="14">
        <v>3.9249999999999998</v>
      </c>
      <c r="W1364" s="15">
        <v>39521</v>
      </c>
      <c r="X1364" s="14">
        <v>4.3220000000000001</v>
      </c>
      <c r="Z1364" s="15">
        <v>39521</v>
      </c>
      <c r="AA1364" s="14">
        <v>3.923</v>
      </c>
      <c r="AC1364" s="14">
        <f t="shared" si="163"/>
        <v>4.0076252124208249</v>
      </c>
      <c r="AE1364" s="15">
        <v>39521</v>
      </c>
      <c r="AF1364" s="14">
        <v>3.4679000000000002</v>
      </c>
      <c r="AH1364" s="15">
        <v>39521</v>
      </c>
      <c r="AI1364" s="14">
        <v>4.3280000000000003</v>
      </c>
      <c r="AK1364" s="15">
        <v>39521</v>
      </c>
      <c r="AL1364" s="14">
        <v>2.4050000000000002</v>
      </c>
      <c r="AM1364" s="14">
        <f t="shared" si="158"/>
        <v>1.6026252124208247</v>
      </c>
      <c r="AN1364" s="15">
        <v>39521</v>
      </c>
      <c r="AO1364" s="14">
        <v>2.9370000000000003</v>
      </c>
      <c r="AP1364" s="14">
        <f t="shared" si="159"/>
        <v>0.53089999999999993</v>
      </c>
      <c r="AQ1364" s="15">
        <v>39521</v>
      </c>
      <c r="AR1364" s="14">
        <v>3.327</v>
      </c>
      <c r="AS1364" s="14">
        <f t="shared" si="160"/>
        <v>1.0010000000000003</v>
      </c>
      <c r="AU1364" s="14">
        <f t="shared" si="164"/>
        <v>1.327</v>
      </c>
      <c r="AW1364" s="14">
        <f t="shared" si="161"/>
        <v>1.734</v>
      </c>
      <c r="AY1364" s="14">
        <f t="shared" si="162"/>
        <v>1.9550000000000001</v>
      </c>
      <c r="BA1364" s="15">
        <v>39521</v>
      </c>
      <c r="BB1364" s="14">
        <v>40.700000000000003</v>
      </c>
      <c r="BD1364" s="15">
        <v>41347</v>
      </c>
      <c r="BE1364" s="14">
        <v>5.5</v>
      </c>
      <c r="BG1364" s="15">
        <v>41347</v>
      </c>
      <c r="BH1364" s="14">
        <v>7.25</v>
      </c>
      <c r="BI1364" s="14">
        <f t="shared" si="165"/>
        <v>80.534166666666664</v>
      </c>
      <c r="BJ1364" s="15">
        <v>40251</v>
      </c>
      <c r="BK1364" s="14">
        <v>228.85249999999999</v>
      </c>
      <c r="BM1364" s="15">
        <v>41347</v>
      </c>
      <c r="BN1364" s="14">
        <v>51.863</v>
      </c>
    </row>
    <row r="1365" spans="2:66" x14ac:dyDescent="0.2">
      <c r="B1365" s="15">
        <v>39522</v>
      </c>
      <c r="C1365" s="14">
        <v>3.7320000000000002</v>
      </c>
      <c r="E1365" s="15">
        <v>39522</v>
      </c>
      <c r="F1365" s="14">
        <v>3.9340000000000002</v>
      </c>
      <c r="H1365" s="15">
        <v>39522</v>
      </c>
      <c r="I1365" s="14">
        <v>4.1390000000000002</v>
      </c>
      <c r="K1365" s="15">
        <v>39522</v>
      </c>
      <c r="L1365" s="14">
        <v>4.3600000000000003</v>
      </c>
      <c r="N1365" s="15">
        <v>39522</v>
      </c>
      <c r="O1365" s="14">
        <v>4.1589999999999998</v>
      </c>
      <c r="Q1365" s="15">
        <v>39522</v>
      </c>
      <c r="R1365" s="14">
        <v>3.9699999999999998</v>
      </c>
      <c r="T1365" s="15">
        <v>39522</v>
      </c>
      <c r="U1365" s="14">
        <v>3.9249999999999998</v>
      </c>
      <c r="W1365" s="15">
        <v>39522</v>
      </c>
      <c r="X1365" s="14">
        <v>4.3220000000000001</v>
      </c>
      <c r="Z1365" s="15">
        <v>39522</v>
      </c>
      <c r="AA1365" s="14">
        <v>3.923</v>
      </c>
      <c r="AC1365" s="14">
        <f t="shared" si="163"/>
        <v>4.0076252124208249</v>
      </c>
      <c r="AE1365" s="15">
        <v>39522</v>
      </c>
      <c r="AF1365" s="14">
        <v>3.4679000000000002</v>
      </c>
      <c r="AH1365" s="15">
        <v>39522</v>
      </c>
      <c r="AI1365" s="14">
        <v>4.3280000000000003</v>
      </c>
      <c r="AK1365" s="15">
        <v>39522</v>
      </c>
      <c r="AL1365" s="14">
        <v>2.4050000000000002</v>
      </c>
      <c r="AM1365" s="14">
        <f t="shared" si="158"/>
        <v>1.6026252124208247</v>
      </c>
      <c r="AN1365" s="15">
        <v>39522</v>
      </c>
      <c r="AO1365" s="14">
        <v>2.9370000000000003</v>
      </c>
      <c r="AP1365" s="14">
        <f t="shared" si="159"/>
        <v>0.53089999999999993</v>
      </c>
      <c r="AQ1365" s="15">
        <v>39522</v>
      </c>
      <c r="AR1365" s="14">
        <v>3.327</v>
      </c>
      <c r="AS1365" s="14">
        <f t="shared" si="160"/>
        <v>1.0010000000000003</v>
      </c>
      <c r="AU1365" s="14">
        <f t="shared" si="164"/>
        <v>1.327</v>
      </c>
      <c r="AW1365" s="14">
        <f t="shared" si="161"/>
        <v>1.734</v>
      </c>
      <c r="AY1365" s="14">
        <f t="shared" si="162"/>
        <v>1.9550000000000001</v>
      </c>
      <c r="BA1365" s="15">
        <v>39522</v>
      </c>
      <c r="BB1365" s="14">
        <v>40.700000000000003</v>
      </c>
      <c r="BD1365" s="15">
        <v>41348</v>
      </c>
      <c r="BE1365" s="14">
        <v>5.5</v>
      </c>
      <c r="BG1365" s="15">
        <v>41348</v>
      </c>
      <c r="BH1365" s="14">
        <v>7.25</v>
      </c>
      <c r="BI1365" s="14">
        <f t="shared" si="165"/>
        <v>80.52043333333333</v>
      </c>
      <c r="BJ1365" s="15">
        <v>40252</v>
      </c>
      <c r="BK1365" s="14">
        <v>228.81129999999999</v>
      </c>
      <c r="BM1365" s="15">
        <v>41348</v>
      </c>
      <c r="BN1365" s="14">
        <v>51.673000000000002</v>
      </c>
    </row>
    <row r="1366" spans="2:66" x14ac:dyDescent="0.2">
      <c r="B1366" s="15">
        <v>39523</v>
      </c>
      <c r="C1366" s="14">
        <v>3.7320000000000002</v>
      </c>
      <c r="E1366" s="15">
        <v>39523</v>
      </c>
      <c r="F1366" s="14">
        <v>3.9340000000000002</v>
      </c>
      <c r="H1366" s="15">
        <v>39523</v>
      </c>
      <c r="I1366" s="14">
        <v>4.1390000000000002</v>
      </c>
      <c r="K1366" s="15">
        <v>39523</v>
      </c>
      <c r="L1366" s="14">
        <v>4.3600000000000003</v>
      </c>
      <c r="N1366" s="15">
        <v>39523</v>
      </c>
      <c r="O1366" s="14">
        <v>4.1589999999999998</v>
      </c>
      <c r="Q1366" s="15">
        <v>39523</v>
      </c>
      <c r="R1366" s="14">
        <v>3.9699999999999998</v>
      </c>
      <c r="T1366" s="15">
        <v>39523</v>
      </c>
      <c r="U1366" s="14">
        <v>3.9249999999999998</v>
      </c>
      <c r="W1366" s="15">
        <v>39523</v>
      </c>
      <c r="X1366" s="14">
        <v>4.3220000000000001</v>
      </c>
      <c r="Z1366" s="15">
        <v>39523</v>
      </c>
      <c r="AA1366" s="14">
        <v>3.923</v>
      </c>
      <c r="AC1366" s="14">
        <f t="shared" si="163"/>
        <v>4.0076252124208249</v>
      </c>
      <c r="AE1366" s="15">
        <v>39523</v>
      </c>
      <c r="AF1366" s="14">
        <v>3.4679000000000002</v>
      </c>
      <c r="AH1366" s="15">
        <v>39523</v>
      </c>
      <c r="AI1366" s="14">
        <v>4.3280000000000003</v>
      </c>
      <c r="AK1366" s="15">
        <v>39523</v>
      </c>
      <c r="AL1366" s="14">
        <v>2.4050000000000002</v>
      </c>
      <c r="AM1366" s="14">
        <f t="shared" si="158"/>
        <v>1.6026252124208247</v>
      </c>
      <c r="AN1366" s="15">
        <v>39523</v>
      </c>
      <c r="AO1366" s="14">
        <v>2.9370000000000003</v>
      </c>
      <c r="AP1366" s="14">
        <f t="shared" si="159"/>
        <v>0.53089999999999993</v>
      </c>
      <c r="AQ1366" s="15">
        <v>39523</v>
      </c>
      <c r="AR1366" s="14">
        <v>3.327</v>
      </c>
      <c r="AS1366" s="14">
        <f t="shared" si="160"/>
        <v>1.0010000000000003</v>
      </c>
      <c r="AU1366" s="14">
        <f t="shared" si="164"/>
        <v>1.327</v>
      </c>
      <c r="AW1366" s="14">
        <f t="shared" si="161"/>
        <v>1.734</v>
      </c>
      <c r="AY1366" s="14">
        <f t="shared" si="162"/>
        <v>1.9550000000000001</v>
      </c>
      <c r="BA1366" s="15">
        <v>39523</v>
      </c>
      <c r="BB1366" s="14">
        <v>40.700000000000003</v>
      </c>
      <c r="BD1366" s="15">
        <v>41349</v>
      </c>
      <c r="BE1366" s="14">
        <v>5.5</v>
      </c>
      <c r="BG1366" s="15">
        <v>41349</v>
      </c>
      <c r="BH1366" s="14">
        <v>7.25</v>
      </c>
      <c r="BI1366" s="14">
        <f t="shared" si="165"/>
        <v>80.683433333333326</v>
      </c>
      <c r="BJ1366" s="15">
        <v>40253</v>
      </c>
      <c r="BK1366" s="14">
        <v>229.30029999999999</v>
      </c>
      <c r="BM1366" s="15">
        <v>41349</v>
      </c>
      <c r="BN1366" s="14">
        <v>51.673000000000002</v>
      </c>
    </row>
    <row r="1367" spans="2:66" x14ac:dyDescent="0.2">
      <c r="B1367" s="15">
        <v>39524</v>
      </c>
      <c r="C1367" s="14">
        <v>3.6879999999999997</v>
      </c>
      <c r="E1367" s="15">
        <v>39524</v>
      </c>
      <c r="F1367" s="14">
        <v>3.9079999999999999</v>
      </c>
      <c r="H1367" s="15">
        <v>39524</v>
      </c>
      <c r="I1367" s="14">
        <v>4.125</v>
      </c>
      <c r="K1367" s="15">
        <v>39524</v>
      </c>
      <c r="L1367" s="14">
        <v>4.3339999999999996</v>
      </c>
      <c r="N1367" s="15">
        <v>39524</v>
      </c>
      <c r="O1367" s="14">
        <v>4.16</v>
      </c>
      <c r="Q1367" s="15">
        <v>39524</v>
      </c>
      <c r="R1367" s="14">
        <v>3.9510000000000001</v>
      </c>
      <c r="T1367" s="15">
        <v>39524</v>
      </c>
      <c r="U1367" s="14">
        <v>3.8970000000000002</v>
      </c>
      <c r="W1367" s="15">
        <v>39524</v>
      </c>
      <c r="X1367" s="14">
        <v>4.319</v>
      </c>
      <c r="Z1367" s="15">
        <v>39524</v>
      </c>
      <c r="AA1367" s="14">
        <v>3.9060000000000001</v>
      </c>
      <c r="AC1367" s="14">
        <f t="shared" si="163"/>
        <v>3.9804557392244706</v>
      </c>
      <c r="AE1367" s="15">
        <v>39524</v>
      </c>
      <c r="AF1367" s="14">
        <v>3.3060999999999998</v>
      </c>
      <c r="AH1367" s="15">
        <v>39524</v>
      </c>
      <c r="AI1367" s="14">
        <v>4.3</v>
      </c>
      <c r="AK1367" s="15">
        <v>39524</v>
      </c>
      <c r="AL1367" s="14">
        <v>2.355</v>
      </c>
      <c r="AM1367" s="14">
        <f t="shared" si="158"/>
        <v>1.6254557392244706</v>
      </c>
      <c r="AN1367" s="15">
        <v>39524</v>
      </c>
      <c r="AO1367" s="14">
        <v>2.8069999999999999</v>
      </c>
      <c r="AP1367" s="14">
        <f t="shared" si="159"/>
        <v>0.49909999999999988</v>
      </c>
      <c r="AQ1367" s="15">
        <v>39524</v>
      </c>
      <c r="AR1367" s="14">
        <v>3.363</v>
      </c>
      <c r="AS1367" s="14">
        <f t="shared" si="160"/>
        <v>0.93699999999999983</v>
      </c>
      <c r="AU1367" s="14">
        <f t="shared" si="164"/>
        <v>1.3329999999999997</v>
      </c>
      <c r="AW1367" s="14">
        <f t="shared" si="161"/>
        <v>1.77</v>
      </c>
      <c r="AY1367" s="14">
        <f t="shared" si="162"/>
        <v>1.9789999999999996</v>
      </c>
      <c r="BA1367" s="15">
        <v>39524</v>
      </c>
      <c r="BB1367" s="14">
        <v>43.7</v>
      </c>
      <c r="BD1367" s="15">
        <v>41350</v>
      </c>
      <c r="BE1367" s="14">
        <v>5.5</v>
      </c>
      <c r="BG1367" s="15">
        <v>41350</v>
      </c>
      <c r="BH1367" s="14">
        <v>7.25</v>
      </c>
      <c r="BI1367" s="14">
        <f t="shared" si="165"/>
        <v>81.028066666666675</v>
      </c>
      <c r="BJ1367" s="15">
        <v>40254</v>
      </c>
      <c r="BK1367" s="14">
        <v>230.33420000000001</v>
      </c>
      <c r="BM1367" s="15">
        <v>41350</v>
      </c>
      <c r="BN1367" s="14">
        <v>51.673000000000002</v>
      </c>
    </row>
    <row r="1368" spans="2:66" x14ac:dyDescent="0.2">
      <c r="B1368" s="15">
        <v>39525</v>
      </c>
      <c r="C1368" s="14">
        <v>3.7610000000000001</v>
      </c>
      <c r="E1368" s="15">
        <v>39525</v>
      </c>
      <c r="F1368" s="14">
        <v>3.996</v>
      </c>
      <c r="H1368" s="15">
        <v>39525</v>
      </c>
      <c r="I1368" s="14">
        <v>4.1859999999999999</v>
      </c>
      <c r="K1368" s="15">
        <v>39525</v>
      </c>
      <c r="L1368" s="14">
        <v>4.3659999999999997</v>
      </c>
      <c r="N1368" s="15">
        <v>39525</v>
      </c>
      <c r="O1368" s="14">
        <v>4.24</v>
      </c>
      <c r="Q1368" s="15">
        <v>39525</v>
      </c>
      <c r="R1368" s="14">
        <v>4.0250000000000004</v>
      </c>
      <c r="T1368" s="15">
        <v>39525</v>
      </c>
      <c r="U1368" s="14">
        <v>3.9779999999999998</v>
      </c>
      <c r="W1368" s="15">
        <v>39525</v>
      </c>
      <c r="X1368" s="14">
        <v>4.3659999999999997</v>
      </c>
      <c r="Z1368" s="15">
        <v>39525</v>
      </c>
      <c r="AA1368" s="14">
        <v>3.9830000000000001</v>
      </c>
      <c r="AC1368" s="14">
        <f t="shared" si="163"/>
        <v>4.0472528966476116</v>
      </c>
      <c r="AE1368" s="15">
        <v>39525</v>
      </c>
      <c r="AF1368" s="14">
        <v>3.4828000000000001</v>
      </c>
      <c r="AH1368" s="15">
        <v>39525</v>
      </c>
      <c r="AI1368" s="14">
        <v>4.3550000000000004</v>
      </c>
      <c r="AK1368" s="15">
        <v>39525</v>
      </c>
      <c r="AL1368" s="14">
        <v>2.35</v>
      </c>
      <c r="AM1368" s="14">
        <f t="shared" si="158"/>
        <v>1.6972528966476115</v>
      </c>
      <c r="AN1368" s="15">
        <v>39525</v>
      </c>
      <c r="AO1368" s="14">
        <v>2.8555000000000001</v>
      </c>
      <c r="AP1368" s="14">
        <f t="shared" si="159"/>
        <v>0.62729999999999997</v>
      </c>
      <c r="AQ1368" s="15">
        <v>39525</v>
      </c>
      <c r="AR1368" s="14">
        <v>3.43</v>
      </c>
      <c r="AS1368" s="14">
        <f t="shared" si="160"/>
        <v>0.92500000000000027</v>
      </c>
      <c r="AU1368" s="14">
        <f t="shared" si="164"/>
        <v>1.411</v>
      </c>
      <c r="AW1368" s="14">
        <f t="shared" si="161"/>
        <v>1.8359999999999999</v>
      </c>
      <c r="AY1368" s="14">
        <f t="shared" si="162"/>
        <v>2.0159999999999996</v>
      </c>
      <c r="BA1368" s="15">
        <v>39525</v>
      </c>
      <c r="BB1368" s="14">
        <v>42.5</v>
      </c>
      <c r="BD1368" s="15">
        <v>41351</v>
      </c>
      <c r="BE1368" s="14">
        <v>5.5</v>
      </c>
      <c r="BG1368" s="15">
        <v>41351</v>
      </c>
      <c r="BH1368" s="14">
        <v>7.25</v>
      </c>
      <c r="BI1368" s="14">
        <f t="shared" si="165"/>
        <v>80.834600000000009</v>
      </c>
      <c r="BJ1368" s="15">
        <v>40255</v>
      </c>
      <c r="BK1368" s="14">
        <v>229.75380000000001</v>
      </c>
      <c r="BM1368" s="15">
        <v>41351</v>
      </c>
      <c r="BN1368" s="14">
        <v>49.972999999999999</v>
      </c>
    </row>
    <row r="1369" spans="2:66" x14ac:dyDescent="0.2">
      <c r="B1369" s="15">
        <v>39526</v>
      </c>
      <c r="C1369" s="14">
        <v>3.7610000000000001</v>
      </c>
      <c r="E1369" s="15">
        <v>39526</v>
      </c>
      <c r="F1369" s="14">
        <v>3.9660000000000002</v>
      </c>
      <c r="H1369" s="15">
        <v>39526</v>
      </c>
      <c r="I1369" s="14">
        <v>4.1479999999999997</v>
      </c>
      <c r="K1369" s="15">
        <v>39526</v>
      </c>
      <c r="L1369" s="14">
        <v>4.3220000000000001</v>
      </c>
      <c r="N1369" s="15">
        <v>39526</v>
      </c>
      <c r="O1369" s="14">
        <v>4.1989999999999998</v>
      </c>
      <c r="Q1369" s="15">
        <v>39526</v>
      </c>
      <c r="R1369" s="14">
        <v>3.9969999999999999</v>
      </c>
      <c r="T1369" s="15">
        <v>39526</v>
      </c>
      <c r="U1369" s="14">
        <v>3.9779999999999998</v>
      </c>
      <c r="W1369" s="15">
        <v>39526</v>
      </c>
      <c r="X1369" s="14">
        <v>4.3250000000000002</v>
      </c>
      <c r="Z1369" s="15">
        <v>39526</v>
      </c>
      <c r="AA1369" s="14">
        <v>3.9779999999999998</v>
      </c>
      <c r="AC1369" s="14">
        <f t="shared" si="163"/>
        <v>4.0226349451568044</v>
      </c>
      <c r="AE1369" s="15">
        <v>39526</v>
      </c>
      <c r="AF1369" s="14">
        <v>3.3281999999999998</v>
      </c>
      <c r="AH1369" s="15">
        <v>39526</v>
      </c>
      <c r="AI1369" s="14">
        <v>4.3079999999999998</v>
      </c>
      <c r="AK1369" s="15">
        <v>39526</v>
      </c>
      <c r="AL1369" s="14">
        <v>2.34</v>
      </c>
      <c r="AM1369" s="14">
        <f t="shared" si="158"/>
        <v>1.6826349451568046</v>
      </c>
      <c r="AN1369" s="15">
        <v>39526</v>
      </c>
      <c r="AO1369" s="14">
        <v>2.7640000000000002</v>
      </c>
      <c r="AP1369" s="14">
        <f t="shared" si="159"/>
        <v>0.56419999999999959</v>
      </c>
      <c r="AQ1369" s="15">
        <v>39526</v>
      </c>
      <c r="AR1369" s="14">
        <v>3.3860000000000001</v>
      </c>
      <c r="AS1369" s="14">
        <f t="shared" si="160"/>
        <v>0.92199999999999971</v>
      </c>
      <c r="AU1369" s="14">
        <f t="shared" si="164"/>
        <v>1.4210000000000003</v>
      </c>
      <c r="AW1369" s="14">
        <f t="shared" si="161"/>
        <v>1.8079999999999998</v>
      </c>
      <c r="AY1369" s="14">
        <f t="shared" si="162"/>
        <v>1.9820000000000002</v>
      </c>
      <c r="BA1369" s="15">
        <v>39526</v>
      </c>
      <c r="BB1369" s="14">
        <v>38.700000000000003</v>
      </c>
      <c r="BD1369" s="15">
        <v>41352</v>
      </c>
      <c r="BE1369" s="14">
        <v>5.5</v>
      </c>
      <c r="BG1369" s="15">
        <v>41352</v>
      </c>
      <c r="BH1369" s="14">
        <v>7.25</v>
      </c>
      <c r="BI1369" s="14">
        <f t="shared" si="165"/>
        <v>80.627766666666659</v>
      </c>
      <c r="BJ1369" s="15">
        <v>40256</v>
      </c>
      <c r="BK1369" s="14">
        <v>229.13329999999999</v>
      </c>
      <c r="BM1369" s="15">
        <v>41352</v>
      </c>
      <c r="BN1369" s="14">
        <v>47.43</v>
      </c>
    </row>
    <row r="1370" spans="2:66" x14ac:dyDescent="0.2">
      <c r="B1370" s="15">
        <v>39527</v>
      </c>
      <c r="C1370" s="14">
        <v>3.7519999999999998</v>
      </c>
      <c r="E1370" s="15">
        <v>39527</v>
      </c>
      <c r="F1370" s="14">
        <v>3.9550000000000001</v>
      </c>
      <c r="H1370" s="15">
        <v>39527</v>
      </c>
      <c r="I1370" s="14">
        <v>4.1280000000000001</v>
      </c>
      <c r="K1370" s="15">
        <v>39527</v>
      </c>
      <c r="L1370" s="14">
        <v>4.3140000000000001</v>
      </c>
      <c r="N1370" s="15">
        <v>39527</v>
      </c>
      <c r="O1370" s="14">
        <v>4.1920000000000002</v>
      </c>
      <c r="Q1370" s="15">
        <v>39527</v>
      </c>
      <c r="R1370" s="14">
        <v>3.98</v>
      </c>
      <c r="T1370" s="15">
        <v>39527</v>
      </c>
      <c r="U1370" s="14">
        <v>3.9689999999999999</v>
      </c>
      <c r="W1370" s="15">
        <v>39527</v>
      </c>
      <c r="X1370" s="14">
        <v>4.2910000000000004</v>
      </c>
      <c r="Z1370" s="15">
        <v>39527</v>
      </c>
      <c r="AA1370" s="14">
        <v>3.9569999999999999</v>
      </c>
      <c r="AC1370" s="14">
        <f t="shared" si="163"/>
        <v>4.0105632627838705</v>
      </c>
      <c r="AE1370" s="15">
        <v>39527</v>
      </c>
      <c r="AF1370" s="14">
        <v>3.3336000000000001</v>
      </c>
      <c r="AH1370" s="15">
        <v>39527</v>
      </c>
      <c r="AI1370" s="14">
        <v>4.2889999999999997</v>
      </c>
      <c r="AK1370" s="15">
        <v>39527</v>
      </c>
      <c r="AL1370" s="14">
        <v>2.3285</v>
      </c>
      <c r="AM1370" s="14">
        <f t="shared" si="158"/>
        <v>1.6820632627838705</v>
      </c>
      <c r="AN1370" s="15">
        <v>39527</v>
      </c>
      <c r="AO1370" s="14">
        <v>2.8496999999999999</v>
      </c>
      <c r="AP1370" s="14">
        <f t="shared" si="159"/>
        <v>0.48390000000000022</v>
      </c>
      <c r="AQ1370" s="15">
        <v>39527</v>
      </c>
      <c r="AR1370" s="14">
        <v>3.3935</v>
      </c>
      <c r="AS1370" s="14">
        <f t="shared" si="160"/>
        <v>0.89549999999999974</v>
      </c>
      <c r="AU1370" s="14">
        <f t="shared" si="164"/>
        <v>1.4234999999999998</v>
      </c>
      <c r="AW1370" s="14">
        <f t="shared" si="161"/>
        <v>1.7995000000000001</v>
      </c>
      <c r="AY1370" s="14">
        <f t="shared" si="162"/>
        <v>1.9855</v>
      </c>
      <c r="BA1370" s="15">
        <v>39527</v>
      </c>
      <c r="BB1370" s="14">
        <v>37.6</v>
      </c>
      <c r="BD1370" s="15">
        <v>41353</v>
      </c>
      <c r="BE1370" s="14">
        <v>5.5</v>
      </c>
      <c r="BG1370" s="15">
        <v>41353</v>
      </c>
      <c r="BH1370" s="14">
        <v>7.25</v>
      </c>
      <c r="BI1370" s="14">
        <f t="shared" si="165"/>
        <v>80.627766666666659</v>
      </c>
      <c r="BJ1370" s="15">
        <v>40257</v>
      </c>
      <c r="BK1370" s="14">
        <v>229.13329999999999</v>
      </c>
      <c r="BM1370" s="15">
        <v>41353</v>
      </c>
      <c r="BN1370" s="14">
        <v>47.933</v>
      </c>
    </row>
    <row r="1371" spans="2:66" x14ac:dyDescent="0.2">
      <c r="B1371" s="15">
        <v>39528</v>
      </c>
      <c r="C1371" s="14">
        <v>3.762</v>
      </c>
      <c r="E1371" s="15">
        <v>39528</v>
      </c>
      <c r="F1371" s="14">
        <v>3.9569999999999999</v>
      </c>
      <c r="H1371" s="15">
        <v>39528</v>
      </c>
      <c r="I1371" s="14">
        <v>4.1349999999999998</v>
      </c>
      <c r="K1371" s="15">
        <v>39528</v>
      </c>
      <c r="L1371" s="14">
        <v>4.3129999999999997</v>
      </c>
      <c r="N1371" s="15">
        <v>39528</v>
      </c>
      <c r="O1371" s="14">
        <v>4.1900000000000004</v>
      </c>
      <c r="Q1371" s="15">
        <v>39528</v>
      </c>
      <c r="R1371" s="14">
        <v>3.9809999999999999</v>
      </c>
      <c r="T1371" s="15">
        <v>39528</v>
      </c>
      <c r="U1371" s="14">
        <v>3.9699999999999998</v>
      </c>
      <c r="W1371" s="15">
        <v>39528</v>
      </c>
      <c r="X1371" s="14">
        <v>4.3</v>
      </c>
      <c r="Z1371" s="15">
        <v>39528</v>
      </c>
      <c r="AA1371" s="14">
        <v>3.9619999999999997</v>
      </c>
      <c r="AC1371" s="14">
        <f t="shared" si="163"/>
        <v>4.0149003553221068</v>
      </c>
      <c r="AE1371" s="15">
        <v>39528</v>
      </c>
      <c r="AF1371" s="14">
        <v>3.3334999999999999</v>
      </c>
      <c r="AH1371" s="15">
        <v>39528</v>
      </c>
      <c r="AI1371" s="14">
        <v>4.2910000000000004</v>
      </c>
      <c r="AK1371" s="15">
        <v>39528</v>
      </c>
      <c r="AL1371" s="14">
        <v>2.3022</v>
      </c>
      <c r="AM1371" s="14">
        <f t="shared" si="158"/>
        <v>1.7127003553221067</v>
      </c>
      <c r="AN1371" s="15">
        <v>39528</v>
      </c>
      <c r="AO1371" s="14">
        <v>2.8496999999999999</v>
      </c>
      <c r="AP1371" s="14">
        <f t="shared" si="159"/>
        <v>0.48380000000000001</v>
      </c>
      <c r="AQ1371" s="15">
        <v>39528</v>
      </c>
      <c r="AR1371" s="14">
        <v>3.3902000000000001</v>
      </c>
      <c r="AS1371" s="14">
        <f t="shared" si="160"/>
        <v>0.90080000000000027</v>
      </c>
      <c r="AU1371" s="14">
        <f t="shared" si="164"/>
        <v>1.4598</v>
      </c>
      <c r="AW1371" s="14">
        <f t="shared" si="161"/>
        <v>1.8327999999999998</v>
      </c>
      <c r="AY1371" s="14">
        <f t="shared" si="162"/>
        <v>2.0107999999999997</v>
      </c>
      <c r="BA1371" s="15">
        <v>39528</v>
      </c>
      <c r="BB1371" s="14">
        <v>37.299999999999997</v>
      </c>
      <c r="BD1371" s="15">
        <v>41354</v>
      </c>
      <c r="BE1371" s="14">
        <v>5.5</v>
      </c>
      <c r="BG1371" s="15">
        <v>41354</v>
      </c>
      <c r="BH1371" s="14">
        <v>7.25</v>
      </c>
      <c r="BI1371" s="14">
        <f t="shared" si="165"/>
        <v>80.627766666666659</v>
      </c>
      <c r="BJ1371" s="15">
        <v>40258</v>
      </c>
      <c r="BK1371" s="14">
        <v>229.13329999999999</v>
      </c>
      <c r="BM1371" s="15">
        <v>41354</v>
      </c>
      <c r="BN1371" s="14">
        <v>47.433</v>
      </c>
    </row>
    <row r="1372" spans="2:66" x14ac:dyDescent="0.2">
      <c r="B1372" s="15">
        <v>39529</v>
      </c>
      <c r="C1372" s="14">
        <v>3.762</v>
      </c>
      <c r="E1372" s="15">
        <v>39529</v>
      </c>
      <c r="F1372" s="14">
        <v>3.9569999999999999</v>
      </c>
      <c r="H1372" s="15">
        <v>39529</v>
      </c>
      <c r="I1372" s="14">
        <v>4.1349999999999998</v>
      </c>
      <c r="K1372" s="15">
        <v>39529</v>
      </c>
      <c r="L1372" s="14">
        <v>4.3129999999999997</v>
      </c>
      <c r="N1372" s="15">
        <v>39529</v>
      </c>
      <c r="O1372" s="14">
        <v>4.1900000000000004</v>
      </c>
      <c r="Q1372" s="15">
        <v>39529</v>
      </c>
      <c r="R1372" s="14">
        <v>3.9809999999999999</v>
      </c>
      <c r="T1372" s="15">
        <v>39529</v>
      </c>
      <c r="U1372" s="14">
        <v>3.9699999999999998</v>
      </c>
      <c r="W1372" s="15">
        <v>39529</v>
      </c>
      <c r="X1372" s="14">
        <v>4.3</v>
      </c>
      <c r="Z1372" s="15">
        <v>39529</v>
      </c>
      <c r="AA1372" s="14">
        <v>3.9619999999999997</v>
      </c>
      <c r="AC1372" s="14">
        <f t="shared" si="163"/>
        <v>4.0149003553221068</v>
      </c>
      <c r="AE1372" s="15">
        <v>39529</v>
      </c>
      <c r="AF1372" s="14">
        <v>3.3334999999999999</v>
      </c>
      <c r="AH1372" s="15">
        <v>39529</v>
      </c>
      <c r="AI1372" s="14">
        <v>4.2910000000000004</v>
      </c>
      <c r="AK1372" s="15">
        <v>39529</v>
      </c>
      <c r="AL1372" s="14">
        <v>2.3022</v>
      </c>
      <c r="AM1372" s="14">
        <f t="shared" si="158"/>
        <v>1.7127003553221067</v>
      </c>
      <c r="AN1372" s="15">
        <v>39529</v>
      </c>
      <c r="AO1372" s="14">
        <v>2.8496999999999999</v>
      </c>
      <c r="AP1372" s="14">
        <f t="shared" si="159"/>
        <v>0.48380000000000001</v>
      </c>
      <c r="AQ1372" s="15">
        <v>39529</v>
      </c>
      <c r="AR1372" s="14">
        <v>3.3902000000000001</v>
      </c>
      <c r="AS1372" s="14">
        <f t="shared" si="160"/>
        <v>0.90080000000000027</v>
      </c>
      <c r="AU1372" s="14">
        <f t="shared" si="164"/>
        <v>1.4598</v>
      </c>
      <c r="AW1372" s="14">
        <f t="shared" si="161"/>
        <v>1.8327999999999998</v>
      </c>
      <c r="AY1372" s="14">
        <f t="shared" si="162"/>
        <v>2.0107999999999997</v>
      </c>
      <c r="BA1372" s="15">
        <v>39529</v>
      </c>
      <c r="BB1372" s="14">
        <v>37.299999999999997</v>
      </c>
      <c r="BD1372" s="15">
        <v>41355</v>
      </c>
      <c r="BE1372" s="14">
        <v>5.5</v>
      </c>
      <c r="BG1372" s="15">
        <v>41355</v>
      </c>
      <c r="BH1372" s="14">
        <v>7.25</v>
      </c>
      <c r="BI1372" s="14">
        <f t="shared" si="165"/>
        <v>80.575433333333336</v>
      </c>
      <c r="BJ1372" s="15">
        <v>40259</v>
      </c>
      <c r="BK1372" s="14">
        <v>228.97630000000001</v>
      </c>
      <c r="BM1372" s="15">
        <v>41355</v>
      </c>
      <c r="BN1372" s="14">
        <v>47.783000000000001</v>
      </c>
    </row>
    <row r="1373" spans="2:66" x14ac:dyDescent="0.2">
      <c r="B1373" s="15">
        <v>39530</v>
      </c>
      <c r="C1373" s="14">
        <v>3.762</v>
      </c>
      <c r="E1373" s="15">
        <v>39530</v>
      </c>
      <c r="F1373" s="14">
        <v>3.9569999999999999</v>
      </c>
      <c r="H1373" s="15">
        <v>39530</v>
      </c>
      <c r="I1373" s="14">
        <v>4.1349999999999998</v>
      </c>
      <c r="K1373" s="15">
        <v>39530</v>
      </c>
      <c r="L1373" s="14">
        <v>4.3129999999999997</v>
      </c>
      <c r="N1373" s="15">
        <v>39530</v>
      </c>
      <c r="O1373" s="14">
        <v>4.1900000000000004</v>
      </c>
      <c r="Q1373" s="15">
        <v>39530</v>
      </c>
      <c r="R1373" s="14">
        <v>3.9809999999999999</v>
      </c>
      <c r="T1373" s="15">
        <v>39530</v>
      </c>
      <c r="U1373" s="14">
        <v>3.9699999999999998</v>
      </c>
      <c r="W1373" s="15">
        <v>39530</v>
      </c>
      <c r="X1373" s="14">
        <v>4.3</v>
      </c>
      <c r="Z1373" s="15">
        <v>39530</v>
      </c>
      <c r="AA1373" s="14">
        <v>3.9619999999999997</v>
      </c>
      <c r="AC1373" s="14">
        <f t="shared" si="163"/>
        <v>4.0149003553221068</v>
      </c>
      <c r="AE1373" s="15">
        <v>39530</v>
      </c>
      <c r="AF1373" s="14">
        <v>3.3334999999999999</v>
      </c>
      <c r="AH1373" s="15">
        <v>39530</v>
      </c>
      <c r="AI1373" s="14">
        <v>4.2910000000000004</v>
      </c>
      <c r="AK1373" s="15">
        <v>39530</v>
      </c>
      <c r="AL1373" s="14">
        <v>2.3022</v>
      </c>
      <c r="AM1373" s="14">
        <f t="shared" si="158"/>
        <v>1.7127003553221067</v>
      </c>
      <c r="AN1373" s="15">
        <v>39530</v>
      </c>
      <c r="AO1373" s="14">
        <v>2.8496999999999999</v>
      </c>
      <c r="AP1373" s="14">
        <f t="shared" si="159"/>
        <v>0.48380000000000001</v>
      </c>
      <c r="AQ1373" s="15">
        <v>39530</v>
      </c>
      <c r="AR1373" s="14">
        <v>3.3902000000000001</v>
      </c>
      <c r="AS1373" s="14">
        <f t="shared" si="160"/>
        <v>0.90080000000000027</v>
      </c>
      <c r="AU1373" s="14">
        <f t="shared" si="164"/>
        <v>1.4598</v>
      </c>
      <c r="AW1373" s="14">
        <f t="shared" si="161"/>
        <v>1.8327999999999998</v>
      </c>
      <c r="AY1373" s="14">
        <f t="shared" si="162"/>
        <v>2.0107999999999997</v>
      </c>
      <c r="BA1373" s="15">
        <v>39530</v>
      </c>
      <c r="BB1373" s="14">
        <v>37.299999999999997</v>
      </c>
      <c r="BD1373" s="15">
        <v>41356</v>
      </c>
      <c r="BE1373" s="14">
        <v>5.5</v>
      </c>
      <c r="BG1373" s="15">
        <v>41356</v>
      </c>
      <c r="BH1373" s="14">
        <v>7.25</v>
      </c>
      <c r="BI1373" s="14">
        <f t="shared" si="165"/>
        <v>80.70023333333333</v>
      </c>
      <c r="BJ1373" s="15">
        <v>40260</v>
      </c>
      <c r="BK1373" s="14">
        <v>229.35069999999999</v>
      </c>
      <c r="BM1373" s="15">
        <v>41356</v>
      </c>
      <c r="BN1373" s="14">
        <v>47.783000000000001</v>
      </c>
    </row>
    <row r="1374" spans="2:66" x14ac:dyDescent="0.2">
      <c r="B1374" s="15">
        <v>39531</v>
      </c>
      <c r="C1374" s="14">
        <v>3.7610000000000001</v>
      </c>
      <c r="E1374" s="15">
        <v>39531</v>
      </c>
      <c r="F1374" s="14">
        <v>3.9580000000000002</v>
      </c>
      <c r="H1374" s="15">
        <v>39531</v>
      </c>
      <c r="I1374" s="14">
        <v>4.1360000000000001</v>
      </c>
      <c r="K1374" s="15">
        <v>39531</v>
      </c>
      <c r="L1374" s="14">
        <v>4.3019999999999996</v>
      </c>
      <c r="N1374" s="15">
        <v>39531</v>
      </c>
      <c r="O1374" s="14">
        <v>4.1900000000000004</v>
      </c>
      <c r="Q1374" s="15">
        <v>39531</v>
      </c>
      <c r="R1374" s="14">
        <v>3.9779999999999998</v>
      </c>
      <c r="T1374" s="15">
        <v>39531</v>
      </c>
      <c r="U1374" s="14">
        <v>3.9729999999999999</v>
      </c>
      <c r="W1374" s="15">
        <v>39531</v>
      </c>
      <c r="X1374" s="14">
        <v>4.3029999999999999</v>
      </c>
      <c r="Z1374" s="15">
        <v>39531</v>
      </c>
      <c r="AA1374" s="14">
        <v>3.9619999999999997</v>
      </c>
      <c r="AC1374" s="14">
        <f t="shared" si="163"/>
        <v>4.0128720840414029</v>
      </c>
      <c r="AE1374" s="15">
        <v>39531</v>
      </c>
      <c r="AF1374" s="14">
        <v>3.5563000000000002</v>
      </c>
      <c r="AH1374" s="15">
        <v>39531</v>
      </c>
      <c r="AI1374" s="14">
        <v>4.2880000000000003</v>
      </c>
      <c r="AK1374" s="15">
        <v>39531</v>
      </c>
      <c r="AL1374" s="14">
        <v>2.3022</v>
      </c>
      <c r="AM1374" s="14">
        <f t="shared" si="158"/>
        <v>1.7106720840414029</v>
      </c>
      <c r="AN1374" s="15">
        <v>39531</v>
      </c>
      <c r="AO1374" s="14">
        <v>2.8361999999999998</v>
      </c>
      <c r="AP1374" s="14">
        <f t="shared" si="159"/>
        <v>0.72010000000000041</v>
      </c>
      <c r="AQ1374" s="15">
        <v>39531</v>
      </c>
      <c r="AR1374" s="14">
        <v>3.3902000000000001</v>
      </c>
      <c r="AS1374" s="14">
        <f t="shared" si="160"/>
        <v>0.89780000000000015</v>
      </c>
      <c r="AU1374" s="14">
        <f t="shared" si="164"/>
        <v>1.4588000000000001</v>
      </c>
      <c r="AW1374" s="14">
        <f t="shared" si="161"/>
        <v>1.8338000000000001</v>
      </c>
      <c r="AY1374" s="14">
        <f t="shared" si="162"/>
        <v>1.9997999999999996</v>
      </c>
      <c r="BA1374" s="15">
        <v>39531</v>
      </c>
      <c r="BB1374" s="14">
        <v>37.5</v>
      </c>
      <c r="BD1374" s="15">
        <v>41357</v>
      </c>
      <c r="BE1374" s="14">
        <v>5.5</v>
      </c>
      <c r="BG1374" s="15">
        <v>41357</v>
      </c>
      <c r="BH1374" s="14">
        <v>7.25</v>
      </c>
      <c r="BI1374" s="14">
        <f t="shared" si="165"/>
        <v>80.702233333333325</v>
      </c>
      <c r="BJ1374" s="15">
        <v>40261</v>
      </c>
      <c r="BK1374" s="14">
        <v>229.35669999999999</v>
      </c>
      <c r="BM1374" s="15">
        <v>41357</v>
      </c>
      <c r="BN1374" s="14">
        <v>47.783000000000001</v>
      </c>
    </row>
    <row r="1375" spans="2:66" x14ac:dyDescent="0.2">
      <c r="B1375" s="15">
        <v>39532</v>
      </c>
      <c r="C1375" s="14">
        <v>3.883</v>
      </c>
      <c r="E1375" s="15">
        <v>39532</v>
      </c>
      <c r="F1375" s="14">
        <v>4.08</v>
      </c>
      <c r="H1375" s="15">
        <v>39532</v>
      </c>
      <c r="I1375" s="14">
        <v>4.2309999999999999</v>
      </c>
      <c r="K1375" s="15">
        <v>39532</v>
      </c>
      <c r="L1375" s="14">
        <v>4.42</v>
      </c>
      <c r="N1375" s="15">
        <v>39532</v>
      </c>
      <c r="O1375" s="14">
        <v>4.3019999999999996</v>
      </c>
      <c r="Q1375" s="15">
        <v>39532</v>
      </c>
      <c r="R1375" s="14">
        <v>4.1059999999999999</v>
      </c>
      <c r="T1375" s="15">
        <v>39532</v>
      </c>
      <c r="U1375" s="14">
        <v>4.0979999999999999</v>
      </c>
      <c r="W1375" s="15">
        <v>39532</v>
      </c>
      <c r="X1375" s="14">
        <v>4.407</v>
      </c>
      <c r="Z1375" s="15">
        <v>39532</v>
      </c>
      <c r="AA1375" s="14">
        <v>4.0739999999999998</v>
      </c>
      <c r="AC1375" s="14">
        <f t="shared" si="163"/>
        <v>4.1298271280704455</v>
      </c>
      <c r="AE1375" s="15">
        <v>39532</v>
      </c>
      <c r="AF1375" s="14">
        <v>3.5053000000000001</v>
      </c>
      <c r="AH1375" s="15">
        <v>39532</v>
      </c>
      <c r="AI1375" s="14">
        <v>4.431</v>
      </c>
      <c r="AK1375" s="15">
        <v>39532</v>
      </c>
      <c r="AL1375" s="14">
        <v>2.2970000000000002</v>
      </c>
      <c r="AM1375" s="14">
        <f t="shared" si="158"/>
        <v>1.8328271280704453</v>
      </c>
      <c r="AN1375" s="15">
        <v>39532</v>
      </c>
      <c r="AO1375" s="14">
        <v>2.7</v>
      </c>
      <c r="AP1375" s="14">
        <f t="shared" si="159"/>
        <v>0.8052999999999999</v>
      </c>
      <c r="AQ1375" s="15">
        <v>39532</v>
      </c>
      <c r="AR1375" s="14">
        <v>3.4050000000000002</v>
      </c>
      <c r="AS1375" s="14">
        <f t="shared" si="160"/>
        <v>1.0259999999999998</v>
      </c>
      <c r="AU1375" s="14">
        <f t="shared" si="164"/>
        <v>1.5859999999999999</v>
      </c>
      <c r="AW1375" s="14">
        <f t="shared" si="161"/>
        <v>1.9339999999999997</v>
      </c>
      <c r="AY1375" s="14">
        <f t="shared" si="162"/>
        <v>2.1229999999999998</v>
      </c>
      <c r="BA1375" s="15">
        <v>39532</v>
      </c>
      <c r="BB1375" s="14">
        <v>34.799999999999997</v>
      </c>
      <c r="BD1375" s="15">
        <v>41358</v>
      </c>
      <c r="BE1375" s="14">
        <v>5.5</v>
      </c>
      <c r="BG1375" s="15">
        <v>41358</v>
      </c>
      <c r="BH1375" s="14">
        <v>7.25</v>
      </c>
      <c r="BI1375" s="14">
        <f t="shared" si="165"/>
        <v>80.662899999999993</v>
      </c>
      <c r="BJ1375" s="15">
        <v>40262</v>
      </c>
      <c r="BK1375" s="14">
        <v>229.23869999999999</v>
      </c>
      <c r="BM1375" s="15">
        <v>41358</v>
      </c>
      <c r="BN1375" s="14">
        <v>47.868000000000002</v>
      </c>
    </row>
    <row r="1376" spans="2:66" x14ac:dyDescent="0.2">
      <c r="B1376" s="15">
        <v>39533</v>
      </c>
      <c r="C1376" s="14">
        <v>3.8759999999999999</v>
      </c>
      <c r="E1376" s="15">
        <v>39533</v>
      </c>
      <c r="F1376" s="14">
        <v>4.0970000000000004</v>
      </c>
      <c r="H1376" s="15">
        <v>39533</v>
      </c>
      <c r="I1376" s="14">
        <v>4.2460000000000004</v>
      </c>
      <c r="K1376" s="15">
        <v>39533</v>
      </c>
      <c r="L1376" s="14">
        <v>4.4340000000000002</v>
      </c>
      <c r="N1376" s="15">
        <v>39533</v>
      </c>
      <c r="O1376" s="14">
        <v>4.3209999999999997</v>
      </c>
      <c r="Q1376" s="15">
        <v>39533</v>
      </c>
      <c r="R1376" s="14">
        <v>4.1130000000000004</v>
      </c>
      <c r="T1376" s="15">
        <v>39533</v>
      </c>
      <c r="U1376" s="14">
        <v>4.1029999999999998</v>
      </c>
      <c r="W1376" s="15">
        <v>39533</v>
      </c>
      <c r="X1376" s="14">
        <v>4.4169999999999998</v>
      </c>
      <c r="Z1376" s="15">
        <v>39533</v>
      </c>
      <c r="AA1376" s="14">
        <v>4.0659999999999998</v>
      </c>
      <c r="AC1376" s="14">
        <f t="shared" si="163"/>
        <v>4.1377373706164056</v>
      </c>
      <c r="AE1376" s="15">
        <v>39533</v>
      </c>
      <c r="AF1376" s="14">
        <v>3.4601999999999999</v>
      </c>
      <c r="AH1376" s="15">
        <v>39533</v>
      </c>
      <c r="AI1376" s="14">
        <v>4.4370000000000003</v>
      </c>
      <c r="AK1376" s="15">
        <v>39533</v>
      </c>
      <c r="AL1376" s="14">
        <v>2.29</v>
      </c>
      <c r="AM1376" s="14">
        <f t="shared" si="158"/>
        <v>1.8477373706164055</v>
      </c>
      <c r="AN1376" s="15">
        <v>39533</v>
      </c>
      <c r="AO1376" s="14">
        <v>2.7130000000000001</v>
      </c>
      <c r="AP1376" s="14">
        <f t="shared" si="159"/>
        <v>0.74719999999999986</v>
      </c>
      <c r="AQ1376" s="15">
        <v>39533</v>
      </c>
      <c r="AR1376" s="14">
        <v>3.4035000000000002</v>
      </c>
      <c r="AS1376" s="14">
        <f t="shared" si="160"/>
        <v>1.0335000000000001</v>
      </c>
      <c r="AU1376" s="14">
        <f t="shared" si="164"/>
        <v>1.5859999999999999</v>
      </c>
      <c r="AW1376" s="14">
        <f t="shared" si="161"/>
        <v>1.9560000000000004</v>
      </c>
      <c r="AY1376" s="14">
        <f t="shared" si="162"/>
        <v>2.1440000000000001</v>
      </c>
      <c r="BA1376" s="15">
        <v>39533</v>
      </c>
      <c r="BB1376" s="14">
        <v>37</v>
      </c>
      <c r="BD1376" s="15">
        <v>41359</v>
      </c>
      <c r="BE1376" s="14">
        <v>5.5</v>
      </c>
      <c r="BG1376" s="15">
        <v>41359</v>
      </c>
      <c r="BH1376" s="14">
        <v>7.25</v>
      </c>
      <c r="BI1376" s="14">
        <f t="shared" si="165"/>
        <v>80.575199999999995</v>
      </c>
      <c r="BJ1376" s="15">
        <v>40263</v>
      </c>
      <c r="BK1376" s="14">
        <v>228.97559999999999</v>
      </c>
      <c r="BM1376" s="15">
        <v>41359</v>
      </c>
      <c r="BN1376" s="14">
        <v>46.66</v>
      </c>
    </row>
    <row r="1377" spans="2:66" x14ac:dyDescent="0.2">
      <c r="B1377" s="15">
        <v>39534</v>
      </c>
      <c r="C1377" s="14">
        <v>3.9239999999999999</v>
      </c>
      <c r="E1377" s="15">
        <v>39534</v>
      </c>
      <c r="F1377" s="14">
        <v>4.1429999999999998</v>
      </c>
      <c r="H1377" s="15">
        <v>39534</v>
      </c>
      <c r="I1377" s="14">
        <v>4.282</v>
      </c>
      <c r="K1377" s="15">
        <v>39534</v>
      </c>
      <c r="L1377" s="14">
        <v>4.4710000000000001</v>
      </c>
      <c r="N1377" s="15">
        <v>39534</v>
      </c>
      <c r="O1377" s="14">
        <v>4.3380000000000001</v>
      </c>
      <c r="Q1377" s="15">
        <v>39534</v>
      </c>
      <c r="R1377" s="14">
        <v>4.157</v>
      </c>
      <c r="T1377" s="15">
        <v>39534</v>
      </c>
      <c r="U1377" s="14">
        <v>4.1479999999999997</v>
      </c>
      <c r="W1377" s="15">
        <v>39534</v>
      </c>
      <c r="X1377" s="14">
        <v>4.4560000000000004</v>
      </c>
      <c r="Z1377" s="15">
        <v>39534</v>
      </c>
      <c r="AA1377" s="14">
        <v>4.1040000000000001</v>
      </c>
      <c r="AC1377" s="14">
        <f t="shared" si="163"/>
        <v>4.1796128533910082</v>
      </c>
      <c r="AE1377" s="15">
        <v>39534</v>
      </c>
      <c r="AF1377" s="14">
        <v>3.528</v>
      </c>
      <c r="AH1377" s="15">
        <v>39534</v>
      </c>
      <c r="AI1377" s="14">
        <v>4.4950000000000001</v>
      </c>
      <c r="AK1377" s="15">
        <v>39534</v>
      </c>
      <c r="AL1377" s="14">
        <v>2.34</v>
      </c>
      <c r="AM1377" s="14">
        <f t="shared" ref="AM1377:AM1440" si="166">AC1377-AL1377</f>
        <v>1.8396128533910083</v>
      </c>
      <c r="AN1377" s="15">
        <v>39534</v>
      </c>
      <c r="AO1377" s="14">
        <v>2.7938999999999998</v>
      </c>
      <c r="AP1377" s="14">
        <f t="shared" ref="AP1377:AP1440" si="167">AF1377-AO1377</f>
        <v>0.7341000000000002</v>
      </c>
      <c r="AQ1377" s="15">
        <v>39534</v>
      </c>
      <c r="AR1377" s="14">
        <v>3.38</v>
      </c>
      <c r="AS1377" s="14">
        <f t="shared" ref="AS1377:AS1440" si="168">AI1377-AR1377</f>
        <v>1.1150000000000002</v>
      </c>
      <c r="AU1377" s="14">
        <f t="shared" si="164"/>
        <v>1.5840000000000001</v>
      </c>
      <c r="AW1377" s="14">
        <f t="shared" ref="AW1377:AW1440" si="169">I1377-AL1377</f>
        <v>1.9420000000000002</v>
      </c>
      <c r="AY1377" s="14">
        <f t="shared" ref="AY1377:AY1440" si="170">L1377-AL1377</f>
        <v>2.1310000000000002</v>
      </c>
      <c r="BA1377" s="15">
        <v>39534</v>
      </c>
      <c r="BB1377" s="14">
        <v>35.799999999999997</v>
      </c>
      <c r="BD1377" s="15">
        <v>41360</v>
      </c>
      <c r="BE1377" s="14">
        <v>5.5</v>
      </c>
      <c r="BG1377" s="15">
        <v>41360</v>
      </c>
      <c r="BH1377" s="14">
        <v>7.25</v>
      </c>
      <c r="BI1377" s="14">
        <f t="shared" si="165"/>
        <v>80.575199999999995</v>
      </c>
      <c r="BJ1377" s="15">
        <v>40264</v>
      </c>
      <c r="BK1377" s="14">
        <v>228.97559999999999</v>
      </c>
      <c r="BM1377" s="15">
        <v>41360</v>
      </c>
      <c r="BN1377" s="14">
        <v>44.262999999999998</v>
      </c>
    </row>
    <row r="1378" spans="2:66" x14ac:dyDescent="0.2">
      <c r="B1378" s="15">
        <v>39535</v>
      </c>
      <c r="C1378" s="14">
        <v>3.9379999999999997</v>
      </c>
      <c r="E1378" s="15">
        <v>39535</v>
      </c>
      <c r="F1378" s="14">
        <v>4.1479999999999997</v>
      </c>
      <c r="H1378" s="15">
        <v>39535</v>
      </c>
      <c r="I1378" s="14">
        <v>4.2699999999999996</v>
      </c>
      <c r="K1378" s="15">
        <v>39535</v>
      </c>
      <c r="L1378" s="14">
        <v>4.4610000000000003</v>
      </c>
      <c r="N1378" s="15">
        <v>39535</v>
      </c>
      <c r="O1378" s="14">
        <v>4.3390000000000004</v>
      </c>
      <c r="Q1378" s="15">
        <v>39535</v>
      </c>
      <c r="R1378" s="14">
        <v>4.1550000000000002</v>
      </c>
      <c r="T1378" s="15">
        <v>39535</v>
      </c>
      <c r="U1378" s="14">
        <v>4.1470000000000002</v>
      </c>
      <c r="W1378" s="15">
        <v>39535</v>
      </c>
      <c r="X1378" s="14">
        <v>4.4509999999999996</v>
      </c>
      <c r="Z1378" s="15">
        <v>39535</v>
      </c>
      <c r="AA1378" s="14">
        <v>4.1059999999999999</v>
      </c>
      <c r="AC1378" s="14">
        <f t="shared" si="163"/>
        <v>4.1808462845666616</v>
      </c>
      <c r="AE1378" s="15">
        <v>39535</v>
      </c>
      <c r="AF1378" s="14">
        <v>3.4413999999999998</v>
      </c>
      <c r="AH1378" s="15">
        <v>39535</v>
      </c>
      <c r="AI1378" s="14">
        <v>4.4109999999999996</v>
      </c>
      <c r="AK1378" s="15">
        <v>39535</v>
      </c>
      <c r="AL1378" s="14">
        <v>2.3624999999999998</v>
      </c>
      <c r="AM1378" s="14">
        <f t="shared" si="166"/>
        <v>1.8183462845666618</v>
      </c>
      <c r="AN1378" s="15">
        <v>39535</v>
      </c>
      <c r="AO1378" s="14">
        <v>2.7652000000000001</v>
      </c>
      <c r="AP1378" s="14">
        <f t="shared" si="167"/>
        <v>0.67619999999999969</v>
      </c>
      <c r="AQ1378" s="15">
        <v>39535</v>
      </c>
      <c r="AR1378" s="14">
        <v>3.3090000000000002</v>
      </c>
      <c r="AS1378" s="14">
        <f t="shared" si="168"/>
        <v>1.1019999999999994</v>
      </c>
      <c r="AU1378" s="14">
        <f t="shared" si="164"/>
        <v>1.5754999999999999</v>
      </c>
      <c r="AW1378" s="14">
        <f t="shared" si="169"/>
        <v>1.9074999999999998</v>
      </c>
      <c r="AY1378" s="14">
        <f t="shared" si="170"/>
        <v>2.0985000000000005</v>
      </c>
      <c r="BA1378" s="15">
        <v>39535</v>
      </c>
      <c r="BB1378" s="14">
        <v>33.200000000000003</v>
      </c>
      <c r="BD1378" s="15">
        <v>41361</v>
      </c>
      <c r="BE1378" s="14">
        <v>5.5</v>
      </c>
      <c r="BG1378" s="15">
        <v>41361</v>
      </c>
      <c r="BH1378" s="14">
        <v>7.25</v>
      </c>
      <c r="BI1378" s="14">
        <f t="shared" si="165"/>
        <v>80.575199999999995</v>
      </c>
      <c r="BJ1378" s="15">
        <v>40265</v>
      </c>
      <c r="BK1378" s="14">
        <v>228.97559999999999</v>
      </c>
      <c r="BM1378" s="15">
        <v>41361</v>
      </c>
      <c r="BN1378" s="14">
        <v>45.658000000000001</v>
      </c>
    </row>
    <row r="1379" spans="2:66" x14ac:dyDescent="0.2">
      <c r="B1379" s="15">
        <v>39536</v>
      </c>
      <c r="C1379" s="14">
        <v>3.9379999999999997</v>
      </c>
      <c r="E1379" s="15">
        <v>39536</v>
      </c>
      <c r="F1379" s="14">
        <v>4.1479999999999997</v>
      </c>
      <c r="H1379" s="15">
        <v>39536</v>
      </c>
      <c r="I1379" s="14">
        <v>4.2699999999999996</v>
      </c>
      <c r="K1379" s="15">
        <v>39536</v>
      </c>
      <c r="L1379" s="14">
        <v>4.4610000000000003</v>
      </c>
      <c r="N1379" s="15">
        <v>39536</v>
      </c>
      <c r="O1379" s="14">
        <v>4.3390000000000004</v>
      </c>
      <c r="Q1379" s="15">
        <v>39536</v>
      </c>
      <c r="R1379" s="14">
        <v>4.1550000000000002</v>
      </c>
      <c r="T1379" s="15">
        <v>39536</v>
      </c>
      <c r="U1379" s="14">
        <v>4.1470000000000002</v>
      </c>
      <c r="W1379" s="15">
        <v>39536</v>
      </c>
      <c r="X1379" s="14">
        <v>4.4509999999999996</v>
      </c>
      <c r="Z1379" s="15">
        <v>39536</v>
      </c>
      <c r="AA1379" s="14">
        <v>4.1059999999999999</v>
      </c>
      <c r="AC1379" s="14">
        <f t="shared" si="163"/>
        <v>4.1808462845666616</v>
      </c>
      <c r="AE1379" s="15">
        <v>39536</v>
      </c>
      <c r="AF1379" s="14">
        <v>3.4413999999999998</v>
      </c>
      <c r="AH1379" s="15">
        <v>39536</v>
      </c>
      <c r="AI1379" s="14">
        <v>4.4109999999999996</v>
      </c>
      <c r="AK1379" s="15">
        <v>39536</v>
      </c>
      <c r="AL1379" s="14">
        <v>2.3624999999999998</v>
      </c>
      <c r="AM1379" s="14">
        <f t="shared" si="166"/>
        <v>1.8183462845666618</v>
      </c>
      <c r="AN1379" s="15">
        <v>39536</v>
      </c>
      <c r="AO1379" s="14">
        <v>2.7652000000000001</v>
      </c>
      <c r="AP1379" s="14">
        <f t="shared" si="167"/>
        <v>0.67619999999999969</v>
      </c>
      <c r="AQ1379" s="15">
        <v>39536</v>
      </c>
      <c r="AR1379" s="14">
        <v>3.3090000000000002</v>
      </c>
      <c r="AS1379" s="14">
        <f t="shared" si="168"/>
        <v>1.1019999999999994</v>
      </c>
      <c r="AU1379" s="14">
        <f t="shared" si="164"/>
        <v>1.5754999999999999</v>
      </c>
      <c r="AW1379" s="14">
        <f t="shared" si="169"/>
        <v>1.9074999999999998</v>
      </c>
      <c r="AY1379" s="14">
        <f t="shared" si="170"/>
        <v>2.0985000000000005</v>
      </c>
      <c r="BA1379" s="15">
        <v>39536</v>
      </c>
      <c r="BB1379" s="14">
        <v>33.200000000000003</v>
      </c>
      <c r="BD1379" s="15">
        <v>41362</v>
      </c>
      <c r="BE1379" s="14">
        <v>5.5</v>
      </c>
      <c r="BG1379" s="15">
        <v>41362</v>
      </c>
      <c r="BH1379" s="14">
        <v>7.25</v>
      </c>
      <c r="BI1379" s="14">
        <f t="shared" si="165"/>
        <v>80.728166666666667</v>
      </c>
      <c r="BJ1379" s="15">
        <v>40266</v>
      </c>
      <c r="BK1379" s="14">
        <v>229.43450000000001</v>
      </c>
      <c r="BM1379" s="15">
        <v>41362</v>
      </c>
      <c r="BN1379" s="14">
        <v>45.658000000000001</v>
      </c>
    </row>
    <row r="1380" spans="2:66" x14ac:dyDescent="0.2">
      <c r="B1380" s="15">
        <v>39537</v>
      </c>
      <c r="C1380" s="14">
        <v>3.9379999999999997</v>
      </c>
      <c r="E1380" s="15">
        <v>39537</v>
      </c>
      <c r="F1380" s="14">
        <v>4.1479999999999997</v>
      </c>
      <c r="H1380" s="15">
        <v>39537</v>
      </c>
      <c r="I1380" s="14">
        <v>4.2699999999999996</v>
      </c>
      <c r="K1380" s="15">
        <v>39537</v>
      </c>
      <c r="L1380" s="14">
        <v>4.4610000000000003</v>
      </c>
      <c r="N1380" s="15">
        <v>39537</v>
      </c>
      <c r="O1380" s="14">
        <v>4.3390000000000004</v>
      </c>
      <c r="Q1380" s="15">
        <v>39537</v>
      </c>
      <c r="R1380" s="14">
        <v>4.1550000000000002</v>
      </c>
      <c r="T1380" s="15">
        <v>39537</v>
      </c>
      <c r="U1380" s="14">
        <v>4.1470000000000002</v>
      </c>
      <c r="W1380" s="15">
        <v>39537</v>
      </c>
      <c r="X1380" s="14">
        <v>4.4509999999999996</v>
      </c>
      <c r="Z1380" s="15">
        <v>39537</v>
      </c>
      <c r="AA1380" s="14">
        <v>4.1059999999999999</v>
      </c>
      <c r="AC1380" s="14">
        <f t="shared" si="163"/>
        <v>4.1808462845666616</v>
      </c>
      <c r="AE1380" s="15">
        <v>39537</v>
      </c>
      <c r="AF1380" s="14">
        <v>3.4413999999999998</v>
      </c>
      <c r="AH1380" s="15">
        <v>39537</v>
      </c>
      <c r="AI1380" s="14">
        <v>4.4109999999999996</v>
      </c>
      <c r="AK1380" s="15">
        <v>39537</v>
      </c>
      <c r="AL1380" s="14">
        <v>2.3624999999999998</v>
      </c>
      <c r="AM1380" s="14">
        <f t="shared" si="166"/>
        <v>1.8183462845666618</v>
      </c>
      <c r="AN1380" s="15">
        <v>39537</v>
      </c>
      <c r="AO1380" s="14">
        <v>2.7652000000000001</v>
      </c>
      <c r="AP1380" s="14">
        <f t="shared" si="167"/>
        <v>0.67619999999999969</v>
      </c>
      <c r="AQ1380" s="15">
        <v>39537</v>
      </c>
      <c r="AR1380" s="14">
        <v>3.3090000000000002</v>
      </c>
      <c r="AS1380" s="14">
        <f t="shared" si="168"/>
        <v>1.1019999999999994</v>
      </c>
      <c r="AU1380" s="14">
        <f t="shared" si="164"/>
        <v>1.5754999999999999</v>
      </c>
      <c r="AW1380" s="14">
        <f t="shared" si="169"/>
        <v>1.9074999999999998</v>
      </c>
      <c r="AY1380" s="14">
        <f t="shared" si="170"/>
        <v>2.0985000000000005</v>
      </c>
      <c r="BA1380" s="15">
        <v>39537</v>
      </c>
      <c r="BB1380" s="14">
        <v>33.200000000000003</v>
      </c>
      <c r="BD1380" s="15">
        <v>41363</v>
      </c>
      <c r="BE1380" s="14">
        <v>5.5</v>
      </c>
      <c r="BG1380" s="15">
        <v>41363</v>
      </c>
      <c r="BH1380" s="14">
        <v>7.25</v>
      </c>
      <c r="BI1380" s="14">
        <f t="shared" si="165"/>
        <v>80.756700000000009</v>
      </c>
      <c r="BJ1380" s="15">
        <v>40267</v>
      </c>
      <c r="BK1380" s="14">
        <v>229.52010000000001</v>
      </c>
      <c r="BM1380" s="15">
        <v>41363</v>
      </c>
      <c r="BN1380" s="14">
        <v>45.658000000000001</v>
      </c>
    </row>
    <row r="1381" spans="2:66" x14ac:dyDescent="0.2">
      <c r="B1381" s="15">
        <v>39538</v>
      </c>
      <c r="C1381" s="14">
        <v>3.899</v>
      </c>
      <c r="E1381" s="15">
        <v>39538</v>
      </c>
      <c r="F1381" s="14">
        <v>4.1100000000000003</v>
      </c>
      <c r="H1381" s="15">
        <v>39538</v>
      </c>
      <c r="I1381" s="14">
        <v>4.2229999999999999</v>
      </c>
      <c r="K1381" s="15">
        <v>39538</v>
      </c>
      <c r="L1381" s="14">
        <v>4.4210000000000003</v>
      </c>
      <c r="N1381" s="15">
        <v>39538</v>
      </c>
      <c r="O1381" s="14">
        <v>4.3040000000000003</v>
      </c>
      <c r="Q1381" s="15">
        <v>39538</v>
      </c>
      <c r="R1381" s="14">
        <v>4.1230000000000002</v>
      </c>
      <c r="T1381" s="15">
        <v>39538</v>
      </c>
      <c r="U1381" s="14">
        <v>4.1109999999999998</v>
      </c>
      <c r="W1381" s="15">
        <v>39538</v>
      </c>
      <c r="X1381" s="14">
        <v>4.4180000000000001</v>
      </c>
      <c r="Z1381" s="15">
        <v>39538</v>
      </c>
      <c r="AA1381" s="14">
        <v>4.0679999999999996</v>
      </c>
      <c r="AC1381" s="14">
        <f t="shared" si="163"/>
        <v>4.1416391163293671</v>
      </c>
      <c r="AE1381" s="15">
        <v>39538</v>
      </c>
      <c r="AF1381" s="14">
        <v>3.4096000000000002</v>
      </c>
      <c r="AH1381" s="15">
        <v>39538</v>
      </c>
      <c r="AI1381" s="14">
        <v>4.3479999999999999</v>
      </c>
      <c r="AK1381" s="15">
        <v>39538</v>
      </c>
      <c r="AL1381" s="14">
        <v>2.3929999999999998</v>
      </c>
      <c r="AM1381" s="14">
        <f t="shared" si="166"/>
        <v>1.7486391163293673</v>
      </c>
      <c r="AN1381" s="15">
        <v>39538</v>
      </c>
      <c r="AO1381" s="14">
        <v>2.778</v>
      </c>
      <c r="AP1381" s="14">
        <f t="shared" si="167"/>
        <v>0.63160000000000016</v>
      </c>
      <c r="AQ1381" s="15">
        <v>39538</v>
      </c>
      <c r="AR1381" s="14">
        <v>3.306</v>
      </c>
      <c r="AS1381" s="14">
        <f t="shared" si="168"/>
        <v>1.0419999999999998</v>
      </c>
      <c r="AU1381" s="14">
        <f t="shared" si="164"/>
        <v>1.5060000000000002</v>
      </c>
      <c r="AW1381" s="14">
        <f t="shared" si="169"/>
        <v>1.83</v>
      </c>
      <c r="AY1381" s="14">
        <f t="shared" si="170"/>
        <v>2.0280000000000005</v>
      </c>
      <c r="BA1381" s="15">
        <v>39538</v>
      </c>
      <c r="BB1381" s="14">
        <v>32.4</v>
      </c>
      <c r="BD1381" s="15">
        <v>41364</v>
      </c>
      <c r="BE1381" s="14">
        <v>5.5</v>
      </c>
      <c r="BG1381" s="15">
        <v>41364</v>
      </c>
      <c r="BH1381" s="14">
        <v>7.25</v>
      </c>
      <c r="BI1381" s="14">
        <f t="shared" si="165"/>
        <v>80.86996666666667</v>
      </c>
      <c r="BJ1381" s="15">
        <v>40268</v>
      </c>
      <c r="BK1381" s="14">
        <v>229.85990000000001</v>
      </c>
      <c r="BM1381" s="15">
        <v>41364</v>
      </c>
      <c r="BN1381" s="14">
        <v>45.658000000000001</v>
      </c>
    </row>
    <row r="1382" spans="2:66" x14ac:dyDescent="0.2">
      <c r="B1382" s="15">
        <v>39539</v>
      </c>
      <c r="C1382" s="14">
        <v>3.9740000000000002</v>
      </c>
      <c r="E1382" s="15">
        <v>39539</v>
      </c>
      <c r="F1382" s="14">
        <v>4.165</v>
      </c>
      <c r="H1382" s="15">
        <v>39539</v>
      </c>
      <c r="I1382" s="14">
        <v>4.2729999999999997</v>
      </c>
      <c r="K1382" s="15">
        <v>39539</v>
      </c>
      <c r="L1382" s="14">
        <v>4.4390000000000001</v>
      </c>
      <c r="N1382" s="15">
        <v>39539</v>
      </c>
      <c r="O1382" s="14">
        <v>4.33</v>
      </c>
      <c r="Q1382" s="15">
        <v>39539</v>
      </c>
      <c r="R1382" s="14">
        <v>4.1829999999999998</v>
      </c>
      <c r="T1382" s="15">
        <v>39539</v>
      </c>
      <c r="U1382" s="14">
        <v>4.1749999999999998</v>
      </c>
      <c r="W1382" s="15">
        <v>39539</v>
      </c>
      <c r="X1382" s="14">
        <v>4.4409999999999998</v>
      </c>
      <c r="Z1382" s="15">
        <v>39539</v>
      </c>
      <c r="AA1382" s="14">
        <v>4.1260000000000003</v>
      </c>
      <c r="AC1382" s="14">
        <f t="shared" si="163"/>
        <v>4.1931509346516309</v>
      </c>
      <c r="AE1382" s="15">
        <v>39539</v>
      </c>
      <c r="AF1382" s="14">
        <v>3.5583</v>
      </c>
      <c r="AH1382" s="15">
        <v>39539</v>
      </c>
      <c r="AI1382" s="14">
        <v>4.4470000000000001</v>
      </c>
      <c r="AK1382" s="15">
        <v>39539</v>
      </c>
      <c r="AL1382" s="14">
        <v>2.39</v>
      </c>
      <c r="AM1382" s="14">
        <f t="shared" si="166"/>
        <v>1.8031509346516308</v>
      </c>
      <c r="AN1382" s="15">
        <v>39539</v>
      </c>
      <c r="AO1382" s="14">
        <v>2.8111000000000002</v>
      </c>
      <c r="AP1382" s="14">
        <f t="shared" si="167"/>
        <v>0.74719999999999986</v>
      </c>
      <c r="AQ1382" s="15">
        <v>39539</v>
      </c>
      <c r="AR1382" s="14">
        <v>3.327</v>
      </c>
      <c r="AS1382" s="14">
        <f t="shared" si="168"/>
        <v>1.1200000000000001</v>
      </c>
      <c r="AU1382" s="14">
        <f t="shared" si="164"/>
        <v>1.5840000000000001</v>
      </c>
      <c r="AW1382" s="14">
        <f t="shared" si="169"/>
        <v>1.8829999999999996</v>
      </c>
      <c r="AY1382" s="14">
        <f t="shared" si="170"/>
        <v>2.0489999999999999</v>
      </c>
      <c r="BA1382" s="15">
        <v>39539</v>
      </c>
      <c r="BB1382" s="14">
        <v>29.9</v>
      </c>
      <c r="BD1382" s="15">
        <v>41365</v>
      </c>
      <c r="BE1382" s="14">
        <v>5.5</v>
      </c>
      <c r="BG1382" s="15">
        <v>41365</v>
      </c>
      <c r="BH1382" s="14">
        <v>7.25</v>
      </c>
      <c r="BI1382" s="14">
        <f t="shared" si="165"/>
        <v>81.013833333333338</v>
      </c>
      <c r="BJ1382" s="15">
        <v>40269</v>
      </c>
      <c r="BK1382" s="14">
        <v>230.29150000000001</v>
      </c>
      <c r="BM1382" s="15">
        <v>41365</v>
      </c>
      <c r="BN1382" s="14">
        <v>45.658000000000001</v>
      </c>
    </row>
    <row r="1383" spans="2:66" x14ac:dyDescent="0.2">
      <c r="B1383" s="15">
        <v>39540</v>
      </c>
      <c r="C1383" s="14">
        <v>3.9929999999999999</v>
      </c>
      <c r="E1383" s="15">
        <v>39540</v>
      </c>
      <c r="F1383" s="14">
        <v>4.1779999999999999</v>
      </c>
      <c r="H1383" s="15">
        <v>39540</v>
      </c>
      <c r="I1383" s="14">
        <v>4.2699999999999996</v>
      </c>
      <c r="K1383" s="15">
        <v>39540</v>
      </c>
      <c r="L1383" s="14">
        <v>4.444</v>
      </c>
      <c r="N1383" s="15">
        <v>39540</v>
      </c>
      <c r="O1383" s="14">
        <v>4.3259999999999996</v>
      </c>
      <c r="Q1383" s="15">
        <v>39540</v>
      </c>
      <c r="R1383" s="14">
        <v>4.2</v>
      </c>
      <c r="T1383" s="15">
        <v>39540</v>
      </c>
      <c r="U1383" s="14">
        <v>4.173</v>
      </c>
      <c r="W1383" s="15">
        <v>39540</v>
      </c>
      <c r="X1383" s="14">
        <v>4.4409999999999998</v>
      </c>
      <c r="Z1383" s="15">
        <v>39540</v>
      </c>
      <c r="AA1383" s="14">
        <v>4.1399999999999997</v>
      </c>
      <c r="AC1383" s="14">
        <f t="shared" si="163"/>
        <v>4.2029261547968488</v>
      </c>
      <c r="AE1383" s="15">
        <v>39540</v>
      </c>
      <c r="AF1383" s="14">
        <v>3.5963000000000003</v>
      </c>
      <c r="AH1383" s="15">
        <v>39540</v>
      </c>
      <c r="AI1383" s="14">
        <v>4.431</v>
      </c>
      <c r="AK1383" s="15">
        <v>39540</v>
      </c>
      <c r="AL1383" s="14">
        <v>2.3618000000000001</v>
      </c>
      <c r="AM1383" s="14">
        <f t="shared" si="166"/>
        <v>1.8411261547968487</v>
      </c>
      <c r="AN1383" s="15">
        <v>39540</v>
      </c>
      <c r="AO1383" s="14">
        <v>2.7824</v>
      </c>
      <c r="AP1383" s="14">
        <f t="shared" si="167"/>
        <v>0.81390000000000029</v>
      </c>
      <c r="AQ1383" s="15">
        <v>39540</v>
      </c>
      <c r="AR1383" s="14">
        <v>3.32</v>
      </c>
      <c r="AS1383" s="14">
        <f t="shared" si="168"/>
        <v>1.1110000000000002</v>
      </c>
      <c r="AU1383" s="14">
        <f t="shared" si="164"/>
        <v>1.6311999999999998</v>
      </c>
      <c r="AW1383" s="14">
        <f t="shared" si="169"/>
        <v>1.9081999999999995</v>
      </c>
      <c r="AY1383" s="14">
        <f t="shared" si="170"/>
        <v>2.0821999999999998</v>
      </c>
      <c r="BA1383" s="15">
        <v>39540</v>
      </c>
      <c r="BB1383" s="14">
        <v>27.7</v>
      </c>
      <c r="BD1383" s="15">
        <v>41366</v>
      </c>
      <c r="BE1383" s="14">
        <v>5.5</v>
      </c>
      <c r="BG1383" s="15">
        <v>41366</v>
      </c>
      <c r="BH1383" s="14">
        <v>7.25</v>
      </c>
      <c r="BI1383" s="14">
        <f t="shared" si="165"/>
        <v>81.013833333333338</v>
      </c>
      <c r="BJ1383" s="15">
        <v>40270</v>
      </c>
      <c r="BK1383" s="14">
        <v>230.29150000000001</v>
      </c>
      <c r="BM1383" s="15">
        <v>41366</v>
      </c>
      <c r="BN1383" s="14">
        <v>46.762999999999998</v>
      </c>
    </row>
    <row r="1384" spans="2:66" x14ac:dyDescent="0.2">
      <c r="B1384" s="15">
        <v>39541</v>
      </c>
      <c r="C1384" s="14">
        <v>3.9820000000000002</v>
      </c>
      <c r="E1384" s="15">
        <v>39541</v>
      </c>
      <c r="F1384" s="14">
        <v>4.1769999999999996</v>
      </c>
      <c r="H1384" s="15">
        <v>39541</v>
      </c>
      <c r="I1384" s="14">
        <v>4.2869999999999999</v>
      </c>
      <c r="K1384" s="15">
        <v>39541</v>
      </c>
      <c r="L1384" s="14">
        <v>4.4640000000000004</v>
      </c>
      <c r="N1384" s="15">
        <v>39541</v>
      </c>
      <c r="O1384" s="14">
        <v>4.3410000000000002</v>
      </c>
      <c r="Q1384" s="15">
        <v>39541</v>
      </c>
      <c r="R1384" s="14">
        <v>4.2069999999999999</v>
      </c>
      <c r="T1384" s="15">
        <v>39541</v>
      </c>
      <c r="U1384" s="14">
        <v>4.2859999999999996</v>
      </c>
      <c r="W1384" s="15">
        <v>39541</v>
      </c>
      <c r="X1384" s="14">
        <v>4.4530000000000003</v>
      </c>
      <c r="Z1384" s="15">
        <v>39541</v>
      </c>
      <c r="AA1384" s="14">
        <v>4.1379999999999999</v>
      </c>
      <c r="AC1384" s="14">
        <f t="shared" si="163"/>
        <v>4.210485709871775</v>
      </c>
      <c r="AE1384" s="15">
        <v>39541</v>
      </c>
      <c r="AF1384" s="14">
        <v>3.5773000000000001</v>
      </c>
      <c r="AH1384" s="15">
        <v>39541</v>
      </c>
      <c r="AI1384" s="14">
        <v>4.4509999999999996</v>
      </c>
      <c r="AK1384" s="15">
        <v>39541</v>
      </c>
      <c r="AL1384" s="14">
        <v>2.34</v>
      </c>
      <c r="AM1384" s="14">
        <f t="shared" si="166"/>
        <v>1.8704857098717751</v>
      </c>
      <c r="AN1384" s="15">
        <v>39541</v>
      </c>
      <c r="AO1384" s="14">
        <v>2.7675000000000001</v>
      </c>
      <c r="AP1384" s="14">
        <f t="shared" si="167"/>
        <v>0.80980000000000008</v>
      </c>
      <c r="AQ1384" s="15">
        <v>39541</v>
      </c>
      <c r="AR1384" s="14">
        <v>3.3395000000000001</v>
      </c>
      <c r="AS1384" s="14">
        <f t="shared" si="168"/>
        <v>1.1114999999999995</v>
      </c>
      <c r="AU1384" s="14">
        <f t="shared" si="164"/>
        <v>1.6420000000000003</v>
      </c>
      <c r="AW1384" s="14">
        <f t="shared" si="169"/>
        <v>1.9470000000000001</v>
      </c>
      <c r="AY1384" s="14">
        <f t="shared" si="170"/>
        <v>2.1240000000000006</v>
      </c>
      <c r="BA1384" s="15">
        <v>39541</v>
      </c>
      <c r="BB1384" s="14">
        <v>30.5</v>
      </c>
      <c r="BD1384" s="15">
        <v>41367</v>
      </c>
      <c r="BE1384" s="14">
        <v>5.5</v>
      </c>
      <c r="BG1384" s="15">
        <v>41367</v>
      </c>
      <c r="BH1384" s="14">
        <v>7.25</v>
      </c>
      <c r="BI1384" s="14">
        <f t="shared" si="165"/>
        <v>81.013833333333338</v>
      </c>
      <c r="BJ1384" s="15">
        <v>40271</v>
      </c>
      <c r="BK1384" s="14">
        <v>230.29150000000001</v>
      </c>
      <c r="BM1384" s="15">
        <v>41367</v>
      </c>
      <c r="BN1384" s="14">
        <v>47.11</v>
      </c>
    </row>
    <row r="1385" spans="2:66" x14ac:dyDescent="0.2">
      <c r="B1385" s="15">
        <v>39542</v>
      </c>
      <c r="C1385" s="14">
        <v>3.9459999999999997</v>
      </c>
      <c r="E1385" s="15">
        <v>39542</v>
      </c>
      <c r="F1385" s="14">
        <v>4.1370000000000005</v>
      </c>
      <c r="H1385" s="15">
        <v>39542</v>
      </c>
      <c r="I1385" s="14">
        <v>4.2530000000000001</v>
      </c>
      <c r="K1385" s="15">
        <v>39542</v>
      </c>
      <c r="L1385" s="14">
        <v>4.4260000000000002</v>
      </c>
      <c r="N1385" s="15">
        <v>39542</v>
      </c>
      <c r="O1385" s="14">
        <v>4.2859999999999996</v>
      </c>
      <c r="Q1385" s="15">
        <v>39542</v>
      </c>
      <c r="R1385" s="14">
        <v>4.1749999999999998</v>
      </c>
      <c r="T1385" s="15">
        <v>39542</v>
      </c>
      <c r="U1385" s="14">
        <v>4.2510000000000003</v>
      </c>
      <c r="W1385" s="15">
        <v>39542</v>
      </c>
      <c r="X1385" s="14">
        <v>4.4109999999999996</v>
      </c>
      <c r="Z1385" s="15">
        <v>39542</v>
      </c>
      <c r="AA1385" s="14">
        <v>4.1050000000000004</v>
      </c>
      <c r="AC1385" s="14">
        <f t="shared" si="163"/>
        <v>4.1729519542715892</v>
      </c>
      <c r="AE1385" s="15">
        <v>39542</v>
      </c>
      <c r="AF1385" s="14">
        <v>3.4657</v>
      </c>
      <c r="AH1385" s="15">
        <v>39542</v>
      </c>
      <c r="AI1385" s="14">
        <v>4.45</v>
      </c>
      <c r="AK1385" s="15">
        <v>39542</v>
      </c>
      <c r="AL1385" s="14">
        <v>2.33</v>
      </c>
      <c r="AM1385" s="14">
        <f t="shared" si="166"/>
        <v>1.8429519542715891</v>
      </c>
      <c r="AN1385" s="15">
        <v>39542</v>
      </c>
      <c r="AO1385" s="14">
        <v>2.6954000000000002</v>
      </c>
      <c r="AP1385" s="14">
        <f t="shared" si="167"/>
        <v>0.77029999999999976</v>
      </c>
      <c r="AQ1385" s="15">
        <v>39542</v>
      </c>
      <c r="AR1385" s="14">
        <v>3.347</v>
      </c>
      <c r="AS1385" s="14">
        <f t="shared" si="168"/>
        <v>1.1030000000000002</v>
      </c>
      <c r="AU1385" s="14">
        <f t="shared" si="164"/>
        <v>1.6159999999999997</v>
      </c>
      <c r="AW1385" s="14">
        <f t="shared" si="169"/>
        <v>1.923</v>
      </c>
      <c r="AY1385" s="14">
        <f t="shared" si="170"/>
        <v>2.0960000000000001</v>
      </c>
      <c r="BA1385" s="15">
        <v>39542</v>
      </c>
      <c r="BB1385" s="14">
        <v>30.7</v>
      </c>
      <c r="BD1385" s="15">
        <v>41368</v>
      </c>
      <c r="BE1385" s="14">
        <v>5.5</v>
      </c>
      <c r="BG1385" s="15">
        <v>41368</v>
      </c>
      <c r="BH1385" s="14">
        <v>7.25</v>
      </c>
      <c r="BI1385" s="14">
        <f t="shared" si="165"/>
        <v>81.013833333333338</v>
      </c>
      <c r="BJ1385" s="15">
        <v>40272</v>
      </c>
      <c r="BK1385" s="14">
        <v>230.29150000000001</v>
      </c>
      <c r="BM1385" s="15">
        <v>41368</v>
      </c>
      <c r="BN1385" s="14">
        <v>47.22</v>
      </c>
    </row>
    <row r="1386" spans="2:66" x14ac:dyDescent="0.2">
      <c r="B1386" s="15">
        <v>39543</v>
      </c>
      <c r="C1386" s="14">
        <v>3.9459999999999997</v>
      </c>
      <c r="E1386" s="15">
        <v>39543</v>
      </c>
      <c r="F1386" s="14">
        <v>4.1370000000000005</v>
      </c>
      <c r="H1386" s="15">
        <v>39543</v>
      </c>
      <c r="I1386" s="14">
        <v>4.2530000000000001</v>
      </c>
      <c r="K1386" s="15">
        <v>39543</v>
      </c>
      <c r="L1386" s="14">
        <v>4.4260000000000002</v>
      </c>
      <c r="N1386" s="15">
        <v>39543</v>
      </c>
      <c r="O1386" s="14">
        <v>4.2859999999999996</v>
      </c>
      <c r="Q1386" s="15">
        <v>39543</v>
      </c>
      <c r="R1386" s="14">
        <v>4.1749999999999998</v>
      </c>
      <c r="T1386" s="15">
        <v>39543</v>
      </c>
      <c r="U1386" s="14">
        <v>4.2510000000000003</v>
      </c>
      <c r="W1386" s="15">
        <v>39543</v>
      </c>
      <c r="X1386" s="14">
        <v>4.4109999999999996</v>
      </c>
      <c r="Z1386" s="15">
        <v>39543</v>
      </c>
      <c r="AA1386" s="14">
        <v>4.1050000000000004</v>
      </c>
      <c r="AC1386" s="14">
        <f t="shared" si="163"/>
        <v>4.1729519542715892</v>
      </c>
      <c r="AE1386" s="15">
        <v>39543</v>
      </c>
      <c r="AF1386" s="14">
        <v>3.4657</v>
      </c>
      <c r="AH1386" s="15">
        <v>39543</v>
      </c>
      <c r="AI1386" s="14">
        <v>4.45</v>
      </c>
      <c r="AK1386" s="15">
        <v>39543</v>
      </c>
      <c r="AL1386" s="14">
        <v>2.33</v>
      </c>
      <c r="AM1386" s="14">
        <f t="shared" si="166"/>
        <v>1.8429519542715891</v>
      </c>
      <c r="AN1386" s="15">
        <v>39543</v>
      </c>
      <c r="AO1386" s="14">
        <v>2.6954000000000002</v>
      </c>
      <c r="AP1386" s="14">
        <f t="shared" si="167"/>
        <v>0.77029999999999976</v>
      </c>
      <c r="AQ1386" s="15">
        <v>39543</v>
      </c>
      <c r="AR1386" s="14">
        <v>3.347</v>
      </c>
      <c r="AS1386" s="14">
        <f t="shared" si="168"/>
        <v>1.1030000000000002</v>
      </c>
      <c r="AU1386" s="14">
        <f t="shared" si="164"/>
        <v>1.6159999999999997</v>
      </c>
      <c r="AW1386" s="14">
        <f t="shared" si="169"/>
        <v>1.923</v>
      </c>
      <c r="AY1386" s="14">
        <f t="shared" si="170"/>
        <v>2.0960000000000001</v>
      </c>
      <c r="BA1386" s="15">
        <v>39543</v>
      </c>
      <c r="BB1386" s="14">
        <v>30.7</v>
      </c>
      <c r="BD1386" s="15">
        <v>41369</v>
      </c>
      <c r="BE1386" s="14">
        <v>5.5</v>
      </c>
      <c r="BG1386" s="15">
        <v>41369</v>
      </c>
      <c r="BH1386" s="14">
        <v>7.25</v>
      </c>
      <c r="BI1386" s="14">
        <f t="shared" si="165"/>
        <v>81.013833333333338</v>
      </c>
      <c r="BJ1386" s="15">
        <v>40273</v>
      </c>
      <c r="BK1386" s="14">
        <v>230.29150000000001</v>
      </c>
      <c r="BM1386" s="15">
        <v>41369</v>
      </c>
      <c r="BN1386" s="14">
        <v>46.433</v>
      </c>
    </row>
    <row r="1387" spans="2:66" x14ac:dyDescent="0.2">
      <c r="B1387" s="15">
        <v>39544</v>
      </c>
      <c r="C1387" s="14">
        <v>3.9459999999999997</v>
      </c>
      <c r="E1387" s="15">
        <v>39544</v>
      </c>
      <c r="F1387" s="14">
        <v>4.1370000000000005</v>
      </c>
      <c r="H1387" s="15">
        <v>39544</v>
      </c>
      <c r="I1387" s="14">
        <v>4.2530000000000001</v>
      </c>
      <c r="K1387" s="15">
        <v>39544</v>
      </c>
      <c r="L1387" s="14">
        <v>4.4260000000000002</v>
      </c>
      <c r="N1387" s="15">
        <v>39544</v>
      </c>
      <c r="O1387" s="14">
        <v>4.2859999999999996</v>
      </c>
      <c r="Q1387" s="15">
        <v>39544</v>
      </c>
      <c r="R1387" s="14">
        <v>4.1749999999999998</v>
      </c>
      <c r="T1387" s="15">
        <v>39544</v>
      </c>
      <c r="U1387" s="14">
        <v>4.2510000000000003</v>
      </c>
      <c r="W1387" s="15">
        <v>39544</v>
      </c>
      <c r="X1387" s="14">
        <v>4.4109999999999996</v>
      </c>
      <c r="Z1387" s="15">
        <v>39544</v>
      </c>
      <c r="AA1387" s="14">
        <v>4.1050000000000004</v>
      </c>
      <c r="AC1387" s="14">
        <f t="shared" si="163"/>
        <v>4.1729519542715892</v>
      </c>
      <c r="AE1387" s="15">
        <v>39544</v>
      </c>
      <c r="AF1387" s="14">
        <v>3.4657</v>
      </c>
      <c r="AH1387" s="15">
        <v>39544</v>
      </c>
      <c r="AI1387" s="14">
        <v>4.45</v>
      </c>
      <c r="AK1387" s="15">
        <v>39544</v>
      </c>
      <c r="AL1387" s="14">
        <v>2.33</v>
      </c>
      <c r="AM1387" s="14">
        <f t="shared" si="166"/>
        <v>1.8429519542715891</v>
      </c>
      <c r="AN1387" s="15">
        <v>39544</v>
      </c>
      <c r="AO1387" s="14">
        <v>2.6954000000000002</v>
      </c>
      <c r="AP1387" s="14">
        <f t="shared" si="167"/>
        <v>0.77029999999999976</v>
      </c>
      <c r="AQ1387" s="15">
        <v>39544</v>
      </c>
      <c r="AR1387" s="14">
        <v>3.347</v>
      </c>
      <c r="AS1387" s="14">
        <f t="shared" si="168"/>
        <v>1.1030000000000002</v>
      </c>
      <c r="AU1387" s="14">
        <f t="shared" si="164"/>
        <v>1.6159999999999997</v>
      </c>
      <c r="AW1387" s="14">
        <f t="shared" si="169"/>
        <v>1.923</v>
      </c>
      <c r="AY1387" s="14">
        <f t="shared" si="170"/>
        <v>2.0960000000000001</v>
      </c>
      <c r="BA1387" s="15">
        <v>39544</v>
      </c>
      <c r="BB1387" s="14">
        <v>30.7</v>
      </c>
      <c r="BD1387" s="15">
        <v>41370</v>
      </c>
      <c r="BE1387" s="14">
        <v>5.5</v>
      </c>
      <c r="BG1387" s="15">
        <v>41370</v>
      </c>
      <c r="BH1387" s="14">
        <v>7.25</v>
      </c>
      <c r="BI1387" s="14">
        <f t="shared" si="165"/>
        <v>81.179033333333336</v>
      </c>
      <c r="BJ1387" s="15">
        <v>40274</v>
      </c>
      <c r="BK1387" s="14">
        <v>230.78710000000001</v>
      </c>
      <c r="BM1387" s="15">
        <v>41370</v>
      </c>
      <c r="BN1387" s="14">
        <v>46.433</v>
      </c>
    </row>
    <row r="1388" spans="2:66" x14ac:dyDescent="0.2">
      <c r="B1388" s="15">
        <v>39545</v>
      </c>
      <c r="C1388" s="14">
        <v>4.0129999999999999</v>
      </c>
      <c r="E1388" s="15">
        <v>39545</v>
      </c>
      <c r="F1388" s="14">
        <v>4.2519999999999998</v>
      </c>
      <c r="H1388" s="15">
        <v>39545</v>
      </c>
      <c r="I1388" s="14">
        <v>4.3250000000000002</v>
      </c>
      <c r="K1388" s="15">
        <v>39545</v>
      </c>
      <c r="L1388" s="14">
        <v>4.4820000000000002</v>
      </c>
      <c r="N1388" s="15">
        <v>39545</v>
      </c>
      <c r="O1388" s="14">
        <v>4.3490000000000002</v>
      </c>
      <c r="Q1388" s="15">
        <v>39545</v>
      </c>
      <c r="R1388" s="14">
        <v>4.2409999999999997</v>
      </c>
      <c r="T1388" s="15">
        <v>39545</v>
      </c>
      <c r="U1388" s="14">
        <v>4.3159999999999998</v>
      </c>
      <c r="W1388" s="15">
        <v>39545</v>
      </c>
      <c r="X1388" s="14">
        <v>4.4630000000000001</v>
      </c>
      <c r="Z1388" s="15">
        <v>39545</v>
      </c>
      <c r="AA1388" s="14">
        <v>4.17</v>
      </c>
      <c r="AC1388" s="14">
        <f t="shared" si="163"/>
        <v>4.2483336938050362</v>
      </c>
      <c r="AE1388" s="15">
        <v>39545</v>
      </c>
      <c r="AF1388" s="14">
        <v>3.5356000000000001</v>
      </c>
      <c r="AH1388" s="15">
        <v>39545</v>
      </c>
      <c r="AI1388" s="14">
        <v>4.5049999999999999</v>
      </c>
      <c r="AK1388" s="15">
        <v>39545</v>
      </c>
      <c r="AL1388" s="14">
        <v>2.3529999999999998</v>
      </c>
      <c r="AM1388" s="14">
        <f t="shared" si="166"/>
        <v>1.8953336938050365</v>
      </c>
      <c r="AN1388" s="15">
        <v>39545</v>
      </c>
      <c r="AO1388" s="14">
        <v>2.6964000000000001</v>
      </c>
      <c r="AP1388" s="14">
        <f t="shared" si="167"/>
        <v>0.83919999999999995</v>
      </c>
      <c r="AQ1388" s="15">
        <v>39545</v>
      </c>
      <c r="AR1388" s="14">
        <v>3.34</v>
      </c>
      <c r="AS1388" s="14">
        <f t="shared" si="168"/>
        <v>1.165</v>
      </c>
      <c r="AU1388" s="14">
        <f t="shared" si="164"/>
        <v>1.6600000000000001</v>
      </c>
      <c r="AW1388" s="14">
        <f t="shared" si="169"/>
        <v>1.9720000000000004</v>
      </c>
      <c r="AY1388" s="14">
        <f t="shared" si="170"/>
        <v>2.1290000000000004</v>
      </c>
      <c r="BA1388" s="15">
        <v>39545</v>
      </c>
      <c r="BB1388" s="14">
        <v>31.2</v>
      </c>
      <c r="BD1388" s="15">
        <v>41371</v>
      </c>
      <c r="BE1388" s="14">
        <v>5.5</v>
      </c>
      <c r="BG1388" s="15">
        <v>41371</v>
      </c>
      <c r="BH1388" s="14">
        <v>7.25</v>
      </c>
      <c r="BI1388" s="14">
        <f t="shared" si="165"/>
        <v>81.14103333333334</v>
      </c>
      <c r="BJ1388" s="15">
        <v>40275</v>
      </c>
      <c r="BK1388" s="14">
        <v>230.67310000000001</v>
      </c>
      <c r="BM1388" s="15">
        <v>41371</v>
      </c>
      <c r="BN1388" s="14">
        <v>46.433</v>
      </c>
    </row>
    <row r="1389" spans="2:66" x14ac:dyDescent="0.2">
      <c r="B1389" s="15">
        <v>39546</v>
      </c>
      <c r="C1389" s="14">
        <v>4.0209999999999999</v>
      </c>
      <c r="E1389" s="15">
        <v>39546</v>
      </c>
      <c r="F1389" s="14">
        <v>4.2539999999999996</v>
      </c>
      <c r="H1389" s="15">
        <v>39546</v>
      </c>
      <c r="I1389" s="14">
        <v>4.335</v>
      </c>
      <c r="K1389" s="15">
        <v>39546</v>
      </c>
      <c r="L1389" s="14">
        <v>4.5110000000000001</v>
      </c>
      <c r="N1389" s="15">
        <v>39546</v>
      </c>
      <c r="O1389" s="14">
        <v>4.3520000000000003</v>
      </c>
      <c r="Q1389" s="15">
        <v>39546</v>
      </c>
      <c r="R1389" s="14">
        <v>4.2469999999999999</v>
      </c>
      <c r="T1389" s="15">
        <v>39546</v>
      </c>
      <c r="U1389" s="14">
        <v>4.319</v>
      </c>
      <c r="W1389" s="15">
        <v>39546</v>
      </c>
      <c r="X1389" s="14">
        <v>4.476</v>
      </c>
      <c r="Z1389" s="15">
        <v>39546</v>
      </c>
      <c r="AA1389" s="14">
        <v>4.1689999999999996</v>
      </c>
      <c r="AC1389" s="14">
        <f t="shared" si="163"/>
        <v>4.258781863123744</v>
      </c>
      <c r="AE1389" s="15">
        <v>39546</v>
      </c>
      <c r="AF1389" s="14">
        <v>3.5564</v>
      </c>
      <c r="AH1389" s="15">
        <v>39546</v>
      </c>
      <c r="AI1389" s="14">
        <v>4.5</v>
      </c>
      <c r="AK1389" s="15">
        <v>39546</v>
      </c>
      <c r="AL1389" s="14">
        <v>2.3475000000000001</v>
      </c>
      <c r="AM1389" s="14">
        <f t="shared" si="166"/>
        <v>1.9112818631237438</v>
      </c>
      <c r="AN1389" s="15">
        <v>39546</v>
      </c>
      <c r="AO1389" s="14">
        <v>2.7610000000000001</v>
      </c>
      <c r="AP1389" s="14">
        <f t="shared" si="167"/>
        <v>0.79539999999999988</v>
      </c>
      <c r="AQ1389" s="15">
        <v>39546</v>
      </c>
      <c r="AR1389" s="14">
        <v>3.3275000000000001</v>
      </c>
      <c r="AS1389" s="14">
        <f t="shared" si="168"/>
        <v>1.1724999999999999</v>
      </c>
      <c r="AU1389" s="14">
        <f t="shared" si="164"/>
        <v>1.6734999999999998</v>
      </c>
      <c r="AW1389" s="14">
        <f t="shared" si="169"/>
        <v>1.9874999999999998</v>
      </c>
      <c r="AY1389" s="14">
        <f t="shared" si="170"/>
        <v>2.1635</v>
      </c>
      <c r="BA1389" s="15">
        <v>39546</v>
      </c>
      <c r="BB1389" s="14">
        <v>31.4</v>
      </c>
      <c r="BD1389" s="15">
        <v>41372</v>
      </c>
      <c r="BE1389" s="14">
        <v>5.5</v>
      </c>
      <c r="BG1389" s="15">
        <v>41372</v>
      </c>
      <c r="BH1389" s="14">
        <v>7.25</v>
      </c>
      <c r="BI1389" s="14">
        <f t="shared" si="165"/>
        <v>80.946600000000004</v>
      </c>
      <c r="BJ1389" s="15">
        <v>40276</v>
      </c>
      <c r="BK1389" s="14">
        <v>230.0898</v>
      </c>
      <c r="BM1389" s="15">
        <v>41372</v>
      </c>
      <c r="BN1389" s="14">
        <v>47.353000000000002</v>
      </c>
    </row>
    <row r="1390" spans="2:66" x14ac:dyDescent="0.2">
      <c r="B1390" s="15">
        <v>39547</v>
      </c>
      <c r="C1390" s="14">
        <v>4.0049999999999999</v>
      </c>
      <c r="E1390" s="15">
        <v>39547</v>
      </c>
      <c r="F1390" s="14">
        <v>4.2350000000000003</v>
      </c>
      <c r="H1390" s="15">
        <v>39547</v>
      </c>
      <c r="I1390" s="14">
        <v>4.319</v>
      </c>
      <c r="K1390" s="15">
        <v>39547</v>
      </c>
      <c r="L1390" s="14">
        <v>4.4969999999999999</v>
      </c>
      <c r="N1390" s="15">
        <v>39547</v>
      </c>
      <c r="O1390" s="14">
        <v>4.3360000000000003</v>
      </c>
      <c r="Q1390" s="15">
        <v>39547</v>
      </c>
      <c r="R1390" s="14">
        <v>4.2270000000000003</v>
      </c>
      <c r="T1390" s="15">
        <v>39547</v>
      </c>
      <c r="U1390" s="14">
        <v>4.298</v>
      </c>
      <c r="W1390" s="15">
        <v>39547</v>
      </c>
      <c r="X1390" s="14">
        <v>4.4649999999999999</v>
      </c>
      <c r="Z1390" s="15">
        <v>39547</v>
      </c>
      <c r="AA1390" s="14">
        <v>4.1520000000000001</v>
      </c>
      <c r="AC1390" s="14">
        <f t="shared" si="163"/>
        <v>4.2422219990730721</v>
      </c>
      <c r="AE1390" s="15">
        <v>39547</v>
      </c>
      <c r="AF1390" s="14">
        <v>3.4807000000000001</v>
      </c>
      <c r="AH1390" s="15">
        <v>39547</v>
      </c>
      <c r="AI1390" s="14">
        <v>4.5140000000000002</v>
      </c>
      <c r="AK1390" s="15">
        <v>39547</v>
      </c>
      <c r="AL1390" s="14">
        <v>2.3260000000000001</v>
      </c>
      <c r="AM1390" s="14">
        <f t="shared" si="166"/>
        <v>1.916221999073072</v>
      </c>
      <c r="AN1390" s="15">
        <v>39547</v>
      </c>
      <c r="AO1390" s="14">
        <v>2.7406000000000001</v>
      </c>
      <c r="AP1390" s="14">
        <f t="shared" si="167"/>
        <v>0.74009999999999998</v>
      </c>
      <c r="AQ1390" s="15">
        <v>39547</v>
      </c>
      <c r="AR1390" s="14">
        <v>3.3205</v>
      </c>
      <c r="AS1390" s="14">
        <f t="shared" si="168"/>
        <v>1.1935000000000002</v>
      </c>
      <c r="AU1390" s="14">
        <f t="shared" si="164"/>
        <v>1.6789999999999998</v>
      </c>
      <c r="AW1390" s="14">
        <f t="shared" si="169"/>
        <v>1.9929999999999999</v>
      </c>
      <c r="AY1390" s="14">
        <f t="shared" si="170"/>
        <v>2.1709999999999998</v>
      </c>
      <c r="BA1390" s="15">
        <v>39547</v>
      </c>
      <c r="BB1390" s="14">
        <v>31.4</v>
      </c>
      <c r="BD1390" s="15">
        <v>41373</v>
      </c>
      <c r="BE1390" s="14">
        <v>5.5</v>
      </c>
      <c r="BG1390" s="15">
        <v>41373</v>
      </c>
      <c r="BH1390" s="14">
        <v>7.25</v>
      </c>
      <c r="BI1390" s="14">
        <f t="shared" si="165"/>
        <v>81.145799999999994</v>
      </c>
      <c r="BJ1390" s="15">
        <v>40277</v>
      </c>
      <c r="BK1390" s="14">
        <v>230.6874</v>
      </c>
      <c r="BM1390" s="15">
        <v>41373</v>
      </c>
      <c r="BN1390" s="14">
        <v>47.738</v>
      </c>
    </row>
    <row r="1391" spans="2:66" x14ac:dyDescent="0.2">
      <c r="B1391" s="15">
        <v>39548</v>
      </c>
      <c r="C1391" s="14">
        <v>3.9820000000000002</v>
      </c>
      <c r="E1391" s="15">
        <v>39548</v>
      </c>
      <c r="F1391" s="14">
        <v>4.2249999999999996</v>
      </c>
      <c r="H1391" s="15">
        <v>39548</v>
      </c>
      <c r="I1391" s="14">
        <v>4.3090000000000002</v>
      </c>
      <c r="K1391" s="15">
        <v>39548</v>
      </c>
      <c r="L1391" s="14">
        <v>4.4870000000000001</v>
      </c>
      <c r="N1391" s="15">
        <v>39548</v>
      </c>
      <c r="O1391" s="14">
        <v>4.3179999999999996</v>
      </c>
      <c r="Q1391" s="15">
        <v>39548</v>
      </c>
      <c r="R1391" s="14">
        <v>4.218</v>
      </c>
      <c r="T1391" s="15">
        <v>39548</v>
      </c>
      <c r="U1391" s="14">
        <v>4.2850000000000001</v>
      </c>
      <c r="W1391" s="15">
        <v>39548</v>
      </c>
      <c r="X1391" s="14">
        <v>4.4630000000000001</v>
      </c>
      <c r="Z1391" s="15">
        <v>39548</v>
      </c>
      <c r="AA1391" s="14">
        <v>4.1559999999999997</v>
      </c>
      <c r="AC1391" s="14">
        <f t="shared" si="163"/>
        <v>4.2287600803336929</v>
      </c>
      <c r="AE1391" s="15">
        <v>39548</v>
      </c>
      <c r="AF1391" s="14">
        <v>3.5394000000000001</v>
      </c>
      <c r="AH1391" s="15">
        <v>39548</v>
      </c>
      <c r="AI1391" s="14">
        <v>4.4820000000000002</v>
      </c>
      <c r="AK1391" s="15">
        <v>39548</v>
      </c>
      <c r="AL1391" s="14">
        <v>2.3620000000000001</v>
      </c>
      <c r="AM1391" s="14">
        <f t="shared" si="166"/>
        <v>1.8667600803336928</v>
      </c>
      <c r="AN1391" s="15">
        <v>39548</v>
      </c>
      <c r="AO1391" s="14">
        <v>2.7467000000000001</v>
      </c>
      <c r="AP1391" s="14">
        <f t="shared" si="167"/>
        <v>0.79269999999999996</v>
      </c>
      <c r="AQ1391" s="15">
        <v>39548</v>
      </c>
      <c r="AR1391" s="14">
        <v>3.3195000000000001</v>
      </c>
      <c r="AS1391" s="14">
        <f t="shared" si="168"/>
        <v>1.1625000000000001</v>
      </c>
      <c r="AU1391" s="14">
        <f t="shared" si="164"/>
        <v>1.62</v>
      </c>
      <c r="AW1391" s="14">
        <f t="shared" si="169"/>
        <v>1.9470000000000001</v>
      </c>
      <c r="AY1391" s="14">
        <f t="shared" si="170"/>
        <v>2.125</v>
      </c>
      <c r="BA1391" s="15">
        <v>39548</v>
      </c>
      <c r="BB1391" s="14">
        <v>32.700000000000003</v>
      </c>
      <c r="BD1391" s="15">
        <v>41374</v>
      </c>
      <c r="BE1391" s="14">
        <v>5.5</v>
      </c>
      <c r="BG1391" s="15">
        <v>41374</v>
      </c>
      <c r="BH1391" s="14">
        <v>7.25</v>
      </c>
      <c r="BI1391" s="14">
        <f t="shared" si="165"/>
        <v>81.145799999999994</v>
      </c>
      <c r="BJ1391" s="15">
        <v>40278</v>
      </c>
      <c r="BK1391" s="14">
        <v>230.6874</v>
      </c>
      <c r="BM1391" s="15">
        <v>41374</v>
      </c>
      <c r="BN1391" s="14">
        <v>48.484999999999999</v>
      </c>
    </row>
    <row r="1392" spans="2:66" x14ac:dyDescent="0.2">
      <c r="B1392" s="15">
        <v>39549</v>
      </c>
      <c r="C1392" s="14">
        <v>3.91</v>
      </c>
      <c r="E1392" s="15">
        <v>39549</v>
      </c>
      <c r="F1392" s="14">
        <v>4.1440000000000001</v>
      </c>
      <c r="H1392" s="15">
        <v>39549</v>
      </c>
      <c r="I1392" s="14">
        <v>4.2309999999999999</v>
      </c>
      <c r="K1392" s="15">
        <v>39549</v>
      </c>
      <c r="L1392" s="14">
        <v>4.4039999999999999</v>
      </c>
      <c r="N1392" s="15">
        <v>39549</v>
      </c>
      <c r="O1392" s="14">
        <v>4.24</v>
      </c>
      <c r="Q1392" s="15">
        <v>39549</v>
      </c>
      <c r="R1392" s="14">
        <v>4.1370000000000005</v>
      </c>
      <c r="T1392" s="15">
        <v>39549</v>
      </c>
      <c r="U1392" s="14">
        <v>4.2210000000000001</v>
      </c>
      <c r="W1392" s="15">
        <v>39549</v>
      </c>
      <c r="X1392" s="14">
        <v>4.3849999999999998</v>
      </c>
      <c r="Z1392" s="15">
        <v>39549</v>
      </c>
      <c r="AA1392" s="14">
        <v>4.0789999999999997</v>
      </c>
      <c r="AC1392" s="14">
        <f t="shared" si="163"/>
        <v>4.151077861887841</v>
      </c>
      <c r="AE1392" s="15">
        <v>39549</v>
      </c>
      <c r="AF1392" s="14">
        <v>3.4693999999999998</v>
      </c>
      <c r="AH1392" s="15">
        <v>39549</v>
      </c>
      <c r="AI1392" s="14">
        <v>4.41</v>
      </c>
      <c r="AK1392" s="15">
        <v>39549</v>
      </c>
      <c r="AL1392" s="14">
        <v>2.3334999999999999</v>
      </c>
      <c r="AM1392" s="14">
        <f t="shared" si="166"/>
        <v>1.8175778618878411</v>
      </c>
      <c r="AN1392" s="15">
        <v>39549</v>
      </c>
      <c r="AO1392" s="14">
        <v>2.7556000000000003</v>
      </c>
      <c r="AP1392" s="14">
        <f t="shared" si="167"/>
        <v>0.71379999999999955</v>
      </c>
      <c r="AQ1392" s="15">
        <v>39549</v>
      </c>
      <c r="AR1392" s="14">
        <v>3.3239999999999998</v>
      </c>
      <c r="AS1392" s="14">
        <f t="shared" si="168"/>
        <v>1.0860000000000003</v>
      </c>
      <c r="AU1392" s="14">
        <f t="shared" si="164"/>
        <v>1.5765000000000002</v>
      </c>
      <c r="AW1392" s="14">
        <f t="shared" si="169"/>
        <v>1.8975</v>
      </c>
      <c r="AY1392" s="14">
        <f t="shared" si="170"/>
        <v>2.0705</v>
      </c>
      <c r="BA1392" s="15">
        <v>39549</v>
      </c>
      <c r="BB1392" s="14">
        <v>32.1</v>
      </c>
      <c r="BD1392" s="15">
        <v>41375</v>
      </c>
      <c r="BE1392" s="14">
        <v>5.5</v>
      </c>
      <c r="BG1392" s="15">
        <v>41375</v>
      </c>
      <c r="BH1392" s="14">
        <v>7.25</v>
      </c>
      <c r="BI1392" s="14">
        <f t="shared" si="165"/>
        <v>81.145799999999994</v>
      </c>
      <c r="BJ1392" s="15">
        <v>40279</v>
      </c>
      <c r="BK1392" s="14">
        <v>230.6874</v>
      </c>
      <c r="BM1392" s="15">
        <v>41375</v>
      </c>
      <c r="BN1392" s="14">
        <v>48.777999999999999</v>
      </c>
    </row>
    <row r="1393" spans="2:66" x14ac:dyDescent="0.2">
      <c r="B1393" s="15">
        <v>39550</v>
      </c>
      <c r="C1393" s="14">
        <v>3.91</v>
      </c>
      <c r="E1393" s="15">
        <v>39550</v>
      </c>
      <c r="F1393" s="14">
        <v>4.1440000000000001</v>
      </c>
      <c r="H1393" s="15">
        <v>39550</v>
      </c>
      <c r="I1393" s="14">
        <v>4.2309999999999999</v>
      </c>
      <c r="K1393" s="15">
        <v>39550</v>
      </c>
      <c r="L1393" s="14">
        <v>4.4039999999999999</v>
      </c>
      <c r="N1393" s="15">
        <v>39550</v>
      </c>
      <c r="O1393" s="14">
        <v>4.24</v>
      </c>
      <c r="Q1393" s="15">
        <v>39550</v>
      </c>
      <c r="R1393" s="14">
        <v>4.1370000000000005</v>
      </c>
      <c r="T1393" s="15">
        <v>39550</v>
      </c>
      <c r="U1393" s="14">
        <v>4.2210000000000001</v>
      </c>
      <c r="W1393" s="15">
        <v>39550</v>
      </c>
      <c r="X1393" s="14">
        <v>4.3849999999999998</v>
      </c>
      <c r="Z1393" s="15">
        <v>39550</v>
      </c>
      <c r="AA1393" s="14">
        <v>4.0789999999999997</v>
      </c>
      <c r="AC1393" s="14">
        <f t="shared" si="163"/>
        <v>4.151077861887841</v>
      </c>
      <c r="AE1393" s="15">
        <v>39550</v>
      </c>
      <c r="AF1393" s="14">
        <v>3.4693999999999998</v>
      </c>
      <c r="AH1393" s="15">
        <v>39550</v>
      </c>
      <c r="AI1393" s="14">
        <v>4.41</v>
      </c>
      <c r="AK1393" s="15">
        <v>39550</v>
      </c>
      <c r="AL1393" s="14">
        <v>2.3334999999999999</v>
      </c>
      <c r="AM1393" s="14">
        <f t="shared" si="166"/>
        <v>1.8175778618878411</v>
      </c>
      <c r="AN1393" s="15">
        <v>39550</v>
      </c>
      <c r="AO1393" s="14">
        <v>2.7556000000000003</v>
      </c>
      <c r="AP1393" s="14">
        <f t="shared" si="167"/>
        <v>0.71379999999999955</v>
      </c>
      <c r="AQ1393" s="15">
        <v>39550</v>
      </c>
      <c r="AR1393" s="14">
        <v>3.3239999999999998</v>
      </c>
      <c r="AS1393" s="14">
        <f t="shared" si="168"/>
        <v>1.0860000000000003</v>
      </c>
      <c r="AU1393" s="14">
        <f t="shared" si="164"/>
        <v>1.5765000000000002</v>
      </c>
      <c r="AW1393" s="14">
        <f t="shared" si="169"/>
        <v>1.8975</v>
      </c>
      <c r="AY1393" s="14">
        <f t="shared" si="170"/>
        <v>2.0705</v>
      </c>
      <c r="BA1393" s="15">
        <v>39550</v>
      </c>
      <c r="BB1393" s="14">
        <v>32.1</v>
      </c>
      <c r="BD1393" s="15">
        <v>41376</v>
      </c>
      <c r="BE1393" s="14">
        <v>5.5</v>
      </c>
      <c r="BG1393" s="15">
        <v>41376</v>
      </c>
      <c r="BH1393" s="14">
        <v>7.25</v>
      </c>
      <c r="BI1393" s="14">
        <f t="shared" si="165"/>
        <v>81.32386666666666</v>
      </c>
      <c r="BJ1393" s="15">
        <v>40280</v>
      </c>
      <c r="BK1393" s="14">
        <v>231.2216</v>
      </c>
      <c r="BM1393" s="15">
        <v>41376</v>
      </c>
      <c r="BN1393" s="14">
        <v>48.838000000000001</v>
      </c>
    </row>
    <row r="1394" spans="2:66" x14ac:dyDescent="0.2">
      <c r="B1394" s="15">
        <v>39551</v>
      </c>
      <c r="C1394" s="14">
        <v>3.91</v>
      </c>
      <c r="E1394" s="15">
        <v>39551</v>
      </c>
      <c r="F1394" s="14">
        <v>4.1440000000000001</v>
      </c>
      <c r="H1394" s="15">
        <v>39551</v>
      </c>
      <c r="I1394" s="14">
        <v>4.2309999999999999</v>
      </c>
      <c r="K1394" s="15">
        <v>39551</v>
      </c>
      <c r="L1394" s="14">
        <v>4.4039999999999999</v>
      </c>
      <c r="N1394" s="15">
        <v>39551</v>
      </c>
      <c r="O1394" s="14">
        <v>4.24</v>
      </c>
      <c r="Q1394" s="15">
        <v>39551</v>
      </c>
      <c r="R1394" s="14">
        <v>4.1370000000000005</v>
      </c>
      <c r="T1394" s="15">
        <v>39551</v>
      </c>
      <c r="U1394" s="14">
        <v>4.2210000000000001</v>
      </c>
      <c r="W1394" s="15">
        <v>39551</v>
      </c>
      <c r="X1394" s="14">
        <v>4.3849999999999998</v>
      </c>
      <c r="Z1394" s="15">
        <v>39551</v>
      </c>
      <c r="AA1394" s="14">
        <v>4.0789999999999997</v>
      </c>
      <c r="AC1394" s="14">
        <f t="shared" si="163"/>
        <v>4.151077861887841</v>
      </c>
      <c r="AE1394" s="15">
        <v>39551</v>
      </c>
      <c r="AF1394" s="14">
        <v>3.4693999999999998</v>
      </c>
      <c r="AH1394" s="15">
        <v>39551</v>
      </c>
      <c r="AI1394" s="14">
        <v>4.41</v>
      </c>
      <c r="AK1394" s="15">
        <v>39551</v>
      </c>
      <c r="AL1394" s="14">
        <v>2.3334999999999999</v>
      </c>
      <c r="AM1394" s="14">
        <f t="shared" si="166"/>
        <v>1.8175778618878411</v>
      </c>
      <c r="AN1394" s="15">
        <v>39551</v>
      </c>
      <c r="AO1394" s="14">
        <v>2.7556000000000003</v>
      </c>
      <c r="AP1394" s="14">
        <f t="shared" si="167"/>
        <v>0.71379999999999955</v>
      </c>
      <c r="AQ1394" s="15">
        <v>39551</v>
      </c>
      <c r="AR1394" s="14">
        <v>3.3239999999999998</v>
      </c>
      <c r="AS1394" s="14">
        <f t="shared" si="168"/>
        <v>1.0860000000000003</v>
      </c>
      <c r="AU1394" s="14">
        <f t="shared" si="164"/>
        <v>1.5765000000000002</v>
      </c>
      <c r="AW1394" s="14">
        <f t="shared" si="169"/>
        <v>1.8975</v>
      </c>
      <c r="AY1394" s="14">
        <f t="shared" si="170"/>
        <v>2.0705</v>
      </c>
      <c r="BA1394" s="15">
        <v>39551</v>
      </c>
      <c r="BB1394" s="14">
        <v>32.1</v>
      </c>
      <c r="BD1394" s="15">
        <v>41377</v>
      </c>
      <c r="BE1394" s="14">
        <v>5.5</v>
      </c>
      <c r="BG1394" s="15">
        <v>41377</v>
      </c>
      <c r="BH1394" s="14">
        <v>7.25</v>
      </c>
      <c r="BI1394" s="14">
        <f t="shared" si="165"/>
        <v>81.227366666666668</v>
      </c>
      <c r="BJ1394" s="15">
        <v>40281</v>
      </c>
      <c r="BK1394" s="14">
        <v>230.93209999999999</v>
      </c>
      <c r="BM1394" s="15">
        <v>41377</v>
      </c>
      <c r="BN1394" s="14">
        <v>48.838000000000001</v>
      </c>
    </row>
    <row r="1395" spans="2:66" x14ac:dyDescent="0.2">
      <c r="B1395" s="15">
        <v>39552</v>
      </c>
      <c r="C1395" s="14">
        <v>3.9079999999999999</v>
      </c>
      <c r="E1395" s="15">
        <v>39552</v>
      </c>
      <c r="F1395" s="14">
        <v>4.1420000000000003</v>
      </c>
      <c r="H1395" s="15">
        <v>39552</v>
      </c>
      <c r="I1395" s="14">
        <v>4.2300000000000004</v>
      </c>
      <c r="K1395" s="15">
        <v>39552</v>
      </c>
      <c r="L1395" s="14">
        <v>4.43</v>
      </c>
      <c r="N1395" s="15">
        <v>39552</v>
      </c>
      <c r="O1395" s="14">
        <v>4.2379999999999995</v>
      </c>
      <c r="Q1395" s="15">
        <v>39552</v>
      </c>
      <c r="R1395" s="14">
        <v>4.1349999999999998</v>
      </c>
      <c r="T1395" s="15">
        <v>39552</v>
      </c>
      <c r="U1395" s="14">
        <v>4.2119999999999997</v>
      </c>
      <c r="W1395" s="15">
        <v>39552</v>
      </c>
      <c r="X1395" s="14">
        <v>4.3929999999999998</v>
      </c>
      <c r="Z1395" s="15">
        <v>39552</v>
      </c>
      <c r="AA1395" s="14">
        <v>4.0789999999999997</v>
      </c>
      <c r="AC1395" s="14">
        <f t="shared" si="163"/>
        <v>4.1546347906689318</v>
      </c>
      <c r="AE1395" s="15">
        <v>39552</v>
      </c>
      <c r="AF1395" s="14">
        <v>3.5108999999999999</v>
      </c>
      <c r="AH1395" s="15">
        <v>39552</v>
      </c>
      <c r="AI1395" s="14">
        <v>4.431</v>
      </c>
      <c r="AK1395" s="15">
        <v>39552</v>
      </c>
      <c r="AL1395" s="14">
        <v>2.3534999999999999</v>
      </c>
      <c r="AM1395" s="14">
        <f t="shared" si="166"/>
        <v>1.8011347906689319</v>
      </c>
      <c r="AN1395" s="15">
        <v>39552</v>
      </c>
      <c r="AO1395" s="14">
        <v>2.7746</v>
      </c>
      <c r="AP1395" s="14">
        <f t="shared" si="167"/>
        <v>0.73629999999999995</v>
      </c>
      <c r="AQ1395" s="15">
        <v>39552</v>
      </c>
      <c r="AR1395" s="14">
        <v>3.3319999999999999</v>
      </c>
      <c r="AS1395" s="14">
        <f t="shared" si="168"/>
        <v>1.0990000000000002</v>
      </c>
      <c r="AU1395" s="14">
        <f t="shared" si="164"/>
        <v>1.5545</v>
      </c>
      <c r="AW1395" s="14">
        <f t="shared" si="169"/>
        <v>1.8765000000000005</v>
      </c>
      <c r="AY1395" s="14">
        <f t="shared" si="170"/>
        <v>2.0764999999999998</v>
      </c>
      <c r="BA1395" s="15">
        <v>39552</v>
      </c>
      <c r="BB1395" s="14">
        <v>32.200000000000003</v>
      </c>
      <c r="BD1395" s="15">
        <v>41378</v>
      </c>
      <c r="BE1395" s="14">
        <v>5.5</v>
      </c>
      <c r="BG1395" s="15">
        <v>41378</v>
      </c>
      <c r="BH1395" s="14">
        <v>7.25</v>
      </c>
      <c r="BI1395" s="14">
        <f t="shared" si="165"/>
        <v>81.390166666666673</v>
      </c>
      <c r="BJ1395" s="15">
        <v>40282</v>
      </c>
      <c r="BK1395" s="14">
        <v>231.4205</v>
      </c>
      <c r="BM1395" s="15">
        <v>41378</v>
      </c>
      <c r="BN1395" s="14">
        <v>48.838000000000001</v>
      </c>
    </row>
    <row r="1396" spans="2:66" x14ac:dyDescent="0.2">
      <c r="B1396" s="15">
        <v>39553</v>
      </c>
      <c r="C1396" s="14">
        <v>3.964</v>
      </c>
      <c r="E1396" s="15">
        <v>39553</v>
      </c>
      <c r="F1396" s="14">
        <v>4.202</v>
      </c>
      <c r="H1396" s="15">
        <v>39553</v>
      </c>
      <c r="I1396" s="14">
        <v>4.2919999999999998</v>
      </c>
      <c r="K1396" s="15">
        <v>39553</v>
      </c>
      <c r="L1396" s="14">
        <v>4.4969999999999999</v>
      </c>
      <c r="N1396" s="15">
        <v>39553</v>
      </c>
      <c r="O1396" s="14">
        <v>4.3120000000000003</v>
      </c>
      <c r="Q1396" s="15">
        <v>39553</v>
      </c>
      <c r="R1396" s="14">
        <v>4.1970000000000001</v>
      </c>
      <c r="T1396" s="15">
        <v>39553</v>
      </c>
      <c r="U1396" s="14">
        <v>4.2709999999999999</v>
      </c>
      <c r="W1396" s="15">
        <v>39553</v>
      </c>
      <c r="X1396" s="14">
        <v>4.4630000000000001</v>
      </c>
      <c r="Z1396" s="15">
        <v>39553</v>
      </c>
      <c r="AA1396" s="14">
        <v>4.1399999999999997</v>
      </c>
      <c r="AC1396" s="14">
        <f t="shared" si="163"/>
        <v>4.2160431021164833</v>
      </c>
      <c r="AE1396" s="15">
        <v>39553</v>
      </c>
      <c r="AF1396" s="14">
        <v>3.6002999999999998</v>
      </c>
      <c r="AH1396" s="15">
        <v>39553</v>
      </c>
      <c r="AI1396" s="14">
        <v>4.4340000000000002</v>
      </c>
      <c r="AK1396" s="15">
        <v>39553</v>
      </c>
      <c r="AL1396" s="14">
        <v>2.3534999999999999</v>
      </c>
      <c r="AM1396" s="14">
        <f t="shared" si="166"/>
        <v>1.8625431021164833</v>
      </c>
      <c r="AN1396" s="15">
        <v>39553</v>
      </c>
      <c r="AO1396" s="14">
        <v>2.7984999999999998</v>
      </c>
      <c r="AP1396" s="14">
        <f t="shared" si="167"/>
        <v>0.80180000000000007</v>
      </c>
      <c r="AQ1396" s="15">
        <v>39553</v>
      </c>
      <c r="AR1396" s="14">
        <v>3.32</v>
      </c>
      <c r="AS1396" s="14">
        <f t="shared" si="168"/>
        <v>1.1140000000000003</v>
      </c>
      <c r="AU1396" s="14">
        <f t="shared" si="164"/>
        <v>1.6105</v>
      </c>
      <c r="AW1396" s="14">
        <f t="shared" si="169"/>
        <v>1.9384999999999999</v>
      </c>
      <c r="AY1396" s="14">
        <f t="shared" si="170"/>
        <v>2.1435</v>
      </c>
      <c r="BA1396" s="15">
        <v>39553</v>
      </c>
      <c r="BB1396" s="14">
        <v>32.799999999999997</v>
      </c>
      <c r="BD1396" s="15">
        <v>41379</v>
      </c>
      <c r="BE1396" s="14">
        <v>5.5</v>
      </c>
      <c r="BG1396" s="15">
        <v>41379</v>
      </c>
      <c r="BH1396" s="14">
        <v>7.25</v>
      </c>
      <c r="BI1396" s="14">
        <f t="shared" si="165"/>
        <v>81.432766666666666</v>
      </c>
      <c r="BJ1396" s="15">
        <v>40283</v>
      </c>
      <c r="BK1396" s="14">
        <v>231.54830000000001</v>
      </c>
      <c r="BM1396" s="15">
        <v>41379</v>
      </c>
      <c r="BN1396" s="14">
        <v>48.29</v>
      </c>
    </row>
    <row r="1397" spans="2:66" x14ac:dyDescent="0.2">
      <c r="B1397" s="15">
        <v>39554</v>
      </c>
      <c r="C1397" s="14">
        <v>4.0369999999999999</v>
      </c>
      <c r="E1397" s="15">
        <v>39554</v>
      </c>
      <c r="F1397" s="14">
        <v>4.2780000000000005</v>
      </c>
      <c r="H1397" s="15">
        <v>39554</v>
      </c>
      <c r="I1397" s="14">
        <v>4.3710000000000004</v>
      </c>
      <c r="K1397" s="15">
        <v>39554</v>
      </c>
      <c r="L1397" s="14">
        <v>4.5709999999999997</v>
      </c>
      <c r="N1397" s="15">
        <v>39554</v>
      </c>
      <c r="O1397" s="14">
        <v>4.383</v>
      </c>
      <c r="Q1397" s="15">
        <v>39554</v>
      </c>
      <c r="R1397" s="14">
        <v>4.2720000000000002</v>
      </c>
      <c r="T1397" s="15">
        <v>39554</v>
      </c>
      <c r="U1397" s="14">
        <v>4.34</v>
      </c>
      <c r="W1397" s="15">
        <v>39554</v>
      </c>
      <c r="X1397" s="14">
        <v>4.532</v>
      </c>
      <c r="Z1397" s="15">
        <v>39554</v>
      </c>
      <c r="AA1397" s="14">
        <v>4.2160000000000002</v>
      </c>
      <c r="AC1397" s="14">
        <f t="shared" si="163"/>
        <v>4.290585972501157</v>
      </c>
      <c r="AE1397" s="15">
        <v>39554</v>
      </c>
      <c r="AF1397" s="14">
        <v>3.6886000000000001</v>
      </c>
      <c r="AH1397" s="15">
        <v>39554</v>
      </c>
      <c r="AI1397" s="14">
        <v>4.5309999999999997</v>
      </c>
      <c r="AK1397" s="15">
        <v>39554</v>
      </c>
      <c r="AL1397" s="14">
        <v>2.3725000000000001</v>
      </c>
      <c r="AM1397" s="14">
        <f t="shared" si="166"/>
        <v>1.918085972501157</v>
      </c>
      <c r="AN1397" s="15">
        <v>39554</v>
      </c>
      <c r="AO1397" s="14">
        <v>2.7963</v>
      </c>
      <c r="AP1397" s="14">
        <f t="shared" si="167"/>
        <v>0.89230000000000009</v>
      </c>
      <c r="AQ1397" s="15">
        <v>39554</v>
      </c>
      <c r="AR1397" s="14">
        <v>3.302</v>
      </c>
      <c r="AS1397" s="14">
        <f t="shared" si="168"/>
        <v>1.2289999999999996</v>
      </c>
      <c r="AU1397" s="14">
        <f t="shared" si="164"/>
        <v>1.6644999999999999</v>
      </c>
      <c r="AW1397" s="14">
        <f t="shared" si="169"/>
        <v>1.9985000000000004</v>
      </c>
      <c r="AY1397" s="14">
        <f t="shared" si="170"/>
        <v>2.1984999999999997</v>
      </c>
      <c r="BA1397" s="15">
        <v>39554</v>
      </c>
      <c r="BB1397" s="14">
        <v>33.4</v>
      </c>
      <c r="BD1397" s="15">
        <v>41380</v>
      </c>
      <c r="BE1397" s="14">
        <v>5</v>
      </c>
      <c r="BG1397" s="15">
        <v>41380</v>
      </c>
      <c r="BH1397" s="14">
        <v>7.25</v>
      </c>
      <c r="BI1397" s="14">
        <f t="shared" si="165"/>
        <v>81.106099999999998</v>
      </c>
      <c r="BJ1397" s="15">
        <v>40284</v>
      </c>
      <c r="BK1397" s="14">
        <v>231.06829999999999</v>
      </c>
      <c r="BM1397" s="15">
        <v>41380</v>
      </c>
      <c r="BN1397" s="14">
        <v>48.9</v>
      </c>
    </row>
    <row r="1398" spans="2:66" x14ac:dyDescent="0.2">
      <c r="B1398" s="15">
        <v>39555</v>
      </c>
      <c r="C1398" s="14">
        <v>4.0759999999999996</v>
      </c>
      <c r="E1398" s="15">
        <v>39555</v>
      </c>
      <c r="F1398" s="14">
        <v>4.3140000000000001</v>
      </c>
      <c r="H1398" s="15">
        <v>39555</v>
      </c>
      <c r="I1398" s="14">
        <v>4.407</v>
      </c>
      <c r="K1398" s="15">
        <v>39555</v>
      </c>
      <c r="L1398" s="14">
        <v>4.593</v>
      </c>
      <c r="N1398" s="15">
        <v>39555</v>
      </c>
      <c r="O1398" s="14">
        <v>4.4260000000000002</v>
      </c>
      <c r="Q1398" s="15">
        <v>39555</v>
      </c>
      <c r="R1398" s="14">
        <v>4.3090000000000002</v>
      </c>
      <c r="T1398" s="15">
        <v>39555</v>
      </c>
      <c r="U1398" s="14">
        <v>4.3849999999999998</v>
      </c>
      <c r="W1398" s="15">
        <v>39555</v>
      </c>
      <c r="X1398" s="14">
        <v>4.5730000000000004</v>
      </c>
      <c r="Z1398" s="15">
        <v>39555</v>
      </c>
      <c r="AA1398" s="14">
        <v>4.2690000000000001</v>
      </c>
      <c r="AC1398" s="14">
        <f t="shared" si="163"/>
        <v>4.325821412019156</v>
      </c>
      <c r="AE1398" s="15">
        <v>39555</v>
      </c>
      <c r="AF1398" s="14">
        <v>3.7273000000000001</v>
      </c>
      <c r="AH1398" s="15">
        <v>39555</v>
      </c>
      <c r="AI1398" s="14">
        <v>4.649</v>
      </c>
      <c r="AK1398" s="15">
        <v>39555</v>
      </c>
      <c r="AL1398" s="14">
        <v>2.39</v>
      </c>
      <c r="AM1398" s="14">
        <f t="shared" si="166"/>
        <v>1.9358214120191559</v>
      </c>
      <c r="AN1398" s="15">
        <v>39555</v>
      </c>
      <c r="AO1398" s="14">
        <v>2.8147000000000002</v>
      </c>
      <c r="AP1398" s="14">
        <f t="shared" si="167"/>
        <v>0.91259999999999986</v>
      </c>
      <c r="AQ1398" s="15">
        <v>39555</v>
      </c>
      <c r="AR1398" s="14">
        <v>3.306</v>
      </c>
      <c r="AS1398" s="14">
        <f t="shared" si="168"/>
        <v>1.343</v>
      </c>
      <c r="AU1398" s="14">
        <f t="shared" si="164"/>
        <v>1.6859999999999995</v>
      </c>
      <c r="AW1398" s="14">
        <f t="shared" si="169"/>
        <v>2.0169999999999999</v>
      </c>
      <c r="AY1398" s="14">
        <f t="shared" si="170"/>
        <v>2.2029999999999998</v>
      </c>
      <c r="BA1398" s="15">
        <v>39555</v>
      </c>
      <c r="BB1398" s="14">
        <v>33.1</v>
      </c>
      <c r="BD1398" s="15">
        <v>41381</v>
      </c>
      <c r="BE1398" s="14">
        <v>5</v>
      </c>
      <c r="BG1398" s="15">
        <v>41381</v>
      </c>
      <c r="BH1398" s="14">
        <v>7.5</v>
      </c>
      <c r="BI1398" s="14">
        <f t="shared" si="165"/>
        <v>81.189433333333326</v>
      </c>
      <c r="BJ1398" s="15">
        <v>40285</v>
      </c>
      <c r="BK1398" s="14">
        <v>231.06829999999999</v>
      </c>
      <c r="BM1398" s="15">
        <v>41381</v>
      </c>
      <c r="BN1398" s="14">
        <v>48.844999999999999</v>
      </c>
    </row>
    <row r="1399" spans="2:66" x14ac:dyDescent="0.2">
      <c r="B1399" s="15">
        <v>39556</v>
      </c>
      <c r="C1399" s="14">
        <v>4.133</v>
      </c>
      <c r="E1399" s="15">
        <v>39556</v>
      </c>
      <c r="F1399" s="14">
        <v>4.3600000000000003</v>
      </c>
      <c r="H1399" s="15">
        <v>39556</v>
      </c>
      <c r="I1399" s="14">
        <v>4.45</v>
      </c>
      <c r="K1399" s="15">
        <v>39556</v>
      </c>
      <c r="L1399" s="14">
        <v>4.6059999999999999</v>
      </c>
      <c r="N1399" s="15">
        <v>39556</v>
      </c>
      <c r="O1399" s="14">
        <v>4.4690000000000003</v>
      </c>
      <c r="Q1399" s="15">
        <v>39556</v>
      </c>
      <c r="R1399" s="14">
        <v>4.3559999999999999</v>
      </c>
      <c r="T1399" s="15">
        <v>39556</v>
      </c>
      <c r="U1399" s="14">
        <v>4.4349999999999996</v>
      </c>
      <c r="W1399" s="15">
        <v>39556</v>
      </c>
      <c r="X1399" s="14">
        <v>4.6120000000000001</v>
      </c>
      <c r="Z1399" s="15">
        <v>39556</v>
      </c>
      <c r="AA1399" s="14">
        <v>4.32</v>
      </c>
      <c r="AC1399" s="14">
        <f t="shared" si="163"/>
        <v>4.3681699366599718</v>
      </c>
      <c r="AE1399" s="15">
        <v>39556</v>
      </c>
      <c r="AF1399" s="14">
        <v>3.7061000000000002</v>
      </c>
      <c r="AH1399" s="15">
        <v>39556</v>
      </c>
      <c r="AI1399" s="14">
        <v>4.7290000000000001</v>
      </c>
      <c r="AK1399" s="15">
        <v>39556</v>
      </c>
      <c r="AL1399" s="14">
        <v>2.3815</v>
      </c>
      <c r="AM1399" s="14">
        <f t="shared" si="166"/>
        <v>1.9866699366599718</v>
      </c>
      <c r="AN1399" s="15">
        <v>39556</v>
      </c>
      <c r="AO1399" s="14">
        <v>2.7176</v>
      </c>
      <c r="AP1399" s="14">
        <f t="shared" si="167"/>
        <v>0.98850000000000016</v>
      </c>
      <c r="AQ1399" s="15">
        <v>39556</v>
      </c>
      <c r="AR1399" s="14">
        <v>3.3025000000000002</v>
      </c>
      <c r="AS1399" s="14">
        <f t="shared" si="168"/>
        <v>1.4264999999999999</v>
      </c>
      <c r="AU1399" s="14">
        <f t="shared" si="164"/>
        <v>1.7515000000000001</v>
      </c>
      <c r="AW1399" s="14">
        <f t="shared" si="169"/>
        <v>2.0685000000000002</v>
      </c>
      <c r="AY1399" s="14">
        <f t="shared" si="170"/>
        <v>2.2244999999999999</v>
      </c>
      <c r="BA1399" s="15">
        <v>39556</v>
      </c>
      <c r="BB1399" s="14">
        <v>31.7</v>
      </c>
      <c r="BD1399" s="15">
        <v>41382</v>
      </c>
      <c r="BE1399" s="14">
        <v>5</v>
      </c>
      <c r="BG1399" s="15">
        <v>41382</v>
      </c>
      <c r="BH1399" s="14">
        <v>7.5</v>
      </c>
      <c r="BI1399" s="14">
        <f t="shared" si="165"/>
        <v>81.189433333333326</v>
      </c>
      <c r="BJ1399" s="15">
        <v>40286</v>
      </c>
      <c r="BK1399" s="14">
        <v>231.06829999999999</v>
      </c>
      <c r="BM1399" s="15">
        <v>41382</v>
      </c>
      <c r="BN1399" s="14">
        <v>48.56</v>
      </c>
    </row>
    <row r="1400" spans="2:66" x14ac:dyDescent="0.2">
      <c r="B1400" s="15">
        <v>39557</v>
      </c>
      <c r="C1400" s="14">
        <v>4.133</v>
      </c>
      <c r="E1400" s="15">
        <v>39557</v>
      </c>
      <c r="F1400" s="14">
        <v>4.3600000000000003</v>
      </c>
      <c r="H1400" s="15">
        <v>39557</v>
      </c>
      <c r="I1400" s="14">
        <v>4.45</v>
      </c>
      <c r="K1400" s="15">
        <v>39557</v>
      </c>
      <c r="L1400" s="14">
        <v>4.6059999999999999</v>
      </c>
      <c r="N1400" s="15">
        <v>39557</v>
      </c>
      <c r="O1400" s="14">
        <v>4.4690000000000003</v>
      </c>
      <c r="Q1400" s="15">
        <v>39557</v>
      </c>
      <c r="R1400" s="14">
        <v>4.3559999999999999</v>
      </c>
      <c r="T1400" s="15">
        <v>39557</v>
      </c>
      <c r="U1400" s="14">
        <v>4.4349999999999996</v>
      </c>
      <c r="W1400" s="15">
        <v>39557</v>
      </c>
      <c r="X1400" s="14">
        <v>4.6120000000000001</v>
      </c>
      <c r="Z1400" s="15">
        <v>39557</v>
      </c>
      <c r="AA1400" s="14">
        <v>4.32</v>
      </c>
      <c r="AC1400" s="14">
        <f t="shared" si="163"/>
        <v>4.3681699366599718</v>
      </c>
      <c r="AE1400" s="15">
        <v>39557</v>
      </c>
      <c r="AF1400" s="14">
        <v>3.7061000000000002</v>
      </c>
      <c r="AH1400" s="15">
        <v>39557</v>
      </c>
      <c r="AI1400" s="14">
        <v>4.7290000000000001</v>
      </c>
      <c r="AK1400" s="15">
        <v>39557</v>
      </c>
      <c r="AL1400" s="14">
        <v>2.3815</v>
      </c>
      <c r="AM1400" s="14">
        <f t="shared" si="166"/>
        <v>1.9866699366599718</v>
      </c>
      <c r="AN1400" s="15">
        <v>39557</v>
      </c>
      <c r="AO1400" s="14">
        <v>2.7176</v>
      </c>
      <c r="AP1400" s="14">
        <f t="shared" si="167"/>
        <v>0.98850000000000016</v>
      </c>
      <c r="AQ1400" s="15">
        <v>39557</v>
      </c>
      <c r="AR1400" s="14">
        <v>3.3025000000000002</v>
      </c>
      <c r="AS1400" s="14">
        <f t="shared" si="168"/>
        <v>1.4264999999999999</v>
      </c>
      <c r="AU1400" s="14">
        <f t="shared" si="164"/>
        <v>1.7515000000000001</v>
      </c>
      <c r="AW1400" s="14">
        <f t="shared" si="169"/>
        <v>2.0685000000000002</v>
      </c>
      <c r="AY1400" s="14">
        <f t="shared" si="170"/>
        <v>2.2244999999999999</v>
      </c>
      <c r="BA1400" s="15">
        <v>39557</v>
      </c>
      <c r="BB1400" s="14">
        <v>31.7</v>
      </c>
      <c r="BD1400" s="15">
        <v>41383</v>
      </c>
      <c r="BE1400" s="14">
        <v>5</v>
      </c>
      <c r="BG1400" s="15">
        <v>41383</v>
      </c>
      <c r="BH1400" s="14">
        <v>7.5</v>
      </c>
      <c r="BI1400" s="14">
        <f t="shared" si="165"/>
        <v>80.952433333333332</v>
      </c>
      <c r="BJ1400" s="15">
        <v>40287</v>
      </c>
      <c r="BK1400" s="14">
        <v>230.35730000000001</v>
      </c>
      <c r="BM1400" s="15">
        <v>41383</v>
      </c>
      <c r="BN1400" s="14">
        <v>48.195</v>
      </c>
    </row>
    <row r="1401" spans="2:66" x14ac:dyDescent="0.2">
      <c r="B1401" s="15">
        <v>39558</v>
      </c>
      <c r="C1401" s="14">
        <v>4.133</v>
      </c>
      <c r="E1401" s="15">
        <v>39558</v>
      </c>
      <c r="F1401" s="14">
        <v>4.3600000000000003</v>
      </c>
      <c r="H1401" s="15">
        <v>39558</v>
      </c>
      <c r="I1401" s="14">
        <v>4.45</v>
      </c>
      <c r="K1401" s="15">
        <v>39558</v>
      </c>
      <c r="L1401" s="14">
        <v>4.6059999999999999</v>
      </c>
      <c r="N1401" s="15">
        <v>39558</v>
      </c>
      <c r="O1401" s="14">
        <v>4.4690000000000003</v>
      </c>
      <c r="Q1401" s="15">
        <v>39558</v>
      </c>
      <c r="R1401" s="14">
        <v>4.3559999999999999</v>
      </c>
      <c r="T1401" s="15">
        <v>39558</v>
      </c>
      <c r="U1401" s="14">
        <v>4.4349999999999996</v>
      </c>
      <c r="W1401" s="15">
        <v>39558</v>
      </c>
      <c r="X1401" s="14">
        <v>4.6120000000000001</v>
      </c>
      <c r="Z1401" s="15">
        <v>39558</v>
      </c>
      <c r="AA1401" s="14">
        <v>4.32</v>
      </c>
      <c r="AC1401" s="14">
        <f t="shared" si="163"/>
        <v>4.3681699366599718</v>
      </c>
      <c r="AE1401" s="15">
        <v>39558</v>
      </c>
      <c r="AF1401" s="14">
        <v>3.7061000000000002</v>
      </c>
      <c r="AH1401" s="15">
        <v>39558</v>
      </c>
      <c r="AI1401" s="14">
        <v>4.7290000000000001</v>
      </c>
      <c r="AK1401" s="15">
        <v>39558</v>
      </c>
      <c r="AL1401" s="14">
        <v>2.3815</v>
      </c>
      <c r="AM1401" s="14">
        <f t="shared" si="166"/>
        <v>1.9866699366599718</v>
      </c>
      <c r="AN1401" s="15">
        <v>39558</v>
      </c>
      <c r="AO1401" s="14">
        <v>2.7176</v>
      </c>
      <c r="AP1401" s="14">
        <f t="shared" si="167"/>
        <v>0.98850000000000016</v>
      </c>
      <c r="AQ1401" s="15">
        <v>39558</v>
      </c>
      <c r="AR1401" s="14">
        <v>3.3025000000000002</v>
      </c>
      <c r="AS1401" s="14">
        <f t="shared" si="168"/>
        <v>1.4264999999999999</v>
      </c>
      <c r="AU1401" s="14">
        <f t="shared" si="164"/>
        <v>1.7515000000000001</v>
      </c>
      <c r="AW1401" s="14">
        <f t="shared" si="169"/>
        <v>2.0685000000000002</v>
      </c>
      <c r="AY1401" s="14">
        <f t="shared" si="170"/>
        <v>2.2244999999999999</v>
      </c>
      <c r="BA1401" s="15">
        <v>39558</v>
      </c>
      <c r="BB1401" s="14">
        <v>31.7</v>
      </c>
      <c r="BD1401" s="15">
        <v>41384</v>
      </c>
      <c r="BE1401" s="14">
        <v>5</v>
      </c>
      <c r="BG1401" s="15">
        <v>41384</v>
      </c>
      <c r="BH1401" s="14">
        <v>7.5</v>
      </c>
      <c r="BI1401" s="14">
        <f t="shared" si="165"/>
        <v>81.281866666666659</v>
      </c>
      <c r="BJ1401" s="15">
        <v>40288</v>
      </c>
      <c r="BK1401" s="14">
        <v>231.34559999999999</v>
      </c>
      <c r="BM1401" s="15">
        <v>41384</v>
      </c>
      <c r="BN1401" s="14">
        <v>48.195</v>
      </c>
    </row>
    <row r="1402" spans="2:66" x14ac:dyDescent="0.2">
      <c r="B1402" s="15">
        <v>39559</v>
      </c>
      <c r="C1402" s="14">
        <v>4.1150000000000002</v>
      </c>
      <c r="E1402" s="15">
        <v>39559</v>
      </c>
      <c r="F1402" s="14">
        <v>4.3319999999999999</v>
      </c>
      <c r="H1402" s="15">
        <v>39559</v>
      </c>
      <c r="I1402" s="14">
        <v>4.4249999999999998</v>
      </c>
      <c r="K1402" s="15">
        <v>39559</v>
      </c>
      <c r="L1402" s="14">
        <v>4.5890000000000004</v>
      </c>
      <c r="N1402" s="15">
        <v>39559</v>
      </c>
      <c r="O1402" s="14">
        <v>4.4459999999999997</v>
      </c>
      <c r="Q1402" s="15">
        <v>39559</v>
      </c>
      <c r="R1402" s="14">
        <v>4.3310000000000004</v>
      </c>
      <c r="T1402" s="15">
        <v>39559</v>
      </c>
      <c r="U1402" s="14">
        <v>4.41</v>
      </c>
      <c r="W1402" s="15">
        <v>39559</v>
      </c>
      <c r="X1402" s="14">
        <v>4.5869999999999997</v>
      </c>
      <c r="Z1402" s="15">
        <v>39559</v>
      </c>
      <c r="AA1402" s="14">
        <v>4.2850000000000001</v>
      </c>
      <c r="AC1402" s="14">
        <f t="shared" si="163"/>
        <v>4.3458632782326578</v>
      </c>
      <c r="AE1402" s="15">
        <v>39559</v>
      </c>
      <c r="AF1402" s="14">
        <v>3.7255000000000003</v>
      </c>
      <c r="AH1402" s="15">
        <v>39559</v>
      </c>
      <c r="AI1402" s="14">
        <v>4.6740000000000004</v>
      </c>
      <c r="AK1402" s="15">
        <v>39559</v>
      </c>
      <c r="AL1402" s="14">
        <v>2.4119999999999999</v>
      </c>
      <c r="AM1402" s="14">
        <f t="shared" si="166"/>
        <v>1.9338632782326579</v>
      </c>
      <c r="AN1402" s="15">
        <v>39559</v>
      </c>
      <c r="AO1402" s="14">
        <v>2.7423000000000002</v>
      </c>
      <c r="AP1402" s="14">
        <f t="shared" si="167"/>
        <v>0.98320000000000007</v>
      </c>
      <c r="AQ1402" s="15">
        <v>39559</v>
      </c>
      <c r="AR1402" s="14">
        <v>3.3014999999999999</v>
      </c>
      <c r="AS1402" s="14">
        <f t="shared" si="168"/>
        <v>1.3725000000000005</v>
      </c>
      <c r="AU1402" s="14">
        <f t="shared" si="164"/>
        <v>1.7030000000000003</v>
      </c>
      <c r="AW1402" s="14">
        <f t="shared" si="169"/>
        <v>2.0129999999999999</v>
      </c>
      <c r="AY1402" s="14">
        <f t="shared" si="170"/>
        <v>2.1770000000000005</v>
      </c>
      <c r="BA1402" s="15">
        <v>39559</v>
      </c>
      <c r="BB1402" s="14">
        <v>31</v>
      </c>
      <c r="BD1402" s="15">
        <v>41385</v>
      </c>
      <c r="BE1402" s="14">
        <v>5</v>
      </c>
      <c r="BG1402" s="15">
        <v>41385</v>
      </c>
      <c r="BH1402" s="14">
        <v>7.5</v>
      </c>
      <c r="BI1402" s="14">
        <f t="shared" si="165"/>
        <v>81.244299999999996</v>
      </c>
      <c r="BJ1402" s="15">
        <v>40289</v>
      </c>
      <c r="BK1402" s="14">
        <v>231.2329</v>
      </c>
      <c r="BM1402" s="15">
        <v>41385</v>
      </c>
      <c r="BN1402" s="14">
        <v>48.195</v>
      </c>
    </row>
    <row r="1403" spans="2:66" x14ac:dyDescent="0.2">
      <c r="B1403" s="15">
        <v>39560</v>
      </c>
      <c r="C1403" s="14">
        <v>4.1479999999999997</v>
      </c>
      <c r="E1403" s="15">
        <v>39560</v>
      </c>
      <c r="F1403" s="14">
        <v>4.3570000000000002</v>
      </c>
      <c r="H1403" s="15">
        <v>39560</v>
      </c>
      <c r="I1403" s="14">
        <v>4.4450000000000003</v>
      </c>
      <c r="K1403" s="15">
        <v>39560</v>
      </c>
      <c r="L1403" s="14">
        <v>4.63</v>
      </c>
      <c r="N1403" s="15">
        <v>39560</v>
      </c>
      <c r="O1403" s="14">
        <v>4.4719999999999995</v>
      </c>
      <c r="Q1403" s="15">
        <v>39560</v>
      </c>
      <c r="R1403" s="14">
        <v>4.3570000000000002</v>
      </c>
      <c r="T1403" s="15">
        <v>39560</v>
      </c>
      <c r="U1403" s="14">
        <v>4.431</v>
      </c>
      <c r="W1403" s="15">
        <v>39560</v>
      </c>
      <c r="X1403" s="14">
        <v>4.6129999999999995</v>
      </c>
      <c r="Z1403" s="15">
        <v>39560</v>
      </c>
      <c r="AA1403" s="14">
        <v>4.3099999999999996</v>
      </c>
      <c r="AC1403" s="14">
        <f t="shared" si="163"/>
        <v>4.37545234049127</v>
      </c>
      <c r="AE1403" s="15">
        <v>39560</v>
      </c>
      <c r="AF1403" s="14">
        <v>3.6907999999999999</v>
      </c>
      <c r="AH1403" s="15">
        <v>39560</v>
      </c>
      <c r="AI1403" s="14">
        <v>4.6879999999999997</v>
      </c>
      <c r="AK1403" s="15">
        <v>39560</v>
      </c>
      <c r="AL1403" s="14">
        <v>2.4024999999999999</v>
      </c>
      <c r="AM1403" s="14">
        <f t="shared" si="166"/>
        <v>1.9729523404912701</v>
      </c>
      <c r="AN1403" s="15">
        <v>39560</v>
      </c>
      <c r="AO1403" s="14">
        <v>2.7959000000000001</v>
      </c>
      <c r="AP1403" s="14">
        <f t="shared" si="167"/>
        <v>0.89489999999999981</v>
      </c>
      <c r="AQ1403" s="15">
        <v>39560</v>
      </c>
      <c r="AR1403" s="14">
        <v>3.32</v>
      </c>
      <c r="AS1403" s="14">
        <f t="shared" si="168"/>
        <v>1.3679999999999999</v>
      </c>
      <c r="AU1403" s="14">
        <f t="shared" si="164"/>
        <v>1.7454999999999998</v>
      </c>
      <c r="AW1403" s="14">
        <f t="shared" si="169"/>
        <v>2.0425000000000004</v>
      </c>
      <c r="AY1403" s="14">
        <f t="shared" si="170"/>
        <v>2.2275</v>
      </c>
      <c r="BA1403" s="15">
        <v>39560</v>
      </c>
      <c r="BB1403" s="14">
        <v>29.7</v>
      </c>
      <c r="BD1403" s="15">
        <v>41386</v>
      </c>
      <c r="BE1403" s="14">
        <v>5</v>
      </c>
      <c r="BG1403" s="15">
        <v>41386</v>
      </c>
      <c r="BH1403" s="14">
        <v>7.5</v>
      </c>
      <c r="BI1403" s="14">
        <f t="shared" si="165"/>
        <v>81.039666666666662</v>
      </c>
      <c r="BJ1403" s="15">
        <v>40290</v>
      </c>
      <c r="BK1403" s="14">
        <v>230.619</v>
      </c>
      <c r="BM1403" s="15">
        <v>41386</v>
      </c>
      <c r="BN1403" s="14">
        <v>48.06</v>
      </c>
    </row>
    <row r="1404" spans="2:66" x14ac:dyDescent="0.2">
      <c r="B1404" s="15">
        <v>39561</v>
      </c>
      <c r="C1404" s="14">
        <v>4.1459999999999999</v>
      </c>
      <c r="E1404" s="15">
        <v>39561</v>
      </c>
      <c r="F1404" s="14">
        <v>4.3540000000000001</v>
      </c>
      <c r="H1404" s="15">
        <v>39561</v>
      </c>
      <c r="I1404" s="14">
        <v>4.4400000000000004</v>
      </c>
      <c r="K1404" s="15">
        <v>39561</v>
      </c>
      <c r="L1404" s="14">
        <v>4.6289999999999996</v>
      </c>
      <c r="N1404" s="15">
        <v>39561</v>
      </c>
      <c r="O1404" s="14">
        <v>4.4669999999999996</v>
      </c>
      <c r="Q1404" s="15">
        <v>39561</v>
      </c>
      <c r="R1404" s="14">
        <v>4.3559999999999999</v>
      </c>
      <c r="T1404" s="15">
        <v>39561</v>
      </c>
      <c r="U1404" s="14">
        <v>4.4269999999999996</v>
      </c>
      <c r="W1404" s="15">
        <v>39561</v>
      </c>
      <c r="X1404" s="14">
        <v>4.6120000000000001</v>
      </c>
      <c r="Z1404" s="15">
        <v>39561</v>
      </c>
      <c r="AA1404" s="14">
        <v>4.3099999999999996</v>
      </c>
      <c r="AC1404" s="14">
        <f t="shared" si="163"/>
        <v>4.3729661671558766</v>
      </c>
      <c r="AE1404" s="15">
        <v>39561</v>
      </c>
      <c r="AF1404" s="14">
        <v>3.7313999999999998</v>
      </c>
      <c r="AH1404" s="15">
        <v>39561</v>
      </c>
      <c r="AI1404" s="14">
        <v>4.67</v>
      </c>
      <c r="AK1404" s="15">
        <v>39561</v>
      </c>
      <c r="AL1404" s="14">
        <v>2.4085000000000001</v>
      </c>
      <c r="AM1404" s="14">
        <f t="shared" si="166"/>
        <v>1.9644661671558765</v>
      </c>
      <c r="AN1404" s="15">
        <v>39561</v>
      </c>
      <c r="AO1404" s="14">
        <v>2.7698999999999998</v>
      </c>
      <c r="AP1404" s="14">
        <f t="shared" si="167"/>
        <v>0.96150000000000002</v>
      </c>
      <c r="AQ1404" s="15">
        <v>39561</v>
      </c>
      <c r="AR1404" s="14">
        <v>3.3125</v>
      </c>
      <c r="AS1404" s="14">
        <f t="shared" si="168"/>
        <v>1.3574999999999999</v>
      </c>
      <c r="AU1404" s="14">
        <f t="shared" si="164"/>
        <v>1.7374999999999998</v>
      </c>
      <c r="AW1404" s="14">
        <f t="shared" si="169"/>
        <v>2.0315000000000003</v>
      </c>
      <c r="AY1404" s="14">
        <f t="shared" si="170"/>
        <v>2.2204999999999995</v>
      </c>
      <c r="BA1404" s="15">
        <v>39561</v>
      </c>
      <c r="BB1404" s="14">
        <v>29.4</v>
      </c>
      <c r="BD1404" s="15">
        <v>41387</v>
      </c>
      <c r="BE1404" s="14">
        <v>5</v>
      </c>
      <c r="BG1404" s="15">
        <v>41387</v>
      </c>
      <c r="BH1404" s="14">
        <v>7.5</v>
      </c>
      <c r="BI1404" s="14">
        <f t="shared" si="165"/>
        <v>81.194433333333336</v>
      </c>
      <c r="BJ1404" s="15">
        <v>40291</v>
      </c>
      <c r="BK1404" s="14">
        <v>231.08330000000001</v>
      </c>
      <c r="BM1404" s="15">
        <v>41387</v>
      </c>
      <c r="BN1404" s="14">
        <v>48.673000000000002</v>
      </c>
    </row>
    <row r="1405" spans="2:66" x14ac:dyDescent="0.2">
      <c r="B1405" s="15">
        <v>39562</v>
      </c>
      <c r="C1405" s="14">
        <v>4.1820000000000004</v>
      </c>
      <c r="E1405" s="15">
        <v>39562</v>
      </c>
      <c r="F1405" s="14">
        <v>4.3920000000000003</v>
      </c>
      <c r="H1405" s="15">
        <v>39562</v>
      </c>
      <c r="I1405" s="14">
        <v>4.4770000000000003</v>
      </c>
      <c r="K1405" s="15">
        <v>39562</v>
      </c>
      <c r="L1405" s="14">
        <v>4.6719999999999997</v>
      </c>
      <c r="N1405" s="15">
        <v>39562</v>
      </c>
      <c r="O1405" s="14">
        <v>4.5039999999999996</v>
      </c>
      <c r="Q1405" s="15">
        <v>39562</v>
      </c>
      <c r="R1405" s="14">
        <v>4.3929999999999998</v>
      </c>
      <c r="T1405" s="15">
        <v>39562</v>
      </c>
      <c r="U1405" s="14">
        <v>4.4589999999999996</v>
      </c>
      <c r="W1405" s="15">
        <v>39562</v>
      </c>
      <c r="X1405" s="14">
        <v>4.6530000000000005</v>
      </c>
      <c r="Z1405" s="15">
        <v>39562</v>
      </c>
      <c r="AA1405" s="14">
        <v>4.3460000000000001</v>
      </c>
      <c r="AC1405" s="14">
        <f t="shared" si="163"/>
        <v>4.4109850146763474</v>
      </c>
      <c r="AE1405" s="15">
        <v>39562</v>
      </c>
      <c r="AF1405" s="14">
        <v>3.8249</v>
      </c>
      <c r="AH1405" s="15">
        <v>39562</v>
      </c>
      <c r="AI1405" s="14">
        <v>4.7699999999999996</v>
      </c>
      <c r="AK1405" s="15">
        <v>39562</v>
      </c>
      <c r="AL1405" s="14">
        <v>2.4</v>
      </c>
      <c r="AM1405" s="14">
        <f t="shared" si="166"/>
        <v>2.0109850146763475</v>
      </c>
      <c r="AN1405" s="15">
        <v>39562</v>
      </c>
      <c r="AO1405" s="14">
        <v>2.766</v>
      </c>
      <c r="AP1405" s="14">
        <f t="shared" si="167"/>
        <v>1.0589</v>
      </c>
      <c r="AQ1405" s="15">
        <v>39562</v>
      </c>
      <c r="AR1405" s="14">
        <v>3.31</v>
      </c>
      <c r="AS1405" s="14">
        <f t="shared" si="168"/>
        <v>1.4599999999999995</v>
      </c>
      <c r="AU1405" s="14">
        <f t="shared" si="164"/>
        <v>1.7820000000000005</v>
      </c>
      <c r="AW1405" s="14">
        <f t="shared" si="169"/>
        <v>2.0770000000000004</v>
      </c>
      <c r="AY1405" s="14">
        <f t="shared" si="170"/>
        <v>2.2719999999999998</v>
      </c>
      <c r="BA1405" s="15">
        <v>39562</v>
      </c>
      <c r="BB1405" s="14">
        <v>29.5</v>
      </c>
      <c r="BD1405" s="15">
        <v>41388</v>
      </c>
      <c r="BE1405" s="14">
        <v>5</v>
      </c>
      <c r="BG1405" s="15">
        <v>41388</v>
      </c>
      <c r="BH1405" s="14">
        <v>7.5</v>
      </c>
      <c r="BI1405" s="14">
        <f t="shared" si="165"/>
        <v>81.194433333333336</v>
      </c>
      <c r="BJ1405" s="15">
        <v>40292</v>
      </c>
      <c r="BK1405" s="14">
        <v>231.08330000000001</v>
      </c>
      <c r="BM1405" s="15">
        <v>41388</v>
      </c>
      <c r="BN1405" s="14">
        <v>48.67</v>
      </c>
    </row>
    <row r="1406" spans="2:66" x14ac:dyDescent="0.2">
      <c r="B1406" s="15">
        <v>39563</v>
      </c>
      <c r="C1406" s="14">
        <v>4.1779999999999999</v>
      </c>
      <c r="E1406" s="15">
        <v>39563</v>
      </c>
      <c r="F1406" s="14">
        <v>4.383</v>
      </c>
      <c r="H1406" s="15">
        <v>39563</v>
      </c>
      <c r="I1406" s="14">
        <v>4.4470000000000001</v>
      </c>
      <c r="K1406" s="15">
        <v>39563</v>
      </c>
      <c r="L1406" s="14">
        <v>4.6479999999999997</v>
      </c>
      <c r="N1406" s="15">
        <v>39563</v>
      </c>
      <c r="O1406" s="14">
        <v>4.4930000000000003</v>
      </c>
      <c r="Q1406" s="15">
        <v>39563</v>
      </c>
      <c r="R1406" s="14">
        <v>4.3870000000000005</v>
      </c>
      <c r="T1406" s="15">
        <v>39563</v>
      </c>
      <c r="U1406" s="14">
        <v>4.4509999999999996</v>
      </c>
      <c r="W1406" s="15">
        <v>39563</v>
      </c>
      <c r="X1406" s="14">
        <v>4.6370000000000005</v>
      </c>
      <c r="Z1406" s="15">
        <v>39563</v>
      </c>
      <c r="AA1406" s="14">
        <v>4.3410000000000002</v>
      </c>
      <c r="AC1406" s="14">
        <f t="shared" si="163"/>
        <v>4.3976825274215967</v>
      </c>
      <c r="AE1406" s="15">
        <v>39563</v>
      </c>
      <c r="AF1406" s="14">
        <v>3.8702999999999999</v>
      </c>
      <c r="AH1406" s="15">
        <v>39563</v>
      </c>
      <c r="AI1406" s="14">
        <v>4.782</v>
      </c>
      <c r="AK1406" s="15">
        <v>39563</v>
      </c>
      <c r="AL1406" s="14">
        <v>2.4255</v>
      </c>
      <c r="AM1406" s="14">
        <f t="shared" si="166"/>
        <v>1.9721825274215967</v>
      </c>
      <c r="AN1406" s="15">
        <v>39563</v>
      </c>
      <c r="AO1406" s="14">
        <v>2.8120000000000003</v>
      </c>
      <c r="AP1406" s="14">
        <f t="shared" si="167"/>
        <v>1.0582999999999996</v>
      </c>
      <c r="AQ1406" s="15">
        <v>39563</v>
      </c>
      <c r="AR1406" s="14">
        <v>3.3205</v>
      </c>
      <c r="AS1406" s="14">
        <f t="shared" si="168"/>
        <v>1.4615</v>
      </c>
      <c r="AU1406" s="14">
        <f t="shared" si="164"/>
        <v>1.7524999999999999</v>
      </c>
      <c r="AW1406" s="14">
        <f t="shared" si="169"/>
        <v>2.0215000000000001</v>
      </c>
      <c r="AY1406" s="14">
        <f t="shared" si="170"/>
        <v>2.2224999999999997</v>
      </c>
      <c r="BA1406" s="15">
        <v>39563</v>
      </c>
      <c r="BB1406" s="14">
        <v>26.9</v>
      </c>
      <c r="BD1406" s="15">
        <v>41389</v>
      </c>
      <c r="BE1406" s="14">
        <v>5</v>
      </c>
      <c r="BG1406" s="15">
        <v>41389</v>
      </c>
      <c r="BH1406" s="14">
        <v>7.5</v>
      </c>
      <c r="BI1406" s="14">
        <f t="shared" si="165"/>
        <v>81.194433333333336</v>
      </c>
      <c r="BJ1406" s="15">
        <v>40293</v>
      </c>
      <c r="BK1406" s="14">
        <v>231.08330000000001</v>
      </c>
      <c r="BM1406" s="15">
        <v>41389</v>
      </c>
      <c r="BN1406" s="14">
        <v>48.31</v>
      </c>
    </row>
    <row r="1407" spans="2:66" x14ac:dyDescent="0.2">
      <c r="B1407" s="15">
        <v>39564</v>
      </c>
      <c r="C1407" s="14">
        <v>4.1779999999999999</v>
      </c>
      <c r="E1407" s="15">
        <v>39564</v>
      </c>
      <c r="F1407" s="14">
        <v>4.383</v>
      </c>
      <c r="H1407" s="15">
        <v>39564</v>
      </c>
      <c r="I1407" s="14">
        <v>4.4470000000000001</v>
      </c>
      <c r="K1407" s="15">
        <v>39564</v>
      </c>
      <c r="L1407" s="14">
        <v>4.6479999999999997</v>
      </c>
      <c r="N1407" s="15">
        <v>39564</v>
      </c>
      <c r="O1407" s="14">
        <v>4.4930000000000003</v>
      </c>
      <c r="Q1407" s="15">
        <v>39564</v>
      </c>
      <c r="R1407" s="14">
        <v>4.3870000000000005</v>
      </c>
      <c r="T1407" s="15">
        <v>39564</v>
      </c>
      <c r="U1407" s="14">
        <v>4.4509999999999996</v>
      </c>
      <c r="W1407" s="15">
        <v>39564</v>
      </c>
      <c r="X1407" s="14">
        <v>4.6370000000000005</v>
      </c>
      <c r="Z1407" s="15">
        <v>39564</v>
      </c>
      <c r="AA1407" s="14">
        <v>4.3410000000000002</v>
      </c>
      <c r="AC1407" s="14">
        <f t="shared" si="163"/>
        <v>4.3976825274215967</v>
      </c>
      <c r="AE1407" s="15">
        <v>39564</v>
      </c>
      <c r="AF1407" s="14">
        <v>3.8702999999999999</v>
      </c>
      <c r="AH1407" s="15">
        <v>39564</v>
      </c>
      <c r="AI1407" s="14">
        <v>4.782</v>
      </c>
      <c r="AK1407" s="15">
        <v>39564</v>
      </c>
      <c r="AL1407" s="14">
        <v>2.4255</v>
      </c>
      <c r="AM1407" s="14">
        <f t="shared" si="166"/>
        <v>1.9721825274215967</v>
      </c>
      <c r="AN1407" s="15">
        <v>39564</v>
      </c>
      <c r="AO1407" s="14">
        <v>2.8120000000000003</v>
      </c>
      <c r="AP1407" s="14">
        <f t="shared" si="167"/>
        <v>1.0582999999999996</v>
      </c>
      <c r="AQ1407" s="15">
        <v>39564</v>
      </c>
      <c r="AR1407" s="14">
        <v>3.3205</v>
      </c>
      <c r="AS1407" s="14">
        <f t="shared" si="168"/>
        <v>1.4615</v>
      </c>
      <c r="AU1407" s="14">
        <f t="shared" si="164"/>
        <v>1.7524999999999999</v>
      </c>
      <c r="AW1407" s="14">
        <f t="shared" si="169"/>
        <v>2.0215000000000001</v>
      </c>
      <c r="AY1407" s="14">
        <f t="shared" si="170"/>
        <v>2.2224999999999997</v>
      </c>
      <c r="BA1407" s="15">
        <v>39564</v>
      </c>
      <c r="BB1407" s="14">
        <v>26.9</v>
      </c>
      <c r="BD1407" s="15">
        <v>41390</v>
      </c>
      <c r="BE1407" s="14">
        <v>5</v>
      </c>
      <c r="BG1407" s="15">
        <v>41390</v>
      </c>
      <c r="BH1407" s="14">
        <v>7.5</v>
      </c>
      <c r="BI1407" s="14">
        <f t="shared" si="165"/>
        <v>81.407499999999999</v>
      </c>
      <c r="BJ1407" s="15">
        <v>40294</v>
      </c>
      <c r="BK1407" s="14">
        <v>231.7225</v>
      </c>
      <c r="BM1407" s="15">
        <v>41390</v>
      </c>
      <c r="BN1407" s="14">
        <v>48.155000000000001</v>
      </c>
    </row>
    <row r="1408" spans="2:66" x14ac:dyDescent="0.2">
      <c r="B1408" s="15">
        <v>39565</v>
      </c>
      <c r="C1408" s="14">
        <v>4.1779999999999999</v>
      </c>
      <c r="E1408" s="15">
        <v>39565</v>
      </c>
      <c r="F1408" s="14">
        <v>4.383</v>
      </c>
      <c r="H1408" s="15">
        <v>39565</v>
      </c>
      <c r="I1408" s="14">
        <v>4.4470000000000001</v>
      </c>
      <c r="K1408" s="15">
        <v>39565</v>
      </c>
      <c r="L1408" s="14">
        <v>4.6479999999999997</v>
      </c>
      <c r="N1408" s="15">
        <v>39565</v>
      </c>
      <c r="O1408" s="14">
        <v>4.4930000000000003</v>
      </c>
      <c r="Q1408" s="15">
        <v>39565</v>
      </c>
      <c r="R1408" s="14">
        <v>4.3870000000000005</v>
      </c>
      <c r="T1408" s="15">
        <v>39565</v>
      </c>
      <c r="U1408" s="14">
        <v>4.4509999999999996</v>
      </c>
      <c r="W1408" s="15">
        <v>39565</v>
      </c>
      <c r="X1408" s="14">
        <v>4.6370000000000005</v>
      </c>
      <c r="Z1408" s="15">
        <v>39565</v>
      </c>
      <c r="AA1408" s="14">
        <v>4.3410000000000002</v>
      </c>
      <c r="AC1408" s="14">
        <f t="shared" si="163"/>
        <v>4.3976825274215967</v>
      </c>
      <c r="AE1408" s="15">
        <v>39565</v>
      </c>
      <c r="AF1408" s="14">
        <v>3.8702999999999999</v>
      </c>
      <c r="AH1408" s="15">
        <v>39565</v>
      </c>
      <c r="AI1408" s="14">
        <v>4.782</v>
      </c>
      <c r="AK1408" s="15">
        <v>39565</v>
      </c>
      <c r="AL1408" s="14">
        <v>2.4255</v>
      </c>
      <c r="AM1408" s="14">
        <f t="shared" si="166"/>
        <v>1.9721825274215967</v>
      </c>
      <c r="AN1408" s="15">
        <v>39565</v>
      </c>
      <c r="AO1408" s="14">
        <v>2.8120000000000003</v>
      </c>
      <c r="AP1408" s="14">
        <f t="shared" si="167"/>
        <v>1.0582999999999996</v>
      </c>
      <c r="AQ1408" s="15">
        <v>39565</v>
      </c>
      <c r="AR1408" s="14">
        <v>3.3205</v>
      </c>
      <c r="AS1408" s="14">
        <f t="shared" si="168"/>
        <v>1.4615</v>
      </c>
      <c r="AU1408" s="14">
        <f t="shared" si="164"/>
        <v>1.7524999999999999</v>
      </c>
      <c r="AW1408" s="14">
        <f t="shared" si="169"/>
        <v>2.0215000000000001</v>
      </c>
      <c r="AY1408" s="14">
        <f t="shared" si="170"/>
        <v>2.2224999999999997</v>
      </c>
      <c r="BA1408" s="15">
        <v>39565</v>
      </c>
      <c r="BB1408" s="14">
        <v>26.9</v>
      </c>
      <c r="BD1408" s="15">
        <v>41391</v>
      </c>
      <c r="BE1408" s="14">
        <v>5</v>
      </c>
      <c r="BG1408" s="15">
        <v>41391</v>
      </c>
      <c r="BH1408" s="14">
        <v>7.5</v>
      </c>
      <c r="BI1408" s="14">
        <f t="shared" si="165"/>
        <v>81.151799999999994</v>
      </c>
      <c r="BJ1408" s="15">
        <v>40295</v>
      </c>
      <c r="BK1408" s="14">
        <v>230.9554</v>
      </c>
      <c r="BM1408" s="15">
        <v>41391</v>
      </c>
      <c r="BN1408" s="14">
        <v>48.155000000000001</v>
      </c>
    </row>
    <row r="1409" spans="2:66" x14ac:dyDescent="0.2">
      <c r="B1409" s="15">
        <v>39566</v>
      </c>
      <c r="C1409" s="14">
        <v>4.2009999999999996</v>
      </c>
      <c r="E1409" s="15">
        <v>39566</v>
      </c>
      <c r="F1409" s="14">
        <v>4.4089999999999998</v>
      </c>
      <c r="H1409" s="15">
        <v>39566</v>
      </c>
      <c r="I1409" s="14">
        <v>4.4669999999999996</v>
      </c>
      <c r="K1409" s="15">
        <v>39566</v>
      </c>
      <c r="L1409" s="14">
        <v>4.66</v>
      </c>
      <c r="N1409" s="15">
        <v>39566</v>
      </c>
      <c r="O1409" s="14">
        <v>4.5090000000000003</v>
      </c>
      <c r="Q1409" s="15">
        <v>39566</v>
      </c>
      <c r="R1409" s="14">
        <v>4.407</v>
      </c>
      <c r="T1409" s="15">
        <v>39566</v>
      </c>
      <c r="U1409" s="14">
        <v>4.468</v>
      </c>
      <c r="W1409" s="15">
        <v>39566</v>
      </c>
      <c r="X1409" s="14">
        <v>4.6520000000000001</v>
      </c>
      <c r="Z1409" s="15">
        <v>39566</v>
      </c>
      <c r="AA1409" s="14">
        <v>4.3650000000000002</v>
      </c>
      <c r="AC1409" s="14">
        <f t="shared" si="163"/>
        <v>4.4180077243936342</v>
      </c>
      <c r="AE1409" s="15">
        <v>39566</v>
      </c>
      <c r="AF1409" s="14">
        <v>3.8252000000000002</v>
      </c>
      <c r="AH1409" s="15">
        <v>39566</v>
      </c>
      <c r="AI1409" s="14">
        <v>4.7409999999999997</v>
      </c>
      <c r="AK1409" s="15">
        <v>39566</v>
      </c>
      <c r="AL1409" s="14">
        <v>2.4209999999999998</v>
      </c>
      <c r="AM1409" s="14">
        <f t="shared" si="166"/>
        <v>1.9970077243936344</v>
      </c>
      <c r="AN1409" s="15">
        <v>39566</v>
      </c>
      <c r="AO1409" s="14">
        <v>2.7504999999999997</v>
      </c>
      <c r="AP1409" s="14">
        <f t="shared" si="167"/>
        <v>1.0747000000000004</v>
      </c>
      <c r="AQ1409" s="15">
        <v>39566</v>
      </c>
      <c r="AR1409" s="14">
        <v>3.3420000000000001</v>
      </c>
      <c r="AS1409" s="14">
        <f t="shared" si="168"/>
        <v>1.3989999999999996</v>
      </c>
      <c r="AU1409" s="14">
        <f t="shared" si="164"/>
        <v>1.7799999999999998</v>
      </c>
      <c r="AW1409" s="14">
        <f t="shared" si="169"/>
        <v>2.0459999999999998</v>
      </c>
      <c r="AY1409" s="14">
        <f t="shared" si="170"/>
        <v>2.2390000000000003</v>
      </c>
      <c r="BA1409" s="15">
        <v>39566</v>
      </c>
      <c r="BB1409" s="14">
        <v>26.6</v>
      </c>
      <c r="BD1409" s="15">
        <v>41392</v>
      </c>
      <c r="BE1409" s="14">
        <v>5</v>
      </c>
      <c r="BG1409" s="15">
        <v>41392</v>
      </c>
      <c r="BH1409" s="14">
        <v>7.5</v>
      </c>
      <c r="BI1409" s="14">
        <f t="shared" si="165"/>
        <v>81.014799999999994</v>
      </c>
      <c r="BJ1409" s="15">
        <v>40296</v>
      </c>
      <c r="BK1409" s="14">
        <v>230.5444</v>
      </c>
      <c r="BM1409" s="15">
        <v>41392</v>
      </c>
      <c r="BN1409" s="14">
        <v>48.155000000000001</v>
      </c>
    </row>
    <row r="1410" spans="2:66" x14ac:dyDescent="0.2">
      <c r="B1410" s="15">
        <v>39567</v>
      </c>
      <c r="C1410" s="14">
        <v>4.1379999999999999</v>
      </c>
      <c r="E1410" s="15">
        <v>39567</v>
      </c>
      <c r="F1410" s="14">
        <v>4.3499999999999996</v>
      </c>
      <c r="H1410" s="15">
        <v>39567</v>
      </c>
      <c r="I1410" s="14">
        <v>4.4130000000000003</v>
      </c>
      <c r="K1410" s="15">
        <v>39567</v>
      </c>
      <c r="L1410" s="14">
        <v>4.601</v>
      </c>
      <c r="N1410" s="15">
        <v>39567</v>
      </c>
      <c r="O1410" s="14">
        <v>4.4489999999999998</v>
      </c>
      <c r="Q1410" s="15">
        <v>39567</v>
      </c>
      <c r="R1410" s="14">
        <v>4.3449999999999998</v>
      </c>
      <c r="T1410" s="15">
        <v>39567</v>
      </c>
      <c r="U1410" s="14">
        <v>4.4139999999999997</v>
      </c>
      <c r="W1410" s="15">
        <v>39567</v>
      </c>
      <c r="X1410" s="14">
        <v>4.593</v>
      </c>
      <c r="Z1410" s="15">
        <v>39567</v>
      </c>
      <c r="AA1410" s="14">
        <v>4.3040000000000003</v>
      </c>
      <c r="AC1410" s="14">
        <f t="shared" si="163"/>
        <v>4.3584680982542858</v>
      </c>
      <c r="AE1410" s="15">
        <v>39567</v>
      </c>
      <c r="AF1410" s="14">
        <v>3.8193999999999999</v>
      </c>
      <c r="AH1410" s="15">
        <v>39567</v>
      </c>
      <c r="AI1410" s="14">
        <v>4.6840000000000002</v>
      </c>
      <c r="AK1410" s="15">
        <v>39567</v>
      </c>
      <c r="AL1410" s="14">
        <v>2.4035000000000002</v>
      </c>
      <c r="AM1410" s="14">
        <f t="shared" si="166"/>
        <v>1.9549680982542856</v>
      </c>
      <c r="AN1410" s="15">
        <v>39567</v>
      </c>
      <c r="AO1410" s="14">
        <v>2.7370000000000001</v>
      </c>
      <c r="AP1410" s="14">
        <f t="shared" si="167"/>
        <v>1.0823999999999998</v>
      </c>
      <c r="AQ1410" s="15">
        <v>39567</v>
      </c>
      <c r="AR1410" s="14">
        <v>3.3395000000000001</v>
      </c>
      <c r="AS1410" s="14">
        <f t="shared" si="168"/>
        <v>1.3445</v>
      </c>
      <c r="AU1410" s="14">
        <f t="shared" si="164"/>
        <v>1.7344999999999997</v>
      </c>
      <c r="AW1410" s="14">
        <f t="shared" si="169"/>
        <v>2.0095000000000001</v>
      </c>
      <c r="AY1410" s="14">
        <f t="shared" si="170"/>
        <v>2.1974999999999998</v>
      </c>
      <c r="BA1410" s="15">
        <v>39567</v>
      </c>
      <c r="BB1410" s="14">
        <v>27.5</v>
      </c>
      <c r="BD1410" s="15">
        <v>41393</v>
      </c>
      <c r="BE1410" s="14">
        <v>5</v>
      </c>
      <c r="BG1410" s="15">
        <v>41393</v>
      </c>
      <c r="BH1410" s="14">
        <v>7.5</v>
      </c>
      <c r="BI1410" s="14">
        <f t="shared" si="165"/>
        <v>81.431066666666666</v>
      </c>
      <c r="BJ1410" s="15">
        <v>40297</v>
      </c>
      <c r="BK1410" s="14">
        <v>231.79320000000001</v>
      </c>
      <c r="BM1410" s="15">
        <v>41393</v>
      </c>
      <c r="BN1410" s="14">
        <v>49.027999999999999</v>
      </c>
    </row>
    <row r="1411" spans="2:66" x14ac:dyDescent="0.2">
      <c r="B1411" s="15">
        <v>39568</v>
      </c>
      <c r="C1411" s="14">
        <v>4.1230000000000002</v>
      </c>
      <c r="E1411" s="15">
        <v>39568</v>
      </c>
      <c r="F1411" s="14">
        <v>4.3280000000000003</v>
      </c>
      <c r="H1411" s="15">
        <v>39568</v>
      </c>
      <c r="I1411" s="14">
        <v>4.3890000000000002</v>
      </c>
      <c r="K1411" s="15">
        <v>39568</v>
      </c>
      <c r="L1411" s="14">
        <v>4.577</v>
      </c>
      <c r="N1411" s="15">
        <v>39568</v>
      </c>
      <c r="O1411" s="14">
        <v>4.4180000000000001</v>
      </c>
      <c r="Q1411" s="15">
        <v>39568</v>
      </c>
      <c r="R1411" s="14">
        <v>4.3289999999999997</v>
      </c>
      <c r="T1411" s="15">
        <v>39568</v>
      </c>
      <c r="U1411" s="14">
        <v>4.3979999999999997</v>
      </c>
      <c r="W1411" s="15">
        <v>39568</v>
      </c>
      <c r="X1411" s="14">
        <v>4.569</v>
      </c>
      <c r="Z1411" s="15">
        <v>39568</v>
      </c>
      <c r="AA1411" s="14">
        <v>4.2910000000000004</v>
      </c>
      <c r="AC1411" s="14">
        <f t="shared" si="163"/>
        <v>4.3380891395025474</v>
      </c>
      <c r="AE1411" s="15">
        <v>39568</v>
      </c>
      <c r="AF1411" s="14">
        <v>3.7279</v>
      </c>
      <c r="AH1411" s="15">
        <v>39568</v>
      </c>
      <c r="AI1411" s="14">
        <v>4.67</v>
      </c>
      <c r="AK1411" s="15">
        <v>39568</v>
      </c>
      <c r="AL1411" s="14">
        <v>2.3915000000000002</v>
      </c>
      <c r="AM1411" s="14">
        <f t="shared" si="166"/>
        <v>1.9465891395025472</v>
      </c>
      <c r="AN1411" s="15">
        <v>39568</v>
      </c>
      <c r="AO1411" s="14">
        <v>2.6928999999999998</v>
      </c>
      <c r="AP1411" s="14">
        <f t="shared" si="167"/>
        <v>1.0350000000000001</v>
      </c>
      <c r="AQ1411" s="15">
        <v>39568</v>
      </c>
      <c r="AR1411" s="14">
        <v>3.3559999999999999</v>
      </c>
      <c r="AS1411" s="14">
        <f t="shared" si="168"/>
        <v>1.3140000000000001</v>
      </c>
      <c r="AU1411" s="14">
        <f t="shared" si="164"/>
        <v>1.7315</v>
      </c>
      <c r="AW1411" s="14">
        <f t="shared" si="169"/>
        <v>1.9975000000000001</v>
      </c>
      <c r="AY1411" s="14">
        <f t="shared" si="170"/>
        <v>2.1854999999999998</v>
      </c>
      <c r="BA1411" s="15">
        <v>39568</v>
      </c>
      <c r="BB1411" s="14">
        <v>26.6</v>
      </c>
      <c r="BD1411" s="15">
        <v>41394</v>
      </c>
      <c r="BE1411" s="14">
        <v>5</v>
      </c>
      <c r="BG1411" s="15">
        <v>41394</v>
      </c>
      <c r="BH1411" s="14">
        <v>7.5</v>
      </c>
      <c r="BI1411" s="14">
        <f t="shared" si="165"/>
        <v>81.362166666666667</v>
      </c>
      <c r="BJ1411" s="15">
        <v>40298</v>
      </c>
      <c r="BK1411" s="14">
        <v>231.5865</v>
      </c>
      <c r="BM1411" s="15">
        <v>41394</v>
      </c>
      <c r="BN1411" s="14">
        <v>49.765000000000001</v>
      </c>
    </row>
    <row r="1412" spans="2:66" x14ac:dyDescent="0.2">
      <c r="B1412" s="15">
        <v>39569</v>
      </c>
      <c r="C1412" s="14">
        <v>4.117</v>
      </c>
      <c r="E1412" s="15">
        <v>39569</v>
      </c>
      <c r="F1412" s="14">
        <v>4.3170000000000002</v>
      </c>
      <c r="H1412" s="15">
        <v>39569</v>
      </c>
      <c r="I1412" s="14">
        <v>4.3789999999999996</v>
      </c>
      <c r="K1412" s="15">
        <v>39569</v>
      </c>
      <c r="L1412" s="14">
        <v>4.57</v>
      </c>
      <c r="N1412" s="15">
        <v>39569</v>
      </c>
      <c r="O1412" s="14">
        <v>4.4089999999999998</v>
      </c>
      <c r="Q1412" s="15">
        <v>39569</v>
      </c>
      <c r="R1412" s="14">
        <v>4.3220000000000001</v>
      </c>
      <c r="T1412" s="15">
        <v>39569</v>
      </c>
      <c r="U1412" s="14">
        <v>4.3979999999999997</v>
      </c>
      <c r="W1412" s="15">
        <v>39569</v>
      </c>
      <c r="X1412" s="14">
        <v>4.5649999999999995</v>
      </c>
      <c r="Z1412" s="15">
        <v>39569</v>
      </c>
      <c r="AA1412" s="14">
        <v>4.282</v>
      </c>
      <c r="AC1412" s="14">
        <f t="shared" ref="AC1412:AC1475" si="171">((C1412*$C$1)+(F1412*$F$1)+(I1412*$I$1)+(L1412*$L$1)+(O1412*$O$1)+(R1412*$R$1)+(U1412*$U$1)+(X1412*$X$1)+(AA1412*$AA$1))/($C$1+$F$1+$I$1+$L$1+$O$1+$R$1+$U$1+$X$1+$AA$1)</f>
        <v>4.330259385138266</v>
      </c>
      <c r="AE1412" s="15">
        <v>39569</v>
      </c>
      <c r="AF1412" s="14">
        <v>3.7629999999999999</v>
      </c>
      <c r="AH1412" s="15">
        <v>39569</v>
      </c>
      <c r="AI1412" s="14">
        <v>4.6230000000000002</v>
      </c>
      <c r="AK1412" s="15">
        <v>39569</v>
      </c>
      <c r="AL1412" s="14">
        <v>2.3929999999999998</v>
      </c>
      <c r="AM1412" s="14">
        <f t="shared" si="166"/>
        <v>1.9372593851382662</v>
      </c>
      <c r="AN1412" s="15">
        <v>39569</v>
      </c>
      <c r="AO1412" s="14">
        <v>2.7355999999999998</v>
      </c>
      <c r="AP1412" s="14">
        <f t="shared" si="167"/>
        <v>1.0274000000000001</v>
      </c>
      <c r="AQ1412" s="15">
        <v>39569</v>
      </c>
      <c r="AR1412" s="14">
        <v>3.3365</v>
      </c>
      <c r="AS1412" s="14">
        <f t="shared" si="168"/>
        <v>1.2865000000000002</v>
      </c>
      <c r="AU1412" s="14">
        <f t="shared" ref="AU1412:AU1475" si="172">C1412-AL1412</f>
        <v>1.7240000000000002</v>
      </c>
      <c r="AW1412" s="14">
        <f t="shared" si="169"/>
        <v>1.9859999999999998</v>
      </c>
      <c r="AY1412" s="14">
        <f t="shared" si="170"/>
        <v>2.1770000000000005</v>
      </c>
      <c r="BA1412" s="15">
        <v>39569</v>
      </c>
      <c r="BB1412" s="14">
        <v>26.2</v>
      </c>
      <c r="BD1412" s="15">
        <v>41395</v>
      </c>
      <c r="BE1412" s="14">
        <v>5</v>
      </c>
      <c r="BG1412" s="15">
        <v>41395</v>
      </c>
      <c r="BH1412" s="14">
        <v>7.5</v>
      </c>
      <c r="BI1412" s="14">
        <f t="shared" si="165"/>
        <v>81.362166666666667</v>
      </c>
      <c r="BJ1412" s="15">
        <v>40299</v>
      </c>
      <c r="BK1412" s="14">
        <v>231.5865</v>
      </c>
      <c r="BM1412" s="15">
        <v>41395</v>
      </c>
      <c r="BN1412" s="14">
        <v>49.92</v>
      </c>
    </row>
    <row r="1413" spans="2:66" x14ac:dyDescent="0.2">
      <c r="B1413" s="15">
        <v>39570</v>
      </c>
      <c r="C1413" s="14">
        <v>4.1980000000000004</v>
      </c>
      <c r="E1413" s="15">
        <v>39570</v>
      </c>
      <c r="F1413" s="14">
        <v>4.3940000000000001</v>
      </c>
      <c r="H1413" s="15">
        <v>39570</v>
      </c>
      <c r="I1413" s="14">
        <v>4.46</v>
      </c>
      <c r="K1413" s="15">
        <v>39570</v>
      </c>
      <c r="L1413" s="14">
        <v>4.6319999999999997</v>
      </c>
      <c r="N1413" s="15">
        <v>39570</v>
      </c>
      <c r="O1413" s="14">
        <v>4.4930000000000003</v>
      </c>
      <c r="Q1413" s="15">
        <v>39570</v>
      </c>
      <c r="R1413" s="14">
        <v>4.4000000000000004</v>
      </c>
      <c r="T1413" s="15">
        <v>39570</v>
      </c>
      <c r="U1413" s="14">
        <v>4.46</v>
      </c>
      <c r="W1413" s="15">
        <v>39570</v>
      </c>
      <c r="X1413" s="14">
        <v>4.6210000000000004</v>
      </c>
      <c r="Z1413" s="15">
        <v>39570</v>
      </c>
      <c r="AA1413" s="14">
        <v>4.3659999999999997</v>
      </c>
      <c r="AC1413" s="14">
        <f t="shared" si="171"/>
        <v>4.4055101189556618</v>
      </c>
      <c r="AE1413" s="15">
        <v>39570</v>
      </c>
      <c r="AF1413" s="14">
        <v>3.8551000000000002</v>
      </c>
      <c r="AH1413" s="15">
        <v>39570</v>
      </c>
      <c r="AI1413" s="14">
        <v>4.742</v>
      </c>
      <c r="AK1413" s="15">
        <v>39570</v>
      </c>
      <c r="AL1413" s="14">
        <v>2.42</v>
      </c>
      <c r="AM1413" s="14">
        <f t="shared" si="166"/>
        <v>1.9855101189556619</v>
      </c>
      <c r="AN1413" s="15">
        <v>39570</v>
      </c>
      <c r="AO1413" s="14">
        <v>2.806</v>
      </c>
      <c r="AP1413" s="14">
        <f t="shared" si="167"/>
        <v>1.0491000000000001</v>
      </c>
      <c r="AQ1413" s="15">
        <v>39570</v>
      </c>
      <c r="AR1413" s="14">
        <v>3.351</v>
      </c>
      <c r="AS1413" s="14">
        <f t="shared" si="168"/>
        <v>1.391</v>
      </c>
      <c r="AU1413" s="14">
        <f t="shared" si="172"/>
        <v>1.7780000000000005</v>
      </c>
      <c r="AW1413" s="14">
        <f t="shared" si="169"/>
        <v>2.04</v>
      </c>
      <c r="AY1413" s="14">
        <f t="shared" si="170"/>
        <v>2.2119999999999997</v>
      </c>
      <c r="BA1413" s="15">
        <v>39570</v>
      </c>
      <c r="BB1413" s="14">
        <v>26.2</v>
      </c>
      <c r="BD1413" s="15">
        <v>41396</v>
      </c>
      <c r="BE1413" s="14">
        <v>5</v>
      </c>
      <c r="BG1413" s="15">
        <v>41396</v>
      </c>
      <c r="BH1413" s="14">
        <v>7.5</v>
      </c>
      <c r="BI1413" s="14">
        <f t="shared" si="165"/>
        <v>81.362166666666667</v>
      </c>
      <c r="BJ1413" s="15">
        <v>40300</v>
      </c>
      <c r="BK1413" s="14">
        <v>231.5865</v>
      </c>
      <c r="BM1413" s="15">
        <v>41396</v>
      </c>
      <c r="BN1413" s="14">
        <v>52.734999999999999</v>
      </c>
    </row>
    <row r="1414" spans="2:66" x14ac:dyDescent="0.2">
      <c r="B1414" s="15">
        <v>39571</v>
      </c>
      <c r="C1414" s="14">
        <v>4.1980000000000004</v>
      </c>
      <c r="E1414" s="15">
        <v>39571</v>
      </c>
      <c r="F1414" s="14">
        <v>4.3940000000000001</v>
      </c>
      <c r="H1414" s="15">
        <v>39571</v>
      </c>
      <c r="I1414" s="14">
        <v>4.46</v>
      </c>
      <c r="K1414" s="15">
        <v>39571</v>
      </c>
      <c r="L1414" s="14">
        <v>4.6319999999999997</v>
      </c>
      <c r="N1414" s="15">
        <v>39571</v>
      </c>
      <c r="O1414" s="14">
        <v>4.4930000000000003</v>
      </c>
      <c r="Q1414" s="15">
        <v>39571</v>
      </c>
      <c r="R1414" s="14">
        <v>4.4000000000000004</v>
      </c>
      <c r="T1414" s="15">
        <v>39571</v>
      </c>
      <c r="U1414" s="14">
        <v>4.46</v>
      </c>
      <c r="W1414" s="15">
        <v>39571</v>
      </c>
      <c r="X1414" s="14">
        <v>4.6210000000000004</v>
      </c>
      <c r="Z1414" s="15">
        <v>39571</v>
      </c>
      <c r="AA1414" s="14">
        <v>4.3659999999999997</v>
      </c>
      <c r="AC1414" s="14">
        <f t="shared" si="171"/>
        <v>4.4055101189556618</v>
      </c>
      <c r="AE1414" s="15">
        <v>39571</v>
      </c>
      <c r="AF1414" s="14">
        <v>3.8551000000000002</v>
      </c>
      <c r="AH1414" s="15">
        <v>39571</v>
      </c>
      <c r="AI1414" s="14">
        <v>4.742</v>
      </c>
      <c r="AK1414" s="15">
        <v>39571</v>
      </c>
      <c r="AL1414" s="14">
        <v>2.42</v>
      </c>
      <c r="AM1414" s="14">
        <f t="shared" si="166"/>
        <v>1.9855101189556619</v>
      </c>
      <c r="AN1414" s="15">
        <v>39571</v>
      </c>
      <c r="AO1414" s="14">
        <v>2.806</v>
      </c>
      <c r="AP1414" s="14">
        <f t="shared" si="167"/>
        <v>1.0491000000000001</v>
      </c>
      <c r="AQ1414" s="15">
        <v>39571</v>
      </c>
      <c r="AR1414" s="14">
        <v>3.351</v>
      </c>
      <c r="AS1414" s="14">
        <f t="shared" si="168"/>
        <v>1.391</v>
      </c>
      <c r="AU1414" s="14">
        <f t="shared" si="172"/>
        <v>1.7780000000000005</v>
      </c>
      <c r="AW1414" s="14">
        <f t="shared" si="169"/>
        <v>2.04</v>
      </c>
      <c r="AY1414" s="14">
        <f t="shared" si="170"/>
        <v>2.2119999999999997</v>
      </c>
      <c r="BA1414" s="15">
        <v>39571</v>
      </c>
      <c r="BB1414" s="14">
        <v>26.2</v>
      </c>
      <c r="BD1414" s="15">
        <v>41397</v>
      </c>
      <c r="BE1414" s="14">
        <v>5</v>
      </c>
      <c r="BG1414" s="15">
        <v>41397</v>
      </c>
      <c r="BH1414" s="14">
        <v>7.5</v>
      </c>
      <c r="BI1414" s="14">
        <f t="shared" si="165"/>
        <v>81.362166666666667</v>
      </c>
      <c r="BJ1414" s="15">
        <v>40301</v>
      </c>
      <c r="BK1414" s="14">
        <v>231.5865</v>
      </c>
      <c r="BM1414" s="15">
        <v>41397</v>
      </c>
      <c r="BN1414" s="14">
        <v>54.167999999999999</v>
      </c>
    </row>
    <row r="1415" spans="2:66" x14ac:dyDescent="0.2">
      <c r="B1415" s="15">
        <v>39572</v>
      </c>
      <c r="C1415" s="14">
        <v>4.1980000000000004</v>
      </c>
      <c r="E1415" s="15">
        <v>39572</v>
      </c>
      <c r="F1415" s="14">
        <v>4.3940000000000001</v>
      </c>
      <c r="H1415" s="15">
        <v>39572</v>
      </c>
      <c r="I1415" s="14">
        <v>4.46</v>
      </c>
      <c r="K1415" s="15">
        <v>39572</v>
      </c>
      <c r="L1415" s="14">
        <v>4.6319999999999997</v>
      </c>
      <c r="N1415" s="15">
        <v>39572</v>
      </c>
      <c r="O1415" s="14">
        <v>4.4930000000000003</v>
      </c>
      <c r="Q1415" s="15">
        <v>39572</v>
      </c>
      <c r="R1415" s="14">
        <v>4.4000000000000004</v>
      </c>
      <c r="T1415" s="15">
        <v>39572</v>
      </c>
      <c r="U1415" s="14">
        <v>4.46</v>
      </c>
      <c r="W1415" s="15">
        <v>39572</v>
      </c>
      <c r="X1415" s="14">
        <v>4.6210000000000004</v>
      </c>
      <c r="Z1415" s="15">
        <v>39572</v>
      </c>
      <c r="AA1415" s="14">
        <v>4.3659999999999997</v>
      </c>
      <c r="AC1415" s="14">
        <f t="shared" si="171"/>
        <v>4.4055101189556618</v>
      </c>
      <c r="AE1415" s="15">
        <v>39572</v>
      </c>
      <c r="AF1415" s="14">
        <v>3.8551000000000002</v>
      </c>
      <c r="AH1415" s="15">
        <v>39572</v>
      </c>
      <c r="AI1415" s="14">
        <v>4.742</v>
      </c>
      <c r="AK1415" s="15">
        <v>39572</v>
      </c>
      <c r="AL1415" s="14">
        <v>2.42</v>
      </c>
      <c r="AM1415" s="14">
        <f t="shared" si="166"/>
        <v>1.9855101189556619</v>
      </c>
      <c r="AN1415" s="15">
        <v>39572</v>
      </c>
      <c r="AO1415" s="14">
        <v>2.806</v>
      </c>
      <c r="AP1415" s="14">
        <f t="shared" si="167"/>
        <v>1.0491000000000001</v>
      </c>
      <c r="AQ1415" s="15">
        <v>39572</v>
      </c>
      <c r="AR1415" s="14">
        <v>3.351</v>
      </c>
      <c r="AS1415" s="14">
        <f t="shared" si="168"/>
        <v>1.391</v>
      </c>
      <c r="AU1415" s="14">
        <f t="shared" si="172"/>
        <v>1.7780000000000005</v>
      </c>
      <c r="AW1415" s="14">
        <f t="shared" si="169"/>
        <v>2.04</v>
      </c>
      <c r="AY1415" s="14">
        <f t="shared" si="170"/>
        <v>2.2119999999999997</v>
      </c>
      <c r="BA1415" s="15">
        <v>39572</v>
      </c>
      <c r="BB1415" s="14">
        <v>26.2</v>
      </c>
      <c r="BD1415" s="15">
        <v>41398</v>
      </c>
      <c r="BE1415" s="14">
        <v>5</v>
      </c>
      <c r="BG1415" s="15">
        <v>41398</v>
      </c>
      <c r="BH1415" s="14">
        <v>7.5</v>
      </c>
      <c r="BI1415" s="14">
        <f t="shared" si="165"/>
        <v>80.760400000000004</v>
      </c>
      <c r="BJ1415" s="15">
        <v>40302</v>
      </c>
      <c r="BK1415" s="14">
        <v>229.78120000000001</v>
      </c>
      <c r="BM1415" s="15">
        <v>41398</v>
      </c>
      <c r="BN1415" s="14">
        <v>54.167999999999999</v>
      </c>
    </row>
    <row r="1416" spans="2:66" x14ac:dyDescent="0.2">
      <c r="B1416" s="15">
        <v>39573</v>
      </c>
      <c r="C1416" s="14">
        <v>4.1580000000000004</v>
      </c>
      <c r="E1416" s="15">
        <v>39573</v>
      </c>
      <c r="F1416" s="14">
        <v>4.3529999999999998</v>
      </c>
      <c r="H1416" s="15">
        <v>39573</v>
      </c>
      <c r="I1416" s="14">
        <v>4.42</v>
      </c>
      <c r="K1416" s="15">
        <v>39573</v>
      </c>
      <c r="L1416" s="14">
        <v>4.59</v>
      </c>
      <c r="N1416" s="15">
        <v>39573</v>
      </c>
      <c r="O1416" s="14">
        <v>4.4539999999999997</v>
      </c>
      <c r="Q1416" s="15">
        <v>39573</v>
      </c>
      <c r="R1416" s="14">
        <v>4.3579999999999997</v>
      </c>
      <c r="T1416" s="15">
        <v>39573</v>
      </c>
      <c r="U1416" s="14">
        <v>4.4260000000000002</v>
      </c>
      <c r="W1416" s="15">
        <v>39573</v>
      </c>
      <c r="X1416" s="14">
        <v>4.5830000000000002</v>
      </c>
      <c r="Z1416" s="15">
        <v>39573</v>
      </c>
      <c r="AA1416" s="14">
        <v>4.335</v>
      </c>
      <c r="AC1416" s="14">
        <f t="shared" si="171"/>
        <v>4.3652346670786342</v>
      </c>
      <c r="AE1416" s="15">
        <v>39573</v>
      </c>
      <c r="AF1416" s="14">
        <v>3.867</v>
      </c>
      <c r="AH1416" s="15">
        <v>39573</v>
      </c>
      <c r="AI1416" s="14">
        <v>4.742</v>
      </c>
      <c r="AK1416" s="15">
        <v>39573</v>
      </c>
      <c r="AL1416" s="14">
        <v>2.4079999999999999</v>
      </c>
      <c r="AM1416" s="14">
        <f t="shared" si="166"/>
        <v>1.9572346670786342</v>
      </c>
      <c r="AN1416" s="15">
        <v>39573</v>
      </c>
      <c r="AO1416" s="14">
        <v>2.8479000000000001</v>
      </c>
      <c r="AP1416" s="14">
        <f t="shared" si="167"/>
        <v>1.0190999999999999</v>
      </c>
      <c r="AQ1416" s="15">
        <v>39573</v>
      </c>
      <c r="AR1416" s="14">
        <v>3.3563999999999998</v>
      </c>
      <c r="AS1416" s="14">
        <f t="shared" si="168"/>
        <v>1.3856000000000002</v>
      </c>
      <c r="AU1416" s="14">
        <f t="shared" si="172"/>
        <v>1.7500000000000004</v>
      </c>
      <c r="AW1416" s="14">
        <f t="shared" si="169"/>
        <v>2.012</v>
      </c>
      <c r="AY1416" s="14">
        <f t="shared" si="170"/>
        <v>2.1819999999999999</v>
      </c>
      <c r="BA1416" s="15">
        <v>39573</v>
      </c>
      <c r="BB1416" s="14">
        <v>26.2</v>
      </c>
      <c r="BD1416" s="15">
        <v>41399</v>
      </c>
      <c r="BE1416" s="14">
        <v>5</v>
      </c>
      <c r="BG1416" s="15">
        <v>41399</v>
      </c>
      <c r="BH1416" s="14">
        <v>7.5</v>
      </c>
      <c r="BI1416" s="14">
        <f t="shared" si="165"/>
        <v>80.49733333333333</v>
      </c>
      <c r="BJ1416" s="15">
        <v>40303</v>
      </c>
      <c r="BK1416" s="14">
        <v>228.99199999999999</v>
      </c>
      <c r="BM1416" s="15">
        <v>41399</v>
      </c>
      <c r="BN1416" s="14">
        <v>54.167999999999999</v>
      </c>
    </row>
    <row r="1417" spans="2:66" x14ac:dyDescent="0.2">
      <c r="B1417" s="15">
        <v>39574</v>
      </c>
      <c r="C1417" s="14">
        <v>4.133</v>
      </c>
      <c r="E1417" s="15">
        <v>39574</v>
      </c>
      <c r="F1417" s="14">
        <v>4.3310000000000004</v>
      </c>
      <c r="H1417" s="15">
        <v>39574</v>
      </c>
      <c r="I1417" s="14">
        <v>4.3929999999999998</v>
      </c>
      <c r="K1417" s="15">
        <v>39574</v>
      </c>
      <c r="L1417" s="14">
        <v>4.5759999999999996</v>
      </c>
      <c r="N1417" s="15">
        <v>39574</v>
      </c>
      <c r="O1417" s="14">
        <v>4.4269999999999996</v>
      </c>
      <c r="Q1417" s="15">
        <v>39574</v>
      </c>
      <c r="R1417" s="14">
        <v>4.3360000000000003</v>
      </c>
      <c r="T1417" s="15">
        <v>39574</v>
      </c>
      <c r="U1417" s="14">
        <v>4.4020000000000001</v>
      </c>
      <c r="W1417" s="15">
        <v>39574</v>
      </c>
      <c r="X1417" s="14">
        <v>4.5469999999999997</v>
      </c>
      <c r="Z1417" s="15">
        <v>39574</v>
      </c>
      <c r="AA1417" s="14">
        <v>4.2990000000000004</v>
      </c>
      <c r="AC1417" s="14">
        <f t="shared" si="171"/>
        <v>4.3423414181986706</v>
      </c>
      <c r="AE1417" s="15">
        <v>39574</v>
      </c>
      <c r="AF1417" s="14">
        <v>3.9163999999999999</v>
      </c>
      <c r="AH1417" s="15">
        <v>39574</v>
      </c>
      <c r="AI1417" s="14">
        <v>4.6719999999999997</v>
      </c>
      <c r="AK1417" s="15">
        <v>39574</v>
      </c>
      <c r="AL1417" s="14">
        <v>2.4380000000000002</v>
      </c>
      <c r="AM1417" s="14">
        <f t="shared" si="166"/>
        <v>1.9043414181986704</v>
      </c>
      <c r="AN1417" s="15">
        <v>39574</v>
      </c>
      <c r="AO1417" s="14">
        <v>2.8490000000000002</v>
      </c>
      <c r="AP1417" s="14">
        <f t="shared" si="167"/>
        <v>1.0673999999999997</v>
      </c>
      <c r="AQ1417" s="15">
        <v>39574</v>
      </c>
      <c r="AR1417" s="14">
        <v>3.4039999999999999</v>
      </c>
      <c r="AS1417" s="14">
        <f t="shared" si="168"/>
        <v>1.2679999999999998</v>
      </c>
      <c r="AU1417" s="14">
        <f t="shared" si="172"/>
        <v>1.6949999999999998</v>
      </c>
      <c r="AW1417" s="14">
        <f t="shared" si="169"/>
        <v>1.9549999999999996</v>
      </c>
      <c r="AY1417" s="14">
        <f t="shared" si="170"/>
        <v>2.1379999999999995</v>
      </c>
      <c r="BA1417" s="15">
        <v>39574</v>
      </c>
      <c r="BB1417" s="14">
        <v>26</v>
      </c>
      <c r="BD1417" s="15">
        <v>41400</v>
      </c>
      <c r="BE1417" s="14">
        <v>5</v>
      </c>
      <c r="BG1417" s="15">
        <v>41400</v>
      </c>
      <c r="BH1417" s="14">
        <v>7.5</v>
      </c>
      <c r="BI1417" s="14">
        <f t="shared" si="165"/>
        <v>79.872200000000007</v>
      </c>
      <c r="BJ1417" s="15">
        <v>40304</v>
      </c>
      <c r="BK1417" s="14">
        <v>227.11660000000001</v>
      </c>
      <c r="BM1417" s="15">
        <v>41400</v>
      </c>
      <c r="BN1417" s="14">
        <v>54.008000000000003</v>
      </c>
    </row>
    <row r="1418" spans="2:66" x14ac:dyDescent="0.2">
      <c r="B1418" s="15">
        <v>39575</v>
      </c>
      <c r="C1418" s="14">
        <v>4.1760000000000002</v>
      </c>
      <c r="E1418" s="15">
        <v>39575</v>
      </c>
      <c r="F1418" s="14">
        <v>4.3659999999999997</v>
      </c>
      <c r="H1418" s="15">
        <v>39575</v>
      </c>
      <c r="I1418" s="14">
        <v>4.43</v>
      </c>
      <c r="K1418" s="15">
        <v>39575</v>
      </c>
      <c r="L1418" s="14">
        <v>4.593</v>
      </c>
      <c r="N1418" s="15">
        <v>39575</v>
      </c>
      <c r="O1418" s="14">
        <v>4.4669999999999996</v>
      </c>
      <c r="Q1418" s="15">
        <v>39575</v>
      </c>
      <c r="R1418" s="14">
        <v>4.3719999999999999</v>
      </c>
      <c r="T1418" s="15">
        <v>39575</v>
      </c>
      <c r="U1418" s="14">
        <v>4.4340000000000002</v>
      </c>
      <c r="W1418" s="15">
        <v>39575</v>
      </c>
      <c r="X1418" s="14">
        <v>4.569</v>
      </c>
      <c r="Z1418" s="15">
        <v>39575</v>
      </c>
      <c r="AA1418" s="14">
        <v>4.3360000000000003</v>
      </c>
      <c r="AC1418" s="14">
        <f t="shared" si="171"/>
        <v>4.3762657191410463</v>
      </c>
      <c r="AE1418" s="15">
        <v>39575</v>
      </c>
      <c r="AF1418" s="14">
        <v>3.8475000000000001</v>
      </c>
      <c r="AH1418" s="15">
        <v>39575</v>
      </c>
      <c r="AI1418" s="14">
        <v>4.7130000000000001</v>
      </c>
      <c r="AK1418" s="15">
        <v>39575</v>
      </c>
      <c r="AL1418" s="14">
        <v>2.4314999999999998</v>
      </c>
      <c r="AM1418" s="14">
        <f t="shared" si="166"/>
        <v>1.9447657191410466</v>
      </c>
      <c r="AN1418" s="15">
        <v>39575</v>
      </c>
      <c r="AO1418" s="14">
        <v>2.7519999999999998</v>
      </c>
      <c r="AP1418" s="14">
        <f t="shared" si="167"/>
        <v>1.0955000000000004</v>
      </c>
      <c r="AQ1418" s="15">
        <v>39575</v>
      </c>
      <c r="AR1418" s="14">
        <v>3.4009999999999998</v>
      </c>
      <c r="AS1418" s="14">
        <f t="shared" si="168"/>
        <v>1.3120000000000003</v>
      </c>
      <c r="AU1418" s="14">
        <f t="shared" si="172"/>
        <v>1.7445000000000004</v>
      </c>
      <c r="AW1418" s="14">
        <f t="shared" si="169"/>
        <v>1.9984999999999999</v>
      </c>
      <c r="AY1418" s="14">
        <f t="shared" si="170"/>
        <v>2.1615000000000002</v>
      </c>
      <c r="BA1418" s="15">
        <v>39575</v>
      </c>
      <c r="BB1418" s="14">
        <v>25.4</v>
      </c>
      <c r="BD1418" s="15">
        <v>41401</v>
      </c>
      <c r="BE1418" s="14">
        <v>5</v>
      </c>
      <c r="BG1418" s="15">
        <v>41401</v>
      </c>
      <c r="BH1418" s="14">
        <v>7.5</v>
      </c>
      <c r="BI1418" s="14">
        <f t="shared" si="165"/>
        <v>79.592766666666662</v>
      </c>
      <c r="BJ1418" s="15">
        <v>40305</v>
      </c>
      <c r="BK1418" s="14">
        <v>226.2783</v>
      </c>
      <c r="BM1418" s="15">
        <v>41401</v>
      </c>
      <c r="BN1418" s="14">
        <v>55.582999999999998</v>
      </c>
    </row>
    <row r="1419" spans="2:66" x14ac:dyDescent="0.2">
      <c r="B1419" s="15">
        <v>39576</v>
      </c>
      <c r="C1419" s="14">
        <v>4.0640000000000001</v>
      </c>
      <c r="E1419" s="15">
        <v>39576</v>
      </c>
      <c r="F1419" s="14">
        <v>4.2610000000000001</v>
      </c>
      <c r="H1419" s="15">
        <v>39576</v>
      </c>
      <c r="I1419" s="14">
        <v>4.33</v>
      </c>
      <c r="K1419" s="15">
        <v>39576</v>
      </c>
      <c r="L1419" s="14">
        <v>4.5179999999999998</v>
      </c>
      <c r="N1419" s="15">
        <v>39576</v>
      </c>
      <c r="O1419" s="14">
        <v>4.3650000000000002</v>
      </c>
      <c r="Q1419" s="15">
        <v>39576</v>
      </c>
      <c r="R1419" s="14">
        <v>4.2679999999999998</v>
      </c>
      <c r="T1419" s="15">
        <v>39576</v>
      </c>
      <c r="U1419" s="14">
        <v>4.3339999999999996</v>
      </c>
      <c r="W1419" s="15">
        <v>39576</v>
      </c>
      <c r="X1419" s="14">
        <v>4.4740000000000002</v>
      </c>
      <c r="Z1419" s="15">
        <v>39576</v>
      </c>
      <c r="AA1419" s="14">
        <v>4.2279999999999998</v>
      </c>
      <c r="AC1419" s="14">
        <f t="shared" si="171"/>
        <v>4.2762468716205779</v>
      </c>
      <c r="AE1419" s="15">
        <v>39576</v>
      </c>
      <c r="AF1419" s="14">
        <v>3.7747999999999999</v>
      </c>
      <c r="AH1419" s="15">
        <v>39576</v>
      </c>
      <c r="AI1419" s="14">
        <v>4.6159999999999997</v>
      </c>
      <c r="AK1419" s="15">
        <v>39576</v>
      </c>
      <c r="AL1419" s="14">
        <v>2.4275000000000002</v>
      </c>
      <c r="AM1419" s="14">
        <f t="shared" si="166"/>
        <v>1.8487468716205777</v>
      </c>
      <c r="AN1419" s="15">
        <v>39576</v>
      </c>
      <c r="AO1419" s="14">
        <v>2.7410000000000001</v>
      </c>
      <c r="AP1419" s="14">
        <f t="shared" si="167"/>
        <v>1.0337999999999998</v>
      </c>
      <c r="AQ1419" s="15">
        <v>39576</v>
      </c>
      <c r="AR1419" s="14">
        <v>3.3879999999999999</v>
      </c>
      <c r="AS1419" s="14">
        <f t="shared" si="168"/>
        <v>1.2279999999999998</v>
      </c>
      <c r="AU1419" s="14">
        <f t="shared" si="172"/>
        <v>1.6364999999999998</v>
      </c>
      <c r="AW1419" s="14">
        <f t="shared" si="169"/>
        <v>1.9024999999999999</v>
      </c>
      <c r="AY1419" s="14">
        <f t="shared" si="170"/>
        <v>2.0904999999999996</v>
      </c>
      <c r="BA1419" s="15">
        <v>39576</v>
      </c>
      <c r="BB1419" s="14">
        <v>26.6</v>
      </c>
      <c r="BD1419" s="15">
        <v>41402</v>
      </c>
      <c r="BE1419" s="14">
        <v>5</v>
      </c>
      <c r="BG1419" s="15">
        <v>41402</v>
      </c>
      <c r="BH1419" s="14">
        <v>7.5</v>
      </c>
      <c r="BI1419" s="14">
        <f t="shared" si="165"/>
        <v>79.592766666666662</v>
      </c>
      <c r="BJ1419" s="15">
        <v>40306</v>
      </c>
      <c r="BK1419" s="14">
        <v>226.2783</v>
      </c>
      <c r="BM1419" s="15">
        <v>41402</v>
      </c>
      <c r="BN1419" s="14">
        <v>56.335000000000001</v>
      </c>
    </row>
    <row r="1420" spans="2:66" x14ac:dyDescent="0.2">
      <c r="B1420" s="15">
        <v>39577</v>
      </c>
      <c r="C1420" s="14">
        <v>3.9950000000000001</v>
      </c>
      <c r="E1420" s="15">
        <v>39577</v>
      </c>
      <c r="F1420" s="14">
        <v>4.2080000000000002</v>
      </c>
      <c r="H1420" s="15">
        <v>39577</v>
      </c>
      <c r="I1420" s="14">
        <v>4.2839999999999998</v>
      </c>
      <c r="K1420" s="15">
        <v>39577</v>
      </c>
      <c r="L1420" s="14">
        <v>4.4790000000000001</v>
      </c>
      <c r="N1420" s="15">
        <v>39577</v>
      </c>
      <c r="O1420" s="14">
        <v>4.3109999999999999</v>
      </c>
      <c r="Q1420" s="15">
        <v>39577</v>
      </c>
      <c r="R1420" s="14">
        <v>4.21</v>
      </c>
      <c r="T1420" s="15">
        <v>39577</v>
      </c>
      <c r="U1420" s="14">
        <v>4.28</v>
      </c>
      <c r="W1420" s="15">
        <v>39577</v>
      </c>
      <c r="X1420" s="14">
        <v>4.4370000000000003</v>
      </c>
      <c r="Z1420" s="15">
        <v>39577</v>
      </c>
      <c r="AA1420" s="14">
        <v>4.165</v>
      </c>
      <c r="AC1420" s="14">
        <f t="shared" si="171"/>
        <v>4.2222780781708638</v>
      </c>
      <c r="AE1420" s="15">
        <v>39577</v>
      </c>
      <c r="AF1420" s="14">
        <v>3.7692000000000001</v>
      </c>
      <c r="AH1420" s="15">
        <v>39577</v>
      </c>
      <c r="AI1420" s="14">
        <v>4.58</v>
      </c>
      <c r="AK1420" s="15">
        <v>39577</v>
      </c>
      <c r="AL1420" s="14">
        <v>2.4350000000000001</v>
      </c>
      <c r="AM1420" s="14">
        <f t="shared" si="166"/>
        <v>1.7872780781708637</v>
      </c>
      <c r="AN1420" s="15">
        <v>39577</v>
      </c>
      <c r="AO1420" s="14">
        <v>2.8079999999999998</v>
      </c>
      <c r="AP1420" s="14">
        <f t="shared" si="167"/>
        <v>0.96120000000000028</v>
      </c>
      <c r="AQ1420" s="15">
        <v>39577</v>
      </c>
      <c r="AR1420" s="14">
        <v>3.39</v>
      </c>
      <c r="AS1420" s="14">
        <f t="shared" si="168"/>
        <v>1.19</v>
      </c>
      <c r="AU1420" s="14">
        <f t="shared" si="172"/>
        <v>1.56</v>
      </c>
      <c r="AW1420" s="14">
        <f t="shared" si="169"/>
        <v>1.8489999999999998</v>
      </c>
      <c r="AY1420" s="14">
        <f t="shared" si="170"/>
        <v>2.044</v>
      </c>
      <c r="BA1420" s="15">
        <v>39577</v>
      </c>
      <c r="BB1420" s="14">
        <v>28.9</v>
      </c>
      <c r="BD1420" s="15">
        <v>41403</v>
      </c>
      <c r="BE1420" s="14">
        <v>5</v>
      </c>
      <c r="BG1420" s="15">
        <v>41403</v>
      </c>
      <c r="BH1420" s="14">
        <v>7.5</v>
      </c>
      <c r="BI1420" s="14">
        <f t="shared" si="165"/>
        <v>79.592766666666662</v>
      </c>
      <c r="BJ1420" s="15">
        <v>40307</v>
      </c>
      <c r="BK1420" s="14">
        <v>226.2783</v>
      </c>
      <c r="BM1420" s="15">
        <v>41403</v>
      </c>
      <c r="BN1420" s="14">
        <v>55.363</v>
      </c>
    </row>
    <row r="1421" spans="2:66" x14ac:dyDescent="0.2">
      <c r="B1421" s="15">
        <v>39578</v>
      </c>
      <c r="C1421" s="14">
        <v>3.9950000000000001</v>
      </c>
      <c r="E1421" s="15">
        <v>39578</v>
      </c>
      <c r="F1421" s="14">
        <v>4.2080000000000002</v>
      </c>
      <c r="H1421" s="15">
        <v>39578</v>
      </c>
      <c r="I1421" s="14">
        <v>4.2839999999999998</v>
      </c>
      <c r="K1421" s="15">
        <v>39578</v>
      </c>
      <c r="L1421" s="14">
        <v>4.4790000000000001</v>
      </c>
      <c r="N1421" s="15">
        <v>39578</v>
      </c>
      <c r="O1421" s="14">
        <v>4.3109999999999999</v>
      </c>
      <c r="Q1421" s="15">
        <v>39578</v>
      </c>
      <c r="R1421" s="14">
        <v>4.21</v>
      </c>
      <c r="T1421" s="15">
        <v>39578</v>
      </c>
      <c r="U1421" s="14">
        <v>4.28</v>
      </c>
      <c r="W1421" s="15">
        <v>39578</v>
      </c>
      <c r="X1421" s="14">
        <v>4.4370000000000003</v>
      </c>
      <c r="Z1421" s="15">
        <v>39578</v>
      </c>
      <c r="AA1421" s="14">
        <v>4.165</v>
      </c>
      <c r="AC1421" s="14">
        <f t="shared" si="171"/>
        <v>4.2222780781708638</v>
      </c>
      <c r="AE1421" s="15">
        <v>39578</v>
      </c>
      <c r="AF1421" s="14">
        <v>3.7692000000000001</v>
      </c>
      <c r="AH1421" s="15">
        <v>39578</v>
      </c>
      <c r="AI1421" s="14">
        <v>4.58</v>
      </c>
      <c r="AK1421" s="15">
        <v>39578</v>
      </c>
      <c r="AL1421" s="14">
        <v>2.4350000000000001</v>
      </c>
      <c r="AM1421" s="14">
        <f t="shared" si="166"/>
        <v>1.7872780781708637</v>
      </c>
      <c r="AN1421" s="15">
        <v>39578</v>
      </c>
      <c r="AO1421" s="14">
        <v>2.8079999999999998</v>
      </c>
      <c r="AP1421" s="14">
        <f t="shared" si="167"/>
        <v>0.96120000000000028</v>
      </c>
      <c r="AQ1421" s="15">
        <v>39578</v>
      </c>
      <c r="AR1421" s="14">
        <v>3.39</v>
      </c>
      <c r="AS1421" s="14">
        <f t="shared" si="168"/>
        <v>1.19</v>
      </c>
      <c r="AU1421" s="14">
        <f t="shared" si="172"/>
        <v>1.56</v>
      </c>
      <c r="AW1421" s="14">
        <f t="shared" si="169"/>
        <v>1.8489999999999998</v>
      </c>
      <c r="AY1421" s="14">
        <f t="shared" si="170"/>
        <v>2.044</v>
      </c>
      <c r="BA1421" s="15">
        <v>39578</v>
      </c>
      <c r="BB1421" s="14">
        <v>28.9</v>
      </c>
      <c r="BD1421" s="15">
        <v>41404</v>
      </c>
      <c r="BE1421" s="14">
        <v>5</v>
      </c>
      <c r="BG1421" s="15">
        <v>41404</v>
      </c>
      <c r="BH1421" s="14">
        <v>7.5</v>
      </c>
      <c r="BI1421" s="14">
        <f t="shared" si="165"/>
        <v>80.642133333333334</v>
      </c>
      <c r="BJ1421" s="15">
        <v>40308</v>
      </c>
      <c r="BK1421" s="14">
        <v>229.4264</v>
      </c>
      <c r="BM1421" s="15">
        <v>41404</v>
      </c>
      <c r="BN1421" s="14">
        <v>55.145000000000003</v>
      </c>
    </row>
    <row r="1422" spans="2:66" x14ac:dyDescent="0.2">
      <c r="B1422" s="15">
        <v>39579</v>
      </c>
      <c r="C1422" s="14">
        <v>3.9950000000000001</v>
      </c>
      <c r="E1422" s="15">
        <v>39579</v>
      </c>
      <c r="F1422" s="14">
        <v>4.2080000000000002</v>
      </c>
      <c r="H1422" s="15">
        <v>39579</v>
      </c>
      <c r="I1422" s="14">
        <v>4.2839999999999998</v>
      </c>
      <c r="K1422" s="15">
        <v>39579</v>
      </c>
      <c r="L1422" s="14">
        <v>4.4790000000000001</v>
      </c>
      <c r="N1422" s="15">
        <v>39579</v>
      </c>
      <c r="O1422" s="14">
        <v>4.3109999999999999</v>
      </c>
      <c r="Q1422" s="15">
        <v>39579</v>
      </c>
      <c r="R1422" s="14">
        <v>4.21</v>
      </c>
      <c r="T1422" s="15">
        <v>39579</v>
      </c>
      <c r="U1422" s="14">
        <v>4.28</v>
      </c>
      <c r="W1422" s="15">
        <v>39579</v>
      </c>
      <c r="X1422" s="14">
        <v>4.4370000000000003</v>
      </c>
      <c r="Z1422" s="15">
        <v>39579</v>
      </c>
      <c r="AA1422" s="14">
        <v>4.165</v>
      </c>
      <c r="AC1422" s="14">
        <f t="shared" si="171"/>
        <v>4.2222780781708638</v>
      </c>
      <c r="AE1422" s="15">
        <v>39579</v>
      </c>
      <c r="AF1422" s="14">
        <v>3.7692000000000001</v>
      </c>
      <c r="AH1422" s="15">
        <v>39579</v>
      </c>
      <c r="AI1422" s="14">
        <v>4.58</v>
      </c>
      <c r="AK1422" s="15">
        <v>39579</v>
      </c>
      <c r="AL1422" s="14">
        <v>2.4350000000000001</v>
      </c>
      <c r="AM1422" s="14">
        <f t="shared" si="166"/>
        <v>1.7872780781708637</v>
      </c>
      <c r="AN1422" s="15">
        <v>39579</v>
      </c>
      <c r="AO1422" s="14">
        <v>2.8079999999999998</v>
      </c>
      <c r="AP1422" s="14">
        <f t="shared" si="167"/>
        <v>0.96120000000000028</v>
      </c>
      <c r="AQ1422" s="15">
        <v>39579</v>
      </c>
      <c r="AR1422" s="14">
        <v>3.39</v>
      </c>
      <c r="AS1422" s="14">
        <f t="shared" si="168"/>
        <v>1.19</v>
      </c>
      <c r="AU1422" s="14">
        <f t="shared" si="172"/>
        <v>1.56</v>
      </c>
      <c r="AW1422" s="14">
        <f t="shared" si="169"/>
        <v>1.8489999999999998</v>
      </c>
      <c r="AY1422" s="14">
        <f t="shared" si="170"/>
        <v>2.044</v>
      </c>
      <c r="BA1422" s="15">
        <v>39579</v>
      </c>
      <c r="BB1422" s="14">
        <v>28.9</v>
      </c>
      <c r="BD1422" s="15">
        <v>41405</v>
      </c>
      <c r="BE1422" s="14">
        <v>5</v>
      </c>
      <c r="BG1422" s="15">
        <v>41405</v>
      </c>
      <c r="BH1422" s="14">
        <v>7.5</v>
      </c>
      <c r="BI1422" s="14">
        <f t="shared" si="165"/>
        <v>80.344966666666664</v>
      </c>
      <c r="BJ1422" s="15">
        <v>40309</v>
      </c>
      <c r="BK1422" s="14">
        <v>228.53489999999999</v>
      </c>
      <c r="BM1422" s="15">
        <v>41405</v>
      </c>
      <c r="BN1422" s="14">
        <v>55.145000000000003</v>
      </c>
    </row>
    <row r="1423" spans="2:66" x14ac:dyDescent="0.2">
      <c r="B1423" s="15">
        <v>39580</v>
      </c>
      <c r="C1423" s="14">
        <v>4.0110000000000001</v>
      </c>
      <c r="E1423" s="15">
        <v>39580</v>
      </c>
      <c r="F1423" s="14">
        <v>4.2290000000000001</v>
      </c>
      <c r="H1423" s="15">
        <v>39580</v>
      </c>
      <c r="I1423" s="14">
        <v>4.3099999999999996</v>
      </c>
      <c r="K1423" s="15">
        <v>39580</v>
      </c>
      <c r="L1423" s="14">
        <v>4.5030000000000001</v>
      </c>
      <c r="N1423" s="15">
        <v>39580</v>
      </c>
      <c r="O1423" s="14">
        <v>4.3330000000000002</v>
      </c>
      <c r="Q1423" s="15">
        <v>39580</v>
      </c>
      <c r="R1423" s="14">
        <v>4.2320000000000002</v>
      </c>
      <c r="T1423" s="15">
        <v>39580</v>
      </c>
      <c r="U1423" s="14">
        <v>4.3099999999999996</v>
      </c>
      <c r="W1423" s="15">
        <v>39580</v>
      </c>
      <c r="X1423" s="14">
        <v>4.4630000000000001</v>
      </c>
      <c r="Z1423" s="15">
        <v>39580</v>
      </c>
      <c r="AA1423" s="14">
        <v>4.1859999999999999</v>
      </c>
      <c r="AC1423" s="14">
        <f t="shared" si="171"/>
        <v>4.2436486945774758</v>
      </c>
      <c r="AE1423" s="15">
        <v>39580</v>
      </c>
      <c r="AF1423" s="14">
        <v>3.7974000000000001</v>
      </c>
      <c r="AH1423" s="15">
        <v>39580</v>
      </c>
      <c r="AI1423" s="14">
        <v>4.6059999999999999</v>
      </c>
      <c r="AK1423" s="15">
        <v>39580</v>
      </c>
      <c r="AL1423" s="14">
        <v>2.448</v>
      </c>
      <c r="AM1423" s="14">
        <f t="shared" si="166"/>
        <v>1.7956486945774759</v>
      </c>
      <c r="AN1423" s="15">
        <v>39580</v>
      </c>
      <c r="AO1423" s="14">
        <v>2.8134999999999999</v>
      </c>
      <c r="AP1423" s="14">
        <f t="shared" si="167"/>
        <v>0.98390000000000022</v>
      </c>
      <c r="AQ1423" s="15">
        <v>39580</v>
      </c>
      <c r="AR1423" s="14">
        <v>3.4045000000000001</v>
      </c>
      <c r="AS1423" s="14">
        <f t="shared" si="168"/>
        <v>1.2014999999999998</v>
      </c>
      <c r="AU1423" s="14">
        <f t="shared" si="172"/>
        <v>1.5630000000000002</v>
      </c>
      <c r="AW1423" s="14">
        <f t="shared" si="169"/>
        <v>1.8619999999999997</v>
      </c>
      <c r="AY1423" s="14">
        <f t="shared" si="170"/>
        <v>2.0550000000000002</v>
      </c>
      <c r="BA1423" s="15">
        <v>39580</v>
      </c>
      <c r="BB1423" s="14">
        <v>29.9</v>
      </c>
      <c r="BD1423" s="15">
        <v>41406</v>
      </c>
      <c r="BE1423" s="14">
        <v>5</v>
      </c>
      <c r="BG1423" s="15">
        <v>41406</v>
      </c>
      <c r="BH1423" s="14">
        <v>7.5</v>
      </c>
      <c r="BI1423" s="14">
        <f t="shared" si="165"/>
        <v>80.619833333333332</v>
      </c>
      <c r="BJ1423" s="15">
        <v>40310</v>
      </c>
      <c r="BK1423" s="14">
        <v>229.3595</v>
      </c>
      <c r="BM1423" s="15">
        <v>41406</v>
      </c>
      <c r="BN1423" s="14">
        <v>55.145000000000003</v>
      </c>
    </row>
    <row r="1424" spans="2:66" x14ac:dyDescent="0.2">
      <c r="B1424" s="15">
        <v>39581</v>
      </c>
      <c r="C1424" s="14">
        <v>4.0839999999999996</v>
      </c>
      <c r="E1424" s="15">
        <v>39581</v>
      </c>
      <c r="F1424" s="14">
        <v>4.2969999999999997</v>
      </c>
      <c r="H1424" s="15">
        <v>39581</v>
      </c>
      <c r="I1424" s="14">
        <v>4.3739999999999997</v>
      </c>
      <c r="K1424" s="15">
        <v>39581</v>
      </c>
      <c r="L1424" s="14">
        <v>4.5430000000000001</v>
      </c>
      <c r="N1424" s="15">
        <v>39581</v>
      </c>
      <c r="O1424" s="14">
        <v>4.4109999999999996</v>
      </c>
      <c r="Q1424" s="15">
        <v>39581</v>
      </c>
      <c r="R1424" s="14">
        <v>4.3010000000000002</v>
      </c>
      <c r="T1424" s="15">
        <v>39581</v>
      </c>
      <c r="U1424" s="14">
        <v>4.3849999999999998</v>
      </c>
      <c r="W1424" s="15">
        <v>39581</v>
      </c>
      <c r="X1424" s="14">
        <v>4.5170000000000003</v>
      </c>
      <c r="Z1424" s="15">
        <v>39581</v>
      </c>
      <c r="AA1424" s="14">
        <v>4.26</v>
      </c>
      <c r="AC1424" s="14">
        <f t="shared" si="171"/>
        <v>4.3075620268808894</v>
      </c>
      <c r="AE1424" s="15">
        <v>39581</v>
      </c>
      <c r="AF1424" s="14">
        <v>3.9131</v>
      </c>
      <c r="AH1424" s="15">
        <v>39581</v>
      </c>
      <c r="AI1424" s="14">
        <v>4.7059999999999995</v>
      </c>
      <c r="AK1424" s="15">
        <v>39581</v>
      </c>
      <c r="AL1424" s="14">
        <v>2.4485000000000001</v>
      </c>
      <c r="AM1424" s="14">
        <f t="shared" si="166"/>
        <v>1.8590620268808893</v>
      </c>
      <c r="AN1424" s="15">
        <v>39581</v>
      </c>
      <c r="AO1424" s="14">
        <v>2.8420000000000001</v>
      </c>
      <c r="AP1424" s="14">
        <f t="shared" si="167"/>
        <v>1.0710999999999999</v>
      </c>
      <c r="AQ1424" s="15">
        <v>39581</v>
      </c>
      <c r="AR1424" s="14">
        <v>3.4495</v>
      </c>
      <c r="AS1424" s="14">
        <f t="shared" si="168"/>
        <v>1.2564999999999995</v>
      </c>
      <c r="AU1424" s="14">
        <f t="shared" si="172"/>
        <v>1.6354999999999995</v>
      </c>
      <c r="AW1424" s="14">
        <f t="shared" si="169"/>
        <v>1.9254999999999995</v>
      </c>
      <c r="AY1424" s="14">
        <f t="shared" si="170"/>
        <v>2.0945</v>
      </c>
      <c r="BA1424" s="15">
        <v>39581</v>
      </c>
      <c r="BB1424" s="14">
        <v>29</v>
      </c>
      <c r="BD1424" s="15">
        <v>41407</v>
      </c>
      <c r="BE1424" s="14">
        <v>5</v>
      </c>
      <c r="BG1424" s="15">
        <v>41407</v>
      </c>
      <c r="BH1424" s="14">
        <v>7.5</v>
      </c>
      <c r="BI1424" s="14">
        <f t="shared" ref="BI1424:BI1487" si="173">AVERAGE(BE1424,BH1424,BK1424)</f>
        <v>80.733999999999995</v>
      </c>
      <c r="BJ1424" s="15">
        <v>40311</v>
      </c>
      <c r="BK1424" s="14">
        <v>229.702</v>
      </c>
      <c r="BM1424" s="15">
        <v>41407</v>
      </c>
      <c r="BN1424" s="14">
        <v>54.685000000000002</v>
      </c>
    </row>
    <row r="1425" spans="2:66" x14ac:dyDescent="0.2">
      <c r="B1425" s="15">
        <v>39582</v>
      </c>
      <c r="C1425" s="14">
        <v>4.1740000000000004</v>
      </c>
      <c r="E1425" s="15">
        <v>39582</v>
      </c>
      <c r="F1425" s="14">
        <v>4.3849999999999998</v>
      </c>
      <c r="H1425" s="15">
        <v>39582</v>
      </c>
      <c r="I1425" s="14">
        <v>4.4569999999999999</v>
      </c>
      <c r="K1425" s="15">
        <v>39582</v>
      </c>
      <c r="L1425" s="14">
        <v>4.6230000000000002</v>
      </c>
      <c r="N1425" s="15">
        <v>39582</v>
      </c>
      <c r="O1425" s="14">
        <v>4.4930000000000003</v>
      </c>
      <c r="Q1425" s="15">
        <v>39582</v>
      </c>
      <c r="R1425" s="14">
        <v>4.3890000000000002</v>
      </c>
      <c r="T1425" s="15">
        <v>39582</v>
      </c>
      <c r="U1425" s="14">
        <v>4.4550000000000001</v>
      </c>
      <c r="W1425" s="15">
        <v>39582</v>
      </c>
      <c r="X1425" s="14">
        <v>4.5919999999999996</v>
      </c>
      <c r="Z1425" s="15">
        <v>39582</v>
      </c>
      <c r="AA1425" s="14">
        <v>4.3460000000000001</v>
      </c>
      <c r="AC1425" s="14">
        <f t="shared" si="171"/>
        <v>4.3927515835006945</v>
      </c>
      <c r="AE1425" s="15">
        <v>39582</v>
      </c>
      <c r="AF1425" s="14">
        <v>3.9112</v>
      </c>
      <c r="AH1425" s="15">
        <v>39582</v>
      </c>
      <c r="AI1425" s="14">
        <v>4.8209999999999997</v>
      </c>
      <c r="AK1425" s="15">
        <v>39582</v>
      </c>
      <c r="AL1425" s="14">
        <v>2.4485000000000001</v>
      </c>
      <c r="AM1425" s="14">
        <f t="shared" si="166"/>
        <v>1.9442515835006944</v>
      </c>
      <c r="AN1425" s="15">
        <v>39582</v>
      </c>
      <c r="AO1425" s="14">
        <v>2.8805000000000001</v>
      </c>
      <c r="AP1425" s="14">
        <f t="shared" si="167"/>
        <v>1.0306999999999999</v>
      </c>
      <c r="AQ1425" s="15">
        <v>39582</v>
      </c>
      <c r="AR1425" s="14">
        <v>3.5295000000000001</v>
      </c>
      <c r="AS1425" s="14">
        <f t="shared" si="168"/>
        <v>1.2914999999999996</v>
      </c>
      <c r="AU1425" s="14">
        <f t="shared" si="172"/>
        <v>1.7255000000000003</v>
      </c>
      <c r="AW1425" s="14">
        <f t="shared" si="169"/>
        <v>2.0084999999999997</v>
      </c>
      <c r="AY1425" s="14">
        <f t="shared" si="170"/>
        <v>2.1745000000000001</v>
      </c>
      <c r="BA1425" s="15">
        <v>39582</v>
      </c>
      <c r="BB1425" s="14">
        <v>28.3</v>
      </c>
      <c r="BD1425" s="15">
        <v>41408</v>
      </c>
      <c r="BE1425" s="14">
        <v>5</v>
      </c>
      <c r="BG1425" s="15">
        <v>41408</v>
      </c>
      <c r="BH1425" s="14">
        <v>7.5</v>
      </c>
      <c r="BI1425" s="14">
        <f t="shared" si="173"/>
        <v>80.374000000000009</v>
      </c>
      <c r="BJ1425" s="15">
        <v>40312</v>
      </c>
      <c r="BK1425" s="14">
        <v>228.62200000000001</v>
      </c>
      <c r="BM1425" s="15">
        <v>41408</v>
      </c>
      <c r="BN1425" s="14">
        <v>56.453000000000003</v>
      </c>
    </row>
    <row r="1426" spans="2:66" x14ac:dyDescent="0.2">
      <c r="B1426" s="15">
        <v>39583</v>
      </c>
      <c r="C1426" s="14">
        <v>4.2030000000000003</v>
      </c>
      <c r="E1426" s="15">
        <v>39583</v>
      </c>
      <c r="F1426" s="14">
        <v>4.4009999999999998</v>
      </c>
      <c r="H1426" s="15">
        <v>39583</v>
      </c>
      <c r="I1426" s="14">
        <v>4.4580000000000002</v>
      </c>
      <c r="K1426" s="15">
        <v>39583</v>
      </c>
      <c r="L1426" s="14">
        <v>4.6349999999999998</v>
      </c>
      <c r="N1426" s="15">
        <v>39583</v>
      </c>
      <c r="O1426" s="14">
        <v>4.5039999999999996</v>
      </c>
      <c r="Q1426" s="15">
        <v>39583</v>
      </c>
      <c r="R1426" s="14">
        <v>4.4109999999999996</v>
      </c>
      <c r="T1426" s="15">
        <v>39583</v>
      </c>
      <c r="U1426" s="14">
        <v>4.4909999999999997</v>
      </c>
      <c r="W1426" s="15">
        <v>39583</v>
      </c>
      <c r="X1426" s="14">
        <v>4.6070000000000002</v>
      </c>
      <c r="Z1426" s="15">
        <v>39583</v>
      </c>
      <c r="AA1426" s="14">
        <v>4.37</v>
      </c>
      <c r="AC1426" s="14">
        <f t="shared" si="171"/>
        <v>4.4104685617179049</v>
      </c>
      <c r="AE1426" s="15">
        <v>39583</v>
      </c>
      <c r="AF1426" s="14">
        <v>3.8144</v>
      </c>
      <c r="AH1426" s="15">
        <v>39583</v>
      </c>
      <c r="AI1426" s="14">
        <v>4.843</v>
      </c>
      <c r="AK1426" s="15">
        <v>39583</v>
      </c>
      <c r="AL1426" s="14">
        <v>2.4375</v>
      </c>
      <c r="AM1426" s="14">
        <f t="shared" si="166"/>
        <v>1.9729685617179049</v>
      </c>
      <c r="AN1426" s="15">
        <v>39583</v>
      </c>
      <c r="AO1426" s="14">
        <v>2.8555000000000001</v>
      </c>
      <c r="AP1426" s="14">
        <f t="shared" si="167"/>
        <v>0.95889999999999986</v>
      </c>
      <c r="AQ1426" s="15">
        <v>39583</v>
      </c>
      <c r="AR1426" s="14">
        <v>3.5175000000000001</v>
      </c>
      <c r="AS1426" s="14">
        <f t="shared" si="168"/>
        <v>1.3254999999999999</v>
      </c>
      <c r="AU1426" s="14">
        <f t="shared" si="172"/>
        <v>1.7655000000000003</v>
      </c>
      <c r="AW1426" s="14">
        <f t="shared" si="169"/>
        <v>2.0205000000000002</v>
      </c>
      <c r="AY1426" s="14">
        <f t="shared" si="170"/>
        <v>2.1974999999999998</v>
      </c>
      <c r="BA1426" s="15">
        <v>39583</v>
      </c>
      <c r="BB1426" s="14">
        <v>25.5</v>
      </c>
      <c r="BD1426" s="15">
        <v>41409</v>
      </c>
      <c r="BE1426" s="14">
        <v>5</v>
      </c>
      <c r="BG1426" s="15">
        <v>41409</v>
      </c>
      <c r="BH1426" s="14">
        <v>7.5</v>
      </c>
      <c r="BI1426" s="14">
        <f t="shared" si="173"/>
        <v>80.374000000000009</v>
      </c>
      <c r="BJ1426" s="15">
        <v>40313</v>
      </c>
      <c r="BK1426" s="14">
        <v>228.62200000000001</v>
      </c>
      <c r="BM1426" s="15">
        <v>41409</v>
      </c>
      <c r="BN1426" s="14">
        <v>59.744999999999997</v>
      </c>
    </row>
    <row r="1427" spans="2:66" x14ac:dyDescent="0.2">
      <c r="B1427" s="15">
        <v>39584</v>
      </c>
      <c r="C1427" s="14">
        <v>4.1719999999999997</v>
      </c>
      <c r="E1427" s="15">
        <v>39584</v>
      </c>
      <c r="F1427" s="14">
        <v>4.359</v>
      </c>
      <c r="H1427" s="15">
        <v>39584</v>
      </c>
      <c r="I1427" s="14">
        <v>4.4130000000000003</v>
      </c>
      <c r="K1427" s="15">
        <v>39584</v>
      </c>
      <c r="L1427" s="14">
        <v>4.593</v>
      </c>
      <c r="N1427" s="15">
        <v>39584</v>
      </c>
      <c r="O1427" s="14">
        <v>4.4610000000000003</v>
      </c>
      <c r="Q1427" s="15">
        <v>39584</v>
      </c>
      <c r="R1427" s="14">
        <v>4.3650000000000002</v>
      </c>
      <c r="T1427" s="15">
        <v>39584</v>
      </c>
      <c r="U1427" s="14">
        <v>4.4420000000000002</v>
      </c>
      <c r="W1427" s="15">
        <v>39584</v>
      </c>
      <c r="X1427" s="14">
        <v>4.5529999999999999</v>
      </c>
      <c r="Z1427" s="15">
        <v>39584</v>
      </c>
      <c r="AA1427" s="14">
        <v>4.3280000000000003</v>
      </c>
      <c r="AC1427" s="14">
        <f t="shared" si="171"/>
        <v>4.37029615325197</v>
      </c>
      <c r="AE1427" s="15">
        <v>39584</v>
      </c>
      <c r="AF1427" s="14">
        <v>3.8445999999999998</v>
      </c>
      <c r="AH1427" s="15">
        <v>39584</v>
      </c>
      <c r="AI1427" s="14">
        <v>4.7729999999999997</v>
      </c>
      <c r="AK1427" s="15">
        <v>39584</v>
      </c>
      <c r="AL1427" s="14">
        <v>2.4495</v>
      </c>
      <c r="AM1427" s="14">
        <f t="shared" si="166"/>
        <v>1.92079615325197</v>
      </c>
      <c r="AN1427" s="15">
        <v>39584</v>
      </c>
      <c r="AO1427" s="14">
        <v>2.9295</v>
      </c>
      <c r="AP1427" s="14">
        <f t="shared" si="167"/>
        <v>0.9150999999999998</v>
      </c>
      <c r="AQ1427" s="15">
        <v>39584</v>
      </c>
      <c r="AR1427" s="14">
        <v>3.4824999999999999</v>
      </c>
      <c r="AS1427" s="14">
        <f t="shared" si="168"/>
        <v>1.2904999999999998</v>
      </c>
      <c r="AU1427" s="14">
        <f t="shared" si="172"/>
        <v>1.7224999999999997</v>
      </c>
      <c r="AW1427" s="14">
        <f t="shared" si="169"/>
        <v>1.9635000000000002</v>
      </c>
      <c r="AY1427" s="14">
        <f t="shared" si="170"/>
        <v>2.1435</v>
      </c>
      <c r="BA1427" s="15">
        <v>39584</v>
      </c>
      <c r="BB1427" s="14">
        <v>24.1</v>
      </c>
      <c r="BD1427" s="15">
        <v>41410</v>
      </c>
      <c r="BE1427" s="14">
        <v>4.5</v>
      </c>
      <c r="BG1427" s="15">
        <v>41410</v>
      </c>
      <c r="BH1427" s="14">
        <v>7.5</v>
      </c>
      <c r="BI1427" s="14">
        <f t="shared" si="173"/>
        <v>80.207333333333338</v>
      </c>
      <c r="BJ1427" s="15">
        <v>40314</v>
      </c>
      <c r="BK1427" s="14">
        <v>228.62200000000001</v>
      </c>
      <c r="BM1427" s="15">
        <v>41410</v>
      </c>
      <c r="BN1427" s="14">
        <v>60.292999999999999</v>
      </c>
    </row>
    <row r="1428" spans="2:66" x14ac:dyDescent="0.2">
      <c r="B1428" s="15">
        <v>39585</v>
      </c>
      <c r="C1428" s="14">
        <v>4.1719999999999997</v>
      </c>
      <c r="E1428" s="15">
        <v>39585</v>
      </c>
      <c r="F1428" s="14">
        <v>4.359</v>
      </c>
      <c r="H1428" s="15">
        <v>39585</v>
      </c>
      <c r="I1428" s="14">
        <v>4.4130000000000003</v>
      </c>
      <c r="K1428" s="15">
        <v>39585</v>
      </c>
      <c r="L1428" s="14">
        <v>4.593</v>
      </c>
      <c r="N1428" s="15">
        <v>39585</v>
      </c>
      <c r="O1428" s="14">
        <v>4.4610000000000003</v>
      </c>
      <c r="Q1428" s="15">
        <v>39585</v>
      </c>
      <c r="R1428" s="14">
        <v>4.3650000000000002</v>
      </c>
      <c r="T1428" s="15">
        <v>39585</v>
      </c>
      <c r="U1428" s="14">
        <v>4.4420000000000002</v>
      </c>
      <c r="W1428" s="15">
        <v>39585</v>
      </c>
      <c r="X1428" s="14">
        <v>4.5529999999999999</v>
      </c>
      <c r="Z1428" s="15">
        <v>39585</v>
      </c>
      <c r="AA1428" s="14">
        <v>4.3280000000000003</v>
      </c>
      <c r="AC1428" s="14">
        <f t="shared" si="171"/>
        <v>4.37029615325197</v>
      </c>
      <c r="AE1428" s="15">
        <v>39585</v>
      </c>
      <c r="AF1428" s="14">
        <v>3.8445999999999998</v>
      </c>
      <c r="AH1428" s="15">
        <v>39585</v>
      </c>
      <c r="AI1428" s="14">
        <v>4.7729999999999997</v>
      </c>
      <c r="AK1428" s="15">
        <v>39585</v>
      </c>
      <c r="AL1428" s="14">
        <v>2.4495</v>
      </c>
      <c r="AM1428" s="14">
        <f t="shared" si="166"/>
        <v>1.92079615325197</v>
      </c>
      <c r="AN1428" s="15">
        <v>39585</v>
      </c>
      <c r="AO1428" s="14">
        <v>2.9295</v>
      </c>
      <c r="AP1428" s="14">
        <f t="shared" si="167"/>
        <v>0.9150999999999998</v>
      </c>
      <c r="AQ1428" s="15">
        <v>39585</v>
      </c>
      <c r="AR1428" s="14">
        <v>3.4824999999999999</v>
      </c>
      <c r="AS1428" s="14">
        <f t="shared" si="168"/>
        <v>1.2904999999999998</v>
      </c>
      <c r="AU1428" s="14">
        <f t="shared" si="172"/>
        <v>1.7224999999999997</v>
      </c>
      <c r="AW1428" s="14">
        <f t="shared" si="169"/>
        <v>1.9635000000000002</v>
      </c>
      <c r="AY1428" s="14">
        <f t="shared" si="170"/>
        <v>2.1435</v>
      </c>
      <c r="BA1428" s="15">
        <v>39585</v>
      </c>
      <c r="BB1428" s="14">
        <v>24.1</v>
      </c>
      <c r="BD1428" s="15">
        <v>41411</v>
      </c>
      <c r="BE1428" s="14">
        <v>4.5</v>
      </c>
      <c r="BG1428" s="15">
        <v>41411</v>
      </c>
      <c r="BH1428" s="14">
        <v>7.5</v>
      </c>
      <c r="BI1428" s="14">
        <f t="shared" si="173"/>
        <v>80.108233333333331</v>
      </c>
      <c r="BJ1428" s="15">
        <v>40315</v>
      </c>
      <c r="BK1428" s="14">
        <v>228.32470000000001</v>
      </c>
      <c r="BM1428" s="15">
        <v>41411</v>
      </c>
      <c r="BN1428" s="14">
        <v>61.393000000000001</v>
      </c>
    </row>
    <row r="1429" spans="2:66" x14ac:dyDescent="0.2">
      <c r="B1429" s="15">
        <v>39586</v>
      </c>
      <c r="C1429" s="14">
        <v>4.1719999999999997</v>
      </c>
      <c r="E1429" s="15">
        <v>39586</v>
      </c>
      <c r="F1429" s="14">
        <v>4.359</v>
      </c>
      <c r="H1429" s="15">
        <v>39586</v>
      </c>
      <c r="I1429" s="14">
        <v>4.4130000000000003</v>
      </c>
      <c r="K1429" s="15">
        <v>39586</v>
      </c>
      <c r="L1429" s="14">
        <v>4.593</v>
      </c>
      <c r="N1429" s="15">
        <v>39586</v>
      </c>
      <c r="O1429" s="14">
        <v>4.4610000000000003</v>
      </c>
      <c r="Q1429" s="15">
        <v>39586</v>
      </c>
      <c r="R1429" s="14">
        <v>4.3650000000000002</v>
      </c>
      <c r="T1429" s="15">
        <v>39586</v>
      </c>
      <c r="U1429" s="14">
        <v>4.4420000000000002</v>
      </c>
      <c r="W1429" s="15">
        <v>39586</v>
      </c>
      <c r="X1429" s="14">
        <v>4.5529999999999999</v>
      </c>
      <c r="Z1429" s="15">
        <v>39586</v>
      </c>
      <c r="AA1429" s="14">
        <v>4.3280000000000003</v>
      </c>
      <c r="AC1429" s="14">
        <f t="shared" si="171"/>
        <v>4.37029615325197</v>
      </c>
      <c r="AE1429" s="15">
        <v>39586</v>
      </c>
      <c r="AF1429" s="14">
        <v>3.8445999999999998</v>
      </c>
      <c r="AH1429" s="15">
        <v>39586</v>
      </c>
      <c r="AI1429" s="14">
        <v>4.7729999999999997</v>
      </c>
      <c r="AK1429" s="15">
        <v>39586</v>
      </c>
      <c r="AL1429" s="14">
        <v>2.4495</v>
      </c>
      <c r="AM1429" s="14">
        <f t="shared" si="166"/>
        <v>1.92079615325197</v>
      </c>
      <c r="AN1429" s="15">
        <v>39586</v>
      </c>
      <c r="AO1429" s="14">
        <v>2.9295</v>
      </c>
      <c r="AP1429" s="14">
        <f t="shared" si="167"/>
        <v>0.9150999999999998</v>
      </c>
      <c r="AQ1429" s="15">
        <v>39586</v>
      </c>
      <c r="AR1429" s="14">
        <v>3.4824999999999999</v>
      </c>
      <c r="AS1429" s="14">
        <f t="shared" si="168"/>
        <v>1.2904999999999998</v>
      </c>
      <c r="AU1429" s="14">
        <f t="shared" si="172"/>
        <v>1.7224999999999997</v>
      </c>
      <c r="AW1429" s="14">
        <f t="shared" si="169"/>
        <v>1.9635000000000002</v>
      </c>
      <c r="AY1429" s="14">
        <f t="shared" si="170"/>
        <v>2.1435</v>
      </c>
      <c r="BA1429" s="15">
        <v>39586</v>
      </c>
      <c r="BB1429" s="14">
        <v>24.1</v>
      </c>
      <c r="BD1429" s="15">
        <v>41412</v>
      </c>
      <c r="BE1429" s="14">
        <v>4.5</v>
      </c>
      <c r="BG1429" s="15">
        <v>41412</v>
      </c>
      <c r="BH1429" s="14">
        <v>7.5</v>
      </c>
      <c r="BI1429" s="14">
        <f t="shared" si="173"/>
        <v>80.21926666666667</v>
      </c>
      <c r="BJ1429" s="15">
        <v>40316</v>
      </c>
      <c r="BK1429" s="14">
        <v>228.65780000000001</v>
      </c>
      <c r="BM1429" s="15">
        <v>41412</v>
      </c>
      <c r="BN1429" s="14">
        <v>61.393000000000001</v>
      </c>
    </row>
    <row r="1430" spans="2:66" x14ac:dyDescent="0.2">
      <c r="B1430" s="15">
        <v>39587</v>
      </c>
      <c r="C1430" s="14">
        <v>4.22</v>
      </c>
      <c r="E1430" s="15">
        <v>39587</v>
      </c>
      <c r="F1430" s="14">
        <v>4.4050000000000002</v>
      </c>
      <c r="H1430" s="15">
        <v>39587</v>
      </c>
      <c r="I1430" s="14">
        <v>4.4610000000000003</v>
      </c>
      <c r="K1430" s="15">
        <v>39587</v>
      </c>
      <c r="L1430" s="14">
        <v>4.641</v>
      </c>
      <c r="N1430" s="15">
        <v>39587</v>
      </c>
      <c r="O1430" s="14">
        <v>4.5090000000000003</v>
      </c>
      <c r="Q1430" s="15">
        <v>39587</v>
      </c>
      <c r="R1430" s="14">
        <v>4.4109999999999996</v>
      </c>
      <c r="T1430" s="15">
        <v>39587</v>
      </c>
      <c r="U1430" s="14">
        <v>4.484</v>
      </c>
      <c r="W1430" s="15">
        <v>39587</v>
      </c>
      <c r="X1430" s="14">
        <v>4.6029999999999998</v>
      </c>
      <c r="Z1430" s="15">
        <v>39587</v>
      </c>
      <c r="AA1430" s="14">
        <v>4.3769999999999998</v>
      </c>
      <c r="AC1430" s="14">
        <f t="shared" si="171"/>
        <v>4.4176261393480605</v>
      </c>
      <c r="AE1430" s="15">
        <v>39587</v>
      </c>
      <c r="AF1430" s="14">
        <v>3.8294000000000001</v>
      </c>
      <c r="AH1430" s="15">
        <v>39587</v>
      </c>
      <c r="AI1430" s="14">
        <v>4.8280000000000003</v>
      </c>
      <c r="AK1430" s="15">
        <v>39587</v>
      </c>
      <c r="AL1430" s="14">
        <v>2.4449999999999998</v>
      </c>
      <c r="AM1430" s="14">
        <f t="shared" si="166"/>
        <v>1.9726261393480606</v>
      </c>
      <c r="AN1430" s="15">
        <v>39587</v>
      </c>
      <c r="AO1430" s="14">
        <v>2.8820000000000001</v>
      </c>
      <c r="AP1430" s="14">
        <f t="shared" si="167"/>
        <v>0.94740000000000002</v>
      </c>
      <c r="AQ1430" s="15">
        <v>39587</v>
      </c>
      <c r="AR1430" s="14">
        <v>3.49</v>
      </c>
      <c r="AS1430" s="14">
        <f t="shared" si="168"/>
        <v>1.3380000000000001</v>
      </c>
      <c r="AU1430" s="14">
        <f t="shared" si="172"/>
        <v>1.7749999999999999</v>
      </c>
      <c r="AW1430" s="14">
        <f t="shared" si="169"/>
        <v>2.0160000000000005</v>
      </c>
      <c r="AY1430" s="14">
        <f t="shared" si="170"/>
        <v>2.1960000000000002</v>
      </c>
      <c r="BA1430" s="15">
        <v>39587</v>
      </c>
      <c r="BB1430" s="14">
        <v>24.1</v>
      </c>
      <c r="BD1430" s="15">
        <v>41413</v>
      </c>
      <c r="BE1430" s="14">
        <v>4.5</v>
      </c>
      <c r="BG1430" s="15">
        <v>41413</v>
      </c>
      <c r="BH1430" s="14">
        <v>7.5</v>
      </c>
      <c r="BI1430" s="14">
        <f t="shared" si="173"/>
        <v>79.391866666666672</v>
      </c>
      <c r="BJ1430" s="15">
        <v>40317</v>
      </c>
      <c r="BK1430" s="14">
        <v>226.1756</v>
      </c>
      <c r="BM1430" s="15">
        <v>41413</v>
      </c>
      <c r="BN1430" s="14">
        <v>61.393000000000001</v>
      </c>
    </row>
    <row r="1431" spans="2:66" x14ac:dyDescent="0.2">
      <c r="B1431" s="15">
        <v>39588</v>
      </c>
      <c r="C1431" s="14">
        <v>4.1849999999999996</v>
      </c>
      <c r="E1431" s="15">
        <v>39588</v>
      </c>
      <c r="F1431" s="14">
        <v>4.3719999999999999</v>
      </c>
      <c r="H1431" s="15">
        <v>39588</v>
      </c>
      <c r="I1431" s="14">
        <v>4.4329999999999998</v>
      </c>
      <c r="K1431" s="15">
        <v>39588</v>
      </c>
      <c r="L1431" s="14">
        <v>4.6189999999999998</v>
      </c>
      <c r="N1431" s="15">
        <v>39588</v>
      </c>
      <c r="O1431" s="14">
        <v>4.4829999999999997</v>
      </c>
      <c r="Q1431" s="15">
        <v>39588</v>
      </c>
      <c r="R1431" s="14">
        <v>4.3769999999999998</v>
      </c>
      <c r="T1431" s="15">
        <v>39588</v>
      </c>
      <c r="U1431" s="14">
        <v>4.4409999999999998</v>
      </c>
      <c r="W1431" s="15">
        <v>39588</v>
      </c>
      <c r="X1431" s="14">
        <v>4.5679999999999996</v>
      </c>
      <c r="Z1431" s="15">
        <v>39588</v>
      </c>
      <c r="AA1431" s="14">
        <v>4.3390000000000004</v>
      </c>
      <c r="AC1431" s="14">
        <f t="shared" si="171"/>
        <v>4.386597250115865</v>
      </c>
      <c r="AE1431" s="15">
        <v>39588</v>
      </c>
      <c r="AF1431" s="14">
        <v>3.7746</v>
      </c>
      <c r="AH1431" s="15">
        <v>39588</v>
      </c>
      <c r="AI1431" s="14">
        <v>4.7960000000000003</v>
      </c>
      <c r="AK1431" s="15">
        <v>39588</v>
      </c>
      <c r="AL1431" s="14">
        <v>2.4525000000000001</v>
      </c>
      <c r="AM1431" s="14">
        <f t="shared" si="166"/>
        <v>1.9340972501158649</v>
      </c>
      <c r="AN1431" s="15">
        <v>39588</v>
      </c>
      <c r="AO1431" s="14">
        <v>2.9055</v>
      </c>
      <c r="AP1431" s="14">
        <f t="shared" si="167"/>
        <v>0.86909999999999998</v>
      </c>
      <c r="AQ1431" s="15">
        <v>39588</v>
      </c>
      <c r="AR1431" s="14">
        <v>3.4925000000000002</v>
      </c>
      <c r="AS1431" s="14">
        <f t="shared" si="168"/>
        <v>1.3035000000000001</v>
      </c>
      <c r="AU1431" s="14">
        <f t="shared" si="172"/>
        <v>1.7324999999999995</v>
      </c>
      <c r="AW1431" s="14">
        <f t="shared" si="169"/>
        <v>1.9804999999999997</v>
      </c>
      <c r="AY1431" s="14">
        <f t="shared" si="170"/>
        <v>2.1664999999999996</v>
      </c>
      <c r="BA1431" s="15">
        <v>39588</v>
      </c>
      <c r="BB1431" s="14">
        <v>24.8</v>
      </c>
      <c r="BD1431" s="15">
        <v>41414</v>
      </c>
      <c r="BE1431" s="14">
        <v>4.5</v>
      </c>
      <c r="BG1431" s="15">
        <v>41414</v>
      </c>
      <c r="BH1431" s="14">
        <v>7.5</v>
      </c>
      <c r="BI1431" s="14">
        <f t="shared" si="173"/>
        <v>78.880800000000008</v>
      </c>
      <c r="BJ1431" s="15">
        <v>40318</v>
      </c>
      <c r="BK1431" s="14">
        <v>224.64240000000001</v>
      </c>
      <c r="BM1431" s="15">
        <v>41414</v>
      </c>
      <c r="BN1431" s="14">
        <v>61.662999999999997</v>
      </c>
    </row>
    <row r="1432" spans="2:66" x14ac:dyDescent="0.2">
      <c r="B1432" s="15">
        <v>39589</v>
      </c>
      <c r="C1432" s="14">
        <v>4.2649999999999997</v>
      </c>
      <c r="E1432" s="15">
        <v>39589</v>
      </c>
      <c r="F1432" s="14">
        <v>4.4470000000000001</v>
      </c>
      <c r="H1432" s="15">
        <v>39589</v>
      </c>
      <c r="I1432" s="14">
        <v>4.5030000000000001</v>
      </c>
      <c r="K1432" s="15">
        <v>39589</v>
      </c>
      <c r="L1432" s="14">
        <v>4.6920000000000002</v>
      </c>
      <c r="N1432" s="15">
        <v>39589</v>
      </c>
      <c r="O1432" s="14">
        <v>4.5609999999999999</v>
      </c>
      <c r="Q1432" s="15">
        <v>39589</v>
      </c>
      <c r="R1432" s="14">
        <v>4.452</v>
      </c>
      <c r="T1432" s="15">
        <v>39589</v>
      </c>
      <c r="U1432" s="14">
        <v>4.5179999999999998</v>
      </c>
      <c r="W1432" s="15">
        <v>39589</v>
      </c>
      <c r="X1432" s="14">
        <v>4.6289999999999996</v>
      </c>
      <c r="Z1432" s="15">
        <v>39589</v>
      </c>
      <c r="AA1432" s="14">
        <v>4.4219999999999997</v>
      </c>
      <c r="AC1432" s="14">
        <f t="shared" si="171"/>
        <v>4.4618768731654557</v>
      </c>
      <c r="AE1432" s="15">
        <v>39589</v>
      </c>
      <c r="AF1432" s="14">
        <v>3.8067000000000002</v>
      </c>
      <c r="AH1432" s="15">
        <v>39589</v>
      </c>
      <c r="AI1432" s="14">
        <v>4.875</v>
      </c>
      <c r="AK1432" s="15">
        <v>39589</v>
      </c>
      <c r="AL1432" s="14">
        <v>2.4649999999999999</v>
      </c>
      <c r="AM1432" s="14">
        <f t="shared" si="166"/>
        <v>1.9968768731654558</v>
      </c>
      <c r="AN1432" s="15">
        <v>39589</v>
      </c>
      <c r="AO1432" s="14">
        <v>2.9210000000000003</v>
      </c>
      <c r="AP1432" s="14">
        <f t="shared" si="167"/>
        <v>0.88569999999999993</v>
      </c>
      <c r="AQ1432" s="15">
        <v>39589</v>
      </c>
      <c r="AR1432" s="14">
        <v>3.49</v>
      </c>
      <c r="AS1432" s="14">
        <f t="shared" si="168"/>
        <v>1.3849999999999998</v>
      </c>
      <c r="AU1432" s="14">
        <f t="shared" si="172"/>
        <v>1.7999999999999998</v>
      </c>
      <c r="AW1432" s="14">
        <f t="shared" si="169"/>
        <v>2.0380000000000003</v>
      </c>
      <c r="AY1432" s="14">
        <f t="shared" si="170"/>
        <v>2.2270000000000003</v>
      </c>
      <c r="BA1432" s="15">
        <v>39589</v>
      </c>
      <c r="BB1432" s="14">
        <v>23.8</v>
      </c>
      <c r="BD1432" s="15">
        <v>41415</v>
      </c>
      <c r="BE1432" s="14">
        <v>4.5</v>
      </c>
      <c r="BG1432" s="15">
        <v>41415</v>
      </c>
      <c r="BH1432" s="14">
        <v>7.5</v>
      </c>
      <c r="BI1432" s="14">
        <f t="shared" si="173"/>
        <v>79.121166666666667</v>
      </c>
      <c r="BJ1432" s="15">
        <v>40319</v>
      </c>
      <c r="BK1432" s="14">
        <v>225.36349999999999</v>
      </c>
      <c r="BM1432" s="15">
        <v>41415</v>
      </c>
      <c r="BN1432" s="14">
        <v>61.76</v>
      </c>
    </row>
    <row r="1433" spans="2:66" x14ac:dyDescent="0.2">
      <c r="B1433" s="15">
        <v>39590</v>
      </c>
      <c r="C1433" s="14">
        <v>4.2990000000000004</v>
      </c>
      <c r="E1433" s="15">
        <v>39590</v>
      </c>
      <c r="F1433" s="14">
        <v>4.4729999999999999</v>
      </c>
      <c r="H1433" s="15">
        <v>39590</v>
      </c>
      <c r="I1433" s="14">
        <v>4.53</v>
      </c>
      <c r="K1433" s="15">
        <v>39590</v>
      </c>
      <c r="L1433" s="14">
        <v>4.718</v>
      </c>
      <c r="N1433" s="15">
        <v>39590</v>
      </c>
      <c r="O1433" s="14">
        <v>4.5969999999999995</v>
      </c>
      <c r="Q1433" s="15">
        <v>39590</v>
      </c>
      <c r="R1433" s="14">
        <v>4.4790000000000001</v>
      </c>
      <c r="T1433" s="15">
        <v>39590</v>
      </c>
      <c r="U1433" s="14">
        <v>4.55</v>
      </c>
      <c r="W1433" s="15">
        <v>39590</v>
      </c>
      <c r="X1433" s="14">
        <v>4.6530000000000005</v>
      </c>
      <c r="Z1433" s="15">
        <v>39590</v>
      </c>
      <c r="AA1433" s="14">
        <v>4.4530000000000003</v>
      </c>
      <c r="AC1433" s="14">
        <f t="shared" si="171"/>
        <v>4.4909046809825437</v>
      </c>
      <c r="AE1433" s="15">
        <v>39590</v>
      </c>
      <c r="AF1433" s="14">
        <v>3.9111000000000002</v>
      </c>
      <c r="AH1433" s="15">
        <v>39590</v>
      </c>
      <c r="AI1433" s="14">
        <v>4.952</v>
      </c>
      <c r="AK1433" s="15">
        <v>39590</v>
      </c>
      <c r="AL1433" s="14">
        <v>2.4750000000000001</v>
      </c>
      <c r="AM1433" s="14">
        <f t="shared" si="166"/>
        <v>2.0159046809825436</v>
      </c>
      <c r="AN1433" s="15">
        <v>39590</v>
      </c>
      <c r="AO1433" s="14">
        <v>2.9285000000000001</v>
      </c>
      <c r="AP1433" s="14">
        <f t="shared" si="167"/>
        <v>0.98260000000000014</v>
      </c>
      <c r="AQ1433" s="15">
        <v>39590</v>
      </c>
      <c r="AR1433" s="14">
        <v>3.51</v>
      </c>
      <c r="AS1433" s="14">
        <f t="shared" si="168"/>
        <v>1.4420000000000002</v>
      </c>
      <c r="AU1433" s="14">
        <f t="shared" si="172"/>
        <v>1.8240000000000003</v>
      </c>
      <c r="AW1433" s="14">
        <f t="shared" si="169"/>
        <v>2.0550000000000002</v>
      </c>
      <c r="AY1433" s="14">
        <f t="shared" si="170"/>
        <v>2.2429999999999999</v>
      </c>
      <c r="BA1433" s="15">
        <v>39590</v>
      </c>
      <c r="BB1433" s="14">
        <v>23.1</v>
      </c>
      <c r="BD1433" s="15">
        <v>41416</v>
      </c>
      <c r="BE1433" s="14">
        <v>4.5</v>
      </c>
      <c r="BG1433" s="15">
        <v>41416</v>
      </c>
      <c r="BH1433" s="14">
        <v>7.5</v>
      </c>
      <c r="BI1433" s="14">
        <f t="shared" si="173"/>
        <v>79.121166666666667</v>
      </c>
      <c r="BJ1433" s="15">
        <v>40320</v>
      </c>
      <c r="BK1433" s="14">
        <v>225.36349999999999</v>
      </c>
      <c r="BM1433" s="15">
        <v>41416</v>
      </c>
      <c r="BN1433" s="14">
        <v>62.103000000000002</v>
      </c>
    </row>
    <row r="1434" spans="2:66" x14ac:dyDescent="0.2">
      <c r="B1434" s="15">
        <v>39591</v>
      </c>
      <c r="C1434" s="14">
        <v>4.2649999999999997</v>
      </c>
      <c r="E1434" s="15">
        <v>39591</v>
      </c>
      <c r="F1434" s="14">
        <v>4.4489999999999998</v>
      </c>
      <c r="H1434" s="15">
        <v>39591</v>
      </c>
      <c r="I1434" s="14">
        <v>4.4989999999999997</v>
      </c>
      <c r="K1434" s="15">
        <v>39591</v>
      </c>
      <c r="L1434" s="14">
        <v>4.7030000000000003</v>
      </c>
      <c r="N1434" s="15">
        <v>39591</v>
      </c>
      <c r="O1434" s="14">
        <v>4.5759999999999996</v>
      </c>
      <c r="Q1434" s="15">
        <v>39591</v>
      </c>
      <c r="R1434" s="14">
        <v>4.452</v>
      </c>
      <c r="T1434" s="15">
        <v>39591</v>
      </c>
      <c r="U1434" s="14">
        <v>4.5120000000000005</v>
      </c>
      <c r="W1434" s="15">
        <v>39591</v>
      </c>
      <c r="X1434" s="14">
        <v>4.6459999999999999</v>
      </c>
      <c r="Z1434" s="15">
        <v>39591</v>
      </c>
      <c r="AA1434" s="14">
        <v>4.4210000000000003</v>
      </c>
      <c r="AC1434" s="14">
        <f t="shared" si="171"/>
        <v>4.4646887069365064</v>
      </c>
      <c r="AE1434" s="15">
        <v>39591</v>
      </c>
      <c r="AF1434" s="14">
        <v>3.8425000000000002</v>
      </c>
      <c r="AH1434" s="15">
        <v>39591</v>
      </c>
      <c r="AI1434" s="14">
        <v>4.9240000000000004</v>
      </c>
      <c r="AK1434" s="15">
        <v>39591</v>
      </c>
      <c r="AL1434" s="14">
        <v>2.4750000000000001</v>
      </c>
      <c r="AM1434" s="14">
        <f t="shared" si="166"/>
        <v>1.9896887069365063</v>
      </c>
      <c r="AN1434" s="15">
        <v>39591</v>
      </c>
      <c r="AO1434" s="14">
        <v>2.9119999999999999</v>
      </c>
      <c r="AP1434" s="14">
        <f t="shared" si="167"/>
        <v>0.93050000000000033</v>
      </c>
      <c r="AQ1434" s="15">
        <v>39591</v>
      </c>
      <c r="AR1434" s="14">
        <v>3.5295000000000001</v>
      </c>
      <c r="AS1434" s="14">
        <f t="shared" si="168"/>
        <v>1.3945000000000003</v>
      </c>
      <c r="AU1434" s="14">
        <f t="shared" si="172"/>
        <v>1.7899999999999996</v>
      </c>
      <c r="AW1434" s="14">
        <f t="shared" si="169"/>
        <v>2.0239999999999996</v>
      </c>
      <c r="AY1434" s="14">
        <f t="shared" si="170"/>
        <v>2.2280000000000002</v>
      </c>
      <c r="BA1434" s="15">
        <v>39591</v>
      </c>
      <c r="BB1434" s="14">
        <v>23.4</v>
      </c>
      <c r="BD1434" s="15">
        <v>41417</v>
      </c>
      <c r="BE1434" s="14">
        <v>4.5</v>
      </c>
      <c r="BG1434" s="15">
        <v>41417</v>
      </c>
      <c r="BH1434" s="14">
        <v>7.5</v>
      </c>
      <c r="BI1434" s="14">
        <f t="shared" si="173"/>
        <v>79.121166666666667</v>
      </c>
      <c r="BJ1434" s="15">
        <v>40321</v>
      </c>
      <c r="BK1434" s="14">
        <v>225.36349999999999</v>
      </c>
      <c r="BM1434" s="15">
        <v>41417</v>
      </c>
      <c r="BN1434" s="14">
        <v>59.613</v>
      </c>
    </row>
    <row r="1435" spans="2:66" x14ac:dyDescent="0.2">
      <c r="B1435" s="15">
        <v>39592</v>
      </c>
      <c r="C1435" s="14">
        <v>4.2649999999999997</v>
      </c>
      <c r="E1435" s="15">
        <v>39592</v>
      </c>
      <c r="F1435" s="14">
        <v>4.4489999999999998</v>
      </c>
      <c r="H1435" s="15">
        <v>39592</v>
      </c>
      <c r="I1435" s="14">
        <v>4.4989999999999997</v>
      </c>
      <c r="K1435" s="15">
        <v>39592</v>
      </c>
      <c r="L1435" s="14">
        <v>4.7030000000000003</v>
      </c>
      <c r="N1435" s="15">
        <v>39592</v>
      </c>
      <c r="O1435" s="14">
        <v>4.5759999999999996</v>
      </c>
      <c r="Q1435" s="15">
        <v>39592</v>
      </c>
      <c r="R1435" s="14">
        <v>4.452</v>
      </c>
      <c r="T1435" s="15">
        <v>39592</v>
      </c>
      <c r="U1435" s="14">
        <v>4.5120000000000005</v>
      </c>
      <c r="W1435" s="15">
        <v>39592</v>
      </c>
      <c r="X1435" s="14">
        <v>4.6459999999999999</v>
      </c>
      <c r="Z1435" s="15">
        <v>39592</v>
      </c>
      <c r="AA1435" s="14">
        <v>4.4210000000000003</v>
      </c>
      <c r="AC1435" s="14">
        <f t="shared" si="171"/>
        <v>4.4646887069365064</v>
      </c>
      <c r="AE1435" s="15">
        <v>39592</v>
      </c>
      <c r="AF1435" s="14">
        <v>3.8425000000000002</v>
      </c>
      <c r="AH1435" s="15">
        <v>39592</v>
      </c>
      <c r="AI1435" s="14">
        <v>4.9240000000000004</v>
      </c>
      <c r="AK1435" s="15">
        <v>39592</v>
      </c>
      <c r="AL1435" s="14">
        <v>2.4750000000000001</v>
      </c>
      <c r="AM1435" s="14">
        <f t="shared" si="166"/>
        <v>1.9896887069365063</v>
      </c>
      <c r="AN1435" s="15">
        <v>39592</v>
      </c>
      <c r="AO1435" s="14">
        <v>2.9119999999999999</v>
      </c>
      <c r="AP1435" s="14">
        <f t="shared" si="167"/>
        <v>0.93050000000000033</v>
      </c>
      <c r="AQ1435" s="15">
        <v>39592</v>
      </c>
      <c r="AR1435" s="14">
        <v>3.5295000000000001</v>
      </c>
      <c r="AS1435" s="14">
        <f t="shared" si="168"/>
        <v>1.3945000000000003</v>
      </c>
      <c r="AU1435" s="14">
        <f t="shared" si="172"/>
        <v>1.7899999999999996</v>
      </c>
      <c r="AW1435" s="14">
        <f t="shared" si="169"/>
        <v>2.0239999999999996</v>
      </c>
      <c r="AY1435" s="14">
        <f t="shared" si="170"/>
        <v>2.2280000000000002</v>
      </c>
      <c r="BA1435" s="15">
        <v>39592</v>
      </c>
      <c r="BB1435" s="14">
        <v>23.4</v>
      </c>
      <c r="BD1435" s="15">
        <v>41418</v>
      </c>
      <c r="BE1435" s="14">
        <v>4.5</v>
      </c>
      <c r="BG1435" s="15">
        <v>41418</v>
      </c>
      <c r="BH1435" s="14">
        <v>7.5</v>
      </c>
      <c r="BI1435" s="14">
        <f t="shared" si="173"/>
        <v>79.285033333333331</v>
      </c>
      <c r="BJ1435" s="15">
        <v>40322</v>
      </c>
      <c r="BK1435" s="14">
        <v>225.85509999999999</v>
      </c>
      <c r="BM1435" s="15">
        <v>41418</v>
      </c>
      <c r="BN1435" s="14">
        <v>59.465000000000003</v>
      </c>
    </row>
    <row r="1436" spans="2:66" x14ac:dyDescent="0.2">
      <c r="B1436" s="15">
        <v>39593</v>
      </c>
      <c r="C1436" s="14">
        <v>4.2649999999999997</v>
      </c>
      <c r="E1436" s="15">
        <v>39593</v>
      </c>
      <c r="F1436" s="14">
        <v>4.4489999999999998</v>
      </c>
      <c r="H1436" s="15">
        <v>39593</v>
      </c>
      <c r="I1436" s="14">
        <v>4.4989999999999997</v>
      </c>
      <c r="K1436" s="15">
        <v>39593</v>
      </c>
      <c r="L1436" s="14">
        <v>4.7030000000000003</v>
      </c>
      <c r="N1436" s="15">
        <v>39593</v>
      </c>
      <c r="O1436" s="14">
        <v>4.5759999999999996</v>
      </c>
      <c r="Q1436" s="15">
        <v>39593</v>
      </c>
      <c r="R1436" s="14">
        <v>4.452</v>
      </c>
      <c r="T1436" s="15">
        <v>39593</v>
      </c>
      <c r="U1436" s="14">
        <v>4.5120000000000005</v>
      </c>
      <c r="W1436" s="15">
        <v>39593</v>
      </c>
      <c r="X1436" s="14">
        <v>4.6459999999999999</v>
      </c>
      <c r="Z1436" s="15">
        <v>39593</v>
      </c>
      <c r="AA1436" s="14">
        <v>4.4210000000000003</v>
      </c>
      <c r="AC1436" s="14">
        <f t="shared" si="171"/>
        <v>4.4646887069365064</v>
      </c>
      <c r="AE1436" s="15">
        <v>39593</v>
      </c>
      <c r="AF1436" s="14">
        <v>3.8425000000000002</v>
      </c>
      <c r="AH1436" s="15">
        <v>39593</v>
      </c>
      <c r="AI1436" s="14">
        <v>4.9240000000000004</v>
      </c>
      <c r="AK1436" s="15">
        <v>39593</v>
      </c>
      <c r="AL1436" s="14">
        <v>2.4750000000000001</v>
      </c>
      <c r="AM1436" s="14">
        <f t="shared" si="166"/>
        <v>1.9896887069365063</v>
      </c>
      <c r="AN1436" s="15">
        <v>39593</v>
      </c>
      <c r="AO1436" s="14">
        <v>2.9119999999999999</v>
      </c>
      <c r="AP1436" s="14">
        <f t="shared" si="167"/>
        <v>0.93050000000000033</v>
      </c>
      <c r="AQ1436" s="15">
        <v>39593</v>
      </c>
      <c r="AR1436" s="14">
        <v>3.5295000000000001</v>
      </c>
      <c r="AS1436" s="14">
        <f t="shared" si="168"/>
        <v>1.3945000000000003</v>
      </c>
      <c r="AU1436" s="14">
        <f t="shared" si="172"/>
        <v>1.7899999999999996</v>
      </c>
      <c r="AW1436" s="14">
        <f t="shared" si="169"/>
        <v>2.0239999999999996</v>
      </c>
      <c r="AY1436" s="14">
        <f t="shared" si="170"/>
        <v>2.2280000000000002</v>
      </c>
      <c r="BA1436" s="15">
        <v>39593</v>
      </c>
      <c r="BB1436" s="14">
        <v>23.4</v>
      </c>
      <c r="BD1436" s="15">
        <v>41419</v>
      </c>
      <c r="BE1436" s="14">
        <v>4.5</v>
      </c>
      <c r="BG1436" s="15">
        <v>41419</v>
      </c>
      <c r="BH1436" s="14">
        <v>7.5</v>
      </c>
      <c r="BI1436" s="14">
        <f t="shared" si="173"/>
        <v>78.800966666666667</v>
      </c>
      <c r="BJ1436" s="15">
        <v>40323</v>
      </c>
      <c r="BK1436" s="14">
        <v>224.40289999999999</v>
      </c>
      <c r="BM1436" s="15">
        <v>41419</v>
      </c>
      <c r="BN1436" s="14">
        <v>59.465000000000003</v>
      </c>
    </row>
    <row r="1437" spans="2:66" x14ac:dyDescent="0.2">
      <c r="B1437" s="15">
        <v>39594</v>
      </c>
      <c r="C1437" s="14">
        <v>4.2919999999999998</v>
      </c>
      <c r="E1437" s="15">
        <v>39594</v>
      </c>
      <c r="F1437" s="14">
        <v>4.4749999999999996</v>
      </c>
      <c r="H1437" s="15">
        <v>39594</v>
      </c>
      <c r="I1437" s="14">
        <v>4.4930000000000003</v>
      </c>
      <c r="K1437" s="15">
        <v>39594</v>
      </c>
      <c r="L1437" s="14">
        <v>4.7270000000000003</v>
      </c>
      <c r="N1437" s="15">
        <v>39594</v>
      </c>
      <c r="O1437" s="14">
        <v>4.6059999999999999</v>
      </c>
      <c r="Q1437" s="15">
        <v>39594</v>
      </c>
      <c r="R1437" s="14">
        <v>4.4770000000000003</v>
      </c>
      <c r="T1437" s="15">
        <v>39594</v>
      </c>
      <c r="U1437" s="14">
        <v>4.5440000000000005</v>
      </c>
      <c r="W1437" s="15">
        <v>39594</v>
      </c>
      <c r="X1437" s="14">
        <v>4.6690000000000005</v>
      </c>
      <c r="Z1437" s="15">
        <v>39594</v>
      </c>
      <c r="AA1437" s="14">
        <v>4.4459999999999997</v>
      </c>
      <c r="AC1437" s="14">
        <f t="shared" si="171"/>
        <v>4.4863886914877185</v>
      </c>
      <c r="AE1437" s="15">
        <v>39594</v>
      </c>
      <c r="AF1437" s="14">
        <v>3.8425000000000002</v>
      </c>
      <c r="AH1437" s="15">
        <v>39594</v>
      </c>
      <c r="AI1437" s="14">
        <v>4.9260000000000002</v>
      </c>
      <c r="AK1437" s="15">
        <v>39594</v>
      </c>
      <c r="AL1437" s="14">
        <v>2.4859999999999998</v>
      </c>
      <c r="AM1437" s="14">
        <f t="shared" si="166"/>
        <v>2.0003886914877187</v>
      </c>
      <c r="AN1437" s="15">
        <v>39594</v>
      </c>
      <c r="AO1437" s="14">
        <v>2.9195000000000002</v>
      </c>
      <c r="AP1437" s="14">
        <f t="shared" si="167"/>
        <v>0.92300000000000004</v>
      </c>
      <c r="AQ1437" s="15">
        <v>39594</v>
      </c>
      <c r="AR1437" s="14">
        <v>3.5629999999999997</v>
      </c>
      <c r="AS1437" s="14">
        <f t="shared" si="168"/>
        <v>1.3630000000000004</v>
      </c>
      <c r="AU1437" s="14">
        <f t="shared" si="172"/>
        <v>1.806</v>
      </c>
      <c r="AW1437" s="14">
        <f t="shared" si="169"/>
        <v>2.0070000000000006</v>
      </c>
      <c r="AY1437" s="14">
        <f t="shared" si="170"/>
        <v>2.2410000000000005</v>
      </c>
      <c r="BA1437" s="15">
        <v>39594</v>
      </c>
      <c r="BB1437" s="14">
        <v>20.100000000000001</v>
      </c>
      <c r="BD1437" s="15">
        <v>41420</v>
      </c>
      <c r="BE1437" s="14">
        <v>4.5</v>
      </c>
      <c r="BG1437" s="15">
        <v>41420</v>
      </c>
      <c r="BH1437" s="14">
        <v>7.5</v>
      </c>
      <c r="BI1437" s="14">
        <f t="shared" si="173"/>
        <v>79.507033333333325</v>
      </c>
      <c r="BJ1437" s="15">
        <v>40324</v>
      </c>
      <c r="BK1437" s="14">
        <v>226.52109999999999</v>
      </c>
      <c r="BM1437" s="15">
        <v>41420</v>
      </c>
      <c r="BN1437" s="14">
        <v>59.465000000000003</v>
      </c>
    </row>
    <row r="1438" spans="2:66" x14ac:dyDescent="0.2">
      <c r="B1438" s="15">
        <v>39595</v>
      </c>
      <c r="C1438" s="14">
        <v>4.306</v>
      </c>
      <c r="E1438" s="15">
        <v>39595</v>
      </c>
      <c r="F1438" s="14">
        <v>4.4879999999999995</v>
      </c>
      <c r="H1438" s="15">
        <v>39595</v>
      </c>
      <c r="I1438" s="14">
        <v>4.5389999999999997</v>
      </c>
      <c r="K1438" s="15">
        <v>39595</v>
      </c>
      <c r="L1438" s="14">
        <v>4.7530000000000001</v>
      </c>
      <c r="N1438" s="15">
        <v>39595</v>
      </c>
      <c r="O1438" s="14">
        <v>4.6129999999999995</v>
      </c>
      <c r="Q1438" s="15">
        <v>39595</v>
      </c>
      <c r="R1438" s="14">
        <v>4.4950000000000001</v>
      </c>
      <c r="T1438" s="15">
        <v>39595</v>
      </c>
      <c r="U1438" s="14">
        <v>4.5579999999999998</v>
      </c>
      <c r="W1438" s="15">
        <v>39595</v>
      </c>
      <c r="X1438" s="14">
        <v>4.6769999999999996</v>
      </c>
      <c r="Z1438" s="15">
        <v>39595</v>
      </c>
      <c r="AA1438" s="14">
        <v>4.4569999999999999</v>
      </c>
      <c r="AC1438" s="14">
        <f t="shared" si="171"/>
        <v>4.5065828827437047</v>
      </c>
      <c r="AE1438" s="15">
        <v>39595</v>
      </c>
      <c r="AF1438" s="14">
        <v>3.9188000000000001</v>
      </c>
      <c r="AH1438" s="15">
        <v>39595</v>
      </c>
      <c r="AI1438" s="14">
        <v>4.9249999999999998</v>
      </c>
      <c r="AK1438" s="15">
        <v>39595</v>
      </c>
      <c r="AL1438" s="14">
        <v>2.5150000000000001</v>
      </c>
      <c r="AM1438" s="14">
        <f t="shared" si="166"/>
        <v>1.9915828827437045</v>
      </c>
      <c r="AN1438" s="15">
        <v>39595</v>
      </c>
      <c r="AO1438" s="14">
        <v>2.9115000000000002</v>
      </c>
      <c r="AP1438" s="14">
        <f t="shared" si="167"/>
        <v>1.0072999999999999</v>
      </c>
      <c r="AQ1438" s="15">
        <v>39595</v>
      </c>
      <c r="AR1438" s="14">
        <v>3.5300000000000002</v>
      </c>
      <c r="AS1438" s="14">
        <f t="shared" si="168"/>
        <v>1.3949999999999996</v>
      </c>
      <c r="AU1438" s="14">
        <f t="shared" si="172"/>
        <v>1.7909999999999999</v>
      </c>
      <c r="AW1438" s="14">
        <f t="shared" si="169"/>
        <v>2.0239999999999996</v>
      </c>
      <c r="AY1438" s="14">
        <f t="shared" si="170"/>
        <v>2.238</v>
      </c>
      <c r="BA1438" s="15">
        <v>39595</v>
      </c>
      <c r="BB1438" s="14">
        <v>23.3</v>
      </c>
      <c r="BD1438" s="15">
        <v>41421</v>
      </c>
      <c r="BE1438" s="14">
        <v>4.5</v>
      </c>
      <c r="BG1438" s="15">
        <v>41421</v>
      </c>
      <c r="BH1438" s="14">
        <v>7.5</v>
      </c>
      <c r="BI1438" s="14">
        <f t="shared" si="173"/>
        <v>79.735566666666671</v>
      </c>
      <c r="BJ1438" s="15">
        <v>40325</v>
      </c>
      <c r="BK1438" s="14">
        <v>227.20670000000001</v>
      </c>
      <c r="BM1438" s="15">
        <v>41421</v>
      </c>
      <c r="BN1438" s="14">
        <v>59.503</v>
      </c>
    </row>
    <row r="1439" spans="2:66" x14ac:dyDescent="0.2">
      <c r="B1439" s="15">
        <v>39596</v>
      </c>
      <c r="C1439" s="14">
        <v>4.3469999999999995</v>
      </c>
      <c r="E1439" s="15">
        <v>39596</v>
      </c>
      <c r="F1439" s="14">
        <v>4.5280000000000005</v>
      </c>
      <c r="H1439" s="15">
        <v>39596</v>
      </c>
      <c r="I1439" s="14">
        <v>4.5709999999999997</v>
      </c>
      <c r="K1439" s="15">
        <v>39596</v>
      </c>
      <c r="L1439" s="14">
        <v>4.798</v>
      </c>
      <c r="N1439" s="15">
        <v>39596</v>
      </c>
      <c r="O1439" s="14">
        <v>4.6520000000000001</v>
      </c>
      <c r="Q1439" s="15">
        <v>39596</v>
      </c>
      <c r="R1439" s="14">
        <v>4.5359999999999996</v>
      </c>
      <c r="T1439" s="15">
        <v>39596</v>
      </c>
      <c r="U1439" s="14">
        <v>4.5999999999999996</v>
      </c>
      <c r="W1439" s="15">
        <v>39596</v>
      </c>
      <c r="X1439" s="14">
        <v>4.7210000000000001</v>
      </c>
      <c r="Z1439" s="15">
        <v>39596</v>
      </c>
      <c r="AA1439" s="14">
        <v>4.5</v>
      </c>
      <c r="AC1439" s="14">
        <f t="shared" si="171"/>
        <v>4.5469687934497136</v>
      </c>
      <c r="AE1439" s="15">
        <v>39596</v>
      </c>
      <c r="AF1439" s="14">
        <v>4.0033000000000003</v>
      </c>
      <c r="AH1439" s="15">
        <v>39596</v>
      </c>
      <c r="AI1439" s="14">
        <v>4.9589999999999996</v>
      </c>
      <c r="AK1439" s="15">
        <v>39596</v>
      </c>
      <c r="AL1439" s="14">
        <v>2.56</v>
      </c>
      <c r="AM1439" s="14">
        <f t="shared" si="166"/>
        <v>1.9869687934497136</v>
      </c>
      <c r="AN1439" s="15">
        <v>39596</v>
      </c>
      <c r="AO1439" s="14">
        <v>2.9074999999999998</v>
      </c>
      <c r="AP1439" s="14">
        <f t="shared" si="167"/>
        <v>1.0958000000000006</v>
      </c>
      <c r="AQ1439" s="15">
        <v>39596</v>
      </c>
      <c r="AR1439" s="14">
        <v>3.54</v>
      </c>
      <c r="AS1439" s="14">
        <f t="shared" si="168"/>
        <v>1.4189999999999996</v>
      </c>
      <c r="AU1439" s="14">
        <f t="shared" si="172"/>
        <v>1.7869999999999995</v>
      </c>
      <c r="AW1439" s="14">
        <f t="shared" si="169"/>
        <v>2.0109999999999997</v>
      </c>
      <c r="AY1439" s="14">
        <f t="shared" si="170"/>
        <v>2.238</v>
      </c>
      <c r="BA1439" s="15">
        <v>39596</v>
      </c>
      <c r="BB1439" s="14">
        <v>22.4</v>
      </c>
      <c r="BD1439" s="15">
        <v>41422</v>
      </c>
      <c r="BE1439" s="14">
        <v>4.5</v>
      </c>
      <c r="BG1439" s="15">
        <v>41422</v>
      </c>
      <c r="BH1439" s="14">
        <v>7.5</v>
      </c>
      <c r="BI1439" s="14">
        <f t="shared" si="173"/>
        <v>79.849266666666665</v>
      </c>
      <c r="BJ1439" s="15">
        <v>40326</v>
      </c>
      <c r="BK1439" s="14">
        <v>227.5478</v>
      </c>
      <c r="BM1439" s="15">
        <v>41422</v>
      </c>
      <c r="BN1439" s="14">
        <v>61.465000000000003</v>
      </c>
    </row>
    <row r="1440" spans="2:66" x14ac:dyDescent="0.2">
      <c r="B1440" s="15">
        <v>39597</v>
      </c>
      <c r="C1440" s="14">
        <v>4.43</v>
      </c>
      <c r="E1440" s="15">
        <v>39597</v>
      </c>
      <c r="F1440" s="14">
        <v>4.6159999999999997</v>
      </c>
      <c r="H1440" s="15">
        <v>39597</v>
      </c>
      <c r="I1440" s="14">
        <v>4.6470000000000002</v>
      </c>
      <c r="K1440" s="15">
        <v>39597</v>
      </c>
      <c r="L1440" s="14">
        <v>4.8849999999999998</v>
      </c>
      <c r="N1440" s="15">
        <v>39597</v>
      </c>
      <c r="O1440" s="14">
        <v>4.7359999999999998</v>
      </c>
      <c r="Q1440" s="15">
        <v>39597</v>
      </c>
      <c r="R1440" s="14">
        <v>4.633</v>
      </c>
      <c r="T1440" s="15">
        <v>39597</v>
      </c>
      <c r="U1440" s="14">
        <v>4.6890000000000001</v>
      </c>
      <c r="W1440" s="15">
        <v>39597</v>
      </c>
      <c r="X1440" s="14">
        <v>4.8100000000000005</v>
      </c>
      <c r="Z1440" s="15">
        <v>39597</v>
      </c>
      <c r="AA1440" s="14">
        <v>4.5890000000000004</v>
      </c>
      <c r="AC1440" s="14">
        <f t="shared" si="171"/>
        <v>4.6322301869303253</v>
      </c>
      <c r="AE1440" s="15">
        <v>39597</v>
      </c>
      <c r="AF1440" s="14">
        <v>4.0750000000000002</v>
      </c>
      <c r="AH1440" s="15">
        <v>39597</v>
      </c>
      <c r="AI1440" s="14">
        <v>5.032</v>
      </c>
      <c r="AK1440" s="15">
        <v>39597</v>
      </c>
      <c r="AL1440" s="14">
        <v>2.6</v>
      </c>
      <c r="AM1440" s="14">
        <f t="shared" si="166"/>
        <v>2.0322301869303252</v>
      </c>
      <c r="AN1440" s="15">
        <v>39597</v>
      </c>
      <c r="AO1440" s="14">
        <v>2.92</v>
      </c>
      <c r="AP1440" s="14">
        <f t="shared" si="167"/>
        <v>1.1550000000000002</v>
      </c>
      <c r="AQ1440" s="15">
        <v>39597</v>
      </c>
      <c r="AR1440" s="14">
        <v>3.55</v>
      </c>
      <c r="AS1440" s="14">
        <f t="shared" si="168"/>
        <v>1.4820000000000002</v>
      </c>
      <c r="AU1440" s="14">
        <f t="shared" si="172"/>
        <v>1.8299999999999996</v>
      </c>
      <c r="AW1440" s="14">
        <f t="shared" si="169"/>
        <v>2.0470000000000002</v>
      </c>
      <c r="AY1440" s="14">
        <f t="shared" si="170"/>
        <v>2.2849999999999997</v>
      </c>
      <c r="BA1440" s="15">
        <v>39597</v>
      </c>
      <c r="BB1440" s="14">
        <v>21.7</v>
      </c>
      <c r="BD1440" s="15">
        <v>41423</v>
      </c>
      <c r="BE1440" s="14">
        <v>4.5</v>
      </c>
      <c r="BG1440" s="15">
        <v>41423</v>
      </c>
      <c r="BH1440" s="14">
        <v>8</v>
      </c>
      <c r="BI1440" s="14">
        <f t="shared" si="173"/>
        <v>80.015933333333336</v>
      </c>
      <c r="BJ1440" s="15">
        <v>40327</v>
      </c>
      <c r="BK1440" s="14">
        <v>227.5478</v>
      </c>
      <c r="BM1440" s="15">
        <v>41423</v>
      </c>
      <c r="BN1440" s="14">
        <v>60.634999999999998</v>
      </c>
    </row>
    <row r="1441" spans="2:66" x14ac:dyDescent="0.2">
      <c r="B1441" s="15">
        <v>39598</v>
      </c>
      <c r="C1441" s="14">
        <v>4.4050000000000002</v>
      </c>
      <c r="E1441" s="15">
        <v>39598</v>
      </c>
      <c r="F1441" s="14">
        <v>4.5919999999999996</v>
      </c>
      <c r="H1441" s="15">
        <v>39598</v>
      </c>
      <c r="I1441" s="14">
        <v>4.62</v>
      </c>
      <c r="K1441" s="15">
        <v>39598</v>
      </c>
      <c r="L1441" s="14">
        <v>4.8570000000000002</v>
      </c>
      <c r="N1441" s="15">
        <v>39598</v>
      </c>
      <c r="O1441" s="14">
        <v>4.702</v>
      </c>
      <c r="Q1441" s="15">
        <v>39598</v>
      </c>
      <c r="R1441" s="14">
        <v>4.6059999999999999</v>
      </c>
      <c r="T1441" s="15">
        <v>39598</v>
      </c>
      <c r="U1441" s="14">
        <v>4.6609999999999996</v>
      </c>
      <c r="W1441" s="15">
        <v>39598</v>
      </c>
      <c r="X1441" s="14">
        <v>4.7850000000000001</v>
      </c>
      <c r="Z1441" s="15">
        <v>39598</v>
      </c>
      <c r="AA1441" s="14">
        <v>4.5629999999999997</v>
      </c>
      <c r="AC1441" s="14">
        <f t="shared" si="171"/>
        <v>4.606028271280703</v>
      </c>
      <c r="AE1441" s="15">
        <v>39598</v>
      </c>
      <c r="AF1441" s="14">
        <v>4.0594999999999999</v>
      </c>
      <c r="AH1441" s="15">
        <v>39598</v>
      </c>
      <c r="AI1441" s="14">
        <v>4.9859999999999998</v>
      </c>
      <c r="AK1441" s="15">
        <v>39598</v>
      </c>
      <c r="AL1441" s="14">
        <v>2.5935000000000001</v>
      </c>
      <c r="AM1441" s="14">
        <f t="shared" ref="AM1441:AM1504" si="174">AC1441-AL1441</f>
        <v>2.0125282712807029</v>
      </c>
      <c r="AN1441" s="15">
        <v>39598</v>
      </c>
      <c r="AO1441" s="14">
        <v>2.9699999999999998</v>
      </c>
      <c r="AP1441" s="14">
        <f t="shared" ref="AP1441:AP1504" si="175">AF1441-AO1441</f>
        <v>1.0895000000000001</v>
      </c>
      <c r="AQ1441" s="15">
        <v>39598</v>
      </c>
      <c r="AR1441" s="14">
        <v>3.5419999999999998</v>
      </c>
      <c r="AS1441" s="14">
        <f t="shared" ref="AS1441:AS1504" si="176">AI1441-AR1441</f>
        <v>1.444</v>
      </c>
      <c r="AU1441" s="14">
        <f t="shared" si="172"/>
        <v>1.8115000000000001</v>
      </c>
      <c r="AW1441" s="14">
        <f t="shared" ref="AW1441:AW1504" si="177">I1441-AL1441</f>
        <v>2.0265</v>
      </c>
      <c r="AY1441" s="14">
        <f t="shared" ref="AY1441:AY1504" si="178">L1441-AL1441</f>
        <v>2.2635000000000001</v>
      </c>
      <c r="BA1441" s="15">
        <v>39598</v>
      </c>
      <c r="BB1441" s="14">
        <v>21.5</v>
      </c>
      <c r="BD1441" s="15">
        <v>41424</v>
      </c>
      <c r="BE1441" s="14">
        <v>4.5</v>
      </c>
      <c r="BG1441" s="15">
        <v>41424</v>
      </c>
      <c r="BH1441" s="14">
        <v>8</v>
      </c>
      <c r="BI1441" s="14">
        <f t="shared" si="173"/>
        <v>80.015933333333336</v>
      </c>
      <c r="BJ1441" s="15">
        <v>40328</v>
      </c>
      <c r="BK1441" s="14">
        <v>227.5478</v>
      </c>
      <c r="BM1441" s="15">
        <v>41424</v>
      </c>
      <c r="BN1441" s="14">
        <v>59.645000000000003</v>
      </c>
    </row>
    <row r="1442" spans="2:66" x14ac:dyDescent="0.2">
      <c r="B1442" s="15">
        <v>39599</v>
      </c>
      <c r="C1442" s="14">
        <v>4.4050000000000002</v>
      </c>
      <c r="E1442" s="15">
        <v>39599</v>
      </c>
      <c r="F1442" s="14">
        <v>4.5919999999999996</v>
      </c>
      <c r="H1442" s="15">
        <v>39599</v>
      </c>
      <c r="I1442" s="14">
        <v>4.62</v>
      </c>
      <c r="K1442" s="15">
        <v>39599</v>
      </c>
      <c r="L1442" s="14">
        <v>4.8570000000000002</v>
      </c>
      <c r="N1442" s="15">
        <v>39599</v>
      </c>
      <c r="O1442" s="14">
        <v>4.702</v>
      </c>
      <c r="Q1442" s="15">
        <v>39599</v>
      </c>
      <c r="R1442" s="14">
        <v>4.6059999999999999</v>
      </c>
      <c r="T1442" s="15">
        <v>39599</v>
      </c>
      <c r="U1442" s="14">
        <v>4.6609999999999996</v>
      </c>
      <c r="W1442" s="15">
        <v>39599</v>
      </c>
      <c r="X1442" s="14">
        <v>4.7850000000000001</v>
      </c>
      <c r="Z1442" s="15">
        <v>39599</v>
      </c>
      <c r="AA1442" s="14">
        <v>4.5629999999999997</v>
      </c>
      <c r="AC1442" s="14">
        <f t="shared" si="171"/>
        <v>4.606028271280703</v>
      </c>
      <c r="AE1442" s="15">
        <v>39599</v>
      </c>
      <c r="AF1442" s="14">
        <v>4.0594999999999999</v>
      </c>
      <c r="AH1442" s="15">
        <v>39599</v>
      </c>
      <c r="AI1442" s="14">
        <v>4.9859999999999998</v>
      </c>
      <c r="AK1442" s="15">
        <v>39599</v>
      </c>
      <c r="AL1442" s="14">
        <v>2.5935000000000001</v>
      </c>
      <c r="AM1442" s="14">
        <f t="shared" si="174"/>
        <v>2.0125282712807029</v>
      </c>
      <c r="AN1442" s="15">
        <v>39599</v>
      </c>
      <c r="AO1442" s="14">
        <v>2.9699999999999998</v>
      </c>
      <c r="AP1442" s="14">
        <f t="shared" si="175"/>
        <v>1.0895000000000001</v>
      </c>
      <c r="AQ1442" s="15">
        <v>39599</v>
      </c>
      <c r="AR1442" s="14">
        <v>3.5419999999999998</v>
      </c>
      <c r="AS1442" s="14">
        <f t="shared" si="176"/>
        <v>1.444</v>
      </c>
      <c r="AU1442" s="14">
        <f t="shared" si="172"/>
        <v>1.8115000000000001</v>
      </c>
      <c r="AW1442" s="14">
        <f t="shared" si="177"/>
        <v>2.0265</v>
      </c>
      <c r="AY1442" s="14">
        <f t="shared" si="178"/>
        <v>2.2635000000000001</v>
      </c>
      <c r="BA1442" s="15">
        <v>39599</v>
      </c>
      <c r="BB1442" s="14">
        <v>21.5</v>
      </c>
      <c r="BD1442" s="15">
        <v>41425</v>
      </c>
      <c r="BE1442" s="14">
        <v>4.5</v>
      </c>
      <c r="BG1442" s="15">
        <v>41425</v>
      </c>
      <c r="BH1442" s="14">
        <v>8</v>
      </c>
      <c r="BI1442" s="14">
        <f t="shared" si="173"/>
        <v>80.015933333333336</v>
      </c>
      <c r="BJ1442" s="15">
        <v>40329</v>
      </c>
      <c r="BK1442" s="14">
        <v>227.5478</v>
      </c>
      <c r="BM1442" s="15">
        <v>41425</v>
      </c>
      <c r="BN1442" s="14">
        <v>57.753</v>
      </c>
    </row>
    <row r="1443" spans="2:66" x14ac:dyDescent="0.2">
      <c r="B1443" s="15">
        <v>39600</v>
      </c>
      <c r="C1443" s="14">
        <v>4.4050000000000002</v>
      </c>
      <c r="E1443" s="15">
        <v>39600</v>
      </c>
      <c r="F1443" s="14">
        <v>4.5919999999999996</v>
      </c>
      <c r="H1443" s="15">
        <v>39600</v>
      </c>
      <c r="I1443" s="14">
        <v>4.62</v>
      </c>
      <c r="K1443" s="15">
        <v>39600</v>
      </c>
      <c r="L1443" s="14">
        <v>4.8570000000000002</v>
      </c>
      <c r="N1443" s="15">
        <v>39600</v>
      </c>
      <c r="O1443" s="14">
        <v>4.702</v>
      </c>
      <c r="Q1443" s="15">
        <v>39600</v>
      </c>
      <c r="R1443" s="14">
        <v>4.6059999999999999</v>
      </c>
      <c r="T1443" s="15">
        <v>39600</v>
      </c>
      <c r="U1443" s="14">
        <v>4.6609999999999996</v>
      </c>
      <c r="W1443" s="15">
        <v>39600</v>
      </c>
      <c r="X1443" s="14">
        <v>4.7850000000000001</v>
      </c>
      <c r="Z1443" s="15">
        <v>39600</v>
      </c>
      <c r="AA1443" s="14">
        <v>4.5629999999999997</v>
      </c>
      <c r="AC1443" s="14">
        <f t="shared" si="171"/>
        <v>4.606028271280703</v>
      </c>
      <c r="AE1443" s="15">
        <v>39600</v>
      </c>
      <c r="AF1443" s="14">
        <v>4.0594999999999999</v>
      </c>
      <c r="AH1443" s="15">
        <v>39600</v>
      </c>
      <c r="AI1443" s="14">
        <v>4.9859999999999998</v>
      </c>
      <c r="AK1443" s="15">
        <v>39600</v>
      </c>
      <c r="AL1443" s="14">
        <v>2.5935000000000001</v>
      </c>
      <c r="AM1443" s="14">
        <f t="shared" si="174"/>
        <v>2.0125282712807029</v>
      </c>
      <c r="AN1443" s="15">
        <v>39600</v>
      </c>
      <c r="AO1443" s="14">
        <v>2.9699999999999998</v>
      </c>
      <c r="AP1443" s="14">
        <f t="shared" si="175"/>
        <v>1.0895000000000001</v>
      </c>
      <c r="AQ1443" s="15">
        <v>39600</v>
      </c>
      <c r="AR1443" s="14">
        <v>3.5419999999999998</v>
      </c>
      <c r="AS1443" s="14">
        <f t="shared" si="176"/>
        <v>1.444</v>
      </c>
      <c r="AU1443" s="14">
        <f t="shared" si="172"/>
        <v>1.8115000000000001</v>
      </c>
      <c r="AW1443" s="14">
        <f t="shared" si="177"/>
        <v>2.0265</v>
      </c>
      <c r="AY1443" s="14">
        <f t="shared" si="178"/>
        <v>2.2635000000000001</v>
      </c>
      <c r="BA1443" s="15">
        <v>39600</v>
      </c>
      <c r="BB1443" s="14">
        <v>21.5</v>
      </c>
      <c r="BD1443" s="15">
        <v>41426</v>
      </c>
      <c r="BE1443" s="14">
        <v>4.5</v>
      </c>
      <c r="BG1443" s="15">
        <v>41426</v>
      </c>
      <c r="BH1443" s="14">
        <v>8</v>
      </c>
      <c r="BI1443" s="14">
        <f t="shared" si="173"/>
        <v>79.798566666666673</v>
      </c>
      <c r="BJ1443" s="15">
        <v>40330</v>
      </c>
      <c r="BK1443" s="14">
        <v>226.89570000000001</v>
      </c>
      <c r="BM1443" s="15">
        <v>41426</v>
      </c>
      <c r="BN1443" s="14">
        <v>57.753</v>
      </c>
    </row>
    <row r="1444" spans="2:66" x14ac:dyDescent="0.2">
      <c r="B1444" s="15">
        <v>39601</v>
      </c>
      <c r="C1444" s="14">
        <v>4.3469999999999995</v>
      </c>
      <c r="E1444" s="15">
        <v>39601</v>
      </c>
      <c r="F1444" s="14">
        <v>4.5369999999999999</v>
      </c>
      <c r="H1444" s="15">
        <v>39601</v>
      </c>
      <c r="I1444" s="14">
        <v>4.5759999999999996</v>
      </c>
      <c r="K1444" s="15">
        <v>39601</v>
      </c>
      <c r="L1444" s="14">
        <v>4.8140000000000001</v>
      </c>
      <c r="N1444" s="15">
        <v>39601</v>
      </c>
      <c r="O1444" s="14">
        <v>4.6530000000000005</v>
      </c>
      <c r="Q1444" s="15">
        <v>39601</v>
      </c>
      <c r="R1444" s="14">
        <v>4.548</v>
      </c>
      <c r="T1444" s="15">
        <v>39601</v>
      </c>
      <c r="U1444" s="14">
        <v>4.6029999999999998</v>
      </c>
      <c r="W1444" s="15">
        <v>39601</v>
      </c>
      <c r="X1444" s="14">
        <v>4.7430000000000003</v>
      </c>
      <c r="Z1444" s="15">
        <v>39601</v>
      </c>
      <c r="AA1444" s="14">
        <v>4.508</v>
      </c>
      <c r="AC1444" s="14">
        <f t="shared" si="171"/>
        <v>4.5542810134404439</v>
      </c>
      <c r="AE1444" s="15">
        <v>39601</v>
      </c>
      <c r="AF1444" s="14">
        <v>3.9571000000000001</v>
      </c>
      <c r="AH1444" s="15">
        <v>39601</v>
      </c>
      <c r="AI1444" s="14">
        <v>4.9550000000000001</v>
      </c>
      <c r="AK1444" s="15">
        <v>39601</v>
      </c>
      <c r="AL1444" s="14">
        <v>2.5550000000000002</v>
      </c>
      <c r="AM1444" s="14">
        <f t="shared" si="174"/>
        <v>1.9992810134404437</v>
      </c>
      <c r="AN1444" s="15">
        <v>39601</v>
      </c>
      <c r="AO1444" s="14">
        <v>2.9325000000000001</v>
      </c>
      <c r="AP1444" s="14">
        <f t="shared" si="175"/>
        <v>1.0246</v>
      </c>
      <c r="AQ1444" s="15">
        <v>39601</v>
      </c>
      <c r="AR1444" s="14">
        <v>3.52</v>
      </c>
      <c r="AS1444" s="14">
        <f t="shared" si="176"/>
        <v>1.4350000000000001</v>
      </c>
      <c r="AU1444" s="14">
        <f t="shared" si="172"/>
        <v>1.7919999999999994</v>
      </c>
      <c r="AW1444" s="14">
        <f t="shared" si="177"/>
        <v>2.0209999999999995</v>
      </c>
      <c r="AY1444" s="14">
        <f t="shared" si="178"/>
        <v>2.2589999999999999</v>
      </c>
      <c r="BA1444" s="15">
        <v>39601</v>
      </c>
      <c r="BB1444" s="14">
        <v>22.9</v>
      </c>
      <c r="BD1444" s="15">
        <v>41427</v>
      </c>
      <c r="BE1444" s="14">
        <v>4.5</v>
      </c>
      <c r="BG1444" s="15">
        <v>41427</v>
      </c>
      <c r="BH1444" s="14">
        <v>8</v>
      </c>
      <c r="BI1444" s="14">
        <f t="shared" si="173"/>
        <v>79.881600000000006</v>
      </c>
      <c r="BJ1444" s="15">
        <v>40331</v>
      </c>
      <c r="BK1444" s="14">
        <v>227.1448</v>
      </c>
      <c r="BM1444" s="15">
        <v>41427</v>
      </c>
      <c r="BN1444" s="14">
        <v>57.753</v>
      </c>
    </row>
    <row r="1445" spans="2:66" x14ac:dyDescent="0.2">
      <c r="B1445" s="15">
        <v>39602</v>
      </c>
      <c r="C1445" s="14">
        <v>4.4269999999999996</v>
      </c>
      <c r="E1445" s="15">
        <v>39602</v>
      </c>
      <c r="F1445" s="14">
        <v>4.6109999999999998</v>
      </c>
      <c r="H1445" s="15">
        <v>39602</v>
      </c>
      <c r="I1445" s="14">
        <v>4.6580000000000004</v>
      </c>
      <c r="K1445" s="15">
        <v>39602</v>
      </c>
      <c r="L1445" s="14">
        <v>4.8810000000000002</v>
      </c>
      <c r="N1445" s="15">
        <v>39602</v>
      </c>
      <c r="O1445" s="14">
        <v>4.7169999999999996</v>
      </c>
      <c r="Q1445" s="15">
        <v>39602</v>
      </c>
      <c r="R1445" s="14">
        <v>4.6269999999999998</v>
      </c>
      <c r="T1445" s="15">
        <v>39602</v>
      </c>
      <c r="U1445" s="14">
        <v>4.6790000000000003</v>
      </c>
      <c r="W1445" s="15">
        <v>39602</v>
      </c>
      <c r="X1445" s="14">
        <v>4.8159999999999998</v>
      </c>
      <c r="Z1445" s="15">
        <v>39602</v>
      </c>
      <c r="AA1445" s="14">
        <v>4.5869999999999997</v>
      </c>
      <c r="AC1445" s="14">
        <f t="shared" si="171"/>
        <v>4.6297674957515831</v>
      </c>
      <c r="AE1445" s="15">
        <v>39602</v>
      </c>
      <c r="AF1445" s="14">
        <v>3.8938999999999999</v>
      </c>
      <c r="AH1445" s="15">
        <v>39602</v>
      </c>
      <c r="AI1445" s="14">
        <v>5.0350000000000001</v>
      </c>
      <c r="AK1445" s="15">
        <v>39602</v>
      </c>
      <c r="AL1445" s="14">
        <v>2.54</v>
      </c>
      <c r="AM1445" s="14">
        <f t="shared" si="174"/>
        <v>2.089767495751583</v>
      </c>
      <c r="AN1445" s="15">
        <v>39602</v>
      </c>
      <c r="AO1445" s="14">
        <v>2.8559999999999999</v>
      </c>
      <c r="AP1445" s="14">
        <f t="shared" si="175"/>
        <v>1.0379</v>
      </c>
      <c r="AQ1445" s="15">
        <v>39602</v>
      </c>
      <c r="AR1445" s="14">
        <v>3.5449999999999999</v>
      </c>
      <c r="AS1445" s="14">
        <f t="shared" si="176"/>
        <v>1.4900000000000002</v>
      </c>
      <c r="AU1445" s="14">
        <f t="shared" si="172"/>
        <v>1.8869999999999996</v>
      </c>
      <c r="AW1445" s="14">
        <f t="shared" si="177"/>
        <v>2.1180000000000003</v>
      </c>
      <c r="AY1445" s="14">
        <f t="shared" si="178"/>
        <v>2.3410000000000002</v>
      </c>
      <c r="BA1445" s="15">
        <v>39602</v>
      </c>
      <c r="BB1445" s="14">
        <v>23.1</v>
      </c>
      <c r="BD1445" s="15">
        <v>41428</v>
      </c>
      <c r="BE1445" s="14">
        <v>4.5</v>
      </c>
      <c r="BG1445" s="15">
        <v>41428</v>
      </c>
      <c r="BH1445" s="14">
        <v>8</v>
      </c>
      <c r="BI1445" s="14">
        <f t="shared" si="173"/>
        <v>79.951066666666662</v>
      </c>
      <c r="BJ1445" s="15">
        <v>40332</v>
      </c>
      <c r="BK1445" s="14">
        <v>227.35319999999999</v>
      </c>
      <c r="BM1445" s="15">
        <v>41428</v>
      </c>
      <c r="BN1445" s="14">
        <v>57.755000000000003</v>
      </c>
    </row>
    <row r="1446" spans="2:66" x14ac:dyDescent="0.2">
      <c r="B1446" s="15">
        <v>39603</v>
      </c>
      <c r="C1446" s="14">
        <v>4.3840000000000003</v>
      </c>
      <c r="E1446" s="15">
        <v>39603</v>
      </c>
      <c r="F1446" s="14">
        <v>4.5720000000000001</v>
      </c>
      <c r="H1446" s="15">
        <v>39603</v>
      </c>
      <c r="I1446" s="14">
        <v>4.6189999999999998</v>
      </c>
      <c r="K1446" s="15">
        <v>39603</v>
      </c>
      <c r="L1446" s="14">
        <v>4.8410000000000002</v>
      </c>
      <c r="N1446" s="15">
        <v>39603</v>
      </c>
      <c r="O1446" s="14">
        <v>4.6740000000000004</v>
      </c>
      <c r="Q1446" s="15">
        <v>39603</v>
      </c>
      <c r="R1446" s="14">
        <v>4.5860000000000003</v>
      </c>
      <c r="T1446" s="15">
        <v>39603</v>
      </c>
      <c r="U1446" s="14">
        <v>4.6420000000000003</v>
      </c>
      <c r="W1446" s="15">
        <v>39603</v>
      </c>
      <c r="X1446" s="14">
        <v>4.7759999999999998</v>
      </c>
      <c r="Z1446" s="15">
        <v>39603</v>
      </c>
      <c r="AA1446" s="14">
        <v>4.5440000000000005</v>
      </c>
      <c r="AC1446" s="14">
        <f t="shared" si="171"/>
        <v>4.5891458365518316</v>
      </c>
      <c r="AE1446" s="15">
        <v>39603</v>
      </c>
      <c r="AF1446" s="14">
        <v>3.9763999999999999</v>
      </c>
      <c r="AH1446" s="15">
        <v>39603</v>
      </c>
      <c r="AI1446" s="14">
        <v>4.9489999999999998</v>
      </c>
      <c r="AK1446" s="15">
        <v>39603</v>
      </c>
      <c r="AL1446" s="14">
        <v>2.4824999999999999</v>
      </c>
      <c r="AM1446" s="14">
        <f t="shared" si="174"/>
        <v>2.1066458365518317</v>
      </c>
      <c r="AN1446" s="15">
        <v>39603</v>
      </c>
      <c r="AO1446" s="14">
        <v>2.8250000000000002</v>
      </c>
      <c r="AP1446" s="14">
        <f t="shared" si="175"/>
        <v>1.1513999999999998</v>
      </c>
      <c r="AQ1446" s="15">
        <v>39603</v>
      </c>
      <c r="AR1446" s="14">
        <v>3.556</v>
      </c>
      <c r="AS1446" s="14">
        <f t="shared" si="176"/>
        <v>1.3929999999999998</v>
      </c>
      <c r="AU1446" s="14">
        <f t="shared" si="172"/>
        <v>1.9015000000000004</v>
      </c>
      <c r="AW1446" s="14">
        <f t="shared" si="177"/>
        <v>2.1364999999999998</v>
      </c>
      <c r="AY1446" s="14">
        <f t="shared" si="178"/>
        <v>2.3585000000000003</v>
      </c>
      <c r="BA1446" s="15">
        <v>39603</v>
      </c>
      <c r="BB1446" s="14">
        <v>23.5</v>
      </c>
      <c r="BD1446" s="15">
        <v>41429</v>
      </c>
      <c r="BE1446" s="14">
        <v>4.5</v>
      </c>
      <c r="BG1446" s="15">
        <v>41429</v>
      </c>
      <c r="BH1446" s="14">
        <v>8</v>
      </c>
      <c r="BI1446" s="14">
        <f t="shared" si="173"/>
        <v>79.611533333333327</v>
      </c>
      <c r="BJ1446" s="15">
        <v>40333</v>
      </c>
      <c r="BK1446" s="14">
        <v>226.33459999999999</v>
      </c>
      <c r="BM1446" s="15">
        <v>41429</v>
      </c>
      <c r="BN1446" s="14">
        <v>59.107999999999997</v>
      </c>
    </row>
    <row r="1447" spans="2:66" x14ac:dyDescent="0.2">
      <c r="B1447" s="15">
        <v>39604</v>
      </c>
      <c r="C1447" s="14">
        <v>4.4690000000000003</v>
      </c>
      <c r="E1447" s="15">
        <v>39604</v>
      </c>
      <c r="F1447" s="14">
        <v>4.6530000000000005</v>
      </c>
      <c r="H1447" s="15">
        <v>39604</v>
      </c>
      <c r="I1447" s="14">
        <v>4.7130000000000001</v>
      </c>
      <c r="K1447" s="15">
        <v>39604</v>
      </c>
      <c r="L1447" s="14">
        <v>4.9180000000000001</v>
      </c>
      <c r="N1447" s="15">
        <v>39604</v>
      </c>
      <c r="O1447" s="14">
        <v>4.758</v>
      </c>
      <c r="Q1447" s="15">
        <v>39604</v>
      </c>
      <c r="R1447" s="14">
        <v>4.6660000000000004</v>
      </c>
      <c r="T1447" s="15">
        <v>39604</v>
      </c>
      <c r="U1447" s="14">
        <v>4.718</v>
      </c>
      <c r="W1447" s="15">
        <v>39604</v>
      </c>
      <c r="X1447" s="14">
        <v>4.851</v>
      </c>
      <c r="Z1447" s="15">
        <v>39604</v>
      </c>
      <c r="AA1447" s="14">
        <v>4.63</v>
      </c>
      <c r="AC1447" s="14">
        <f t="shared" si="171"/>
        <v>4.6721087594623825</v>
      </c>
      <c r="AE1447" s="15">
        <v>39604</v>
      </c>
      <c r="AF1447" s="14">
        <v>4.0382999999999996</v>
      </c>
      <c r="AH1447" s="15">
        <v>39604</v>
      </c>
      <c r="AI1447" s="14">
        <v>5.04</v>
      </c>
      <c r="AK1447" s="15">
        <v>39604</v>
      </c>
      <c r="AL1447" s="14">
        <v>2.5350000000000001</v>
      </c>
      <c r="AM1447" s="14">
        <f t="shared" si="174"/>
        <v>2.1371087594623823</v>
      </c>
      <c r="AN1447" s="15">
        <v>39604</v>
      </c>
      <c r="AO1447" s="14">
        <v>2.8975</v>
      </c>
      <c r="AP1447" s="14">
        <f t="shared" si="175"/>
        <v>1.1407999999999996</v>
      </c>
      <c r="AQ1447" s="15">
        <v>39604</v>
      </c>
      <c r="AR1447" s="14">
        <v>3.56</v>
      </c>
      <c r="AS1447" s="14">
        <f t="shared" si="176"/>
        <v>1.48</v>
      </c>
      <c r="AU1447" s="14">
        <f t="shared" si="172"/>
        <v>1.9340000000000002</v>
      </c>
      <c r="AW1447" s="14">
        <f t="shared" si="177"/>
        <v>2.1779999999999999</v>
      </c>
      <c r="AY1447" s="14">
        <f t="shared" si="178"/>
        <v>2.383</v>
      </c>
      <c r="BA1447" s="15">
        <v>39604</v>
      </c>
      <c r="BB1447" s="14">
        <v>24.466999999999999</v>
      </c>
      <c r="BD1447" s="15">
        <v>41430</v>
      </c>
      <c r="BE1447" s="14">
        <v>4.5</v>
      </c>
      <c r="BG1447" s="15">
        <v>41430</v>
      </c>
      <c r="BH1447" s="14">
        <v>8</v>
      </c>
      <c r="BI1447" s="14">
        <f t="shared" si="173"/>
        <v>79.611533333333327</v>
      </c>
      <c r="BJ1447" s="15">
        <v>40334</v>
      </c>
      <c r="BK1447" s="14">
        <v>226.33459999999999</v>
      </c>
      <c r="BM1447" s="15">
        <v>41430</v>
      </c>
      <c r="BN1447" s="14">
        <v>58.16</v>
      </c>
    </row>
    <row r="1448" spans="2:66" x14ac:dyDescent="0.2">
      <c r="B1448" s="15">
        <v>39605</v>
      </c>
      <c r="C1448" s="14">
        <v>4.4210000000000003</v>
      </c>
      <c r="E1448" s="15">
        <v>39605</v>
      </c>
      <c r="F1448" s="14">
        <v>4.6070000000000002</v>
      </c>
      <c r="H1448" s="15">
        <v>39605</v>
      </c>
      <c r="I1448" s="14">
        <v>4.6870000000000003</v>
      </c>
      <c r="K1448" s="15">
        <v>39605</v>
      </c>
      <c r="L1448" s="14">
        <v>4.9139999999999997</v>
      </c>
      <c r="N1448" s="15">
        <v>39605</v>
      </c>
      <c r="O1448" s="14">
        <v>4.7140000000000004</v>
      </c>
      <c r="Q1448" s="15">
        <v>39605</v>
      </c>
      <c r="R1448" s="14">
        <v>4.625</v>
      </c>
      <c r="T1448" s="15">
        <v>39605</v>
      </c>
      <c r="U1448" s="14">
        <v>4.6580000000000004</v>
      </c>
      <c r="W1448" s="15">
        <v>39605</v>
      </c>
      <c r="X1448" s="14">
        <v>4.8230000000000004</v>
      </c>
      <c r="Z1448" s="15">
        <v>39605</v>
      </c>
      <c r="AA1448" s="14">
        <v>4.5880000000000001</v>
      </c>
      <c r="AC1448" s="14">
        <f t="shared" si="171"/>
        <v>4.6367940676656891</v>
      </c>
      <c r="AE1448" s="15">
        <v>39605</v>
      </c>
      <c r="AF1448" s="14">
        <v>3.9092000000000002</v>
      </c>
      <c r="AH1448" s="15">
        <v>39605</v>
      </c>
      <c r="AI1448" s="14">
        <v>4.992</v>
      </c>
      <c r="AK1448" s="15">
        <v>39605</v>
      </c>
      <c r="AL1448" s="14">
        <v>2.5529999999999999</v>
      </c>
      <c r="AM1448" s="14">
        <f t="shared" si="174"/>
        <v>2.0837940676656892</v>
      </c>
      <c r="AN1448" s="15">
        <v>39605</v>
      </c>
      <c r="AO1448" s="14">
        <v>2.911</v>
      </c>
      <c r="AP1448" s="14">
        <f t="shared" si="175"/>
        <v>0.9982000000000002</v>
      </c>
      <c r="AQ1448" s="15">
        <v>39605</v>
      </c>
      <c r="AR1448" s="14">
        <v>3.5765000000000002</v>
      </c>
      <c r="AS1448" s="14">
        <f t="shared" si="176"/>
        <v>1.4154999999999998</v>
      </c>
      <c r="AU1448" s="14">
        <f t="shared" si="172"/>
        <v>1.8680000000000003</v>
      </c>
      <c r="AW1448" s="14">
        <f t="shared" si="177"/>
        <v>2.1340000000000003</v>
      </c>
      <c r="AY1448" s="14">
        <f t="shared" si="178"/>
        <v>2.3609999999999998</v>
      </c>
      <c r="BA1448" s="15">
        <v>39605</v>
      </c>
      <c r="BB1448" s="14">
        <v>26.605499999999999</v>
      </c>
      <c r="BD1448" s="15">
        <v>41431</v>
      </c>
      <c r="BE1448" s="14">
        <v>4.5</v>
      </c>
      <c r="BG1448" s="15">
        <v>41431</v>
      </c>
      <c r="BH1448" s="14">
        <v>8</v>
      </c>
      <c r="BI1448" s="14">
        <f t="shared" si="173"/>
        <v>79.611533333333327</v>
      </c>
      <c r="BJ1448" s="15">
        <v>40335</v>
      </c>
      <c r="BK1448" s="14">
        <v>226.33459999999999</v>
      </c>
      <c r="BM1448" s="15">
        <v>41431</v>
      </c>
      <c r="BN1448" s="14">
        <v>57.274999999999999</v>
      </c>
    </row>
    <row r="1449" spans="2:66" x14ac:dyDescent="0.2">
      <c r="B1449" s="15">
        <v>39606</v>
      </c>
      <c r="C1449" s="14">
        <v>4.4210000000000003</v>
      </c>
      <c r="E1449" s="15">
        <v>39606</v>
      </c>
      <c r="F1449" s="14">
        <v>4.6070000000000002</v>
      </c>
      <c r="H1449" s="15">
        <v>39606</v>
      </c>
      <c r="I1449" s="14">
        <v>4.6870000000000003</v>
      </c>
      <c r="K1449" s="15">
        <v>39606</v>
      </c>
      <c r="L1449" s="14">
        <v>4.9139999999999997</v>
      </c>
      <c r="N1449" s="15">
        <v>39606</v>
      </c>
      <c r="O1449" s="14">
        <v>4.7140000000000004</v>
      </c>
      <c r="Q1449" s="15">
        <v>39606</v>
      </c>
      <c r="R1449" s="14">
        <v>4.625</v>
      </c>
      <c r="T1449" s="15">
        <v>39606</v>
      </c>
      <c r="U1449" s="14">
        <v>4.6580000000000004</v>
      </c>
      <c r="W1449" s="15">
        <v>39606</v>
      </c>
      <c r="X1449" s="14">
        <v>4.8230000000000004</v>
      </c>
      <c r="Z1449" s="15">
        <v>39606</v>
      </c>
      <c r="AA1449" s="14">
        <v>4.5880000000000001</v>
      </c>
      <c r="AC1449" s="14">
        <f t="shared" si="171"/>
        <v>4.6367940676656891</v>
      </c>
      <c r="AE1449" s="15">
        <v>39606</v>
      </c>
      <c r="AF1449" s="14">
        <v>3.9092000000000002</v>
      </c>
      <c r="AH1449" s="15">
        <v>39606</v>
      </c>
      <c r="AI1449" s="14">
        <v>4.992</v>
      </c>
      <c r="AK1449" s="15">
        <v>39606</v>
      </c>
      <c r="AL1449" s="14">
        <v>2.5529999999999999</v>
      </c>
      <c r="AM1449" s="14">
        <f t="shared" si="174"/>
        <v>2.0837940676656892</v>
      </c>
      <c r="AN1449" s="15">
        <v>39606</v>
      </c>
      <c r="AO1449" s="14">
        <v>2.911</v>
      </c>
      <c r="AP1449" s="14">
        <f t="shared" si="175"/>
        <v>0.9982000000000002</v>
      </c>
      <c r="AQ1449" s="15">
        <v>39606</v>
      </c>
      <c r="AR1449" s="14">
        <v>3.5765000000000002</v>
      </c>
      <c r="AS1449" s="14">
        <f t="shared" si="176"/>
        <v>1.4154999999999998</v>
      </c>
      <c r="AU1449" s="14">
        <f t="shared" si="172"/>
        <v>1.8680000000000003</v>
      </c>
      <c r="AW1449" s="14">
        <f t="shared" si="177"/>
        <v>2.1340000000000003</v>
      </c>
      <c r="AY1449" s="14">
        <f t="shared" si="178"/>
        <v>2.3609999999999998</v>
      </c>
      <c r="BA1449" s="15">
        <v>39606</v>
      </c>
      <c r="BB1449" s="14">
        <v>26.605499999999999</v>
      </c>
      <c r="BD1449" s="15">
        <v>41432</v>
      </c>
      <c r="BE1449" s="14">
        <v>4.5</v>
      </c>
      <c r="BG1449" s="15">
        <v>41432</v>
      </c>
      <c r="BH1449" s="14">
        <v>8</v>
      </c>
      <c r="BI1449" s="14">
        <f t="shared" si="173"/>
        <v>79.398366666666661</v>
      </c>
      <c r="BJ1449" s="15">
        <v>40336</v>
      </c>
      <c r="BK1449" s="14">
        <v>225.6951</v>
      </c>
      <c r="BM1449" s="15">
        <v>41432</v>
      </c>
      <c r="BN1449" s="14">
        <v>57.137999999999998</v>
      </c>
    </row>
    <row r="1450" spans="2:66" x14ac:dyDescent="0.2">
      <c r="B1450" s="15">
        <v>39607</v>
      </c>
      <c r="C1450" s="14">
        <v>4.4210000000000003</v>
      </c>
      <c r="E1450" s="15">
        <v>39607</v>
      </c>
      <c r="F1450" s="14">
        <v>4.6070000000000002</v>
      </c>
      <c r="H1450" s="15">
        <v>39607</v>
      </c>
      <c r="I1450" s="14">
        <v>4.6870000000000003</v>
      </c>
      <c r="K1450" s="15">
        <v>39607</v>
      </c>
      <c r="L1450" s="14">
        <v>4.9139999999999997</v>
      </c>
      <c r="N1450" s="15">
        <v>39607</v>
      </c>
      <c r="O1450" s="14">
        <v>4.7140000000000004</v>
      </c>
      <c r="Q1450" s="15">
        <v>39607</v>
      </c>
      <c r="R1450" s="14">
        <v>4.625</v>
      </c>
      <c r="T1450" s="15">
        <v>39607</v>
      </c>
      <c r="U1450" s="14">
        <v>4.6580000000000004</v>
      </c>
      <c r="W1450" s="15">
        <v>39607</v>
      </c>
      <c r="X1450" s="14">
        <v>4.8230000000000004</v>
      </c>
      <c r="Z1450" s="15">
        <v>39607</v>
      </c>
      <c r="AA1450" s="14">
        <v>4.5880000000000001</v>
      </c>
      <c r="AC1450" s="14">
        <f t="shared" si="171"/>
        <v>4.6367940676656891</v>
      </c>
      <c r="AE1450" s="15">
        <v>39607</v>
      </c>
      <c r="AF1450" s="14">
        <v>3.9092000000000002</v>
      </c>
      <c r="AH1450" s="15">
        <v>39607</v>
      </c>
      <c r="AI1450" s="14">
        <v>4.992</v>
      </c>
      <c r="AK1450" s="15">
        <v>39607</v>
      </c>
      <c r="AL1450" s="14">
        <v>2.5529999999999999</v>
      </c>
      <c r="AM1450" s="14">
        <f t="shared" si="174"/>
        <v>2.0837940676656892</v>
      </c>
      <c r="AN1450" s="15">
        <v>39607</v>
      </c>
      <c r="AO1450" s="14">
        <v>2.911</v>
      </c>
      <c r="AP1450" s="14">
        <f t="shared" si="175"/>
        <v>0.9982000000000002</v>
      </c>
      <c r="AQ1450" s="15">
        <v>39607</v>
      </c>
      <c r="AR1450" s="14">
        <v>3.5765000000000002</v>
      </c>
      <c r="AS1450" s="14">
        <f t="shared" si="176"/>
        <v>1.4154999999999998</v>
      </c>
      <c r="AU1450" s="14">
        <f t="shared" si="172"/>
        <v>1.8680000000000003</v>
      </c>
      <c r="AW1450" s="14">
        <f t="shared" si="177"/>
        <v>2.1340000000000003</v>
      </c>
      <c r="AY1450" s="14">
        <f t="shared" si="178"/>
        <v>2.3609999999999998</v>
      </c>
      <c r="BA1450" s="15">
        <v>39607</v>
      </c>
      <c r="BB1450" s="14">
        <v>26.605499999999999</v>
      </c>
      <c r="BD1450" s="15">
        <v>41433</v>
      </c>
      <c r="BE1450" s="14">
        <v>4.5</v>
      </c>
      <c r="BG1450" s="15">
        <v>41433</v>
      </c>
      <c r="BH1450" s="14">
        <v>8</v>
      </c>
      <c r="BI1450" s="14">
        <f t="shared" si="173"/>
        <v>79.355666666666664</v>
      </c>
      <c r="BJ1450" s="15">
        <v>40337</v>
      </c>
      <c r="BK1450" s="14">
        <v>225.56700000000001</v>
      </c>
      <c r="BM1450" s="15">
        <v>41433</v>
      </c>
      <c r="BN1450" s="14">
        <v>57.137999999999998</v>
      </c>
    </row>
    <row r="1451" spans="2:66" x14ac:dyDescent="0.2">
      <c r="B1451" s="15">
        <v>39608</v>
      </c>
      <c r="C1451" s="14">
        <v>4.4909999999999997</v>
      </c>
      <c r="E1451" s="15">
        <v>39608</v>
      </c>
      <c r="F1451" s="14">
        <v>4.6989999999999998</v>
      </c>
      <c r="H1451" s="15">
        <v>39608</v>
      </c>
      <c r="I1451" s="14">
        <v>4.78</v>
      </c>
      <c r="K1451" s="15">
        <v>39608</v>
      </c>
      <c r="L1451" s="14">
        <v>5.0279999999999996</v>
      </c>
      <c r="N1451" s="15">
        <v>39608</v>
      </c>
      <c r="O1451" s="14">
        <v>4.8090000000000002</v>
      </c>
      <c r="Q1451" s="15">
        <v>39608</v>
      </c>
      <c r="R1451" s="14">
        <v>4.7240000000000002</v>
      </c>
      <c r="T1451" s="15">
        <v>39608</v>
      </c>
      <c r="U1451" s="14">
        <v>4.7469999999999999</v>
      </c>
      <c r="W1451" s="15">
        <v>39608</v>
      </c>
      <c r="X1451" s="14">
        <v>4.9169999999999998</v>
      </c>
      <c r="Z1451" s="15">
        <v>39608</v>
      </c>
      <c r="AA1451" s="14">
        <v>4.6710000000000003</v>
      </c>
      <c r="AC1451" s="14">
        <f t="shared" si="171"/>
        <v>4.7273363200988729</v>
      </c>
      <c r="AE1451" s="15">
        <v>39608</v>
      </c>
      <c r="AF1451" s="14">
        <v>3.9977</v>
      </c>
      <c r="AH1451" s="15">
        <v>39608</v>
      </c>
      <c r="AI1451" s="14">
        <v>5.1429999999999998</v>
      </c>
      <c r="AK1451" s="15">
        <v>39608</v>
      </c>
      <c r="AL1451" s="14">
        <v>2.5840000000000001</v>
      </c>
      <c r="AM1451" s="14">
        <f t="shared" si="174"/>
        <v>2.1433363200988729</v>
      </c>
      <c r="AN1451" s="15">
        <v>39608</v>
      </c>
      <c r="AO1451" s="14">
        <v>2.9565000000000001</v>
      </c>
      <c r="AP1451" s="14">
        <f t="shared" si="175"/>
        <v>1.0411999999999999</v>
      </c>
      <c r="AQ1451" s="15">
        <v>39608</v>
      </c>
      <c r="AR1451" s="14">
        <v>3.6219999999999999</v>
      </c>
      <c r="AS1451" s="14">
        <f t="shared" si="176"/>
        <v>1.5209999999999999</v>
      </c>
      <c r="AU1451" s="14">
        <f t="shared" si="172"/>
        <v>1.9069999999999996</v>
      </c>
      <c r="AW1451" s="14">
        <f t="shared" si="177"/>
        <v>2.1960000000000002</v>
      </c>
      <c r="AY1451" s="14">
        <f t="shared" si="178"/>
        <v>2.4439999999999995</v>
      </c>
      <c r="BA1451" s="15">
        <v>39608</v>
      </c>
      <c r="BB1451" s="14">
        <v>28.934899999999999</v>
      </c>
      <c r="BD1451" s="15">
        <v>41434</v>
      </c>
      <c r="BE1451" s="14">
        <v>4.5</v>
      </c>
      <c r="BG1451" s="15">
        <v>41434</v>
      </c>
      <c r="BH1451" s="14">
        <v>8</v>
      </c>
      <c r="BI1451" s="14">
        <f t="shared" si="173"/>
        <v>79.630133333333333</v>
      </c>
      <c r="BJ1451" s="15">
        <v>40338</v>
      </c>
      <c r="BK1451" s="14">
        <v>226.3904</v>
      </c>
      <c r="BM1451" s="15">
        <v>41434</v>
      </c>
      <c r="BN1451" s="14">
        <v>57.137999999999998</v>
      </c>
    </row>
    <row r="1452" spans="2:66" x14ac:dyDescent="0.2">
      <c r="B1452" s="15">
        <v>39609</v>
      </c>
      <c r="C1452" s="14">
        <v>4.5199999999999996</v>
      </c>
      <c r="E1452" s="15">
        <v>39609</v>
      </c>
      <c r="F1452" s="14">
        <v>4.7290000000000001</v>
      </c>
      <c r="H1452" s="15">
        <v>39609</v>
      </c>
      <c r="I1452" s="14">
        <v>4.8100000000000005</v>
      </c>
      <c r="K1452" s="15">
        <v>39609</v>
      </c>
      <c r="L1452" s="14">
        <v>5.0720000000000001</v>
      </c>
      <c r="N1452" s="15">
        <v>39609</v>
      </c>
      <c r="O1452" s="14">
        <v>4.8380000000000001</v>
      </c>
      <c r="Q1452" s="15">
        <v>39609</v>
      </c>
      <c r="R1452" s="14">
        <v>4.75</v>
      </c>
      <c r="T1452" s="15">
        <v>39609</v>
      </c>
      <c r="U1452" s="14">
        <v>4.7859999999999996</v>
      </c>
      <c r="W1452" s="15">
        <v>39609</v>
      </c>
      <c r="X1452" s="14">
        <v>4.9530000000000003</v>
      </c>
      <c r="Z1452" s="15">
        <v>39609</v>
      </c>
      <c r="AA1452" s="14">
        <v>4.7119999999999997</v>
      </c>
      <c r="AC1452" s="14">
        <f t="shared" si="171"/>
        <v>4.7600817240846593</v>
      </c>
      <c r="AE1452" s="15">
        <v>39609</v>
      </c>
      <c r="AF1452" s="14">
        <v>4.1026999999999996</v>
      </c>
      <c r="AH1452" s="15">
        <v>39609</v>
      </c>
      <c r="AI1452" s="14">
        <v>5.1310000000000002</v>
      </c>
      <c r="AK1452" s="15">
        <v>39609</v>
      </c>
      <c r="AL1452" s="14">
        <v>2.581</v>
      </c>
      <c r="AM1452" s="14">
        <f t="shared" si="174"/>
        <v>2.1790817240846594</v>
      </c>
      <c r="AN1452" s="15">
        <v>39609</v>
      </c>
      <c r="AO1452" s="14">
        <v>3.0345</v>
      </c>
      <c r="AP1452" s="14">
        <f t="shared" si="175"/>
        <v>1.0681999999999996</v>
      </c>
      <c r="AQ1452" s="15">
        <v>39609</v>
      </c>
      <c r="AR1452" s="14">
        <v>3.6564999999999999</v>
      </c>
      <c r="AS1452" s="14">
        <f t="shared" si="176"/>
        <v>1.4745000000000004</v>
      </c>
      <c r="AU1452" s="14">
        <f t="shared" si="172"/>
        <v>1.9389999999999996</v>
      </c>
      <c r="AW1452" s="14">
        <f t="shared" si="177"/>
        <v>2.2290000000000005</v>
      </c>
      <c r="AY1452" s="14">
        <f t="shared" si="178"/>
        <v>2.4910000000000001</v>
      </c>
      <c r="BA1452" s="15">
        <v>39609</v>
      </c>
      <c r="BB1452" s="14">
        <v>29.028700000000001</v>
      </c>
      <c r="BD1452" s="15">
        <v>41435</v>
      </c>
      <c r="BE1452" s="14">
        <v>4.5</v>
      </c>
      <c r="BG1452" s="15">
        <v>41435</v>
      </c>
      <c r="BH1452" s="14">
        <v>8</v>
      </c>
      <c r="BI1452" s="14">
        <f t="shared" si="173"/>
        <v>79.862533333333332</v>
      </c>
      <c r="BJ1452" s="15">
        <v>40339</v>
      </c>
      <c r="BK1452" s="14">
        <v>227.08760000000001</v>
      </c>
      <c r="BM1452" s="15">
        <v>41435</v>
      </c>
      <c r="BN1452" s="14">
        <v>56.8</v>
      </c>
    </row>
    <row r="1453" spans="2:66" x14ac:dyDescent="0.2">
      <c r="B1453" s="15">
        <v>39610</v>
      </c>
      <c r="C1453" s="14">
        <v>4.5529999999999999</v>
      </c>
      <c r="E1453" s="15">
        <v>39610</v>
      </c>
      <c r="F1453" s="14">
        <v>4.7569999999999997</v>
      </c>
      <c r="H1453" s="15">
        <v>39610</v>
      </c>
      <c r="I1453" s="14">
        <v>4.8360000000000003</v>
      </c>
      <c r="K1453" s="15">
        <v>39610</v>
      </c>
      <c r="L1453" s="14">
        <v>5.0810000000000004</v>
      </c>
      <c r="N1453" s="15">
        <v>39610</v>
      </c>
      <c r="O1453" s="14">
        <v>4.8689999999999998</v>
      </c>
      <c r="Q1453" s="15">
        <v>39610</v>
      </c>
      <c r="R1453" s="14">
        <v>4.7759999999999998</v>
      </c>
      <c r="T1453" s="15">
        <v>39610</v>
      </c>
      <c r="U1453" s="14">
        <v>4.8209999999999997</v>
      </c>
      <c r="W1453" s="15">
        <v>39610</v>
      </c>
      <c r="X1453" s="14">
        <v>4.9779999999999998</v>
      </c>
      <c r="Z1453" s="15">
        <v>39610</v>
      </c>
      <c r="AA1453" s="14">
        <v>4.7430000000000003</v>
      </c>
      <c r="AC1453" s="14">
        <f t="shared" si="171"/>
        <v>4.7857650239456193</v>
      </c>
      <c r="AE1453" s="15">
        <v>39610</v>
      </c>
      <c r="AF1453" s="14">
        <v>4.0735000000000001</v>
      </c>
      <c r="AH1453" s="15">
        <v>39610</v>
      </c>
      <c r="AI1453" s="14">
        <v>5.13</v>
      </c>
      <c r="AK1453" s="15">
        <v>39610</v>
      </c>
      <c r="AL1453" s="14">
        <v>2.5785</v>
      </c>
      <c r="AM1453" s="14">
        <f t="shared" si="174"/>
        <v>2.2072650239456193</v>
      </c>
      <c r="AN1453" s="15">
        <v>39610</v>
      </c>
      <c r="AO1453" s="14">
        <v>3.0265</v>
      </c>
      <c r="AP1453" s="14">
        <f t="shared" si="175"/>
        <v>1.0470000000000002</v>
      </c>
      <c r="AQ1453" s="15">
        <v>39610</v>
      </c>
      <c r="AR1453" s="14">
        <v>3.6604999999999999</v>
      </c>
      <c r="AS1453" s="14">
        <f t="shared" si="176"/>
        <v>1.4695</v>
      </c>
      <c r="AU1453" s="14">
        <f t="shared" si="172"/>
        <v>1.9744999999999999</v>
      </c>
      <c r="AW1453" s="14">
        <f t="shared" si="177"/>
        <v>2.2575000000000003</v>
      </c>
      <c r="AY1453" s="14">
        <f t="shared" si="178"/>
        <v>2.5025000000000004</v>
      </c>
      <c r="BA1453" s="15">
        <v>39610</v>
      </c>
      <c r="BB1453" s="14">
        <v>28.3294</v>
      </c>
      <c r="BD1453" s="15">
        <v>41436</v>
      </c>
      <c r="BE1453" s="14">
        <v>4.5</v>
      </c>
      <c r="BG1453" s="15">
        <v>41436</v>
      </c>
      <c r="BH1453" s="14">
        <v>8</v>
      </c>
      <c r="BI1453" s="14">
        <f t="shared" si="173"/>
        <v>79.987200000000001</v>
      </c>
      <c r="BJ1453" s="15">
        <v>40340</v>
      </c>
      <c r="BK1453" s="14">
        <v>227.4616</v>
      </c>
      <c r="BM1453" s="15">
        <v>41436</v>
      </c>
      <c r="BN1453" s="14">
        <v>54.994999999999997</v>
      </c>
    </row>
    <row r="1454" spans="2:66" x14ac:dyDescent="0.2">
      <c r="B1454" s="15">
        <v>39611</v>
      </c>
      <c r="C1454" s="14">
        <v>4.5969999999999995</v>
      </c>
      <c r="E1454" s="15">
        <v>39611</v>
      </c>
      <c r="F1454" s="14">
        <v>4.7969999999999997</v>
      </c>
      <c r="H1454" s="15">
        <v>39611</v>
      </c>
      <c r="I1454" s="14">
        <v>4.8840000000000003</v>
      </c>
      <c r="K1454" s="15">
        <v>39611</v>
      </c>
      <c r="L1454" s="14">
        <v>5.1210000000000004</v>
      </c>
      <c r="N1454" s="15">
        <v>39611</v>
      </c>
      <c r="O1454" s="14">
        <v>4.9180000000000001</v>
      </c>
      <c r="Q1454" s="15">
        <v>39611</v>
      </c>
      <c r="R1454" s="14">
        <v>4.8090000000000002</v>
      </c>
      <c r="T1454" s="15">
        <v>39611</v>
      </c>
      <c r="U1454" s="14">
        <v>4.8650000000000002</v>
      </c>
      <c r="W1454" s="15">
        <v>39611</v>
      </c>
      <c r="X1454" s="14">
        <v>5.024</v>
      </c>
      <c r="Z1454" s="15">
        <v>39611</v>
      </c>
      <c r="AA1454" s="14">
        <v>4.7940000000000005</v>
      </c>
      <c r="AC1454" s="14">
        <f t="shared" si="171"/>
        <v>4.8283749420670476</v>
      </c>
      <c r="AE1454" s="15">
        <v>39611</v>
      </c>
      <c r="AF1454" s="14">
        <v>4.2107999999999999</v>
      </c>
      <c r="AH1454" s="15">
        <v>39611</v>
      </c>
      <c r="AI1454" s="14">
        <v>5.1550000000000002</v>
      </c>
      <c r="AK1454" s="15">
        <v>39611</v>
      </c>
      <c r="AL1454" s="14">
        <v>2.5369999999999999</v>
      </c>
      <c r="AM1454" s="14">
        <f t="shared" si="174"/>
        <v>2.2913749420670477</v>
      </c>
      <c r="AN1454" s="15">
        <v>39611</v>
      </c>
      <c r="AO1454" s="14">
        <v>3.0114999999999998</v>
      </c>
      <c r="AP1454" s="14">
        <f t="shared" si="175"/>
        <v>1.1993</v>
      </c>
      <c r="AQ1454" s="15">
        <v>39611</v>
      </c>
      <c r="AR1454" s="14">
        <v>3.6785000000000001</v>
      </c>
      <c r="AS1454" s="14">
        <f t="shared" si="176"/>
        <v>1.4765000000000001</v>
      </c>
      <c r="AU1454" s="14">
        <f t="shared" si="172"/>
        <v>2.0599999999999996</v>
      </c>
      <c r="AW1454" s="14">
        <f t="shared" si="177"/>
        <v>2.3470000000000004</v>
      </c>
      <c r="AY1454" s="14">
        <f t="shared" si="178"/>
        <v>2.5840000000000005</v>
      </c>
      <c r="BA1454" s="15">
        <v>39611</v>
      </c>
      <c r="BB1454" s="14">
        <v>28.610399999999998</v>
      </c>
      <c r="BD1454" s="15">
        <v>41437</v>
      </c>
      <c r="BE1454" s="14">
        <v>4.5</v>
      </c>
      <c r="BG1454" s="15">
        <v>41437</v>
      </c>
      <c r="BH1454" s="14">
        <v>8</v>
      </c>
      <c r="BI1454" s="14">
        <f t="shared" si="173"/>
        <v>79.987200000000001</v>
      </c>
      <c r="BJ1454" s="15">
        <v>40341</v>
      </c>
      <c r="BK1454" s="14">
        <v>227.4616</v>
      </c>
      <c r="BM1454" s="15">
        <v>41437</v>
      </c>
      <c r="BN1454" s="14">
        <v>53.085000000000001</v>
      </c>
    </row>
    <row r="1455" spans="2:66" x14ac:dyDescent="0.2">
      <c r="B1455" s="15">
        <v>39612</v>
      </c>
      <c r="C1455" s="14">
        <v>4.641</v>
      </c>
      <c r="E1455" s="15">
        <v>39612</v>
      </c>
      <c r="F1455" s="14">
        <v>4.8250000000000002</v>
      </c>
      <c r="H1455" s="15">
        <v>39612</v>
      </c>
      <c r="I1455" s="14">
        <v>4.9260000000000002</v>
      </c>
      <c r="K1455" s="15">
        <v>39612</v>
      </c>
      <c r="L1455" s="14">
        <v>5.1820000000000004</v>
      </c>
      <c r="N1455" s="15">
        <v>39612</v>
      </c>
      <c r="O1455" s="14">
        <v>4.9610000000000003</v>
      </c>
      <c r="Q1455" s="15">
        <v>39612</v>
      </c>
      <c r="R1455" s="14">
        <v>4.8380000000000001</v>
      </c>
      <c r="T1455" s="15">
        <v>39612</v>
      </c>
      <c r="U1455" s="14">
        <v>4.9000000000000004</v>
      </c>
      <c r="W1455" s="15">
        <v>39612</v>
      </c>
      <c r="X1455" s="14">
        <v>5.0640000000000001</v>
      </c>
      <c r="Z1455" s="15">
        <v>39612</v>
      </c>
      <c r="AA1455" s="14">
        <v>4.8360000000000003</v>
      </c>
      <c r="AC1455" s="14">
        <f t="shared" si="171"/>
        <v>4.8704484782944526</v>
      </c>
      <c r="AE1455" s="15">
        <v>39612</v>
      </c>
      <c r="AF1455" s="14">
        <v>4.2565</v>
      </c>
      <c r="AH1455" s="15">
        <v>39612</v>
      </c>
      <c r="AI1455" s="14">
        <v>5.2480000000000002</v>
      </c>
      <c r="AK1455" s="15">
        <v>39612</v>
      </c>
      <c r="AL1455" s="14">
        <v>2.5525000000000002</v>
      </c>
      <c r="AM1455" s="14">
        <f t="shared" si="174"/>
        <v>2.3179484782944524</v>
      </c>
      <c r="AN1455" s="15">
        <v>39612</v>
      </c>
      <c r="AO1455" s="14">
        <v>3.0594999999999999</v>
      </c>
      <c r="AP1455" s="14">
        <f t="shared" si="175"/>
        <v>1.1970000000000001</v>
      </c>
      <c r="AQ1455" s="15">
        <v>39612</v>
      </c>
      <c r="AR1455" s="14">
        <v>3.7465000000000002</v>
      </c>
      <c r="AS1455" s="14">
        <f t="shared" si="176"/>
        <v>1.5015000000000001</v>
      </c>
      <c r="AU1455" s="14">
        <f t="shared" si="172"/>
        <v>2.0884999999999998</v>
      </c>
      <c r="AW1455" s="14">
        <f t="shared" si="177"/>
        <v>2.3734999999999999</v>
      </c>
      <c r="AY1455" s="14">
        <f t="shared" si="178"/>
        <v>2.6295000000000002</v>
      </c>
      <c r="BA1455" s="15">
        <v>39612</v>
      </c>
      <c r="BB1455" s="14">
        <v>28.5244</v>
      </c>
      <c r="BD1455" s="15">
        <v>41438</v>
      </c>
      <c r="BE1455" s="14">
        <v>4.5</v>
      </c>
      <c r="BG1455" s="15">
        <v>41438</v>
      </c>
      <c r="BH1455" s="14">
        <v>8</v>
      </c>
      <c r="BI1455" s="14">
        <f t="shared" si="173"/>
        <v>79.987200000000001</v>
      </c>
      <c r="BJ1455" s="15">
        <v>40342</v>
      </c>
      <c r="BK1455" s="14">
        <v>227.4616</v>
      </c>
      <c r="BM1455" s="15">
        <v>41438</v>
      </c>
      <c r="BN1455" s="14">
        <v>54.335000000000001</v>
      </c>
    </row>
    <row r="1456" spans="2:66" x14ac:dyDescent="0.2">
      <c r="B1456" s="15">
        <v>39613</v>
      </c>
      <c r="C1456" s="14">
        <v>4.641</v>
      </c>
      <c r="E1456" s="15">
        <v>39613</v>
      </c>
      <c r="F1456" s="14">
        <v>4.8250000000000002</v>
      </c>
      <c r="H1456" s="15">
        <v>39613</v>
      </c>
      <c r="I1456" s="14">
        <v>4.9260000000000002</v>
      </c>
      <c r="K1456" s="15">
        <v>39613</v>
      </c>
      <c r="L1456" s="14">
        <v>5.1820000000000004</v>
      </c>
      <c r="N1456" s="15">
        <v>39613</v>
      </c>
      <c r="O1456" s="14">
        <v>4.9610000000000003</v>
      </c>
      <c r="Q1456" s="15">
        <v>39613</v>
      </c>
      <c r="R1456" s="14">
        <v>4.8380000000000001</v>
      </c>
      <c r="T1456" s="15">
        <v>39613</v>
      </c>
      <c r="U1456" s="14">
        <v>4.9000000000000004</v>
      </c>
      <c r="W1456" s="15">
        <v>39613</v>
      </c>
      <c r="X1456" s="14">
        <v>5.0640000000000001</v>
      </c>
      <c r="Z1456" s="15">
        <v>39613</v>
      </c>
      <c r="AA1456" s="14">
        <v>4.8360000000000003</v>
      </c>
      <c r="AC1456" s="14">
        <f t="shared" si="171"/>
        <v>4.8704484782944526</v>
      </c>
      <c r="AE1456" s="15">
        <v>39613</v>
      </c>
      <c r="AF1456" s="14">
        <v>4.2565</v>
      </c>
      <c r="AH1456" s="15">
        <v>39613</v>
      </c>
      <c r="AI1456" s="14">
        <v>5.2480000000000002</v>
      </c>
      <c r="AK1456" s="15">
        <v>39613</v>
      </c>
      <c r="AL1456" s="14">
        <v>2.5525000000000002</v>
      </c>
      <c r="AM1456" s="14">
        <f t="shared" si="174"/>
        <v>2.3179484782944524</v>
      </c>
      <c r="AN1456" s="15">
        <v>39613</v>
      </c>
      <c r="AO1456" s="14">
        <v>3.0594999999999999</v>
      </c>
      <c r="AP1456" s="14">
        <f t="shared" si="175"/>
        <v>1.1970000000000001</v>
      </c>
      <c r="AQ1456" s="15">
        <v>39613</v>
      </c>
      <c r="AR1456" s="14">
        <v>3.7465000000000002</v>
      </c>
      <c r="AS1456" s="14">
        <f t="shared" si="176"/>
        <v>1.5015000000000001</v>
      </c>
      <c r="AU1456" s="14">
        <f t="shared" si="172"/>
        <v>2.0884999999999998</v>
      </c>
      <c r="AW1456" s="14">
        <f t="shared" si="177"/>
        <v>2.3734999999999999</v>
      </c>
      <c r="AY1456" s="14">
        <f t="shared" si="178"/>
        <v>2.6295000000000002</v>
      </c>
      <c r="BA1456" s="15">
        <v>39613</v>
      </c>
      <c r="BB1456" s="14">
        <v>28.5244</v>
      </c>
      <c r="BD1456" s="15">
        <v>41439</v>
      </c>
      <c r="BE1456" s="14">
        <v>4.5</v>
      </c>
      <c r="BG1456" s="15">
        <v>41439</v>
      </c>
      <c r="BH1456" s="14">
        <v>8</v>
      </c>
      <c r="BI1456" s="14">
        <f t="shared" si="173"/>
        <v>80.221933333333325</v>
      </c>
      <c r="BJ1456" s="15">
        <v>40343</v>
      </c>
      <c r="BK1456" s="14">
        <v>228.16579999999999</v>
      </c>
      <c r="BM1456" s="15">
        <v>41439</v>
      </c>
      <c r="BN1456" s="14">
        <v>55.177999999999997</v>
      </c>
    </row>
    <row r="1457" spans="2:66" x14ac:dyDescent="0.2">
      <c r="B1457" s="15">
        <v>39614</v>
      </c>
      <c r="C1457" s="14">
        <v>4.641</v>
      </c>
      <c r="E1457" s="15">
        <v>39614</v>
      </c>
      <c r="F1457" s="14">
        <v>4.8250000000000002</v>
      </c>
      <c r="H1457" s="15">
        <v>39614</v>
      </c>
      <c r="I1457" s="14">
        <v>4.9260000000000002</v>
      </c>
      <c r="K1457" s="15">
        <v>39614</v>
      </c>
      <c r="L1457" s="14">
        <v>5.1820000000000004</v>
      </c>
      <c r="N1457" s="15">
        <v>39614</v>
      </c>
      <c r="O1457" s="14">
        <v>4.9610000000000003</v>
      </c>
      <c r="Q1457" s="15">
        <v>39614</v>
      </c>
      <c r="R1457" s="14">
        <v>4.8380000000000001</v>
      </c>
      <c r="T1457" s="15">
        <v>39614</v>
      </c>
      <c r="U1457" s="14">
        <v>4.9000000000000004</v>
      </c>
      <c r="W1457" s="15">
        <v>39614</v>
      </c>
      <c r="X1457" s="14">
        <v>5.0640000000000001</v>
      </c>
      <c r="Z1457" s="15">
        <v>39614</v>
      </c>
      <c r="AA1457" s="14">
        <v>4.8360000000000003</v>
      </c>
      <c r="AC1457" s="14">
        <f t="shared" si="171"/>
        <v>4.8704484782944526</v>
      </c>
      <c r="AE1457" s="15">
        <v>39614</v>
      </c>
      <c r="AF1457" s="14">
        <v>4.2565</v>
      </c>
      <c r="AH1457" s="15">
        <v>39614</v>
      </c>
      <c r="AI1457" s="14">
        <v>5.2480000000000002</v>
      </c>
      <c r="AK1457" s="15">
        <v>39614</v>
      </c>
      <c r="AL1457" s="14">
        <v>2.5525000000000002</v>
      </c>
      <c r="AM1457" s="14">
        <f t="shared" si="174"/>
        <v>2.3179484782944524</v>
      </c>
      <c r="AN1457" s="15">
        <v>39614</v>
      </c>
      <c r="AO1457" s="14">
        <v>3.0594999999999999</v>
      </c>
      <c r="AP1457" s="14">
        <f t="shared" si="175"/>
        <v>1.1970000000000001</v>
      </c>
      <c r="AQ1457" s="15">
        <v>39614</v>
      </c>
      <c r="AR1457" s="14">
        <v>3.7465000000000002</v>
      </c>
      <c r="AS1457" s="14">
        <f t="shared" si="176"/>
        <v>1.5015000000000001</v>
      </c>
      <c r="AU1457" s="14">
        <f t="shared" si="172"/>
        <v>2.0884999999999998</v>
      </c>
      <c r="AW1457" s="14">
        <f t="shared" si="177"/>
        <v>2.3734999999999999</v>
      </c>
      <c r="AY1457" s="14">
        <f t="shared" si="178"/>
        <v>2.6295000000000002</v>
      </c>
      <c r="BA1457" s="15">
        <v>39614</v>
      </c>
      <c r="BB1457" s="14">
        <v>28.5244</v>
      </c>
      <c r="BD1457" s="15">
        <v>41440</v>
      </c>
      <c r="BE1457" s="14">
        <v>4.5</v>
      </c>
      <c r="BG1457" s="15">
        <v>41440</v>
      </c>
      <c r="BH1457" s="14">
        <v>8</v>
      </c>
      <c r="BI1457" s="14">
        <f t="shared" si="173"/>
        <v>80.158200000000008</v>
      </c>
      <c r="BJ1457" s="15">
        <v>40344</v>
      </c>
      <c r="BK1457" s="14">
        <v>227.97460000000001</v>
      </c>
      <c r="BM1457" s="15">
        <v>41440</v>
      </c>
      <c r="BN1457" s="14">
        <v>55.177999999999997</v>
      </c>
    </row>
    <row r="1458" spans="2:66" x14ac:dyDescent="0.2">
      <c r="B1458" s="15">
        <v>39615</v>
      </c>
      <c r="C1458" s="14">
        <v>4.63</v>
      </c>
      <c r="E1458" s="15">
        <v>39615</v>
      </c>
      <c r="F1458" s="14">
        <v>4.8149999999999995</v>
      </c>
      <c r="H1458" s="15">
        <v>39615</v>
      </c>
      <c r="I1458" s="14">
        <v>4.9180000000000001</v>
      </c>
      <c r="K1458" s="15">
        <v>39615</v>
      </c>
      <c r="L1458" s="14">
        <v>5.1779999999999999</v>
      </c>
      <c r="N1458" s="15">
        <v>39615</v>
      </c>
      <c r="O1458" s="14">
        <v>4.9550000000000001</v>
      </c>
      <c r="Q1458" s="15">
        <v>39615</v>
      </c>
      <c r="R1458" s="14">
        <v>4.8230000000000004</v>
      </c>
      <c r="T1458" s="15">
        <v>39615</v>
      </c>
      <c r="U1458" s="14">
        <v>4.891</v>
      </c>
      <c r="W1458" s="15">
        <v>39615</v>
      </c>
      <c r="X1458" s="14">
        <v>5.056</v>
      </c>
      <c r="Z1458" s="15">
        <v>39615</v>
      </c>
      <c r="AA1458" s="14">
        <v>4.8309999999999995</v>
      </c>
      <c r="AC1458" s="14">
        <f t="shared" si="171"/>
        <v>4.8616089911941911</v>
      </c>
      <c r="AE1458" s="15">
        <v>39615</v>
      </c>
      <c r="AF1458" s="14">
        <v>4.2666000000000004</v>
      </c>
      <c r="AH1458" s="15">
        <v>39615</v>
      </c>
      <c r="AI1458" s="14">
        <v>5.2149999999999999</v>
      </c>
      <c r="AK1458" s="15">
        <v>39615</v>
      </c>
      <c r="AL1458" s="14">
        <v>2.585</v>
      </c>
      <c r="AM1458" s="14">
        <f t="shared" si="174"/>
        <v>2.2766089911941911</v>
      </c>
      <c r="AN1458" s="15">
        <v>39615</v>
      </c>
      <c r="AO1458" s="14">
        <v>3.0350000000000001</v>
      </c>
      <c r="AP1458" s="14">
        <f t="shared" si="175"/>
        <v>1.2316000000000003</v>
      </c>
      <c r="AQ1458" s="15">
        <v>39615</v>
      </c>
      <c r="AR1458" s="14">
        <v>3.6760000000000002</v>
      </c>
      <c r="AS1458" s="14">
        <f t="shared" si="176"/>
        <v>1.5389999999999997</v>
      </c>
      <c r="AU1458" s="14">
        <f t="shared" si="172"/>
        <v>2.0449999999999999</v>
      </c>
      <c r="AW1458" s="14">
        <f t="shared" si="177"/>
        <v>2.3330000000000002</v>
      </c>
      <c r="AY1458" s="14">
        <f t="shared" si="178"/>
        <v>2.593</v>
      </c>
      <c r="BA1458" s="15">
        <v>39615</v>
      </c>
      <c r="BB1458" s="14">
        <v>28.841799999999999</v>
      </c>
      <c r="BD1458" s="15">
        <v>41441</v>
      </c>
      <c r="BE1458" s="14">
        <v>4.5</v>
      </c>
      <c r="BG1458" s="15">
        <v>41441</v>
      </c>
      <c r="BH1458" s="14">
        <v>8</v>
      </c>
      <c r="BI1458" s="14">
        <f t="shared" si="173"/>
        <v>80.292099999999991</v>
      </c>
      <c r="BJ1458" s="15">
        <v>40345</v>
      </c>
      <c r="BK1458" s="14">
        <v>228.37629999999999</v>
      </c>
      <c r="BM1458" s="15">
        <v>41441</v>
      </c>
      <c r="BN1458" s="14">
        <v>55.177999999999997</v>
      </c>
    </row>
    <row r="1459" spans="2:66" x14ac:dyDescent="0.2">
      <c r="B1459" s="15">
        <v>39616</v>
      </c>
      <c r="C1459" s="14">
        <v>4.609</v>
      </c>
      <c r="E1459" s="15">
        <v>39616</v>
      </c>
      <c r="F1459" s="14">
        <v>4.7889999999999997</v>
      </c>
      <c r="H1459" s="15">
        <v>39616</v>
      </c>
      <c r="I1459" s="14">
        <v>4.9020000000000001</v>
      </c>
      <c r="K1459" s="15">
        <v>39616</v>
      </c>
      <c r="L1459" s="14">
        <v>5.149</v>
      </c>
      <c r="N1459" s="15">
        <v>39616</v>
      </c>
      <c r="O1459" s="14">
        <v>4.9320000000000004</v>
      </c>
      <c r="Q1459" s="15">
        <v>39616</v>
      </c>
      <c r="R1459" s="14">
        <v>4.7930000000000001</v>
      </c>
      <c r="T1459" s="15">
        <v>39616</v>
      </c>
      <c r="U1459" s="14">
        <v>4.8650000000000002</v>
      </c>
      <c r="W1459" s="15">
        <v>39616</v>
      </c>
      <c r="X1459" s="14">
        <v>5.0330000000000004</v>
      </c>
      <c r="Z1459" s="15">
        <v>39616</v>
      </c>
      <c r="AA1459" s="14">
        <v>4.806</v>
      </c>
      <c r="AC1459" s="14">
        <f t="shared" si="171"/>
        <v>4.8377610072609301</v>
      </c>
      <c r="AE1459" s="15">
        <v>39616</v>
      </c>
      <c r="AF1459" s="14">
        <v>4.1973000000000003</v>
      </c>
      <c r="AH1459" s="15">
        <v>39616</v>
      </c>
      <c r="AI1459" s="14">
        <v>5.157</v>
      </c>
      <c r="AK1459" s="15">
        <v>39616</v>
      </c>
      <c r="AL1459" s="14">
        <v>2.5750000000000002</v>
      </c>
      <c r="AM1459" s="14">
        <f t="shared" si="174"/>
        <v>2.2627610072609299</v>
      </c>
      <c r="AN1459" s="15">
        <v>39616</v>
      </c>
      <c r="AO1459" s="14">
        <v>2.9835000000000003</v>
      </c>
      <c r="AP1459" s="14">
        <f t="shared" si="175"/>
        <v>1.2138</v>
      </c>
      <c r="AQ1459" s="15">
        <v>39616</v>
      </c>
      <c r="AR1459" s="14">
        <v>3.7199999999999998</v>
      </c>
      <c r="AS1459" s="14">
        <f t="shared" si="176"/>
        <v>1.4370000000000003</v>
      </c>
      <c r="AU1459" s="14">
        <f t="shared" si="172"/>
        <v>2.0339999999999998</v>
      </c>
      <c r="AW1459" s="14">
        <f t="shared" si="177"/>
        <v>2.327</v>
      </c>
      <c r="AY1459" s="14">
        <f t="shared" si="178"/>
        <v>2.5739999999999998</v>
      </c>
      <c r="BA1459" s="15">
        <v>39616</v>
      </c>
      <c r="BB1459" s="14">
        <v>29.340299999999999</v>
      </c>
      <c r="BD1459" s="15">
        <v>41442</v>
      </c>
      <c r="BE1459" s="14">
        <v>4.5</v>
      </c>
      <c r="BG1459" s="15">
        <v>41442</v>
      </c>
      <c r="BH1459" s="14">
        <v>8</v>
      </c>
      <c r="BI1459" s="14">
        <f t="shared" si="173"/>
        <v>80.152000000000001</v>
      </c>
      <c r="BJ1459" s="15">
        <v>40346</v>
      </c>
      <c r="BK1459" s="14">
        <v>227.95599999999999</v>
      </c>
      <c r="BM1459" s="15">
        <v>41442</v>
      </c>
      <c r="BN1459" s="14">
        <v>54.533000000000001</v>
      </c>
    </row>
    <row r="1460" spans="2:66" x14ac:dyDescent="0.2">
      <c r="B1460" s="15">
        <v>39617</v>
      </c>
      <c r="C1460" s="14">
        <v>4.6129999999999995</v>
      </c>
      <c r="E1460" s="15">
        <v>39617</v>
      </c>
      <c r="F1460" s="14">
        <v>4.7850000000000001</v>
      </c>
      <c r="H1460" s="15">
        <v>39617</v>
      </c>
      <c r="I1460" s="14">
        <v>4.8890000000000002</v>
      </c>
      <c r="K1460" s="15">
        <v>39617</v>
      </c>
      <c r="L1460" s="14">
        <v>5.1280000000000001</v>
      </c>
      <c r="N1460" s="15">
        <v>39617</v>
      </c>
      <c r="O1460" s="14">
        <v>4.9260000000000002</v>
      </c>
      <c r="Q1460" s="15">
        <v>39617</v>
      </c>
      <c r="R1460" s="14">
        <v>4.7919999999999998</v>
      </c>
      <c r="T1460" s="15">
        <v>39617</v>
      </c>
      <c r="U1460" s="14">
        <v>4.8609999999999998</v>
      </c>
      <c r="W1460" s="15">
        <v>39617</v>
      </c>
      <c r="X1460" s="14">
        <v>5.024</v>
      </c>
      <c r="Z1460" s="15">
        <v>39617</v>
      </c>
      <c r="AA1460" s="14">
        <v>4.8049999999999997</v>
      </c>
      <c r="AC1460" s="14">
        <f t="shared" si="171"/>
        <v>4.8315549204387453</v>
      </c>
      <c r="AE1460" s="15">
        <v>39617</v>
      </c>
      <c r="AF1460" s="14">
        <v>4.1363000000000003</v>
      </c>
      <c r="AH1460" s="15">
        <v>39617</v>
      </c>
      <c r="AI1460" s="14">
        <v>5.1580000000000004</v>
      </c>
      <c r="AK1460" s="15">
        <v>39617</v>
      </c>
      <c r="AL1460" s="14">
        <v>2.57</v>
      </c>
      <c r="AM1460" s="14">
        <f t="shared" si="174"/>
        <v>2.2615549204387455</v>
      </c>
      <c r="AN1460" s="15">
        <v>39617</v>
      </c>
      <c r="AO1460" s="14">
        <v>2.9550000000000001</v>
      </c>
      <c r="AP1460" s="14">
        <f t="shared" si="175"/>
        <v>1.1813000000000002</v>
      </c>
      <c r="AQ1460" s="15">
        <v>39617</v>
      </c>
      <c r="AR1460" s="14">
        <v>3.7250000000000001</v>
      </c>
      <c r="AS1460" s="14">
        <f t="shared" si="176"/>
        <v>1.4330000000000003</v>
      </c>
      <c r="AU1460" s="14">
        <f t="shared" si="172"/>
        <v>2.0429999999999997</v>
      </c>
      <c r="AW1460" s="14">
        <f t="shared" si="177"/>
        <v>2.3190000000000004</v>
      </c>
      <c r="AY1460" s="14">
        <f t="shared" si="178"/>
        <v>2.5580000000000003</v>
      </c>
      <c r="BA1460" s="15">
        <v>39617</v>
      </c>
      <c r="BB1460" s="14">
        <v>27.534400000000002</v>
      </c>
      <c r="BD1460" s="15">
        <v>41443</v>
      </c>
      <c r="BE1460" s="14">
        <v>4.5</v>
      </c>
      <c r="BG1460" s="15">
        <v>41443</v>
      </c>
      <c r="BH1460" s="14">
        <v>8</v>
      </c>
      <c r="BI1460" s="14">
        <f t="shared" si="173"/>
        <v>80.305733333333336</v>
      </c>
      <c r="BJ1460" s="15">
        <v>40347</v>
      </c>
      <c r="BK1460" s="14">
        <v>228.41720000000001</v>
      </c>
      <c r="BM1460" s="15">
        <v>41443</v>
      </c>
      <c r="BN1460" s="14">
        <v>54.435000000000002</v>
      </c>
    </row>
    <row r="1461" spans="2:66" x14ac:dyDescent="0.2">
      <c r="B1461" s="15">
        <v>39618</v>
      </c>
      <c r="C1461" s="14">
        <v>4.681</v>
      </c>
      <c r="E1461" s="15">
        <v>39618</v>
      </c>
      <c r="F1461" s="14">
        <v>4.8440000000000003</v>
      </c>
      <c r="H1461" s="15">
        <v>39618</v>
      </c>
      <c r="I1461" s="14">
        <v>4.93</v>
      </c>
      <c r="K1461" s="15">
        <v>39618</v>
      </c>
      <c r="L1461" s="14">
        <v>5.1790000000000003</v>
      </c>
      <c r="N1461" s="15">
        <v>39618</v>
      </c>
      <c r="O1461" s="14">
        <v>4.984</v>
      </c>
      <c r="Q1461" s="15">
        <v>39618</v>
      </c>
      <c r="R1461" s="14">
        <v>4.8559999999999999</v>
      </c>
      <c r="T1461" s="15">
        <v>39618</v>
      </c>
      <c r="U1461" s="14">
        <v>4.9210000000000003</v>
      </c>
      <c r="W1461" s="15">
        <v>39618</v>
      </c>
      <c r="X1461" s="14">
        <v>5.077</v>
      </c>
      <c r="Z1461" s="15">
        <v>39618</v>
      </c>
      <c r="AA1461" s="14">
        <v>4.87</v>
      </c>
      <c r="AC1461" s="14">
        <f t="shared" si="171"/>
        <v>4.8893323034141805</v>
      </c>
      <c r="AE1461" s="15">
        <v>39618</v>
      </c>
      <c r="AF1461" s="14">
        <v>4.2073</v>
      </c>
      <c r="AH1461" s="15">
        <v>39618</v>
      </c>
      <c r="AI1461" s="14">
        <v>5.2409999999999997</v>
      </c>
      <c r="AK1461" s="15">
        <v>39618</v>
      </c>
      <c r="AL1461" s="14">
        <v>2.5874999999999999</v>
      </c>
      <c r="AM1461" s="14">
        <f t="shared" si="174"/>
        <v>2.3018323034141805</v>
      </c>
      <c r="AN1461" s="15">
        <v>39618</v>
      </c>
      <c r="AO1461" s="14">
        <v>2.9830000000000001</v>
      </c>
      <c r="AP1461" s="14">
        <f t="shared" si="175"/>
        <v>1.2242999999999999</v>
      </c>
      <c r="AQ1461" s="15">
        <v>39618</v>
      </c>
      <c r="AR1461" s="14">
        <v>3.7284999999999999</v>
      </c>
      <c r="AS1461" s="14">
        <f t="shared" si="176"/>
        <v>1.5124999999999997</v>
      </c>
      <c r="AU1461" s="14">
        <f t="shared" si="172"/>
        <v>2.0935000000000001</v>
      </c>
      <c r="AW1461" s="14">
        <f t="shared" si="177"/>
        <v>2.3424999999999998</v>
      </c>
      <c r="AY1461" s="14">
        <f t="shared" si="178"/>
        <v>2.5915000000000004</v>
      </c>
      <c r="BA1461" s="15">
        <v>39618</v>
      </c>
      <c r="BB1461" s="14">
        <v>24.837499999999999</v>
      </c>
      <c r="BD1461" s="15">
        <v>41444</v>
      </c>
      <c r="BE1461" s="14">
        <v>4.5</v>
      </c>
      <c r="BG1461" s="15">
        <v>41444</v>
      </c>
      <c r="BH1461" s="14">
        <v>8</v>
      </c>
      <c r="BI1461" s="14">
        <f t="shared" si="173"/>
        <v>80.305733333333336</v>
      </c>
      <c r="BJ1461" s="15">
        <v>40348</v>
      </c>
      <c r="BK1461" s="14">
        <v>228.41720000000001</v>
      </c>
      <c r="BM1461" s="15">
        <v>41444</v>
      </c>
      <c r="BN1461" s="14">
        <v>53.98</v>
      </c>
    </row>
    <row r="1462" spans="2:66" x14ac:dyDescent="0.2">
      <c r="B1462" s="15">
        <v>39619</v>
      </c>
      <c r="C1462" s="14">
        <v>4.6280000000000001</v>
      </c>
      <c r="E1462" s="15">
        <v>39619</v>
      </c>
      <c r="F1462" s="14">
        <v>4.79</v>
      </c>
      <c r="H1462" s="15">
        <v>39619</v>
      </c>
      <c r="I1462" s="14">
        <v>4.8870000000000005</v>
      </c>
      <c r="K1462" s="15">
        <v>39619</v>
      </c>
      <c r="L1462" s="14">
        <v>5.14</v>
      </c>
      <c r="N1462" s="15">
        <v>39619</v>
      </c>
      <c r="O1462" s="14">
        <v>4.9350000000000005</v>
      </c>
      <c r="Q1462" s="15">
        <v>39619</v>
      </c>
      <c r="R1462" s="14">
        <v>4.8</v>
      </c>
      <c r="T1462" s="15">
        <v>39619</v>
      </c>
      <c r="U1462" s="14">
        <v>4.8680000000000003</v>
      </c>
      <c r="W1462" s="15">
        <v>39619</v>
      </c>
      <c r="X1462" s="14">
        <v>5.032</v>
      </c>
      <c r="Z1462" s="15">
        <v>39619</v>
      </c>
      <c r="AA1462" s="14">
        <v>4.8149999999999995</v>
      </c>
      <c r="AC1462" s="14">
        <f t="shared" si="171"/>
        <v>4.8402851846130082</v>
      </c>
      <c r="AE1462" s="15">
        <v>39619</v>
      </c>
      <c r="AF1462" s="14">
        <v>4.1641000000000004</v>
      </c>
      <c r="AH1462" s="15">
        <v>39619</v>
      </c>
      <c r="AI1462" s="14">
        <v>5.1479999999999997</v>
      </c>
      <c r="AK1462" s="15">
        <v>39619</v>
      </c>
      <c r="AL1462" s="14">
        <v>2.5910000000000002</v>
      </c>
      <c r="AM1462" s="14">
        <f t="shared" si="174"/>
        <v>2.249285184613008</v>
      </c>
      <c r="AN1462" s="15">
        <v>39619</v>
      </c>
      <c r="AO1462" s="14">
        <v>2.968</v>
      </c>
      <c r="AP1462" s="14">
        <f t="shared" si="175"/>
        <v>1.1961000000000004</v>
      </c>
      <c r="AQ1462" s="15">
        <v>39619</v>
      </c>
      <c r="AR1462" s="14">
        <v>3.7370000000000001</v>
      </c>
      <c r="AS1462" s="14">
        <f t="shared" si="176"/>
        <v>1.4109999999999996</v>
      </c>
      <c r="AU1462" s="14">
        <f t="shared" si="172"/>
        <v>2.0369999999999999</v>
      </c>
      <c r="AW1462" s="14">
        <f t="shared" si="177"/>
        <v>2.2960000000000003</v>
      </c>
      <c r="AY1462" s="14">
        <f t="shared" si="178"/>
        <v>2.5489999999999995</v>
      </c>
      <c r="BA1462" s="15">
        <v>39619</v>
      </c>
      <c r="BB1462" s="14">
        <v>25.975200000000001</v>
      </c>
      <c r="BD1462" s="15">
        <v>41445</v>
      </c>
      <c r="BE1462" s="14">
        <v>4.5</v>
      </c>
      <c r="BG1462" s="15">
        <v>41445</v>
      </c>
      <c r="BH1462" s="14">
        <v>8</v>
      </c>
      <c r="BI1462" s="14">
        <f t="shared" si="173"/>
        <v>80.305733333333336</v>
      </c>
      <c r="BJ1462" s="15">
        <v>40349</v>
      </c>
      <c r="BK1462" s="14">
        <v>228.41720000000001</v>
      </c>
      <c r="BM1462" s="15">
        <v>41445</v>
      </c>
      <c r="BN1462" s="14">
        <v>52.152999999999999</v>
      </c>
    </row>
    <row r="1463" spans="2:66" x14ac:dyDescent="0.2">
      <c r="B1463" s="15">
        <v>39620</v>
      </c>
      <c r="C1463" s="14">
        <v>4.6280000000000001</v>
      </c>
      <c r="E1463" s="15">
        <v>39620</v>
      </c>
      <c r="F1463" s="14">
        <v>4.79</v>
      </c>
      <c r="H1463" s="15">
        <v>39620</v>
      </c>
      <c r="I1463" s="14">
        <v>4.8870000000000005</v>
      </c>
      <c r="K1463" s="15">
        <v>39620</v>
      </c>
      <c r="L1463" s="14">
        <v>5.14</v>
      </c>
      <c r="N1463" s="15">
        <v>39620</v>
      </c>
      <c r="O1463" s="14">
        <v>4.9350000000000005</v>
      </c>
      <c r="Q1463" s="15">
        <v>39620</v>
      </c>
      <c r="R1463" s="14">
        <v>4.8</v>
      </c>
      <c r="T1463" s="15">
        <v>39620</v>
      </c>
      <c r="U1463" s="14">
        <v>4.8680000000000003</v>
      </c>
      <c r="W1463" s="15">
        <v>39620</v>
      </c>
      <c r="X1463" s="14">
        <v>5.032</v>
      </c>
      <c r="Z1463" s="15">
        <v>39620</v>
      </c>
      <c r="AA1463" s="14">
        <v>4.8149999999999995</v>
      </c>
      <c r="AC1463" s="14">
        <f t="shared" si="171"/>
        <v>4.8402851846130082</v>
      </c>
      <c r="AE1463" s="15">
        <v>39620</v>
      </c>
      <c r="AF1463" s="14">
        <v>4.1641000000000004</v>
      </c>
      <c r="AH1463" s="15">
        <v>39620</v>
      </c>
      <c r="AI1463" s="14">
        <v>5.1479999999999997</v>
      </c>
      <c r="AK1463" s="15">
        <v>39620</v>
      </c>
      <c r="AL1463" s="14">
        <v>2.5910000000000002</v>
      </c>
      <c r="AM1463" s="14">
        <f t="shared" si="174"/>
        <v>2.249285184613008</v>
      </c>
      <c r="AN1463" s="15">
        <v>39620</v>
      </c>
      <c r="AO1463" s="14">
        <v>2.968</v>
      </c>
      <c r="AP1463" s="14">
        <f t="shared" si="175"/>
        <v>1.1961000000000004</v>
      </c>
      <c r="AQ1463" s="15">
        <v>39620</v>
      </c>
      <c r="AR1463" s="14">
        <v>3.7370000000000001</v>
      </c>
      <c r="AS1463" s="14">
        <f t="shared" si="176"/>
        <v>1.4109999999999996</v>
      </c>
      <c r="AU1463" s="14">
        <f t="shared" si="172"/>
        <v>2.0369999999999999</v>
      </c>
      <c r="AW1463" s="14">
        <f t="shared" si="177"/>
        <v>2.2960000000000003</v>
      </c>
      <c r="AY1463" s="14">
        <f t="shared" si="178"/>
        <v>2.5489999999999995</v>
      </c>
      <c r="BA1463" s="15">
        <v>39620</v>
      </c>
      <c r="BB1463" s="14">
        <v>25.975200000000001</v>
      </c>
      <c r="BD1463" s="15">
        <v>41446</v>
      </c>
      <c r="BE1463" s="14">
        <v>4.5</v>
      </c>
      <c r="BG1463" s="15">
        <v>41446</v>
      </c>
      <c r="BH1463" s="14">
        <v>8</v>
      </c>
      <c r="BI1463" s="14">
        <f t="shared" si="173"/>
        <v>80.489066666666659</v>
      </c>
      <c r="BJ1463" s="15">
        <v>40350</v>
      </c>
      <c r="BK1463" s="14">
        <v>228.96719999999999</v>
      </c>
      <c r="BM1463" s="15">
        <v>41446</v>
      </c>
      <c r="BN1463" s="14">
        <v>49.698</v>
      </c>
    </row>
    <row r="1464" spans="2:66" x14ac:dyDescent="0.2">
      <c r="B1464" s="15">
        <v>39621</v>
      </c>
      <c r="C1464" s="14">
        <v>4.6280000000000001</v>
      </c>
      <c r="E1464" s="15">
        <v>39621</v>
      </c>
      <c r="F1464" s="14">
        <v>4.79</v>
      </c>
      <c r="H1464" s="15">
        <v>39621</v>
      </c>
      <c r="I1464" s="14">
        <v>4.8870000000000005</v>
      </c>
      <c r="K1464" s="15">
        <v>39621</v>
      </c>
      <c r="L1464" s="14">
        <v>5.14</v>
      </c>
      <c r="N1464" s="15">
        <v>39621</v>
      </c>
      <c r="O1464" s="14">
        <v>4.9350000000000005</v>
      </c>
      <c r="Q1464" s="15">
        <v>39621</v>
      </c>
      <c r="R1464" s="14">
        <v>4.8</v>
      </c>
      <c r="T1464" s="15">
        <v>39621</v>
      </c>
      <c r="U1464" s="14">
        <v>4.8680000000000003</v>
      </c>
      <c r="W1464" s="15">
        <v>39621</v>
      </c>
      <c r="X1464" s="14">
        <v>5.032</v>
      </c>
      <c r="Z1464" s="15">
        <v>39621</v>
      </c>
      <c r="AA1464" s="14">
        <v>4.8149999999999995</v>
      </c>
      <c r="AC1464" s="14">
        <f t="shared" si="171"/>
        <v>4.8402851846130082</v>
      </c>
      <c r="AE1464" s="15">
        <v>39621</v>
      </c>
      <c r="AF1464" s="14">
        <v>4.1641000000000004</v>
      </c>
      <c r="AH1464" s="15">
        <v>39621</v>
      </c>
      <c r="AI1464" s="14">
        <v>5.1479999999999997</v>
      </c>
      <c r="AK1464" s="15">
        <v>39621</v>
      </c>
      <c r="AL1464" s="14">
        <v>2.5910000000000002</v>
      </c>
      <c r="AM1464" s="14">
        <f t="shared" si="174"/>
        <v>2.249285184613008</v>
      </c>
      <c r="AN1464" s="15">
        <v>39621</v>
      </c>
      <c r="AO1464" s="14">
        <v>2.968</v>
      </c>
      <c r="AP1464" s="14">
        <f t="shared" si="175"/>
        <v>1.1961000000000004</v>
      </c>
      <c r="AQ1464" s="15">
        <v>39621</v>
      </c>
      <c r="AR1464" s="14">
        <v>3.7370000000000001</v>
      </c>
      <c r="AS1464" s="14">
        <f t="shared" si="176"/>
        <v>1.4109999999999996</v>
      </c>
      <c r="AU1464" s="14">
        <f t="shared" si="172"/>
        <v>2.0369999999999999</v>
      </c>
      <c r="AW1464" s="14">
        <f t="shared" si="177"/>
        <v>2.2960000000000003</v>
      </c>
      <c r="AY1464" s="14">
        <f t="shared" si="178"/>
        <v>2.5489999999999995</v>
      </c>
      <c r="BA1464" s="15">
        <v>39621</v>
      </c>
      <c r="BB1464" s="14">
        <v>25.975200000000001</v>
      </c>
      <c r="BD1464" s="15">
        <v>41447</v>
      </c>
      <c r="BE1464" s="14">
        <v>4.5</v>
      </c>
      <c r="BG1464" s="15">
        <v>41447</v>
      </c>
      <c r="BH1464" s="14">
        <v>8</v>
      </c>
      <c r="BI1464" s="14">
        <f t="shared" si="173"/>
        <v>80.255433333333329</v>
      </c>
      <c r="BJ1464" s="15">
        <v>40351</v>
      </c>
      <c r="BK1464" s="14">
        <v>228.2663</v>
      </c>
      <c r="BM1464" s="15">
        <v>41447</v>
      </c>
      <c r="BN1464" s="14">
        <v>49.698</v>
      </c>
    </row>
    <row r="1465" spans="2:66" x14ac:dyDescent="0.2">
      <c r="B1465" s="15">
        <v>39622</v>
      </c>
      <c r="C1465" s="14">
        <v>4.5990000000000002</v>
      </c>
      <c r="E1465" s="15">
        <v>39622</v>
      </c>
      <c r="F1465" s="14">
        <v>4.7709999999999999</v>
      </c>
      <c r="H1465" s="15">
        <v>39622</v>
      </c>
      <c r="I1465" s="14">
        <v>4.8659999999999997</v>
      </c>
      <c r="K1465" s="15">
        <v>39622</v>
      </c>
      <c r="L1465" s="14">
        <v>5.133</v>
      </c>
      <c r="N1465" s="15">
        <v>39622</v>
      </c>
      <c r="O1465" s="14">
        <v>4.915</v>
      </c>
      <c r="Q1465" s="15">
        <v>39622</v>
      </c>
      <c r="R1465" s="14">
        <v>4.7750000000000004</v>
      </c>
      <c r="T1465" s="15">
        <v>39622</v>
      </c>
      <c r="U1465" s="14">
        <v>4.8339999999999996</v>
      </c>
      <c r="W1465" s="15">
        <v>39622</v>
      </c>
      <c r="X1465" s="14">
        <v>5.0110000000000001</v>
      </c>
      <c r="Z1465" s="15">
        <v>39622</v>
      </c>
      <c r="AA1465" s="14">
        <v>4.782</v>
      </c>
      <c r="AC1465" s="14">
        <f t="shared" si="171"/>
        <v>4.8193276687780005</v>
      </c>
      <c r="AE1465" s="15">
        <v>39622</v>
      </c>
      <c r="AF1465" s="14">
        <v>4.1641000000000004</v>
      </c>
      <c r="AH1465" s="15">
        <v>39622</v>
      </c>
      <c r="AI1465" s="14">
        <v>5.1310000000000002</v>
      </c>
      <c r="AK1465" s="15">
        <v>39622</v>
      </c>
      <c r="AL1465" s="14">
        <v>2.58</v>
      </c>
      <c r="AM1465" s="14">
        <f t="shared" si="174"/>
        <v>2.2393276687780004</v>
      </c>
      <c r="AN1465" s="15">
        <v>39622</v>
      </c>
      <c r="AO1465" s="14">
        <v>2.992</v>
      </c>
      <c r="AP1465" s="14">
        <f t="shared" si="175"/>
        <v>1.1721000000000004</v>
      </c>
      <c r="AQ1465" s="15">
        <v>39622</v>
      </c>
      <c r="AR1465" s="14">
        <v>3.7974999999999999</v>
      </c>
      <c r="AS1465" s="14">
        <f t="shared" si="176"/>
        <v>1.3335000000000004</v>
      </c>
      <c r="AU1465" s="14">
        <f t="shared" si="172"/>
        <v>2.0190000000000001</v>
      </c>
      <c r="AW1465" s="14">
        <f t="shared" si="177"/>
        <v>2.2859999999999996</v>
      </c>
      <c r="AY1465" s="14">
        <f t="shared" si="178"/>
        <v>2.5529999999999999</v>
      </c>
      <c r="BA1465" s="15">
        <v>39622</v>
      </c>
      <c r="BB1465" s="14">
        <v>26.780200000000001</v>
      </c>
      <c r="BD1465" s="15">
        <v>41448</v>
      </c>
      <c r="BE1465" s="14">
        <v>4.5</v>
      </c>
      <c r="BG1465" s="15">
        <v>41448</v>
      </c>
      <c r="BH1465" s="14">
        <v>8</v>
      </c>
      <c r="BI1465" s="14">
        <f t="shared" si="173"/>
        <v>80.140466666666669</v>
      </c>
      <c r="BJ1465" s="15">
        <v>40352</v>
      </c>
      <c r="BK1465" s="14">
        <v>227.92140000000001</v>
      </c>
      <c r="BM1465" s="15">
        <v>41448</v>
      </c>
      <c r="BN1465" s="14">
        <v>49.698</v>
      </c>
    </row>
    <row r="1466" spans="2:66" x14ac:dyDescent="0.2">
      <c r="B1466" s="15">
        <v>39623</v>
      </c>
      <c r="C1466" s="14">
        <v>4.6020000000000003</v>
      </c>
      <c r="E1466" s="15">
        <v>39623</v>
      </c>
      <c r="F1466" s="14">
        <v>4.7780000000000005</v>
      </c>
      <c r="H1466" s="15">
        <v>39623</v>
      </c>
      <c r="I1466" s="14">
        <v>4.8710000000000004</v>
      </c>
      <c r="K1466" s="15">
        <v>39623</v>
      </c>
      <c r="L1466" s="14">
        <v>5.149</v>
      </c>
      <c r="N1466" s="15">
        <v>39623</v>
      </c>
      <c r="O1466" s="14">
        <v>4.9190000000000005</v>
      </c>
      <c r="Q1466" s="15">
        <v>39623</v>
      </c>
      <c r="R1466" s="14">
        <v>4.7780000000000005</v>
      </c>
      <c r="T1466" s="15">
        <v>39623</v>
      </c>
      <c r="U1466" s="14">
        <v>4.8380000000000001</v>
      </c>
      <c r="W1466" s="15">
        <v>39623</v>
      </c>
      <c r="X1466" s="14">
        <v>5.0199999999999996</v>
      </c>
      <c r="Z1466" s="15">
        <v>39623</v>
      </c>
      <c r="AA1466" s="14">
        <v>4.782</v>
      </c>
      <c r="AC1466" s="14">
        <f t="shared" si="171"/>
        <v>4.826120500540708</v>
      </c>
      <c r="AE1466" s="15">
        <v>39623</v>
      </c>
      <c r="AF1466" s="14">
        <v>4.0818000000000003</v>
      </c>
      <c r="AH1466" s="15">
        <v>39623</v>
      </c>
      <c r="AI1466" s="14">
        <v>5.1479999999999997</v>
      </c>
      <c r="AK1466" s="15">
        <v>39623</v>
      </c>
      <c r="AL1466" s="14">
        <v>2.6105</v>
      </c>
      <c r="AM1466" s="14">
        <f t="shared" si="174"/>
        <v>2.2156205005407079</v>
      </c>
      <c r="AN1466" s="15">
        <v>39623</v>
      </c>
      <c r="AO1466" s="14">
        <v>2.9340000000000002</v>
      </c>
      <c r="AP1466" s="14">
        <f t="shared" si="175"/>
        <v>1.1478000000000002</v>
      </c>
      <c r="AQ1466" s="15">
        <v>39623</v>
      </c>
      <c r="AR1466" s="14">
        <v>3.7290000000000001</v>
      </c>
      <c r="AS1466" s="14">
        <f t="shared" si="176"/>
        <v>1.4189999999999996</v>
      </c>
      <c r="AU1466" s="14">
        <f t="shared" si="172"/>
        <v>1.9915000000000003</v>
      </c>
      <c r="AW1466" s="14">
        <f t="shared" si="177"/>
        <v>2.2605000000000004</v>
      </c>
      <c r="AY1466" s="14">
        <f t="shared" si="178"/>
        <v>2.5385</v>
      </c>
      <c r="BA1466" s="15">
        <v>39623</v>
      </c>
      <c r="BB1466" s="14">
        <v>26.9892</v>
      </c>
      <c r="BD1466" s="15">
        <v>41449</v>
      </c>
      <c r="BE1466" s="14">
        <v>4.5</v>
      </c>
      <c r="BG1466" s="15">
        <v>41449</v>
      </c>
      <c r="BH1466" s="14">
        <v>8</v>
      </c>
      <c r="BI1466" s="14">
        <f t="shared" si="173"/>
        <v>79.872733333333329</v>
      </c>
      <c r="BJ1466" s="15">
        <v>40353</v>
      </c>
      <c r="BK1466" s="14">
        <v>227.1182</v>
      </c>
      <c r="BM1466" s="15">
        <v>41449</v>
      </c>
      <c r="BN1466" s="14">
        <v>48.673000000000002</v>
      </c>
    </row>
    <row r="1467" spans="2:66" x14ac:dyDescent="0.2">
      <c r="B1467" s="15">
        <v>39624</v>
      </c>
      <c r="C1467" s="14">
        <v>4.6129999999999995</v>
      </c>
      <c r="E1467" s="15">
        <v>39624</v>
      </c>
      <c r="F1467" s="14">
        <v>4.7859999999999996</v>
      </c>
      <c r="H1467" s="15">
        <v>39624</v>
      </c>
      <c r="I1467" s="14">
        <v>4.8819999999999997</v>
      </c>
      <c r="K1467" s="15">
        <v>39624</v>
      </c>
      <c r="L1467" s="14">
        <v>5.149</v>
      </c>
      <c r="N1467" s="15">
        <v>39624</v>
      </c>
      <c r="O1467" s="14">
        <v>4.9329999999999998</v>
      </c>
      <c r="Q1467" s="15">
        <v>39624</v>
      </c>
      <c r="R1467" s="14">
        <v>4.7880000000000003</v>
      </c>
      <c r="T1467" s="15">
        <v>39624</v>
      </c>
      <c r="U1467" s="14">
        <v>4.8490000000000002</v>
      </c>
      <c r="W1467" s="15">
        <v>39624</v>
      </c>
      <c r="X1467" s="14">
        <v>5.0289999999999999</v>
      </c>
      <c r="Z1467" s="15">
        <v>39624</v>
      </c>
      <c r="AA1467" s="14">
        <v>4.7940000000000005</v>
      </c>
      <c r="AC1467" s="14">
        <f t="shared" si="171"/>
        <v>4.8343900818785706</v>
      </c>
      <c r="AE1467" s="15">
        <v>39624</v>
      </c>
      <c r="AF1467" s="14">
        <v>4.0994000000000002</v>
      </c>
      <c r="AH1467" s="15">
        <v>39624</v>
      </c>
      <c r="AI1467" s="14">
        <v>5.1180000000000003</v>
      </c>
      <c r="AK1467" s="15">
        <v>39624</v>
      </c>
      <c r="AL1467" s="14">
        <v>2.61</v>
      </c>
      <c r="AM1467" s="14">
        <f t="shared" si="174"/>
        <v>2.2243900818785707</v>
      </c>
      <c r="AN1467" s="15">
        <v>39624</v>
      </c>
      <c r="AO1467" s="14">
        <v>2.9365000000000001</v>
      </c>
      <c r="AP1467" s="14">
        <f t="shared" si="175"/>
        <v>1.1629</v>
      </c>
      <c r="AQ1467" s="15">
        <v>39624</v>
      </c>
      <c r="AR1467" s="14">
        <v>3.7549999999999999</v>
      </c>
      <c r="AS1467" s="14">
        <f t="shared" si="176"/>
        <v>1.3630000000000004</v>
      </c>
      <c r="AU1467" s="14">
        <f t="shared" si="172"/>
        <v>2.0029999999999997</v>
      </c>
      <c r="AW1467" s="14">
        <f t="shared" si="177"/>
        <v>2.2719999999999998</v>
      </c>
      <c r="AY1467" s="14">
        <f t="shared" si="178"/>
        <v>2.5390000000000001</v>
      </c>
      <c r="BA1467" s="15">
        <v>39624</v>
      </c>
      <c r="BB1467" s="14">
        <v>26.934899999999999</v>
      </c>
      <c r="BD1467" s="15">
        <v>41450</v>
      </c>
      <c r="BE1467" s="14">
        <v>4.5</v>
      </c>
      <c r="BG1467" s="15">
        <v>41450</v>
      </c>
      <c r="BH1467" s="14">
        <v>8</v>
      </c>
      <c r="BI1467" s="14">
        <f t="shared" si="173"/>
        <v>79.796000000000006</v>
      </c>
      <c r="BJ1467" s="15">
        <v>40354</v>
      </c>
      <c r="BK1467" s="14">
        <v>226.88800000000001</v>
      </c>
      <c r="BM1467" s="15">
        <v>41450</v>
      </c>
      <c r="BN1467" s="14">
        <v>49.103000000000002</v>
      </c>
    </row>
    <row r="1468" spans="2:66" x14ac:dyDescent="0.2">
      <c r="B1468" s="15">
        <v>39625</v>
      </c>
      <c r="C1468" s="14">
        <v>4.516</v>
      </c>
      <c r="E1468" s="15">
        <v>39625</v>
      </c>
      <c r="F1468" s="14">
        <v>4.7030000000000003</v>
      </c>
      <c r="H1468" s="15">
        <v>39625</v>
      </c>
      <c r="I1468" s="14">
        <v>4.7910000000000004</v>
      </c>
      <c r="K1468" s="15">
        <v>39625</v>
      </c>
      <c r="L1468" s="14">
        <v>5.0720000000000001</v>
      </c>
      <c r="N1468" s="15">
        <v>39625</v>
      </c>
      <c r="O1468" s="14">
        <v>4.8490000000000002</v>
      </c>
      <c r="Q1468" s="15">
        <v>39625</v>
      </c>
      <c r="R1468" s="14">
        <v>4.7009999999999996</v>
      </c>
      <c r="T1468" s="15">
        <v>39625</v>
      </c>
      <c r="U1468" s="14">
        <v>4.7629999999999999</v>
      </c>
      <c r="W1468" s="15">
        <v>39625</v>
      </c>
      <c r="X1468" s="14">
        <v>4.9429999999999996</v>
      </c>
      <c r="Z1468" s="15">
        <v>39625</v>
      </c>
      <c r="AA1468" s="14">
        <v>4.702</v>
      </c>
      <c r="AC1468" s="14">
        <f t="shared" si="171"/>
        <v>4.7469170400123577</v>
      </c>
      <c r="AE1468" s="15">
        <v>39625</v>
      </c>
      <c r="AF1468" s="14">
        <v>4.0330000000000004</v>
      </c>
      <c r="AH1468" s="15">
        <v>39625</v>
      </c>
      <c r="AI1468" s="14">
        <v>5.008</v>
      </c>
      <c r="AK1468" s="15">
        <v>39625</v>
      </c>
      <c r="AL1468" s="14">
        <v>2.6160000000000001</v>
      </c>
      <c r="AM1468" s="14">
        <f t="shared" si="174"/>
        <v>2.1309170400123576</v>
      </c>
      <c r="AN1468" s="15">
        <v>39625</v>
      </c>
      <c r="AO1468" s="14">
        <v>2.9975000000000001</v>
      </c>
      <c r="AP1468" s="14">
        <f t="shared" si="175"/>
        <v>1.0355000000000003</v>
      </c>
      <c r="AQ1468" s="15">
        <v>39625</v>
      </c>
      <c r="AR1468" s="14">
        <v>3.7509999999999999</v>
      </c>
      <c r="AS1468" s="14">
        <f t="shared" si="176"/>
        <v>1.2570000000000001</v>
      </c>
      <c r="AU1468" s="14">
        <f t="shared" si="172"/>
        <v>1.9</v>
      </c>
      <c r="AW1468" s="14">
        <f t="shared" si="177"/>
        <v>2.1750000000000003</v>
      </c>
      <c r="AY1468" s="14">
        <f t="shared" si="178"/>
        <v>2.456</v>
      </c>
      <c r="BA1468" s="15">
        <v>39625</v>
      </c>
      <c r="BB1468" s="14">
        <v>27.482700000000001</v>
      </c>
      <c r="BD1468" s="15">
        <v>41451</v>
      </c>
      <c r="BE1468" s="14">
        <v>4.5</v>
      </c>
      <c r="BG1468" s="15">
        <v>41451</v>
      </c>
      <c r="BH1468" s="14">
        <v>8</v>
      </c>
      <c r="BI1468" s="14">
        <f t="shared" si="173"/>
        <v>79.796000000000006</v>
      </c>
      <c r="BJ1468" s="15">
        <v>40355</v>
      </c>
      <c r="BK1468" s="14">
        <v>226.88800000000001</v>
      </c>
      <c r="BM1468" s="15">
        <v>41451</v>
      </c>
      <c r="BN1468" s="14">
        <v>50.85</v>
      </c>
    </row>
    <row r="1469" spans="2:66" x14ac:dyDescent="0.2">
      <c r="B1469" s="15">
        <v>39626</v>
      </c>
      <c r="C1469" s="14">
        <v>4.5229999999999997</v>
      </c>
      <c r="E1469" s="15">
        <v>39626</v>
      </c>
      <c r="F1469" s="14">
        <v>4.7119999999999997</v>
      </c>
      <c r="H1469" s="15">
        <v>39626</v>
      </c>
      <c r="I1469" s="14">
        <v>4.8029999999999999</v>
      </c>
      <c r="K1469" s="15">
        <v>39626</v>
      </c>
      <c r="L1469" s="14">
        <v>5.0919999999999996</v>
      </c>
      <c r="N1469" s="15">
        <v>39626</v>
      </c>
      <c r="O1469" s="14">
        <v>4.8550000000000004</v>
      </c>
      <c r="Q1469" s="15">
        <v>39626</v>
      </c>
      <c r="R1469" s="14">
        <v>4.7119999999999997</v>
      </c>
      <c r="T1469" s="15">
        <v>39626</v>
      </c>
      <c r="U1469" s="14">
        <v>4.7869999999999999</v>
      </c>
      <c r="W1469" s="15">
        <v>39626</v>
      </c>
      <c r="X1469" s="14">
        <v>4.9740000000000002</v>
      </c>
      <c r="Z1469" s="15">
        <v>39626</v>
      </c>
      <c r="AA1469" s="14">
        <v>4.7050000000000001</v>
      </c>
      <c r="AC1469" s="14">
        <f t="shared" si="171"/>
        <v>4.7588016375714508</v>
      </c>
      <c r="AE1469" s="15">
        <v>39626</v>
      </c>
      <c r="AF1469" s="14">
        <v>3.9651999999999998</v>
      </c>
      <c r="AH1469" s="15">
        <v>39626</v>
      </c>
      <c r="AI1469" s="14">
        <v>5.0350000000000001</v>
      </c>
      <c r="AK1469" s="15">
        <v>39626</v>
      </c>
      <c r="AL1469" s="14">
        <v>2.661</v>
      </c>
      <c r="AM1469" s="14">
        <f t="shared" si="174"/>
        <v>2.0978016375714508</v>
      </c>
      <c r="AN1469" s="15">
        <v>39626</v>
      </c>
      <c r="AO1469" s="14">
        <v>3.012</v>
      </c>
      <c r="AP1469" s="14">
        <f t="shared" si="175"/>
        <v>0.95319999999999983</v>
      </c>
      <c r="AQ1469" s="15">
        <v>39626</v>
      </c>
      <c r="AR1469" s="14">
        <v>3.8224999999999998</v>
      </c>
      <c r="AS1469" s="14">
        <f t="shared" si="176"/>
        <v>1.2125000000000004</v>
      </c>
      <c r="AU1469" s="14">
        <f t="shared" si="172"/>
        <v>1.8619999999999997</v>
      </c>
      <c r="AW1469" s="14">
        <f t="shared" si="177"/>
        <v>2.1419999999999999</v>
      </c>
      <c r="AY1469" s="14">
        <f t="shared" si="178"/>
        <v>2.4309999999999996</v>
      </c>
      <c r="BA1469" s="15">
        <v>39626</v>
      </c>
      <c r="BB1469" s="14">
        <v>28.014700000000001</v>
      </c>
      <c r="BD1469" s="15">
        <v>41452</v>
      </c>
      <c r="BE1469" s="14">
        <v>4.5</v>
      </c>
      <c r="BG1469" s="15">
        <v>41452</v>
      </c>
      <c r="BH1469" s="14">
        <v>8</v>
      </c>
      <c r="BI1469" s="14">
        <f t="shared" si="173"/>
        <v>79.796000000000006</v>
      </c>
      <c r="BJ1469" s="15">
        <v>40356</v>
      </c>
      <c r="BK1469" s="14">
        <v>226.88800000000001</v>
      </c>
      <c r="BM1469" s="15">
        <v>41452</v>
      </c>
      <c r="BN1469" s="14">
        <v>52.192999999999998</v>
      </c>
    </row>
    <row r="1470" spans="2:66" x14ac:dyDescent="0.2">
      <c r="B1470" s="15">
        <v>39627</v>
      </c>
      <c r="C1470" s="14">
        <v>4.5229999999999997</v>
      </c>
      <c r="E1470" s="15">
        <v>39627</v>
      </c>
      <c r="F1470" s="14">
        <v>4.7119999999999997</v>
      </c>
      <c r="H1470" s="15">
        <v>39627</v>
      </c>
      <c r="I1470" s="14">
        <v>4.8029999999999999</v>
      </c>
      <c r="K1470" s="15">
        <v>39627</v>
      </c>
      <c r="L1470" s="14">
        <v>5.0919999999999996</v>
      </c>
      <c r="N1470" s="15">
        <v>39627</v>
      </c>
      <c r="O1470" s="14">
        <v>4.8550000000000004</v>
      </c>
      <c r="Q1470" s="15">
        <v>39627</v>
      </c>
      <c r="R1470" s="14">
        <v>4.7119999999999997</v>
      </c>
      <c r="T1470" s="15">
        <v>39627</v>
      </c>
      <c r="U1470" s="14">
        <v>4.7869999999999999</v>
      </c>
      <c r="W1470" s="15">
        <v>39627</v>
      </c>
      <c r="X1470" s="14">
        <v>4.9740000000000002</v>
      </c>
      <c r="Z1470" s="15">
        <v>39627</v>
      </c>
      <c r="AA1470" s="14">
        <v>4.7050000000000001</v>
      </c>
      <c r="AC1470" s="14">
        <f t="shared" si="171"/>
        <v>4.7588016375714508</v>
      </c>
      <c r="AE1470" s="15">
        <v>39627</v>
      </c>
      <c r="AF1470" s="14">
        <v>3.9651999999999998</v>
      </c>
      <c r="AH1470" s="15">
        <v>39627</v>
      </c>
      <c r="AI1470" s="14">
        <v>5.0350000000000001</v>
      </c>
      <c r="AK1470" s="15">
        <v>39627</v>
      </c>
      <c r="AL1470" s="14">
        <v>2.661</v>
      </c>
      <c r="AM1470" s="14">
        <f t="shared" si="174"/>
        <v>2.0978016375714508</v>
      </c>
      <c r="AN1470" s="15">
        <v>39627</v>
      </c>
      <c r="AO1470" s="14">
        <v>3.012</v>
      </c>
      <c r="AP1470" s="14">
        <f t="shared" si="175"/>
        <v>0.95319999999999983</v>
      </c>
      <c r="AQ1470" s="15">
        <v>39627</v>
      </c>
      <c r="AR1470" s="14">
        <v>3.8224999999999998</v>
      </c>
      <c r="AS1470" s="14">
        <f t="shared" si="176"/>
        <v>1.2125000000000004</v>
      </c>
      <c r="AU1470" s="14">
        <f t="shared" si="172"/>
        <v>1.8619999999999997</v>
      </c>
      <c r="AW1470" s="14">
        <f t="shared" si="177"/>
        <v>2.1419999999999999</v>
      </c>
      <c r="AY1470" s="14">
        <f t="shared" si="178"/>
        <v>2.4309999999999996</v>
      </c>
      <c r="BA1470" s="15">
        <v>39627</v>
      </c>
      <c r="BB1470" s="14">
        <v>28.014700000000001</v>
      </c>
      <c r="BD1470" s="15">
        <v>41453</v>
      </c>
      <c r="BE1470" s="14">
        <v>4.5</v>
      </c>
      <c r="BG1470" s="15">
        <v>41453</v>
      </c>
      <c r="BH1470" s="14">
        <v>8</v>
      </c>
      <c r="BI1470" s="14">
        <f t="shared" si="173"/>
        <v>79.870800000000003</v>
      </c>
      <c r="BJ1470" s="15">
        <v>40357</v>
      </c>
      <c r="BK1470" s="14">
        <v>227.11240000000001</v>
      </c>
      <c r="BM1470" s="15">
        <v>41453</v>
      </c>
      <c r="BN1470" s="14">
        <v>51.192</v>
      </c>
    </row>
    <row r="1471" spans="2:66" x14ac:dyDescent="0.2">
      <c r="B1471" s="15">
        <v>39628</v>
      </c>
      <c r="C1471" s="14">
        <v>4.5229999999999997</v>
      </c>
      <c r="E1471" s="15">
        <v>39628</v>
      </c>
      <c r="F1471" s="14">
        <v>4.7119999999999997</v>
      </c>
      <c r="H1471" s="15">
        <v>39628</v>
      </c>
      <c r="I1471" s="14">
        <v>4.8029999999999999</v>
      </c>
      <c r="K1471" s="15">
        <v>39628</v>
      </c>
      <c r="L1471" s="14">
        <v>5.0919999999999996</v>
      </c>
      <c r="N1471" s="15">
        <v>39628</v>
      </c>
      <c r="O1471" s="14">
        <v>4.8550000000000004</v>
      </c>
      <c r="Q1471" s="15">
        <v>39628</v>
      </c>
      <c r="R1471" s="14">
        <v>4.7119999999999997</v>
      </c>
      <c r="T1471" s="15">
        <v>39628</v>
      </c>
      <c r="U1471" s="14">
        <v>4.7869999999999999</v>
      </c>
      <c r="W1471" s="15">
        <v>39628</v>
      </c>
      <c r="X1471" s="14">
        <v>4.9740000000000002</v>
      </c>
      <c r="Z1471" s="15">
        <v>39628</v>
      </c>
      <c r="AA1471" s="14">
        <v>4.7050000000000001</v>
      </c>
      <c r="AC1471" s="14">
        <f t="shared" si="171"/>
        <v>4.7588016375714508</v>
      </c>
      <c r="AE1471" s="15">
        <v>39628</v>
      </c>
      <c r="AF1471" s="14">
        <v>3.9651999999999998</v>
      </c>
      <c r="AH1471" s="15">
        <v>39628</v>
      </c>
      <c r="AI1471" s="14">
        <v>5.0350000000000001</v>
      </c>
      <c r="AK1471" s="15">
        <v>39628</v>
      </c>
      <c r="AL1471" s="14">
        <v>2.661</v>
      </c>
      <c r="AM1471" s="14">
        <f t="shared" si="174"/>
        <v>2.0978016375714508</v>
      </c>
      <c r="AN1471" s="15">
        <v>39628</v>
      </c>
      <c r="AO1471" s="14">
        <v>3.012</v>
      </c>
      <c r="AP1471" s="14">
        <f t="shared" si="175"/>
        <v>0.95319999999999983</v>
      </c>
      <c r="AQ1471" s="15">
        <v>39628</v>
      </c>
      <c r="AR1471" s="14">
        <v>3.8224999999999998</v>
      </c>
      <c r="AS1471" s="14">
        <f t="shared" si="176"/>
        <v>1.2125000000000004</v>
      </c>
      <c r="AU1471" s="14">
        <f t="shared" si="172"/>
        <v>1.8619999999999997</v>
      </c>
      <c r="AW1471" s="14">
        <f t="shared" si="177"/>
        <v>2.1419999999999999</v>
      </c>
      <c r="AY1471" s="14">
        <f t="shared" si="178"/>
        <v>2.4309999999999996</v>
      </c>
      <c r="BA1471" s="15">
        <v>39628</v>
      </c>
      <c r="BB1471" s="14">
        <v>28.014700000000001</v>
      </c>
      <c r="BD1471" s="15">
        <v>41454</v>
      </c>
      <c r="BE1471" s="14">
        <v>4.5</v>
      </c>
      <c r="BG1471" s="15">
        <v>41454</v>
      </c>
      <c r="BH1471" s="14">
        <v>8</v>
      </c>
      <c r="BI1471" s="14">
        <f t="shared" si="173"/>
        <v>79.479066666666668</v>
      </c>
      <c r="BJ1471" s="15">
        <v>40358</v>
      </c>
      <c r="BK1471" s="14">
        <v>225.93719999999999</v>
      </c>
      <c r="BM1471" s="15">
        <v>41454</v>
      </c>
      <c r="BN1471" s="14">
        <v>51.192</v>
      </c>
    </row>
    <row r="1472" spans="2:66" x14ac:dyDescent="0.2">
      <c r="B1472" s="15">
        <v>39629</v>
      </c>
      <c r="C1472" s="14">
        <v>4.6210000000000004</v>
      </c>
      <c r="E1472" s="15">
        <v>39629</v>
      </c>
      <c r="F1472" s="14">
        <v>4.8100000000000005</v>
      </c>
      <c r="H1472" s="15">
        <v>39629</v>
      </c>
      <c r="I1472" s="14">
        <v>4.9009999999999998</v>
      </c>
      <c r="K1472" s="15">
        <v>39629</v>
      </c>
      <c r="L1472" s="14">
        <v>5.1710000000000003</v>
      </c>
      <c r="N1472" s="15">
        <v>39629</v>
      </c>
      <c r="O1472" s="14">
        <v>4.9550000000000001</v>
      </c>
      <c r="Q1472" s="15">
        <v>39629</v>
      </c>
      <c r="R1472" s="14">
        <v>4.8109999999999999</v>
      </c>
      <c r="T1472" s="15">
        <v>39629</v>
      </c>
      <c r="U1472" s="14">
        <v>4.8879999999999999</v>
      </c>
      <c r="W1472" s="15">
        <v>39629</v>
      </c>
      <c r="X1472" s="14">
        <v>5.0720000000000001</v>
      </c>
      <c r="Z1472" s="15">
        <v>39629</v>
      </c>
      <c r="AA1472" s="14">
        <v>4.8079999999999998</v>
      </c>
      <c r="AC1472" s="14">
        <f t="shared" si="171"/>
        <v>4.8535138266646074</v>
      </c>
      <c r="AE1472" s="15">
        <v>39629</v>
      </c>
      <c r="AF1472" s="14">
        <v>3.9689999999999999</v>
      </c>
      <c r="AH1472" s="15">
        <v>39629</v>
      </c>
      <c r="AI1472" s="14">
        <v>5.13</v>
      </c>
      <c r="AK1472" s="15">
        <v>39629</v>
      </c>
      <c r="AL1472" s="14">
        <v>2.7199999999999998</v>
      </c>
      <c r="AM1472" s="14">
        <f t="shared" si="174"/>
        <v>2.1335138266646076</v>
      </c>
      <c r="AN1472" s="15">
        <v>39629</v>
      </c>
      <c r="AO1472" s="14">
        <v>3.0135000000000001</v>
      </c>
      <c r="AP1472" s="14">
        <f t="shared" si="175"/>
        <v>0.95549999999999979</v>
      </c>
      <c r="AQ1472" s="15">
        <v>39629</v>
      </c>
      <c r="AR1472" s="14">
        <v>3.9485000000000001</v>
      </c>
      <c r="AS1472" s="14">
        <f t="shared" si="176"/>
        <v>1.1814999999999998</v>
      </c>
      <c r="AU1472" s="14">
        <f t="shared" si="172"/>
        <v>1.9010000000000007</v>
      </c>
      <c r="AW1472" s="14">
        <f t="shared" si="177"/>
        <v>2.181</v>
      </c>
      <c r="AY1472" s="14">
        <f t="shared" si="178"/>
        <v>2.4510000000000005</v>
      </c>
      <c r="BA1472" s="15">
        <v>39629</v>
      </c>
      <c r="BB1472" s="14">
        <v>28.007200000000001</v>
      </c>
      <c r="BD1472" s="15">
        <v>41455</v>
      </c>
      <c r="BE1472" s="14">
        <v>4.5</v>
      </c>
      <c r="BG1472" s="15">
        <v>41455</v>
      </c>
      <c r="BH1472" s="14">
        <v>8</v>
      </c>
      <c r="BI1472" s="14">
        <f t="shared" si="173"/>
        <v>79.4499</v>
      </c>
      <c r="BJ1472" s="15">
        <v>40359</v>
      </c>
      <c r="BK1472" s="14">
        <v>225.84970000000001</v>
      </c>
      <c r="BM1472" s="15">
        <v>41455</v>
      </c>
      <c r="BN1472" s="14">
        <v>51.192</v>
      </c>
    </row>
    <row r="1473" spans="2:66" x14ac:dyDescent="0.2">
      <c r="B1473" s="15">
        <v>39630</v>
      </c>
      <c r="C1473" s="14">
        <v>4.6070000000000002</v>
      </c>
      <c r="E1473" s="15">
        <v>39630</v>
      </c>
      <c r="F1473" s="14">
        <v>4.7910000000000004</v>
      </c>
      <c r="H1473" s="15">
        <v>39630</v>
      </c>
      <c r="I1473" s="14">
        <v>4.8819999999999997</v>
      </c>
      <c r="K1473" s="15">
        <v>39630</v>
      </c>
      <c r="L1473" s="14">
        <v>5.1509999999999998</v>
      </c>
      <c r="N1473" s="15">
        <v>39630</v>
      </c>
      <c r="O1473" s="14">
        <v>4.9399999999999995</v>
      </c>
      <c r="Q1473" s="15">
        <v>39630</v>
      </c>
      <c r="R1473" s="14">
        <v>4.7940000000000005</v>
      </c>
      <c r="T1473" s="15">
        <v>39630</v>
      </c>
      <c r="U1473" s="14">
        <v>4.867</v>
      </c>
      <c r="W1473" s="15">
        <v>39630</v>
      </c>
      <c r="X1473" s="14">
        <v>5.0599999999999996</v>
      </c>
      <c r="Z1473" s="15">
        <v>39630</v>
      </c>
      <c r="AA1473" s="14">
        <v>4.7869999999999999</v>
      </c>
      <c r="AC1473" s="14">
        <f t="shared" si="171"/>
        <v>4.8360784798393315</v>
      </c>
      <c r="AE1473" s="15">
        <v>39630</v>
      </c>
      <c r="AF1473" s="14">
        <v>4.0019999999999998</v>
      </c>
      <c r="AH1473" s="15">
        <v>39630</v>
      </c>
      <c r="AI1473" s="14">
        <v>5.149</v>
      </c>
      <c r="AK1473" s="15">
        <v>39630</v>
      </c>
      <c r="AL1473" s="14">
        <v>2.7349999999999999</v>
      </c>
      <c r="AM1473" s="14">
        <f t="shared" si="174"/>
        <v>2.1010784798393316</v>
      </c>
      <c r="AN1473" s="15">
        <v>39630</v>
      </c>
      <c r="AO1473" s="14">
        <v>3.093</v>
      </c>
      <c r="AP1473" s="14">
        <f t="shared" si="175"/>
        <v>0.90899999999999981</v>
      </c>
      <c r="AQ1473" s="15">
        <v>39630</v>
      </c>
      <c r="AR1473" s="14">
        <v>4.0025000000000004</v>
      </c>
      <c r="AS1473" s="14">
        <f t="shared" si="176"/>
        <v>1.1464999999999996</v>
      </c>
      <c r="AU1473" s="14">
        <f t="shared" si="172"/>
        <v>1.8720000000000003</v>
      </c>
      <c r="AW1473" s="14">
        <f t="shared" si="177"/>
        <v>2.1469999999999998</v>
      </c>
      <c r="AY1473" s="14">
        <f t="shared" si="178"/>
        <v>2.4159999999999999</v>
      </c>
      <c r="BA1473" s="15">
        <v>39630</v>
      </c>
      <c r="BB1473" s="14">
        <v>27.5059</v>
      </c>
      <c r="BD1473" s="15">
        <v>41456</v>
      </c>
      <c r="BE1473" s="14">
        <v>4.5</v>
      </c>
      <c r="BG1473" s="15">
        <v>41456</v>
      </c>
      <c r="BH1473" s="14">
        <v>8</v>
      </c>
      <c r="BI1473" s="14">
        <f t="shared" si="173"/>
        <v>79.006033333333335</v>
      </c>
      <c r="BJ1473" s="15">
        <v>40360</v>
      </c>
      <c r="BK1473" s="14">
        <v>224.5181</v>
      </c>
      <c r="BM1473" s="15">
        <v>41456</v>
      </c>
      <c r="BN1473" s="14">
        <v>51.093000000000004</v>
      </c>
    </row>
    <row r="1474" spans="2:66" x14ac:dyDescent="0.2">
      <c r="B1474" s="15">
        <v>39631</v>
      </c>
      <c r="C1474" s="14">
        <v>4.6530000000000005</v>
      </c>
      <c r="E1474" s="15">
        <v>39631</v>
      </c>
      <c r="F1474" s="14">
        <v>4.8339999999999996</v>
      </c>
      <c r="H1474" s="15">
        <v>39631</v>
      </c>
      <c r="I1474" s="14">
        <v>4.9180000000000001</v>
      </c>
      <c r="K1474" s="15">
        <v>39631</v>
      </c>
      <c r="L1474" s="14">
        <v>5.1689999999999996</v>
      </c>
      <c r="N1474" s="15">
        <v>39631</v>
      </c>
      <c r="O1474" s="14">
        <v>4.9809999999999999</v>
      </c>
      <c r="Q1474" s="15">
        <v>39631</v>
      </c>
      <c r="R1474" s="14">
        <v>4.84</v>
      </c>
      <c r="T1474" s="15">
        <v>39631</v>
      </c>
      <c r="U1474" s="14">
        <v>4.9039999999999999</v>
      </c>
      <c r="W1474" s="15">
        <v>39631</v>
      </c>
      <c r="X1474" s="14">
        <v>5.0839999999999996</v>
      </c>
      <c r="Z1474" s="15">
        <v>39631</v>
      </c>
      <c r="AA1474" s="14">
        <v>4.8330000000000002</v>
      </c>
      <c r="AC1474" s="14">
        <f t="shared" si="171"/>
        <v>4.8736765023945603</v>
      </c>
      <c r="AE1474" s="15">
        <v>39631</v>
      </c>
      <c r="AF1474" s="14">
        <v>3.9575</v>
      </c>
      <c r="AH1474" s="15">
        <v>39631</v>
      </c>
      <c r="AI1474" s="14">
        <v>5.1260000000000003</v>
      </c>
      <c r="AK1474" s="15">
        <v>39631</v>
      </c>
      <c r="AL1474" s="14">
        <v>2.7725</v>
      </c>
      <c r="AM1474" s="14">
        <f t="shared" si="174"/>
        <v>2.1011765023945603</v>
      </c>
      <c r="AN1474" s="15">
        <v>39631</v>
      </c>
      <c r="AO1474" s="14">
        <v>3.0459999999999998</v>
      </c>
      <c r="AP1474" s="14">
        <f t="shared" si="175"/>
        <v>0.9115000000000002</v>
      </c>
      <c r="AQ1474" s="15">
        <v>39631</v>
      </c>
      <c r="AR1474" s="14">
        <v>3.968</v>
      </c>
      <c r="AS1474" s="14">
        <f t="shared" si="176"/>
        <v>1.1580000000000004</v>
      </c>
      <c r="AU1474" s="14">
        <f t="shared" si="172"/>
        <v>1.8805000000000005</v>
      </c>
      <c r="AW1474" s="14">
        <f t="shared" si="177"/>
        <v>2.1455000000000002</v>
      </c>
      <c r="AY1474" s="14">
        <f t="shared" si="178"/>
        <v>2.3964999999999996</v>
      </c>
      <c r="BA1474" s="15">
        <v>39631</v>
      </c>
      <c r="BB1474" s="14">
        <v>26.510999999999999</v>
      </c>
      <c r="BD1474" s="15">
        <v>41457</v>
      </c>
      <c r="BE1474" s="14">
        <v>4.5</v>
      </c>
      <c r="BG1474" s="15">
        <v>41457</v>
      </c>
      <c r="BH1474" s="14">
        <v>8</v>
      </c>
      <c r="BI1474" s="14">
        <f t="shared" si="173"/>
        <v>79.304199999999994</v>
      </c>
      <c r="BJ1474" s="15">
        <v>40361</v>
      </c>
      <c r="BK1474" s="14">
        <v>225.4126</v>
      </c>
      <c r="BM1474" s="15">
        <v>41457</v>
      </c>
      <c r="BN1474" s="14">
        <v>50.563000000000002</v>
      </c>
    </row>
    <row r="1475" spans="2:66" x14ac:dyDescent="0.2">
      <c r="B1475" s="15">
        <v>39632</v>
      </c>
      <c r="C1475" s="14">
        <v>4.556</v>
      </c>
      <c r="E1475" s="15">
        <v>39632</v>
      </c>
      <c r="F1475" s="14">
        <v>4.7409999999999997</v>
      </c>
      <c r="H1475" s="15">
        <v>39632</v>
      </c>
      <c r="I1475" s="14">
        <v>4.8309999999999995</v>
      </c>
      <c r="K1475" s="15">
        <v>39632</v>
      </c>
      <c r="L1475" s="14">
        <v>5.0750000000000002</v>
      </c>
      <c r="N1475" s="15">
        <v>39632</v>
      </c>
      <c r="O1475" s="14">
        <v>4.8860000000000001</v>
      </c>
      <c r="Q1475" s="15">
        <v>39632</v>
      </c>
      <c r="R1475" s="14">
        <v>4.7409999999999997</v>
      </c>
      <c r="T1475" s="15">
        <v>39632</v>
      </c>
      <c r="U1475" s="14">
        <v>4.8129999999999997</v>
      </c>
      <c r="W1475" s="15">
        <v>39632</v>
      </c>
      <c r="X1475" s="14">
        <v>4.9950000000000001</v>
      </c>
      <c r="Z1475" s="15">
        <v>39632</v>
      </c>
      <c r="AA1475" s="14">
        <v>4.734</v>
      </c>
      <c r="AC1475" s="14">
        <f t="shared" si="171"/>
        <v>4.7797991657654864</v>
      </c>
      <c r="AE1475" s="15">
        <v>39632</v>
      </c>
      <c r="AF1475" s="14">
        <v>3.9750000000000001</v>
      </c>
      <c r="AH1475" s="15">
        <v>39632</v>
      </c>
      <c r="AI1475" s="14">
        <v>5.0350000000000001</v>
      </c>
      <c r="AK1475" s="15">
        <v>39632</v>
      </c>
      <c r="AL1475" s="14">
        <v>2.8</v>
      </c>
      <c r="AM1475" s="14">
        <f t="shared" si="174"/>
        <v>1.9797991657654865</v>
      </c>
      <c r="AN1475" s="15">
        <v>39632</v>
      </c>
      <c r="AO1475" s="14">
        <v>3.0569999999999999</v>
      </c>
      <c r="AP1475" s="14">
        <f t="shared" si="175"/>
        <v>0.91800000000000015</v>
      </c>
      <c r="AQ1475" s="15">
        <v>39632</v>
      </c>
      <c r="AR1475" s="14">
        <v>3.98</v>
      </c>
      <c r="AS1475" s="14">
        <f t="shared" si="176"/>
        <v>1.0550000000000002</v>
      </c>
      <c r="AU1475" s="14">
        <f t="shared" si="172"/>
        <v>1.7560000000000002</v>
      </c>
      <c r="AW1475" s="14">
        <f t="shared" si="177"/>
        <v>2.0309999999999997</v>
      </c>
      <c r="AY1475" s="14">
        <f t="shared" si="178"/>
        <v>2.2750000000000004</v>
      </c>
      <c r="BA1475" s="15">
        <v>39632</v>
      </c>
      <c r="BB1475" s="14">
        <v>27.483699999999999</v>
      </c>
      <c r="BD1475" s="15">
        <v>41458</v>
      </c>
      <c r="BE1475" s="14">
        <v>4.5</v>
      </c>
      <c r="BG1475" s="15">
        <v>41458</v>
      </c>
      <c r="BH1475" s="14">
        <v>8</v>
      </c>
      <c r="BI1475" s="14">
        <f t="shared" si="173"/>
        <v>79.304199999999994</v>
      </c>
      <c r="BJ1475" s="15">
        <v>40362</v>
      </c>
      <c r="BK1475" s="14">
        <v>225.4126</v>
      </c>
      <c r="BM1475" s="15">
        <v>41458</v>
      </c>
      <c r="BN1475" s="14">
        <v>48.908000000000001</v>
      </c>
    </row>
    <row r="1476" spans="2:66" x14ac:dyDescent="0.2">
      <c r="B1476" s="15">
        <v>39633</v>
      </c>
      <c r="C1476" s="14">
        <v>4.4950000000000001</v>
      </c>
      <c r="E1476" s="15">
        <v>39633</v>
      </c>
      <c r="F1476" s="14">
        <v>4.6879999999999997</v>
      </c>
      <c r="H1476" s="15">
        <v>39633</v>
      </c>
      <c r="I1476" s="14">
        <v>4.774</v>
      </c>
      <c r="K1476" s="15">
        <v>39633</v>
      </c>
      <c r="L1476" s="14">
        <v>5.0140000000000002</v>
      </c>
      <c r="N1476" s="15">
        <v>39633</v>
      </c>
      <c r="O1476" s="14">
        <v>4.827</v>
      </c>
      <c r="Q1476" s="15">
        <v>39633</v>
      </c>
      <c r="R1476" s="14">
        <v>4.681</v>
      </c>
      <c r="T1476" s="15">
        <v>39633</v>
      </c>
      <c r="U1476" s="14">
        <v>4.76</v>
      </c>
      <c r="W1476" s="15">
        <v>39633</v>
      </c>
      <c r="X1476" s="14">
        <v>4.9359999999999999</v>
      </c>
      <c r="Z1476" s="15">
        <v>39633</v>
      </c>
      <c r="AA1476" s="14">
        <v>4.6790000000000003</v>
      </c>
      <c r="AC1476" s="14">
        <f t="shared" ref="AC1476:AC1539" si="179">((C1476*$C$1)+(F1476*$F$1)+(I1476*$I$1)+(L1476*$L$1)+(O1476*$O$1)+(R1476*$R$1)+(U1476*$U$1)+(X1476*$X$1)+(AA1476*$AA$1))/($C$1+$F$1+$I$1+$L$1+$O$1+$R$1+$U$1+$X$1+$AA$1)</f>
        <v>4.7216466862351298</v>
      </c>
      <c r="AE1476" s="15">
        <v>39633</v>
      </c>
      <c r="AF1476" s="14">
        <v>3.9750000000000001</v>
      </c>
      <c r="AH1476" s="15">
        <v>39633</v>
      </c>
      <c r="AI1476" s="14">
        <v>4.9630000000000001</v>
      </c>
      <c r="AK1476" s="15">
        <v>39633</v>
      </c>
      <c r="AL1476" s="14">
        <v>2.7355</v>
      </c>
      <c r="AM1476" s="14">
        <f t="shared" si="174"/>
        <v>1.9861466862351298</v>
      </c>
      <c r="AN1476" s="15">
        <v>39633</v>
      </c>
      <c r="AO1476" s="14">
        <v>3.0880000000000001</v>
      </c>
      <c r="AP1476" s="14">
        <f t="shared" si="175"/>
        <v>0.88700000000000001</v>
      </c>
      <c r="AQ1476" s="15">
        <v>39633</v>
      </c>
      <c r="AR1476" s="14">
        <v>3.9870000000000001</v>
      </c>
      <c r="AS1476" s="14">
        <f t="shared" si="176"/>
        <v>0.97599999999999998</v>
      </c>
      <c r="AU1476" s="14">
        <f t="shared" ref="AU1476:AU1539" si="180">C1476-AL1476</f>
        <v>1.7595000000000001</v>
      </c>
      <c r="AW1476" s="14">
        <f t="shared" si="177"/>
        <v>2.0385</v>
      </c>
      <c r="AY1476" s="14">
        <f t="shared" si="178"/>
        <v>2.2785000000000002</v>
      </c>
      <c r="BA1476" s="15">
        <v>39633</v>
      </c>
      <c r="BB1476" s="14">
        <v>27.862100000000002</v>
      </c>
      <c r="BD1476" s="15">
        <v>41459</v>
      </c>
      <c r="BE1476" s="14">
        <v>4.5</v>
      </c>
      <c r="BG1476" s="15">
        <v>41459</v>
      </c>
      <c r="BH1476" s="14">
        <v>8</v>
      </c>
      <c r="BI1476" s="14">
        <f t="shared" si="173"/>
        <v>79.304199999999994</v>
      </c>
      <c r="BJ1476" s="15">
        <v>40363</v>
      </c>
      <c r="BK1476" s="14">
        <v>225.4126</v>
      </c>
      <c r="BM1476" s="15">
        <v>41459</v>
      </c>
      <c r="BN1476" s="14">
        <v>48.64</v>
      </c>
    </row>
    <row r="1477" spans="2:66" x14ac:dyDescent="0.2">
      <c r="B1477" s="15">
        <v>39634</v>
      </c>
      <c r="C1477" s="14">
        <v>4.4950000000000001</v>
      </c>
      <c r="E1477" s="15">
        <v>39634</v>
      </c>
      <c r="F1477" s="14">
        <v>4.6879999999999997</v>
      </c>
      <c r="H1477" s="15">
        <v>39634</v>
      </c>
      <c r="I1477" s="14">
        <v>4.774</v>
      </c>
      <c r="K1477" s="15">
        <v>39634</v>
      </c>
      <c r="L1477" s="14">
        <v>5.0140000000000002</v>
      </c>
      <c r="N1477" s="15">
        <v>39634</v>
      </c>
      <c r="O1477" s="14">
        <v>4.827</v>
      </c>
      <c r="Q1477" s="15">
        <v>39634</v>
      </c>
      <c r="R1477" s="14">
        <v>4.681</v>
      </c>
      <c r="T1477" s="15">
        <v>39634</v>
      </c>
      <c r="U1477" s="14">
        <v>4.76</v>
      </c>
      <c r="W1477" s="15">
        <v>39634</v>
      </c>
      <c r="X1477" s="14">
        <v>4.9359999999999999</v>
      </c>
      <c r="Z1477" s="15">
        <v>39634</v>
      </c>
      <c r="AA1477" s="14">
        <v>4.6790000000000003</v>
      </c>
      <c r="AC1477" s="14">
        <f t="shared" si="179"/>
        <v>4.7216466862351298</v>
      </c>
      <c r="AE1477" s="15">
        <v>39634</v>
      </c>
      <c r="AF1477" s="14">
        <v>3.9750000000000001</v>
      </c>
      <c r="AH1477" s="15">
        <v>39634</v>
      </c>
      <c r="AI1477" s="14">
        <v>4.9630000000000001</v>
      </c>
      <c r="AK1477" s="15">
        <v>39634</v>
      </c>
      <c r="AL1477" s="14">
        <v>2.7355</v>
      </c>
      <c r="AM1477" s="14">
        <f t="shared" si="174"/>
        <v>1.9861466862351298</v>
      </c>
      <c r="AN1477" s="15">
        <v>39634</v>
      </c>
      <c r="AO1477" s="14">
        <v>3.0880000000000001</v>
      </c>
      <c r="AP1477" s="14">
        <f t="shared" si="175"/>
        <v>0.88700000000000001</v>
      </c>
      <c r="AQ1477" s="15">
        <v>39634</v>
      </c>
      <c r="AR1477" s="14">
        <v>3.9870000000000001</v>
      </c>
      <c r="AS1477" s="14">
        <f t="shared" si="176"/>
        <v>0.97599999999999998</v>
      </c>
      <c r="AU1477" s="14">
        <f t="shared" si="180"/>
        <v>1.7595000000000001</v>
      </c>
      <c r="AW1477" s="14">
        <f t="shared" si="177"/>
        <v>2.0385</v>
      </c>
      <c r="AY1477" s="14">
        <f t="shared" si="178"/>
        <v>2.2785000000000002</v>
      </c>
      <c r="BA1477" s="15">
        <v>39634</v>
      </c>
      <c r="BB1477" s="14">
        <v>27.862100000000002</v>
      </c>
      <c r="BD1477" s="15">
        <v>41460</v>
      </c>
      <c r="BE1477" s="14">
        <v>4.5</v>
      </c>
      <c r="BG1477" s="15">
        <v>41460</v>
      </c>
      <c r="BH1477" s="14">
        <v>8</v>
      </c>
      <c r="BI1477" s="14">
        <f t="shared" si="173"/>
        <v>79.298566666666673</v>
      </c>
      <c r="BJ1477" s="15">
        <v>40364</v>
      </c>
      <c r="BK1477" s="14">
        <v>225.39570000000001</v>
      </c>
      <c r="BM1477" s="15">
        <v>41460</v>
      </c>
      <c r="BN1477" s="14">
        <v>49.61</v>
      </c>
    </row>
    <row r="1478" spans="2:66" x14ac:dyDescent="0.2">
      <c r="B1478" s="15">
        <v>39635</v>
      </c>
      <c r="C1478" s="14">
        <v>4.4950000000000001</v>
      </c>
      <c r="E1478" s="15">
        <v>39635</v>
      </c>
      <c r="F1478" s="14">
        <v>4.6879999999999997</v>
      </c>
      <c r="H1478" s="15">
        <v>39635</v>
      </c>
      <c r="I1478" s="14">
        <v>4.774</v>
      </c>
      <c r="K1478" s="15">
        <v>39635</v>
      </c>
      <c r="L1478" s="14">
        <v>5.0140000000000002</v>
      </c>
      <c r="N1478" s="15">
        <v>39635</v>
      </c>
      <c r="O1478" s="14">
        <v>4.827</v>
      </c>
      <c r="Q1478" s="15">
        <v>39635</v>
      </c>
      <c r="R1478" s="14">
        <v>4.681</v>
      </c>
      <c r="T1478" s="15">
        <v>39635</v>
      </c>
      <c r="U1478" s="14">
        <v>4.76</v>
      </c>
      <c r="W1478" s="15">
        <v>39635</v>
      </c>
      <c r="X1478" s="14">
        <v>4.9359999999999999</v>
      </c>
      <c r="Z1478" s="15">
        <v>39635</v>
      </c>
      <c r="AA1478" s="14">
        <v>4.6790000000000003</v>
      </c>
      <c r="AC1478" s="14">
        <f t="shared" si="179"/>
        <v>4.7216466862351298</v>
      </c>
      <c r="AE1478" s="15">
        <v>39635</v>
      </c>
      <c r="AF1478" s="14">
        <v>3.9750000000000001</v>
      </c>
      <c r="AH1478" s="15">
        <v>39635</v>
      </c>
      <c r="AI1478" s="14">
        <v>4.9630000000000001</v>
      </c>
      <c r="AK1478" s="15">
        <v>39635</v>
      </c>
      <c r="AL1478" s="14">
        <v>2.7355</v>
      </c>
      <c r="AM1478" s="14">
        <f t="shared" si="174"/>
        <v>1.9861466862351298</v>
      </c>
      <c r="AN1478" s="15">
        <v>39635</v>
      </c>
      <c r="AO1478" s="14">
        <v>3.0880000000000001</v>
      </c>
      <c r="AP1478" s="14">
        <f t="shared" si="175"/>
        <v>0.88700000000000001</v>
      </c>
      <c r="AQ1478" s="15">
        <v>39635</v>
      </c>
      <c r="AR1478" s="14">
        <v>3.9870000000000001</v>
      </c>
      <c r="AS1478" s="14">
        <f t="shared" si="176"/>
        <v>0.97599999999999998</v>
      </c>
      <c r="AU1478" s="14">
        <f t="shared" si="180"/>
        <v>1.7595000000000001</v>
      </c>
      <c r="AW1478" s="14">
        <f t="shared" si="177"/>
        <v>2.0385</v>
      </c>
      <c r="AY1478" s="14">
        <f t="shared" si="178"/>
        <v>2.2785000000000002</v>
      </c>
      <c r="BA1478" s="15">
        <v>39635</v>
      </c>
      <c r="BB1478" s="14">
        <v>27.862100000000002</v>
      </c>
      <c r="BD1478" s="15">
        <v>41461</v>
      </c>
      <c r="BE1478" s="14">
        <v>4.5</v>
      </c>
      <c r="BG1478" s="15">
        <v>41461</v>
      </c>
      <c r="BH1478" s="14">
        <v>8</v>
      </c>
      <c r="BI1478" s="14">
        <f t="shared" si="173"/>
        <v>79.532333333333341</v>
      </c>
      <c r="BJ1478" s="15">
        <v>40365</v>
      </c>
      <c r="BK1478" s="14">
        <v>226.09700000000001</v>
      </c>
      <c r="BM1478" s="15">
        <v>41461</v>
      </c>
      <c r="BN1478" s="14">
        <v>49.61</v>
      </c>
    </row>
    <row r="1479" spans="2:66" x14ac:dyDescent="0.2">
      <c r="B1479" s="15">
        <v>39636</v>
      </c>
      <c r="C1479" s="14">
        <v>4.4269999999999996</v>
      </c>
      <c r="E1479" s="15">
        <v>39636</v>
      </c>
      <c r="F1479" s="14">
        <v>4.6269999999999998</v>
      </c>
      <c r="H1479" s="15">
        <v>39636</v>
      </c>
      <c r="I1479" s="14">
        <v>4.7149999999999999</v>
      </c>
      <c r="K1479" s="15">
        <v>39636</v>
      </c>
      <c r="L1479" s="14">
        <v>4.9550000000000001</v>
      </c>
      <c r="N1479" s="15">
        <v>39636</v>
      </c>
      <c r="O1479" s="14">
        <v>4.766</v>
      </c>
      <c r="Q1479" s="15">
        <v>39636</v>
      </c>
      <c r="R1479" s="14">
        <v>4.62</v>
      </c>
      <c r="T1479" s="15">
        <v>39636</v>
      </c>
      <c r="U1479" s="14">
        <v>4.7080000000000002</v>
      </c>
      <c r="W1479" s="15">
        <v>39636</v>
      </c>
      <c r="X1479" s="14">
        <v>4.8780000000000001</v>
      </c>
      <c r="Z1479" s="15">
        <v>39636</v>
      </c>
      <c r="AA1479" s="14">
        <v>4.6139999999999999</v>
      </c>
      <c r="AC1479" s="14">
        <f t="shared" si="179"/>
        <v>4.6596306194963697</v>
      </c>
      <c r="AE1479" s="15">
        <v>39636</v>
      </c>
      <c r="AF1479" s="14">
        <v>3.8994999999999997</v>
      </c>
      <c r="AH1479" s="15">
        <v>39636</v>
      </c>
      <c r="AI1479" s="14">
        <v>4.9160000000000004</v>
      </c>
      <c r="AK1479" s="15">
        <v>39636</v>
      </c>
      <c r="AL1479" s="14">
        <v>2.6404999999999998</v>
      </c>
      <c r="AM1479" s="14">
        <f t="shared" si="174"/>
        <v>2.0191306194963698</v>
      </c>
      <c r="AN1479" s="15">
        <v>39636</v>
      </c>
      <c r="AO1479" s="14">
        <v>3.0030000000000001</v>
      </c>
      <c r="AP1479" s="14">
        <f t="shared" si="175"/>
        <v>0.89649999999999963</v>
      </c>
      <c r="AQ1479" s="15">
        <v>39636</v>
      </c>
      <c r="AR1479" s="14">
        <v>3.9820000000000002</v>
      </c>
      <c r="AS1479" s="14">
        <f t="shared" si="176"/>
        <v>0.93400000000000016</v>
      </c>
      <c r="AU1479" s="14">
        <f t="shared" si="180"/>
        <v>1.7864999999999998</v>
      </c>
      <c r="AW1479" s="14">
        <f t="shared" si="177"/>
        <v>2.0745</v>
      </c>
      <c r="AY1479" s="14">
        <f t="shared" si="178"/>
        <v>2.3145000000000002</v>
      </c>
      <c r="BA1479" s="15">
        <v>39636</v>
      </c>
      <c r="BB1479" s="14">
        <v>28.813700000000001</v>
      </c>
      <c r="BD1479" s="15">
        <v>41462</v>
      </c>
      <c r="BE1479" s="14">
        <v>4.5</v>
      </c>
      <c r="BG1479" s="15">
        <v>41462</v>
      </c>
      <c r="BH1479" s="14">
        <v>8</v>
      </c>
      <c r="BI1479" s="14">
        <f t="shared" si="173"/>
        <v>79.517466666666664</v>
      </c>
      <c r="BJ1479" s="15">
        <v>40366</v>
      </c>
      <c r="BK1479" s="14">
        <v>226.05240000000001</v>
      </c>
      <c r="BM1479" s="15">
        <v>41462</v>
      </c>
      <c r="BN1479" s="14">
        <v>49.61</v>
      </c>
    </row>
    <row r="1480" spans="2:66" x14ac:dyDescent="0.2">
      <c r="B1480" s="15">
        <v>39637</v>
      </c>
      <c r="C1480" s="14">
        <v>4.4130000000000003</v>
      </c>
      <c r="E1480" s="15">
        <v>39637</v>
      </c>
      <c r="F1480" s="14">
        <v>4.6280000000000001</v>
      </c>
      <c r="H1480" s="15">
        <v>39637</v>
      </c>
      <c r="I1480" s="14">
        <v>4.7160000000000002</v>
      </c>
      <c r="K1480" s="15">
        <v>39637</v>
      </c>
      <c r="L1480" s="14">
        <v>4.9489999999999998</v>
      </c>
      <c r="N1480" s="15">
        <v>39637</v>
      </c>
      <c r="O1480" s="14">
        <v>4.7640000000000002</v>
      </c>
      <c r="Q1480" s="15">
        <v>39637</v>
      </c>
      <c r="R1480" s="14">
        <v>4.6189999999999998</v>
      </c>
      <c r="T1480" s="15">
        <v>39637</v>
      </c>
      <c r="U1480" s="14">
        <v>4.7160000000000002</v>
      </c>
      <c r="W1480" s="15">
        <v>39637</v>
      </c>
      <c r="X1480" s="14">
        <v>4.8959999999999999</v>
      </c>
      <c r="Z1480" s="15">
        <v>39637</v>
      </c>
      <c r="AA1480" s="14">
        <v>4.617</v>
      </c>
      <c r="AC1480" s="14">
        <f t="shared" si="179"/>
        <v>4.6556000308975749</v>
      </c>
      <c r="AE1480" s="15">
        <v>39637</v>
      </c>
      <c r="AF1480" s="14">
        <v>3.8822000000000001</v>
      </c>
      <c r="AH1480" s="15">
        <v>39637</v>
      </c>
      <c r="AI1480" s="14">
        <v>4.9059999999999997</v>
      </c>
      <c r="AK1480" s="15">
        <v>39637</v>
      </c>
      <c r="AL1480" s="14">
        <v>2.665</v>
      </c>
      <c r="AM1480" s="14">
        <f t="shared" si="174"/>
        <v>1.9906000308975749</v>
      </c>
      <c r="AN1480" s="15">
        <v>39637</v>
      </c>
      <c r="AO1480" s="14">
        <v>2.9855</v>
      </c>
      <c r="AP1480" s="14">
        <f t="shared" si="175"/>
        <v>0.89670000000000005</v>
      </c>
      <c r="AQ1480" s="15">
        <v>39637</v>
      </c>
      <c r="AR1480" s="14">
        <v>4.0750000000000002</v>
      </c>
      <c r="AS1480" s="14">
        <f t="shared" si="176"/>
        <v>0.83099999999999952</v>
      </c>
      <c r="AU1480" s="14">
        <f t="shared" si="180"/>
        <v>1.7480000000000002</v>
      </c>
      <c r="AW1480" s="14">
        <f t="shared" si="177"/>
        <v>2.0510000000000002</v>
      </c>
      <c r="AY1480" s="14">
        <f t="shared" si="178"/>
        <v>2.2839999999999998</v>
      </c>
      <c r="BA1480" s="15">
        <v>39637</v>
      </c>
      <c r="BB1480" s="14">
        <v>30.228000000000002</v>
      </c>
      <c r="BD1480" s="15">
        <v>41463</v>
      </c>
      <c r="BE1480" s="14">
        <v>4.5</v>
      </c>
      <c r="BG1480" s="15">
        <v>41463</v>
      </c>
      <c r="BH1480" s="14">
        <v>8</v>
      </c>
      <c r="BI1480" s="14">
        <f t="shared" si="173"/>
        <v>79.813299999999998</v>
      </c>
      <c r="BJ1480" s="15">
        <v>40367</v>
      </c>
      <c r="BK1480" s="14">
        <v>226.93989999999999</v>
      </c>
      <c r="BM1480" s="15">
        <v>41463</v>
      </c>
      <c r="BN1480" s="14">
        <v>50.828000000000003</v>
      </c>
    </row>
    <row r="1481" spans="2:66" x14ac:dyDescent="0.2">
      <c r="B1481" s="15">
        <v>39638</v>
      </c>
      <c r="C1481" s="14">
        <v>4.4130000000000003</v>
      </c>
      <c r="E1481" s="15">
        <v>39638</v>
      </c>
      <c r="F1481" s="14">
        <v>4.6180000000000003</v>
      </c>
      <c r="H1481" s="15">
        <v>39638</v>
      </c>
      <c r="I1481" s="14">
        <v>4.6870000000000003</v>
      </c>
      <c r="K1481" s="15">
        <v>39638</v>
      </c>
      <c r="L1481" s="14">
        <v>4.9359999999999999</v>
      </c>
      <c r="N1481" s="15">
        <v>39638</v>
      </c>
      <c r="O1481" s="14">
        <v>4.7649999999999997</v>
      </c>
      <c r="Q1481" s="15">
        <v>39638</v>
      </c>
      <c r="R1481" s="14">
        <v>4.6139999999999999</v>
      </c>
      <c r="T1481" s="15">
        <v>39638</v>
      </c>
      <c r="U1481" s="14">
        <v>4.7089999999999996</v>
      </c>
      <c r="W1481" s="15">
        <v>39638</v>
      </c>
      <c r="X1481" s="14">
        <v>4.8870000000000005</v>
      </c>
      <c r="Z1481" s="15">
        <v>39638</v>
      </c>
      <c r="AA1481" s="14">
        <v>4.6129999999999995</v>
      </c>
      <c r="AC1481" s="14">
        <f t="shared" si="179"/>
        <v>4.6461762706627532</v>
      </c>
      <c r="AE1481" s="15">
        <v>39638</v>
      </c>
      <c r="AF1481" s="14">
        <v>3.8111999999999999</v>
      </c>
      <c r="AH1481" s="15">
        <v>39638</v>
      </c>
      <c r="AI1481" s="14">
        <v>4.8849999999999998</v>
      </c>
      <c r="AK1481" s="15">
        <v>39638</v>
      </c>
      <c r="AL1481" s="14">
        <v>2.6269999999999998</v>
      </c>
      <c r="AM1481" s="14">
        <f t="shared" si="174"/>
        <v>2.0191762706627534</v>
      </c>
      <c r="AN1481" s="15">
        <v>39638</v>
      </c>
      <c r="AO1481" s="14">
        <v>2.9750000000000001</v>
      </c>
      <c r="AP1481" s="14">
        <f t="shared" si="175"/>
        <v>0.83619999999999983</v>
      </c>
      <c r="AQ1481" s="15">
        <v>39638</v>
      </c>
      <c r="AR1481" s="14">
        <v>3.9845000000000002</v>
      </c>
      <c r="AS1481" s="14">
        <f t="shared" si="176"/>
        <v>0.90049999999999963</v>
      </c>
      <c r="AU1481" s="14">
        <f t="shared" si="180"/>
        <v>1.7860000000000005</v>
      </c>
      <c r="AW1481" s="14">
        <f t="shared" si="177"/>
        <v>2.0600000000000005</v>
      </c>
      <c r="AY1481" s="14">
        <f t="shared" si="178"/>
        <v>2.3090000000000002</v>
      </c>
      <c r="BA1481" s="15">
        <v>39638</v>
      </c>
      <c r="BB1481" s="14">
        <v>27.438600000000001</v>
      </c>
      <c r="BD1481" s="15">
        <v>41464</v>
      </c>
      <c r="BE1481" s="14">
        <v>4.5</v>
      </c>
      <c r="BG1481" s="15">
        <v>41464</v>
      </c>
      <c r="BH1481" s="14">
        <v>8</v>
      </c>
      <c r="BI1481" s="14">
        <f t="shared" si="173"/>
        <v>79.884133333333338</v>
      </c>
      <c r="BJ1481" s="15">
        <v>40368</v>
      </c>
      <c r="BK1481" s="14">
        <v>227.1524</v>
      </c>
      <c r="BM1481" s="15">
        <v>41464</v>
      </c>
      <c r="BN1481" s="14">
        <v>50.802</v>
      </c>
    </row>
    <row r="1482" spans="2:66" x14ac:dyDescent="0.2">
      <c r="B1482" s="15">
        <v>39639</v>
      </c>
      <c r="C1482" s="14">
        <v>4.4000000000000004</v>
      </c>
      <c r="E1482" s="15">
        <v>39639</v>
      </c>
      <c r="F1482" s="14">
        <v>4.6020000000000003</v>
      </c>
      <c r="H1482" s="15">
        <v>39639</v>
      </c>
      <c r="I1482" s="14">
        <v>4.6719999999999997</v>
      </c>
      <c r="K1482" s="15">
        <v>39639</v>
      </c>
      <c r="L1482" s="14">
        <v>4.9320000000000004</v>
      </c>
      <c r="N1482" s="15">
        <v>39639</v>
      </c>
      <c r="O1482" s="14">
        <v>4.7489999999999997</v>
      </c>
      <c r="Q1482" s="15">
        <v>39639</v>
      </c>
      <c r="R1482" s="14">
        <v>4.6040000000000001</v>
      </c>
      <c r="T1482" s="15">
        <v>39639</v>
      </c>
      <c r="U1482" s="14">
        <v>4.6980000000000004</v>
      </c>
      <c r="W1482" s="15">
        <v>39639</v>
      </c>
      <c r="X1482" s="14">
        <v>4.8639999999999999</v>
      </c>
      <c r="Z1482" s="15">
        <v>39639</v>
      </c>
      <c r="AA1482" s="14">
        <v>4.5999999999999996</v>
      </c>
      <c r="AC1482" s="14">
        <f t="shared" si="179"/>
        <v>4.6338206395797936</v>
      </c>
      <c r="AE1482" s="15">
        <v>39639</v>
      </c>
      <c r="AF1482" s="14">
        <v>3.7959000000000001</v>
      </c>
      <c r="AH1482" s="15">
        <v>39639</v>
      </c>
      <c r="AI1482" s="14">
        <v>4.8689999999999998</v>
      </c>
      <c r="AK1482" s="15">
        <v>39639</v>
      </c>
      <c r="AL1482" s="14">
        <v>2.6745000000000001</v>
      </c>
      <c r="AM1482" s="14">
        <f t="shared" si="174"/>
        <v>1.9593206395797935</v>
      </c>
      <c r="AN1482" s="15">
        <v>39639</v>
      </c>
      <c r="AO1482" s="14">
        <v>2.9495</v>
      </c>
      <c r="AP1482" s="14">
        <f t="shared" si="175"/>
        <v>0.84640000000000004</v>
      </c>
      <c r="AQ1482" s="15">
        <v>39639</v>
      </c>
      <c r="AR1482" s="14">
        <v>3.93</v>
      </c>
      <c r="AS1482" s="14">
        <f t="shared" si="176"/>
        <v>0.93899999999999961</v>
      </c>
      <c r="AU1482" s="14">
        <f t="shared" si="180"/>
        <v>1.7255000000000003</v>
      </c>
      <c r="AW1482" s="14">
        <f t="shared" si="177"/>
        <v>1.9974999999999996</v>
      </c>
      <c r="AY1482" s="14">
        <f t="shared" si="178"/>
        <v>2.2575000000000003</v>
      </c>
      <c r="BA1482" s="15">
        <v>39639</v>
      </c>
      <c r="BB1482" s="14">
        <v>27.2577</v>
      </c>
      <c r="BD1482" s="15">
        <v>41465</v>
      </c>
      <c r="BE1482" s="14">
        <v>4.5</v>
      </c>
      <c r="BG1482" s="15">
        <v>41465</v>
      </c>
      <c r="BH1482" s="14">
        <v>8.5</v>
      </c>
      <c r="BI1482" s="14">
        <f t="shared" si="173"/>
        <v>80.050799999999995</v>
      </c>
      <c r="BJ1482" s="15">
        <v>40369</v>
      </c>
      <c r="BK1482" s="14">
        <v>227.1524</v>
      </c>
      <c r="BM1482" s="15">
        <v>41465</v>
      </c>
      <c r="BN1482" s="14">
        <v>50.393000000000001</v>
      </c>
    </row>
    <row r="1483" spans="2:66" x14ac:dyDescent="0.2">
      <c r="B1483" s="15">
        <v>39640</v>
      </c>
      <c r="C1483" s="14">
        <v>4.4269999999999996</v>
      </c>
      <c r="E1483" s="15">
        <v>39640</v>
      </c>
      <c r="F1483" s="14">
        <v>4.6289999999999996</v>
      </c>
      <c r="H1483" s="15">
        <v>39640</v>
      </c>
      <c r="I1483" s="14">
        <v>4.7089999999999996</v>
      </c>
      <c r="K1483" s="15">
        <v>39640</v>
      </c>
      <c r="L1483" s="14">
        <v>4.9489999999999998</v>
      </c>
      <c r="N1483" s="15">
        <v>39640</v>
      </c>
      <c r="O1483" s="14">
        <v>4.7679999999999998</v>
      </c>
      <c r="Q1483" s="15">
        <v>39640</v>
      </c>
      <c r="R1483" s="14">
        <v>4.6289999999999996</v>
      </c>
      <c r="T1483" s="15">
        <v>39640</v>
      </c>
      <c r="U1483" s="14">
        <v>4.7210000000000001</v>
      </c>
      <c r="W1483" s="15">
        <v>39640</v>
      </c>
      <c r="X1483" s="14">
        <v>4.8780000000000001</v>
      </c>
      <c r="Z1483" s="15">
        <v>39640</v>
      </c>
      <c r="AA1483" s="14">
        <v>4.625</v>
      </c>
      <c r="AC1483" s="14">
        <f t="shared" si="179"/>
        <v>4.65934651629847</v>
      </c>
      <c r="AE1483" s="15">
        <v>39640</v>
      </c>
      <c r="AF1483" s="14">
        <v>3.9576000000000002</v>
      </c>
      <c r="AH1483" s="15">
        <v>39640</v>
      </c>
      <c r="AI1483" s="14">
        <v>4.8940000000000001</v>
      </c>
      <c r="AK1483" s="15">
        <v>39640</v>
      </c>
      <c r="AL1483" s="14">
        <v>2.754</v>
      </c>
      <c r="AM1483" s="14">
        <f t="shared" si="174"/>
        <v>1.90534651629847</v>
      </c>
      <c r="AN1483" s="15">
        <v>39640</v>
      </c>
      <c r="AO1483" s="14">
        <v>3.0394999999999999</v>
      </c>
      <c r="AP1483" s="14">
        <f t="shared" si="175"/>
        <v>0.91810000000000036</v>
      </c>
      <c r="AQ1483" s="15">
        <v>39640</v>
      </c>
      <c r="AR1483" s="14">
        <v>3.9845000000000002</v>
      </c>
      <c r="AS1483" s="14">
        <f t="shared" si="176"/>
        <v>0.90949999999999998</v>
      </c>
      <c r="AU1483" s="14">
        <f t="shared" si="180"/>
        <v>1.6729999999999996</v>
      </c>
      <c r="AW1483" s="14">
        <f t="shared" si="177"/>
        <v>1.9549999999999996</v>
      </c>
      <c r="AY1483" s="14">
        <f t="shared" si="178"/>
        <v>2.1949999999999998</v>
      </c>
      <c r="BA1483" s="15">
        <v>39640</v>
      </c>
      <c r="BB1483" s="14">
        <v>28.1677</v>
      </c>
      <c r="BD1483" s="15">
        <v>41466</v>
      </c>
      <c r="BE1483" s="14">
        <v>4.5</v>
      </c>
      <c r="BG1483" s="15">
        <v>41466</v>
      </c>
      <c r="BH1483" s="14">
        <v>8.5</v>
      </c>
      <c r="BI1483" s="14">
        <f t="shared" si="173"/>
        <v>80.050799999999995</v>
      </c>
      <c r="BJ1483" s="15">
        <v>40370</v>
      </c>
      <c r="BK1483" s="14">
        <v>227.1524</v>
      </c>
      <c r="BM1483" s="15">
        <v>41466</v>
      </c>
      <c r="BN1483" s="14">
        <v>50.895000000000003</v>
      </c>
    </row>
    <row r="1484" spans="2:66" x14ac:dyDescent="0.2">
      <c r="B1484" s="15">
        <v>39641</v>
      </c>
      <c r="C1484" s="14">
        <v>4.4269999999999996</v>
      </c>
      <c r="E1484" s="15">
        <v>39641</v>
      </c>
      <c r="F1484" s="14">
        <v>4.6289999999999996</v>
      </c>
      <c r="H1484" s="15">
        <v>39641</v>
      </c>
      <c r="I1484" s="14">
        <v>4.7089999999999996</v>
      </c>
      <c r="K1484" s="15">
        <v>39641</v>
      </c>
      <c r="L1484" s="14">
        <v>4.9489999999999998</v>
      </c>
      <c r="N1484" s="15">
        <v>39641</v>
      </c>
      <c r="O1484" s="14">
        <v>4.7679999999999998</v>
      </c>
      <c r="Q1484" s="15">
        <v>39641</v>
      </c>
      <c r="R1484" s="14">
        <v>4.6289999999999996</v>
      </c>
      <c r="T1484" s="15">
        <v>39641</v>
      </c>
      <c r="U1484" s="14">
        <v>4.7210000000000001</v>
      </c>
      <c r="W1484" s="15">
        <v>39641</v>
      </c>
      <c r="X1484" s="14">
        <v>4.8780000000000001</v>
      </c>
      <c r="Z1484" s="15">
        <v>39641</v>
      </c>
      <c r="AA1484" s="14">
        <v>4.625</v>
      </c>
      <c r="AC1484" s="14">
        <f t="shared" si="179"/>
        <v>4.65934651629847</v>
      </c>
      <c r="AE1484" s="15">
        <v>39641</v>
      </c>
      <c r="AF1484" s="14">
        <v>3.9576000000000002</v>
      </c>
      <c r="AH1484" s="15">
        <v>39641</v>
      </c>
      <c r="AI1484" s="14">
        <v>4.8940000000000001</v>
      </c>
      <c r="AK1484" s="15">
        <v>39641</v>
      </c>
      <c r="AL1484" s="14">
        <v>2.754</v>
      </c>
      <c r="AM1484" s="14">
        <f t="shared" si="174"/>
        <v>1.90534651629847</v>
      </c>
      <c r="AN1484" s="15">
        <v>39641</v>
      </c>
      <c r="AO1484" s="14">
        <v>3.0394999999999999</v>
      </c>
      <c r="AP1484" s="14">
        <f t="shared" si="175"/>
        <v>0.91810000000000036</v>
      </c>
      <c r="AQ1484" s="15">
        <v>39641</v>
      </c>
      <c r="AR1484" s="14">
        <v>3.9845000000000002</v>
      </c>
      <c r="AS1484" s="14">
        <f t="shared" si="176"/>
        <v>0.90949999999999998</v>
      </c>
      <c r="AU1484" s="14">
        <f t="shared" si="180"/>
        <v>1.6729999999999996</v>
      </c>
      <c r="AW1484" s="14">
        <f t="shared" si="177"/>
        <v>1.9549999999999996</v>
      </c>
      <c r="AY1484" s="14">
        <f t="shared" si="178"/>
        <v>2.1949999999999998</v>
      </c>
      <c r="BA1484" s="15">
        <v>39641</v>
      </c>
      <c r="BB1484" s="14">
        <v>28.1677</v>
      </c>
      <c r="BD1484" s="15">
        <v>41467</v>
      </c>
      <c r="BE1484" s="14">
        <v>4.5</v>
      </c>
      <c r="BG1484" s="15">
        <v>41467</v>
      </c>
      <c r="BH1484" s="14">
        <v>8.5</v>
      </c>
      <c r="BI1484" s="14">
        <f t="shared" si="173"/>
        <v>80.032200000000003</v>
      </c>
      <c r="BJ1484" s="15">
        <v>40371</v>
      </c>
      <c r="BK1484" s="14">
        <v>227.0966</v>
      </c>
      <c r="BM1484" s="15">
        <v>41467</v>
      </c>
      <c r="BN1484" s="14">
        <v>51.23</v>
      </c>
    </row>
    <row r="1485" spans="2:66" x14ac:dyDescent="0.2">
      <c r="B1485" s="15">
        <v>39642</v>
      </c>
      <c r="C1485" s="14">
        <v>4.4269999999999996</v>
      </c>
      <c r="E1485" s="15">
        <v>39642</v>
      </c>
      <c r="F1485" s="14">
        <v>4.6289999999999996</v>
      </c>
      <c r="H1485" s="15">
        <v>39642</v>
      </c>
      <c r="I1485" s="14">
        <v>4.7089999999999996</v>
      </c>
      <c r="K1485" s="15">
        <v>39642</v>
      </c>
      <c r="L1485" s="14">
        <v>4.9489999999999998</v>
      </c>
      <c r="N1485" s="15">
        <v>39642</v>
      </c>
      <c r="O1485" s="14">
        <v>4.7679999999999998</v>
      </c>
      <c r="Q1485" s="15">
        <v>39642</v>
      </c>
      <c r="R1485" s="14">
        <v>4.6289999999999996</v>
      </c>
      <c r="T1485" s="15">
        <v>39642</v>
      </c>
      <c r="U1485" s="14">
        <v>4.7210000000000001</v>
      </c>
      <c r="W1485" s="15">
        <v>39642</v>
      </c>
      <c r="X1485" s="14">
        <v>4.8780000000000001</v>
      </c>
      <c r="Z1485" s="15">
        <v>39642</v>
      </c>
      <c r="AA1485" s="14">
        <v>4.625</v>
      </c>
      <c r="AC1485" s="14">
        <f t="shared" si="179"/>
        <v>4.65934651629847</v>
      </c>
      <c r="AE1485" s="15">
        <v>39642</v>
      </c>
      <c r="AF1485" s="14">
        <v>3.9576000000000002</v>
      </c>
      <c r="AH1485" s="15">
        <v>39642</v>
      </c>
      <c r="AI1485" s="14">
        <v>4.8940000000000001</v>
      </c>
      <c r="AK1485" s="15">
        <v>39642</v>
      </c>
      <c r="AL1485" s="14">
        <v>2.754</v>
      </c>
      <c r="AM1485" s="14">
        <f t="shared" si="174"/>
        <v>1.90534651629847</v>
      </c>
      <c r="AN1485" s="15">
        <v>39642</v>
      </c>
      <c r="AO1485" s="14">
        <v>3.0394999999999999</v>
      </c>
      <c r="AP1485" s="14">
        <f t="shared" si="175"/>
        <v>0.91810000000000036</v>
      </c>
      <c r="AQ1485" s="15">
        <v>39642</v>
      </c>
      <c r="AR1485" s="14">
        <v>3.9845000000000002</v>
      </c>
      <c r="AS1485" s="14">
        <f t="shared" si="176"/>
        <v>0.90949999999999998</v>
      </c>
      <c r="AU1485" s="14">
        <f t="shared" si="180"/>
        <v>1.6729999999999996</v>
      </c>
      <c r="AW1485" s="14">
        <f t="shared" si="177"/>
        <v>1.9549999999999996</v>
      </c>
      <c r="AY1485" s="14">
        <f t="shared" si="178"/>
        <v>2.1949999999999998</v>
      </c>
      <c r="BA1485" s="15">
        <v>39642</v>
      </c>
      <c r="BB1485" s="14">
        <v>28.1677</v>
      </c>
      <c r="BD1485" s="15">
        <v>41468</v>
      </c>
      <c r="BE1485" s="14">
        <v>4.5</v>
      </c>
      <c r="BG1485" s="15">
        <v>41468</v>
      </c>
      <c r="BH1485" s="14">
        <v>8.5</v>
      </c>
      <c r="BI1485" s="14">
        <f t="shared" si="173"/>
        <v>80.073999999999998</v>
      </c>
      <c r="BJ1485" s="15">
        <v>40372</v>
      </c>
      <c r="BK1485" s="14">
        <v>227.22200000000001</v>
      </c>
      <c r="BM1485" s="15">
        <v>41468</v>
      </c>
      <c r="BN1485" s="14">
        <v>51.23</v>
      </c>
    </row>
    <row r="1486" spans="2:66" x14ac:dyDescent="0.2">
      <c r="B1486" s="15">
        <v>39643</v>
      </c>
      <c r="C1486" s="14">
        <v>4.3979999999999997</v>
      </c>
      <c r="E1486" s="15">
        <v>39643</v>
      </c>
      <c r="F1486" s="14">
        <v>4.5940000000000003</v>
      </c>
      <c r="H1486" s="15">
        <v>39643</v>
      </c>
      <c r="I1486" s="14">
        <v>4.6820000000000004</v>
      </c>
      <c r="K1486" s="15">
        <v>39643</v>
      </c>
      <c r="L1486" s="14">
        <v>4.931</v>
      </c>
      <c r="N1486" s="15">
        <v>39643</v>
      </c>
      <c r="O1486" s="14">
        <v>4.7409999999999997</v>
      </c>
      <c r="Q1486" s="15">
        <v>39643</v>
      </c>
      <c r="R1486" s="14">
        <v>4.5949999999999998</v>
      </c>
      <c r="T1486" s="15">
        <v>39643</v>
      </c>
      <c r="U1486" s="14">
        <v>4.6899999999999995</v>
      </c>
      <c r="W1486" s="15">
        <v>39643</v>
      </c>
      <c r="X1486" s="14">
        <v>4.8550000000000004</v>
      </c>
      <c r="Z1486" s="15">
        <v>39643</v>
      </c>
      <c r="AA1486" s="14">
        <v>4.5990000000000002</v>
      </c>
      <c r="AC1486" s="14">
        <f t="shared" si="179"/>
        <v>4.6313241155569278</v>
      </c>
      <c r="AE1486" s="15">
        <v>39643</v>
      </c>
      <c r="AF1486" s="14">
        <v>3.8552999999999997</v>
      </c>
      <c r="AH1486" s="15">
        <v>39643</v>
      </c>
      <c r="AI1486" s="14">
        <v>4.8959999999999999</v>
      </c>
      <c r="AK1486" s="15">
        <v>39643</v>
      </c>
      <c r="AL1486" s="14">
        <v>2.7349999999999999</v>
      </c>
      <c r="AM1486" s="14">
        <f t="shared" si="174"/>
        <v>1.8963241155569279</v>
      </c>
      <c r="AN1486" s="15">
        <v>39643</v>
      </c>
      <c r="AO1486" s="14">
        <v>3.0339999999999998</v>
      </c>
      <c r="AP1486" s="14">
        <f t="shared" si="175"/>
        <v>0.82129999999999992</v>
      </c>
      <c r="AQ1486" s="15">
        <v>39643</v>
      </c>
      <c r="AR1486" s="14">
        <v>4.0579999999999998</v>
      </c>
      <c r="AS1486" s="14">
        <f t="shared" si="176"/>
        <v>0.83800000000000008</v>
      </c>
      <c r="AU1486" s="14">
        <f t="shared" si="180"/>
        <v>1.6629999999999998</v>
      </c>
      <c r="AW1486" s="14">
        <f t="shared" si="177"/>
        <v>1.9470000000000005</v>
      </c>
      <c r="AY1486" s="14">
        <f t="shared" si="178"/>
        <v>2.1960000000000002</v>
      </c>
      <c r="BA1486" s="15">
        <v>39643</v>
      </c>
      <c r="BB1486" s="14">
        <v>28.345500000000001</v>
      </c>
      <c r="BD1486" s="15">
        <v>41469</v>
      </c>
      <c r="BE1486" s="14">
        <v>4.5</v>
      </c>
      <c r="BG1486" s="15">
        <v>41469</v>
      </c>
      <c r="BH1486" s="14">
        <v>8.5</v>
      </c>
      <c r="BI1486" s="14">
        <f t="shared" si="173"/>
        <v>80.160166666666669</v>
      </c>
      <c r="BJ1486" s="15">
        <v>40373</v>
      </c>
      <c r="BK1486" s="14">
        <v>227.48050000000001</v>
      </c>
      <c r="BM1486" s="15">
        <v>41469</v>
      </c>
      <c r="BN1486" s="14">
        <v>51.23</v>
      </c>
    </row>
    <row r="1487" spans="2:66" x14ac:dyDescent="0.2">
      <c r="B1487" s="15">
        <v>39644</v>
      </c>
      <c r="C1487" s="14">
        <v>4.3849999999999998</v>
      </c>
      <c r="E1487" s="15">
        <v>39644</v>
      </c>
      <c r="F1487" s="14">
        <v>4.5919999999999996</v>
      </c>
      <c r="H1487" s="15">
        <v>39644</v>
      </c>
      <c r="I1487" s="14">
        <v>4.6950000000000003</v>
      </c>
      <c r="K1487" s="15">
        <v>39644</v>
      </c>
      <c r="L1487" s="14">
        <v>4.9420000000000002</v>
      </c>
      <c r="N1487" s="15">
        <v>39644</v>
      </c>
      <c r="O1487" s="14">
        <v>4.7460000000000004</v>
      </c>
      <c r="Q1487" s="15">
        <v>39644</v>
      </c>
      <c r="R1487" s="14">
        <v>4.593</v>
      </c>
      <c r="T1487" s="15">
        <v>39644</v>
      </c>
      <c r="U1487" s="14">
        <v>4.6820000000000004</v>
      </c>
      <c r="W1487" s="15">
        <v>39644</v>
      </c>
      <c r="X1487" s="14">
        <v>4.84</v>
      </c>
      <c r="Z1487" s="15">
        <v>39644</v>
      </c>
      <c r="AA1487" s="14">
        <v>4.5880000000000001</v>
      </c>
      <c r="AC1487" s="14">
        <f t="shared" si="179"/>
        <v>4.6303499150316698</v>
      </c>
      <c r="AE1487" s="15">
        <v>39644</v>
      </c>
      <c r="AF1487" s="14">
        <v>3.8188</v>
      </c>
      <c r="AH1487" s="15">
        <v>39644</v>
      </c>
      <c r="AI1487" s="14">
        <v>4.8609999999999998</v>
      </c>
      <c r="AK1487" s="15">
        <v>39644</v>
      </c>
      <c r="AL1487" s="14">
        <v>2.6924999999999999</v>
      </c>
      <c r="AM1487" s="14">
        <f t="shared" si="174"/>
        <v>1.9378499150316699</v>
      </c>
      <c r="AN1487" s="15">
        <v>39644</v>
      </c>
      <c r="AO1487" s="14">
        <v>2.9939999999999998</v>
      </c>
      <c r="AP1487" s="14">
        <f t="shared" si="175"/>
        <v>0.8248000000000002</v>
      </c>
      <c r="AQ1487" s="15">
        <v>39644</v>
      </c>
      <c r="AR1487" s="14">
        <v>4.0309999999999997</v>
      </c>
      <c r="AS1487" s="14">
        <f t="shared" si="176"/>
        <v>0.83000000000000007</v>
      </c>
      <c r="AU1487" s="14">
        <f t="shared" si="180"/>
        <v>1.6924999999999999</v>
      </c>
      <c r="AW1487" s="14">
        <f t="shared" si="177"/>
        <v>2.0025000000000004</v>
      </c>
      <c r="AY1487" s="14">
        <f t="shared" si="178"/>
        <v>2.2495000000000003</v>
      </c>
      <c r="BA1487" s="15">
        <v>39644</v>
      </c>
      <c r="BB1487" s="14">
        <v>31.059000000000001</v>
      </c>
      <c r="BD1487" s="15">
        <v>41470</v>
      </c>
      <c r="BE1487" s="14">
        <v>4.5</v>
      </c>
      <c r="BG1487" s="15">
        <v>41470</v>
      </c>
      <c r="BH1487" s="14">
        <v>8.5</v>
      </c>
      <c r="BI1487" s="14">
        <f t="shared" si="173"/>
        <v>79.917433333333335</v>
      </c>
      <c r="BJ1487" s="15">
        <v>40374</v>
      </c>
      <c r="BK1487" s="14">
        <v>226.75229999999999</v>
      </c>
      <c r="BM1487" s="15">
        <v>41470</v>
      </c>
      <c r="BN1487" s="14">
        <v>51.902999999999999</v>
      </c>
    </row>
    <row r="1488" spans="2:66" x14ac:dyDescent="0.2">
      <c r="B1488" s="15">
        <v>39645</v>
      </c>
      <c r="C1488" s="14">
        <v>4.3920000000000003</v>
      </c>
      <c r="E1488" s="15">
        <v>39645</v>
      </c>
      <c r="F1488" s="14">
        <v>4.6029999999999998</v>
      </c>
      <c r="H1488" s="15">
        <v>39645</v>
      </c>
      <c r="I1488" s="14">
        <v>4.7140000000000004</v>
      </c>
      <c r="K1488" s="15">
        <v>39645</v>
      </c>
      <c r="L1488" s="14">
        <v>4.95</v>
      </c>
      <c r="N1488" s="15">
        <v>39645</v>
      </c>
      <c r="O1488" s="14">
        <v>4.7629999999999999</v>
      </c>
      <c r="Q1488" s="15">
        <v>39645</v>
      </c>
      <c r="R1488" s="14">
        <v>4.6029999999999998</v>
      </c>
      <c r="T1488" s="15">
        <v>39645</v>
      </c>
      <c r="U1488" s="14">
        <v>4.6959999999999997</v>
      </c>
      <c r="W1488" s="15">
        <v>39645</v>
      </c>
      <c r="X1488" s="14">
        <v>4.8650000000000002</v>
      </c>
      <c r="Z1488" s="15">
        <v>39645</v>
      </c>
      <c r="AA1488" s="14">
        <v>4.601</v>
      </c>
      <c r="AC1488" s="14">
        <f t="shared" si="179"/>
        <v>4.6414331839950567</v>
      </c>
      <c r="AE1488" s="15">
        <v>39645</v>
      </c>
      <c r="AF1488" s="14">
        <v>3.9344000000000001</v>
      </c>
      <c r="AH1488" s="15">
        <v>39645</v>
      </c>
      <c r="AI1488" s="14">
        <v>4.8719999999999999</v>
      </c>
      <c r="AK1488" s="15">
        <v>39645</v>
      </c>
      <c r="AL1488" s="14">
        <v>2.6425000000000001</v>
      </c>
      <c r="AM1488" s="14">
        <f t="shared" si="174"/>
        <v>1.9989331839950566</v>
      </c>
      <c r="AN1488" s="15">
        <v>39645</v>
      </c>
      <c r="AO1488" s="14">
        <v>3.0194999999999999</v>
      </c>
      <c r="AP1488" s="14">
        <f t="shared" si="175"/>
        <v>0.91490000000000027</v>
      </c>
      <c r="AQ1488" s="15">
        <v>39645</v>
      </c>
      <c r="AR1488" s="14">
        <v>3.9290000000000003</v>
      </c>
      <c r="AS1488" s="14">
        <f t="shared" si="176"/>
        <v>0.94299999999999962</v>
      </c>
      <c r="AU1488" s="14">
        <f t="shared" si="180"/>
        <v>1.7495000000000003</v>
      </c>
      <c r="AW1488" s="14">
        <f t="shared" si="177"/>
        <v>2.0715000000000003</v>
      </c>
      <c r="AY1488" s="14">
        <f t="shared" si="178"/>
        <v>2.3075000000000001</v>
      </c>
      <c r="BA1488" s="15">
        <v>39645</v>
      </c>
      <c r="BB1488" s="14">
        <v>32.2014</v>
      </c>
      <c r="BD1488" s="15">
        <v>41471</v>
      </c>
      <c r="BE1488" s="14">
        <v>4.5</v>
      </c>
      <c r="BG1488" s="15">
        <v>41471</v>
      </c>
      <c r="BH1488" s="14">
        <v>8.5</v>
      </c>
      <c r="BI1488" s="14">
        <f t="shared" ref="BI1488:BI1551" si="181">AVERAGE(BE1488,BH1488,BK1488)</f>
        <v>79.758066666666664</v>
      </c>
      <c r="BJ1488" s="15">
        <v>40375</v>
      </c>
      <c r="BK1488" s="14">
        <v>226.27420000000001</v>
      </c>
      <c r="BM1488" s="15">
        <v>41471</v>
      </c>
      <c r="BN1488" s="14">
        <v>52.19</v>
      </c>
    </row>
    <row r="1489" spans="2:66" x14ac:dyDescent="0.2">
      <c r="B1489" s="15">
        <v>39646</v>
      </c>
      <c r="C1489" s="14">
        <v>4.4429999999999996</v>
      </c>
      <c r="E1489" s="15">
        <v>39646</v>
      </c>
      <c r="F1489" s="14">
        <v>4.66</v>
      </c>
      <c r="H1489" s="15">
        <v>39646</v>
      </c>
      <c r="I1489" s="14">
        <v>4.7729999999999997</v>
      </c>
      <c r="K1489" s="15">
        <v>39646</v>
      </c>
      <c r="L1489" s="14">
        <v>4.9969999999999999</v>
      </c>
      <c r="N1489" s="15">
        <v>39646</v>
      </c>
      <c r="O1489" s="14">
        <v>4.8209999999999997</v>
      </c>
      <c r="Q1489" s="15">
        <v>39646</v>
      </c>
      <c r="R1489" s="14">
        <v>4.6609999999999996</v>
      </c>
      <c r="T1489" s="15">
        <v>39646</v>
      </c>
      <c r="U1489" s="14">
        <v>4.7549999999999999</v>
      </c>
      <c r="W1489" s="15">
        <v>39646</v>
      </c>
      <c r="X1489" s="14">
        <v>4.9190000000000005</v>
      </c>
      <c r="Z1489" s="15">
        <v>39646</v>
      </c>
      <c r="AA1489" s="14">
        <v>4.657</v>
      </c>
      <c r="AC1489" s="14">
        <f t="shared" si="179"/>
        <v>4.6951975899891858</v>
      </c>
      <c r="AE1489" s="15">
        <v>39646</v>
      </c>
      <c r="AF1489" s="14">
        <v>3.9906999999999999</v>
      </c>
      <c r="AH1489" s="15">
        <v>39646</v>
      </c>
      <c r="AI1489" s="14">
        <v>4.9000000000000004</v>
      </c>
      <c r="AK1489" s="15">
        <v>39646</v>
      </c>
      <c r="AL1489" s="14">
        <v>2.6574999999999998</v>
      </c>
      <c r="AM1489" s="14">
        <f t="shared" si="174"/>
        <v>2.037697589989186</v>
      </c>
      <c r="AN1489" s="15">
        <v>39646</v>
      </c>
      <c r="AO1489" s="14">
        <v>3.0234999999999999</v>
      </c>
      <c r="AP1489" s="14">
        <f t="shared" si="175"/>
        <v>0.96720000000000006</v>
      </c>
      <c r="AQ1489" s="15">
        <v>39646</v>
      </c>
      <c r="AR1489" s="14">
        <v>3.9125000000000001</v>
      </c>
      <c r="AS1489" s="14">
        <f t="shared" si="176"/>
        <v>0.98750000000000027</v>
      </c>
      <c r="AU1489" s="14">
        <f t="shared" si="180"/>
        <v>1.7854999999999999</v>
      </c>
      <c r="AW1489" s="14">
        <f t="shared" si="177"/>
        <v>2.1154999999999999</v>
      </c>
      <c r="AY1489" s="14">
        <f t="shared" si="178"/>
        <v>2.3395000000000001</v>
      </c>
      <c r="BA1489" s="15">
        <v>39646</v>
      </c>
      <c r="BB1489" s="14">
        <v>32.957000000000001</v>
      </c>
      <c r="BD1489" s="15">
        <v>41472</v>
      </c>
      <c r="BE1489" s="14">
        <v>4.5</v>
      </c>
      <c r="BG1489" s="15">
        <v>41472</v>
      </c>
      <c r="BH1489" s="14">
        <v>8.5</v>
      </c>
      <c r="BI1489" s="14">
        <f t="shared" si="181"/>
        <v>79.758066666666664</v>
      </c>
      <c r="BJ1489" s="15">
        <v>40376</v>
      </c>
      <c r="BK1489" s="14">
        <v>226.27420000000001</v>
      </c>
      <c r="BM1489" s="15">
        <v>41472</v>
      </c>
      <c r="BN1489" s="14">
        <v>52.563000000000002</v>
      </c>
    </row>
    <row r="1490" spans="2:66" x14ac:dyDescent="0.2">
      <c r="B1490" s="15">
        <v>39647</v>
      </c>
      <c r="C1490" s="14">
        <v>4.5709999999999997</v>
      </c>
      <c r="E1490" s="15">
        <v>39647</v>
      </c>
      <c r="F1490" s="14">
        <v>4.7850000000000001</v>
      </c>
      <c r="H1490" s="15">
        <v>39647</v>
      </c>
      <c r="I1490" s="14">
        <v>4.8979999999999997</v>
      </c>
      <c r="K1490" s="15">
        <v>39647</v>
      </c>
      <c r="L1490" s="14">
        <v>5.1109999999999998</v>
      </c>
      <c r="N1490" s="15">
        <v>39647</v>
      </c>
      <c r="O1490" s="14">
        <v>4.9480000000000004</v>
      </c>
      <c r="Q1490" s="15">
        <v>39647</v>
      </c>
      <c r="R1490" s="14">
        <v>4.7850000000000001</v>
      </c>
      <c r="T1490" s="15">
        <v>39647</v>
      </c>
      <c r="U1490" s="14">
        <v>4.8659999999999997</v>
      </c>
      <c r="W1490" s="15">
        <v>39647</v>
      </c>
      <c r="X1490" s="14">
        <v>5.0369999999999999</v>
      </c>
      <c r="Z1490" s="15">
        <v>39647</v>
      </c>
      <c r="AA1490" s="14">
        <v>4.7859999999999996</v>
      </c>
      <c r="AC1490" s="14">
        <f t="shared" si="179"/>
        <v>4.8184191255986395</v>
      </c>
      <c r="AE1490" s="15">
        <v>39647</v>
      </c>
      <c r="AF1490" s="14">
        <v>4.0827999999999998</v>
      </c>
      <c r="AH1490" s="15">
        <v>39647</v>
      </c>
      <c r="AI1490" s="14">
        <v>5.04</v>
      </c>
      <c r="AK1490" s="15">
        <v>39647</v>
      </c>
      <c r="AL1490" s="14">
        <v>2.6995</v>
      </c>
      <c r="AM1490" s="14">
        <f t="shared" si="174"/>
        <v>2.1189191255986395</v>
      </c>
      <c r="AN1490" s="15">
        <v>39647</v>
      </c>
      <c r="AO1490" s="14">
        <v>3.0095000000000001</v>
      </c>
      <c r="AP1490" s="14">
        <f t="shared" si="175"/>
        <v>1.0732999999999997</v>
      </c>
      <c r="AQ1490" s="15">
        <v>39647</v>
      </c>
      <c r="AR1490" s="14">
        <v>3.8525</v>
      </c>
      <c r="AS1490" s="14">
        <f t="shared" si="176"/>
        <v>1.1875</v>
      </c>
      <c r="AU1490" s="14">
        <f t="shared" si="180"/>
        <v>1.8714999999999997</v>
      </c>
      <c r="AW1490" s="14">
        <f t="shared" si="177"/>
        <v>2.1984999999999997</v>
      </c>
      <c r="AY1490" s="14">
        <f t="shared" si="178"/>
        <v>2.4114999999999998</v>
      </c>
      <c r="BA1490" s="15">
        <v>39647</v>
      </c>
      <c r="BB1490" s="14">
        <v>32.655999999999999</v>
      </c>
      <c r="BD1490" s="15">
        <v>41473</v>
      </c>
      <c r="BE1490" s="14">
        <v>4.5</v>
      </c>
      <c r="BG1490" s="15">
        <v>41473</v>
      </c>
      <c r="BH1490" s="14">
        <v>8.5</v>
      </c>
      <c r="BI1490" s="14">
        <f t="shared" si="181"/>
        <v>79.758066666666664</v>
      </c>
      <c r="BJ1490" s="15">
        <v>40377</v>
      </c>
      <c r="BK1490" s="14">
        <v>226.27420000000001</v>
      </c>
      <c r="BM1490" s="15">
        <v>41473</v>
      </c>
      <c r="BN1490" s="14">
        <v>53.164999999999999</v>
      </c>
    </row>
    <row r="1491" spans="2:66" x14ac:dyDescent="0.2">
      <c r="B1491" s="15">
        <v>39648</v>
      </c>
      <c r="C1491" s="14">
        <v>4.5709999999999997</v>
      </c>
      <c r="E1491" s="15">
        <v>39648</v>
      </c>
      <c r="F1491" s="14">
        <v>4.7850000000000001</v>
      </c>
      <c r="H1491" s="15">
        <v>39648</v>
      </c>
      <c r="I1491" s="14">
        <v>4.8979999999999997</v>
      </c>
      <c r="K1491" s="15">
        <v>39648</v>
      </c>
      <c r="L1491" s="14">
        <v>5.1109999999999998</v>
      </c>
      <c r="N1491" s="15">
        <v>39648</v>
      </c>
      <c r="O1491" s="14">
        <v>4.9480000000000004</v>
      </c>
      <c r="Q1491" s="15">
        <v>39648</v>
      </c>
      <c r="R1491" s="14">
        <v>4.7850000000000001</v>
      </c>
      <c r="T1491" s="15">
        <v>39648</v>
      </c>
      <c r="U1491" s="14">
        <v>4.8659999999999997</v>
      </c>
      <c r="W1491" s="15">
        <v>39648</v>
      </c>
      <c r="X1491" s="14">
        <v>5.0369999999999999</v>
      </c>
      <c r="Z1491" s="15">
        <v>39648</v>
      </c>
      <c r="AA1491" s="14">
        <v>4.7859999999999996</v>
      </c>
      <c r="AC1491" s="14">
        <f t="shared" si="179"/>
        <v>4.8184191255986395</v>
      </c>
      <c r="AE1491" s="15">
        <v>39648</v>
      </c>
      <c r="AF1491" s="14">
        <v>4.0827999999999998</v>
      </c>
      <c r="AH1491" s="15">
        <v>39648</v>
      </c>
      <c r="AI1491" s="14">
        <v>5.04</v>
      </c>
      <c r="AK1491" s="15">
        <v>39648</v>
      </c>
      <c r="AL1491" s="14">
        <v>2.6995</v>
      </c>
      <c r="AM1491" s="14">
        <f t="shared" si="174"/>
        <v>2.1189191255986395</v>
      </c>
      <c r="AN1491" s="15">
        <v>39648</v>
      </c>
      <c r="AO1491" s="14">
        <v>3.0095000000000001</v>
      </c>
      <c r="AP1491" s="14">
        <f t="shared" si="175"/>
        <v>1.0732999999999997</v>
      </c>
      <c r="AQ1491" s="15">
        <v>39648</v>
      </c>
      <c r="AR1491" s="14">
        <v>3.8525</v>
      </c>
      <c r="AS1491" s="14">
        <f t="shared" si="176"/>
        <v>1.1875</v>
      </c>
      <c r="AU1491" s="14">
        <f t="shared" si="180"/>
        <v>1.8714999999999997</v>
      </c>
      <c r="AW1491" s="14">
        <f t="shared" si="177"/>
        <v>2.1984999999999997</v>
      </c>
      <c r="AY1491" s="14">
        <f t="shared" si="178"/>
        <v>2.4114999999999998</v>
      </c>
      <c r="BA1491" s="15">
        <v>39648</v>
      </c>
      <c r="BB1491" s="14">
        <v>32.655999999999999</v>
      </c>
      <c r="BD1491" s="15">
        <v>41474</v>
      </c>
      <c r="BE1491" s="14">
        <v>4.5</v>
      </c>
      <c r="BG1491" s="15">
        <v>41474</v>
      </c>
      <c r="BH1491" s="14">
        <v>8.5</v>
      </c>
      <c r="BI1491" s="14">
        <f t="shared" si="181"/>
        <v>79.5899</v>
      </c>
      <c r="BJ1491" s="15">
        <v>40378</v>
      </c>
      <c r="BK1491" s="14">
        <v>225.7697</v>
      </c>
      <c r="BM1491" s="15">
        <v>41474</v>
      </c>
      <c r="BN1491" s="14">
        <v>53.3</v>
      </c>
    </row>
    <row r="1492" spans="2:66" x14ac:dyDescent="0.2">
      <c r="B1492" s="15">
        <v>39649</v>
      </c>
      <c r="C1492" s="14">
        <v>4.5709999999999997</v>
      </c>
      <c r="E1492" s="15">
        <v>39649</v>
      </c>
      <c r="F1492" s="14">
        <v>4.7850000000000001</v>
      </c>
      <c r="H1492" s="15">
        <v>39649</v>
      </c>
      <c r="I1492" s="14">
        <v>4.8979999999999997</v>
      </c>
      <c r="K1492" s="15">
        <v>39649</v>
      </c>
      <c r="L1492" s="14">
        <v>5.1109999999999998</v>
      </c>
      <c r="N1492" s="15">
        <v>39649</v>
      </c>
      <c r="O1492" s="14">
        <v>4.9480000000000004</v>
      </c>
      <c r="Q1492" s="15">
        <v>39649</v>
      </c>
      <c r="R1492" s="14">
        <v>4.7850000000000001</v>
      </c>
      <c r="T1492" s="15">
        <v>39649</v>
      </c>
      <c r="U1492" s="14">
        <v>4.8659999999999997</v>
      </c>
      <c r="W1492" s="15">
        <v>39649</v>
      </c>
      <c r="X1492" s="14">
        <v>5.0369999999999999</v>
      </c>
      <c r="Z1492" s="15">
        <v>39649</v>
      </c>
      <c r="AA1492" s="14">
        <v>4.7859999999999996</v>
      </c>
      <c r="AC1492" s="14">
        <f t="shared" si="179"/>
        <v>4.8184191255986395</v>
      </c>
      <c r="AE1492" s="15">
        <v>39649</v>
      </c>
      <c r="AF1492" s="14">
        <v>4.0827999999999998</v>
      </c>
      <c r="AH1492" s="15">
        <v>39649</v>
      </c>
      <c r="AI1492" s="14">
        <v>5.04</v>
      </c>
      <c r="AK1492" s="15">
        <v>39649</v>
      </c>
      <c r="AL1492" s="14">
        <v>2.6995</v>
      </c>
      <c r="AM1492" s="14">
        <f t="shared" si="174"/>
        <v>2.1189191255986395</v>
      </c>
      <c r="AN1492" s="15">
        <v>39649</v>
      </c>
      <c r="AO1492" s="14">
        <v>3.0095000000000001</v>
      </c>
      <c r="AP1492" s="14">
        <f t="shared" si="175"/>
        <v>1.0732999999999997</v>
      </c>
      <c r="AQ1492" s="15">
        <v>39649</v>
      </c>
      <c r="AR1492" s="14">
        <v>3.8525</v>
      </c>
      <c r="AS1492" s="14">
        <f t="shared" si="176"/>
        <v>1.1875</v>
      </c>
      <c r="AU1492" s="14">
        <f t="shared" si="180"/>
        <v>1.8714999999999997</v>
      </c>
      <c r="AW1492" s="14">
        <f t="shared" si="177"/>
        <v>2.1984999999999997</v>
      </c>
      <c r="AY1492" s="14">
        <f t="shared" si="178"/>
        <v>2.4114999999999998</v>
      </c>
      <c r="BA1492" s="15">
        <v>39649</v>
      </c>
      <c r="BB1492" s="14">
        <v>32.655999999999999</v>
      </c>
      <c r="BD1492" s="15">
        <v>41475</v>
      </c>
      <c r="BE1492" s="14">
        <v>4.5</v>
      </c>
      <c r="BG1492" s="15">
        <v>41475</v>
      </c>
      <c r="BH1492" s="14">
        <v>8.5</v>
      </c>
      <c r="BI1492" s="14">
        <f t="shared" si="181"/>
        <v>79.777866666666668</v>
      </c>
      <c r="BJ1492" s="15">
        <v>40379</v>
      </c>
      <c r="BK1492" s="14">
        <v>226.33359999999999</v>
      </c>
      <c r="BM1492" s="15">
        <v>41475</v>
      </c>
      <c r="BN1492" s="14">
        <v>53.3</v>
      </c>
    </row>
    <row r="1493" spans="2:66" x14ac:dyDescent="0.2">
      <c r="B1493" s="15">
        <v>39650</v>
      </c>
      <c r="C1493" s="14">
        <v>4.6349999999999998</v>
      </c>
      <c r="E1493" s="15">
        <v>39650</v>
      </c>
      <c r="F1493" s="14">
        <v>4.8230000000000004</v>
      </c>
      <c r="H1493" s="15">
        <v>39650</v>
      </c>
      <c r="I1493" s="14">
        <v>4.9530000000000003</v>
      </c>
      <c r="K1493" s="15">
        <v>39650</v>
      </c>
      <c r="L1493" s="14">
        <v>5.1520000000000001</v>
      </c>
      <c r="N1493" s="15">
        <v>39650</v>
      </c>
      <c r="O1493" s="14">
        <v>5</v>
      </c>
      <c r="Q1493" s="15">
        <v>39650</v>
      </c>
      <c r="R1493" s="14">
        <v>4.8289999999999997</v>
      </c>
      <c r="T1493" s="15">
        <v>39650</v>
      </c>
      <c r="U1493" s="14">
        <v>4.9130000000000003</v>
      </c>
      <c r="W1493" s="15">
        <v>39650</v>
      </c>
      <c r="X1493" s="14">
        <v>5.0810000000000004</v>
      </c>
      <c r="Z1493" s="15">
        <v>39650</v>
      </c>
      <c r="AA1493" s="14">
        <v>4.8390000000000004</v>
      </c>
      <c r="AC1493" s="14">
        <f t="shared" si="179"/>
        <v>4.868165765487408</v>
      </c>
      <c r="AE1493" s="15">
        <v>39650</v>
      </c>
      <c r="AF1493" s="14">
        <v>4.0415999999999999</v>
      </c>
      <c r="AH1493" s="15">
        <v>39650</v>
      </c>
      <c r="AI1493" s="14">
        <v>5.0510000000000002</v>
      </c>
      <c r="AK1493" s="15">
        <v>39650</v>
      </c>
      <c r="AL1493" s="14">
        <v>2.7025000000000001</v>
      </c>
      <c r="AM1493" s="14">
        <f t="shared" si="174"/>
        <v>2.1656657654874079</v>
      </c>
      <c r="AN1493" s="15">
        <v>39650</v>
      </c>
      <c r="AO1493" s="14">
        <v>2.93</v>
      </c>
      <c r="AP1493" s="14">
        <f t="shared" si="175"/>
        <v>1.1115999999999997</v>
      </c>
      <c r="AQ1493" s="15">
        <v>39650</v>
      </c>
      <c r="AR1493" s="14">
        <v>3.9915000000000003</v>
      </c>
      <c r="AS1493" s="14">
        <f t="shared" si="176"/>
        <v>1.0594999999999999</v>
      </c>
      <c r="AU1493" s="14">
        <f t="shared" si="180"/>
        <v>1.9324999999999997</v>
      </c>
      <c r="AW1493" s="14">
        <f t="shared" si="177"/>
        <v>2.2505000000000002</v>
      </c>
      <c r="AY1493" s="14">
        <f t="shared" si="178"/>
        <v>2.4495</v>
      </c>
      <c r="BA1493" s="15">
        <v>39650</v>
      </c>
      <c r="BB1493" s="14">
        <v>31.807400000000001</v>
      </c>
      <c r="BD1493" s="15">
        <v>41476</v>
      </c>
      <c r="BE1493" s="14">
        <v>4.5</v>
      </c>
      <c r="BG1493" s="15">
        <v>41476</v>
      </c>
      <c r="BH1493" s="14">
        <v>8.5</v>
      </c>
      <c r="BI1493" s="14">
        <f t="shared" si="181"/>
        <v>80.007933333333327</v>
      </c>
      <c r="BJ1493" s="15">
        <v>40380</v>
      </c>
      <c r="BK1493" s="14">
        <v>227.02379999999999</v>
      </c>
      <c r="BM1493" s="15">
        <v>41476</v>
      </c>
      <c r="BN1493" s="14">
        <v>53.3</v>
      </c>
    </row>
    <row r="1494" spans="2:66" x14ac:dyDescent="0.2">
      <c r="B1494" s="15">
        <v>39651</v>
      </c>
      <c r="C1494" s="14">
        <v>4.641</v>
      </c>
      <c r="E1494" s="15">
        <v>39651</v>
      </c>
      <c r="F1494" s="14">
        <v>4.8159999999999998</v>
      </c>
      <c r="H1494" s="15">
        <v>39651</v>
      </c>
      <c r="I1494" s="14">
        <v>4.9459999999999997</v>
      </c>
      <c r="K1494" s="15">
        <v>39651</v>
      </c>
      <c r="L1494" s="14">
        <v>5.1520000000000001</v>
      </c>
      <c r="N1494" s="15">
        <v>39651</v>
      </c>
      <c r="O1494" s="14">
        <v>5.0010000000000003</v>
      </c>
      <c r="Q1494" s="15">
        <v>39651</v>
      </c>
      <c r="R1494" s="14">
        <v>4.8179999999999996</v>
      </c>
      <c r="T1494" s="15">
        <v>39651</v>
      </c>
      <c r="U1494" s="14">
        <v>4.9089999999999998</v>
      </c>
      <c r="W1494" s="15">
        <v>39651</v>
      </c>
      <c r="X1494" s="14">
        <v>5.085</v>
      </c>
      <c r="Z1494" s="15">
        <v>39651</v>
      </c>
      <c r="AA1494" s="14">
        <v>4.8330000000000002</v>
      </c>
      <c r="AC1494" s="14">
        <f t="shared" si="179"/>
        <v>4.8665739224470865</v>
      </c>
      <c r="AE1494" s="15">
        <v>39651</v>
      </c>
      <c r="AF1494" s="14">
        <v>4.0987</v>
      </c>
      <c r="AH1494" s="15">
        <v>39651</v>
      </c>
      <c r="AI1494" s="14">
        <v>4.9980000000000002</v>
      </c>
      <c r="AK1494" s="15">
        <v>39651</v>
      </c>
      <c r="AL1494" s="14">
        <v>2.71</v>
      </c>
      <c r="AM1494" s="14">
        <f t="shared" si="174"/>
        <v>2.1565739224470866</v>
      </c>
      <c r="AN1494" s="15">
        <v>39651</v>
      </c>
      <c r="AO1494" s="14">
        <v>2.9660000000000002</v>
      </c>
      <c r="AP1494" s="14">
        <f t="shared" si="175"/>
        <v>1.1326999999999998</v>
      </c>
      <c r="AQ1494" s="15">
        <v>39651</v>
      </c>
      <c r="AR1494" s="14">
        <v>3.9649999999999999</v>
      </c>
      <c r="AS1494" s="14">
        <f t="shared" si="176"/>
        <v>1.0330000000000004</v>
      </c>
      <c r="AU1494" s="14">
        <f t="shared" si="180"/>
        <v>1.931</v>
      </c>
      <c r="AW1494" s="14">
        <f t="shared" si="177"/>
        <v>2.2359999999999998</v>
      </c>
      <c r="AY1494" s="14">
        <f t="shared" si="178"/>
        <v>2.4420000000000002</v>
      </c>
      <c r="BA1494" s="15">
        <v>39651</v>
      </c>
      <c r="BB1494" s="14">
        <v>30.505400000000002</v>
      </c>
      <c r="BD1494" s="15">
        <v>41477</v>
      </c>
      <c r="BE1494" s="14">
        <v>4.5</v>
      </c>
      <c r="BG1494" s="15">
        <v>41477</v>
      </c>
      <c r="BH1494" s="14">
        <v>8.5</v>
      </c>
      <c r="BI1494" s="14">
        <f t="shared" si="181"/>
        <v>80.189333333333337</v>
      </c>
      <c r="BJ1494" s="15">
        <v>40381</v>
      </c>
      <c r="BK1494" s="14">
        <v>227.56800000000001</v>
      </c>
      <c r="BM1494" s="15">
        <v>41477</v>
      </c>
      <c r="BN1494" s="14">
        <v>53.582000000000001</v>
      </c>
    </row>
    <row r="1495" spans="2:66" x14ac:dyDescent="0.2">
      <c r="B1495" s="15">
        <v>39652</v>
      </c>
      <c r="C1495" s="14">
        <v>4.6619999999999999</v>
      </c>
      <c r="E1495" s="15">
        <v>39652</v>
      </c>
      <c r="F1495" s="14">
        <v>4.8230000000000004</v>
      </c>
      <c r="H1495" s="15">
        <v>39652</v>
      </c>
      <c r="I1495" s="14">
        <v>4.9489999999999998</v>
      </c>
      <c r="K1495" s="15">
        <v>39652</v>
      </c>
      <c r="L1495" s="14">
        <v>5.165</v>
      </c>
      <c r="N1495" s="15">
        <v>39652</v>
      </c>
      <c r="O1495" s="14">
        <v>5.01</v>
      </c>
      <c r="Q1495" s="15">
        <v>39652</v>
      </c>
      <c r="R1495" s="14">
        <v>4.8259999999999996</v>
      </c>
      <c r="T1495" s="15">
        <v>39652</v>
      </c>
      <c r="U1495" s="14">
        <v>4.9180000000000001</v>
      </c>
      <c r="W1495" s="15">
        <v>39652</v>
      </c>
      <c r="X1495" s="14">
        <v>5.0919999999999996</v>
      </c>
      <c r="Z1495" s="15">
        <v>39652</v>
      </c>
      <c r="AA1495" s="14">
        <v>4.8460000000000001</v>
      </c>
      <c r="AC1495" s="14">
        <f t="shared" si="179"/>
        <v>4.8783741696276826</v>
      </c>
      <c r="AE1495" s="15">
        <v>39652</v>
      </c>
      <c r="AF1495" s="14">
        <v>4.1165000000000003</v>
      </c>
      <c r="AH1495" s="15">
        <v>39652</v>
      </c>
      <c r="AI1495" s="14">
        <v>5.0460000000000003</v>
      </c>
      <c r="AK1495" s="15">
        <v>39652</v>
      </c>
      <c r="AL1495" s="14">
        <v>2.6535000000000002</v>
      </c>
      <c r="AM1495" s="14">
        <f t="shared" si="174"/>
        <v>2.2248741696276824</v>
      </c>
      <c r="AN1495" s="15">
        <v>39652</v>
      </c>
      <c r="AO1495" s="14">
        <v>2.8849999999999998</v>
      </c>
      <c r="AP1495" s="14">
        <f t="shared" si="175"/>
        <v>1.2315000000000005</v>
      </c>
      <c r="AQ1495" s="15">
        <v>39652</v>
      </c>
      <c r="AR1495" s="14">
        <v>3.9015</v>
      </c>
      <c r="AS1495" s="14">
        <f t="shared" si="176"/>
        <v>1.1445000000000003</v>
      </c>
      <c r="AU1495" s="14">
        <f t="shared" si="180"/>
        <v>2.0084999999999997</v>
      </c>
      <c r="AW1495" s="14">
        <f t="shared" si="177"/>
        <v>2.2954999999999997</v>
      </c>
      <c r="AY1495" s="14">
        <f t="shared" si="178"/>
        <v>2.5114999999999998</v>
      </c>
      <c r="BA1495" s="15">
        <v>39652</v>
      </c>
      <c r="BB1495" s="14">
        <v>28.7074</v>
      </c>
      <c r="BD1495" s="15">
        <v>41478</v>
      </c>
      <c r="BE1495" s="14">
        <v>4.5</v>
      </c>
      <c r="BG1495" s="15">
        <v>41478</v>
      </c>
      <c r="BH1495" s="14">
        <v>8.5</v>
      </c>
      <c r="BI1495" s="14">
        <f t="shared" si="181"/>
        <v>80.353700000000003</v>
      </c>
      <c r="BJ1495" s="15">
        <v>40382</v>
      </c>
      <c r="BK1495" s="14">
        <v>228.06110000000001</v>
      </c>
      <c r="BM1495" s="15">
        <v>41478</v>
      </c>
      <c r="BN1495" s="14">
        <v>53.648000000000003</v>
      </c>
    </row>
    <row r="1496" spans="2:66" x14ac:dyDescent="0.2">
      <c r="B1496" s="15">
        <v>39653</v>
      </c>
      <c r="C1496" s="14">
        <v>4.5659999999999998</v>
      </c>
      <c r="E1496" s="15">
        <v>39653</v>
      </c>
      <c r="F1496" s="14">
        <v>4.7320000000000002</v>
      </c>
      <c r="H1496" s="15">
        <v>39653</v>
      </c>
      <c r="I1496" s="14">
        <v>4.8680000000000003</v>
      </c>
      <c r="K1496" s="15">
        <v>39653</v>
      </c>
      <c r="L1496" s="14">
        <v>5.085</v>
      </c>
      <c r="N1496" s="15">
        <v>39653</v>
      </c>
      <c r="O1496" s="14">
        <v>4.9190000000000005</v>
      </c>
      <c r="Q1496" s="15">
        <v>39653</v>
      </c>
      <c r="R1496" s="14">
        <v>4.7370000000000001</v>
      </c>
      <c r="T1496" s="15">
        <v>39653</v>
      </c>
      <c r="U1496" s="14">
        <v>4.83</v>
      </c>
      <c r="W1496" s="15">
        <v>39653</v>
      </c>
      <c r="X1496" s="14">
        <v>5.008</v>
      </c>
      <c r="Z1496" s="15">
        <v>39653</v>
      </c>
      <c r="AA1496" s="14">
        <v>4.7480000000000002</v>
      </c>
      <c r="AC1496" s="14">
        <f t="shared" si="179"/>
        <v>4.7897095627993185</v>
      </c>
      <c r="AE1496" s="15">
        <v>39653</v>
      </c>
      <c r="AF1496" s="14">
        <v>3.9967999999999999</v>
      </c>
      <c r="AH1496" s="15">
        <v>39653</v>
      </c>
      <c r="AI1496" s="14">
        <v>4.9770000000000003</v>
      </c>
      <c r="AK1496" s="15">
        <v>39653</v>
      </c>
      <c r="AL1496" s="14">
        <v>2.6724999999999999</v>
      </c>
      <c r="AM1496" s="14">
        <f t="shared" si="174"/>
        <v>2.1172095627993186</v>
      </c>
      <c r="AN1496" s="15">
        <v>39653</v>
      </c>
      <c r="AO1496" s="14">
        <v>2.8359999999999999</v>
      </c>
      <c r="AP1496" s="14">
        <f t="shared" si="175"/>
        <v>1.1608000000000001</v>
      </c>
      <c r="AQ1496" s="15">
        <v>39653</v>
      </c>
      <c r="AR1496" s="14">
        <v>3.8209999999999997</v>
      </c>
      <c r="AS1496" s="14">
        <f t="shared" si="176"/>
        <v>1.1560000000000006</v>
      </c>
      <c r="AU1496" s="14">
        <f t="shared" si="180"/>
        <v>1.8935</v>
      </c>
      <c r="AW1496" s="14">
        <f t="shared" si="177"/>
        <v>2.1955000000000005</v>
      </c>
      <c r="AY1496" s="14">
        <f t="shared" si="178"/>
        <v>2.4125000000000001</v>
      </c>
      <c r="BA1496" s="15">
        <v>39653</v>
      </c>
      <c r="BB1496" s="14">
        <v>30.1267</v>
      </c>
      <c r="BD1496" s="15">
        <v>41479</v>
      </c>
      <c r="BE1496" s="14">
        <v>4.5</v>
      </c>
      <c r="BG1496" s="15">
        <v>41479</v>
      </c>
      <c r="BH1496" s="14">
        <v>8.5</v>
      </c>
      <c r="BI1496" s="14">
        <f t="shared" si="181"/>
        <v>80.353700000000003</v>
      </c>
      <c r="BJ1496" s="15">
        <v>40383</v>
      </c>
      <c r="BK1496" s="14">
        <v>228.06110000000001</v>
      </c>
      <c r="BM1496" s="15">
        <v>41479</v>
      </c>
      <c r="BN1496" s="14">
        <v>53.5</v>
      </c>
    </row>
    <row r="1497" spans="2:66" x14ac:dyDescent="0.2">
      <c r="B1497" s="15">
        <v>39654</v>
      </c>
      <c r="C1497" s="14">
        <v>4.6040000000000001</v>
      </c>
      <c r="E1497" s="15">
        <v>39654</v>
      </c>
      <c r="F1497" s="14">
        <v>4.78</v>
      </c>
      <c r="H1497" s="15">
        <v>39654</v>
      </c>
      <c r="I1497" s="14">
        <v>4.91</v>
      </c>
      <c r="K1497" s="15">
        <v>39654</v>
      </c>
      <c r="L1497" s="14">
        <v>5.1310000000000002</v>
      </c>
      <c r="N1497" s="15">
        <v>39654</v>
      </c>
      <c r="O1497" s="14">
        <v>4.9669999999999996</v>
      </c>
      <c r="Q1497" s="15">
        <v>39654</v>
      </c>
      <c r="R1497" s="14">
        <v>4.7839999999999998</v>
      </c>
      <c r="T1497" s="15">
        <v>39654</v>
      </c>
      <c r="U1497" s="14">
        <v>4.8739999999999997</v>
      </c>
      <c r="W1497" s="15">
        <v>39654</v>
      </c>
      <c r="X1497" s="14">
        <v>5.0449999999999999</v>
      </c>
      <c r="Z1497" s="15">
        <v>39654</v>
      </c>
      <c r="AA1497" s="14">
        <v>4.7880000000000003</v>
      </c>
      <c r="AC1497" s="14">
        <f t="shared" si="179"/>
        <v>4.833097481847676</v>
      </c>
      <c r="AE1497" s="15">
        <v>39654</v>
      </c>
      <c r="AF1497" s="14">
        <v>4.0968999999999998</v>
      </c>
      <c r="AH1497" s="15">
        <v>39654</v>
      </c>
      <c r="AI1497" s="14">
        <v>4.9939999999999998</v>
      </c>
      <c r="AK1497" s="15">
        <v>39654</v>
      </c>
      <c r="AL1497" s="14">
        <v>2.6404999999999998</v>
      </c>
      <c r="AM1497" s="14">
        <f t="shared" si="174"/>
        <v>2.1925974818476761</v>
      </c>
      <c r="AN1497" s="15">
        <v>39654</v>
      </c>
      <c r="AO1497" s="14">
        <v>2.875</v>
      </c>
      <c r="AP1497" s="14">
        <f t="shared" si="175"/>
        <v>1.2218999999999998</v>
      </c>
      <c r="AQ1497" s="15">
        <v>39654</v>
      </c>
      <c r="AR1497" s="14">
        <v>3.855</v>
      </c>
      <c r="AS1497" s="14">
        <f t="shared" si="176"/>
        <v>1.1389999999999998</v>
      </c>
      <c r="AU1497" s="14">
        <f t="shared" si="180"/>
        <v>1.9635000000000002</v>
      </c>
      <c r="AW1497" s="14">
        <f t="shared" si="177"/>
        <v>2.2695000000000003</v>
      </c>
      <c r="AY1497" s="14">
        <f t="shared" si="178"/>
        <v>2.4905000000000004</v>
      </c>
      <c r="BA1497" s="15">
        <v>39654</v>
      </c>
      <c r="BB1497" s="14">
        <v>30.633700000000001</v>
      </c>
      <c r="BD1497" s="15">
        <v>41480</v>
      </c>
      <c r="BE1497" s="14">
        <v>4.5</v>
      </c>
      <c r="BG1497" s="15">
        <v>41480</v>
      </c>
      <c r="BH1497" s="14">
        <v>8.5</v>
      </c>
      <c r="BI1497" s="14">
        <f t="shared" si="181"/>
        <v>80.353700000000003</v>
      </c>
      <c r="BJ1497" s="15">
        <v>40384</v>
      </c>
      <c r="BK1497" s="14">
        <v>228.06110000000001</v>
      </c>
      <c r="BM1497" s="15">
        <v>41480</v>
      </c>
      <c r="BN1497" s="14">
        <v>53.597999999999999</v>
      </c>
    </row>
    <row r="1498" spans="2:66" x14ac:dyDescent="0.2">
      <c r="B1498" s="15">
        <v>39655</v>
      </c>
      <c r="C1498" s="14">
        <v>4.6040000000000001</v>
      </c>
      <c r="E1498" s="15">
        <v>39655</v>
      </c>
      <c r="F1498" s="14">
        <v>4.78</v>
      </c>
      <c r="H1498" s="15">
        <v>39655</v>
      </c>
      <c r="I1498" s="14">
        <v>4.91</v>
      </c>
      <c r="K1498" s="15">
        <v>39655</v>
      </c>
      <c r="L1498" s="14">
        <v>5.1310000000000002</v>
      </c>
      <c r="N1498" s="15">
        <v>39655</v>
      </c>
      <c r="O1498" s="14">
        <v>4.9669999999999996</v>
      </c>
      <c r="Q1498" s="15">
        <v>39655</v>
      </c>
      <c r="R1498" s="14">
        <v>4.7839999999999998</v>
      </c>
      <c r="T1498" s="15">
        <v>39655</v>
      </c>
      <c r="U1498" s="14">
        <v>4.8739999999999997</v>
      </c>
      <c r="W1498" s="15">
        <v>39655</v>
      </c>
      <c r="X1498" s="14">
        <v>5.0449999999999999</v>
      </c>
      <c r="Z1498" s="15">
        <v>39655</v>
      </c>
      <c r="AA1498" s="14">
        <v>4.7880000000000003</v>
      </c>
      <c r="AC1498" s="14">
        <f t="shared" si="179"/>
        <v>4.833097481847676</v>
      </c>
      <c r="AE1498" s="15">
        <v>39655</v>
      </c>
      <c r="AF1498" s="14">
        <v>4.0968999999999998</v>
      </c>
      <c r="AH1498" s="15">
        <v>39655</v>
      </c>
      <c r="AI1498" s="14">
        <v>4.9939999999999998</v>
      </c>
      <c r="AK1498" s="15">
        <v>39655</v>
      </c>
      <c r="AL1498" s="14">
        <v>2.6404999999999998</v>
      </c>
      <c r="AM1498" s="14">
        <f t="shared" si="174"/>
        <v>2.1925974818476761</v>
      </c>
      <c r="AN1498" s="15">
        <v>39655</v>
      </c>
      <c r="AO1498" s="14">
        <v>2.875</v>
      </c>
      <c r="AP1498" s="14">
        <f t="shared" si="175"/>
        <v>1.2218999999999998</v>
      </c>
      <c r="AQ1498" s="15">
        <v>39655</v>
      </c>
      <c r="AR1498" s="14">
        <v>3.855</v>
      </c>
      <c r="AS1498" s="14">
        <f t="shared" si="176"/>
        <v>1.1389999999999998</v>
      </c>
      <c r="AU1498" s="14">
        <f t="shared" si="180"/>
        <v>1.9635000000000002</v>
      </c>
      <c r="AW1498" s="14">
        <f t="shared" si="177"/>
        <v>2.2695000000000003</v>
      </c>
      <c r="AY1498" s="14">
        <f t="shared" si="178"/>
        <v>2.4905000000000004</v>
      </c>
      <c r="BA1498" s="15">
        <v>39655</v>
      </c>
      <c r="BB1498" s="14">
        <v>30.633700000000001</v>
      </c>
      <c r="BD1498" s="15">
        <v>41481</v>
      </c>
      <c r="BE1498" s="14">
        <v>4.5</v>
      </c>
      <c r="BG1498" s="15">
        <v>41481</v>
      </c>
      <c r="BH1498" s="14">
        <v>8.5</v>
      </c>
      <c r="BI1498" s="14">
        <f t="shared" si="181"/>
        <v>80.360266666666675</v>
      </c>
      <c r="BJ1498" s="15">
        <v>40385</v>
      </c>
      <c r="BK1498" s="14">
        <v>228.08080000000001</v>
      </c>
      <c r="BM1498" s="15">
        <v>41481</v>
      </c>
      <c r="BN1498" s="14">
        <v>53.994999999999997</v>
      </c>
    </row>
    <row r="1499" spans="2:66" x14ac:dyDescent="0.2">
      <c r="B1499" s="15">
        <v>39656</v>
      </c>
      <c r="C1499" s="14">
        <v>4.6040000000000001</v>
      </c>
      <c r="E1499" s="15">
        <v>39656</v>
      </c>
      <c r="F1499" s="14">
        <v>4.78</v>
      </c>
      <c r="H1499" s="15">
        <v>39656</v>
      </c>
      <c r="I1499" s="14">
        <v>4.91</v>
      </c>
      <c r="K1499" s="15">
        <v>39656</v>
      </c>
      <c r="L1499" s="14">
        <v>5.1310000000000002</v>
      </c>
      <c r="N1499" s="15">
        <v>39656</v>
      </c>
      <c r="O1499" s="14">
        <v>4.9669999999999996</v>
      </c>
      <c r="Q1499" s="15">
        <v>39656</v>
      </c>
      <c r="R1499" s="14">
        <v>4.7839999999999998</v>
      </c>
      <c r="T1499" s="15">
        <v>39656</v>
      </c>
      <c r="U1499" s="14">
        <v>4.8739999999999997</v>
      </c>
      <c r="W1499" s="15">
        <v>39656</v>
      </c>
      <c r="X1499" s="14">
        <v>5.0449999999999999</v>
      </c>
      <c r="Z1499" s="15">
        <v>39656</v>
      </c>
      <c r="AA1499" s="14">
        <v>4.7880000000000003</v>
      </c>
      <c r="AC1499" s="14">
        <f t="shared" si="179"/>
        <v>4.833097481847676</v>
      </c>
      <c r="AE1499" s="15">
        <v>39656</v>
      </c>
      <c r="AF1499" s="14">
        <v>4.0968999999999998</v>
      </c>
      <c r="AH1499" s="15">
        <v>39656</v>
      </c>
      <c r="AI1499" s="14">
        <v>4.9939999999999998</v>
      </c>
      <c r="AK1499" s="15">
        <v>39656</v>
      </c>
      <c r="AL1499" s="14">
        <v>2.6404999999999998</v>
      </c>
      <c r="AM1499" s="14">
        <f t="shared" si="174"/>
        <v>2.1925974818476761</v>
      </c>
      <c r="AN1499" s="15">
        <v>39656</v>
      </c>
      <c r="AO1499" s="14">
        <v>2.875</v>
      </c>
      <c r="AP1499" s="14">
        <f t="shared" si="175"/>
        <v>1.2218999999999998</v>
      </c>
      <c r="AQ1499" s="15">
        <v>39656</v>
      </c>
      <c r="AR1499" s="14">
        <v>3.855</v>
      </c>
      <c r="AS1499" s="14">
        <f t="shared" si="176"/>
        <v>1.1389999999999998</v>
      </c>
      <c r="AU1499" s="14">
        <f t="shared" si="180"/>
        <v>1.9635000000000002</v>
      </c>
      <c r="AW1499" s="14">
        <f t="shared" si="177"/>
        <v>2.2695000000000003</v>
      </c>
      <c r="AY1499" s="14">
        <f t="shared" si="178"/>
        <v>2.4905000000000004</v>
      </c>
      <c r="BA1499" s="15">
        <v>39656</v>
      </c>
      <c r="BB1499" s="14">
        <v>30.633700000000001</v>
      </c>
      <c r="BD1499" s="15">
        <v>41482</v>
      </c>
      <c r="BE1499" s="14">
        <v>4.5</v>
      </c>
      <c r="BG1499" s="15">
        <v>41482</v>
      </c>
      <c r="BH1499" s="14">
        <v>8.5</v>
      </c>
      <c r="BI1499" s="14">
        <f t="shared" si="181"/>
        <v>80.634533333333337</v>
      </c>
      <c r="BJ1499" s="15">
        <v>40386</v>
      </c>
      <c r="BK1499" s="14">
        <v>228.90360000000001</v>
      </c>
      <c r="BM1499" s="15">
        <v>41482</v>
      </c>
      <c r="BN1499" s="14">
        <v>53.994999999999997</v>
      </c>
    </row>
    <row r="1500" spans="2:66" x14ac:dyDescent="0.2">
      <c r="B1500" s="15">
        <v>39657</v>
      </c>
      <c r="C1500" s="14">
        <v>4.5250000000000004</v>
      </c>
      <c r="E1500" s="15">
        <v>39657</v>
      </c>
      <c r="F1500" s="14">
        <v>4.6929999999999996</v>
      </c>
      <c r="H1500" s="15">
        <v>39657</v>
      </c>
      <c r="I1500" s="14">
        <v>4.8309999999999995</v>
      </c>
      <c r="K1500" s="15">
        <v>39657</v>
      </c>
      <c r="L1500" s="14">
        <v>5.0469999999999997</v>
      </c>
      <c r="N1500" s="15">
        <v>39657</v>
      </c>
      <c r="O1500" s="14">
        <v>4.8780000000000001</v>
      </c>
      <c r="Q1500" s="15">
        <v>39657</v>
      </c>
      <c r="R1500" s="14">
        <v>4.7009999999999996</v>
      </c>
      <c r="T1500" s="15">
        <v>39657</v>
      </c>
      <c r="U1500" s="14">
        <v>4.7940000000000005</v>
      </c>
      <c r="W1500" s="15">
        <v>39657</v>
      </c>
      <c r="X1500" s="14">
        <v>4.968</v>
      </c>
      <c r="Z1500" s="15">
        <v>39657</v>
      </c>
      <c r="AA1500" s="14">
        <v>4.7069999999999999</v>
      </c>
      <c r="AC1500" s="14">
        <f t="shared" si="179"/>
        <v>4.750751429012821</v>
      </c>
      <c r="AE1500" s="15">
        <v>39657</v>
      </c>
      <c r="AF1500" s="14">
        <v>4.0007999999999999</v>
      </c>
      <c r="AH1500" s="15">
        <v>39657</v>
      </c>
      <c r="AI1500" s="14">
        <v>4.9509999999999996</v>
      </c>
      <c r="AK1500" s="15">
        <v>39657</v>
      </c>
      <c r="AL1500" s="14">
        <v>2.65</v>
      </c>
      <c r="AM1500" s="14">
        <f t="shared" si="174"/>
        <v>2.1007514290128211</v>
      </c>
      <c r="AN1500" s="15">
        <v>39657</v>
      </c>
      <c r="AO1500" s="14">
        <v>2.8810000000000002</v>
      </c>
      <c r="AP1500" s="14">
        <f t="shared" si="175"/>
        <v>1.1197999999999997</v>
      </c>
      <c r="AQ1500" s="15">
        <v>39657</v>
      </c>
      <c r="AR1500" s="14">
        <v>3.8149999999999999</v>
      </c>
      <c r="AS1500" s="14">
        <f t="shared" si="176"/>
        <v>1.1359999999999997</v>
      </c>
      <c r="AU1500" s="14">
        <f t="shared" si="180"/>
        <v>1.8750000000000004</v>
      </c>
      <c r="AW1500" s="14">
        <f t="shared" si="177"/>
        <v>2.1809999999999996</v>
      </c>
      <c r="AY1500" s="14">
        <f t="shared" si="178"/>
        <v>2.3969999999999998</v>
      </c>
      <c r="BA1500" s="15">
        <v>39657</v>
      </c>
      <c r="BB1500" s="14">
        <v>30.5824</v>
      </c>
      <c r="BD1500" s="15">
        <v>41483</v>
      </c>
      <c r="BE1500" s="14">
        <v>4.5</v>
      </c>
      <c r="BG1500" s="15">
        <v>41483</v>
      </c>
      <c r="BH1500" s="14">
        <v>8.5</v>
      </c>
      <c r="BI1500" s="14">
        <f t="shared" si="181"/>
        <v>80.51166666666667</v>
      </c>
      <c r="BJ1500" s="15">
        <v>40387</v>
      </c>
      <c r="BK1500" s="14">
        <v>228.535</v>
      </c>
      <c r="BM1500" s="15">
        <v>41483</v>
      </c>
      <c r="BN1500" s="14">
        <v>53.994999999999997</v>
      </c>
    </row>
    <row r="1501" spans="2:66" x14ac:dyDescent="0.2">
      <c r="B1501" s="15">
        <v>39658</v>
      </c>
      <c r="C1501" s="14">
        <v>4.4770000000000003</v>
      </c>
      <c r="E1501" s="15">
        <v>39658</v>
      </c>
      <c r="F1501" s="14">
        <v>4.6470000000000002</v>
      </c>
      <c r="H1501" s="15">
        <v>39658</v>
      </c>
      <c r="I1501" s="14">
        <v>4.782</v>
      </c>
      <c r="K1501" s="15">
        <v>39658</v>
      </c>
      <c r="L1501" s="14">
        <v>5.0209999999999999</v>
      </c>
      <c r="N1501" s="15">
        <v>39658</v>
      </c>
      <c r="O1501" s="14">
        <v>4.8309999999999995</v>
      </c>
      <c r="Q1501" s="15">
        <v>39658</v>
      </c>
      <c r="R1501" s="14">
        <v>4.6520000000000001</v>
      </c>
      <c r="T1501" s="15">
        <v>39658</v>
      </c>
      <c r="U1501" s="14">
        <v>4.7450000000000001</v>
      </c>
      <c r="W1501" s="15">
        <v>39658</v>
      </c>
      <c r="X1501" s="14">
        <v>4.9219999999999997</v>
      </c>
      <c r="Z1501" s="15">
        <v>39658</v>
      </c>
      <c r="AA1501" s="14">
        <v>4.657</v>
      </c>
      <c r="AC1501" s="14">
        <f t="shared" si="179"/>
        <v>4.7071977444770594</v>
      </c>
      <c r="AE1501" s="15">
        <v>39658</v>
      </c>
      <c r="AF1501" s="14">
        <v>4.0380000000000003</v>
      </c>
      <c r="AH1501" s="15">
        <v>39658</v>
      </c>
      <c r="AI1501" s="14">
        <v>4.8979999999999997</v>
      </c>
      <c r="AK1501" s="15">
        <v>39658</v>
      </c>
      <c r="AL1501" s="14">
        <v>2.5634999999999999</v>
      </c>
      <c r="AM1501" s="14">
        <f t="shared" si="174"/>
        <v>2.1436977444770595</v>
      </c>
      <c r="AN1501" s="15">
        <v>39658</v>
      </c>
      <c r="AO1501" s="14">
        <v>2.7984999999999998</v>
      </c>
      <c r="AP1501" s="14">
        <f t="shared" si="175"/>
        <v>1.2395000000000005</v>
      </c>
      <c r="AQ1501" s="15">
        <v>39658</v>
      </c>
      <c r="AR1501" s="14">
        <v>3.8254999999999999</v>
      </c>
      <c r="AS1501" s="14">
        <f t="shared" si="176"/>
        <v>1.0724999999999998</v>
      </c>
      <c r="AU1501" s="14">
        <f t="shared" si="180"/>
        <v>1.9135000000000004</v>
      </c>
      <c r="AW1501" s="14">
        <f t="shared" si="177"/>
        <v>2.2185000000000001</v>
      </c>
      <c r="AY1501" s="14">
        <f t="shared" si="178"/>
        <v>2.4575</v>
      </c>
      <c r="BA1501" s="15">
        <v>39658</v>
      </c>
      <c r="BB1501" s="14">
        <v>30.5138</v>
      </c>
      <c r="BD1501" s="15">
        <v>41484</v>
      </c>
      <c r="BE1501" s="14">
        <v>4.5</v>
      </c>
      <c r="BG1501" s="15">
        <v>41484</v>
      </c>
      <c r="BH1501" s="14">
        <v>8.5</v>
      </c>
      <c r="BI1501" s="14">
        <f t="shared" si="181"/>
        <v>80.450100000000006</v>
      </c>
      <c r="BJ1501" s="15">
        <v>40388</v>
      </c>
      <c r="BK1501" s="14">
        <v>228.3503</v>
      </c>
      <c r="BM1501" s="15">
        <v>41484</v>
      </c>
      <c r="BN1501" s="14">
        <v>53.993000000000002</v>
      </c>
    </row>
    <row r="1502" spans="2:66" x14ac:dyDescent="0.2">
      <c r="B1502" s="15">
        <v>39659</v>
      </c>
      <c r="C1502" s="14">
        <v>4.4160000000000004</v>
      </c>
      <c r="E1502" s="15">
        <v>39659</v>
      </c>
      <c r="F1502" s="14">
        <v>4.5940000000000003</v>
      </c>
      <c r="H1502" s="15">
        <v>39659</v>
      </c>
      <c r="I1502" s="14">
        <v>4.7320000000000002</v>
      </c>
      <c r="K1502" s="15">
        <v>39659</v>
      </c>
      <c r="L1502" s="14">
        <v>4.9649999999999999</v>
      </c>
      <c r="N1502" s="15">
        <v>39659</v>
      </c>
      <c r="O1502" s="14">
        <v>4.774</v>
      </c>
      <c r="Q1502" s="15">
        <v>39659</v>
      </c>
      <c r="R1502" s="14">
        <v>4.593</v>
      </c>
      <c r="T1502" s="15">
        <v>39659</v>
      </c>
      <c r="U1502" s="14">
        <v>4.694</v>
      </c>
      <c r="W1502" s="15">
        <v>39659</v>
      </c>
      <c r="X1502" s="14">
        <v>4.8719999999999999</v>
      </c>
      <c r="Z1502" s="15">
        <v>39659</v>
      </c>
      <c r="AA1502" s="14">
        <v>4.5940000000000003</v>
      </c>
      <c r="AC1502" s="14">
        <f t="shared" si="179"/>
        <v>4.6512382202997067</v>
      </c>
      <c r="AE1502" s="15">
        <v>39659</v>
      </c>
      <c r="AF1502" s="14">
        <v>4.0438999999999998</v>
      </c>
      <c r="AH1502" s="15">
        <v>39659</v>
      </c>
      <c r="AI1502" s="14">
        <v>4.8469999999999995</v>
      </c>
      <c r="AK1502" s="15">
        <v>39659</v>
      </c>
      <c r="AL1502" s="14">
        <v>2.5910000000000002</v>
      </c>
      <c r="AM1502" s="14">
        <f t="shared" si="174"/>
        <v>2.0602382202997065</v>
      </c>
      <c r="AN1502" s="15">
        <v>39659</v>
      </c>
      <c r="AO1502" s="14">
        <v>2.8220000000000001</v>
      </c>
      <c r="AP1502" s="14">
        <f t="shared" si="175"/>
        <v>1.2218999999999998</v>
      </c>
      <c r="AQ1502" s="15">
        <v>39659</v>
      </c>
      <c r="AR1502" s="14">
        <v>3.7635000000000001</v>
      </c>
      <c r="AS1502" s="14">
        <f t="shared" si="176"/>
        <v>1.0834999999999995</v>
      </c>
      <c r="AU1502" s="14">
        <f t="shared" si="180"/>
        <v>1.8250000000000002</v>
      </c>
      <c r="AW1502" s="14">
        <f t="shared" si="177"/>
        <v>2.141</v>
      </c>
      <c r="AY1502" s="14">
        <f t="shared" si="178"/>
        <v>2.3739999999999997</v>
      </c>
      <c r="BA1502" s="15">
        <v>39659</v>
      </c>
      <c r="BB1502" s="14">
        <v>31.618500000000001</v>
      </c>
      <c r="BD1502" s="15">
        <v>41485</v>
      </c>
      <c r="BE1502" s="14">
        <v>4.5</v>
      </c>
      <c r="BG1502" s="15">
        <v>41485</v>
      </c>
      <c r="BH1502" s="14">
        <v>8.5</v>
      </c>
      <c r="BI1502" s="14">
        <f t="shared" si="181"/>
        <v>80.532533333333333</v>
      </c>
      <c r="BJ1502" s="15">
        <v>40389</v>
      </c>
      <c r="BK1502" s="14">
        <v>228.5976</v>
      </c>
      <c r="BM1502" s="15">
        <v>41485</v>
      </c>
      <c r="BN1502" s="14">
        <v>53.93</v>
      </c>
    </row>
    <row r="1503" spans="2:66" x14ac:dyDescent="0.2">
      <c r="B1503" s="15">
        <v>39660</v>
      </c>
      <c r="C1503" s="14">
        <v>4.3550000000000004</v>
      </c>
      <c r="E1503" s="15">
        <v>39660</v>
      </c>
      <c r="F1503" s="14">
        <v>4.5339999999999998</v>
      </c>
      <c r="H1503" s="15">
        <v>39660</v>
      </c>
      <c r="I1503" s="14">
        <v>4.6719999999999997</v>
      </c>
      <c r="K1503" s="15">
        <v>39660</v>
      </c>
      <c r="L1503" s="14">
        <v>4.9030000000000005</v>
      </c>
      <c r="N1503" s="15">
        <v>39660</v>
      </c>
      <c r="O1503" s="14">
        <v>4.7119999999999997</v>
      </c>
      <c r="Q1503" s="15">
        <v>39660</v>
      </c>
      <c r="R1503" s="14">
        <v>4.5359999999999996</v>
      </c>
      <c r="T1503" s="15">
        <v>39660</v>
      </c>
      <c r="U1503" s="14">
        <v>4.6260000000000003</v>
      </c>
      <c r="W1503" s="15">
        <v>39660</v>
      </c>
      <c r="X1503" s="14">
        <v>4.8109999999999999</v>
      </c>
      <c r="Z1503" s="15">
        <v>39660</v>
      </c>
      <c r="AA1503" s="14">
        <v>4.5339999999999998</v>
      </c>
      <c r="AC1503" s="14">
        <f t="shared" si="179"/>
        <v>4.5904198980380047</v>
      </c>
      <c r="AE1503" s="15">
        <v>39660</v>
      </c>
      <c r="AF1503" s="14">
        <v>3.9462000000000002</v>
      </c>
      <c r="AH1503" s="15">
        <v>39660</v>
      </c>
      <c r="AI1503" s="14">
        <v>4.806</v>
      </c>
      <c r="AK1503" s="15">
        <v>39660</v>
      </c>
      <c r="AL1503" s="14">
        <v>2.617</v>
      </c>
      <c r="AM1503" s="14">
        <f t="shared" si="174"/>
        <v>1.9734198980380047</v>
      </c>
      <c r="AN1503" s="15">
        <v>39660</v>
      </c>
      <c r="AO1503" s="14">
        <v>2.7880000000000003</v>
      </c>
      <c r="AP1503" s="14">
        <f t="shared" si="175"/>
        <v>1.1581999999999999</v>
      </c>
      <c r="AQ1503" s="15">
        <v>39660</v>
      </c>
      <c r="AR1503" s="14">
        <v>3.76</v>
      </c>
      <c r="AS1503" s="14">
        <f t="shared" si="176"/>
        <v>1.0460000000000003</v>
      </c>
      <c r="AU1503" s="14">
        <f t="shared" si="180"/>
        <v>1.7380000000000004</v>
      </c>
      <c r="AW1503" s="14">
        <f t="shared" si="177"/>
        <v>2.0549999999999997</v>
      </c>
      <c r="AY1503" s="14">
        <f t="shared" si="178"/>
        <v>2.2860000000000005</v>
      </c>
      <c r="BA1503" s="15">
        <v>39660</v>
      </c>
      <c r="BB1503" s="14">
        <v>31.6556</v>
      </c>
      <c r="BD1503" s="15">
        <v>41486</v>
      </c>
      <c r="BE1503" s="14">
        <v>4.5</v>
      </c>
      <c r="BG1503" s="15">
        <v>41486</v>
      </c>
      <c r="BH1503" s="14">
        <v>8.5</v>
      </c>
      <c r="BI1503" s="14">
        <f t="shared" si="181"/>
        <v>80.532533333333333</v>
      </c>
      <c r="BJ1503" s="15">
        <v>40390</v>
      </c>
      <c r="BK1503" s="14">
        <v>228.5976</v>
      </c>
      <c r="BM1503" s="15">
        <v>41486</v>
      </c>
      <c r="BN1503" s="14">
        <v>53.865000000000002</v>
      </c>
    </row>
    <row r="1504" spans="2:66" x14ac:dyDescent="0.2">
      <c r="B1504" s="15">
        <v>39661</v>
      </c>
      <c r="C1504" s="14">
        <v>4.3490000000000002</v>
      </c>
      <c r="E1504" s="15">
        <v>39661</v>
      </c>
      <c r="F1504" s="14">
        <v>4.5250000000000004</v>
      </c>
      <c r="H1504" s="15">
        <v>39661</v>
      </c>
      <c r="I1504" s="14">
        <v>4.665</v>
      </c>
      <c r="K1504" s="15">
        <v>39661</v>
      </c>
      <c r="L1504" s="14">
        <v>4.8959999999999999</v>
      </c>
      <c r="N1504" s="15">
        <v>39661</v>
      </c>
      <c r="O1504" s="14">
        <v>4.7039999999999997</v>
      </c>
      <c r="Q1504" s="15">
        <v>39661</v>
      </c>
      <c r="R1504" s="14">
        <v>4.5250000000000004</v>
      </c>
      <c r="T1504" s="15">
        <v>39661</v>
      </c>
      <c r="U1504" s="14">
        <v>4.6210000000000004</v>
      </c>
      <c r="W1504" s="15">
        <v>39661</v>
      </c>
      <c r="X1504" s="14">
        <v>4.8019999999999996</v>
      </c>
      <c r="Z1504" s="15">
        <v>39661</v>
      </c>
      <c r="AA1504" s="14">
        <v>4.5280000000000005</v>
      </c>
      <c r="AC1504" s="14">
        <f t="shared" si="179"/>
        <v>4.5830007724393633</v>
      </c>
      <c r="AE1504" s="15">
        <v>39661</v>
      </c>
      <c r="AF1504" s="14">
        <v>3.9306999999999999</v>
      </c>
      <c r="AH1504" s="15">
        <v>39661</v>
      </c>
      <c r="AI1504" s="14">
        <v>4.8380000000000001</v>
      </c>
      <c r="AK1504" s="15">
        <v>39661</v>
      </c>
      <c r="AL1504" s="14">
        <v>2.6185</v>
      </c>
      <c r="AM1504" s="14">
        <f t="shared" si="174"/>
        <v>1.9645007724393633</v>
      </c>
      <c r="AN1504" s="15">
        <v>39661</v>
      </c>
      <c r="AO1504" s="14">
        <v>2.8069999999999999</v>
      </c>
      <c r="AP1504" s="14">
        <f t="shared" si="175"/>
        <v>1.1236999999999999</v>
      </c>
      <c r="AQ1504" s="15">
        <v>39661</v>
      </c>
      <c r="AR1504" s="14">
        <v>3.7335000000000003</v>
      </c>
      <c r="AS1504" s="14">
        <f t="shared" si="176"/>
        <v>1.1044999999999998</v>
      </c>
      <c r="AU1504" s="14">
        <f t="shared" si="180"/>
        <v>1.7305000000000001</v>
      </c>
      <c r="AW1504" s="14">
        <f t="shared" si="177"/>
        <v>2.0465</v>
      </c>
      <c r="AY1504" s="14">
        <f t="shared" si="178"/>
        <v>2.2774999999999999</v>
      </c>
      <c r="BA1504" s="15">
        <v>39661</v>
      </c>
      <c r="BB1504" s="14">
        <v>31.618600000000001</v>
      </c>
      <c r="BD1504" s="15">
        <v>41487</v>
      </c>
      <c r="BE1504" s="14">
        <v>4.5</v>
      </c>
      <c r="BG1504" s="15">
        <v>41487</v>
      </c>
      <c r="BH1504" s="14">
        <v>8.5</v>
      </c>
      <c r="BI1504" s="14">
        <f t="shared" si="181"/>
        <v>80.532533333333333</v>
      </c>
      <c r="BJ1504" s="15">
        <v>40391</v>
      </c>
      <c r="BK1504" s="14">
        <v>228.5976</v>
      </c>
      <c r="BM1504" s="15">
        <v>41487</v>
      </c>
      <c r="BN1504" s="14">
        <v>54.48</v>
      </c>
    </row>
    <row r="1505" spans="2:66" x14ac:dyDescent="0.2">
      <c r="B1505" s="15">
        <v>39662</v>
      </c>
      <c r="C1505" s="14">
        <v>4.3490000000000002</v>
      </c>
      <c r="E1505" s="15">
        <v>39662</v>
      </c>
      <c r="F1505" s="14">
        <v>4.5250000000000004</v>
      </c>
      <c r="H1505" s="15">
        <v>39662</v>
      </c>
      <c r="I1505" s="14">
        <v>4.665</v>
      </c>
      <c r="K1505" s="15">
        <v>39662</v>
      </c>
      <c r="L1505" s="14">
        <v>4.8959999999999999</v>
      </c>
      <c r="N1505" s="15">
        <v>39662</v>
      </c>
      <c r="O1505" s="14">
        <v>4.7039999999999997</v>
      </c>
      <c r="Q1505" s="15">
        <v>39662</v>
      </c>
      <c r="R1505" s="14">
        <v>4.5250000000000004</v>
      </c>
      <c r="T1505" s="15">
        <v>39662</v>
      </c>
      <c r="U1505" s="14">
        <v>4.6210000000000004</v>
      </c>
      <c r="W1505" s="15">
        <v>39662</v>
      </c>
      <c r="X1505" s="14">
        <v>4.8019999999999996</v>
      </c>
      <c r="Z1505" s="15">
        <v>39662</v>
      </c>
      <c r="AA1505" s="14">
        <v>4.5280000000000005</v>
      </c>
      <c r="AC1505" s="14">
        <f t="shared" si="179"/>
        <v>4.5830007724393633</v>
      </c>
      <c r="AE1505" s="15">
        <v>39662</v>
      </c>
      <c r="AF1505" s="14">
        <v>3.9306999999999999</v>
      </c>
      <c r="AH1505" s="15">
        <v>39662</v>
      </c>
      <c r="AI1505" s="14">
        <v>4.8380000000000001</v>
      </c>
      <c r="AK1505" s="15">
        <v>39662</v>
      </c>
      <c r="AL1505" s="14">
        <v>2.6185</v>
      </c>
      <c r="AM1505" s="14">
        <f t="shared" ref="AM1505:AM1568" si="182">AC1505-AL1505</f>
        <v>1.9645007724393633</v>
      </c>
      <c r="AN1505" s="15">
        <v>39662</v>
      </c>
      <c r="AO1505" s="14">
        <v>2.8069999999999999</v>
      </c>
      <c r="AP1505" s="14">
        <f t="shared" ref="AP1505:AP1568" si="183">AF1505-AO1505</f>
        <v>1.1236999999999999</v>
      </c>
      <c r="AQ1505" s="15">
        <v>39662</v>
      </c>
      <c r="AR1505" s="14">
        <v>3.7335000000000003</v>
      </c>
      <c r="AS1505" s="14">
        <f t="shared" ref="AS1505:AS1568" si="184">AI1505-AR1505</f>
        <v>1.1044999999999998</v>
      </c>
      <c r="AU1505" s="14">
        <f t="shared" si="180"/>
        <v>1.7305000000000001</v>
      </c>
      <c r="AW1505" s="14">
        <f t="shared" ref="AW1505:AW1568" si="185">I1505-AL1505</f>
        <v>2.0465</v>
      </c>
      <c r="AY1505" s="14">
        <f t="shared" ref="AY1505:AY1568" si="186">L1505-AL1505</f>
        <v>2.2774999999999999</v>
      </c>
      <c r="BA1505" s="15">
        <v>39662</v>
      </c>
      <c r="BB1505" s="14">
        <v>31.618600000000001</v>
      </c>
      <c r="BD1505" s="15">
        <v>41488</v>
      </c>
      <c r="BE1505" s="14">
        <v>4.5</v>
      </c>
      <c r="BG1505" s="15">
        <v>41488</v>
      </c>
      <c r="BH1505" s="14">
        <v>8.5</v>
      </c>
      <c r="BI1505" s="14">
        <f t="shared" si="181"/>
        <v>80.575633333333329</v>
      </c>
      <c r="BJ1505" s="15">
        <v>40392</v>
      </c>
      <c r="BK1505" s="14">
        <v>228.7269</v>
      </c>
      <c r="BM1505" s="15">
        <v>41488</v>
      </c>
      <c r="BN1505" s="14">
        <v>54.503</v>
      </c>
    </row>
    <row r="1506" spans="2:66" x14ac:dyDescent="0.2">
      <c r="B1506" s="15">
        <v>39663</v>
      </c>
      <c r="C1506" s="14">
        <v>4.3490000000000002</v>
      </c>
      <c r="E1506" s="15">
        <v>39663</v>
      </c>
      <c r="F1506" s="14">
        <v>4.5250000000000004</v>
      </c>
      <c r="H1506" s="15">
        <v>39663</v>
      </c>
      <c r="I1506" s="14">
        <v>4.665</v>
      </c>
      <c r="K1506" s="15">
        <v>39663</v>
      </c>
      <c r="L1506" s="14">
        <v>4.8959999999999999</v>
      </c>
      <c r="N1506" s="15">
        <v>39663</v>
      </c>
      <c r="O1506" s="14">
        <v>4.7039999999999997</v>
      </c>
      <c r="Q1506" s="15">
        <v>39663</v>
      </c>
      <c r="R1506" s="14">
        <v>4.5250000000000004</v>
      </c>
      <c r="T1506" s="15">
        <v>39663</v>
      </c>
      <c r="U1506" s="14">
        <v>4.6210000000000004</v>
      </c>
      <c r="W1506" s="15">
        <v>39663</v>
      </c>
      <c r="X1506" s="14">
        <v>4.8019999999999996</v>
      </c>
      <c r="Z1506" s="15">
        <v>39663</v>
      </c>
      <c r="AA1506" s="14">
        <v>4.5280000000000005</v>
      </c>
      <c r="AC1506" s="14">
        <f t="shared" si="179"/>
        <v>4.5830007724393633</v>
      </c>
      <c r="AE1506" s="15">
        <v>39663</v>
      </c>
      <c r="AF1506" s="14">
        <v>3.9306999999999999</v>
      </c>
      <c r="AH1506" s="15">
        <v>39663</v>
      </c>
      <c r="AI1506" s="14">
        <v>4.8380000000000001</v>
      </c>
      <c r="AK1506" s="15">
        <v>39663</v>
      </c>
      <c r="AL1506" s="14">
        <v>2.6185</v>
      </c>
      <c r="AM1506" s="14">
        <f t="shared" si="182"/>
        <v>1.9645007724393633</v>
      </c>
      <c r="AN1506" s="15">
        <v>39663</v>
      </c>
      <c r="AO1506" s="14">
        <v>2.8069999999999999</v>
      </c>
      <c r="AP1506" s="14">
        <f t="shared" si="183"/>
        <v>1.1236999999999999</v>
      </c>
      <c r="AQ1506" s="15">
        <v>39663</v>
      </c>
      <c r="AR1506" s="14">
        <v>3.7335000000000003</v>
      </c>
      <c r="AS1506" s="14">
        <f t="shared" si="184"/>
        <v>1.1044999999999998</v>
      </c>
      <c r="AU1506" s="14">
        <f t="shared" si="180"/>
        <v>1.7305000000000001</v>
      </c>
      <c r="AW1506" s="14">
        <f t="shared" si="185"/>
        <v>2.0465</v>
      </c>
      <c r="AY1506" s="14">
        <f t="shared" si="186"/>
        <v>2.2774999999999999</v>
      </c>
      <c r="BA1506" s="15">
        <v>39663</v>
      </c>
      <c r="BB1506" s="14">
        <v>31.618600000000001</v>
      </c>
      <c r="BD1506" s="15">
        <v>41489</v>
      </c>
      <c r="BE1506" s="14">
        <v>4.5</v>
      </c>
      <c r="BG1506" s="15">
        <v>41489</v>
      </c>
      <c r="BH1506" s="14">
        <v>8.5</v>
      </c>
      <c r="BI1506" s="14">
        <f t="shared" si="181"/>
        <v>80.488666666666674</v>
      </c>
      <c r="BJ1506" s="15">
        <v>40393</v>
      </c>
      <c r="BK1506" s="14">
        <v>228.46600000000001</v>
      </c>
      <c r="BM1506" s="15">
        <v>41489</v>
      </c>
      <c r="BN1506" s="14">
        <v>54.503</v>
      </c>
    </row>
    <row r="1507" spans="2:66" x14ac:dyDescent="0.2">
      <c r="B1507" s="15">
        <v>39664</v>
      </c>
      <c r="C1507" s="14">
        <v>4.3339999999999996</v>
      </c>
      <c r="E1507" s="15">
        <v>39664</v>
      </c>
      <c r="F1507" s="14">
        <v>4.5190000000000001</v>
      </c>
      <c r="H1507" s="15">
        <v>39664</v>
      </c>
      <c r="I1507" s="14">
        <v>4.657</v>
      </c>
      <c r="K1507" s="15">
        <v>39664</v>
      </c>
      <c r="L1507" s="14">
        <v>4.8840000000000003</v>
      </c>
      <c r="N1507" s="15">
        <v>39664</v>
      </c>
      <c r="O1507" s="14">
        <v>4.6909999999999998</v>
      </c>
      <c r="Q1507" s="15">
        <v>39664</v>
      </c>
      <c r="R1507" s="14">
        <v>4.5120000000000005</v>
      </c>
      <c r="T1507" s="15">
        <v>39664</v>
      </c>
      <c r="U1507" s="14">
        <v>4.6129999999999995</v>
      </c>
      <c r="W1507" s="15">
        <v>39664</v>
      </c>
      <c r="X1507" s="14">
        <v>4.7880000000000003</v>
      </c>
      <c r="Z1507" s="15">
        <v>39664</v>
      </c>
      <c r="AA1507" s="14">
        <v>4.5140000000000002</v>
      </c>
      <c r="AC1507" s="14">
        <f t="shared" si="179"/>
        <v>4.5719555074926603</v>
      </c>
      <c r="AE1507" s="15">
        <v>39664</v>
      </c>
      <c r="AF1507" s="14">
        <v>3.9619</v>
      </c>
      <c r="AH1507" s="15">
        <v>39664</v>
      </c>
      <c r="AI1507" s="14">
        <v>4.8100000000000005</v>
      </c>
      <c r="AK1507" s="15">
        <v>39664</v>
      </c>
      <c r="AL1507" s="14">
        <v>2.6124999999999998</v>
      </c>
      <c r="AM1507" s="14">
        <f t="shared" si="182"/>
        <v>1.9594555074926605</v>
      </c>
      <c r="AN1507" s="15">
        <v>39664</v>
      </c>
      <c r="AO1507" s="14">
        <v>2.8105000000000002</v>
      </c>
      <c r="AP1507" s="14">
        <f t="shared" si="183"/>
        <v>1.1513999999999998</v>
      </c>
      <c r="AQ1507" s="15">
        <v>39664</v>
      </c>
      <c r="AR1507" s="14">
        <v>3.6764999999999999</v>
      </c>
      <c r="AS1507" s="14">
        <f t="shared" si="184"/>
        <v>1.1335000000000006</v>
      </c>
      <c r="AU1507" s="14">
        <f t="shared" si="180"/>
        <v>1.7214999999999998</v>
      </c>
      <c r="AW1507" s="14">
        <f t="shared" si="185"/>
        <v>2.0445000000000002</v>
      </c>
      <c r="AY1507" s="14">
        <f t="shared" si="186"/>
        <v>2.2715000000000005</v>
      </c>
      <c r="BA1507" s="15">
        <v>39664</v>
      </c>
      <c r="BB1507" s="14">
        <v>32.3932</v>
      </c>
      <c r="BD1507" s="15">
        <v>41490</v>
      </c>
      <c r="BE1507" s="14">
        <v>4.5</v>
      </c>
      <c r="BG1507" s="15">
        <v>41490</v>
      </c>
      <c r="BH1507" s="14">
        <v>8.5</v>
      </c>
      <c r="BI1507" s="14">
        <f t="shared" si="181"/>
        <v>80.655433333333335</v>
      </c>
      <c r="BJ1507" s="15">
        <v>40394</v>
      </c>
      <c r="BK1507" s="14">
        <v>228.96629999999999</v>
      </c>
      <c r="BM1507" s="15">
        <v>41490</v>
      </c>
      <c r="BN1507" s="14">
        <v>54.503</v>
      </c>
    </row>
    <row r="1508" spans="2:66" x14ac:dyDescent="0.2">
      <c r="B1508" s="15">
        <v>39665</v>
      </c>
      <c r="C1508" s="14">
        <v>4.3099999999999996</v>
      </c>
      <c r="E1508" s="15">
        <v>39665</v>
      </c>
      <c r="F1508" s="14">
        <v>4.4939999999999998</v>
      </c>
      <c r="H1508" s="15">
        <v>39665</v>
      </c>
      <c r="I1508" s="14">
        <v>4.6379999999999999</v>
      </c>
      <c r="K1508" s="15">
        <v>39665</v>
      </c>
      <c r="L1508" s="14">
        <v>4.851</v>
      </c>
      <c r="N1508" s="15">
        <v>39665</v>
      </c>
      <c r="O1508" s="14">
        <v>4.6740000000000004</v>
      </c>
      <c r="Q1508" s="15">
        <v>39665</v>
      </c>
      <c r="R1508" s="14">
        <v>4.4889999999999999</v>
      </c>
      <c r="T1508" s="15">
        <v>39665</v>
      </c>
      <c r="U1508" s="14">
        <v>4.5860000000000003</v>
      </c>
      <c r="W1508" s="15">
        <v>39665</v>
      </c>
      <c r="X1508" s="14">
        <v>4.7629999999999999</v>
      </c>
      <c r="Z1508" s="15">
        <v>39665</v>
      </c>
      <c r="AA1508" s="14">
        <v>4.4909999999999997</v>
      </c>
      <c r="AC1508" s="14">
        <f t="shared" si="179"/>
        <v>4.5469383593387915</v>
      </c>
      <c r="AE1508" s="15">
        <v>39665</v>
      </c>
      <c r="AF1508" s="14">
        <v>4.0167000000000002</v>
      </c>
      <c r="AH1508" s="15">
        <v>39665</v>
      </c>
      <c r="AI1508" s="14">
        <v>4.7649999999999997</v>
      </c>
      <c r="AK1508" s="15">
        <v>39665</v>
      </c>
      <c r="AL1508" s="14">
        <v>2.5205000000000002</v>
      </c>
      <c r="AM1508" s="14">
        <f t="shared" si="182"/>
        <v>2.0264383593387914</v>
      </c>
      <c r="AN1508" s="15">
        <v>39665</v>
      </c>
      <c r="AO1508" s="14">
        <v>2.8330000000000002</v>
      </c>
      <c r="AP1508" s="14">
        <f t="shared" si="183"/>
        <v>1.1837</v>
      </c>
      <c r="AQ1508" s="15">
        <v>39665</v>
      </c>
      <c r="AR1508" s="14">
        <v>3.6775000000000002</v>
      </c>
      <c r="AS1508" s="14">
        <f t="shared" si="184"/>
        <v>1.0874999999999995</v>
      </c>
      <c r="AU1508" s="14">
        <f t="shared" si="180"/>
        <v>1.7894999999999994</v>
      </c>
      <c r="AW1508" s="14">
        <f t="shared" si="185"/>
        <v>2.1174999999999997</v>
      </c>
      <c r="AY1508" s="14">
        <f t="shared" si="186"/>
        <v>2.3304999999999998</v>
      </c>
      <c r="BA1508" s="15">
        <v>39665</v>
      </c>
      <c r="BB1508" s="14">
        <v>32.755699999999997</v>
      </c>
      <c r="BD1508" s="15">
        <v>41491</v>
      </c>
      <c r="BE1508" s="14">
        <v>4.5</v>
      </c>
      <c r="BG1508" s="15">
        <v>41491</v>
      </c>
      <c r="BH1508" s="14">
        <v>8.5</v>
      </c>
      <c r="BI1508" s="14">
        <f t="shared" si="181"/>
        <v>80.662066666666661</v>
      </c>
      <c r="BJ1508" s="15">
        <v>40395</v>
      </c>
      <c r="BK1508" s="14">
        <v>228.9862</v>
      </c>
      <c r="BM1508" s="15">
        <v>41491</v>
      </c>
      <c r="BN1508" s="14">
        <v>54.75</v>
      </c>
    </row>
    <row r="1509" spans="2:66" x14ac:dyDescent="0.2">
      <c r="B1509" s="15">
        <v>39666</v>
      </c>
      <c r="C1509" s="14">
        <v>4.3410000000000002</v>
      </c>
      <c r="E1509" s="15">
        <v>39666</v>
      </c>
      <c r="F1509" s="14">
        <v>4.516</v>
      </c>
      <c r="H1509" s="15">
        <v>39666</v>
      </c>
      <c r="I1509" s="14">
        <v>4.6609999999999996</v>
      </c>
      <c r="K1509" s="15">
        <v>39666</v>
      </c>
      <c r="L1509" s="14">
        <v>4.8639999999999999</v>
      </c>
      <c r="N1509" s="15">
        <v>39666</v>
      </c>
      <c r="O1509" s="14">
        <v>4.6950000000000003</v>
      </c>
      <c r="Q1509" s="15">
        <v>39666</v>
      </c>
      <c r="R1509" s="14">
        <v>4.5140000000000002</v>
      </c>
      <c r="T1509" s="15">
        <v>39666</v>
      </c>
      <c r="U1509" s="14">
        <v>4.6109999999999998</v>
      </c>
      <c r="W1509" s="15">
        <v>39666</v>
      </c>
      <c r="X1509" s="14">
        <v>4.7880000000000003</v>
      </c>
      <c r="Z1509" s="15">
        <v>39666</v>
      </c>
      <c r="AA1509" s="14">
        <v>4.516</v>
      </c>
      <c r="AC1509" s="14">
        <f t="shared" si="179"/>
        <v>4.5702413100571597</v>
      </c>
      <c r="AE1509" s="15">
        <v>39666</v>
      </c>
      <c r="AF1509" s="14">
        <v>4.0500999999999996</v>
      </c>
      <c r="AH1509" s="15">
        <v>39666</v>
      </c>
      <c r="AI1509" s="14">
        <v>4.7469999999999999</v>
      </c>
      <c r="AK1509" s="15">
        <v>39666</v>
      </c>
      <c r="AL1509" s="14">
        <v>2.5775000000000001</v>
      </c>
      <c r="AM1509" s="14">
        <f t="shared" si="182"/>
        <v>1.9927413100571596</v>
      </c>
      <c r="AN1509" s="15">
        <v>39666</v>
      </c>
      <c r="AO1509" s="14">
        <v>2.7425000000000002</v>
      </c>
      <c r="AP1509" s="14">
        <f t="shared" si="183"/>
        <v>1.3075999999999994</v>
      </c>
      <c r="AQ1509" s="15">
        <v>39666</v>
      </c>
      <c r="AR1509" s="14">
        <v>3.7210000000000001</v>
      </c>
      <c r="AS1509" s="14">
        <f t="shared" si="184"/>
        <v>1.0259999999999998</v>
      </c>
      <c r="AU1509" s="14">
        <f t="shared" si="180"/>
        <v>1.7635000000000001</v>
      </c>
      <c r="AW1509" s="14">
        <f t="shared" si="185"/>
        <v>2.0834999999999995</v>
      </c>
      <c r="AY1509" s="14">
        <f t="shared" si="186"/>
        <v>2.2864999999999998</v>
      </c>
      <c r="BA1509" s="15">
        <v>39666</v>
      </c>
      <c r="BB1509" s="14">
        <v>32.0488</v>
      </c>
      <c r="BD1509" s="15">
        <v>41492</v>
      </c>
      <c r="BE1509" s="14">
        <v>4.5</v>
      </c>
      <c r="BG1509" s="15">
        <v>41492</v>
      </c>
      <c r="BH1509" s="14">
        <v>8.5</v>
      </c>
      <c r="BI1509" s="14">
        <f t="shared" si="181"/>
        <v>80.484499999999997</v>
      </c>
      <c r="BJ1509" s="15">
        <v>40396</v>
      </c>
      <c r="BK1509" s="14">
        <v>228.45349999999999</v>
      </c>
      <c r="BM1509" s="15">
        <v>41492</v>
      </c>
      <c r="BN1509" s="14">
        <v>55.012999999999998</v>
      </c>
    </row>
    <row r="1510" spans="2:66" x14ac:dyDescent="0.2">
      <c r="B1510" s="15">
        <v>39667</v>
      </c>
      <c r="C1510" s="14">
        <v>4.2620000000000005</v>
      </c>
      <c r="E1510" s="15">
        <v>39667</v>
      </c>
      <c r="F1510" s="14">
        <v>4.4290000000000003</v>
      </c>
      <c r="H1510" s="15">
        <v>39667</v>
      </c>
      <c r="I1510" s="14">
        <v>4.58</v>
      </c>
      <c r="K1510" s="15">
        <v>39667</v>
      </c>
      <c r="L1510" s="14">
        <v>4.7780000000000005</v>
      </c>
      <c r="N1510" s="15">
        <v>39667</v>
      </c>
      <c r="O1510" s="14">
        <v>4.6120000000000001</v>
      </c>
      <c r="Q1510" s="15">
        <v>39667</v>
      </c>
      <c r="R1510" s="14">
        <v>4.4290000000000003</v>
      </c>
      <c r="T1510" s="15">
        <v>39667</v>
      </c>
      <c r="U1510" s="14">
        <v>4.524</v>
      </c>
      <c r="W1510" s="15">
        <v>39667</v>
      </c>
      <c r="X1510" s="14">
        <v>4.7089999999999996</v>
      </c>
      <c r="Z1510" s="15">
        <v>39667</v>
      </c>
      <c r="AA1510" s="14">
        <v>4.4249999999999998</v>
      </c>
      <c r="AC1510" s="14">
        <f t="shared" si="179"/>
        <v>4.4868883052680362</v>
      </c>
      <c r="AE1510" s="15">
        <v>39667</v>
      </c>
      <c r="AF1510" s="14">
        <v>3.92</v>
      </c>
      <c r="AH1510" s="15">
        <v>39667</v>
      </c>
      <c r="AI1510" s="14">
        <v>4.6840000000000002</v>
      </c>
      <c r="AK1510" s="15">
        <v>39667</v>
      </c>
      <c r="AL1510" s="14">
        <v>2.5825</v>
      </c>
      <c r="AM1510" s="14">
        <f t="shared" si="182"/>
        <v>1.9043883052680362</v>
      </c>
      <c r="AN1510" s="15">
        <v>39667</v>
      </c>
      <c r="AO1510" s="14">
        <v>2.7</v>
      </c>
      <c r="AP1510" s="14">
        <f t="shared" si="183"/>
        <v>1.2199999999999998</v>
      </c>
      <c r="AQ1510" s="15">
        <v>39667</v>
      </c>
      <c r="AR1510" s="14">
        <v>3.7039999999999997</v>
      </c>
      <c r="AS1510" s="14">
        <f t="shared" si="184"/>
        <v>0.98000000000000043</v>
      </c>
      <c r="AU1510" s="14">
        <f t="shared" si="180"/>
        <v>1.6795000000000004</v>
      </c>
      <c r="AW1510" s="14">
        <f t="shared" si="185"/>
        <v>1.9975000000000001</v>
      </c>
      <c r="AY1510" s="14">
        <f t="shared" si="186"/>
        <v>2.1955000000000005</v>
      </c>
      <c r="BA1510" s="15">
        <v>39667</v>
      </c>
      <c r="BB1510" s="14">
        <v>31.755199999999999</v>
      </c>
      <c r="BD1510" s="15">
        <v>41493</v>
      </c>
      <c r="BE1510" s="14">
        <v>4.5</v>
      </c>
      <c r="BG1510" s="15">
        <v>41493</v>
      </c>
      <c r="BH1510" s="14">
        <v>8.5</v>
      </c>
      <c r="BI1510" s="14">
        <f t="shared" si="181"/>
        <v>80.484499999999997</v>
      </c>
      <c r="BJ1510" s="15">
        <v>40397</v>
      </c>
      <c r="BK1510" s="14">
        <v>228.45349999999999</v>
      </c>
      <c r="BM1510" s="15">
        <v>41493</v>
      </c>
      <c r="BN1510" s="14">
        <v>54.953000000000003</v>
      </c>
    </row>
    <row r="1511" spans="2:66" x14ac:dyDescent="0.2">
      <c r="B1511" s="15">
        <v>39668</v>
      </c>
      <c r="C1511" s="14">
        <v>4.2610000000000001</v>
      </c>
      <c r="E1511" s="15">
        <v>39668</v>
      </c>
      <c r="F1511" s="14">
        <v>4.4240000000000004</v>
      </c>
      <c r="H1511" s="15">
        <v>39668</v>
      </c>
      <c r="I1511" s="14">
        <v>4.5839999999999996</v>
      </c>
      <c r="K1511" s="15">
        <v>39668</v>
      </c>
      <c r="L1511" s="14">
        <v>4.7640000000000002</v>
      </c>
      <c r="N1511" s="15">
        <v>39668</v>
      </c>
      <c r="O1511" s="14">
        <v>4.6059999999999999</v>
      </c>
      <c r="Q1511" s="15">
        <v>39668</v>
      </c>
      <c r="R1511" s="14">
        <v>4.4269999999999996</v>
      </c>
      <c r="T1511" s="15">
        <v>39668</v>
      </c>
      <c r="U1511" s="14">
        <v>4.5199999999999996</v>
      </c>
      <c r="W1511" s="15">
        <v>39668</v>
      </c>
      <c r="X1511" s="14">
        <v>4.7149999999999999</v>
      </c>
      <c r="Z1511" s="15">
        <v>39668</v>
      </c>
      <c r="AA1511" s="14">
        <v>4.4219999999999997</v>
      </c>
      <c r="AC1511" s="14">
        <f t="shared" si="179"/>
        <v>4.4830293526958123</v>
      </c>
      <c r="AE1511" s="15">
        <v>39668</v>
      </c>
      <c r="AF1511" s="14">
        <v>3.9276</v>
      </c>
      <c r="AH1511" s="15">
        <v>39668</v>
      </c>
      <c r="AI1511" s="14">
        <v>4.6829999999999998</v>
      </c>
      <c r="AK1511" s="15">
        <v>39668</v>
      </c>
      <c r="AL1511" s="14">
        <v>2.5874999999999999</v>
      </c>
      <c r="AM1511" s="14">
        <f t="shared" si="182"/>
        <v>1.8955293526958124</v>
      </c>
      <c r="AN1511" s="15">
        <v>39668</v>
      </c>
      <c r="AO1511" s="14">
        <v>2.7595000000000001</v>
      </c>
      <c r="AP1511" s="14">
        <f t="shared" si="183"/>
        <v>1.1680999999999999</v>
      </c>
      <c r="AQ1511" s="15">
        <v>39668</v>
      </c>
      <c r="AR1511" s="14">
        <v>3.7084999999999999</v>
      </c>
      <c r="AS1511" s="14">
        <f t="shared" si="184"/>
        <v>0.97449999999999992</v>
      </c>
      <c r="AU1511" s="14">
        <f t="shared" si="180"/>
        <v>1.6735000000000002</v>
      </c>
      <c r="AW1511" s="14">
        <f t="shared" si="185"/>
        <v>1.9964999999999997</v>
      </c>
      <c r="AY1511" s="14">
        <f t="shared" si="186"/>
        <v>2.1765000000000003</v>
      </c>
      <c r="BA1511" s="15">
        <v>39668</v>
      </c>
      <c r="BB1511" s="14">
        <v>32.368000000000002</v>
      </c>
      <c r="BD1511" s="15">
        <v>41494</v>
      </c>
      <c r="BE1511" s="14">
        <v>4.5</v>
      </c>
      <c r="BG1511" s="15">
        <v>41494</v>
      </c>
      <c r="BH1511" s="14">
        <v>8.5</v>
      </c>
      <c r="BI1511" s="14">
        <f t="shared" si="181"/>
        <v>80.484499999999997</v>
      </c>
      <c r="BJ1511" s="15">
        <v>40398</v>
      </c>
      <c r="BK1511" s="14">
        <v>228.45349999999999</v>
      </c>
      <c r="BM1511" s="15">
        <v>41494</v>
      </c>
      <c r="BN1511" s="14">
        <v>55.503</v>
      </c>
    </row>
    <row r="1512" spans="2:66" x14ac:dyDescent="0.2">
      <c r="B1512" s="15">
        <v>39669</v>
      </c>
      <c r="C1512" s="14">
        <v>4.2610000000000001</v>
      </c>
      <c r="E1512" s="15">
        <v>39669</v>
      </c>
      <c r="F1512" s="14">
        <v>4.4240000000000004</v>
      </c>
      <c r="H1512" s="15">
        <v>39669</v>
      </c>
      <c r="I1512" s="14">
        <v>4.5839999999999996</v>
      </c>
      <c r="K1512" s="15">
        <v>39669</v>
      </c>
      <c r="L1512" s="14">
        <v>4.7640000000000002</v>
      </c>
      <c r="N1512" s="15">
        <v>39669</v>
      </c>
      <c r="O1512" s="14">
        <v>4.6059999999999999</v>
      </c>
      <c r="Q1512" s="15">
        <v>39669</v>
      </c>
      <c r="R1512" s="14">
        <v>4.4269999999999996</v>
      </c>
      <c r="T1512" s="15">
        <v>39669</v>
      </c>
      <c r="U1512" s="14">
        <v>4.5199999999999996</v>
      </c>
      <c r="W1512" s="15">
        <v>39669</v>
      </c>
      <c r="X1512" s="14">
        <v>4.7149999999999999</v>
      </c>
      <c r="Z1512" s="15">
        <v>39669</v>
      </c>
      <c r="AA1512" s="14">
        <v>4.4219999999999997</v>
      </c>
      <c r="AC1512" s="14">
        <f t="shared" si="179"/>
        <v>4.4830293526958123</v>
      </c>
      <c r="AE1512" s="15">
        <v>39669</v>
      </c>
      <c r="AF1512" s="14">
        <v>3.9276</v>
      </c>
      <c r="AH1512" s="15">
        <v>39669</v>
      </c>
      <c r="AI1512" s="14">
        <v>4.6829999999999998</v>
      </c>
      <c r="AK1512" s="15">
        <v>39669</v>
      </c>
      <c r="AL1512" s="14">
        <v>2.5874999999999999</v>
      </c>
      <c r="AM1512" s="14">
        <f t="shared" si="182"/>
        <v>1.8955293526958124</v>
      </c>
      <c r="AN1512" s="15">
        <v>39669</v>
      </c>
      <c r="AO1512" s="14">
        <v>2.7595000000000001</v>
      </c>
      <c r="AP1512" s="14">
        <f t="shared" si="183"/>
        <v>1.1680999999999999</v>
      </c>
      <c r="AQ1512" s="15">
        <v>39669</v>
      </c>
      <c r="AR1512" s="14">
        <v>3.7084999999999999</v>
      </c>
      <c r="AS1512" s="14">
        <f t="shared" si="184"/>
        <v>0.97449999999999992</v>
      </c>
      <c r="AU1512" s="14">
        <f t="shared" si="180"/>
        <v>1.6735000000000002</v>
      </c>
      <c r="AW1512" s="14">
        <f t="shared" si="185"/>
        <v>1.9964999999999997</v>
      </c>
      <c r="AY1512" s="14">
        <f t="shared" si="186"/>
        <v>2.1765000000000003</v>
      </c>
      <c r="BA1512" s="15">
        <v>39669</v>
      </c>
      <c r="BB1512" s="14">
        <v>32.368000000000002</v>
      </c>
      <c r="BD1512" s="15">
        <v>41495</v>
      </c>
      <c r="BE1512" s="14">
        <v>4.5</v>
      </c>
      <c r="BG1512" s="15">
        <v>41495</v>
      </c>
      <c r="BH1512" s="14">
        <v>8.5</v>
      </c>
      <c r="BI1512" s="14">
        <f t="shared" si="181"/>
        <v>80.688833333333335</v>
      </c>
      <c r="BJ1512" s="15">
        <v>40399</v>
      </c>
      <c r="BK1512" s="14">
        <v>229.06649999999999</v>
      </c>
      <c r="BM1512" s="15">
        <v>41495</v>
      </c>
      <c r="BN1512" s="14">
        <v>55.674999999999997</v>
      </c>
    </row>
    <row r="1513" spans="2:66" x14ac:dyDescent="0.2">
      <c r="B1513" s="15">
        <v>39670</v>
      </c>
      <c r="C1513" s="14">
        <v>4.2610000000000001</v>
      </c>
      <c r="E1513" s="15">
        <v>39670</v>
      </c>
      <c r="F1513" s="14">
        <v>4.4240000000000004</v>
      </c>
      <c r="H1513" s="15">
        <v>39670</v>
      </c>
      <c r="I1513" s="14">
        <v>4.5839999999999996</v>
      </c>
      <c r="K1513" s="15">
        <v>39670</v>
      </c>
      <c r="L1513" s="14">
        <v>4.7640000000000002</v>
      </c>
      <c r="N1513" s="15">
        <v>39670</v>
      </c>
      <c r="O1513" s="14">
        <v>4.6059999999999999</v>
      </c>
      <c r="Q1513" s="15">
        <v>39670</v>
      </c>
      <c r="R1513" s="14">
        <v>4.4269999999999996</v>
      </c>
      <c r="T1513" s="15">
        <v>39670</v>
      </c>
      <c r="U1513" s="14">
        <v>4.5199999999999996</v>
      </c>
      <c r="W1513" s="15">
        <v>39670</v>
      </c>
      <c r="X1513" s="14">
        <v>4.7149999999999999</v>
      </c>
      <c r="Z1513" s="15">
        <v>39670</v>
      </c>
      <c r="AA1513" s="14">
        <v>4.4219999999999997</v>
      </c>
      <c r="AC1513" s="14">
        <f t="shared" si="179"/>
        <v>4.4830293526958123</v>
      </c>
      <c r="AE1513" s="15">
        <v>39670</v>
      </c>
      <c r="AF1513" s="14">
        <v>3.9276</v>
      </c>
      <c r="AH1513" s="15">
        <v>39670</v>
      </c>
      <c r="AI1513" s="14">
        <v>4.6829999999999998</v>
      </c>
      <c r="AK1513" s="15">
        <v>39670</v>
      </c>
      <c r="AL1513" s="14">
        <v>2.5874999999999999</v>
      </c>
      <c r="AM1513" s="14">
        <f t="shared" si="182"/>
        <v>1.8955293526958124</v>
      </c>
      <c r="AN1513" s="15">
        <v>39670</v>
      </c>
      <c r="AO1513" s="14">
        <v>2.7595000000000001</v>
      </c>
      <c r="AP1513" s="14">
        <f t="shared" si="183"/>
        <v>1.1680999999999999</v>
      </c>
      <c r="AQ1513" s="15">
        <v>39670</v>
      </c>
      <c r="AR1513" s="14">
        <v>3.7084999999999999</v>
      </c>
      <c r="AS1513" s="14">
        <f t="shared" si="184"/>
        <v>0.97449999999999992</v>
      </c>
      <c r="AU1513" s="14">
        <f t="shared" si="180"/>
        <v>1.6735000000000002</v>
      </c>
      <c r="AW1513" s="14">
        <f t="shared" si="185"/>
        <v>1.9964999999999997</v>
      </c>
      <c r="AY1513" s="14">
        <f t="shared" si="186"/>
        <v>2.1765000000000003</v>
      </c>
      <c r="BA1513" s="15">
        <v>39670</v>
      </c>
      <c r="BB1513" s="14">
        <v>32.368000000000002</v>
      </c>
      <c r="BD1513" s="15">
        <v>41496</v>
      </c>
      <c r="BE1513" s="14">
        <v>4.5</v>
      </c>
      <c r="BG1513" s="15">
        <v>41496</v>
      </c>
      <c r="BH1513" s="14">
        <v>8.5</v>
      </c>
      <c r="BI1513" s="14">
        <f t="shared" si="181"/>
        <v>80.704166666666666</v>
      </c>
      <c r="BJ1513" s="15">
        <v>40400</v>
      </c>
      <c r="BK1513" s="14">
        <v>229.11250000000001</v>
      </c>
      <c r="BM1513" s="15">
        <v>41496</v>
      </c>
      <c r="BN1513" s="14">
        <v>55.674999999999997</v>
      </c>
    </row>
    <row r="1514" spans="2:66" x14ac:dyDescent="0.2">
      <c r="B1514" s="15">
        <v>39671</v>
      </c>
      <c r="C1514" s="14">
        <v>4.2729999999999997</v>
      </c>
      <c r="E1514" s="15">
        <v>39671</v>
      </c>
      <c r="F1514" s="14">
        <v>4.4359999999999999</v>
      </c>
      <c r="H1514" s="15">
        <v>39671</v>
      </c>
      <c r="I1514" s="14">
        <v>4.601</v>
      </c>
      <c r="K1514" s="15">
        <v>39671</v>
      </c>
      <c r="L1514" s="14">
        <v>4.7789999999999999</v>
      </c>
      <c r="N1514" s="15">
        <v>39671</v>
      </c>
      <c r="O1514" s="14">
        <v>4.617</v>
      </c>
      <c r="Q1514" s="15">
        <v>39671</v>
      </c>
      <c r="R1514" s="14">
        <v>4.4379999999999997</v>
      </c>
      <c r="T1514" s="15">
        <v>39671</v>
      </c>
      <c r="U1514" s="14">
        <v>4.5350000000000001</v>
      </c>
      <c r="W1514" s="15">
        <v>39671</v>
      </c>
      <c r="X1514" s="14">
        <v>4.7320000000000002</v>
      </c>
      <c r="Z1514" s="15">
        <v>39671</v>
      </c>
      <c r="AA1514" s="14">
        <v>4.43</v>
      </c>
      <c r="AC1514" s="14">
        <f t="shared" si="179"/>
        <v>4.4963307585354544</v>
      </c>
      <c r="AE1514" s="15">
        <v>39671</v>
      </c>
      <c r="AF1514" s="14">
        <v>3.9904000000000002</v>
      </c>
      <c r="AH1514" s="15">
        <v>39671</v>
      </c>
      <c r="AI1514" s="14">
        <v>4.7119999999999997</v>
      </c>
      <c r="AK1514" s="15">
        <v>39671</v>
      </c>
      <c r="AL1514" s="14">
        <v>2.59</v>
      </c>
      <c r="AM1514" s="14">
        <f t="shared" si="182"/>
        <v>1.9063307585354545</v>
      </c>
      <c r="AN1514" s="15">
        <v>39671</v>
      </c>
      <c r="AO1514" s="14">
        <v>2.6970000000000001</v>
      </c>
      <c r="AP1514" s="14">
        <f t="shared" si="183"/>
        <v>1.2934000000000001</v>
      </c>
      <c r="AQ1514" s="15">
        <v>39671</v>
      </c>
      <c r="AR1514" s="14">
        <v>3.7345000000000002</v>
      </c>
      <c r="AS1514" s="14">
        <f t="shared" si="184"/>
        <v>0.97749999999999959</v>
      </c>
      <c r="AU1514" s="14">
        <f t="shared" si="180"/>
        <v>1.6829999999999998</v>
      </c>
      <c r="AW1514" s="14">
        <f t="shared" si="185"/>
        <v>2.0110000000000001</v>
      </c>
      <c r="AY1514" s="14">
        <f t="shared" si="186"/>
        <v>2.1890000000000001</v>
      </c>
      <c r="BA1514" s="15">
        <v>39671</v>
      </c>
      <c r="BB1514" s="14">
        <v>32.7624</v>
      </c>
      <c r="BD1514" s="15">
        <v>41497</v>
      </c>
      <c r="BE1514" s="14">
        <v>4.5</v>
      </c>
      <c r="BG1514" s="15">
        <v>41497</v>
      </c>
      <c r="BH1514" s="14">
        <v>8.5</v>
      </c>
      <c r="BI1514" s="14">
        <f t="shared" si="181"/>
        <v>80.501400000000004</v>
      </c>
      <c r="BJ1514" s="15">
        <v>40401</v>
      </c>
      <c r="BK1514" s="14">
        <v>228.5042</v>
      </c>
      <c r="BM1514" s="15">
        <v>41497</v>
      </c>
      <c r="BN1514" s="14">
        <v>55.674999999999997</v>
      </c>
    </row>
    <row r="1515" spans="2:66" x14ac:dyDescent="0.2">
      <c r="B1515" s="15">
        <v>39672</v>
      </c>
      <c r="C1515" s="14">
        <v>4.2300000000000004</v>
      </c>
      <c r="E1515" s="15">
        <v>39672</v>
      </c>
      <c r="F1515" s="14">
        <v>4.3920000000000003</v>
      </c>
      <c r="H1515" s="15">
        <v>39672</v>
      </c>
      <c r="I1515" s="14">
        <v>4.5649999999999995</v>
      </c>
      <c r="K1515" s="15">
        <v>39672</v>
      </c>
      <c r="L1515" s="14">
        <v>4.76</v>
      </c>
      <c r="N1515" s="15">
        <v>39672</v>
      </c>
      <c r="O1515" s="14">
        <v>4.5759999999999996</v>
      </c>
      <c r="Q1515" s="15">
        <v>39672</v>
      </c>
      <c r="R1515" s="14">
        <v>4.3949999999999996</v>
      </c>
      <c r="T1515" s="15">
        <v>39672</v>
      </c>
      <c r="U1515" s="14">
        <v>4.492</v>
      </c>
      <c r="W1515" s="15">
        <v>39672</v>
      </c>
      <c r="X1515" s="14">
        <v>4.6959999999999997</v>
      </c>
      <c r="Z1515" s="15">
        <v>39672</v>
      </c>
      <c r="AA1515" s="14">
        <v>4.3860000000000001</v>
      </c>
      <c r="AC1515" s="14">
        <f t="shared" si="179"/>
        <v>4.4588771821412019</v>
      </c>
      <c r="AE1515" s="15">
        <v>39672</v>
      </c>
      <c r="AF1515" s="14">
        <v>3.8954</v>
      </c>
      <c r="AH1515" s="15">
        <v>39672</v>
      </c>
      <c r="AI1515" s="14">
        <v>4.6349999999999998</v>
      </c>
      <c r="AK1515" s="15">
        <v>39672</v>
      </c>
      <c r="AL1515" s="14">
        <v>2.5865</v>
      </c>
      <c r="AM1515" s="14">
        <f t="shared" si="182"/>
        <v>1.8723771821412019</v>
      </c>
      <c r="AN1515" s="15">
        <v>39672</v>
      </c>
      <c r="AO1515" s="14">
        <v>2.6779999999999999</v>
      </c>
      <c r="AP1515" s="14">
        <f t="shared" si="183"/>
        <v>1.2174</v>
      </c>
      <c r="AQ1515" s="15">
        <v>39672</v>
      </c>
      <c r="AR1515" s="14">
        <v>3.7475000000000001</v>
      </c>
      <c r="AS1515" s="14">
        <f t="shared" si="184"/>
        <v>0.88749999999999973</v>
      </c>
      <c r="AU1515" s="14">
        <f t="shared" si="180"/>
        <v>1.6435000000000004</v>
      </c>
      <c r="AW1515" s="14">
        <f t="shared" si="185"/>
        <v>1.9784999999999995</v>
      </c>
      <c r="AY1515" s="14">
        <f t="shared" si="186"/>
        <v>2.1734999999999998</v>
      </c>
      <c r="BA1515" s="15">
        <v>39672</v>
      </c>
      <c r="BB1515" s="14">
        <v>33.529499999999999</v>
      </c>
      <c r="BD1515" s="15">
        <v>41498</v>
      </c>
      <c r="BE1515" s="14">
        <v>4.5</v>
      </c>
      <c r="BG1515" s="15">
        <v>41498</v>
      </c>
      <c r="BH1515" s="14">
        <v>8.5</v>
      </c>
      <c r="BI1515" s="14">
        <f t="shared" si="181"/>
        <v>80.472866666666661</v>
      </c>
      <c r="BJ1515" s="15">
        <v>40402</v>
      </c>
      <c r="BK1515" s="14">
        <v>228.4186</v>
      </c>
      <c r="BM1515" s="15">
        <v>41498</v>
      </c>
      <c r="BN1515" s="14">
        <v>55.42</v>
      </c>
    </row>
    <row r="1516" spans="2:66" x14ac:dyDescent="0.2">
      <c r="B1516" s="15">
        <v>39673</v>
      </c>
      <c r="C1516" s="14">
        <v>4.2060000000000004</v>
      </c>
      <c r="E1516" s="15">
        <v>39673</v>
      </c>
      <c r="F1516" s="14">
        <v>4.3769999999999998</v>
      </c>
      <c r="H1516" s="15">
        <v>39673</v>
      </c>
      <c r="I1516" s="14">
        <v>4.5510000000000002</v>
      </c>
      <c r="K1516" s="15">
        <v>39673</v>
      </c>
      <c r="L1516" s="14">
        <v>4.7519999999999998</v>
      </c>
      <c r="N1516" s="15">
        <v>39673</v>
      </c>
      <c r="O1516" s="14">
        <v>4.5590000000000002</v>
      </c>
      <c r="Q1516" s="15">
        <v>39673</v>
      </c>
      <c r="R1516" s="14">
        <v>4.3789999999999996</v>
      </c>
      <c r="T1516" s="15">
        <v>39673</v>
      </c>
      <c r="U1516" s="14">
        <v>4.4749999999999996</v>
      </c>
      <c r="W1516" s="15">
        <v>39673</v>
      </c>
      <c r="X1516" s="14">
        <v>4.681</v>
      </c>
      <c r="Z1516" s="15">
        <v>39673</v>
      </c>
      <c r="AA1516" s="14">
        <v>4.367</v>
      </c>
      <c r="AC1516" s="14">
        <f t="shared" si="179"/>
        <v>4.4425677429321802</v>
      </c>
      <c r="AE1516" s="15">
        <v>39673</v>
      </c>
      <c r="AF1516" s="14">
        <v>3.9314</v>
      </c>
      <c r="AH1516" s="15">
        <v>39673</v>
      </c>
      <c r="AI1516" s="14">
        <v>4.6040000000000001</v>
      </c>
      <c r="AK1516" s="15">
        <v>39673</v>
      </c>
      <c r="AL1516" s="14">
        <v>2.5840000000000001</v>
      </c>
      <c r="AM1516" s="14">
        <f t="shared" si="182"/>
        <v>1.8585677429321801</v>
      </c>
      <c r="AN1516" s="15">
        <v>39673</v>
      </c>
      <c r="AO1516" s="14">
        <v>2.7075</v>
      </c>
      <c r="AP1516" s="14">
        <f t="shared" si="183"/>
        <v>1.2239</v>
      </c>
      <c r="AQ1516" s="15">
        <v>39673</v>
      </c>
      <c r="AR1516" s="14">
        <v>3.73</v>
      </c>
      <c r="AS1516" s="14">
        <f t="shared" si="184"/>
        <v>0.87400000000000011</v>
      </c>
      <c r="AU1516" s="14">
        <f t="shared" si="180"/>
        <v>1.6220000000000003</v>
      </c>
      <c r="AW1516" s="14">
        <f t="shared" si="185"/>
        <v>1.9670000000000001</v>
      </c>
      <c r="AY1516" s="14">
        <f t="shared" si="186"/>
        <v>2.1679999999999997</v>
      </c>
      <c r="BA1516" s="15">
        <v>39673</v>
      </c>
      <c r="BB1516" s="14">
        <v>34.500700000000002</v>
      </c>
      <c r="BD1516" s="15">
        <v>41499</v>
      </c>
      <c r="BE1516" s="14">
        <v>4.5</v>
      </c>
      <c r="BG1516" s="15">
        <v>41499</v>
      </c>
      <c r="BH1516" s="14">
        <v>8.5</v>
      </c>
      <c r="BI1516" s="14">
        <f t="shared" si="181"/>
        <v>80.621533333333332</v>
      </c>
      <c r="BJ1516" s="15">
        <v>40403</v>
      </c>
      <c r="BK1516" s="14">
        <v>228.8646</v>
      </c>
      <c r="BM1516" s="15">
        <v>41499</v>
      </c>
      <c r="BN1516" s="14">
        <v>55.86</v>
      </c>
    </row>
    <row r="1517" spans="2:66" x14ac:dyDescent="0.2">
      <c r="B1517" s="15">
        <v>39674</v>
      </c>
      <c r="C1517" s="14">
        <v>4.2030000000000003</v>
      </c>
      <c r="E1517" s="15">
        <v>39674</v>
      </c>
      <c r="F1517" s="14">
        <v>4.3780000000000001</v>
      </c>
      <c r="H1517" s="15">
        <v>39674</v>
      </c>
      <c r="I1517" s="14">
        <v>4.5490000000000004</v>
      </c>
      <c r="K1517" s="15">
        <v>39674</v>
      </c>
      <c r="L1517" s="14">
        <v>4.7489999999999997</v>
      </c>
      <c r="N1517" s="15">
        <v>39674</v>
      </c>
      <c r="O1517" s="14">
        <v>4.5659999999999998</v>
      </c>
      <c r="Q1517" s="15">
        <v>39674</v>
      </c>
      <c r="R1517" s="14">
        <v>4.3789999999999996</v>
      </c>
      <c r="T1517" s="15">
        <v>39674</v>
      </c>
      <c r="U1517" s="14">
        <v>4.4749999999999996</v>
      </c>
      <c r="W1517" s="15">
        <v>39674</v>
      </c>
      <c r="X1517" s="14">
        <v>4.6749999999999998</v>
      </c>
      <c r="Z1517" s="15">
        <v>39674</v>
      </c>
      <c r="AA1517" s="14">
        <v>4.3659999999999997</v>
      </c>
      <c r="AC1517" s="14">
        <f t="shared" si="179"/>
        <v>4.4411957361347136</v>
      </c>
      <c r="AE1517" s="15">
        <v>39674</v>
      </c>
      <c r="AF1517" s="14">
        <v>3.8860000000000001</v>
      </c>
      <c r="AH1517" s="15">
        <v>39674</v>
      </c>
      <c r="AI1517" s="14">
        <v>4.6349999999999998</v>
      </c>
      <c r="AK1517" s="15">
        <v>39674</v>
      </c>
      <c r="AL1517" s="14">
        <v>2.6005000000000003</v>
      </c>
      <c r="AM1517" s="14">
        <f t="shared" si="182"/>
        <v>1.8406957361347134</v>
      </c>
      <c r="AN1517" s="15">
        <v>39674</v>
      </c>
      <c r="AO1517" s="14">
        <v>2.7105000000000001</v>
      </c>
      <c r="AP1517" s="14">
        <f t="shared" si="183"/>
        <v>1.1755</v>
      </c>
      <c r="AQ1517" s="15">
        <v>39674</v>
      </c>
      <c r="AR1517" s="14">
        <v>3.7175000000000002</v>
      </c>
      <c r="AS1517" s="14">
        <f t="shared" si="184"/>
        <v>0.91749999999999954</v>
      </c>
      <c r="AU1517" s="14">
        <f t="shared" si="180"/>
        <v>1.6025</v>
      </c>
      <c r="AW1517" s="14">
        <f t="shared" si="185"/>
        <v>1.9485000000000001</v>
      </c>
      <c r="AY1517" s="14">
        <f t="shared" si="186"/>
        <v>2.1484999999999994</v>
      </c>
      <c r="BA1517" s="15">
        <v>39674</v>
      </c>
      <c r="BB1517" s="14">
        <v>34.5627</v>
      </c>
      <c r="BD1517" s="15">
        <v>41500</v>
      </c>
      <c r="BE1517" s="14">
        <v>4.5</v>
      </c>
      <c r="BG1517" s="15">
        <v>41500</v>
      </c>
      <c r="BH1517" s="14">
        <v>8.5</v>
      </c>
      <c r="BI1517" s="14">
        <f t="shared" si="181"/>
        <v>80.621533333333332</v>
      </c>
      <c r="BJ1517" s="15">
        <v>40404</v>
      </c>
      <c r="BK1517" s="14">
        <v>228.8646</v>
      </c>
      <c r="BM1517" s="15">
        <v>41500</v>
      </c>
      <c r="BN1517" s="14">
        <v>55.893000000000001</v>
      </c>
    </row>
    <row r="1518" spans="2:66" x14ac:dyDescent="0.2">
      <c r="B1518" s="15">
        <v>39675</v>
      </c>
      <c r="C1518" s="14">
        <v>4.165</v>
      </c>
      <c r="E1518" s="15">
        <v>39675</v>
      </c>
      <c r="F1518" s="14">
        <v>4.343</v>
      </c>
      <c r="H1518" s="15">
        <v>39675</v>
      </c>
      <c r="I1518" s="14">
        <v>4.5149999999999997</v>
      </c>
      <c r="K1518" s="15">
        <v>39675</v>
      </c>
      <c r="L1518" s="14">
        <v>4.7210000000000001</v>
      </c>
      <c r="N1518" s="15">
        <v>39675</v>
      </c>
      <c r="O1518" s="14">
        <v>4.532</v>
      </c>
      <c r="Q1518" s="15">
        <v>39675</v>
      </c>
      <c r="R1518" s="14">
        <v>4.3469999999999995</v>
      </c>
      <c r="T1518" s="15">
        <v>39675</v>
      </c>
      <c r="U1518" s="14">
        <v>4.4409999999999998</v>
      </c>
      <c r="W1518" s="15">
        <v>39675</v>
      </c>
      <c r="X1518" s="14">
        <v>4.6399999999999997</v>
      </c>
      <c r="Z1518" s="15">
        <v>39675</v>
      </c>
      <c r="AA1518" s="14">
        <v>4.3310000000000004</v>
      </c>
      <c r="AC1518" s="14">
        <f t="shared" si="179"/>
        <v>4.4070835779391313</v>
      </c>
      <c r="AE1518" s="15">
        <v>39675</v>
      </c>
      <c r="AF1518" s="14">
        <v>3.8349000000000002</v>
      </c>
      <c r="AH1518" s="15">
        <v>39675</v>
      </c>
      <c r="AI1518" s="14">
        <v>4.5750000000000002</v>
      </c>
      <c r="AK1518" s="15">
        <v>39675</v>
      </c>
      <c r="AL1518" s="14">
        <v>2.5925000000000002</v>
      </c>
      <c r="AM1518" s="14">
        <f t="shared" si="182"/>
        <v>1.8145835779391311</v>
      </c>
      <c r="AN1518" s="15">
        <v>39675</v>
      </c>
      <c r="AO1518" s="14">
        <v>2.6859999999999999</v>
      </c>
      <c r="AP1518" s="14">
        <f t="shared" si="183"/>
        <v>1.1489000000000003</v>
      </c>
      <c r="AQ1518" s="15">
        <v>39675</v>
      </c>
      <c r="AR1518" s="14">
        <v>3.7199999999999998</v>
      </c>
      <c r="AS1518" s="14">
        <f t="shared" si="184"/>
        <v>0.85500000000000043</v>
      </c>
      <c r="AU1518" s="14">
        <f t="shared" si="180"/>
        <v>1.5724999999999998</v>
      </c>
      <c r="AW1518" s="14">
        <f t="shared" si="185"/>
        <v>1.9224999999999994</v>
      </c>
      <c r="AY1518" s="14">
        <f t="shared" si="186"/>
        <v>2.1284999999999998</v>
      </c>
      <c r="BA1518" s="15">
        <v>39675</v>
      </c>
      <c r="BB1518" s="14">
        <v>35.011800000000001</v>
      </c>
      <c r="BD1518" s="15">
        <v>41501</v>
      </c>
      <c r="BE1518" s="14">
        <v>4.5</v>
      </c>
      <c r="BG1518" s="15">
        <v>41501</v>
      </c>
      <c r="BH1518" s="14">
        <v>8.5</v>
      </c>
      <c r="BI1518" s="14">
        <f t="shared" si="181"/>
        <v>80.621533333333332</v>
      </c>
      <c r="BJ1518" s="15">
        <v>40405</v>
      </c>
      <c r="BK1518" s="14">
        <v>228.8646</v>
      </c>
      <c r="BM1518" s="15">
        <v>41501</v>
      </c>
      <c r="BN1518" s="14">
        <v>55.805</v>
      </c>
    </row>
    <row r="1519" spans="2:66" x14ac:dyDescent="0.2">
      <c r="B1519" s="15">
        <v>39676</v>
      </c>
      <c r="C1519" s="14">
        <v>4.165</v>
      </c>
      <c r="E1519" s="15">
        <v>39676</v>
      </c>
      <c r="F1519" s="14">
        <v>4.343</v>
      </c>
      <c r="H1519" s="15">
        <v>39676</v>
      </c>
      <c r="I1519" s="14">
        <v>4.5149999999999997</v>
      </c>
      <c r="K1519" s="15">
        <v>39676</v>
      </c>
      <c r="L1519" s="14">
        <v>4.7210000000000001</v>
      </c>
      <c r="N1519" s="15">
        <v>39676</v>
      </c>
      <c r="O1519" s="14">
        <v>4.532</v>
      </c>
      <c r="Q1519" s="15">
        <v>39676</v>
      </c>
      <c r="R1519" s="14">
        <v>4.3469999999999995</v>
      </c>
      <c r="T1519" s="15">
        <v>39676</v>
      </c>
      <c r="U1519" s="14">
        <v>4.4409999999999998</v>
      </c>
      <c r="W1519" s="15">
        <v>39676</v>
      </c>
      <c r="X1519" s="14">
        <v>4.6399999999999997</v>
      </c>
      <c r="Z1519" s="15">
        <v>39676</v>
      </c>
      <c r="AA1519" s="14">
        <v>4.3310000000000004</v>
      </c>
      <c r="AC1519" s="14">
        <f t="shared" si="179"/>
        <v>4.4070835779391313</v>
      </c>
      <c r="AE1519" s="15">
        <v>39676</v>
      </c>
      <c r="AF1519" s="14">
        <v>3.8349000000000002</v>
      </c>
      <c r="AH1519" s="15">
        <v>39676</v>
      </c>
      <c r="AI1519" s="14">
        <v>4.5750000000000002</v>
      </c>
      <c r="AK1519" s="15">
        <v>39676</v>
      </c>
      <c r="AL1519" s="14">
        <v>2.5925000000000002</v>
      </c>
      <c r="AM1519" s="14">
        <f t="shared" si="182"/>
        <v>1.8145835779391311</v>
      </c>
      <c r="AN1519" s="15">
        <v>39676</v>
      </c>
      <c r="AO1519" s="14">
        <v>2.6859999999999999</v>
      </c>
      <c r="AP1519" s="14">
        <f t="shared" si="183"/>
        <v>1.1489000000000003</v>
      </c>
      <c r="AQ1519" s="15">
        <v>39676</v>
      </c>
      <c r="AR1519" s="14">
        <v>3.7199999999999998</v>
      </c>
      <c r="AS1519" s="14">
        <f t="shared" si="184"/>
        <v>0.85500000000000043</v>
      </c>
      <c r="AU1519" s="14">
        <f t="shared" si="180"/>
        <v>1.5724999999999998</v>
      </c>
      <c r="AW1519" s="14">
        <f t="shared" si="185"/>
        <v>1.9224999999999994</v>
      </c>
      <c r="AY1519" s="14">
        <f t="shared" si="186"/>
        <v>2.1284999999999998</v>
      </c>
      <c r="BA1519" s="15">
        <v>39676</v>
      </c>
      <c r="BB1519" s="14">
        <v>35.011800000000001</v>
      </c>
      <c r="BD1519" s="15">
        <v>41502</v>
      </c>
      <c r="BE1519" s="14">
        <v>4.5</v>
      </c>
      <c r="BG1519" s="15">
        <v>41502</v>
      </c>
      <c r="BH1519" s="14">
        <v>8.5</v>
      </c>
      <c r="BI1519" s="14">
        <f t="shared" si="181"/>
        <v>80.497633333333326</v>
      </c>
      <c r="BJ1519" s="15">
        <v>40406</v>
      </c>
      <c r="BK1519" s="14">
        <v>228.49289999999999</v>
      </c>
      <c r="BM1519" s="15">
        <v>41502</v>
      </c>
      <c r="BN1519" s="14">
        <v>56.008000000000003</v>
      </c>
    </row>
    <row r="1520" spans="2:66" x14ac:dyDescent="0.2">
      <c r="B1520" s="15">
        <v>39677</v>
      </c>
      <c r="C1520" s="14">
        <v>4.165</v>
      </c>
      <c r="E1520" s="15">
        <v>39677</v>
      </c>
      <c r="F1520" s="14">
        <v>4.343</v>
      </c>
      <c r="H1520" s="15">
        <v>39677</v>
      </c>
      <c r="I1520" s="14">
        <v>4.5149999999999997</v>
      </c>
      <c r="K1520" s="15">
        <v>39677</v>
      </c>
      <c r="L1520" s="14">
        <v>4.7210000000000001</v>
      </c>
      <c r="N1520" s="15">
        <v>39677</v>
      </c>
      <c r="O1520" s="14">
        <v>4.532</v>
      </c>
      <c r="Q1520" s="15">
        <v>39677</v>
      </c>
      <c r="R1520" s="14">
        <v>4.3469999999999995</v>
      </c>
      <c r="T1520" s="15">
        <v>39677</v>
      </c>
      <c r="U1520" s="14">
        <v>4.4409999999999998</v>
      </c>
      <c r="W1520" s="15">
        <v>39677</v>
      </c>
      <c r="X1520" s="14">
        <v>4.6399999999999997</v>
      </c>
      <c r="Z1520" s="15">
        <v>39677</v>
      </c>
      <c r="AA1520" s="14">
        <v>4.3310000000000004</v>
      </c>
      <c r="AC1520" s="14">
        <f t="shared" si="179"/>
        <v>4.4070835779391313</v>
      </c>
      <c r="AE1520" s="15">
        <v>39677</v>
      </c>
      <c r="AF1520" s="14">
        <v>3.8349000000000002</v>
      </c>
      <c r="AH1520" s="15">
        <v>39677</v>
      </c>
      <c r="AI1520" s="14">
        <v>4.5750000000000002</v>
      </c>
      <c r="AK1520" s="15">
        <v>39677</v>
      </c>
      <c r="AL1520" s="14">
        <v>2.5925000000000002</v>
      </c>
      <c r="AM1520" s="14">
        <f t="shared" si="182"/>
        <v>1.8145835779391311</v>
      </c>
      <c r="AN1520" s="15">
        <v>39677</v>
      </c>
      <c r="AO1520" s="14">
        <v>2.6859999999999999</v>
      </c>
      <c r="AP1520" s="14">
        <f t="shared" si="183"/>
        <v>1.1489000000000003</v>
      </c>
      <c r="AQ1520" s="15">
        <v>39677</v>
      </c>
      <c r="AR1520" s="14">
        <v>3.7199999999999998</v>
      </c>
      <c r="AS1520" s="14">
        <f t="shared" si="184"/>
        <v>0.85500000000000043</v>
      </c>
      <c r="AU1520" s="14">
        <f t="shared" si="180"/>
        <v>1.5724999999999998</v>
      </c>
      <c r="AW1520" s="14">
        <f t="shared" si="185"/>
        <v>1.9224999999999994</v>
      </c>
      <c r="AY1520" s="14">
        <f t="shared" si="186"/>
        <v>2.1284999999999998</v>
      </c>
      <c r="BA1520" s="15">
        <v>39677</v>
      </c>
      <c r="BB1520" s="14">
        <v>35.011800000000001</v>
      </c>
      <c r="BD1520" s="15">
        <v>41503</v>
      </c>
      <c r="BE1520" s="14">
        <v>4.5</v>
      </c>
      <c r="BG1520" s="15">
        <v>41503</v>
      </c>
      <c r="BH1520" s="14">
        <v>8.5</v>
      </c>
      <c r="BI1520" s="14">
        <f t="shared" si="181"/>
        <v>80.712900000000005</v>
      </c>
      <c r="BJ1520" s="15">
        <v>40407</v>
      </c>
      <c r="BK1520" s="14">
        <v>229.1387</v>
      </c>
      <c r="BM1520" s="15">
        <v>41503</v>
      </c>
      <c r="BN1520" s="14">
        <v>56.008000000000003</v>
      </c>
    </row>
    <row r="1521" spans="2:66" x14ac:dyDescent="0.2">
      <c r="B1521" s="15">
        <v>39678</v>
      </c>
      <c r="C1521" s="14">
        <v>4.1429999999999998</v>
      </c>
      <c r="E1521" s="15">
        <v>39678</v>
      </c>
      <c r="F1521" s="14">
        <v>4.3280000000000003</v>
      </c>
      <c r="H1521" s="15">
        <v>39678</v>
      </c>
      <c r="I1521" s="14">
        <v>4.4969999999999999</v>
      </c>
      <c r="K1521" s="15">
        <v>39678</v>
      </c>
      <c r="L1521" s="14">
        <v>4.7039999999999997</v>
      </c>
      <c r="N1521" s="15">
        <v>39678</v>
      </c>
      <c r="O1521" s="14">
        <v>4.5170000000000003</v>
      </c>
      <c r="Q1521" s="15">
        <v>39678</v>
      </c>
      <c r="R1521" s="14">
        <v>4.3369999999999997</v>
      </c>
      <c r="T1521" s="15">
        <v>39678</v>
      </c>
      <c r="U1521" s="14">
        <v>4.4269999999999996</v>
      </c>
      <c r="W1521" s="15">
        <v>39678</v>
      </c>
      <c r="X1521" s="14">
        <v>4.6239999999999997</v>
      </c>
      <c r="Z1521" s="15">
        <v>39678</v>
      </c>
      <c r="AA1521" s="14">
        <v>4.3140000000000001</v>
      </c>
      <c r="AC1521" s="14">
        <f t="shared" si="179"/>
        <v>4.3896218136876239</v>
      </c>
      <c r="AE1521" s="15">
        <v>39678</v>
      </c>
      <c r="AF1521" s="14">
        <v>3.8104</v>
      </c>
      <c r="AH1521" s="15">
        <v>39678</v>
      </c>
      <c r="AI1521" s="14">
        <v>4.5960000000000001</v>
      </c>
      <c r="AK1521" s="15">
        <v>39678</v>
      </c>
      <c r="AL1521" s="14">
        <v>2.5935000000000001</v>
      </c>
      <c r="AM1521" s="14">
        <f t="shared" si="182"/>
        <v>1.7961218136876238</v>
      </c>
      <c r="AN1521" s="15">
        <v>39678</v>
      </c>
      <c r="AO1521" s="14">
        <v>2.6804999999999999</v>
      </c>
      <c r="AP1521" s="14">
        <f t="shared" si="183"/>
        <v>1.1299000000000001</v>
      </c>
      <c r="AQ1521" s="15">
        <v>39678</v>
      </c>
      <c r="AR1521" s="14">
        <v>3.7050000000000001</v>
      </c>
      <c r="AS1521" s="14">
        <f t="shared" si="184"/>
        <v>0.89100000000000001</v>
      </c>
      <c r="AU1521" s="14">
        <f t="shared" si="180"/>
        <v>1.5494999999999997</v>
      </c>
      <c r="AW1521" s="14">
        <f t="shared" si="185"/>
        <v>1.9034999999999997</v>
      </c>
      <c r="AY1521" s="14">
        <f t="shared" si="186"/>
        <v>2.1104999999999996</v>
      </c>
      <c r="BA1521" s="15">
        <v>39678</v>
      </c>
      <c r="BB1521" s="14">
        <v>35.354900000000001</v>
      </c>
      <c r="BD1521" s="15">
        <v>41504</v>
      </c>
      <c r="BE1521" s="14">
        <v>4.5</v>
      </c>
      <c r="BG1521" s="15">
        <v>41504</v>
      </c>
      <c r="BH1521" s="14">
        <v>8.5</v>
      </c>
      <c r="BI1521" s="14">
        <f t="shared" si="181"/>
        <v>80.675033333333332</v>
      </c>
      <c r="BJ1521" s="15">
        <v>40408</v>
      </c>
      <c r="BK1521" s="14">
        <v>229.02510000000001</v>
      </c>
      <c r="BM1521" s="15">
        <v>41504</v>
      </c>
      <c r="BN1521" s="14">
        <v>56.008000000000003</v>
      </c>
    </row>
    <row r="1522" spans="2:66" x14ac:dyDescent="0.2">
      <c r="B1522" s="15">
        <v>39679</v>
      </c>
      <c r="C1522" s="14">
        <v>4.165</v>
      </c>
      <c r="E1522" s="15">
        <v>39679</v>
      </c>
      <c r="F1522" s="14">
        <v>4.3520000000000003</v>
      </c>
      <c r="H1522" s="15">
        <v>39679</v>
      </c>
      <c r="I1522" s="14">
        <v>4.5270000000000001</v>
      </c>
      <c r="K1522" s="15">
        <v>39679</v>
      </c>
      <c r="L1522" s="14">
        <v>4.7990000000000004</v>
      </c>
      <c r="N1522" s="15">
        <v>39679</v>
      </c>
      <c r="O1522" s="14">
        <v>4.5389999999999997</v>
      </c>
      <c r="Q1522" s="15">
        <v>39679</v>
      </c>
      <c r="R1522" s="14">
        <v>4.3550000000000004</v>
      </c>
      <c r="T1522" s="15">
        <v>39679</v>
      </c>
      <c r="U1522" s="14">
        <v>4.4429999999999996</v>
      </c>
      <c r="W1522" s="15">
        <v>39679</v>
      </c>
      <c r="X1522" s="14">
        <v>4.6440000000000001</v>
      </c>
      <c r="Z1522" s="15">
        <v>39679</v>
      </c>
      <c r="AA1522" s="14">
        <v>4.3360000000000003</v>
      </c>
      <c r="AC1522" s="14">
        <f t="shared" si="179"/>
        <v>4.4265522941449094</v>
      </c>
      <c r="AE1522" s="15">
        <v>39679</v>
      </c>
      <c r="AF1522" s="14">
        <v>3.8292000000000002</v>
      </c>
      <c r="AH1522" s="15">
        <v>39679</v>
      </c>
      <c r="AI1522" s="14">
        <v>4.59</v>
      </c>
      <c r="AK1522" s="15">
        <v>39679</v>
      </c>
      <c r="AL1522" s="14">
        <v>2.5859999999999999</v>
      </c>
      <c r="AM1522" s="14">
        <f t="shared" si="182"/>
        <v>1.8405522941449095</v>
      </c>
      <c r="AN1522" s="15">
        <v>39679</v>
      </c>
      <c r="AO1522" s="14">
        <v>2.6850000000000001</v>
      </c>
      <c r="AP1522" s="14">
        <f t="shared" si="183"/>
        <v>1.1442000000000001</v>
      </c>
      <c r="AQ1522" s="15">
        <v>39679</v>
      </c>
      <c r="AR1522" s="14">
        <v>3.7109999999999999</v>
      </c>
      <c r="AS1522" s="14">
        <f t="shared" si="184"/>
        <v>0.879</v>
      </c>
      <c r="AU1522" s="14">
        <f t="shared" si="180"/>
        <v>1.5790000000000002</v>
      </c>
      <c r="AW1522" s="14">
        <f t="shared" si="185"/>
        <v>1.9410000000000003</v>
      </c>
      <c r="AY1522" s="14">
        <f t="shared" si="186"/>
        <v>2.2130000000000005</v>
      </c>
      <c r="BA1522" s="15">
        <v>39679</v>
      </c>
      <c r="BB1522" s="14">
        <v>36.209600000000002</v>
      </c>
      <c r="BD1522" s="15">
        <v>41505</v>
      </c>
      <c r="BE1522" s="14">
        <v>4.5</v>
      </c>
      <c r="BG1522" s="15">
        <v>41505</v>
      </c>
      <c r="BH1522" s="14">
        <v>8.5</v>
      </c>
      <c r="BI1522" s="14">
        <f t="shared" si="181"/>
        <v>80.476833333333332</v>
      </c>
      <c r="BJ1522" s="15">
        <v>40409</v>
      </c>
      <c r="BK1522" s="14">
        <v>228.43049999999999</v>
      </c>
      <c r="BM1522" s="15">
        <v>41505</v>
      </c>
      <c r="BN1522" s="14">
        <v>55.69</v>
      </c>
    </row>
    <row r="1523" spans="2:66" x14ac:dyDescent="0.2">
      <c r="B1523" s="15">
        <v>39680</v>
      </c>
      <c r="C1523" s="14">
        <v>4.1230000000000002</v>
      </c>
      <c r="E1523" s="15">
        <v>39680</v>
      </c>
      <c r="F1523" s="14">
        <v>4.3079999999999998</v>
      </c>
      <c r="H1523" s="15">
        <v>39680</v>
      </c>
      <c r="I1523" s="14">
        <v>4.484</v>
      </c>
      <c r="K1523" s="15">
        <v>39680</v>
      </c>
      <c r="L1523" s="14">
        <v>4.7489999999999997</v>
      </c>
      <c r="N1523" s="15">
        <v>39680</v>
      </c>
      <c r="O1523" s="14">
        <v>4.5019999999999998</v>
      </c>
      <c r="Q1523" s="15">
        <v>39680</v>
      </c>
      <c r="R1523" s="14">
        <v>4.3129999999999997</v>
      </c>
      <c r="T1523" s="15">
        <v>39680</v>
      </c>
      <c r="U1523" s="14">
        <v>4.41</v>
      </c>
      <c r="W1523" s="15">
        <v>39680</v>
      </c>
      <c r="X1523" s="14">
        <v>4.6100000000000003</v>
      </c>
      <c r="Z1523" s="15">
        <v>39680</v>
      </c>
      <c r="AA1523" s="14">
        <v>4.2930000000000001</v>
      </c>
      <c r="AC1523" s="14">
        <f t="shared" si="179"/>
        <v>4.3831155569287796</v>
      </c>
      <c r="AE1523" s="15">
        <v>39680</v>
      </c>
      <c r="AF1523" s="14">
        <v>3.8008999999999999</v>
      </c>
      <c r="AH1523" s="15">
        <v>39680</v>
      </c>
      <c r="AI1523" s="14">
        <v>4.5590000000000002</v>
      </c>
      <c r="AK1523" s="15">
        <v>39680</v>
      </c>
      <c r="AL1523" s="14">
        <v>2.5910000000000002</v>
      </c>
      <c r="AM1523" s="14">
        <f t="shared" si="182"/>
        <v>1.7921155569287794</v>
      </c>
      <c r="AN1523" s="15">
        <v>39680</v>
      </c>
      <c r="AO1523" s="14">
        <v>2.71</v>
      </c>
      <c r="AP1523" s="14">
        <f t="shared" si="183"/>
        <v>1.0909</v>
      </c>
      <c r="AQ1523" s="15">
        <v>39680</v>
      </c>
      <c r="AR1523" s="14">
        <v>3.7109999999999999</v>
      </c>
      <c r="AS1523" s="14">
        <f t="shared" si="184"/>
        <v>0.84800000000000031</v>
      </c>
      <c r="AU1523" s="14">
        <f t="shared" si="180"/>
        <v>1.532</v>
      </c>
      <c r="AW1523" s="14">
        <f t="shared" si="185"/>
        <v>1.8929999999999998</v>
      </c>
      <c r="AY1523" s="14">
        <f t="shared" si="186"/>
        <v>2.1579999999999995</v>
      </c>
      <c r="BA1523" s="15">
        <v>39680</v>
      </c>
      <c r="BB1523" s="14">
        <v>36.057099999999998</v>
      </c>
      <c r="BD1523" s="15">
        <v>41506</v>
      </c>
      <c r="BE1523" s="14">
        <v>4.5</v>
      </c>
      <c r="BG1523" s="15">
        <v>41506</v>
      </c>
      <c r="BH1523" s="14">
        <v>8.5</v>
      </c>
      <c r="BI1523" s="14">
        <f t="shared" si="181"/>
        <v>80.415666666666667</v>
      </c>
      <c r="BJ1523" s="15">
        <v>40410</v>
      </c>
      <c r="BK1523" s="14">
        <v>228.24700000000001</v>
      </c>
      <c r="BM1523" s="15">
        <v>41506</v>
      </c>
      <c r="BN1523" s="14">
        <v>54.552</v>
      </c>
    </row>
    <row r="1524" spans="2:66" x14ac:dyDescent="0.2">
      <c r="B1524" s="15">
        <v>39681</v>
      </c>
      <c r="C1524" s="14">
        <v>4.1749999999999998</v>
      </c>
      <c r="E1524" s="15">
        <v>39681</v>
      </c>
      <c r="F1524" s="14">
        <v>4.3629999999999995</v>
      </c>
      <c r="H1524" s="15">
        <v>39681</v>
      </c>
      <c r="I1524" s="14">
        <v>4.5350000000000001</v>
      </c>
      <c r="K1524" s="15">
        <v>39681</v>
      </c>
      <c r="L1524" s="14">
        <v>4.7880000000000003</v>
      </c>
      <c r="N1524" s="15">
        <v>39681</v>
      </c>
      <c r="O1524" s="14">
        <v>4.5540000000000003</v>
      </c>
      <c r="Q1524" s="15">
        <v>39681</v>
      </c>
      <c r="R1524" s="14">
        <v>4.37</v>
      </c>
      <c r="T1524" s="15">
        <v>39681</v>
      </c>
      <c r="U1524" s="14">
        <v>4.4589999999999996</v>
      </c>
      <c r="W1524" s="15">
        <v>39681</v>
      </c>
      <c r="X1524" s="14">
        <v>4.657</v>
      </c>
      <c r="Z1524" s="15">
        <v>39681</v>
      </c>
      <c r="AA1524" s="14">
        <v>4.3479999999999999</v>
      </c>
      <c r="AC1524" s="14">
        <f t="shared" si="179"/>
        <v>4.4333051135485855</v>
      </c>
      <c r="AE1524" s="15">
        <v>39681</v>
      </c>
      <c r="AF1524" s="14">
        <v>3.8290999999999999</v>
      </c>
      <c r="AH1524" s="15">
        <v>39681</v>
      </c>
      <c r="AI1524" s="14">
        <v>4.5720000000000001</v>
      </c>
      <c r="AK1524" s="15">
        <v>39681</v>
      </c>
      <c r="AL1524" s="14">
        <v>2.57</v>
      </c>
      <c r="AM1524" s="14">
        <f t="shared" si="182"/>
        <v>1.8633051135485856</v>
      </c>
      <c r="AN1524" s="15">
        <v>39681</v>
      </c>
      <c r="AO1524" s="14">
        <v>2.7429999999999999</v>
      </c>
      <c r="AP1524" s="14">
        <f t="shared" si="183"/>
        <v>1.0861000000000001</v>
      </c>
      <c r="AQ1524" s="15">
        <v>39681</v>
      </c>
      <c r="AR1524" s="14">
        <v>3.7374999999999998</v>
      </c>
      <c r="AS1524" s="14">
        <f t="shared" si="184"/>
        <v>0.83450000000000024</v>
      </c>
      <c r="AU1524" s="14">
        <f t="shared" si="180"/>
        <v>1.605</v>
      </c>
      <c r="AW1524" s="14">
        <f t="shared" si="185"/>
        <v>1.9650000000000003</v>
      </c>
      <c r="AY1524" s="14">
        <f t="shared" si="186"/>
        <v>2.2180000000000004</v>
      </c>
      <c r="BA1524" s="15">
        <v>39681</v>
      </c>
      <c r="BB1524" s="14">
        <v>35.956499999999998</v>
      </c>
      <c r="BD1524" s="15">
        <v>41507</v>
      </c>
      <c r="BE1524" s="14">
        <v>4.5</v>
      </c>
      <c r="BG1524" s="15">
        <v>41507</v>
      </c>
      <c r="BH1524" s="14">
        <v>8.5</v>
      </c>
      <c r="BI1524" s="14">
        <f t="shared" si="181"/>
        <v>80.415666666666667</v>
      </c>
      <c r="BJ1524" s="15">
        <v>40411</v>
      </c>
      <c r="BK1524" s="14">
        <v>228.24700000000001</v>
      </c>
      <c r="BM1524" s="15">
        <v>41507</v>
      </c>
      <c r="BN1524" s="14">
        <v>53.98</v>
      </c>
    </row>
    <row r="1525" spans="2:66" x14ac:dyDescent="0.2">
      <c r="B1525" s="15">
        <v>39682</v>
      </c>
      <c r="C1525" s="14">
        <v>4.2190000000000003</v>
      </c>
      <c r="E1525" s="15">
        <v>39682</v>
      </c>
      <c r="F1525" s="14">
        <v>4.407</v>
      </c>
      <c r="H1525" s="15">
        <v>39682</v>
      </c>
      <c r="I1525" s="14">
        <v>4.5780000000000003</v>
      </c>
      <c r="K1525" s="15">
        <v>39682</v>
      </c>
      <c r="L1525" s="14">
        <v>4.8309999999999995</v>
      </c>
      <c r="N1525" s="15">
        <v>39682</v>
      </c>
      <c r="O1525" s="14">
        <v>4.5990000000000002</v>
      </c>
      <c r="Q1525" s="15">
        <v>39682</v>
      </c>
      <c r="R1525" s="14">
        <v>4.4119999999999999</v>
      </c>
      <c r="T1525" s="15">
        <v>39682</v>
      </c>
      <c r="U1525" s="14">
        <v>4.5049999999999999</v>
      </c>
      <c r="W1525" s="15">
        <v>39682</v>
      </c>
      <c r="X1525" s="14">
        <v>4.6989999999999998</v>
      </c>
      <c r="Z1525" s="15">
        <v>39682</v>
      </c>
      <c r="AA1525" s="14">
        <v>4.3920000000000003</v>
      </c>
      <c r="AC1525" s="14">
        <f t="shared" si="179"/>
        <v>4.4768997373706165</v>
      </c>
      <c r="AE1525" s="15">
        <v>39682</v>
      </c>
      <c r="AF1525" s="14">
        <v>3.8704000000000001</v>
      </c>
      <c r="AH1525" s="15">
        <v>39682</v>
      </c>
      <c r="AI1525" s="14">
        <v>4.6020000000000003</v>
      </c>
      <c r="AK1525" s="15">
        <v>39682</v>
      </c>
      <c r="AL1525" s="14">
        <v>2.625</v>
      </c>
      <c r="AM1525" s="14">
        <f t="shared" si="182"/>
        <v>1.8518997373706165</v>
      </c>
      <c r="AN1525" s="15">
        <v>39682</v>
      </c>
      <c r="AO1525" s="14">
        <v>2.68</v>
      </c>
      <c r="AP1525" s="14">
        <f t="shared" si="183"/>
        <v>1.1903999999999999</v>
      </c>
      <c r="AQ1525" s="15">
        <v>39682</v>
      </c>
      <c r="AR1525" s="14">
        <v>3.7425000000000002</v>
      </c>
      <c r="AS1525" s="14">
        <f t="shared" si="184"/>
        <v>0.85950000000000015</v>
      </c>
      <c r="AU1525" s="14">
        <f t="shared" si="180"/>
        <v>1.5940000000000003</v>
      </c>
      <c r="AW1525" s="14">
        <f t="shared" si="185"/>
        <v>1.9530000000000003</v>
      </c>
      <c r="AY1525" s="14">
        <f t="shared" si="186"/>
        <v>2.2059999999999995</v>
      </c>
      <c r="BA1525" s="15">
        <v>39682</v>
      </c>
      <c r="BB1525" s="14">
        <v>35.917099999999998</v>
      </c>
      <c r="BD1525" s="15">
        <v>41508</v>
      </c>
      <c r="BE1525" s="14">
        <v>4.5</v>
      </c>
      <c r="BG1525" s="15">
        <v>41508</v>
      </c>
      <c r="BH1525" s="14">
        <v>8.5</v>
      </c>
      <c r="BI1525" s="14">
        <f t="shared" si="181"/>
        <v>80.415666666666667</v>
      </c>
      <c r="BJ1525" s="15">
        <v>40412</v>
      </c>
      <c r="BK1525" s="14">
        <v>228.24700000000001</v>
      </c>
      <c r="BM1525" s="15">
        <v>41508</v>
      </c>
      <c r="BN1525" s="14">
        <v>54.44</v>
      </c>
    </row>
    <row r="1526" spans="2:66" x14ac:dyDescent="0.2">
      <c r="B1526" s="15">
        <v>39683</v>
      </c>
      <c r="C1526" s="14">
        <v>4.2190000000000003</v>
      </c>
      <c r="E1526" s="15">
        <v>39683</v>
      </c>
      <c r="F1526" s="14">
        <v>4.407</v>
      </c>
      <c r="H1526" s="15">
        <v>39683</v>
      </c>
      <c r="I1526" s="14">
        <v>4.5780000000000003</v>
      </c>
      <c r="K1526" s="15">
        <v>39683</v>
      </c>
      <c r="L1526" s="14">
        <v>4.8309999999999995</v>
      </c>
      <c r="N1526" s="15">
        <v>39683</v>
      </c>
      <c r="O1526" s="14">
        <v>4.5990000000000002</v>
      </c>
      <c r="Q1526" s="15">
        <v>39683</v>
      </c>
      <c r="R1526" s="14">
        <v>4.4119999999999999</v>
      </c>
      <c r="T1526" s="15">
        <v>39683</v>
      </c>
      <c r="U1526" s="14">
        <v>4.5049999999999999</v>
      </c>
      <c r="W1526" s="15">
        <v>39683</v>
      </c>
      <c r="X1526" s="14">
        <v>4.6989999999999998</v>
      </c>
      <c r="Z1526" s="15">
        <v>39683</v>
      </c>
      <c r="AA1526" s="14">
        <v>4.3920000000000003</v>
      </c>
      <c r="AC1526" s="14">
        <f t="shared" si="179"/>
        <v>4.4768997373706165</v>
      </c>
      <c r="AE1526" s="15">
        <v>39683</v>
      </c>
      <c r="AF1526" s="14">
        <v>3.8704000000000001</v>
      </c>
      <c r="AH1526" s="15">
        <v>39683</v>
      </c>
      <c r="AI1526" s="14">
        <v>4.6020000000000003</v>
      </c>
      <c r="AK1526" s="15">
        <v>39683</v>
      </c>
      <c r="AL1526" s="14">
        <v>2.625</v>
      </c>
      <c r="AM1526" s="14">
        <f t="shared" si="182"/>
        <v>1.8518997373706165</v>
      </c>
      <c r="AN1526" s="15">
        <v>39683</v>
      </c>
      <c r="AO1526" s="14">
        <v>2.68</v>
      </c>
      <c r="AP1526" s="14">
        <f t="shared" si="183"/>
        <v>1.1903999999999999</v>
      </c>
      <c r="AQ1526" s="15">
        <v>39683</v>
      </c>
      <c r="AR1526" s="14">
        <v>3.7425000000000002</v>
      </c>
      <c r="AS1526" s="14">
        <f t="shared" si="184"/>
        <v>0.85950000000000015</v>
      </c>
      <c r="AU1526" s="14">
        <f t="shared" si="180"/>
        <v>1.5940000000000003</v>
      </c>
      <c r="AW1526" s="14">
        <f t="shared" si="185"/>
        <v>1.9530000000000003</v>
      </c>
      <c r="AY1526" s="14">
        <f t="shared" si="186"/>
        <v>2.2059999999999995</v>
      </c>
      <c r="BA1526" s="15">
        <v>39683</v>
      </c>
      <c r="BB1526" s="14">
        <v>35.917099999999998</v>
      </c>
      <c r="BD1526" s="15">
        <v>41509</v>
      </c>
      <c r="BE1526" s="14">
        <v>4.5</v>
      </c>
      <c r="BG1526" s="15">
        <v>41509</v>
      </c>
      <c r="BH1526" s="14">
        <v>8.5</v>
      </c>
      <c r="BI1526" s="14">
        <f t="shared" si="181"/>
        <v>80.410366666666661</v>
      </c>
      <c r="BJ1526" s="15">
        <v>40413</v>
      </c>
      <c r="BK1526" s="14">
        <v>228.2311</v>
      </c>
      <c r="BM1526" s="15">
        <v>41509</v>
      </c>
      <c r="BN1526" s="14">
        <v>54.44</v>
      </c>
    </row>
    <row r="1527" spans="2:66" x14ac:dyDescent="0.2">
      <c r="B1527" s="15">
        <v>39684</v>
      </c>
      <c r="C1527" s="14">
        <v>4.2190000000000003</v>
      </c>
      <c r="E1527" s="15">
        <v>39684</v>
      </c>
      <c r="F1527" s="14">
        <v>4.407</v>
      </c>
      <c r="H1527" s="15">
        <v>39684</v>
      </c>
      <c r="I1527" s="14">
        <v>4.5780000000000003</v>
      </c>
      <c r="K1527" s="15">
        <v>39684</v>
      </c>
      <c r="L1527" s="14">
        <v>4.8309999999999995</v>
      </c>
      <c r="N1527" s="15">
        <v>39684</v>
      </c>
      <c r="O1527" s="14">
        <v>4.5990000000000002</v>
      </c>
      <c r="Q1527" s="15">
        <v>39684</v>
      </c>
      <c r="R1527" s="14">
        <v>4.4119999999999999</v>
      </c>
      <c r="T1527" s="15">
        <v>39684</v>
      </c>
      <c r="U1527" s="14">
        <v>4.5049999999999999</v>
      </c>
      <c r="W1527" s="15">
        <v>39684</v>
      </c>
      <c r="X1527" s="14">
        <v>4.6989999999999998</v>
      </c>
      <c r="Z1527" s="15">
        <v>39684</v>
      </c>
      <c r="AA1527" s="14">
        <v>4.3920000000000003</v>
      </c>
      <c r="AC1527" s="14">
        <f t="shared" si="179"/>
        <v>4.4768997373706165</v>
      </c>
      <c r="AE1527" s="15">
        <v>39684</v>
      </c>
      <c r="AF1527" s="14">
        <v>3.8704000000000001</v>
      </c>
      <c r="AH1527" s="15">
        <v>39684</v>
      </c>
      <c r="AI1527" s="14">
        <v>4.6020000000000003</v>
      </c>
      <c r="AK1527" s="15">
        <v>39684</v>
      </c>
      <c r="AL1527" s="14">
        <v>2.625</v>
      </c>
      <c r="AM1527" s="14">
        <f t="shared" si="182"/>
        <v>1.8518997373706165</v>
      </c>
      <c r="AN1527" s="15">
        <v>39684</v>
      </c>
      <c r="AO1527" s="14">
        <v>2.68</v>
      </c>
      <c r="AP1527" s="14">
        <f t="shared" si="183"/>
        <v>1.1903999999999999</v>
      </c>
      <c r="AQ1527" s="15">
        <v>39684</v>
      </c>
      <c r="AR1527" s="14">
        <v>3.7425000000000002</v>
      </c>
      <c r="AS1527" s="14">
        <f t="shared" si="184"/>
        <v>0.85950000000000015</v>
      </c>
      <c r="AU1527" s="14">
        <f t="shared" si="180"/>
        <v>1.5940000000000003</v>
      </c>
      <c r="AW1527" s="14">
        <f t="shared" si="185"/>
        <v>1.9530000000000003</v>
      </c>
      <c r="AY1527" s="14">
        <f t="shared" si="186"/>
        <v>2.2059999999999995</v>
      </c>
      <c r="BA1527" s="15">
        <v>39684</v>
      </c>
      <c r="BB1527" s="14">
        <v>35.917099999999998</v>
      </c>
      <c r="BD1527" s="15">
        <v>41510</v>
      </c>
      <c r="BE1527" s="14">
        <v>4.5</v>
      </c>
      <c r="BG1527" s="15">
        <v>41510</v>
      </c>
      <c r="BH1527" s="14">
        <v>8.5</v>
      </c>
      <c r="BI1527" s="14">
        <f t="shared" si="181"/>
        <v>80.037966666666662</v>
      </c>
      <c r="BJ1527" s="15">
        <v>40414</v>
      </c>
      <c r="BK1527" s="14">
        <v>227.1139</v>
      </c>
      <c r="BM1527" s="15">
        <v>41510</v>
      </c>
      <c r="BN1527" s="14">
        <v>54.44</v>
      </c>
    </row>
    <row r="1528" spans="2:66" x14ac:dyDescent="0.2">
      <c r="B1528" s="15">
        <v>39685</v>
      </c>
      <c r="C1528" s="14">
        <v>4.1210000000000004</v>
      </c>
      <c r="E1528" s="15">
        <v>39685</v>
      </c>
      <c r="F1528" s="14">
        <v>4.3090000000000002</v>
      </c>
      <c r="H1528" s="15">
        <v>39685</v>
      </c>
      <c r="I1528" s="14">
        <v>4.4809999999999999</v>
      </c>
      <c r="K1528" s="15">
        <v>39685</v>
      </c>
      <c r="L1528" s="14">
        <v>4.7530000000000001</v>
      </c>
      <c r="N1528" s="15">
        <v>39685</v>
      </c>
      <c r="O1528" s="14">
        <v>4.4989999999999997</v>
      </c>
      <c r="Q1528" s="15">
        <v>39685</v>
      </c>
      <c r="R1528" s="14">
        <v>4.3159999999999998</v>
      </c>
      <c r="T1528" s="15">
        <v>39685</v>
      </c>
      <c r="U1528" s="14">
        <v>4.4169999999999998</v>
      </c>
      <c r="W1528" s="15">
        <v>39685</v>
      </c>
      <c r="X1528" s="14">
        <v>4.6120000000000001</v>
      </c>
      <c r="Z1528" s="15">
        <v>39685</v>
      </c>
      <c r="AA1528" s="14">
        <v>4.2930000000000001</v>
      </c>
      <c r="AC1528" s="14">
        <f t="shared" si="179"/>
        <v>4.3834662443998145</v>
      </c>
      <c r="AE1528" s="15">
        <v>39685</v>
      </c>
      <c r="AF1528" s="14">
        <v>3.7837000000000001</v>
      </c>
      <c r="AH1528" s="15">
        <v>39685</v>
      </c>
      <c r="AI1528" s="14">
        <v>4.5949999999999998</v>
      </c>
      <c r="AK1528" s="15">
        <v>39685</v>
      </c>
      <c r="AL1528" s="14">
        <v>2.6154999999999999</v>
      </c>
      <c r="AM1528" s="14">
        <f t="shared" si="182"/>
        <v>1.7679662443998145</v>
      </c>
      <c r="AN1528" s="15">
        <v>39685</v>
      </c>
      <c r="AO1528" s="14">
        <v>2.5629999999999997</v>
      </c>
      <c r="AP1528" s="14">
        <f t="shared" si="183"/>
        <v>1.2207000000000003</v>
      </c>
      <c r="AQ1528" s="15">
        <v>39685</v>
      </c>
      <c r="AR1528" s="14">
        <v>3.698</v>
      </c>
      <c r="AS1528" s="14">
        <f t="shared" si="184"/>
        <v>0.8969999999999998</v>
      </c>
      <c r="AU1528" s="14">
        <f t="shared" si="180"/>
        <v>1.5055000000000005</v>
      </c>
      <c r="AW1528" s="14">
        <f t="shared" si="185"/>
        <v>1.8654999999999999</v>
      </c>
      <c r="AY1528" s="14">
        <f t="shared" si="186"/>
        <v>2.1375000000000002</v>
      </c>
      <c r="BA1528" s="15">
        <v>39685</v>
      </c>
      <c r="BB1528" s="14">
        <v>35.915799999999997</v>
      </c>
      <c r="BD1528" s="15">
        <v>41511</v>
      </c>
      <c r="BE1528" s="14">
        <v>4.5</v>
      </c>
      <c r="BG1528" s="15">
        <v>41511</v>
      </c>
      <c r="BH1528" s="14">
        <v>8.5</v>
      </c>
      <c r="BI1528" s="14">
        <f t="shared" si="181"/>
        <v>80.078299999999999</v>
      </c>
      <c r="BJ1528" s="15">
        <v>40415</v>
      </c>
      <c r="BK1528" s="14">
        <v>227.23490000000001</v>
      </c>
      <c r="BM1528" s="15">
        <v>41511</v>
      </c>
      <c r="BN1528" s="14">
        <v>54.44</v>
      </c>
    </row>
    <row r="1529" spans="2:66" x14ac:dyDescent="0.2">
      <c r="B1529" s="15">
        <v>39686</v>
      </c>
      <c r="C1529" s="14">
        <v>4.1139999999999999</v>
      </c>
      <c r="E1529" s="15">
        <v>39686</v>
      </c>
      <c r="F1529" s="14">
        <v>4.3010000000000002</v>
      </c>
      <c r="H1529" s="15">
        <v>39686</v>
      </c>
      <c r="I1529" s="14">
        <v>4.476</v>
      </c>
      <c r="K1529" s="15">
        <v>39686</v>
      </c>
      <c r="L1529" s="14">
        <v>4.7560000000000002</v>
      </c>
      <c r="N1529" s="15">
        <v>39686</v>
      </c>
      <c r="O1529" s="14">
        <v>4.4870000000000001</v>
      </c>
      <c r="Q1529" s="15">
        <v>39686</v>
      </c>
      <c r="R1529" s="14">
        <v>4.3120000000000003</v>
      </c>
      <c r="T1529" s="15">
        <v>39686</v>
      </c>
      <c r="U1529" s="14">
        <v>4.399</v>
      </c>
      <c r="W1529" s="15">
        <v>39686</v>
      </c>
      <c r="X1529" s="14">
        <v>4.6079999999999997</v>
      </c>
      <c r="Z1529" s="15">
        <v>39686</v>
      </c>
      <c r="AA1529" s="14">
        <v>4.2830000000000004</v>
      </c>
      <c r="AC1529" s="14">
        <f t="shared" si="179"/>
        <v>4.3781064421442917</v>
      </c>
      <c r="AE1529" s="15">
        <v>39686</v>
      </c>
      <c r="AF1529" s="14">
        <v>3.7743000000000002</v>
      </c>
      <c r="AH1529" s="15">
        <v>39686</v>
      </c>
      <c r="AI1529" s="14">
        <v>4.4939999999999998</v>
      </c>
      <c r="AK1529" s="15">
        <v>39686</v>
      </c>
      <c r="AL1529" s="14">
        <v>2.605</v>
      </c>
      <c r="AM1529" s="14">
        <f t="shared" si="182"/>
        <v>1.7731064421442917</v>
      </c>
      <c r="AN1529" s="15">
        <v>39686</v>
      </c>
      <c r="AO1529" s="14">
        <v>2.6467999999999998</v>
      </c>
      <c r="AP1529" s="14">
        <f t="shared" si="183"/>
        <v>1.1275000000000004</v>
      </c>
      <c r="AQ1529" s="15">
        <v>39686</v>
      </c>
      <c r="AR1529" s="14">
        <v>3.7235</v>
      </c>
      <c r="AS1529" s="14">
        <f t="shared" si="184"/>
        <v>0.77049999999999974</v>
      </c>
      <c r="AU1529" s="14">
        <f t="shared" si="180"/>
        <v>1.5089999999999999</v>
      </c>
      <c r="AW1529" s="14">
        <f t="shared" si="185"/>
        <v>1.871</v>
      </c>
      <c r="AY1529" s="14">
        <f t="shared" si="186"/>
        <v>2.1510000000000002</v>
      </c>
      <c r="BA1529" s="15">
        <v>39686</v>
      </c>
      <c r="BB1529" s="14">
        <v>36.207299999999996</v>
      </c>
      <c r="BD1529" s="15">
        <v>41512</v>
      </c>
      <c r="BE1529" s="14">
        <v>4.5</v>
      </c>
      <c r="BG1529" s="15">
        <v>41512</v>
      </c>
      <c r="BH1529" s="14">
        <v>8.5</v>
      </c>
      <c r="BI1529" s="14">
        <f t="shared" si="181"/>
        <v>80.261433333333329</v>
      </c>
      <c r="BJ1529" s="15">
        <v>40416</v>
      </c>
      <c r="BK1529" s="14">
        <v>227.7843</v>
      </c>
      <c r="BM1529" s="15">
        <v>41512</v>
      </c>
      <c r="BN1529" s="14">
        <v>54.506999999999998</v>
      </c>
    </row>
    <row r="1530" spans="2:66" x14ac:dyDescent="0.2">
      <c r="B1530" s="15">
        <v>39687</v>
      </c>
      <c r="C1530" s="14">
        <v>4.1740000000000004</v>
      </c>
      <c r="E1530" s="15">
        <v>39687</v>
      </c>
      <c r="F1530" s="14">
        <v>4.3689999999999998</v>
      </c>
      <c r="H1530" s="15">
        <v>39687</v>
      </c>
      <c r="I1530" s="14">
        <v>4.5419999999999998</v>
      </c>
      <c r="K1530" s="15">
        <v>39687</v>
      </c>
      <c r="L1530" s="14">
        <v>4.8220000000000001</v>
      </c>
      <c r="N1530" s="15">
        <v>39687</v>
      </c>
      <c r="O1530" s="14">
        <v>4.5519999999999996</v>
      </c>
      <c r="Q1530" s="15">
        <v>39687</v>
      </c>
      <c r="R1530" s="14">
        <v>4.3780000000000001</v>
      </c>
      <c r="T1530" s="15">
        <v>39687</v>
      </c>
      <c r="U1530" s="14">
        <v>4.4630000000000001</v>
      </c>
      <c r="W1530" s="15">
        <v>39687</v>
      </c>
      <c r="X1530" s="14">
        <v>4.6710000000000003</v>
      </c>
      <c r="Z1530" s="15">
        <v>39687</v>
      </c>
      <c r="AA1530" s="14">
        <v>4.3540000000000001</v>
      </c>
      <c r="AC1530" s="14">
        <f t="shared" si="179"/>
        <v>4.4427939131778151</v>
      </c>
      <c r="AE1530" s="15">
        <v>39687</v>
      </c>
      <c r="AF1530" s="14">
        <v>3.7629999999999999</v>
      </c>
      <c r="AH1530" s="15">
        <v>39687</v>
      </c>
      <c r="AI1530" s="14">
        <v>4.5049999999999999</v>
      </c>
      <c r="AK1530" s="15">
        <v>39687</v>
      </c>
      <c r="AL1530" s="14">
        <v>2.5905</v>
      </c>
      <c r="AM1530" s="14">
        <f t="shared" si="182"/>
        <v>1.8522939131778151</v>
      </c>
      <c r="AN1530" s="15">
        <v>39687</v>
      </c>
      <c r="AO1530" s="14">
        <v>2.6659999999999999</v>
      </c>
      <c r="AP1530" s="14">
        <f t="shared" si="183"/>
        <v>1.097</v>
      </c>
      <c r="AQ1530" s="15">
        <v>39687</v>
      </c>
      <c r="AR1530" s="14">
        <v>3.7324999999999999</v>
      </c>
      <c r="AS1530" s="14">
        <f t="shared" si="184"/>
        <v>0.77249999999999996</v>
      </c>
      <c r="AU1530" s="14">
        <f t="shared" si="180"/>
        <v>1.5835000000000004</v>
      </c>
      <c r="AW1530" s="14">
        <f t="shared" si="185"/>
        <v>1.9514999999999998</v>
      </c>
      <c r="AY1530" s="14">
        <f t="shared" si="186"/>
        <v>2.2315</v>
      </c>
      <c r="BA1530" s="15">
        <v>39687</v>
      </c>
      <c r="BB1530" s="14">
        <v>36.799500000000002</v>
      </c>
      <c r="BD1530" s="15">
        <v>41513</v>
      </c>
      <c r="BE1530" s="14">
        <v>4.5</v>
      </c>
      <c r="BG1530" s="15">
        <v>41513</v>
      </c>
      <c r="BH1530" s="14">
        <v>8.5</v>
      </c>
      <c r="BI1530" s="14">
        <f t="shared" si="181"/>
        <v>80.336766666666662</v>
      </c>
      <c r="BJ1530" s="15">
        <v>40417</v>
      </c>
      <c r="BK1530" s="14">
        <v>228.0103</v>
      </c>
      <c r="BM1530" s="15">
        <v>41513</v>
      </c>
      <c r="BN1530" s="14">
        <v>53.58</v>
      </c>
    </row>
    <row r="1531" spans="2:66" x14ac:dyDescent="0.2">
      <c r="B1531" s="15">
        <v>39688</v>
      </c>
      <c r="C1531" s="14">
        <v>4.1790000000000003</v>
      </c>
      <c r="E1531" s="15">
        <v>39688</v>
      </c>
      <c r="F1531" s="14">
        <v>4.38</v>
      </c>
      <c r="H1531" s="15">
        <v>39688</v>
      </c>
      <c r="I1531" s="14">
        <v>4.548</v>
      </c>
      <c r="K1531" s="15">
        <v>39688</v>
      </c>
      <c r="L1531" s="14">
        <v>4.819</v>
      </c>
      <c r="N1531" s="15">
        <v>39688</v>
      </c>
      <c r="O1531" s="14">
        <v>4.5590000000000002</v>
      </c>
      <c r="Q1531" s="15">
        <v>39688</v>
      </c>
      <c r="R1531" s="14">
        <v>4.3849999999999998</v>
      </c>
      <c r="T1531" s="15">
        <v>39688</v>
      </c>
      <c r="U1531" s="14">
        <v>4.468</v>
      </c>
      <c r="W1531" s="15">
        <v>39688</v>
      </c>
      <c r="X1531" s="14">
        <v>4.6749999999999998</v>
      </c>
      <c r="Z1531" s="15">
        <v>39688</v>
      </c>
      <c r="AA1531" s="14">
        <v>4.3659999999999997</v>
      </c>
      <c r="AC1531" s="14">
        <f t="shared" si="179"/>
        <v>4.448030743086667</v>
      </c>
      <c r="AE1531" s="15">
        <v>39688</v>
      </c>
      <c r="AF1531" s="14">
        <v>3.7778999999999998</v>
      </c>
      <c r="AH1531" s="15">
        <v>39688</v>
      </c>
      <c r="AI1531" s="14">
        <v>4.4850000000000003</v>
      </c>
      <c r="AK1531" s="15">
        <v>39688</v>
      </c>
      <c r="AL1531" s="14">
        <v>2.5775000000000001</v>
      </c>
      <c r="AM1531" s="14">
        <f t="shared" si="182"/>
        <v>1.8705307430866669</v>
      </c>
      <c r="AN1531" s="15">
        <v>39688</v>
      </c>
      <c r="AO1531" s="14">
        <v>2.665</v>
      </c>
      <c r="AP1531" s="14">
        <f t="shared" si="183"/>
        <v>1.1128999999999998</v>
      </c>
      <c r="AQ1531" s="15">
        <v>39688</v>
      </c>
      <c r="AR1531" s="14">
        <v>3.7349999999999999</v>
      </c>
      <c r="AS1531" s="14">
        <f t="shared" si="184"/>
        <v>0.75000000000000044</v>
      </c>
      <c r="AU1531" s="14">
        <f t="shared" si="180"/>
        <v>1.6015000000000001</v>
      </c>
      <c r="AW1531" s="14">
        <f t="shared" si="185"/>
        <v>1.9704999999999999</v>
      </c>
      <c r="AY1531" s="14">
        <f t="shared" si="186"/>
        <v>2.2414999999999998</v>
      </c>
      <c r="BA1531" s="15">
        <v>39688</v>
      </c>
      <c r="BB1531" s="14">
        <v>36.953000000000003</v>
      </c>
      <c r="BD1531" s="15">
        <v>41514</v>
      </c>
      <c r="BE1531" s="14">
        <v>4.5</v>
      </c>
      <c r="BG1531" s="15">
        <v>41514</v>
      </c>
      <c r="BH1531" s="14">
        <v>9</v>
      </c>
      <c r="BI1531" s="14">
        <f t="shared" si="181"/>
        <v>80.503433333333334</v>
      </c>
      <c r="BJ1531" s="15">
        <v>40418</v>
      </c>
      <c r="BK1531" s="14">
        <v>228.0103</v>
      </c>
      <c r="BM1531" s="15">
        <v>41514</v>
      </c>
      <c r="BN1531" s="14">
        <v>53.375</v>
      </c>
    </row>
    <row r="1532" spans="2:66" x14ac:dyDescent="0.2">
      <c r="B1532" s="15">
        <v>39689</v>
      </c>
      <c r="C1532" s="14">
        <v>4.1760000000000002</v>
      </c>
      <c r="E1532" s="15">
        <v>39689</v>
      </c>
      <c r="F1532" s="14">
        <v>4.38</v>
      </c>
      <c r="H1532" s="15">
        <v>39689</v>
      </c>
      <c r="I1532" s="14">
        <v>4.548</v>
      </c>
      <c r="K1532" s="15">
        <v>39689</v>
      </c>
      <c r="L1532" s="14">
        <v>4.819</v>
      </c>
      <c r="N1532" s="15">
        <v>39689</v>
      </c>
      <c r="O1532" s="14">
        <v>4.5570000000000004</v>
      </c>
      <c r="Q1532" s="15">
        <v>39689</v>
      </c>
      <c r="R1532" s="14">
        <v>4.3849999999999998</v>
      </c>
      <c r="T1532" s="15">
        <v>39689</v>
      </c>
      <c r="U1532" s="14">
        <v>4.4649999999999999</v>
      </c>
      <c r="W1532" s="15">
        <v>39689</v>
      </c>
      <c r="X1532" s="14">
        <v>4.6710000000000003</v>
      </c>
      <c r="Z1532" s="15">
        <v>39689</v>
      </c>
      <c r="AA1532" s="14">
        <v>4.3639999999999999</v>
      </c>
      <c r="AC1532" s="14">
        <f t="shared" si="179"/>
        <v>4.4468836706318546</v>
      </c>
      <c r="AE1532" s="15">
        <v>39689</v>
      </c>
      <c r="AF1532" s="14">
        <v>3.8115999999999999</v>
      </c>
      <c r="AH1532" s="15">
        <v>39689</v>
      </c>
      <c r="AI1532" s="14">
        <v>4.4800000000000004</v>
      </c>
      <c r="AK1532" s="15">
        <v>39689</v>
      </c>
      <c r="AL1532" s="14">
        <v>2.5585</v>
      </c>
      <c r="AM1532" s="14">
        <f t="shared" si="182"/>
        <v>1.8883836706318546</v>
      </c>
      <c r="AN1532" s="15">
        <v>39689</v>
      </c>
      <c r="AO1532" s="14">
        <v>2.6640000000000001</v>
      </c>
      <c r="AP1532" s="14">
        <f t="shared" si="183"/>
        <v>1.1475999999999997</v>
      </c>
      <c r="AQ1532" s="15">
        <v>39689</v>
      </c>
      <c r="AR1532" s="14">
        <v>3.7475000000000001</v>
      </c>
      <c r="AS1532" s="14">
        <f t="shared" si="184"/>
        <v>0.73250000000000037</v>
      </c>
      <c r="AU1532" s="14">
        <f t="shared" si="180"/>
        <v>1.6175000000000002</v>
      </c>
      <c r="AW1532" s="14">
        <f t="shared" si="185"/>
        <v>1.9895</v>
      </c>
      <c r="AY1532" s="14">
        <f t="shared" si="186"/>
        <v>2.2605</v>
      </c>
      <c r="BA1532" s="15">
        <v>39689</v>
      </c>
      <c r="BB1532" s="14">
        <v>37.172699999999999</v>
      </c>
      <c r="BD1532" s="15">
        <v>41515</v>
      </c>
      <c r="BE1532" s="14">
        <v>4.5</v>
      </c>
      <c r="BG1532" s="15">
        <v>41515</v>
      </c>
      <c r="BH1532" s="14">
        <v>9</v>
      </c>
      <c r="BI1532" s="14">
        <f t="shared" si="181"/>
        <v>80.503433333333334</v>
      </c>
      <c r="BJ1532" s="15">
        <v>40419</v>
      </c>
      <c r="BK1532" s="14">
        <v>228.0103</v>
      </c>
      <c r="BM1532" s="15">
        <v>41515</v>
      </c>
      <c r="BN1532" s="14">
        <v>53.545000000000002</v>
      </c>
    </row>
    <row r="1533" spans="2:66" x14ac:dyDescent="0.2">
      <c r="B1533" s="15">
        <v>39690</v>
      </c>
      <c r="C1533" s="14">
        <v>4.1760000000000002</v>
      </c>
      <c r="E1533" s="15">
        <v>39690</v>
      </c>
      <c r="F1533" s="14">
        <v>4.38</v>
      </c>
      <c r="H1533" s="15">
        <v>39690</v>
      </c>
      <c r="I1533" s="14">
        <v>4.548</v>
      </c>
      <c r="K1533" s="15">
        <v>39690</v>
      </c>
      <c r="L1533" s="14">
        <v>4.819</v>
      </c>
      <c r="N1533" s="15">
        <v>39690</v>
      </c>
      <c r="O1533" s="14">
        <v>4.5570000000000004</v>
      </c>
      <c r="Q1533" s="15">
        <v>39690</v>
      </c>
      <c r="R1533" s="14">
        <v>4.3849999999999998</v>
      </c>
      <c r="T1533" s="15">
        <v>39690</v>
      </c>
      <c r="U1533" s="14">
        <v>4.4649999999999999</v>
      </c>
      <c r="W1533" s="15">
        <v>39690</v>
      </c>
      <c r="X1533" s="14">
        <v>4.6710000000000003</v>
      </c>
      <c r="Z1533" s="15">
        <v>39690</v>
      </c>
      <c r="AA1533" s="14">
        <v>4.3639999999999999</v>
      </c>
      <c r="AC1533" s="14">
        <f t="shared" si="179"/>
        <v>4.4468836706318546</v>
      </c>
      <c r="AE1533" s="15">
        <v>39690</v>
      </c>
      <c r="AF1533" s="14">
        <v>3.8115999999999999</v>
      </c>
      <c r="AH1533" s="15">
        <v>39690</v>
      </c>
      <c r="AI1533" s="14">
        <v>4.4800000000000004</v>
      </c>
      <c r="AK1533" s="15">
        <v>39690</v>
      </c>
      <c r="AL1533" s="14">
        <v>2.5585</v>
      </c>
      <c r="AM1533" s="14">
        <f t="shared" si="182"/>
        <v>1.8883836706318546</v>
      </c>
      <c r="AN1533" s="15">
        <v>39690</v>
      </c>
      <c r="AO1533" s="14">
        <v>2.6640000000000001</v>
      </c>
      <c r="AP1533" s="14">
        <f t="shared" si="183"/>
        <v>1.1475999999999997</v>
      </c>
      <c r="AQ1533" s="15">
        <v>39690</v>
      </c>
      <c r="AR1533" s="14">
        <v>3.7475000000000001</v>
      </c>
      <c r="AS1533" s="14">
        <f t="shared" si="184"/>
        <v>0.73250000000000037</v>
      </c>
      <c r="AU1533" s="14">
        <f t="shared" si="180"/>
        <v>1.6175000000000002</v>
      </c>
      <c r="AW1533" s="14">
        <f t="shared" si="185"/>
        <v>1.9895</v>
      </c>
      <c r="AY1533" s="14">
        <f t="shared" si="186"/>
        <v>2.2605</v>
      </c>
      <c r="BA1533" s="15">
        <v>39690</v>
      </c>
      <c r="BB1533" s="14">
        <v>37.172699999999999</v>
      </c>
      <c r="BD1533" s="15">
        <v>41516</v>
      </c>
      <c r="BE1533" s="14">
        <v>4.5</v>
      </c>
      <c r="BG1533" s="15">
        <v>41516</v>
      </c>
      <c r="BH1533" s="14">
        <v>9</v>
      </c>
      <c r="BI1533" s="14">
        <f t="shared" si="181"/>
        <v>80.503433333333334</v>
      </c>
      <c r="BJ1533" s="15">
        <v>40420</v>
      </c>
      <c r="BK1533" s="14">
        <v>228.0103</v>
      </c>
      <c r="BM1533" s="15">
        <v>41516</v>
      </c>
      <c r="BN1533" s="14">
        <v>53.555</v>
      </c>
    </row>
    <row r="1534" spans="2:66" x14ac:dyDescent="0.2">
      <c r="B1534" s="15">
        <v>39691</v>
      </c>
      <c r="C1534" s="14">
        <v>4.1760000000000002</v>
      </c>
      <c r="E1534" s="15">
        <v>39691</v>
      </c>
      <c r="F1534" s="14">
        <v>4.38</v>
      </c>
      <c r="H1534" s="15">
        <v>39691</v>
      </c>
      <c r="I1534" s="14">
        <v>4.548</v>
      </c>
      <c r="K1534" s="15">
        <v>39691</v>
      </c>
      <c r="L1534" s="14">
        <v>4.819</v>
      </c>
      <c r="N1534" s="15">
        <v>39691</v>
      </c>
      <c r="O1534" s="14">
        <v>4.5570000000000004</v>
      </c>
      <c r="Q1534" s="15">
        <v>39691</v>
      </c>
      <c r="R1534" s="14">
        <v>4.3849999999999998</v>
      </c>
      <c r="T1534" s="15">
        <v>39691</v>
      </c>
      <c r="U1534" s="14">
        <v>4.4649999999999999</v>
      </c>
      <c r="W1534" s="15">
        <v>39691</v>
      </c>
      <c r="X1534" s="14">
        <v>4.6710000000000003</v>
      </c>
      <c r="Z1534" s="15">
        <v>39691</v>
      </c>
      <c r="AA1534" s="14">
        <v>4.3639999999999999</v>
      </c>
      <c r="AC1534" s="14">
        <f t="shared" si="179"/>
        <v>4.4468836706318546</v>
      </c>
      <c r="AE1534" s="15">
        <v>39691</v>
      </c>
      <c r="AF1534" s="14">
        <v>3.8115999999999999</v>
      </c>
      <c r="AH1534" s="15">
        <v>39691</v>
      </c>
      <c r="AI1534" s="14">
        <v>4.4800000000000004</v>
      </c>
      <c r="AK1534" s="15">
        <v>39691</v>
      </c>
      <c r="AL1534" s="14">
        <v>2.5585</v>
      </c>
      <c r="AM1534" s="14">
        <f t="shared" si="182"/>
        <v>1.8883836706318546</v>
      </c>
      <c r="AN1534" s="15">
        <v>39691</v>
      </c>
      <c r="AO1534" s="14">
        <v>2.6640000000000001</v>
      </c>
      <c r="AP1534" s="14">
        <f t="shared" si="183"/>
        <v>1.1475999999999997</v>
      </c>
      <c r="AQ1534" s="15">
        <v>39691</v>
      </c>
      <c r="AR1534" s="14">
        <v>3.7475000000000001</v>
      </c>
      <c r="AS1534" s="14">
        <f t="shared" si="184"/>
        <v>0.73250000000000037</v>
      </c>
      <c r="AU1534" s="14">
        <f t="shared" si="180"/>
        <v>1.6175000000000002</v>
      </c>
      <c r="AW1534" s="14">
        <f t="shared" si="185"/>
        <v>1.9895</v>
      </c>
      <c r="AY1534" s="14">
        <f t="shared" si="186"/>
        <v>2.2605</v>
      </c>
      <c r="BA1534" s="15">
        <v>39691</v>
      </c>
      <c r="BB1534" s="14">
        <v>37.172699999999999</v>
      </c>
      <c r="BD1534" s="15">
        <v>41517</v>
      </c>
      <c r="BE1534" s="14">
        <v>4.5</v>
      </c>
      <c r="BG1534" s="15">
        <v>41517</v>
      </c>
      <c r="BH1534" s="14">
        <v>9</v>
      </c>
      <c r="BI1534" s="14">
        <f t="shared" si="181"/>
        <v>80.177099999999996</v>
      </c>
      <c r="BJ1534" s="15">
        <v>40421</v>
      </c>
      <c r="BK1534" s="14">
        <v>227.03129999999999</v>
      </c>
      <c r="BM1534" s="15">
        <v>41517</v>
      </c>
      <c r="BN1534" s="14">
        <v>53.555</v>
      </c>
    </row>
    <row r="1535" spans="2:66" x14ac:dyDescent="0.2">
      <c r="B1535" s="15">
        <v>39692</v>
      </c>
      <c r="C1535" s="14">
        <v>4.1260000000000003</v>
      </c>
      <c r="E1535" s="15">
        <v>39692</v>
      </c>
      <c r="F1535" s="14">
        <v>4.3319999999999999</v>
      </c>
      <c r="H1535" s="15">
        <v>39692</v>
      </c>
      <c r="I1535" s="14">
        <v>4.5019999999999998</v>
      </c>
      <c r="K1535" s="15">
        <v>39692</v>
      </c>
      <c r="L1535" s="14">
        <v>4.7690000000000001</v>
      </c>
      <c r="N1535" s="15">
        <v>39692</v>
      </c>
      <c r="O1535" s="14">
        <v>4.5060000000000002</v>
      </c>
      <c r="Q1535" s="15">
        <v>39692</v>
      </c>
      <c r="R1535" s="14">
        <v>4.3369999999999997</v>
      </c>
      <c r="T1535" s="15">
        <v>39692</v>
      </c>
      <c r="U1535" s="14">
        <v>4.4169999999999998</v>
      </c>
      <c r="W1535" s="15">
        <v>39692</v>
      </c>
      <c r="X1535" s="14">
        <v>4.6210000000000004</v>
      </c>
      <c r="Z1535" s="15">
        <v>39692</v>
      </c>
      <c r="AA1535" s="14">
        <v>4.3109999999999999</v>
      </c>
      <c r="AC1535" s="14">
        <f t="shared" si="179"/>
        <v>4.3979558164684081</v>
      </c>
      <c r="AE1535" s="15">
        <v>39692</v>
      </c>
      <c r="AF1535" s="14">
        <v>3.8115000000000001</v>
      </c>
      <c r="AH1535" s="15">
        <v>39692</v>
      </c>
      <c r="AI1535" s="14">
        <v>4.4580000000000002</v>
      </c>
      <c r="AK1535" s="15">
        <v>39692</v>
      </c>
      <c r="AL1535" s="14">
        <v>2.5350000000000001</v>
      </c>
      <c r="AM1535" s="14">
        <f t="shared" si="182"/>
        <v>1.8629558164684079</v>
      </c>
      <c r="AN1535" s="15">
        <v>39692</v>
      </c>
      <c r="AO1535" s="14">
        <v>2.6160000000000001</v>
      </c>
      <c r="AP1535" s="14">
        <f t="shared" si="183"/>
        <v>1.1955</v>
      </c>
      <c r="AQ1535" s="15">
        <v>39692</v>
      </c>
      <c r="AR1535" s="14">
        <v>3.7355</v>
      </c>
      <c r="AS1535" s="14">
        <f t="shared" si="184"/>
        <v>0.72250000000000014</v>
      </c>
      <c r="AU1535" s="14">
        <f t="shared" si="180"/>
        <v>1.5910000000000002</v>
      </c>
      <c r="AW1535" s="14">
        <f t="shared" si="185"/>
        <v>1.9669999999999996</v>
      </c>
      <c r="AY1535" s="14">
        <f t="shared" si="186"/>
        <v>2.234</v>
      </c>
      <c r="BA1535" s="15">
        <v>39692</v>
      </c>
      <c r="BB1535" s="14">
        <v>37.554699999999997</v>
      </c>
      <c r="BD1535" s="15">
        <v>41518</v>
      </c>
      <c r="BE1535" s="14">
        <v>4.5</v>
      </c>
      <c r="BG1535" s="15">
        <v>41518</v>
      </c>
      <c r="BH1535" s="14">
        <v>9</v>
      </c>
      <c r="BI1535" s="14">
        <f t="shared" si="181"/>
        <v>80.568233333333339</v>
      </c>
      <c r="BJ1535" s="15">
        <v>40422</v>
      </c>
      <c r="BK1535" s="14">
        <v>228.2047</v>
      </c>
      <c r="BM1535" s="15">
        <v>41518</v>
      </c>
      <c r="BN1535" s="14">
        <v>53.555</v>
      </c>
    </row>
    <row r="1536" spans="2:66" x14ac:dyDescent="0.2">
      <c r="B1536" s="15">
        <v>39693</v>
      </c>
      <c r="C1536" s="14">
        <v>4.141</v>
      </c>
      <c r="E1536" s="15">
        <v>39693</v>
      </c>
      <c r="F1536" s="14">
        <v>4.3479999999999999</v>
      </c>
      <c r="H1536" s="15">
        <v>39693</v>
      </c>
      <c r="I1536" s="14">
        <v>4.5179999999999998</v>
      </c>
      <c r="K1536" s="15">
        <v>39693</v>
      </c>
      <c r="L1536" s="14">
        <v>4.7759999999999998</v>
      </c>
      <c r="N1536" s="15">
        <v>39693</v>
      </c>
      <c r="O1536" s="14">
        <v>4.5199999999999996</v>
      </c>
      <c r="Q1536" s="15">
        <v>39693</v>
      </c>
      <c r="R1536" s="14">
        <v>4.3540000000000001</v>
      </c>
      <c r="T1536" s="15">
        <v>39693</v>
      </c>
      <c r="U1536" s="14">
        <v>4.4400000000000004</v>
      </c>
      <c r="W1536" s="15">
        <v>39693</v>
      </c>
      <c r="X1536" s="14">
        <v>4.641</v>
      </c>
      <c r="Z1536" s="15">
        <v>39693</v>
      </c>
      <c r="AA1536" s="14">
        <v>4.3259999999999996</v>
      </c>
      <c r="AC1536" s="14">
        <f t="shared" si="179"/>
        <v>4.4122519697203781</v>
      </c>
      <c r="AE1536" s="15">
        <v>39693</v>
      </c>
      <c r="AF1536" s="14">
        <v>3.7326000000000001</v>
      </c>
      <c r="AH1536" s="15">
        <v>39693</v>
      </c>
      <c r="AI1536" s="14">
        <v>4.4950000000000001</v>
      </c>
      <c r="AK1536" s="15">
        <v>39693</v>
      </c>
      <c r="AL1536" s="14">
        <v>2.5070000000000001</v>
      </c>
      <c r="AM1536" s="14">
        <f t="shared" si="182"/>
        <v>1.905251969720378</v>
      </c>
      <c r="AN1536" s="15">
        <v>39693</v>
      </c>
      <c r="AO1536" s="14">
        <v>2.4790000000000001</v>
      </c>
      <c r="AP1536" s="14">
        <f t="shared" si="183"/>
        <v>1.2536</v>
      </c>
      <c r="AQ1536" s="15">
        <v>39693</v>
      </c>
      <c r="AR1536" s="14">
        <v>3.7119999999999997</v>
      </c>
      <c r="AS1536" s="14">
        <f t="shared" si="184"/>
        <v>0.78300000000000036</v>
      </c>
      <c r="AU1536" s="14">
        <f t="shared" si="180"/>
        <v>1.6339999999999999</v>
      </c>
      <c r="AW1536" s="14">
        <f t="shared" si="185"/>
        <v>2.0109999999999997</v>
      </c>
      <c r="AY1536" s="14">
        <f t="shared" si="186"/>
        <v>2.2689999999999997</v>
      </c>
      <c r="BA1536" s="15">
        <v>39693</v>
      </c>
      <c r="BB1536" s="14">
        <v>37.697499999999998</v>
      </c>
      <c r="BD1536" s="15">
        <v>41519</v>
      </c>
      <c r="BE1536" s="14">
        <v>4.5</v>
      </c>
      <c r="BG1536" s="15">
        <v>41519</v>
      </c>
      <c r="BH1536" s="14">
        <v>9</v>
      </c>
      <c r="BI1536" s="14">
        <f t="shared" si="181"/>
        <v>80.681866666666664</v>
      </c>
      <c r="BJ1536" s="15">
        <v>40423</v>
      </c>
      <c r="BK1536" s="14">
        <v>228.54560000000001</v>
      </c>
      <c r="BM1536" s="15">
        <v>41519</v>
      </c>
      <c r="BN1536" s="14">
        <v>53.56</v>
      </c>
    </row>
    <row r="1537" spans="2:66" x14ac:dyDescent="0.2">
      <c r="B1537" s="15">
        <v>39694</v>
      </c>
      <c r="C1537" s="14">
        <v>4.1399999999999997</v>
      </c>
      <c r="E1537" s="15">
        <v>39694</v>
      </c>
      <c r="F1537" s="14">
        <v>4.3469999999999995</v>
      </c>
      <c r="H1537" s="15">
        <v>39694</v>
      </c>
      <c r="I1537" s="14">
        <v>4.5170000000000003</v>
      </c>
      <c r="K1537" s="15">
        <v>39694</v>
      </c>
      <c r="L1537" s="14">
        <v>4.7759999999999998</v>
      </c>
      <c r="N1537" s="15">
        <v>39694</v>
      </c>
      <c r="O1537" s="14">
        <v>4.5209999999999999</v>
      </c>
      <c r="Q1537" s="15">
        <v>39694</v>
      </c>
      <c r="R1537" s="14">
        <v>4.3520000000000003</v>
      </c>
      <c r="T1537" s="15">
        <v>39694</v>
      </c>
      <c r="U1537" s="14">
        <v>4.4370000000000003</v>
      </c>
      <c r="W1537" s="15">
        <v>39694</v>
      </c>
      <c r="X1537" s="14">
        <v>4.6319999999999997</v>
      </c>
      <c r="Z1537" s="15">
        <v>39694</v>
      </c>
      <c r="AA1537" s="14">
        <v>4.3259999999999996</v>
      </c>
      <c r="AC1537" s="14">
        <f t="shared" si="179"/>
        <v>4.4112003707708949</v>
      </c>
      <c r="AE1537" s="15">
        <v>39694</v>
      </c>
      <c r="AF1537" s="14">
        <v>3.6989999999999998</v>
      </c>
      <c r="AH1537" s="15">
        <v>39694</v>
      </c>
      <c r="AI1537" s="14">
        <v>4.4960000000000004</v>
      </c>
      <c r="AK1537" s="15">
        <v>39694</v>
      </c>
      <c r="AL1537" s="14">
        <v>2.52</v>
      </c>
      <c r="AM1537" s="14">
        <f t="shared" si="182"/>
        <v>1.8912003707708949</v>
      </c>
      <c r="AN1537" s="15">
        <v>39694</v>
      </c>
      <c r="AO1537" s="14">
        <v>2.4304999999999999</v>
      </c>
      <c r="AP1537" s="14">
        <f t="shared" si="183"/>
        <v>1.2685</v>
      </c>
      <c r="AQ1537" s="15">
        <v>39694</v>
      </c>
      <c r="AR1537" s="14">
        <v>3.7349999999999999</v>
      </c>
      <c r="AS1537" s="14">
        <f t="shared" si="184"/>
        <v>0.76100000000000056</v>
      </c>
      <c r="AU1537" s="14">
        <f t="shared" si="180"/>
        <v>1.6199999999999997</v>
      </c>
      <c r="AW1537" s="14">
        <f t="shared" si="185"/>
        <v>1.9970000000000003</v>
      </c>
      <c r="AY1537" s="14">
        <f t="shared" si="186"/>
        <v>2.2559999999999998</v>
      </c>
      <c r="BA1537" s="15">
        <v>39694</v>
      </c>
      <c r="BB1537" s="14">
        <v>37.680199999999999</v>
      </c>
      <c r="BD1537" s="15">
        <v>41520</v>
      </c>
      <c r="BE1537" s="14">
        <v>4.5</v>
      </c>
      <c r="BG1537" s="15">
        <v>41520</v>
      </c>
      <c r="BH1537" s="14">
        <v>9</v>
      </c>
      <c r="BI1537" s="14">
        <f t="shared" si="181"/>
        <v>80.859933333333331</v>
      </c>
      <c r="BJ1537" s="15">
        <v>40424</v>
      </c>
      <c r="BK1537" s="14">
        <v>229.07980000000001</v>
      </c>
      <c r="BM1537" s="15">
        <v>41520</v>
      </c>
      <c r="BN1537" s="14">
        <v>53.56</v>
      </c>
    </row>
    <row r="1538" spans="2:66" x14ac:dyDescent="0.2">
      <c r="B1538" s="15">
        <v>39695</v>
      </c>
      <c r="C1538" s="14">
        <v>4.07</v>
      </c>
      <c r="E1538" s="15">
        <v>39695</v>
      </c>
      <c r="F1538" s="14">
        <v>4.2789999999999999</v>
      </c>
      <c r="H1538" s="15">
        <v>39695</v>
      </c>
      <c r="I1538" s="14">
        <v>4.4509999999999996</v>
      </c>
      <c r="K1538" s="15">
        <v>39695</v>
      </c>
      <c r="L1538" s="14">
        <v>4.7149999999999999</v>
      </c>
      <c r="N1538" s="15">
        <v>39695</v>
      </c>
      <c r="O1538" s="14">
        <v>4.4550000000000001</v>
      </c>
      <c r="Q1538" s="15">
        <v>39695</v>
      </c>
      <c r="R1538" s="14">
        <v>4.2859999999999996</v>
      </c>
      <c r="T1538" s="15">
        <v>39695</v>
      </c>
      <c r="U1538" s="14">
        <v>4.3819999999999997</v>
      </c>
      <c r="W1538" s="15">
        <v>39695</v>
      </c>
      <c r="X1538" s="14">
        <v>4.5830000000000002</v>
      </c>
      <c r="Z1538" s="15">
        <v>39695</v>
      </c>
      <c r="AA1538" s="14">
        <v>4.26</v>
      </c>
      <c r="AC1538" s="14">
        <f t="shared" si="179"/>
        <v>4.3453917812451728</v>
      </c>
      <c r="AE1538" s="15">
        <v>39695</v>
      </c>
      <c r="AF1538" s="14">
        <v>3.6227</v>
      </c>
      <c r="AH1538" s="15">
        <v>39695</v>
      </c>
      <c r="AI1538" s="14">
        <v>4.4560000000000004</v>
      </c>
      <c r="AK1538" s="15">
        <v>39695</v>
      </c>
      <c r="AL1538" s="14">
        <v>2.5060000000000002</v>
      </c>
      <c r="AM1538" s="14">
        <f t="shared" si="182"/>
        <v>1.8393917812451726</v>
      </c>
      <c r="AN1538" s="15">
        <v>39695</v>
      </c>
      <c r="AO1538" s="14">
        <v>2.3540000000000001</v>
      </c>
      <c r="AP1538" s="14">
        <f t="shared" si="183"/>
        <v>1.2686999999999999</v>
      </c>
      <c r="AQ1538" s="15">
        <v>39695</v>
      </c>
      <c r="AR1538" s="14">
        <v>3.71</v>
      </c>
      <c r="AS1538" s="14">
        <f t="shared" si="184"/>
        <v>0.74600000000000044</v>
      </c>
      <c r="AU1538" s="14">
        <f t="shared" si="180"/>
        <v>1.5640000000000001</v>
      </c>
      <c r="AW1538" s="14">
        <f t="shared" si="185"/>
        <v>1.9449999999999994</v>
      </c>
      <c r="AY1538" s="14">
        <f t="shared" si="186"/>
        <v>2.2089999999999996</v>
      </c>
      <c r="BA1538" s="15">
        <v>39695</v>
      </c>
      <c r="BB1538" s="14">
        <v>38.133600000000001</v>
      </c>
      <c r="BD1538" s="15">
        <v>41521</v>
      </c>
      <c r="BE1538" s="14">
        <v>4.5</v>
      </c>
      <c r="BG1538" s="15">
        <v>41521</v>
      </c>
      <c r="BH1538" s="14">
        <v>9</v>
      </c>
      <c r="BI1538" s="14">
        <f t="shared" si="181"/>
        <v>80.859933333333331</v>
      </c>
      <c r="BJ1538" s="15">
        <v>40425</v>
      </c>
      <c r="BK1538" s="14">
        <v>229.07980000000001</v>
      </c>
      <c r="BM1538" s="15">
        <v>41521</v>
      </c>
      <c r="BN1538" s="14">
        <v>53.21</v>
      </c>
    </row>
    <row r="1539" spans="2:66" x14ac:dyDescent="0.2">
      <c r="B1539" s="15">
        <v>39696</v>
      </c>
      <c r="C1539" s="14">
        <v>4.0010000000000003</v>
      </c>
      <c r="E1539" s="15">
        <v>39696</v>
      </c>
      <c r="F1539" s="14">
        <v>4.2309999999999999</v>
      </c>
      <c r="H1539" s="15">
        <v>39696</v>
      </c>
      <c r="I1539" s="14">
        <v>4.4240000000000004</v>
      </c>
      <c r="K1539" s="15">
        <v>39696</v>
      </c>
      <c r="L1539" s="14">
        <v>4.6829999999999998</v>
      </c>
      <c r="N1539" s="15">
        <v>39696</v>
      </c>
      <c r="O1539" s="14">
        <v>4.4089999999999998</v>
      </c>
      <c r="Q1539" s="15">
        <v>39696</v>
      </c>
      <c r="R1539" s="14">
        <v>4.2439999999999998</v>
      </c>
      <c r="T1539" s="15">
        <v>39696</v>
      </c>
      <c r="U1539" s="14">
        <v>4.3330000000000002</v>
      </c>
      <c r="W1539" s="15">
        <v>39696</v>
      </c>
      <c r="X1539" s="14">
        <v>4.5389999999999997</v>
      </c>
      <c r="Z1539" s="15">
        <v>39696</v>
      </c>
      <c r="AA1539" s="14">
        <v>4.1909999999999998</v>
      </c>
      <c r="AC1539" s="14">
        <f t="shared" si="179"/>
        <v>4.297584891086049</v>
      </c>
      <c r="AE1539" s="15">
        <v>39696</v>
      </c>
      <c r="AF1539" s="14">
        <v>3.6985999999999999</v>
      </c>
      <c r="AH1539" s="15">
        <v>39696</v>
      </c>
      <c r="AI1539" s="14">
        <v>4.3810000000000002</v>
      </c>
      <c r="AK1539" s="15">
        <v>39696</v>
      </c>
      <c r="AL1539" s="14">
        <v>2.4975000000000001</v>
      </c>
      <c r="AM1539" s="14">
        <f t="shared" si="182"/>
        <v>1.800084891086049</v>
      </c>
      <c r="AN1539" s="15">
        <v>39696</v>
      </c>
      <c r="AO1539" s="14">
        <v>2.4624999999999999</v>
      </c>
      <c r="AP1539" s="14">
        <f t="shared" si="183"/>
        <v>1.2361</v>
      </c>
      <c r="AQ1539" s="15">
        <v>39696</v>
      </c>
      <c r="AR1539" s="14">
        <v>3.6225000000000001</v>
      </c>
      <c r="AS1539" s="14">
        <f t="shared" si="184"/>
        <v>0.75850000000000017</v>
      </c>
      <c r="AU1539" s="14">
        <f t="shared" si="180"/>
        <v>1.5035000000000003</v>
      </c>
      <c r="AW1539" s="14">
        <f t="shared" si="185"/>
        <v>1.9265000000000003</v>
      </c>
      <c r="AY1539" s="14">
        <f t="shared" si="186"/>
        <v>2.1854999999999998</v>
      </c>
      <c r="BA1539" s="15">
        <v>39696</v>
      </c>
      <c r="BB1539" s="14">
        <v>42.208599999999997</v>
      </c>
      <c r="BD1539" s="15">
        <v>41522</v>
      </c>
      <c r="BE1539" s="14">
        <v>4.5</v>
      </c>
      <c r="BG1539" s="15">
        <v>41522</v>
      </c>
      <c r="BH1539" s="14">
        <v>9</v>
      </c>
      <c r="BI1539" s="14">
        <f t="shared" si="181"/>
        <v>80.859933333333331</v>
      </c>
      <c r="BJ1539" s="15">
        <v>40426</v>
      </c>
      <c r="BK1539" s="14">
        <v>229.07980000000001</v>
      </c>
      <c r="BM1539" s="15">
        <v>41522</v>
      </c>
      <c r="BN1539" s="14">
        <v>53.02</v>
      </c>
    </row>
    <row r="1540" spans="2:66" x14ac:dyDescent="0.2">
      <c r="B1540" s="15">
        <v>39697</v>
      </c>
      <c r="C1540" s="14">
        <v>4.0010000000000003</v>
      </c>
      <c r="E1540" s="15">
        <v>39697</v>
      </c>
      <c r="F1540" s="14">
        <v>4.2309999999999999</v>
      </c>
      <c r="H1540" s="15">
        <v>39697</v>
      </c>
      <c r="I1540" s="14">
        <v>4.4240000000000004</v>
      </c>
      <c r="K1540" s="15">
        <v>39697</v>
      </c>
      <c r="L1540" s="14">
        <v>4.6829999999999998</v>
      </c>
      <c r="N1540" s="15">
        <v>39697</v>
      </c>
      <c r="O1540" s="14">
        <v>4.4089999999999998</v>
      </c>
      <c r="Q1540" s="15">
        <v>39697</v>
      </c>
      <c r="R1540" s="14">
        <v>4.2439999999999998</v>
      </c>
      <c r="T1540" s="15">
        <v>39697</v>
      </c>
      <c r="U1540" s="14">
        <v>4.3330000000000002</v>
      </c>
      <c r="W1540" s="15">
        <v>39697</v>
      </c>
      <c r="X1540" s="14">
        <v>4.5389999999999997</v>
      </c>
      <c r="Z1540" s="15">
        <v>39697</v>
      </c>
      <c r="AA1540" s="14">
        <v>4.1909999999999998</v>
      </c>
      <c r="AC1540" s="14">
        <f t="shared" ref="AC1540:AC1603" si="187">((C1540*$C$1)+(F1540*$F$1)+(I1540*$I$1)+(L1540*$L$1)+(O1540*$O$1)+(R1540*$R$1)+(U1540*$U$1)+(X1540*$X$1)+(AA1540*$AA$1))/($C$1+$F$1+$I$1+$L$1+$O$1+$R$1+$U$1+$X$1+$AA$1)</f>
        <v>4.297584891086049</v>
      </c>
      <c r="AE1540" s="15">
        <v>39697</v>
      </c>
      <c r="AF1540" s="14">
        <v>3.6985999999999999</v>
      </c>
      <c r="AH1540" s="15">
        <v>39697</v>
      </c>
      <c r="AI1540" s="14">
        <v>4.3810000000000002</v>
      </c>
      <c r="AK1540" s="15">
        <v>39697</v>
      </c>
      <c r="AL1540" s="14">
        <v>2.4975000000000001</v>
      </c>
      <c r="AM1540" s="14">
        <f t="shared" si="182"/>
        <v>1.800084891086049</v>
      </c>
      <c r="AN1540" s="15">
        <v>39697</v>
      </c>
      <c r="AO1540" s="14">
        <v>2.4624999999999999</v>
      </c>
      <c r="AP1540" s="14">
        <f t="shared" si="183"/>
        <v>1.2361</v>
      </c>
      <c r="AQ1540" s="15">
        <v>39697</v>
      </c>
      <c r="AR1540" s="14">
        <v>3.6225000000000001</v>
      </c>
      <c r="AS1540" s="14">
        <f t="shared" si="184"/>
        <v>0.75850000000000017</v>
      </c>
      <c r="AU1540" s="14">
        <f t="shared" ref="AU1540:AU1603" si="188">C1540-AL1540</f>
        <v>1.5035000000000003</v>
      </c>
      <c r="AW1540" s="14">
        <f t="shared" si="185"/>
        <v>1.9265000000000003</v>
      </c>
      <c r="AY1540" s="14">
        <f t="shared" si="186"/>
        <v>2.1854999999999998</v>
      </c>
      <c r="BA1540" s="15">
        <v>39697</v>
      </c>
      <c r="BB1540" s="14">
        <v>42.208599999999997</v>
      </c>
      <c r="BD1540" s="15">
        <v>41523</v>
      </c>
      <c r="BE1540" s="14">
        <v>4.5</v>
      </c>
      <c r="BG1540" s="15">
        <v>41523</v>
      </c>
      <c r="BH1540" s="14">
        <v>9</v>
      </c>
      <c r="BI1540" s="14">
        <f t="shared" si="181"/>
        <v>80.785033333333331</v>
      </c>
      <c r="BJ1540" s="15">
        <v>40427</v>
      </c>
      <c r="BK1540" s="14">
        <v>228.85509999999999</v>
      </c>
      <c r="BM1540" s="15">
        <v>41523</v>
      </c>
      <c r="BN1540" s="14">
        <v>53.05</v>
      </c>
    </row>
    <row r="1541" spans="2:66" x14ac:dyDescent="0.2">
      <c r="B1541" s="15">
        <v>39698</v>
      </c>
      <c r="C1541" s="14">
        <v>4.0010000000000003</v>
      </c>
      <c r="E1541" s="15">
        <v>39698</v>
      </c>
      <c r="F1541" s="14">
        <v>4.2309999999999999</v>
      </c>
      <c r="H1541" s="15">
        <v>39698</v>
      </c>
      <c r="I1541" s="14">
        <v>4.4240000000000004</v>
      </c>
      <c r="K1541" s="15">
        <v>39698</v>
      </c>
      <c r="L1541" s="14">
        <v>4.6829999999999998</v>
      </c>
      <c r="N1541" s="15">
        <v>39698</v>
      </c>
      <c r="O1541" s="14">
        <v>4.4089999999999998</v>
      </c>
      <c r="Q1541" s="15">
        <v>39698</v>
      </c>
      <c r="R1541" s="14">
        <v>4.2439999999999998</v>
      </c>
      <c r="T1541" s="15">
        <v>39698</v>
      </c>
      <c r="U1541" s="14">
        <v>4.3330000000000002</v>
      </c>
      <c r="W1541" s="15">
        <v>39698</v>
      </c>
      <c r="X1541" s="14">
        <v>4.5389999999999997</v>
      </c>
      <c r="Z1541" s="15">
        <v>39698</v>
      </c>
      <c r="AA1541" s="14">
        <v>4.1909999999999998</v>
      </c>
      <c r="AC1541" s="14">
        <f t="shared" si="187"/>
        <v>4.297584891086049</v>
      </c>
      <c r="AE1541" s="15">
        <v>39698</v>
      </c>
      <c r="AF1541" s="14">
        <v>3.6985999999999999</v>
      </c>
      <c r="AH1541" s="15">
        <v>39698</v>
      </c>
      <c r="AI1541" s="14">
        <v>4.3810000000000002</v>
      </c>
      <c r="AK1541" s="15">
        <v>39698</v>
      </c>
      <c r="AL1541" s="14">
        <v>2.4975000000000001</v>
      </c>
      <c r="AM1541" s="14">
        <f t="shared" si="182"/>
        <v>1.800084891086049</v>
      </c>
      <c r="AN1541" s="15">
        <v>39698</v>
      </c>
      <c r="AO1541" s="14">
        <v>2.4624999999999999</v>
      </c>
      <c r="AP1541" s="14">
        <f t="shared" si="183"/>
        <v>1.2361</v>
      </c>
      <c r="AQ1541" s="15">
        <v>39698</v>
      </c>
      <c r="AR1541" s="14">
        <v>3.6225000000000001</v>
      </c>
      <c r="AS1541" s="14">
        <f t="shared" si="184"/>
        <v>0.75850000000000017</v>
      </c>
      <c r="AU1541" s="14">
        <f t="shared" si="188"/>
        <v>1.5035000000000003</v>
      </c>
      <c r="AW1541" s="14">
        <f t="shared" si="185"/>
        <v>1.9265000000000003</v>
      </c>
      <c r="AY1541" s="14">
        <f t="shared" si="186"/>
        <v>2.1854999999999998</v>
      </c>
      <c r="BA1541" s="15">
        <v>39698</v>
      </c>
      <c r="BB1541" s="14">
        <v>42.208599999999997</v>
      </c>
      <c r="BD1541" s="15">
        <v>41524</v>
      </c>
      <c r="BE1541" s="14">
        <v>4.5</v>
      </c>
      <c r="BG1541" s="15">
        <v>41524</v>
      </c>
      <c r="BH1541" s="14">
        <v>9</v>
      </c>
      <c r="BI1541" s="14">
        <f t="shared" si="181"/>
        <v>80.628566666666671</v>
      </c>
      <c r="BJ1541" s="15">
        <v>40428</v>
      </c>
      <c r="BK1541" s="14">
        <v>228.38570000000001</v>
      </c>
      <c r="BM1541" s="15">
        <v>41524</v>
      </c>
      <c r="BN1541" s="14">
        <v>53.05</v>
      </c>
    </row>
    <row r="1542" spans="2:66" x14ac:dyDescent="0.2">
      <c r="B1542" s="15">
        <v>39699</v>
      </c>
      <c r="C1542" s="14">
        <v>4.0640000000000001</v>
      </c>
      <c r="E1542" s="15">
        <v>39699</v>
      </c>
      <c r="F1542" s="14">
        <v>4.2919999999999998</v>
      </c>
      <c r="H1542" s="15">
        <v>39699</v>
      </c>
      <c r="I1542" s="14">
        <v>4.4980000000000002</v>
      </c>
      <c r="K1542" s="15">
        <v>39699</v>
      </c>
      <c r="L1542" s="14">
        <v>4.7439999999999998</v>
      </c>
      <c r="N1542" s="15">
        <v>39699</v>
      </c>
      <c r="O1542" s="14">
        <v>4.4729999999999999</v>
      </c>
      <c r="Q1542" s="15">
        <v>39699</v>
      </c>
      <c r="R1542" s="14">
        <v>4.3029999999999999</v>
      </c>
      <c r="T1542" s="15">
        <v>39699</v>
      </c>
      <c r="U1542" s="14">
        <v>4.3940000000000001</v>
      </c>
      <c r="W1542" s="15">
        <v>39699</v>
      </c>
      <c r="X1542" s="14">
        <v>4.5990000000000002</v>
      </c>
      <c r="Z1542" s="15">
        <v>39699</v>
      </c>
      <c r="AA1542" s="14">
        <v>4.2560000000000002</v>
      </c>
      <c r="AC1542" s="14">
        <f t="shared" si="187"/>
        <v>4.3609573613471326</v>
      </c>
      <c r="AE1542" s="15">
        <v>39699</v>
      </c>
      <c r="AF1542" s="14">
        <v>3.6743000000000001</v>
      </c>
      <c r="AH1542" s="15">
        <v>39699</v>
      </c>
      <c r="AI1542" s="14">
        <v>4.4829999999999997</v>
      </c>
      <c r="AK1542" s="15">
        <v>39699</v>
      </c>
      <c r="AL1542" s="14">
        <v>2.516</v>
      </c>
      <c r="AM1542" s="14">
        <f t="shared" si="182"/>
        <v>1.8449573613471326</v>
      </c>
      <c r="AN1542" s="15">
        <v>39699</v>
      </c>
      <c r="AO1542" s="14">
        <v>2.4220000000000002</v>
      </c>
      <c r="AP1542" s="14">
        <f t="shared" si="183"/>
        <v>1.2523</v>
      </c>
      <c r="AQ1542" s="15">
        <v>39699</v>
      </c>
      <c r="AR1542" s="14">
        <v>3.625</v>
      </c>
      <c r="AS1542" s="14">
        <f t="shared" si="184"/>
        <v>0.85799999999999965</v>
      </c>
      <c r="AU1542" s="14">
        <f t="shared" si="188"/>
        <v>1.548</v>
      </c>
      <c r="AW1542" s="14">
        <f t="shared" si="185"/>
        <v>1.9820000000000002</v>
      </c>
      <c r="AY1542" s="14">
        <f t="shared" si="186"/>
        <v>2.2279999999999998</v>
      </c>
      <c r="BA1542" s="15">
        <v>39699</v>
      </c>
      <c r="BB1542" s="14">
        <v>43.431100000000001</v>
      </c>
      <c r="BD1542" s="15">
        <v>41525</v>
      </c>
      <c r="BE1542" s="14">
        <v>4.5</v>
      </c>
      <c r="BG1542" s="15">
        <v>41525</v>
      </c>
      <c r="BH1542" s="14">
        <v>9</v>
      </c>
      <c r="BI1542" s="14">
        <f t="shared" si="181"/>
        <v>80.701466666666661</v>
      </c>
      <c r="BJ1542" s="15">
        <v>40429</v>
      </c>
      <c r="BK1542" s="14">
        <v>228.6044</v>
      </c>
      <c r="BM1542" s="15">
        <v>41525</v>
      </c>
      <c r="BN1542" s="14">
        <v>53.05</v>
      </c>
    </row>
    <row r="1543" spans="2:66" x14ac:dyDescent="0.2">
      <c r="B1543" s="15">
        <v>39700</v>
      </c>
      <c r="C1543" s="14">
        <v>4.0430000000000001</v>
      </c>
      <c r="E1543" s="15">
        <v>39700</v>
      </c>
      <c r="F1543" s="14">
        <v>4.2830000000000004</v>
      </c>
      <c r="H1543" s="15">
        <v>39700</v>
      </c>
      <c r="I1543" s="14">
        <v>4.4729999999999999</v>
      </c>
      <c r="K1543" s="15">
        <v>39700</v>
      </c>
      <c r="L1543" s="14">
        <v>4.7309999999999999</v>
      </c>
      <c r="N1543" s="15">
        <v>39700</v>
      </c>
      <c r="O1543" s="14">
        <v>4.4550000000000001</v>
      </c>
      <c r="Q1543" s="15">
        <v>39700</v>
      </c>
      <c r="R1543" s="14">
        <v>4.2839999999999998</v>
      </c>
      <c r="T1543" s="15">
        <v>39700</v>
      </c>
      <c r="U1543" s="14">
        <v>4.3899999999999997</v>
      </c>
      <c r="W1543" s="15">
        <v>39700</v>
      </c>
      <c r="X1543" s="14">
        <v>4.5890000000000004</v>
      </c>
      <c r="Z1543" s="15">
        <v>39700</v>
      </c>
      <c r="AA1543" s="14">
        <v>4.2460000000000004</v>
      </c>
      <c r="AC1543" s="14">
        <f t="shared" si="187"/>
        <v>4.3448203306040476</v>
      </c>
      <c r="AE1543" s="15">
        <v>39700</v>
      </c>
      <c r="AF1543" s="14">
        <v>3.5667999999999997</v>
      </c>
      <c r="AH1543" s="15">
        <v>39700</v>
      </c>
      <c r="AI1543" s="14">
        <v>4.4400000000000004</v>
      </c>
      <c r="AK1543" s="15">
        <v>39700</v>
      </c>
      <c r="AL1543" s="14">
        <v>2.5110000000000001</v>
      </c>
      <c r="AM1543" s="14">
        <f t="shared" si="182"/>
        <v>1.8338203306040475</v>
      </c>
      <c r="AN1543" s="15">
        <v>39700</v>
      </c>
      <c r="AO1543" s="14">
        <v>2.359</v>
      </c>
      <c r="AP1543" s="14">
        <f t="shared" si="183"/>
        <v>1.2077999999999998</v>
      </c>
      <c r="AQ1543" s="15">
        <v>39700</v>
      </c>
      <c r="AR1543" s="14">
        <v>3.5960000000000001</v>
      </c>
      <c r="AS1543" s="14">
        <f t="shared" si="184"/>
        <v>0.84400000000000031</v>
      </c>
      <c r="AU1543" s="14">
        <f t="shared" si="188"/>
        <v>1.532</v>
      </c>
      <c r="AW1543" s="14">
        <f t="shared" si="185"/>
        <v>1.9619999999999997</v>
      </c>
      <c r="AY1543" s="14">
        <f t="shared" si="186"/>
        <v>2.2199999999999998</v>
      </c>
      <c r="BA1543" s="15">
        <v>39700</v>
      </c>
      <c r="BB1543" s="14">
        <v>43.043900000000001</v>
      </c>
      <c r="BD1543" s="15">
        <v>41526</v>
      </c>
      <c r="BE1543" s="14">
        <v>4.5</v>
      </c>
      <c r="BG1543" s="15">
        <v>41526</v>
      </c>
      <c r="BH1543" s="14">
        <v>9</v>
      </c>
      <c r="BI1543" s="14">
        <f t="shared" si="181"/>
        <v>80.854466666666667</v>
      </c>
      <c r="BJ1543" s="15">
        <v>40430</v>
      </c>
      <c r="BK1543" s="14">
        <v>229.0634</v>
      </c>
      <c r="BM1543" s="15">
        <v>41526</v>
      </c>
      <c r="BN1543" s="14">
        <v>52.965000000000003</v>
      </c>
    </row>
    <row r="1544" spans="2:66" x14ac:dyDescent="0.2">
      <c r="B1544" s="15">
        <v>39701</v>
      </c>
      <c r="C1544" s="14">
        <v>4.0659999999999998</v>
      </c>
      <c r="E1544" s="15">
        <v>39701</v>
      </c>
      <c r="F1544" s="14">
        <v>4.2889999999999997</v>
      </c>
      <c r="H1544" s="15">
        <v>39701</v>
      </c>
      <c r="I1544" s="14">
        <v>4.4829999999999997</v>
      </c>
      <c r="K1544" s="15">
        <v>39701</v>
      </c>
      <c r="L1544" s="14">
        <v>4.7359999999999998</v>
      </c>
      <c r="N1544" s="15">
        <v>39701</v>
      </c>
      <c r="O1544" s="14">
        <v>4.4779999999999998</v>
      </c>
      <c r="Q1544" s="15">
        <v>39701</v>
      </c>
      <c r="R1544" s="14">
        <v>4.2930000000000001</v>
      </c>
      <c r="T1544" s="15">
        <v>39701</v>
      </c>
      <c r="U1544" s="14">
        <v>4.4020000000000001</v>
      </c>
      <c r="W1544" s="15">
        <v>39701</v>
      </c>
      <c r="X1544" s="14">
        <v>4.593</v>
      </c>
      <c r="Z1544" s="15">
        <v>39701</v>
      </c>
      <c r="AA1544" s="14">
        <v>4.2679999999999998</v>
      </c>
      <c r="AC1544" s="14">
        <f t="shared" si="187"/>
        <v>4.3571720994901906</v>
      </c>
      <c r="AE1544" s="15">
        <v>39701</v>
      </c>
      <c r="AF1544" s="14">
        <v>3.6295000000000002</v>
      </c>
      <c r="AH1544" s="15">
        <v>39701</v>
      </c>
      <c r="AI1544" s="14">
        <v>4.4560000000000004</v>
      </c>
      <c r="AK1544" s="15">
        <v>39701</v>
      </c>
      <c r="AL1544" s="14">
        <v>2.536</v>
      </c>
      <c r="AM1544" s="14">
        <f t="shared" si="182"/>
        <v>1.8211720994901905</v>
      </c>
      <c r="AN1544" s="15">
        <v>39701</v>
      </c>
      <c r="AO1544" s="14">
        <v>2.4020000000000001</v>
      </c>
      <c r="AP1544" s="14">
        <f t="shared" si="183"/>
        <v>1.2275</v>
      </c>
      <c r="AQ1544" s="15">
        <v>39701</v>
      </c>
      <c r="AR1544" s="14">
        <v>3.5819999999999999</v>
      </c>
      <c r="AS1544" s="14">
        <f t="shared" si="184"/>
        <v>0.87400000000000055</v>
      </c>
      <c r="AU1544" s="14">
        <f t="shared" si="188"/>
        <v>1.5299999999999998</v>
      </c>
      <c r="AW1544" s="14">
        <f t="shared" si="185"/>
        <v>1.9469999999999996</v>
      </c>
      <c r="AY1544" s="14">
        <f t="shared" si="186"/>
        <v>2.1999999999999997</v>
      </c>
      <c r="BA1544" s="15">
        <v>39701</v>
      </c>
      <c r="BB1544" s="14">
        <v>41.708300000000001</v>
      </c>
      <c r="BD1544" s="15">
        <v>41527</v>
      </c>
      <c r="BE1544" s="14">
        <v>4.5</v>
      </c>
      <c r="BG1544" s="15">
        <v>41527</v>
      </c>
      <c r="BH1544" s="14">
        <v>9</v>
      </c>
      <c r="BI1544" s="14">
        <f t="shared" si="181"/>
        <v>81.0458</v>
      </c>
      <c r="BJ1544" s="15">
        <v>40431</v>
      </c>
      <c r="BK1544" s="14">
        <v>229.63740000000001</v>
      </c>
      <c r="BM1544" s="15">
        <v>41527</v>
      </c>
      <c r="BN1544" s="14">
        <v>54.024999999999999</v>
      </c>
    </row>
    <row r="1545" spans="2:66" x14ac:dyDescent="0.2">
      <c r="B1545" s="15">
        <v>39702</v>
      </c>
      <c r="C1545" s="14">
        <v>4.0810000000000004</v>
      </c>
      <c r="E1545" s="15">
        <v>39702</v>
      </c>
      <c r="F1545" s="14">
        <v>4.3109999999999999</v>
      </c>
      <c r="H1545" s="15">
        <v>39702</v>
      </c>
      <c r="I1545" s="14">
        <v>4.5030000000000001</v>
      </c>
      <c r="K1545" s="15">
        <v>39702</v>
      </c>
      <c r="L1545" s="14">
        <v>4.7569999999999997</v>
      </c>
      <c r="N1545" s="15">
        <v>39702</v>
      </c>
      <c r="O1545" s="14">
        <v>4.5010000000000003</v>
      </c>
      <c r="Q1545" s="15">
        <v>39702</v>
      </c>
      <c r="R1545" s="14">
        <v>4.3179999999999996</v>
      </c>
      <c r="T1545" s="15">
        <v>39702</v>
      </c>
      <c r="U1545" s="14">
        <v>4.4290000000000003</v>
      </c>
      <c r="W1545" s="15">
        <v>39702</v>
      </c>
      <c r="X1545" s="14">
        <v>4.62</v>
      </c>
      <c r="Z1545" s="15">
        <v>39702</v>
      </c>
      <c r="AA1545" s="14">
        <v>4.282</v>
      </c>
      <c r="AC1545" s="14">
        <f t="shared" si="187"/>
        <v>4.3771181832226169</v>
      </c>
      <c r="AE1545" s="15">
        <v>39702</v>
      </c>
      <c r="AF1545" s="14">
        <v>3.6425000000000001</v>
      </c>
      <c r="AH1545" s="15">
        <v>39702</v>
      </c>
      <c r="AI1545" s="14">
        <v>4.4480000000000004</v>
      </c>
      <c r="AK1545" s="15">
        <v>39702</v>
      </c>
      <c r="AL1545" s="14">
        <v>2.5145</v>
      </c>
      <c r="AM1545" s="14">
        <f t="shared" si="182"/>
        <v>1.862618183222617</v>
      </c>
      <c r="AN1545" s="15">
        <v>39702</v>
      </c>
      <c r="AO1545" s="14">
        <v>2.3904999999999998</v>
      </c>
      <c r="AP1545" s="14">
        <f t="shared" si="183"/>
        <v>1.2520000000000002</v>
      </c>
      <c r="AQ1545" s="15">
        <v>39702</v>
      </c>
      <c r="AR1545" s="14">
        <v>3.5830000000000002</v>
      </c>
      <c r="AS1545" s="14">
        <f t="shared" si="184"/>
        <v>0.86500000000000021</v>
      </c>
      <c r="AU1545" s="14">
        <f t="shared" si="188"/>
        <v>1.5665000000000004</v>
      </c>
      <c r="AW1545" s="14">
        <f t="shared" si="185"/>
        <v>1.9885000000000002</v>
      </c>
      <c r="AY1545" s="14">
        <f t="shared" si="186"/>
        <v>2.2424999999999997</v>
      </c>
      <c r="BA1545" s="15">
        <v>39702</v>
      </c>
      <c r="BB1545" s="14">
        <v>42.252499999999998</v>
      </c>
      <c r="BD1545" s="15">
        <v>41528</v>
      </c>
      <c r="BE1545" s="14">
        <v>4.5</v>
      </c>
      <c r="BG1545" s="15">
        <v>41528</v>
      </c>
      <c r="BH1545" s="14">
        <v>9</v>
      </c>
      <c r="BI1545" s="14">
        <f t="shared" si="181"/>
        <v>81.0458</v>
      </c>
      <c r="BJ1545" s="15">
        <v>40432</v>
      </c>
      <c r="BK1545" s="14">
        <v>229.63740000000001</v>
      </c>
      <c r="BM1545" s="15">
        <v>41528</v>
      </c>
      <c r="BN1545" s="14">
        <v>54.243000000000002</v>
      </c>
    </row>
    <row r="1546" spans="2:66" x14ac:dyDescent="0.2">
      <c r="B1546" s="15">
        <v>39703</v>
      </c>
      <c r="C1546" s="14">
        <v>4.1849999999999996</v>
      </c>
      <c r="E1546" s="15">
        <v>39703</v>
      </c>
      <c r="F1546" s="14">
        <v>4.4089999999999998</v>
      </c>
      <c r="H1546" s="15">
        <v>39703</v>
      </c>
      <c r="I1546" s="14">
        <v>4.5979999999999999</v>
      </c>
      <c r="K1546" s="15">
        <v>39703</v>
      </c>
      <c r="L1546" s="14">
        <v>4.8380000000000001</v>
      </c>
      <c r="N1546" s="15">
        <v>39703</v>
      </c>
      <c r="O1546" s="14">
        <v>4.5979999999999999</v>
      </c>
      <c r="Q1546" s="15">
        <v>39703</v>
      </c>
      <c r="R1546" s="14">
        <v>4.4139999999999997</v>
      </c>
      <c r="T1546" s="15">
        <v>39703</v>
      </c>
      <c r="U1546" s="14">
        <v>4.5170000000000003</v>
      </c>
      <c r="W1546" s="15">
        <v>39703</v>
      </c>
      <c r="X1546" s="14">
        <v>4.6909999999999998</v>
      </c>
      <c r="Z1546" s="15">
        <v>39703</v>
      </c>
      <c r="AA1546" s="14">
        <v>4.3870000000000005</v>
      </c>
      <c r="AC1546" s="14">
        <f t="shared" si="187"/>
        <v>4.4720879035995669</v>
      </c>
      <c r="AE1546" s="15">
        <v>39703</v>
      </c>
      <c r="AF1546" s="14">
        <v>3.7187000000000001</v>
      </c>
      <c r="AH1546" s="15">
        <v>39703</v>
      </c>
      <c r="AI1546" s="14">
        <v>4.5999999999999996</v>
      </c>
      <c r="AK1546" s="15">
        <v>39703</v>
      </c>
      <c r="AL1546" s="14">
        <v>2.5499999999999998</v>
      </c>
      <c r="AM1546" s="14">
        <f t="shared" si="182"/>
        <v>1.922087903599567</v>
      </c>
      <c r="AN1546" s="15">
        <v>39703</v>
      </c>
      <c r="AO1546" s="14">
        <v>2.4195000000000002</v>
      </c>
      <c r="AP1546" s="14">
        <f t="shared" si="183"/>
        <v>1.2991999999999999</v>
      </c>
      <c r="AQ1546" s="15">
        <v>39703</v>
      </c>
      <c r="AR1546" s="14">
        <v>3.62</v>
      </c>
      <c r="AS1546" s="14">
        <f t="shared" si="184"/>
        <v>0.97999999999999954</v>
      </c>
      <c r="AU1546" s="14">
        <f t="shared" si="188"/>
        <v>1.6349999999999998</v>
      </c>
      <c r="AW1546" s="14">
        <f t="shared" si="185"/>
        <v>2.048</v>
      </c>
      <c r="AY1546" s="14">
        <f t="shared" si="186"/>
        <v>2.2880000000000003</v>
      </c>
      <c r="BA1546" s="15">
        <v>39703</v>
      </c>
      <c r="BB1546" s="14">
        <v>41.3673</v>
      </c>
      <c r="BD1546" s="15">
        <v>41529</v>
      </c>
      <c r="BE1546" s="14">
        <v>4.5</v>
      </c>
      <c r="BG1546" s="15">
        <v>41529</v>
      </c>
      <c r="BH1546" s="14">
        <v>9</v>
      </c>
      <c r="BI1546" s="14">
        <f t="shared" si="181"/>
        <v>81.0458</v>
      </c>
      <c r="BJ1546" s="15">
        <v>40433</v>
      </c>
      <c r="BK1546" s="14">
        <v>229.63740000000001</v>
      </c>
      <c r="BM1546" s="15">
        <v>41529</v>
      </c>
      <c r="BN1546" s="14">
        <v>53.965000000000003</v>
      </c>
    </row>
    <row r="1547" spans="2:66" x14ac:dyDescent="0.2">
      <c r="B1547" s="15">
        <v>39704</v>
      </c>
      <c r="C1547" s="14">
        <v>4.1849999999999996</v>
      </c>
      <c r="E1547" s="15">
        <v>39704</v>
      </c>
      <c r="F1547" s="14">
        <v>4.4089999999999998</v>
      </c>
      <c r="H1547" s="15">
        <v>39704</v>
      </c>
      <c r="I1547" s="14">
        <v>4.5979999999999999</v>
      </c>
      <c r="K1547" s="15">
        <v>39704</v>
      </c>
      <c r="L1547" s="14">
        <v>4.8380000000000001</v>
      </c>
      <c r="N1547" s="15">
        <v>39704</v>
      </c>
      <c r="O1547" s="14">
        <v>4.5979999999999999</v>
      </c>
      <c r="Q1547" s="15">
        <v>39704</v>
      </c>
      <c r="R1547" s="14">
        <v>4.4139999999999997</v>
      </c>
      <c r="T1547" s="15">
        <v>39704</v>
      </c>
      <c r="U1547" s="14">
        <v>4.5170000000000003</v>
      </c>
      <c r="W1547" s="15">
        <v>39704</v>
      </c>
      <c r="X1547" s="14">
        <v>4.6909999999999998</v>
      </c>
      <c r="Z1547" s="15">
        <v>39704</v>
      </c>
      <c r="AA1547" s="14">
        <v>4.3870000000000005</v>
      </c>
      <c r="AC1547" s="14">
        <f t="shared" si="187"/>
        <v>4.4720879035995669</v>
      </c>
      <c r="AE1547" s="15">
        <v>39704</v>
      </c>
      <c r="AF1547" s="14">
        <v>3.7187000000000001</v>
      </c>
      <c r="AH1547" s="15">
        <v>39704</v>
      </c>
      <c r="AI1547" s="14">
        <v>4.5999999999999996</v>
      </c>
      <c r="AK1547" s="15">
        <v>39704</v>
      </c>
      <c r="AL1547" s="14">
        <v>2.5499999999999998</v>
      </c>
      <c r="AM1547" s="14">
        <f t="shared" si="182"/>
        <v>1.922087903599567</v>
      </c>
      <c r="AN1547" s="15">
        <v>39704</v>
      </c>
      <c r="AO1547" s="14">
        <v>2.4195000000000002</v>
      </c>
      <c r="AP1547" s="14">
        <f t="shared" si="183"/>
        <v>1.2991999999999999</v>
      </c>
      <c r="AQ1547" s="15">
        <v>39704</v>
      </c>
      <c r="AR1547" s="14">
        <v>3.62</v>
      </c>
      <c r="AS1547" s="14">
        <f t="shared" si="184"/>
        <v>0.97999999999999954</v>
      </c>
      <c r="AU1547" s="14">
        <f t="shared" si="188"/>
        <v>1.6349999999999998</v>
      </c>
      <c r="AW1547" s="14">
        <f t="shared" si="185"/>
        <v>2.048</v>
      </c>
      <c r="AY1547" s="14">
        <f t="shared" si="186"/>
        <v>2.2880000000000003</v>
      </c>
      <c r="BA1547" s="15">
        <v>39704</v>
      </c>
      <c r="BB1547" s="14">
        <v>41.3673</v>
      </c>
      <c r="BD1547" s="15">
        <v>41530</v>
      </c>
      <c r="BE1547" s="14">
        <v>4.5</v>
      </c>
      <c r="BG1547" s="15">
        <v>41530</v>
      </c>
      <c r="BH1547" s="14">
        <v>9</v>
      </c>
      <c r="BI1547" s="14">
        <f t="shared" si="181"/>
        <v>81.023299999999992</v>
      </c>
      <c r="BJ1547" s="15">
        <v>40434</v>
      </c>
      <c r="BK1547" s="14">
        <v>229.56989999999999</v>
      </c>
      <c r="BM1547" s="15">
        <v>41530</v>
      </c>
      <c r="BN1547" s="14">
        <v>53.76</v>
      </c>
    </row>
    <row r="1548" spans="2:66" x14ac:dyDescent="0.2">
      <c r="B1548" s="15">
        <v>39705</v>
      </c>
      <c r="C1548" s="14">
        <v>4.1849999999999996</v>
      </c>
      <c r="E1548" s="15">
        <v>39705</v>
      </c>
      <c r="F1548" s="14">
        <v>4.4089999999999998</v>
      </c>
      <c r="H1548" s="15">
        <v>39705</v>
      </c>
      <c r="I1548" s="14">
        <v>4.5979999999999999</v>
      </c>
      <c r="K1548" s="15">
        <v>39705</v>
      </c>
      <c r="L1548" s="14">
        <v>4.8380000000000001</v>
      </c>
      <c r="N1548" s="15">
        <v>39705</v>
      </c>
      <c r="O1548" s="14">
        <v>4.5979999999999999</v>
      </c>
      <c r="Q1548" s="15">
        <v>39705</v>
      </c>
      <c r="R1548" s="14">
        <v>4.4139999999999997</v>
      </c>
      <c r="T1548" s="15">
        <v>39705</v>
      </c>
      <c r="U1548" s="14">
        <v>4.5170000000000003</v>
      </c>
      <c r="W1548" s="15">
        <v>39705</v>
      </c>
      <c r="X1548" s="14">
        <v>4.6909999999999998</v>
      </c>
      <c r="Z1548" s="15">
        <v>39705</v>
      </c>
      <c r="AA1548" s="14">
        <v>4.3870000000000005</v>
      </c>
      <c r="AC1548" s="14">
        <f t="shared" si="187"/>
        <v>4.4720879035995669</v>
      </c>
      <c r="AE1548" s="15">
        <v>39705</v>
      </c>
      <c r="AF1548" s="14">
        <v>3.7187000000000001</v>
      </c>
      <c r="AH1548" s="15">
        <v>39705</v>
      </c>
      <c r="AI1548" s="14">
        <v>4.5999999999999996</v>
      </c>
      <c r="AK1548" s="15">
        <v>39705</v>
      </c>
      <c r="AL1548" s="14">
        <v>2.5499999999999998</v>
      </c>
      <c r="AM1548" s="14">
        <f t="shared" si="182"/>
        <v>1.922087903599567</v>
      </c>
      <c r="AN1548" s="15">
        <v>39705</v>
      </c>
      <c r="AO1548" s="14">
        <v>2.4195000000000002</v>
      </c>
      <c r="AP1548" s="14">
        <f t="shared" si="183"/>
        <v>1.2991999999999999</v>
      </c>
      <c r="AQ1548" s="15">
        <v>39705</v>
      </c>
      <c r="AR1548" s="14">
        <v>3.62</v>
      </c>
      <c r="AS1548" s="14">
        <f t="shared" si="184"/>
        <v>0.97999999999999954</v>
      </c>
      <c r="AU1548" s="14">
        <f t="shared" si="188"/>
        <v>1.6349999999999998</v>
      </c>
      <c r="AW1548" s="14">
        <f t="shared" si="185"/>
        <v>2.048</v>
      </c>
      <c r="AY1548" s="14">
        <f t="shared" si="186"/>
        <v>2.2880000000000003</v>
      </c>
      <c r="BA1548" s="15">
        <v>39705</v>
      </c>
      <c r="BB1548" s="14">
        <v>41.3673</v>
      </c>
      <c r="BD1548" s="15">
        <v>41531</v>
      </c>
      <c r="BE1548" s="14">
        <v>4.5</v>
      </c>
      <c r="BG1548" s="15">
        <v>41531</v>
      </c>
      <c r="BH1548" s="14">
        <v>9</v>
      </c>
      <c r="BI1548" s="14">
        <f t="shared" si="181"/>
        <v>80.911166666666659</v>
      </c>
      <c r="BJ1548" s="15">
        <v>40435</v>
      </c>
      <c r="BK1548" s="14">
        <v>229.23349999999999</v>
      </c>
      <c r="BM1548" s="15">
        <v>41531</v>
      </c>
      <c r="BN1548" s="14">
        <v>53.76</v>
      </c>
    </row>
    <row r="1549" spans="2:66" x14ac:dyDescent="0.2">
      <c r="B1549" s="15">
        <v>39706</v>
      </c>
      <c r="C1549" s="14">
        <v>4.0510000000000002</v>
      </c>
      <c r="E1549" s="15">
        <v>39706</v>
      </c>
      <c r="F1549" s="14">
        <v>4.3090000000000002</v>
      </c>
      <c r="H1549" s="15">
        <v>39706</v>
      </c>
      <c r="I1549" s="14">
        <v>4.5190000000000001</v>
      </c>
      <c r="K1549" s="15">
        <v>39706</v>
      </c>
      <c r="L1549" s="14">
        <v>4.766</v>
      </c>
      <c r="N1549" s="15">
        <v>39706</v>
      </c>
      <c r="O1549" s="14">
        <v>4.4820000000000002</v>
      </c>
      <c r="Q1549" s="15">
        <v>39706</v>
      </c>
      <c r="R1549" s="14">
        <v>4.3099999999999996</v>
      </c>
      <c r="T1549" s="15">
        <v>39706</v>
      </c>
      <c r="U1549" s="14">
        <v>4.42</v>
      </c>
      <c r="W1549" s="15">
        <v>39706</v>
      </c>
      <c r="X1549" s="14">
        <v>4.6020000000000003</v>
      </c>
      <c r="Z1549" s="15">
        <v>39706</v>
      </c>
      <c r="AA1549" s="14">
        <v>4.2610000000000001</v>
      </c>
      <c r="AC1549" s="14">
        <f t="shared" si="187"/>
        <v>4.3698580256449864</v>
      </c>
      <c r="AE1549" s="15">
        <v>39706</v>
      </c>
      <c r="AF1549" s="14">
        <v>3.3868</v>
      </c>
      <c r="AH1549" s="15">
        <v>39706</v>
      </c>
      <c r="AI1549" s="14">
        <v>4.46</v>
      </c>
      <c r="AK1549" s="15">
        <v>39706</v>
      </c>
      <c r="AL1549" s="14">
        <v>2.448</v>
      </c>
      <c r="AM1549" s="14">
        <f t="shared" si="182"/>
        <v>1.9218580256449864</v>
      </c>
      <c r="AN1549" s="15">
        <v>39706</v>
      </c>
      <c r="AO1549" s="14">
        <v>2.2210000000000001</v>
      </c>
      <c r="AP1549" s="14">
        <f t="shared" si="183"/>
        <v>1.1657999999999999</v>
      </c>
      <c r="AQ1549" s="15">
        <v>39706</v>
      </c>
      <c r="AR1549" s="14">
        <v>3.62</v>
      </c>
      <c r="AS1549" s="14">
        <f t="shared" si="184"/>
        <v>0.83999999999999986</v>
      </c>
      <c r="AU1549" s="14">
        <f t="shared" si="188"/>
        <v>1.6030000000000002</v>
      </c>
      <c r="AW1549" s="14">
        <f t="shared" si="185"/>
        <v>2.0710000000000002</v>
      </c>
      <c r="AY1549" s="14">
        <f t="shared" si="186"/>
        <v>2.3180000000000001</v>
      </c>
      <c r="BA1549" s="15">
        <v>39706</v>
      </c>
      <c r="BB1549" s="14">
        <v>46.784300000000002</v>
      </c>
      <c r="BD1549" s="15">
        <v>41532</v>
      </c>
      <c r="BE1549" s="14">
        <v>4.5</v>
      </c>
      <c r="BG1549" s="15">
        <v>41532</v>
      </c>
      <c r="BH1549" s="14">
        <v>9</v>
      </c>
      <c r="BI1549" s="14">
        <f t="shared" si="181"/>
        <v>81.21123333333334</v>
      </c>
      <c r="BJ1549" s="15">
        <v>40436</v>
      </c>
      <c r="BK1549" s="14">
        <v>230.1337</v>
      </c>
      <c r="BM1549" s="15">
        <v>41532</v>
      </c>
      <c r="BN1549" s="14">
        <v>53.76</v>
      </c>
    </row>
    <row r="1550" spans="2:66" x14ac:dyDescent="0.2">
      <c r="B1550" s="15">
        <v>39707</v>
      </c>
      <c r="C1550" s="14">
        <v>3.996</v>
      </c>
      <c r="E1550" s="15">
        <v>39707</v>
      </c>
      <c r="F1550" s="14">
        <v>4.274</v>
      </c>
      <c r="H1550" s="15">
        <v>39707</v>
      </c>
      <c r="I1550" s="14">
        <v>4.5060000000000002</v>
      </c>
      <c r="K1550" s="15">
        <v>39707</v>
      </c>
      <c r="L1550" s="14">
        <v>4.7430000000000003</v>
      </c>
      <c r="N1550" s="15">
        <v>39707</v>
      </c>
      <c r="O1550" s="14">
        <v>4.4660000000000002</v>
      </c>
      <c r="Q1550" s="15">
        <v>39707</v>
      </c>
      <c r="R1550" s="14">
        <v>4.2709999999999999</v>
      </c>
      <c r="T1550" s="15">
        <v>39707</v>
      </c>
      <c r="U1550" s="14">
        <v>4.3730000000000002</v>
      </c>
      <c r="W1550" s="15">
        <v>39707</v>
      </c>
      <c r="X1550" s="14">
        <v>4.5720000000000001</v>
      </c>
      <c r="Z1550" s="15">
        <v>39707</v>
      </c>
      <c r="AA1550" s="14">
        <v>4.2300000000000004</v>
      </c>
      <c r="AC1550" s="14">
        <f t="shared" si="187"/>
        <v>4.3349122508883058</v>
      </c>
      <c r="AE1550" s="15">
        <v>39707</v>
      </c>
      <c r="AF1550" s="14">
        <v>3.4356999999999998</v>
      </c>
      <c r="AH1550" s="15">
        <v>39707</v>
      </c>
      <c r="AI1550" s="14">
        <v>4.4180000000000001</v>
      </c>
      <c r="AK1550" s="15">
        <v>39707</v>
      </c>
      <c r="AL1550" s="14">
        <v>2.5255000000000001</v>
      </c>
      <c r="AM1550" s="14">
        <f t="shared" si="182"/>
        <v>1.8094122508883057</v>
      </c>
      <c r="AN1550" s="15">
        <v>39707</v>
      </c>
      <c r="AO1550" s="14">
        <v>2.1425000000000001</v>
      </c>
      <c r="AP1550" s="14">
        <f t="shared" si="183"/>
        <v>1.2931999999999997</v>
      </c>
      <c r="AQ1550" s="15">
        <v>39707</v>
      </c>
      <c r="AR1550" s="14">
        <v>3.43</v>
      </c>
      <c r="AS1550" s="14">
        <f t="shared" si="184"/>
        <v>0.98799999999999999</v>
      </c>
      <c r="AU1550" s="14">
        <f t="shared" si="188"/>
        <v>1.4704999999999999</v>
      </c>
      <c r="AW1550" s="14">
        <f t="shared" si="185"/>
        <v>1.9805000000000001</v>
      </c>
      <c r="AY1550" s="14">
        <f t="shared" si="186"/>
        <v>2.2175000000000002</v>
      </c>
      <c r="BA1550" s="15">
        <v>39707</v>
      </c>
      <c r="BB1550" s="14">
        <v>50.963900000000002</v>
      </c>
      <c r="BD1550" s="15">
        <v>41533</v>
      </c>
      <c r="BE1550" s="14">
        <v>4.5</v>
      </c>
      <c r="BG1550" s="15">
        <v>41533</v>
      </c>
      <c r="BH1550" s="14">
        <v>9</v>
      </c>
      <c r="BI1550" s="14">
        <f t="shared" si="181"/>
        <v>81.247266666666675</v>
      </c>
      <c r="BJ1550" s="15">
        <v>40437</v>
      </c>
      <c r="BK1550" s="14">
        <v>230.24180000000001</v>
      </c>
      <c r="BM1550" s="15">
        <v>41533</v>
      </c>
      <c r="BN1550" s="14">
        <v>53.887999999999998</v>
      </c>
    </row>
    <row r="1551" spans="2:66" x14ac:dyDescent="0.2">
      <c r="B1551" s="15">
        <v>39708</v>
      </c>
      <c r="C1551" s="14">
        <v>4.016</v>
      </c>
      <c r="E1551" s="15">
        <v>39708</v>
      </c>
      <c r="F1551" s="14">
        <v>4.2919999999999998</v>
      </c>
      <c r="H1551" s="15">
        <v>39708</v>
      </c>
      <c r="I1551" s="14">
        <v>4.53</v>
      </c>
      <c r="K1551" s="15">
        <v>39708</v>
      </c>
      <c r="L1551" s="14">
        <v>4.7770000000000001</v>
      </c>
      <c r="N1551" s="15">
        <v>39708</v>
      </c>
      <c r="O1551" s="14">
        <v>4.5010000000000003</v>
      </c>
      <c r="Q1551" s="15">
        <v>39708</v>
      </c>
      <c r="R1551" s="14">
        <v>4.2939999999999996</v>
      </c>
      <c r="T1551" s="15">
        <v>39708</v>
      </c>
      <c r="U1551" s="14">
        <v>4.3890000000000002</v>
      </c>
      <c r="W1551" s="15">
        <v>39708</v>
      </c>
      <c r="X1551" s="14">
        <v>4.5910000000000002</v>
      </c>
      <c r="Z1551" s="15">
        <v>39708</v>
      </c>
      <c r="AA1551" s="14">
        <v>4.2649999999999997</v>
      </c>
      <c r="AC1551" s="14">
        <f t="shared" si="187"/>
        <v>4.3585825737679587</v>
      </c>
      <c r="AE1551" s="15">
        <v>39708</v>
      </c>
      <c r="AF1551" s="14">
        <v>3.4137</v>
      </c>
      <c r="AH1551" s="15">
        <v>39708</v>
      </c>
      <c r="AI1551" s="14">
        <v>4.407</v>
      </c>
      <c r="AK1551" s="15">
        <v>39708</v>
      </c>
      <c r="AL1551" s="14">
        <v>2.5649999999999999</v>
      </c>
      <c r="AM1551" s="14">
        <f t="shared" si="182"/>
        <v>1.7935825737679587</v>
      </c>
      <c r="AN1551" s="15">
        <v>39708</v>
      </c>
      <c r="AO1551" s="14">
        <v>2.0350000000000001</v>
      </c>
      <c r="AP1551" s="14">
        <f t="shared" si="183"/>
        <v>1.3786999999999998</v>
      </c>
      <c r="AQ1551" s="15">
        <v>39708</v>
      </c>
      <c r="AR1551" s="14">
        <v>3.4699999999999998</v>
      </c>
      <c r="AS1551" s="14">
        <f t="shared" si="184"/>
        <v>0.93700000000000028</v>
      </c>
      <c r="AU1551" s="14">
        <f t="shared" si="188"/>
        <v>1.4510000000000001</v>
      </c>
      <c r="AW1551" s="14">
        <f t="shared" si="185"/>
        <v>1.9650000000000003</v>
      </c>
      <c r="AY1551" s="14">
        <f t="shared" si="186"/>
        <v>2.2120000000000002</v>
      </c>
      <c r="BA1551" s="15">
        <v>39708</v>
      </c>
      <c r="BB1551" s="14">
        <v>51.413200000000003</v>
      </c>
      <c r="BD1551" s="15">
        <v>41534</v>
      </c>
      <c r="BE1551" s="14">
        <v>4.5</v>
      </c>
      <c r="BG1551" s="15">
        <v>41534</v>
      </c>
      <c r="BH1551" s="14">
        <v>9</v>
      </c>
      <c r="BI1551" s="14">
        <f t="shared" si="181"/>
        <v>81.225099999999998</v>
      </c>
      <c r="BJ1551" s="15">
        <v>40438</v>
      </c>
      <c r="BK1551" s="14">
        <v>230.17529999999999</v>
      </c>
      <c r="BM1551" s="15">
        <v>41534</v>
      </c>
      <c r="BN1551" s="14">
        <v>53.942</v>
      </c>
    </row>
    <row r="1552" spans="2:66" x14ac:dyDescent="0.2">
      <c r="B1552" s="15">
        <v>39709</v>
      </c>
      <c r="C1552" s="14">
        <v>4.0359999999999996</v>
      </c>
      <c r="E1552" s="15">
        <v>39709</v>
      </c>
      <c r="F1552" s="14">
        <v>4.3529999999999998</v>
      </c>
      <c r="H1552" s="15">
        <v>39709</v>
      </c>
      <c r="I1552" s="14">
        <v>4.6050000000000004</v>
      </c>
      <c r="K1552" s="15">
        <v>39709</v>
      </c>
      <c r="L1552" s="14">
        <v>4.8540000000000001</v>
      </c>
      <c r="N1552" s="15">
        <v>39709</v>
      </c>
      <c r="O1552" s="14">
        <v>4.5540000000000003</v>
      </c>
      <c r="Q1552" s="15">
        <v>39709</v>
      </c>
      <c r="R1552" s="14">
        <v>4.335</v>
      </c>
      <c r="T1552" s="15">
        <v>39709</v>
      </c>
      <c r="U1552" s="14">
        <v>4.4480000000000004</v>
      </c>
      <c r="W1552" s="15">
        <v>39709</v>
      </c>
      <c r="X1552" s="14">
        <v>4.6840000000000002</v>
      </c>
      <c r="Z1552" s="15">
        <v>39709</v>
      </c>
      <c r="AA1552" s="14">
        <v>4.298</v>
      </c>
      <c r="AC1552" s="14">
        <f t="shared" si="187"/>
        <v>4.4118601884752033</v>
      </c>
      <c r="AE1552" s="15">
        <v>39709</v>
      </c>
      <c r="AF1552" s="14">
        <v>3.5436999999999999</v>
      </c>
      <c r="AH1552" s="15">
        <v>39709</v>
      </c>
      <c r="AI1552" s="14">
        <v>4.4160000000000004</v>
      </c>
      <c r="AK1552" s="15">
        <v>39709</v>
      </c>
      <c r="AL1552" s="14">
        <v>2.5314999999999999</v>
      </c>
      <c r="AM1552" s="14">
        <f t="shared" si="182"/>
        <v>1.8803601884752035</v>
      </c>
      <c r="AN1552" s="15">
        <v>39709</v>
      </c>
      <c r="AO1552" s="14">
        <v>2.0745</v>
      </c>
      <c r="AP1552" s="14">
        <f t="shared" si="183"/>
        <v>1.4691999999999998</v>
      </c>
      <c r="AQ1552" s="15">
        <v>39709</v>
      </c>
      <c r="AR1552" s="14">
        <v>3.6404999999999998</v>
      </c>
      <c r="AS1552" s="14">
        <f t="shared" si="184"/>
        <v>0.77550000000000052</v>
      </c>
      <c r="AU1552" s="14">
        <f t="shared" si="188"/>
        <v>1.5044999999999997</v>
      </c>
      <c r="AW1552" s="14">
        <f t="shared" si="185"/>
        <v>2.0735000000000006</v>
      </c>
      <c r="AY1552" s="14">
        <f t="shared" si="186"/>
        <v>2.3225000000000002</v>
      </c>
      <c r="BA1552" s="15">
        <v>39709</v>
      </c>
      <c r="BB1552" s="14">
        <v>56.947699999999998</v>
      </c>
      <c r="BD1552" s="15">
        <v>41535</v>
      </c>
      <c r="BE1552" s="14">
        <v>4.5</v>
      </c>
      <c r="BG1552" s="15">
        <v>41535</v>
      </c>
      <c r="BH1552" s="14">
        <v>9</v>
      </c>
      <c r="BI1552" s="14">
        <f t="shared" ref="BI1552:BI1615" si="189">AVERAGE(BE1552,BH1552,BK1552)</f>
        <v>81.225099999999998</v>
      </c>
      <c r="BJ1552" s="15">
        <v>40439</v>
      </c>
      <c r="BK1552" s="14">
        <v>230.17529999999999</v>
      </c>
      <c r="BM1552" s="15">
        <v>41535</v>
      </c>
      <c r="BN1552" s="14">
        <v>53.954999999999998</v>
      </c>
    </row>
    <row r="1553" spans="2:66" x14ac:dyDescent="0.2">
      <c r="B1553" s="15">
        <v>39710</v>
      </c>
      <c r="C1553" s="14">
        <v>4.2080000000000002</v>
      </c>
      <c r="E1553" s="15">
        <v>39710</v>
      </c>
      <c r="F1553" s="14">
        <v>4.4800000000000004</v>
      </c>
      <c r="H1553" s="15">
        <v>39710</v>
      </c>
      <c r="I1553" s="14">
        <v>4.7240000000000002</v>
      </c>
      <c r="K1553" s="15">
        <v>39710</v>
      </c>
      <c r="L1553" s="14">
        <v>4.9350000000000005</v>
      </c>
      <c r="N1553" s="15">
        <v>39710</v>
      </c>
      <c r="O1553" s="14">
        <v>4.6909999999999998</v>
      </c>
      <c r="Q1553" s="15">
        <v>39710</v>
      </c>
      <c r="R1553" s="14">
        <v>4.4790000000000001</v>
      </c>
      <c r="T1553" s="15">
        <v>39710</v>
      </c>
      <c r="U1553" s="14">
        <v>4.5940000000000003</v>
      </c>
      <c r="W1553" s="15">
        <v>39710</v>
      </c>
      <c r="X1553" s="14">
        <v>4.7960000000000003</v>
      </c>
      <c r="Z1553" s="15">
        <v>39710</v>
      </c>
      <c r="AA1553" s="14">
        <v>4.452</v>
      </c>
      <c r="AC1553" s="14">
        <f t="shared" si="187"/>
        <v>4.54365178433493</v>
      </c>
      <c r="AE1553" s="15">
        <v>39710</v>
      </c>
      <c r="AF1553" s="14">
        <v>3.8105000000000002</v>
      </c>
      <c r="AH1553" s="15">
        <v>39710</v>
      </c>
      <c r="AI1553" s="14">
        <v>4.6050000000000004</v>
      </c>
      <c r="AK1553" s="15">
        <v>39710</v>
      </c>
      <c r="AL1553" s="14">
        <v>2.6444999999999999</v>
      </c>
      <c r="AM1553" s="14">
        <f t="shared" si="182"/>
        <v>1.8991517843349301</v>
      </c>
      <c r="AN1553" s="15">
        <v>39710</v>
      </c>
      <c r="AO1553" s="14">
        <v>2.4725000000000001</v>
      </c>
      <c r="AP1553" s="14">
        <f t="shared" si="183"/>
        <v>1.3380000000000001</v>
      </c>
      <c r="AQ1553" s="15">
        <v>39710</v>
      </c>
      <c r="AR1553" s="14">
        <v>3.754</v>
      </c>
      <c r="AS1553" s="14">
        <f t="shared" si="184"/>
        <v>0.85100000000000042</v>
      </c>
      <c r="AU1553" s="14">
        <f t="shared" si="188"/>
        <v>1.5635000000000003</v>
      </c>
      <c r="AW1553" s="14">
        <f t="shared" si="185"/>
        <v>2.0795000000000003</v>
      </c>
      <c r="AY1553" s="14">
        <f t="shared" si="186"/>
        <v>2.2905000000000006</v>
      </c>
      <c r="BA1553" s="15">
        <v>39710</v>
      </c>
      <c r="BB1553" s="14">
        <v>51.598999999999997</v>
      </c>
      <c r="BD1553" s="15">
        <v>41536</v>
      </c>
      <c r="BE1553" s="14">
        <v>4.5</v>
      </c>
      <c r="BG1553" s="15">
        <v>41536</v>
      </c>
      <c r="BH1553" s="14">
        <v>9</v>
      </c>
      <c r="BI1553" s="14">
        <f t="shared" si="189"/>
        <v>81.225099999999998</v>
      </c>
      <c r="BJ1553" s="15">
        <v>40440</v>
      </c>
      <c r="BK1553" s="14">
        <v>230.17529999999999</v>
      </c>
      <c r="BM1553" s="15">
        <v>41536</v>
      </c>
      <c r="BN1553" s="14">
        <v>54.968000000000004</v>
      </c>
    </row>
    <row r="1554" spans="2:66" x14ac:dyDescent="0.2">
      <c r="B1554" s="15">
        <v>39711</v>
      </c>
      <c r="C1554" s="14">
        <v>4.2080000000000002</v>
      </c>
      <c r="E1554" s="15">
        <v>39711</v>
      </c>
      <c r="F1554" s="14">
        <v>4.4800000000000004</v>
      </c>
      <c r="H1554" s="15">
        <v>39711</v>
      </c>
      <c r="I1554" s="14">
        <v>4.7240000000000002</v>
      </c>
      <c r="K1554" s="15">
        <v>39711</v>
      </c>
      <c r="L1554" s="14">
        <v>4.9350000000000005</v>
      </c>
      <c r="N1554" s="15">
        <v>39711</v>
      </c>
      <c r="O1554" s="14">
        <v>4.6909999999999998</v>
      </c>
      <c r="Q1554" s="15">
        <v>39711</v>
      </c>
      <c r="R1554" s="14">
        <v>4.4790000000000001</v>
      </c>
      <c r="T1554" s="15">
        <v>39711</v>
      </c>
      <c r="U1554" s="14">
        <v>4.5940000000000003</v>
      </c>
      <c r="W1554" s="15">
        <v>39711</v>
      </c>
      <c r="X1554" s="14">
        <v>4.7960000000000003</v>
      </c>
      <c r="Z1554" s="15">
        <v>39711</v>
      </c>
      <c r="AA1554" s="14">
        <v>4.452</v>
      </c>
      <c r="AC1554" s="14">
        <f t="shared" si="187"/>
        <v>4.54365178433493</v>
      </c>
      <c r="AE1554" s="15">
        <v>39711</v>
      </c>
      <c r="AF1554" s="14">
        <v>3.8105000000000002</v>
      </c>
      <c r="AH1554" s="15">
        <v>39711</v>
      </c>
      <c r="AI1554" s="14">
        <v>4.6050000000000004</v>
      </c>
      <c r="AK1554" s="15">
        <v>39711</v>
      </c>
      <c r="AL1554" s="14">
        <v>2.6444999999999999</v>
      </c>
      <c r="AM1554" s="14">
        <f t="shared" si="182"/>
        <v>1.8991517843349301</v>
      </c>
      <c r="AN1554" s="15">
        <v>39711</v>
      </c>
      <c r="AO1554" s="14">
        <v>2.4725000000000001</v>
      </c>
      <c r="AP1554" s="14">
        <f t="shared" si="183"/>
        <v>1.3380000000000001</v>
      </c>
      <c r="AQ1554" s="15">
        <v>39711</v>
      </c>
      <c r="AR1554" s="14">
        <v>3.754</v>
      </c>
      <c r="AS1554" s="14">
        <f t="shared" si="184"/>
        <v>0.85100000000000042</v>
      </c>
      <c r="AU1554" s="14">
        <f t="shared" si="188"/>
        <v>1.5635000000000003</v>
      </c>
      <c r="AW1554" s="14">
        <f t="shared" si="185"/>
        <v>2.0795000000000003</v>
      </c>
      <c r="AY1554" s="14">
        <f t="shared" si="186"/>
        <v>2.2905000000000006</v>
      </c>
      <c r="BA1554" s="15">
        <v>39711</v>
      </c>
      <c r="BB1554" s="14">
        <v>51.598999999999997</v>
      </c>
      <c r="BD1554" s="15">
        <v>41537</v>
      </c>
      <c r="BE1554" s="14">
        <v>4.5</v>
      </c>
      <c r="BG1554" s="15">
        <v>41537</v>
      </c>
      <c r="BH1554" s="14">
        <v>9</v>
      </c>
      <c r="BI1554" s="14">
        <f t="shared" si="189"/>
        <v>81.322033333333337</v>
      </c>
      <c r="BJ1554" s="15">
        <v>40441</v>
      </c>
      <c r="BK1554" s="14">
        <v>230.46610000000001</v>
      </c>
      <c r="BM1554" s="15">
        <v>41537</v>
      </c>
      <c r="BN1554" s="14">
        <v>56.19</v>
      </c>
    </row>
    <row r="1555" spans="2:66" x14ac:dyDescent="0.2">
      <c r="B1555" s="15">
        <v>39712</v>
      </c>
      <c r="C1555" s="14">
        <v>4.2080000000000002</v>
      </c>
      <c r="E1555" s="15">
        <v>39712</v>
      </c>
      <c r="F1555" s="14">
        <v>4.4800000000000004</v>
      </c>
      <c r="H1555" s="15">
        <v>39712</v>
      </c>
      <c r="I1555" s="14">
        <v>4.7240000000000002</v>
      </c>
      <c r="K1555" s="15">
        <v>39712</v>
      </c>
      <c r="L1555" s="14">
        <v>4.9350000000000005</v>
      </c>
      <c r="N1555" s="15">
        <v>39712</v>
      </c>
      <c r="O1555" s="14">
        <v>4.6909999999999998</v>
      </c>
      <c r="Q1555" s="15">
        <v>39712</v>
      </c>
      <c r="R1555" s="14">
        <v>4.4790000000000001</v>
      </c>
      <c r="T1555" s="15">
        <v>39712</v>
      </c>
      <c r="U1555" s="14">
        <v>4.5940000000000003</v>
      </c>
      <c r="W1555" s="15">
        <v>39712</v>
      </c>
      <c r="X1555" s="14">
        <v>4.7960000000000003</v>
      </c>
      <c r="Z1555" s="15">
        <v>39712</v>
      </c>
      <c r="AA1555" s="14">
        <v>4.452</v>
      </c>
      <c r="AC1555" s="14">
        <f t="shared" si="187"/>
        <v>4.54365178433493</v>
      </c>
      <c r="AE1555" s="15">
        <v>39712</v>
      </c>
      <c r="AF1555" s="14">
        <v>3.8105000000000002</v>
      </c>
      <c r="AH1555" s="15">
        <v>39712</v>
      </c>
      <c r="AI1555" s="14">
        <v>4.6050000000000004</v>
      </c>
      <c r="AK1555" s="15">
        <v>39712</v>
      </c>
      <c r="AL1555" s="14">
        <v>2.6444999999999999</v>
      </c>
      <c r="AM1555" s="14">
        <f t="shared" si="182"/>
        <v>1.8991517843349301</v>
      </c>
      <c r="AN1555" s="15">
        <v>39712</v>
      </c>
      <c r="AO1555" s="14">
        <v>2.4725000000000001</v>
      </c>
      <c r="AP1555" s="14">
        <f t="shared" si="183"/>
        <v>1.3380000000000001</v>
      </c>
      <c r="AQ1555" s="15">
        <v>39712</v>
      </c>
      <c r="AR1555" s="14">
        <v>3.754</v>
      </c>
      <c r="AS1555" s="14">
        <f t="shared" si="184"/>
        <v>0.85100000000000042</v>
      </c>
      <c r="AU1555" s="14">
        <f t="shared" si="188"/>
        <v>1.5635000000000003</v>
      </c>
      <c r="AW1555" s="14">
        <f t="shared" si="185"/>
        <v>2.0795000000000003</v>
      </c>
      <c r="AY1555" s="14">
        <f t="shared" si="186"/>
        <v>2.2905000000000006</v>
      </c>
      <c r="BA1555" s="15">
        <v>39712</v>
      </c>
      <c r="BB1555" s="14">
        <v>51.598999999999997</v>
      </c>
      <c r="BD1555" s="15">
        <v>41538</v>
      </c>
      <c r="BE1555" s="14">
        <v>4.5</v>
      </c>
      <c r="BG1555" s="15">
        <v>41538</v>
      </c>
      <c r="BH1555" s="14">
        <v>9</v>
      </c>
      <c r="BI1555" s="14">
        <f t="shared" si="189"/>
        <v>81.24026666666667</v>
      </c>
      <c r="BJ1555" s="15">
        <v>40442</v>
      </c>
      <c r="BK1555" s="14">
        <v>230.2208</v>
      </c>
      <c r="BM1555" s="15">
        <v>41538</v>
      </c>
      <c r="BN1555" s="14">
        <v>56.19</v>
      </c>
    </row>
    <row r="1556" spans="2:66" x14ac:dyDescent="0.2">
      <c r="B1556" s="15">
        <v>39713</v>
      </c>
      <c r="C1556" s="14">
        <v>4.2569999999999997</v>
      </c>
      <c r="E1556" s="15">
        <v>39713</v>
      </c>
      <c r="F1556" s="14">
        <v>4.5220000000000002</v>
      </c>
      <c r="H1556" s="15">
        <v>39713</v>
      </c>
      <c r="I1556" s="14">
        <v>4.7489999999999997</v>
      </c>
      <c r="K1556" s="15">
        <v>39713</v>
      </c>
      <c r="L1556" s="14">
        <v>4.9409999999999998</v>
      </c>
      <c r="N1556" s="15">
        <v>39713</v>
      </c>
      <c r="O1556" s="14">
        <v>4.7439999999999998</v>
      </c>
      <c r="Q1556" s="15">
        <v>39713</v>
      </c>
      <c r="R1556" s="14">
        <v>4.524</v>
      </c>
      <c r="T1556" s="15">
        <v>39713</v>
      </c>
      <c r="U1556" s="14">
        <v>4.6360000000000001</v>
      </c>
      <c r="W1556" s="15">
        <v>39713</v>
      </c>
      <c r="X1556" s="14">
        <v>4.8159999999999998</v>
      </c>
      <c r="Z1556" s="15">
        <v>39713</v>
      </c>
      <c r="AA1556" s="14">
        <v>4.5039999999999996</v>
      </c>
      <c r="AC1556" s="14">
        <f t="shared" si="187"/>
        <v>4.5786361810597862</v>
      </c>
      <c r="AE1556" s="15">
        <v>39713</v>
      </c>
      <c r="AF1556" s="14">
        <v>3.8350999999999997</v>
      </c>
      <c r="AH1556" s="15">
        <v>39713</v>
      </c>
      <c r="AI1556" s="14">
        <v>4.6890000000000001</v>
      </c>
      <c r="AK1556" s="15">
        <v>39713</v>
      </c>
      <c r="AL1556" s="14">
        <v>2.5964999999999998</v>
      </c>
      <c r="AM1556" s="14">
        <f t="shared" si="182"/>
        <v>1.9821361810597864</v>
      </c>
      <c r="AN1556" s="15">
        <v>39713</v>
      </c>
      <c r="AO1556" s="14">
        <v>2.4910000000000001</v>
      </c>
      <c r="AP1556" s="14">
        <f t="shared" si="183"/>
        <v>1.3440999999999996</v>
      </c>
      <c r="AQ1556" s="15">
        <v>39713</v>
      </c>
      <c r="AR1556" s="14">
        <v>3.7050000000000001</v>
      </c>
      <c r="AS1556" s="14">
        <f t="shared" si="184"/>
        <v>0.98399999999999999</v>
      </c>
      <c r="AU1556" s="14">
        <f t="shared" si="188"/>
        <v>1.6604999999999999</v>
      </c>
      <c r="AW1556" s="14">
        <f t="shared" si="185"/>
        <v>2.1524999999999999</v>
      </c>
      <c r="AY1556" s="14">
        <f t="shared" si="186"/>
        <v>2.3445</v>
      </c>
      <c r="BA1556" s="15">
        <v>39713</v>
      </c>
      <c r="BB1556" s="14">
        <v>49.192399999999999</v>
      </c>
      <c r="BD1556" s="15">
        <v>41539</v>
      </c>
      <c r="BE1556" s="14">
        <v>4.5</v>
      </c>
      <c r="BG1556" s="15">
        <v>41539</v>
      </c>
      <c r="BH1556" s="14">
        <v>9</v>
      </c>
      <c r="BI1556" s="14">
        <f t="shared" si="189"/>
        <v>81.293966666666662</v>
      </c>
      <c r="BJ1556" s="15">
        <v>40443</v>
      </c>
      <c r="BK1556" s="14">
        <v>230.3819</v>
      </c>
      <c r="BM1556" s="15">
        <v>41539</v>
      </c>
      <c r="BN1556" s="14">
        <v>56.19</v>
      </c>
    </row>
    <row r="1557" spans="2:66" x14ac:dyDescent="0.2">
      <c r="B1557" s="15">
        <v>39714</v>
      </c>
      <c r="C1557" s="14">
        <v>4.2409999999999997</v>
      </c>
      <c r="E1557" s="15">
        <v>39714</v>
      </c>
      <c r="F1557" s="14">
        <v>4.4930000000000003</v>
      </c>
      <c r="H1557" s="15">
        <v>39714</v>
      </c>
      <c r="I1557" s="14">
        <v>4.7270000000000003</v>
      </c>
      <c r="K1557" s="15">
        <v>39714</v>
      </c>
      <c r="L1557" s="14">
        <v>4.931</v>
      </c>
      <c r="N1557" s="15">
        <v>39714</v>
      </c>
      <c r="O1557" s="14">
        <v>4.7370000000000001</v>
      </c>
      <c r="Q1557" s="15">
        <v>39714</v>
      </c>
      <c r="R1557" s="14">
        <v>4.5</v>
      </c>
      <c r="T1557" s="15">
        <v>39714</v>
      </c>
      <c r="U1557" s="14">
        <v>4.6129999999999995</v>
      </c>
      <c r="W1557" s="15">
        <v>39714</v>
      </c>
      <c r="X1557" s="14">
        <v>4.7940000000000005</v>
      </c>
      <c r="Z1557" s="15">
        <v>39714</v>
      </c>
      <c r="AA1557" s="14">
        <v>4.4779999999999998</v>
      </c>
      <c r="AC1557" s="14">
        <f t="shared" si="187"/>
        <v>4.5593947165147544</v>
      </c>
      <c r="AE1557" s="15">
        <v>39714</v>
      </c>
      <c r="AF1557" s="14">
        <v>3.7991000000000001</v>
      </c>
      <c r="AH1557" s="15">
        <v>39714</v>
      </c>
      <c r="AI1557" s="14">
        <v>4.6639999999999997</v>
      </c>
      <c r="AK1557" s="15">
        <v>39714</v>
      </c>
      <c r="AL1557" s="14">
        <v>2.6310000000000002</v>
      </c>
      <c r="AM1557" s="14">
        <f t="shared" si="182"/>
        <v>1.9283947165147541</v>
      </c>
      <c r="AN1557" s="15">
        <v>39714</v>
      </c>
      <c r="AO1557" s="14">
        <v>2.4405000000000001</v>
      </c>
      <c r="AP1557" s="14">
        <f t="shared" si="183"/>
        <v>1.3586</v>
      </c>
      <c r="AQ1557" s="15">
        <v>39714</v>
      </c>
      <c r="AR1557" s="14">
        <v>3.7250000000000001</v>
      </c>
      <c r="AS1557" s="14">
        <f t="shared" si="184"/>
        <v>0.93899999999999961</v>
      </c>
      <c r="AU1557" s="14">
        <f t="shared" si="188"/>
        <v>1.6099999999999994</v>
      </c>
      <c r="AW1557" s="14">
        <f t="shared" si="185"/>
        <v>2.0960000000000001</v>
      </c>
      <c r="AY1557" s="14">
        <f t="shared" si="186"/>
        <v>2.2999999999999998</v>
      </c>
      <c r="BA1557" s="15">
        <v>39714</v>
      </c>
      <c r="BB1557" s="14">
        <v>48.5871</v>
      </c>
      <c r="BD1557" s="15">
        <v>41540</v>
      </c>
      <c r="BE1557" s="14">
        <v>4.5</v>
      </c>
      <c r="BG1557" s="15">
        <v>41540</v>
      </c>
      <c r="BH1557" s="14">
        <v>9</v>
      </c>
      <c r="BI1557" s="14">
        <f t="shared" si="189"/>
        <v>81.127166666666668</v>
      </c>
      <c r="BJ1557" s="15">
        <v>40444</v>
      </c>
      <c r="BK1557" s="14">
        <v>229.88149999999999</v>
      </c>
      <c r="BM1557" s="15">
        <v>41540</v>
      </c>
      <c r="BN1557" s="14">
        <v>55.87</v>
      </c>
    </row>
    <row r="1558" spans="2:66" x14ac:dyDescent="0.2">
      <c r="B1558" s="15">
        <v>39715</v>
      </c>
      <c r="C1558" s="14">
        <v>4.1639999999999997</v>
      </c>
      <c r="E1558" s="15">
        <v>39715</v>
      </c>
      <c r="F1558" s="14">
        <v>4.415</v>
      </c>
      <c r="H1558" s="15">
        <v>39715</v>
      </c>
      <c r="I1558" s="14">
        <v>4.6459999999999999</v>
      </c>
      <c r="K1558" s="15">
        <v>39715</v>
      </c>
      <c r="L1558" s="14">
        <v>4.8570000000000002</v>
      </c>
      <c r="N1558" s="15">
        <v>39715</v>
      </c>
      <c r="O1558" s="14">
        <v>4.657</v>
      </c>
      <c r="Q1558" s="15">
        <v>39715</v>
      </c>
      <c r="R1558" s="14">
        <v>4.4180000000000001</v>
      </c>
      <c r="T1558" s="15">
        <v>39715</v>
      </c>
      <c r="U1558" s="14">
        <v>4.5380000000000003</v>
      </c>
      <c r="W1558" s="15">
        <v>39715</v>
      </c>
      <c r="X1558" s="14">
        <v>4.7190000000000003</v>
      </c>
      <c r="Z1558" s="15">
        <v>39715</v>
      </c>
      <c r="AA1558" s="14">
        <v>4.4020000000000001</v>
      </c>
      <c r="AC1558" s="14">
        <f t="shared" si="187"/>
        <v>4.4819102425459594</v>
      </c>
      <c r="AE1558" s="15">
        <v>39715</v>
      </c>
      <c r="AF1558" s="14">
        <v>3.8104</v>
      </c>
      <c r="AH1558" s="15">
        <v>39715</v>
      </c>
      <c r="AI1558" s="14">
        <v>4.5720000000000001</v>
      </c>
      <c r="AK1558" s="15">
        <v>39715</v>
      </c>
      <c r="AL1558" s="14">
        <v>2.59</v>
      </c>
      <c r="AM1558" s="14">
        <f t="shared" si="182"/>
        <v>1.8919102425459595</v>
      </c>
      <c r="AN1558" s="15">
        <v>39715</v>
      </c>
      <c r="AO1558" s="14">
        <v>2.323</v>
      </c>
      <c r="AP1558" s="14">
        <f t="shared" si="183"/>
        <v>1.4874000000000001</v>
      </c>
      <c r="AQ1558" s="15">
        <v>39715</v>
      </c>
      <c r="AR1558" s="14">
        <v>3.6915</v>
      </c>
      <c r="AS1558" s="14">
        <f t="shared" si="184"/>
        <v>0.88050000000000006</v>
      </c>
      <c r="AU1558" s="14">
        <f t="shared" si="188"/>
        <v>1.5739999999999998</v>
      </c>
      <c r="AW1558" s="14">
        <f t="shared" si="185"/>
        <v>2.056</v>
      </c>
      <c r="AY1558" s="14">
        <f t="shared" si="186"/>
        <v>2.2670000000000003</v>
      </c>
      <c r="BA1558" s="15">
        <v>39715</v>
      </c>
      <c r="BB1558" s="14">
        <v>48.245600000000003</v>
      </c>
      <c r="BD1558" s="15">
        <v>41541</v>
      </c>
      <c r="BE1558" s="14">
        <v>4.5</v>
      </c>
      <c r="BG1558" s="15">
        <v>41541</v>
      </c>
      <c r="BH1558" s="14">
        <v>9</v>
      </c>
      <c r="BI1558" s="14">
        <f t="shared" si="189"/>
        <v>81.306100000000001</v>
      </c>
      <c r="BJ1558" s="15">
        <v>40445</v>
      </c>
      <c r="BK1558" s="14">
        <v>230.41829999999999</v>
      </c>
      <c r="BM1558" s="15">
        <v>41541</v>
      </c>
      <c r="BN1558" s="14">
        <v>56.015000000000001</v>
      </c>
    </row>
    <row r="1559" spans="2:66" x14ac:dyDescent="0.2">
      <c r="B1559" s="15">
        <v>39716</v>
      </c>
      <c r="C1559" s="14">
        <v>4.2300000000000004</v>
      </c>
      <c r="E1559" s="15">
        <v>39716</v>
      </c>
      <c r="F1559" s="14">
        <v>4.4740000000000002</v>
      </c>
      <c r="H1559" s="15">
        <v>39716</v>
      </c>
      <c r="I1559" s="14">
        <v>4.7009999999999996</v>
      </c>
      <c r="K1559" s="15">
        <v>39716</v>
      </c>
      <c r="L1559" s="14">
        <v>4.915</v>
      </c>
      <c r="N1559" s="15">
        <v>39716</v>
      </c>
      <c r="O1559" s="14">
        <v>4.7140000000000004</v>
      </c>
      <c r="Q1559" s="15">
        <v>39716</v>
      </c>
      <c r="R1559" s="14">
        <v>4.4800000000000004</v>
      </c>
      <c r="T1559" s="15">
        <v>39716</v>
      </c>
      <c r="U1559" s="14">
        <v>4.593</v>
      </c>
      <c r="W1559" s="15">
        <v>39716</v>
      </c>
      <c r="X1559" s="14">
        <v>4.774</v>
      </c>
      <c r="Z1559" s="15">
        <v>39716</v>
      </c>
      <c r="AA1559" s="14">
        <v>4.468</v>
      </c>
      <c r="AC1559" s="14">
        <f t="shared" si="187"/>
        <v>4.5421348679128686</v>
      </c>
      <c r="AE1559" s="15">
        <v>39716</v>
      </c>
      <c r="AF1559" s="14">
        <v>3.8540000000000001</v>
      </c>
      <c r="AH1559" s="15">
        <v>39716</v>
      </c>
      <c r="AI1559" s="14">
        <v>4.6219999999999999</v>
      </c>
      <c r="AK1559" s="15">
        <v>39716</v>
      </c>
      <c r="AL1559" s="14">
        <v>2.6005000000000003</v>
      </c>
      <c r="AM1559" s="14">
        <f t="shared" si="182"/>
        <v>1.9416348679128683</v>
      </c>
      <c r="AN1559" s="15">
        <v>39716</v>
      </c>
      <c r="AO1559" s="14">
        <v>2.4335</v>
      </c>
      <c r="AP1559" s="14">
        <f t="shared" si="183"/>
        <v>1.4205000000000001</v>
      </c>
      <c r="AQ1559" s="15">
        <v>39716</v>
      </c>
      <c r="AR1559" s="14">
        <v>3.8005</v>
      </c>
      <c r="AS1559" s="14">
        <f t="shared" si="184"/>
        <v>0.8214999999999999</v>
      </c>
      <c r="AU1559" s="14">
        <f t="shared" si="188"/>
        <v>1.6295000000000002</v>
      </c>
      <c r="AW1559" s="14">
        <f t="shared" si="185"/>
        <v>2.1004999999999994</v>
      </c>
      <c r="AY1559" s="14">
        <f t="shared" si="186"/>
        <v>2.3144999999999998</v>
      </c>
      <c r="BA1559" s="15">
        <v>39716</v>
      </c>
      <c r="BB1559" s="14">
        <v>47.047800000000002</v>
      </c>
      <c r="BD1559" s="15">
        <v>41542</v>
      </c>
      <c r="BE1559" s="14">
        <v>4.5</v>
      </c>
      <c r="BG1559" s="15">
        <v>41542</v>
      </c>
      <c r="BH1559" s="14">
        <v>9</v>
      </c>
      <c r="BI1559" s="14">
        <f t="shared" si="189"/>
        <v>81.306100000000001</v>
      </c>
      <c r="BJ1559" s="15">
        <v>40446</v>
      </c>
      <c r="BK1559" s="14">
        <v>230.41829999999999</v>
      </c>
      <c r="BM1559" s="15">
        <v>41542</v>
      </c>
      <c r="BN1559" s="14">
        <v>56.978000000000002</v>
      </c>
    </row>
    <row r="1560" spans="2:66" x14ac:dyDescent="0.2">
      <c r="B1560" s="15">
        <v>39717</v>
      </c>
      <c r="C1560" s="14">
        <v>4.1639999999999997</v>
      </c>
      <c r="E1560" s="15">
        <v>39717</v>
      </c>
      <c r="F1560" s="14">
        <v>4.4189999999999996</v>
      </c>
      <c r="H1560" s="15">
        <v>39717</v>
      </c>
      <c r="I1560" s="14">
        <v>4.6349999999999998</v>
      </c>
      <c r="K1560" s="15">
        <v>39717</v>
      </c>
      <c r="L1560" s="14">
        <v>4.8840000000000003</v>
      </c>
      <c r="N1560" s="15">
        <v>39717</v>
      </c>
      <c r="O1560" s="14">
        <v>4.6630000000000003</v>
      </c>
      <c r="Q1560" s="15">
        <v>39717</v>
      </c>
      <c r="R1560" s="14">
        <v>4.423</v>
      </c>
      <c r="T1560" s="15">
        <v>39717</v>
      </c>
      <c r="U1560" s="14">
        <v>4.532</v>
      </c>
      <c r="W1560" s="15">
        <v>39717</v>
      </c>
      <c r="X1560" s="14">
        <v>4.7210000000000001</v>
      </c>
      <c r="Z1560" s="15">
        <v>39717</v>
      </c>
      <c r="AA1560" s="14">
        <v>4.4059999999999997</v>
      </c>
      <c r="AC1560" s="14">
        <f t="shared" si="187"/>
        <v>4.4869056079097787</v>
      </c>
      <c r="AE1560" s="15">
        <v>39717</v>
      </c>
      <c r="AF1560" s="14">
        <v>3.8519999999999999</v>
      </c>
      <c r="AH1560" s="15">
        <v>39717</v>
      </c>
      <c r="AI1560" s="14">
        <v>4.5460000000000003</v>
      </c>
      <c r="AK1560" s="15">
        <v>39717</v>
      </c>
      <c r="AL1560" s="14">
        <v>2.5880000000000001</v>
      </c>
      <c r="AM1560" s="14">
        <f t="shared" si="182"/>
        <v>1.8989056079097786</v>
      </c>
      <c r="AN1560" s="15">
        <v>39717</v>
      </c>
      <c r="AO1560" s="14">
        <v>2.3544999999999998</v>
      </c>
      <c r="AP1560" s="14">
        <f t="shared" si="183"/>
        <v>1.4975000000000001</v>
      </c>
      <c r="AQ1560" s="15">
        <v>39717</v>
      </c>
      <c r="AR1560" s="14">
        <v>3.7595000000000001</v>
      </c>
      <c r="AS1560" s="14">
        <f t="shared" si="184"/>
        <v>0.7865000000000002</v>
      </c>
      <c r="AU1560" s="14">
        <f t="shared" si="188"/>
        <v>1.5759999999999996</v>
      </c>
      <c r="AW1560" s="14">
        <f t="shared" si="185"/>
        <v>2.0469999999999997</v>
      </c>
      <c r="AY1560" s="14">
        <f t="shared" si="186"/>
        <v>2.2960000000000003</v>
      </c>
      <c r="BA1560" s="15">
        <v>39717</v>
      </c>
      <c r="BB1560" s="14">
        <v>47.155299999999997</v>
      </c>
      <c r="BD1560" s="15">
        <v>41543</v>
      </c>
      <c r="BE1560" s="14">
        <v>4.5</v>
      </c>
      <c r="BG1560" s="15">
        <v>41543</v>
      </c>
      <c r="BH1560" s="14">
        <v>9</v>
      </c>
      <c r="BI1560" s="14">
        <f t="shared" si="189"/>
        <v>81.306100000000001</v>
      </c>
      <c r="BJ1560" s="15">
        <v>40447</v>
      </c>
      <c r="BK1560" s="14">
        <v>230.41829999999999</v>
      </c>
      <c r="BM1560" s="15">
        <v>41543</v>
      </c>
      <c r="BN1560" s="14">
        <v>56.972999999999999</v>
      </c>
    </row>
    <row r="1561" spans="2:66" x14ac:dyDescent="0.2">
      <c r="B1561" s="15">
        <v>39718</v>
      </c>
      <c r="C1561" s="14">
        <v>4.1639999999999997</v>
      </c>
      <c r="E1561" s="15">
        <v>39718</v>
      </c>
      <c r="F1561" s="14">
        <v>4.4189999999999996</v>
      </c>
      <c r="H1561" s="15">
        <v>39718</v>
      </c>
      <c r="I1561" s="14">
        <v>4.6349999999999998</v>
      </c>
      <c r="K1561" s="15">
        <v>39718</v>
      </c>
      <c r="L1561" s="14">
        <v>4.8840000000000003</v>
      </c>
      <c r="N1561" s="15">
        <v>39718</v>
      </c>
      <c r="O1561" s="14">
        <v>4.6630000000000003</v>
      </c>
      <c r="Q1561" s="15">
        <v>39718</v>
      </c>
      <c r="R1561" s="14">
        <v>4.423</v>
      </c>
      <c r="T1561" s="15">
        <v>39718</v>
      </c>
      <c r="U1561" s="14">
        <v>4.532</v>
      </c>
      <c r="W1561" s="15">
        <v>39718</v>
      </c>
      <c r="X1561" s="14">
        <v>4.7210000000000001</v>
      </c>
      <c r="Z1561" s="15">
        <v>39718</v>
      </c>
      <c r="AA1561" s="14">
        <v>4.4059999999999997</v>
      </c>
      <c r="AC1561" s="14">
        <f t="shared" si="187"/>
        <v>4.4869056079097787</v>
      </c>
      <c r="AE1561" s="15">
        <v>39718</v>
      </c>
      <c r="AF1561" s="14">
        <v>3.8519999999999999</v>
      </c>
      <c r="AH1561" s="15">
        <v>39718</v>
      </c>
      <c r="AI1561" s="14">
        <v>4.5460000000000003</v>
      </c>
      <c r="AK1561" s="15">
        <v>39718</v>
      </c>
      <c r="AL1561" s="14">
        <v>2.5880000000000001</v>
      </c>
      <c r="AM1561" s="14">
        <f t="shared" si="182"/>
        <v>1.8989056079097786</v>
      </c>
      <c r="AN1561" s="15">
        <v>39718</v>
      </c>
      <c r="AO1561" s="14">
        <v>2.3544999999999998</v>
      </c>
      <c r="AP1561" s="14">
        <f t="shared" si="183"/>
        <v>1.4975000000000001</v>
      </c>
      <c r="AQ1561" s="15">
        <v>39718</v>
      </c>
      <c r="AR1561" s="14">
        <v>3.7595000000000001</v>
      </c>
      <c r="AS1561" s="14">
        <f t="shared" si="184"/>
        <v>0.7865000000000002</v>
      </c>
      <c r="AU1561" s="14">
        <f t="shared" si="188"/>
        <v>1.5759999999999996</v>
      </c>
      <c r="AW1561" s="14">
        <f t="shared" si="185"/>
        <v>2.0469999999999997</v>
      </c>
      <c r="AY1561" s="14">
        <f t="shared" si="186"/>
        <v>2.2960000000000003</v>
      </c>
      <c r="BA1561" s="15">
        <v>39718</v>
      </c>
      <c r="BB1561" s="14">
        <v>47.155299999999997</v>
      </c>
      <c r="BD1561" s="15">
        <v>41544</v>
      </c>
      <c r="BE1561" s="14">
        <v>4.5</v>
      </c>
      <c r="BG1561" s="15">
        <v>41544</v>
      </c>
      <c r="BH1561" s="14">
        <v>9</v>
      </c>
      <c r="BI1561" s="14">
        <f t="shared" si="189"/>
        <v>81.437899999999999</v>
      </c>
      <c r="BJ1561" s="15">
        <v>40448</v>
      </c>
      <c r="BK1561" s="14">
        <v>230.81370000000001</v>
      </c>
      <c r="BM1561" s="15">
        <v>41544</v>
      </c>
      <c r="BN1561" s="14">
        <v>57.634999999999998</v>
      </c>
    </row>
    <row r="1562" spans="2:66" x14ac:dyDescent="0.2">
      <c r="B1562" s="15">
        <v>39719</v>
      </c>
      <c r="C1562" s="14">
        <v>4.1639999999999997</v>
      </c>
      <c r="E1562" s="15">
        <v>39719</v>
      </c>
      <c r="F1562" s="14">
        <v>4.4189999999999996</v>
      </c>
      <c r="H1562" s="15">
        <v>39719</v>
      </c>
      <c r="I1562" s="14">
        <v>4.6349999999999998</v>
      </c>
      <c r="K1562" s="15">
        <v>39719</v>
      </c>
      <c r="L1562" s="14">
        <v>4.8840000000000003</v>
      </c>
      <c r="N1562" s="15">
        <v>39719</v>
      </c>
      <c r="O1562" s="14">
        <v>4.6630000000000003</v>
      </c>
      <c r="Q1562" s="15">
        <v>39719</v>
      </c>
      <c r="R1562" s="14">
        <v>4.423</v>
      </c>
      <c r="T1562" s="15">
        <v>39719</v>
      </c>
      <c r="U1562" s="14">
        <v>4.532</v>
      </c>
      <c r="W1562" s="15">
        <v>39719</v>
      </c>
      <c r="X1562" s="14">
        <v>4.7210000000000001</v>
      </c>
      <c r="Z1562" s="15">
        <v>39719</v>
      </c>
      <c r="AA1562" s="14">
        <v>4.4059999999999997</v>
      </c>
      <c r="AC1562" s="14">
        <f t="shared" si="187"/>
        <v>4.4869056079097787</v>
      </c>
      <c r="AE1562" s="15">
        <v>39719</v>
      </c>
      <c r="AF1562" s="14">
        <v>3.8519999999999999</v>
      </c>
      <c r="AH1562" s="15">
        <v>39719</v>
      </c>
      <c r="AI1562" s="14">
        <v>4.5460000000000003</v>
      </c>
      <c r="AK1562" s="15">
        <v>39719</v>
      </c>
      <c r="AL1562" s="14">
        <v>2.5880000000000001</v>
      </c>
      <c r="AM1562" s="14">
        <f t="shared" si="182"/>
        <v>1.8989056079097786</v>
      </c>
      <c r="AN1562" s="15">
        <v>39719</v>
      </c>
      <c r="AO1562" s="14">
        <v>2.3544999999999998</v>
      </c>
      <c r="AP1562" s="14">
        <f t="shared" si="183"/>
        <v>1.4975000000000001</v>
      </c>
      <c r="AQ1562" s="15">
        <v>39719</v>
      </c>
      <c r="AR1562" s="14">
        <v>3.7595000000000001</v>
      </c>
      <c r="AS1562" s="14">
        <f t="shared" si="184"/>
        <v>0.7865000000000002</v>
      </c>
      <c r="AU1562" s="14">
        <f t="shared" si="188"/>
        <v>1.5759999999999996</v>
      </c>
      <c r="AW1562" s="14">
        <f t="shared" si="185"/>
        <v>2.0469999999999997</v>
      </c>
      <c r="AY1562" s="14">
        <f t="shared" si="186"/>
        <v>2.2960000000000003</v>
      </c>
      <c r="BA1562" s="15">
        <v>39719</v>
      </c>
      <c r="BB1562" s="14">
        <v>47.155299999999997</v>
      </c>
      <c r="BD1562" s="15">
        <v>41545</v>
      </c>
      <c r="BE1562" s="14">
        <v>4.5</v>
      </c>
      <c r="BG1562" s="15">
        <v>41545</v>
      </c>
      <c r="BH1562" s="14">
        <v>9</v>
      </c>
      <c r="BI1562" s="14">
        <f t="shared" si="189"/>
        <v>81.403566666666663</v>
      </c>
      <c r="BJ1562" s="15">
        <v>40449</v>
      </c>
      <c r="BK1562" s="14">
        <v>230.7107</v>
      </c>
      <c r="BM1562" s="15">
        <v>41545</v>
      </c>
      <c r="BN1562" s="14">
        <v>57.634999999999998</v>
      </c>
    </row>
    <row r="1563" spans="2:66" x14ac:dyDescent="0.2">
      <c r="B1563" s="15">
        <v>39720</v>
      </c>
      <c r="C1563" s="14">
        <v>3.972</v>
      </c>
      <c r="E1563" s="15">
        <v>39720</v>
      </c>
      <c r="F1563" s="14">
        <v>4.2880000000000003</v>
      </c>
      <c r="H1563" s="15">
        <v>39720</v>
      </c>
      <c r="I1563" s="14">
        <v>4.5549999999999997</v>
      </c>
      <c r="K1563" s="15">
        <v>39720</v>
      </c>
      <c r="L1563" s="14">
        <v>4.8710000000000004</v>
      </c>
      <c r="N1563" s="15">
        <v>39720</v>
      </c>
      <c r="O1563" s="14">
        <v>4.593</v>
      </c>
      <c r="Q1563" s="15">
        <v>39720</v>
      </c>
      <c r="R1563" s="14">
        <v>4.2910000000000004</v>
      </c>
      <c r="T1563" s="15">
        <v>39720</v>
      </c>
      <c r="U1563" s="14">
        <v>4.3920000000000003</v>
      </c>
      <c r="W1563" s="15">
        <v>39720</v>
      </c>
      <c r="X1563" s="14">
        <v>4.657</v>
      </c>
      <c r="Z1563" s="15">
        <v>39720</v>
      </c>
      <c r="AA1563" s="14">
        <v>4.2519999999999998</v>
      </c>
      <c r="AC1563" s="14">
        <f t="shared" si="187"/>
        <v>4.3717080179205929</v>
      </c>
      <c r="AE1563" s="15">
        <v>39720</v>
      </c>
      <c r="AF1563" s="14">
        <v>3.5775999999999999</v>
      </c>
      <c r="AH1563" s="15">
        <v>39720</v>
      </c>
      <c r="AI1563" s="14">
        <v>4.383</v>
      </c>
      <c r="AK1563" s="15">
        <v>39720</v>
      </c>
      <c r="AL1563" s="14">
        <v>2.5865</v>
      </c>
      <c r="AM1563" s="14">
        <f t="shared" si="182"/>
        <v>1.7852080179205929</v>
      </c>
      <c r="AN1563" s="15">
        <v>39720</v>
      </c>
      <c r="AO1563" s="14">
        <v>2.2599999999999998</v>
      </c>
      <c r="AP1563" s="14">
        <f t="shared" si="183"/>
        <v>1.3176000000000001</v>
      </c>
      <c r="AQ1563" s="15">
        <v>39720</v>
      </c>
      <c r="AR1563" s="14">
        <v>3.7</v>
      </c>
      <c r="AS1563" s="14">
        <f t="shared" si="184"/>
        <v>0.68299999999999983</v>
      </c>
      <c r="AU1563" s="14">
        <f t="shared" si="188"/>
        <v>1.3855</v>
      </c>
      <c r="AW1563" s="14">
        <f t="shared" si="185"/>
        <v>1.9684999999999997</v>
      </c>
      <c r="AY1563" s="14">
        <f t="shared" si="186"/>
        <v>2.2845000000000004</v>
      </c>
      <c r="BA1563" s="15">
        <v>39720</v>
      </c>
      <c r="BB1563" s="14">
        <v>58.306600000000003</v>
      </c>
      <c r="BD1563" s="15">
        <v>41546</v>
      </c>
      <c r="BE1563" s="14">
        <v>4.5</v>
      </c>
      <c r="BG1563" s="15">
        <v>41546</v>
      </c>
      <c r="BH1563" s="14">
        <v>9</v>
      </c>
      <c r="BI1563" s="14">
        <f t="shared" si="189"/>
        <v>81.520866666666663</v>
      </c>
      <c r="BJ1563" s="15">
        <v>40450</v>
      </c>
      <c r="BK1563" s="14">
        <v>231.0626</v>
      </c>
      <c r="BM1563" s="15">
        <v>41546</v>
      </c>
      <c r="BN1563" s="14">
        <v>57.634999999999998</v>
      </c>
    </row>
    <row r="1564" spans="2:66" x14ac:dyDescent="0.2">
      <c r="B1564" s="15">
        <v>39721</v>
      </c>
      <c r="C1564" s="14">
        <v>4.0149999999999997</v>
      </c>
      <c r="E1564" s="15">
        <v>39721</v>
      </c>
      <c r="F1564" s="14">
        <v>4.3449999999999998</v>
      </c>
      <c r="H1564" s="15">
        <v>39721</v>
      </c>
      <c r="I1564" s="14">
        <v>4.5949999999999998</v>
      </c>
      <c r="K1564" s="15">
        <v>39721</v>
      </c>
      <c r="L1564" s="14">
        <v>4.8959999999999999</v>
      </c>
      <c r="N1564" s="15">
        <v>39721</v>
      </c>
      <c r="O1564" s="14">
        <v>4.6280000000000001</v>
      </c>
      <c r="Q1564" s="15">
        <v>39721</v>
      </c>
      <c r="R1564" s="14">
        <v>4.3449999999999998</v>
      </c>
      <c r="T1564" s="15">
        <v>39721</v>
      </c>
      <c r="U1564" s="14">
        <v>4.4420000000000002</v>
      </c>
      <c r="W1564" s="15">
        <v>39721</v>
      </c>
      <c r="X1564" s="14">
        <v>4.7119999999999997</v>
      </c>
      <c r="Z1564" s="15">
        <v>39721</v>
      </c>
      <c r="AA1564" s="14">
        <v>4.2969999999999997</v>
      </c>
      <c r="AC1564" s="14">
        <f t="shared" si="187"/>
        <v>4.4148875328286721</v>
      </c>
      <c r="AE1564" s="15">
        <v>39721</v>
      </c>
      <c r="AF1564" s="14">
        <v>3.8233999999999999</v>
      </c>
      <c r="AH1564" s="15">
        <v>39721</v>
      </c>
      <c r="AI1564" s="14">
        <v>4.4489999999999998</v>
      </c>
      <c r="AK1564" s="15">
        <v>39721</v>
      </c>
      <c r="AL1564" s="14">
        <v>2.5785</v>
      </c>
      <c r="AM1564" s="14">
        <f t="shared" si="182"/>
        <v>1.8363875328286721</v>
      </c>
      <c r="AN1564" s="15">
        <v>39721</v>
      </c>
      <c r="AO1564" s="14">
        <v>2.1760000000000002</v>
      </c>
      <c r="AP1564" s="14">
        <f t="shared" si="183"/>
        <v>1.6473999999999998</v>
      </c>
      <c r="AQ1564" s="15">
        <v>39721</v>
      </c>
      <c r="AR1564" s="14">
        <v>3.77</v>
      </c>
      <c r="AS1564" s="14">
        <f t="shared" si="184"/>
        <v>0.67899999999999983</v>
      </c>
      <c r="AU1564" s="14">
        <f t="shared" si="188"/>
        <v>1.4364999999999997</v>
      </c>
      <c r="AW1564" s="14">
        <f t="shared" si="185"/>
        <v>2.0164999999999997</v>
      </c>
      <c r="AY1564" s="14">
        <f t="shared" si="186"/>
        <v>2.3174999999999999</v>
      </c>
      <c r="BA1564" s="15">
        <v>39721</v>
      </c>
      <c r="BB1564" s="14">
        <v>58.0383</v>
      </c>
      <c r="BD1564" s="15">
        <v>41547</v>
      </c>
      <c r="BE1564" s="14">
        <v>4.5</v>
      </c>
      <c r="BG1564" s="15">
        <v>41547</v>
      </c>
      <c r="BH1564" s="14">
        <v>9</v>
      </c>
      <c r="BI1564" s="14">
        <f t="shared" si="189"/>
        <v>81.602066666666659</v>
      </c>
      <c r="BJ1564" s="15">
        <v>40451</v>
      </c>
      <c r="BK1564" s="14">
        <v>231.30619999999999</v>
      </c>
      <c r="BM1564" s="15">
        <v>41547</v>
      </c>
      <c r="BN1564" s="14">
        <v>58.524999999999999</v>
      </c>
    </row>
    <row r="1565" spans="2:66" x14ac:dyDescent="0.2">
      <c r="B1565" s="15">
        <v>39722</v>
      </c>
      <c r="C1565" s="14">
        <v>3.9950000000000001</v>
      </c>
      <c r="E1565" s="15">
        <v>39722</v>
      </c>
      <c r="F1565" s="14">
        <v>4.3259999999999996</v>
      </c>
      <c r="H1565" s="15">
        <v>39722</v>
      </c>
      <c r="I1565" s="14">
        <v>4.55</v>
      </c>
      <c r="K1565" s="15">
        <v>39722</v>
      </c>
      <c r="L1565" s="14">
        <v>4.8319999999999999</v>
      </c>
      <c r="N1565" s="15">
        <v>39722</v>
      </c>
      <c r="O1565" s="14">
        <v>4.5890000000000004</v>
      </c>
      <c r="Q1565" s="15">
        <v>39722</v>
      </c>
      <c r="R1565" s="14">
        <v>4.33</v>
      </c>
      <c r="T1565" s="15">
        <v>39722</v>
      </c>
      <c r="U1565" s="14">
        <v>4.423</v>
      </c>
      <c r="W1565" s="15">
        <v>39722</v>
      </c>
      <c r="X1565" s="14">
        <v>4.673</v>
      </c>
      <c r="Z1565" s="15">
        <v>39722</v>
      </c>
      <c r="AA1565" s="14">
        <v>4.2770000000000001</v>
      </c>
      <c r="AC1565" s="14">
        <f t="shared" si="187"/>
        <v>4.3824280858952571</v>
      </c>
      <c r="AE1565" s="15">
        <v>39722</v>
      </c>
      <c r="AF1565" s="14">
        <v>3.7382</v>
      </c>
      <c r="AH1565" s="15">
        <v>39722</v>
      </c>
      <c r="AI1565" s="14">
        <v>4.4320000000000004</v>
      </c>
      <c r="AK1565" s="15">
        <v>39722</v>
      </c>
      <c r="AL1565" s="14">
        <v>2.524</v>
      </c>
      <c r="AM1565" s="14">
        <f t="shared" si="182"/>
        <v>1.8584280858952571</v>
      </c>
      <c r="AN1565" s="15">
        <v>39722</v>
      </c>
      <c r="AO1565" s="14">
        <v>2.1469999999999998</v>
      </c>
      <c r="AP1565" s="14">
        <f t="shared" si="183"/>
        <v>1.5912000000000002</v>
      </c>
      <c r="AQ1565" s="15">
        <v>39722</v>
      </c>
      <c r="AR1565" s="14">
        <v>3.71</v>
      </c>
      <c r="AS1565" s="14">
        <f t="shared" si="184"/>
        <v>0.72200000000000042</v>
      </c>
      <c r="AU1565" s="14">
        <f t="shared" si="188"/>
        <v>1.4710000000000001</v>
      </c>
      <c r="AW1565" s="14">
        <f t="shared" si="185"/>
        <v>2.0259999999999998</v>
      </c>
      <c r="AY1565" s="14">
        <f t="shared" si="186"/>
        <v>2.3079999999999998</v>
      </c>
      <c r="BA1565" s="15">
        <v>39722</v>
      </c>
      <c r="BB1565" s="14">
        <v>55.442500000000003</v>
      </c>
      <c r="BD1565" s="15">
        <v>41548</v>
      </c>
      <c r="BE1565" s="14">
        <v>4.5</v>
      </c>
      <c r="BG1565" s="15">
        <v>41548</v>
      </c>
      <c r="BH1565" s="14">
        <v>9</v>
      </c>
      <c r="BI1565" s="14">
        <f t="shared" si="189"/>
        <v>81.755800000000008</v>
      </c>
      <c r="BJ1565" s="15">
        <v>40452</v>
      </c>
      <c r="BK1565" s="14">
        <v>231.76740000000001</v>
      </c>
      <c r="BM1565" s="15">
        <v>41548</v>
      </c>
      <c r="BN1565" s="14">
        <v>59.76</v>
      </c>
    </row>
    <row r="1566" spans="2:66" x14ac:dyDescent="0.2">
      <c r="B1566" s="15">
        <v>39723</v>
      </c>
      <c r="C1566" s="14">
        <v>3.931</v>
      </c>
      <c r="E1566" s="15">
        <v>39723</v>
      </c>
      <c r="F1566" s="14">
        <v>4.2510000000000003</v>
      </c>
      <c r="H1566" s="15">
        <v>39723</v>
      </c>
      <c r="I1566" s="14">
        <v>4.4870000000000001</v>
      </c>
      <c r="K1566" s="15">
        <v>39723</v>
      </c>
      <c r="L1566" s="14">
        <v>4.7569999999999997</v>
      </c>
      <c r="N1566" s="15">
        <v>39723</v>
      </c>
      <c r="O1566" s="14">
        <v>4.5270000000000001</v>
      </c>
      <c r="Q1566" s="15">
        <v>39723</v>
      </c>
      <c r="R1566" s="14">
        <v>4.2629999999999999</v>
      </c>
      <c r="T1566" s="15">
        <v>39723</v>
      </c>
      <c r="U1566" s="14">
        <v>4.3659999999999997</v>
      </c>
      <c r="W1566" s="15">
        <v>39723</v>
      </c>
      <c r="X1566" s="14">
        <v>4.5979999999999999</v>
      </c>
      <c r="Z1566" s="15">
        <v>39723</v>
      </c>
      <c r="AA1566" s="14">
        <v>4.22</v>
      </c>
      <c r="AC1566" s="14">
        <f t="shared" si="187"/>
        <v>4.3140071064421441</v>
      </c>
      <c r="AE1566" s="15">
        <v>39723</v>
      </c>
      <c r="AF1566" s="14">
        <v>3.6276000000000002</v>
      </c>
      <c r="AH1566" s="15">
        <v>39723</v>
      </c>
      <c r="AI1566" s="14">
        <v>4.3719999999999999</v>
      </c>
      <c r="AK1566" s="15">
        <v>39723</v>
      </c>
      <c r="AL1566" s="14">
        <v>2.395</v>
      </c>
      <c r="AM1566" s="14">
        <f t="shared" si="182"/>
        <v>1.9190071064421441</v>
      </c>
      <c r="AN1566" s="15">
        <v>39723</v>
      </c>
      <c r="AO1566" s="14">
        <v>2.1305000000000001</v>
      </c>
      <c r="AP1566" s="14">
        <f t="shared" si="183"/>
        <v>1.4971000000000001</v>
      </c>
      <c r="AQ1566" s="15">
        <v>39723</v>
      </c>
      <c r="AR1566" s="14">
        <v>3.7130000000000001</v>
      </c>
      <c r="AS1566" s="14">
        <f t="shared" si="184"/>
        <v>0.65899999999999981</v>
      </c>
      <c r="AU1566" s="14">
        <f t="shared" si="188"/>
        <v>1.536</v>
      </c>
      <c r="AW1566" s="14">
        <f t="shared" si="185"/>
        <v>2.0920000000000001</v>
      </c>
      <c r="AY1566" s="14">
        <f t="shared" si="186"/>
        <v>2.3619999999999997</v>
      </c>
      <c r="BA1566" s="15">
        <v>39723</v>
      </c>
      <c r="BB1566" s="14">
        <v>55.559899999999999</v>
      </c>
      <c r="BD1566" s="15">
        <v>41549</v>
      </c>
      <c r="BE1566" s="14">
        <v>4.5</v>
      </c>
      <c r="BG1566" s="15">
        <v>41549</v>
      </c>
      <c r="BH1566" s="14">
        <v>9</v>
      </c>
      <c r="BI1566" s="14">
        <f t="shared" si="189"/>
        <v>81.755800000000008</v>
      </c>
      <c r="BJ1566" s="15">
        <v>40453</v>
      </c>
      <c r="BK1566" s="14">
        <v>231.76740000000001</v>
      </c>
      <c r="BM1566" s="15">
        <v>41549</v>
      </c>
      <c r="BN1566" s="14">
        <v>59.258000000000003</v>
      </c>
    </row>
    <row r="1567" spans="2:66" x14ac:dyDescent="0.2">
      <c r="B1567" s="15">
        <v>39724</v>
      </c>
      <c r="C1567" s="14">
        <v>3.9239999999999999</v>
      </c>
      <c r="E1567" s="15">
        <v>39724</v>
      </c>
      <c r="F1567" s="14">
        <v>4.2290000000000001</v>
      </c>
      <c r="H1567" s="15">
        <v>39724</v>
      </c>
      <c r="I1567" s="14">
        <v>4.4749999999999996</v>
      </c>
      <c r="K1567" s="15">
        <v>39724</v>
      </c>
      <c r="L1567" s="14">
        <v>4.7240000000000002</v>
      </c>
      <c r="N1567" s="15">
        <v>39724</v>
      </c>
      <c r="O1567" s="14">
        <v>4.4909999999999997</v>
      </c>
      <c r="Q1567" s="15">
        <v>39724</v>
      </c>
      <c r="R1567" s="14">
        <v>4.2489999999999997</v>
      </c>
      <c r="T1567" s="15">
        <v>39724</v>
      </c>
      <c r="U1567" s="14">
        <v>4.3440000000000003</v>
      </c>
      <c r="W1567" s="15">
        <v>39724</v>
      </c>
      <c r="X1567" s="14">
        <v>4.569</v>
      </c>
      <c r="Z1567" s="15">
        <v>39724</v>
      </c>
      <c r="AA1567" s="14">
        <v>4.2220000000000004</v>
      </c>
      <c r="AC1567" s="14">
        <f t="shared" si="187"/>
        <v>4.2956851537154321</v>
      </c>
      <c r="AE1567" s="15">
        <v>39724</v>
      </c>
      <c r="AF1567" s="14">
        <v>3.6031</v>
      </c>
      <c r="AH1567" s="15">
        <v>39724</v>
      </c>
      <c r="AI1567" s="14">
        <v>4.4050000000000002</v>
      </c>
      <c r="AK1567" s="15">
        <v>39724</v>
      </c>
      <c r="AL1567" s="14">
        <v>2.3395000000000001</v>
      </c>
      <c r="AM1567" s="14">
        <f t="shared" si="182"/>
        <v>1.956185153715432</v>
      </c>
      <c r="AN1567" s="15">
        <v>39724</v>
      </c>
      <c r="AO1567" s="14">
        <v>2.0325000000000002</v>
      </c>
      <c r="AP1567" s="14">
        <f t="shared" si="183"/>
        <v>1.5705999999999998</v>
      </c>
      <c r="AQ1567" s="15">
        <v>39724</v>
      </c>
      <c r="AR1567" s="14">
        <v>3.6915</v>
      </c>
      <c r="AS1567" s="14">
        <f t="shared" si="184"/>
        <v>0.71350000000000025</v>
      </c>
      <c r="AU1567" s="14">
        <f t="shared" si="188"/>
        <v>1.5844999999999998</v>
      </c>
      <c r="AW1567" s="14">
        <f t="shared" si="185"/>
        <v>2.1354999999999995</v>
      </c>
      <c r="AY1567" s="14">
        <f t="shared" si="186"/>
        <v>2.3845000000000001</v>
      </c>
      <c r="BA1567" s="15">
        <v>39724</v>
      </c>
      <c r="BB1567" s="14">
        <v>55.106099999999998</v>
      </c>
      <c r="BD1567" s="15">
        <v>41550</v>
      </c>
      <c r="BE1567" s="14">
        <v>4.5</v>
      </c>
      <c r="BG1567" s="15">
        <v>41550</v>
      </c>
      <c r="BH1567" s="14">
        <v>9</v>
      </c>
      <c r="BI1567" s="14">
        <f t="shared" si="189"/>
        <v>81.755800000000008</v>
      </c>
      <c r="BJ1567" s="15">
        <v>40454</v>
      </c>
      <c r="BK1567" s="14">
        <v>231.76740000000001</v>
      </c>
      <c r="BM1567" s="15">
        <v>41550</v>
      </c>
      <c r="BN1567" s="14">
        <v>59.343000000000004</v>
      </c>
    </row>
    <row r="1568" spans="2:66" x14ac:dyDescent="0.2">
      <c r="B1568" s="15">
        <v>39725</v>
      </c>
      <c r="C1568" s="14">
        <v>3.9239999999999999</v>
      </c>
      <c r="E1568" s="15">
        <v>39725</v>
      </c>
      <c r="F1568" s="14">
        <v>4.2290000000000001</v>
      </c>
      <c r="H1568" s="15">
        <v>39725</v>
      </c>
      <c r="I1568" s="14">
        <v>4.4749999999999996</v>
      </c>
      <c r="K1568" s="15">
        <v>39725</v>
      </c>
      <c r="L1568" s="14">
        <v>4.7240000000000002</v>
      </c>
      <c r="N1568" s="15">
        <v>39725</v>
      </c>
      <c r="O1568" s="14">
        <v>4.4909999999999997</v>
      </c>
      <c r="Q1568" s="15">
        <v>39725</v>
      </c>
      <c r="R1568" s="14">
        <v>4.2489999999999997</v>
      </c>
      <c r="T1568" s="15">
        <v>39725</v>
      </c>
      <c r="U1568" s="14">
        <v>4.3440000000000003</v>
      </c>
      <c r="W1568" s="15">
        <v>39725</v>
      </c>
      <c r="X1568" s="14">
        <v>4.569</v>
      </c>
      <c r="Z1568" s="15">
        <v>39725</v>
      </c>
      <c r="AA1568" s="14">
        <v>4.2220000000000004</v>
      </c>
      <c r="AC1568" s="14">
        <f t="shared" si="187"/>
        <v>4.2956851537154321</v>
      </c>
      <c r="AE1568" s="15">
        <v>39725</v>
      </c>
      <c r="AF1568" s="14">
        <v>3.6031</v>
      </c>
      <c r="AH1568" s="15">
        <v>39725</v>
      </c>
      <c r="AI1568" s="14">
        <v>4.4050000000000002</v>
      </c>
      <c r="AK1568" s="15">
        <v>39725</v>
      </c>
      <c r="AL1568" s="14">
        <v>2.3395000000000001</v>
      </c>
      <c r="AM1568" s="14">
        <f t="shared" si="182"/>
        <v>1.956185153715432</v>
      </c>
      <c r="AN1568" s="15">
        <v>39725</v>
      </c>
      <c r="AO1568" s="14">
        <v>2.0325000000000002</v>
      </c>
      <c r="AP1568" s="14">
        <f t="shared" si="183"/>
        <v>1.5705999999999998</v>
      </c>
      <c r="AQ1568" s="15">
        <v>39725</v>
      </c>
      <c r="AR1568" s="14">
        <v>3.6915</v>
      </c>
      <c r="AS1568" s="14">
        <f t="shared" si="184"/>
        <v>0.71350000000000025</v>
      </c>
      <c r="AU1568" s="14">
        <f t="shared" si="188"/>
        <v>1.5844999999999998</v>
      </c>
      <c r="AW1568" s="14">
        <f t="shared" si="185"/>
        <v>2.1354999999999995</v>
      </c>
      <c r="AY1568" s="14">
        <f t="shared" si="186"/>
        <v>2.3845000000000001</v>
      </c>
      <c r="BA1568" s="15">
        <v>39725</v>
      </c>
      <c r="BB1568" s="14">
        <v>55.106099999999998</v>
      </c>
      <c r="BD1568" s="15">
        <v>41551</v>
      </c>
      <c r="BE1568" s="14">
        <v>4.5</v>
      </c>
      <c r="BG1568" s="15">
        <v>41551</v>
      </c>
      <c r="BH1568" s="14">
        <v>9</v>
      </c>
      <c r="BI1568" s="14">
        <f t="shared" si="189"/>
        <v>81.555700000000002</v>
      </c>
      <c r="BJ1568" s="15">
        <v>40455</v>
      </c>
      <c r="BK1568" s="14">
        <v>231.1671</v>
      </c>
      <c r="BM1568" s="15">
        <v>41551</v>
      </c>
      <c r="BN1568" s="14">
        <v>59.715000000000003</v>
      </c>
    </row>
    <row r="1569" spans="2:66" x14ac:dyDescent="0.2">
      <c r="B1569" s="15">
        <v>39726</v>
      </c>
      <c r="C1569" s="14">
        <v>3.9239999999999999</v>
      </c>
      <c r="E1569" s="15">
        <v>39726</v>
      </c>
      <c r="F1569" s="14">
        <v>4.2290000000000001</v>
      </c>
      <c r="H1569" s="15">
        <v>39726</v>
      </c>
      <c r="I1569" s="14">
        <v>4.4749999999999996</v>
      </c>
      <c r="K1569" s="15">
        <v>39726</v>
      </c>
      <c r="L1569" s="14">
        <v>4.7240000000000002</v>
      </c>
      <c r="N1569" s="15">
        <v>39726</v>
      </c>
      <c r="O1569" s="14">
        <v>4.4909999999999997</v>
      </c>
      <c r="Q1569" s="15">
        <v>39726</v>
      </c>
      <c r="R1569" s="14">
        <v>4.2489999999999997</v>
      </c>
      <c r="T1569" s="15">
        <v>39726</v>
      </c>
      <c r="U1569" s="14">
        <v>4.3440000000000003</v>
      </c>
      <c r="W1569" s="15">
        <v>39726</v>
      </c>
      <c r="X1569" s="14">
        <v>4.569</v>
      </c>
      <c r="Z1569" s="15">
        <v>39726</v>
      </c>
      <c r="AA1569" s="14">
        <v>4.2220000000000004</v>
      </c>
      <c r="AC1569" s="14">
        <f t="shared" si="187"/>
        <v>4.2956851537154321</v>
      </c>
      <c r="AE1569" s="15">
        <v>39726</v>
      </c>
      <c r="AF1569" s="14">
        <v>3.6031</v>
      </c>
      <c r="AH1569" s="15">
        <v>39726</v>
      </c>
      <c r="AI1569" s="14">
        <v>4.4050000000000002</v>
      </c>
      <c r="AK1569" s="15">
        <v>39726</v>
      </c>
      <c r="AL1569" s="14">
        <v>2.3395000000000001</v>
      </c>
      <c r="AM1569" s="14">
        <f t="shared" ref="AM1569:AM1632" si="190">AC1569-AL1569</f>
        <v>1.956185153715432</v>
      </c>
      <c r="AN1569" s="15">
        <v>39726</v>
      </c>
      <c r="AO1569" s="14">
        <v>2.0325000000000002</v>
      </c>
      <c r="AP1569" s="14">
        <f t="shared" ref="AP1569:AP1632" si="191">AF1569-AO1569</f>
        <v>1.5705999999999998</v>
      </c>
      <c r="AQ1569" s="15">
        <v>39726</v>
      </c>
      <c r="AR1569" s="14">
        <v>3.6915</v>
      </c>
      <c r="AS1569" s="14">
        <f t="shared" ref="AS1569:AS1632" si="192">AI1569-AR1569</f>
        <v>0.71350000000000025</v>
      </c>
      <c r="AU1569" s="14">
        <f t="shared" si="188"/>
        <v>1.5844999999999998</v>
      </c>
      <c r="AW1569" s="14">
        <f t="shared" ref="AW1569:AW1632" si="193">I1569-AL1569</f>
        <v>2.1354999999999995</v>
      </c>
      <c r="AY1569" s="14">
        <f t="shared" ref="AY1569:AY1632" si="194">L1569-AL1569</f>
        <v>2.3845000000000001</v>
      </c>
      <c r="BA1569" s="15">
        <v>39726</v>
      </c>
      <c r="BB1569" s="14">
        <v>55.106099999999998</v>
      </c>
      <c r="BD1569" s="15">
        <v>41552</v>
      </c>
      <c r="BE1569" s="14">
        <v>4.5</v>
      </c>
      <c r="BG1569" s="15">
        <v>41552</v>
      </c>
      <c r="BH1569" s="14">
        <v>9</v>
      </c>
      <c r="BI1569" s="14">
        <f t="shared" si="189"/>
        <v>81.713733333333337</v>
      </c>
      <c r="BJ1569" s="15">
        <v>40456</v>
      </c>
      <c r="BK1569" s="14">
        <v>231.6412</v>
      </c>
      <c r="BM1569" s="15">
        <v>41552</v>
      </c>
      <c r="BN1569" s="14">
        <v>59.715000000000003</v>
      </c>
    </row>
    <row r="1570" spans="2:66" x14ac:dyDescent="0.2">
      <c r="B1570" s="15">
        <v>39727</v>
      </c>
      <c r="C1570" s="14">
        <v>3.7530000000000001</v>
      </c>
      <c r="E1570" s="15">
        <v>39727</v>
      </c>
      <c r="F1570" s="14">
        <v>4.0430000000000001</v>
      </c>
      <c r="H1570" s="15">
        <v>39727</v>
      </c>
      <c r="I1570" s="14">
        <v>4.306</v>
      </c>
      <c r="K1570" s="15">
        <v>39727</v>
      </c>
      <c r="L1570" s="14">
        <v>4.5759999999999996</v>
      </c>
      <c r="N1570" s="15">
        <v>39727</v>
      </c>
      <c r="O1570" s="14">
        <v>4.3179999999999996</v>
      </c>
      <c r="Q1570" s="15">
        <v>39727</v>
      </c>
      <c r="R1570" s="14">
        <v>4.0679999999999996</v>
      </c>
      <c r="T1570" s="15">
        <v>39727</v>
      </c>
      <c r="U1570" s="14">
        <v>4.173</v>
      </c>
      <c r="W1570" s="15">
        <v>39727</v>
      </c>
      <c r="X1570" s="14">
        <v>4.4109999999999996</v>
      </c>
      <c r="Z1570" s="15">
        <v>39727</v>
      </c>
      <c r="AA1570" s="14">
        <v>4.0490000000000004</v>
      </c>
      <c r="AC1570" s="14">
        <f t="shared" si="187"/>
        <v>4.125665224779854</v>
      </c>
      <c r="AE1570" s="15">
        <v>39727</v>
      </c>
      <c r="AF1570" s="14">
        <v>3.4531999999999998</v>
      </c>
      <c r="AH1570" s="15">
        <v>39727</v>
      </c>
      <c r="AI1570" s="14">
        <v>4.2160000000000002</v>
      </c>
      <c r="AK1570" s="15">
        <v>39727</v>
      </c>
      <c r="AL1570" s="14">
        <v>2.2789999999999999</v>
      </c>
      <c r="AM1570" s="14">
        <f t="shared" si="190"/>
        <v>1.8466652247798541</v>
      </c>
      <c r="AN1570" s="15">
        <v>39727</v>
      </c>
      <c r="AO1570" s="14">
        <v>1.99</v>
      </c>
      <c r="AP1570" s="14">
        <f t="shared" si="191"/>
        <v>1.4631999999999998</v>
      </c>
      <c r="AQ1570" s="15">
        <v>39727</v>
      </c>
      <c r="AR1570" s="14">
        <v>3.5324999999999998</v>
      </c>
      <c r="AS1570" s="14">
        <f t="shared" si="192"/>
        <v>0.68350000000000044</v>
      </c>
      <c r="AU1570" s="14">
        <f t="shared" si="188"/>
        <v>1.4740000000000002</v>
      </c>
      <c r="AW1570" s="14">
        <f t="shared" si="193"/>
        <v>2.0270000000000001</v>
      </c>
      <c r="AY1570" s="14">
        <f t="shared" si="194"/>
        <v>2.2969999999999997</v>
      </c>
      <c r="BA1570" s="15">
        <v>39727</v>
      </c>
      <c r="BB1570" s="14">
        <v>55.300600000000003</v>
      </c>
      <c r="BD1570" s="15">
        <v>41553</v>
      </c>
      <c r="BE1570" s="14">
        <v>4.5</v>
      </c>
      <c r="BG1570" s="15">
        <v>41553</v>
      </c>
      <c r="BH1570" s="14">
        <v>9</v>
      </c>
      <c r="BI1570" s="14">
        <f t="shared" si="189"/>
        <v>81.871233333333336</v>
      </c>
      <c r="BJ1570" s="15">
        <v>40457</v>
      </c>
      <c r="BK1570" s="14">
        <v>232.11369999999999</v>
      </c>
      <c r="BM1570" s="15">
        <v>41553</v>
      </c>
      <c r="BN1570" s="14">
        <v>59.715000000000003</v>
      </c>
    </row>
    <row r="1571" spans="2:66" x14ac:dyDescent="0.2">
      <c r="B1571" s="15">
        <v>39728</v>
      </c>
      <c r="C1571" s="14">
        <v>3.7519999999999998</v>
      </c>
      <c r="E1571" s="15">
        <v>39728</v>
      </c>
      <c r="F1571" s="14">
        <v>4.0419999999999998</v>
      </c>
      <c r="H1571" s="15">
        <v>39728</v>
      </c>
      <c r="I1571" s="14">
        <v>4.3120000000000003</v>
      </c>
      <c r="K1571" s="15">
        <v>39728</v>
      </c>
      <c r="L1571" s="14">
        <v>4.5809999999999995</v>
      </c>
      <c r="N1571" s="15">
        <v>39728</v>
      </c>
      <c r="O1571" s="14">
        <v>4.3150000000000004</v>
      </c>
      <c r="Q1571" s="15">
        <v>39728</v>
      </c>
      <c r="R1571" s="14">
        <v>4.0659999999999998</v>
      </c>
      <c r="T1571" s="15">
        <v>39728</v>
      </c>
      <c r="U1571" s="14">
        <v>4.1680000000000001</v>
      </c>
      <c r="W1571" s="15">
        <v>39728</v>
      </c>
      <c r="X1571" s="14">
        <v>4.4119999999999999</v>
      </c>
      <c r="Z1571" s="15">
        <v>39728</v>
      </c>
      <c r="AA1571" s="14">
        <v>4.0460000000000003</v>
      </c>
      <c r="AC1571" s="14">
        <f t="shared" si="187"/>
        <v>4.1265181523250423</v>
      </c>
      <c r="AE1571" s="15">
        <v>39728</v>
      </c>
      <c r="AF1571" s="14">
        <v>3.5028000000000001</v>
      </c>
      <c r="AH1571" s="15">
        <v>39728</v>
      </c>
      <c r="AI1571" s="14">
        <v>4.2370000000000001</v>
      </c>
      <c r="AK1571" s="15">
        <v>39728</v>
      </c>
      <c r="AL1571" s="14">
        <v>2.2640000000000002</v>
      </c>
      <c r="AM1571" s="14">
        <f t="shared" si="190"/>
        <v>1.862518152325042</v>
      </c>
      <c r="AN1571" s="15">
        <v>39728</v>
      </c>
      <c r="AO1571" s="14">
        <v>1.8235000000000001</v>
      </c>
      <c r="AP1571" s="14">
        <f t="shared" si="191"/>
        <v>1.6793</v>
      </c>
      <c r="AQ1571" s="15">
        <v>39728</v>
      </c>
      <c r="AR1571" s="14">
        <v>3.2755000000000001</v>
      </c>
      <c r="AS1571" s="14">
        <f t="shared" si="192"/>
        <v>0.96150000000000002</v>
      </c>
      <c r="AU1571" s="14">
        <f t="shared" si="188"/>
        <v>1.4879999999999995</v>
      </c>
      <c r="AW1571" s="14">
        <f t="shared" si="193"/>
        <v>2.048</v>
      </c>
      <c r="AY1571" s="14">
        <f t="shared" si="194"/>
        <v>2.3169999999999993</v>
      </c>
      <c r="BA1571" s="15">
        <v>39728</v>
      </c>
      <c r="BB1571" s="14">
        <v>55.969499999999996</v>
      </c>
      <c r="BD1571" s="15">
        <v>41554</v>
      </c>
      <c r="BE1571" s="14">
        <v>4.5</v>
      </c>
      <c r="BG1571" s="15">
        <v>41554</v>
      </c>
      <c r="BH1571" s="14">
        <v>9</v>
      </c>
      <c r="BI1571" s="14">
        <f t="shared" si="189"/>
        <v>81.888533333333342</v>
      </c>
      <c r="BJ1571" s="15">
        <v>40458</v>
      </c>
      <c r="BK1571" s="14">
        <v>232.16560000000001</v>
      </c>
      <c r="BM1571" s="15">
        <v>41554</v>
      </c>
      <c r="BN1571" s="14">
        <v>60.228000000000002</v>
      </c>
    </row>
    <row r="1572" spans="2:66" x14ac:dyDescent="0.2">
      <c r="B1572" s="15">
        <v>39729</v>
      </c>
      <c r="C1572" s="14">
        <v>3.8029999999999999</v>
      </c>
      <c r="E1572" s="15">
        <v>39729</v>
      </c>
      <c r="F1572" s="14">
        <v>4.0990000000000002</v>
      </c>
      <c r="H1572" s="15">
        <v>39729</v>
      </c>
      <c r="I1572" s="14">
        <v>4.4030000000000005</v>
      </c>
      <c r="K1572" s="15">
        <v>39729</v>
      </c>
      <c r="L1572" s="14">
        <v>4.6589999999999998</v>
      </c>
      <c r="N1572" s="15">
        <v>39729</v>
      </c>
      <c r="O1572" s="14">
        <v>4.3650000000000002</v>
      </c>
      <c r="Q1572" s="15">
        <v>39729</v>
      </c>
      <c r="R1572" s="14">
        <v>4.1260000000000003</v>
      </c>
      <c r="T1572" s="15">
        <v>39729</v>
      </c>
      <c r="U1572" s="14">
        <v>4.2089999999999996</v>
      </c>
      <c r="W1572" s="15">
        <v>39729</v>
      </c>
      <c r="X1572" s="14">
        <v>4.4969999999999999</v>
      </c>
      <c r="Z1572" s="15">
        <v>39729</v>
      </c>
      <c r="AA1572" s="14">
        <v>4.1040000000000001</v>
      </c>
      <c r="AC1572" s="14">
        <f t="shared" si="187"/>
        <v>4.1906933415726852</v>
      </c>
      <c r="AE1572" s="15">
        <v>39729</v>
      </c>
      <c r="AF1572" s="14">
        <v>3.6400999999999999</v>
      </c>
      <c r="AH1572" s="15">
        <v>39729</v>
      </c>
      <c r="AI1572" s="14">
        <v>4.2969999999999997</v>
      </c>
      <c r="AK1572" s="15">
        <v>39729</v>
      </c>
      <c r="AL1572" s="14">
        <v>2.2334999999999998</v>
      </c>
      <c r="AM1572" s="14">
        <f t="shared" si="190"/>
        <v>1.9571933415726854</v>
      </c>
      <c r="AN1572" s="15">
        <v>39729</v>
      </c>
      <c r="AO1572" s="14">
        <v>1.9100000000000001</v>
      </c>
      <c r="AP1572" s="14">
        <f t="shared" si="191"/>
        <v>1.7300999999999997</v>
      </c>
      <c r="AQ1572" s="15">
        <v>39729</v>
      </c>
      <c r="AR1572" s="14">
        <v>3.4224999999999999</v>
      </c>
      <c r="AS1572" s="14">
        <f t="shared" si="192"/>
        <v>0.87449999999999983</v>
      </c>
      <c r="AU1572" s="14">
        <f t="shared" si="188"/>
        <v>1.5695000000000001</v>
      </c>
      <c r="AW1572" s="14">
        <f t="shared" si="193"/>
        <v>2.1695000000000007</v>
      </c>
      <c r="AY1572" s="14">
        <f t="shared" si="194"/>
        <v>2.4255</v>
      </c>
      <c r="BA1572" s="15">
        <v>39729</v>
      </c>
      <c r="BB1572" s="14">
        <v>60.060400000000001</v>
      </c>
      <c r="BD1572" s="15">
        <v>41555</v>
      </c>
      <c r="BE1572" s="14">
        <v>4.5</v>
      </c>
      <c r="BG1572" s="15">
        <v>41555</v>
      </c>
      <c r="BH1572" s="14">
        <v>9</v>
      </c>
      <c r="BI1572" s="14">
        <f t="shared" si="189"/>
        <v>81.750133333333338</v>
      </c>
      <c r="BJ1572" s="15">
        <v>40459</v>
      </c>
      <c r="BK1572" s="14">
        <v>231.75040000000001</v>
      </c>
      <c r="BM1572" s="15">
        <v>41555</v>
      </c>
      <c r="BN1572" s="14">
        <v>59.292999999999999</v>
      </c>
    </row>
    <row r="1573" spans="2:66" x14ac:dyDescent="0.2">
      <c r="B1573" s="15">
        <v>39730</v>
      </c>
      <c r="C1573" s="14">
        <v>3.8769999999999998</v>
      </c>
      <c r="E1573" s="15">
        <v>39730</v>
      </c>
      <c r="F1573" s="14">
        <v>4.1639999999999997</v>
      </c>
      <c r="H1573" s="15">
        <v>39730</v>
      </c>
      <c r="I1573" s="14">
        <v>4.4850000000000003</v>
      </c>
      <c r="K1573" s="15">
        <v>39730</v>
      </c>
      <c r="L1573" s="14">
        <v>4.7379999999999995</v>
      </c>
      <c r="N1573" s="15">
        <v>39730</v>
      </c>
      <c r="O1573" s="14">
        <v>4.4480000000000004</v>
      </c>
      <c r="Q1573" s="15">
        <v>39730</v>
      </c>
      <c r="R1573" s="14">
        <v>4.1929999999999996</v>
      </c>
      <c r="T1573" s="15">
        <v>39730</v>
      </c>
      <c r="U1573" s="14">
        <v>4.2910000000000004</v>
      </c>
      <c r="W1573" s="15">
        <v>39730</v>
      </c>
      <c r="X1573" s="14">
        <v>4.577</v>
      </c>
      <c r="Z1573" s="15">
        <v>39730</v>
      </c>
      <c r="AA1573" s="14">
        <v>4.1749999999999998</v>
      </c>
      <c r="AC1573" s="14">
        <f t="shared" si="187"/>
        <v>4.2650230186930322</v>
      </c>
      <c r="AE1573" s="15">
        <v>39730</v>
      </c>
      <c r="AF1573" s="14">
        <v>3.7850000000000001</v>
      </c>
      <c r="AH1573" s="15">
        <v>39730</v>
      </c>
      <c r="AI1573" s="14">
        <v>4.3659999999999997</v>
      </c>
      <c r="AK1573" s="15">
        <v>39730</v>
      </c>
      <c r="AL1573" s="14">
        <v>2.2355</v>
      </c>
      <c r="AM1573" s="14">
        <f t="shared" si="190"/>
        <v>2.0295230186930322</v>
      </c>
      <c r="AN1573" s="15">
        <v>39730</v>
      </c>
      <c r="AO1573" s="14">
        <v>2.0590000000000002</v>
      </c>
      <c r="AP1573" s="14">
        <f t="shared" si="191"/>
        <v>1.726</v>
      </c>
      <c r="AQ1573" s="15">
        <v>39730</v>
      </c>
      <c r="AR1573" s="14">
        <v>3.3849999999999998</v>
      </c>
      <c r="AS1573" s="14">
        <f t="shared" si="192"/>
        <v>0.98099999999999987</v>
      </c>
      <c r="AU1573" s="14">
        <f t="shared" si="188"/>
        <v>1.6414999999999997</v>
      </c>
      <c r="AW1573" s="14">
        <f t="shared" si="193"/>
        <v>2.2495000000000003</v>
      </c>
      <c r="AY1573" s="14">
        <f t="shared" si="194"/>
        <v>2.5024999999999995</v>
      </c>
      <c r="BA1573" s="15">
        <v>39730</v>
      </c>
      <c r="BB1573" s="14">
        <v>60.846200000000003</v>
      </c>
      <c r="BD1573" s="15">
        <v>41556</v>
      </c>
      <c r="BE1573" s="14">
        <v>4.5</v>
      </c>
      <c r="BG1573" s="15">
        <v>41556</v>
      </c>
      <c r="BH1573" s="14">
        <v>9.5</v>
      </c>
      <c r="BI1573" s="14">
        <f t="shared" si="189"/>
        <v>81.916800000000009</v>
      </c>
      <c r="BJ1573" s="15">
        <v>40460</v>
      </c>
      <c r="BK1573" s="14">
        <v>231.75040000000001</v>
      </c>
      <c r="BM1573" s="15">
        <v>41556</v>
      </c>
      <c r="BN1573" s="14">
        <v>59.593000000000004</v>
      </c>
    </row>
    <row r="1574" spans="2:66" x14ac:dyDescent="0.2">
      <c r="B1574" s="15">
        <v>39731</v>
      </c>
      <c r="C1574" s="14">
        <v>3.996</v>
      </c>
      <c r="E1574" s="15">
        <v>39731</v>
      </c>
      <c r="F1574" s="14">
        <v>4.2990000000000004</v>
      </c>
      <c r="H1574" s="15">
        <v>39731</v>
      </c>
      <c r="I1574" s="14">
        <v>4.6360000000000001</v>
      </c>
      <c r="K1574" s="15">
        <v>39731</v>
      </c>
      <c r="L1574" s="14">
        <v>4.8689999999999998</v>
      </c>
      <c r="N1574" s="15">
        <v>39731</v>
      </c>
      <c r="O1574" s="14">
        <v>4.5990000000000002</v>
      </c>
      <c r="Q1574" s="15">
        <v>39731</v>
      </c>
      <c r="R1574" s="14">
        <v>4.3310000000000004</v>
      </c>
      <c r="T1574" s="15">
        <v>39731</v>
      </c>
      <c r="U1574" s="14">
        <v>4.4169999999999998</v>
      </c>
      <c r="W1574" s="15">
        <v>39731</v>
      </c>
      <c r="X1574" s="14">
        <v>4.7009999999999996</v>
      </c>
      <c r="Z1574" s="15">
        <v>39731</v>
      </c>
      <c r="AA1574" s="14">
        <v>4.3070000000000004</v>
      </c>
      <c r="AC1574" s="14">
        <f t="shared" si="187"/>
        <v>4.3971704001235903</v>
      </c>
      <c r="AE1574" s="15">
        <v>39731</v>
      </c>
      <c r="AF1574" s="14">
        <v>3.8704999999999998</v>
      </c>
      <c r="AH1574" s="15">
        <v>39731</v>
      </c>
      <c r="AI1574" s="14">
        <v>4.4660000000000002</v>
      </c>
      <c r="AK1574" s="15">
        <v>39731</v>
      </c>
      <c r="AL1574" s="14">
        <v>2.1625000000000001</v>
      </c>
      <c r="AM1574" s="14">
        <f t="shared" si="190"/>
        <v>2.2346704001235902</v>
      </c>
      <c r="AN1574" s="15">
        <v>39731</v>
      </c>
      <c r="AO1574" s="14">
        <v>1.694</v>
      </c>
      <c r="AP1574" s="14">
        <f t="shared" si="191"/>
        <v>2.1764999999999999</v>
      </c>
      <c r="AQ1574" s="15">
        <v>39731</v>
      </c>
      <c r="AR1574" s="14">
        <v>3.36</v>
      </c>
      <c r="AS1574" s="14">
        <f t="shared" si="192"/>
        <v>1.1060000000000003</v>
      </c>
      <c r="AU1574" s="14">
        <f t="shared" si="188"/>
        <v>1.8334999999999999</v>
      </c>
      <c r="AW1574" s="14">
        <f t="shared" si="193"/>
        <v>2.4735</v>
      </c>
      <c r="AY1574" s="14">
        <f t="shared" si="194"/>
        <v>2.7064999999999997</v>
      </c>
      <c r="BA1574" s="15">
        <v>39731</v>
      </c>
      <c r="BB1574" s="14">
        <v>64.0077</v>
      </c>
      <c r="BD1574" s="15">
        <v>41557</v>
      </c>
      <c r="BE1574" s="14">
        <v>4.5</v>
      </c>
      <c r="BG1574" s="15">
        <v>41557</v>
      </c>
      <c r="BH1574" s="14">
        <v>9.5</v>
      </c>
      <c r="BI1574" s="14">
        <f t="shared" si="189"/>
        <v>81.916800000000009</v>
      </c>
      <c r="BJ1574" s="15">
        <v>40461</v>
      </c>
      <c r="BK1574" s="14">
        <v>231.75040000000001</v>
      </c>
      <c r="BM1574" s="15">
        <v>41557</v>
      </c>
      <c r="BN1574" s="14">
        <v>60.813000000000002</v>
      </c>
    </row>
    <row r="1575" spans="2:66" x14ac:dyDescent="0.2">
      <c r="B1575" s="15">
        <v>39732</v>
      </c>
      <c r="C1575" s="14">
        <v>3.996</v>
      </c>
      <c r="E1575" s="15">
        <v>39732</v>
      </c>
      <c r="F1575" s="14">
        <v>4.2990000000000004</v>
      </c>
      <c r="H1575" s="15">
        <v>39732</v>
      </c>
      <c r="I1575" s="14">
        <v>4.6360000000000001</v>
      </c>
      <c r="K1575" s="15">
        <v>39732</v>
      </c>
      <c r="L1575" s="14">
        <v>4.8689999999999998</v>
      </c>
      <c r="N1575" s="15">
        <v>39732</v>
      </c>
      <c r="O1575" s="14">
        <v>4.5990000000000002</v>
      </c>
      <c r="Q1575" s="15">
        <v>39732</v>
      </c>
      <c r="R1575" s="14">
        <v>4.3310000000000004</v>
      </c>
      <c r="T1575" s="15">
        <v>39732</v>
      </c>
      <c r="U1575" s="14">
        <v>4.4169999999999998</v>
      </c>
      <c r="W1575" s="15">
        <v>39732</v>
      </c>
      <c r="X1575" s="14">
        <v>4.7009999999999996</v>
      </c>
      <c r="Z1575" s="15">
        <v>39732</v>
      </c>
      <c r="AA1575" s="14">
        <v>4.3070000000000004</v>
      </c>
      <c r="AC1575" s="14">
        <f t="shared" si="187"/>
        <v>4.3971704001235903</v>
      </c>
      <c r="AE1575" s="15">
        <v>39732</v>
      </c>
      <c r="AF1575" s="14">
        <v>3.8704999999999998</v>
      </c>
      <c r="AH1575" s="15">
        <v>39732</v>
      </c>
      <c r="AI1575" s="14">
        <v>4.4660000000000002</v>
      </c>
      <c r="AK1575" s="15">
        <v>39732</v>
      </c>
      <c r="AL1575" s="14">
        <v>2.1625000000000001</v>
      </c>
      <c r="AM1575" s="14">
        <f t="shared" si="190"/>
        <v>2.2346704001235902</v>
      </c>
      <c r="AN1575" s="15">
        <v>39732</v>
      </c>
      <c r="AO1575" s="14">
        <v>1.694</v>
      </c>
      <c r="AP1575" s="14">
        <f t="shared" si="191"/>
        <v>2.1764999999999999</v>
      </c>
      <c r="AQ1575" s="15">
        <v>39732</v>
      </c>
      <c r="AR1575" s="14">
        <v>3.36</v>
      </c>
      <c r="AS1575" s="14">
        <f t="shared" si="192"/>
        <v>1.1060000000000003</v>
      </c>
      <c r="AU1575" s="14">
        <f t="shared" si="188"/>
        <v>1.8334999999999999</v>
      </c>
      <c r="AW1575" s="14">
        <f t="shared" si="193"/>
        <v>2.4735</v>
      </c>
      <c r="AY1575" s="14">
        <f t="shared" si="194"/>
        <v>2.7064999999999997</v>
      </c>
      <c r="BA1575" s="15">
        <v>39732</v>
      </c>
      <c r="BB1575" s="14">
        <v>64.0077</v>
      </c>
      <c r="BD1575" s="15">
        <v>41558</v>
      </c>
      <c r="BE1575" s="14">
        <v>4.5</v>
      </c>
      <c r="BG1575" s="15">
        <v>41558</v>
      </c>
      <c r="BH1575" s="14">
        <v>9.5</v>
      </c>
      <c r="BI1575" s="14">
        <f t="shared" si="189"/>
        <v>82.105133333333342</v>
      </c>
      <c r="BJ1575" s="15">
        <v>40462</v>
      </c>
      <c r="BK1575" s="14">
        <v>232.31540000000001</v>
      </c>
      <c r="BM1575" s="15">
        <v>41558</v>
      </c>
      <c r="BN1575" s="14">
        <v>62.17</v>
      </c>
    </row>
    <row r="1576" spans="2:66" x14ac:dyDescent="0.2">
      <c r="B1576" s="15">
        <v>39733</v>
      </c>
      <c r="C1576" s="14">
        <v>3.996</v>
      </c>
      <c r="E1576" s="15">
        <v>39733</v>
      </c>
      <c r="F1576" s="14">
        <v>4.2990000000000004</v>
      </c>
      <c r="H1576" s="15">
        <v>39733</v>
      </c>
      <c r="I1576" s="14">
        <v>4.6360000000000001</v>
      </c>
      <c r="K1576" s="15">
        <v>39733</v>
      </c>
      <c r="L1576" s="14">
        <v>4.8689999999999998</v>
      </c>
      <c r="N1576" s="15">
        <v>39733</v>
      </c>
      <c r="O1576" s="14">
        <v>4.5990000000000002</v>
      </c>
      <c r="Q1576" s="15">
        <v>39733</v>
      </c>
      <c r="R1576" s="14">
        <v>4.3310000000000004</v>
      </c>
      <c r="T1576" s="15">
        <v>39733</v>
      </c>
      <c r="U1576" s="14">
        <v>4.4169999999999998</v>
      </c>
      <c r="W1576" s="15">
        <v>39733</v>
      </c>
      <c r="X1576" s="14">
        <v>4.7009999999999996</v>
      </c>
      <c r="Z1576" s="15">
        <v>39733</v>
      </c>
      <c r="AA1576" s="14">
        <v>4.3070000000000004</v>
      </c>
      <c r="AC1576" s="14">
        <f t="shared" si="187"/>
        <v>4.3971704001235903</v>
      </c>
      <c r="AE1576" s="15">
        <v>39733</v>
      </c>
      <c r="AF1576" s="14">
        <v>3.8704999999999998</v>
      </c>
      <c r="AH1576" s="15">
        <v>39733</v>
      </c>
      <c r="AI1576" s="14">
        <v>4.4660000000000002</v>
      </c>
      <c r="AK1576" s="15">
        <v>39733</v>
      </c>
      <c r="AL1576" s="14">
        <v>2.1625000000000001</v>
      </c>
      <c r="AM1576" s="14">
        <f t="shared" si="190"/>
        <v>2.2346704001235902</v>
      </c>
      <c r="AN1576" s="15">
        <v>39733</v>
      </c>
      <c r="AO1576" s="14">
        <v>1.694</v>
      </c>
      <c r="AP1576" s="14">
        <f t="shared" si="191"/>
        <v>2.1764999999999999</v>
      </c>
      <c r="AQ1576" s="15">
        <v>39733</v>
      </c>
      <c r="AR1576" s="14">
        <v>3.36</v>
      </c>
      <c r="AS1576" s="14">
        <f t="shared" si="192"/>
        <v>1.1060000000000003</v>
      </c>
      <c r="AU1576" s="14">
        <f t="shared" si="188"/>
        <v>1.8334999999999999</v>
      </c>
      <c r="AW1576" s="14">
        <f t="shared" si="193"/>
        <v>2.4735</v>
      </c>
      <c r="AY1576" s="14">
        <f t="shared" si="194"/>
        <v>2.7064999999999997</v>
      </c>
      <c r="BA1576" s="15">
        <v>39733</v>
      </c>
      <c r="BB1576" s="14">
        <v>64.0077</v>
      </c>
      <c r="BD1576" s="15">
        <v>41559</v>
      </c>
      <c r="BE1576" s="14">
        <v>4.5</v>
      </c>
      <c r="BG1576" s="15">
        <v>41559</v>
      </c>
      <c r="BH1576" s="14">
        <v>9.5</v>
      </c>
      <c r="BI1576" s="14">
        <f t="shared" si="189"/>
        <v>81.9238</v>
      </c>
      <c r="BJ1576" s="15">
        <v>40463</v>
      </c>
      <c r="BK1576" s="14">
        <v>231.7714</v>
      </c>
      <c r="BM1576" s="15">
        <v>41559</v>
      </c>
      <c r="BN1576" s="14">
        <v>62.17</v>
      </c>
    </row>
    <row r="1577" spans="2:66" x14ac:dyDescent="0.2">
      <c r="B1577" s="15">
        <v>39734</v>
      </c>
      <c r="C1577" s="14">
        <v>4.0739999999999998</v>
      </c>
      <c r="E1577" s="15">
        <v>39734</v>
      </c>
      <c r="F1577" s="14">
        <v>4.3490000000000002</v>
      </c>
      <c r="H1577" s="15">
        <v>39734</v>
      </c>
      <c r="I1577" s="14">
        <v>4.694</v>
      </c>
      <c r="K1577" s="15">
        <v>39734</v>
      </c>
      <c r="L1577" s="14">
        <v>4.88</v>
      </c>
      <c r="N1577" s="15">
        <v>39734</v>
      </c>
      <c r="O1577" s="14">
        <v>4.66</v>
      </c>
      <c r="Q1577" s="15">
        <v>39734</v>
      </c>
      <c r="R1577" s="14">
        <v>4.3940000000000001</v>
      </c>
      <c r="T1577" s="15">
        <v>39734</v>
      </c>
      <c r="U1577" s="14">
        <v>4.4950000000000001</v>
      </c>
      <c r="W1577" s="15">
        <v>39734</v>
      </c>
      <c r="X1577" s="14">
        <v>4.7370000000000001</v>
      </c>
      <c r="Z1577" s="15">
        <v>39734</v>
      </c>
      <c r="AA1577" s="14">
        <v>4.3730000000000002</v>
      </c>
      <c r="AC1577" s="14">
        <f t="shared" si="187"/>
        <v>4.4506315464236055</v>
      </c>
      <c r="AE1577" s="15">
        <v>39734</v>
      </c>
      <c r="AF1577" s="14">
        <v>3.9779999999999998</v>
      </c>
      <c r="AH1577" s="15">
        <v>39734</v>
      </c>
      <c r="AI1577" s="14">
        <v>4.6619999999999999</v>
      </c>
      <c r="AK1577" s="15">
        <v>39734</v>
      </c>
      <c r="AL1577" s="14">
        <v>2.2850000000000001</v>
      </c>
      <c r="AM1577" s="14">
        <f t="shared" si="190"/>
        <v>2.1656315464236053</v>
      </c>
      <c r="AN1577" s="15">
        <v>39734</v>
      </c>
      <c r="AO1577" s="14">
        <v>1.694</v>
      </c>
      <c r="AP1577" s="14">
        <f t="shared" si="191"/>
        <v>2.2839999999999998</v>
      </c>
      <c r="AQ1577" s="15">
        <v>39734</v>
      </c>
      <c r="AR1577" s="14">
        <v>3.2850000000000001</v>
      </c>
      <c r="AS1577" s="14">
        <f t="shared" si="192"/>
        <v>1.3769999999999998</v>
      </c>
      <c r="AU1577" s="14">
        <f t="shared" si="188"/>
        <v>1.7889999999999997</v>
      </c>
      <c r="AW1577" s="14">
        <f t="shared" si="193"/>
        <v>2.4089999999999998</v>
      </c>
      <c r="AY1577" s="14">
        <f t="shared" si="194"/>
        <v>2.5949999999999998</v>
      </c>
      <c r="BA1577" s="15">
        <v>39734</v>
      </c>
      <c r="BB1577" s="14">
        <v>62.049100000000003</v>
      </c>
      <c r="BD1577" s="15">
        <v>41560</v>
      </c>
      <c r="BE1577" s="14">
        <v>4.5</v>
      </c>
      <c r="BG1577" s="15">
        <v>41560</v>
      </c>
      <c r="BH1577" s="14">
        <v>9.5</v>
      </c>
      <c r="BI1577" s="14">
        <f t="shared" si="189"/>
        <v>82.220366666666663</v>
      </c>
      <c r="BJ1577" s="15">
        <v>40464</v>
      </c>
      <c r="BK1577" s="14">
        <v>232.6611</v>
      </c>
      <c r="BM1577" s="15">
        <v>41560</v>
      </c>
      <c r="BN1577" s="14">
        <v>62.17</v>
      </c>
    </row>
    <row r="1578" spans="2:66" x14ac:dyDescent="0.2">
      <c r="B1578" s="15">
        <v>39735</v>
      </c>
      <c r="C1578" s="14">
        <v>4.1159999999999997</v>
      </c>
      <c r="E1578" s="15">
        <v>39735</v>
      </c>
      <c r="F1578" s="14">
        <v>4.343</v>
      </c>
      <c r="H1578" s="15">
        <v>39735</v>
      </c>
      <c r="I1578" s="14">
        <v>4.6760000000000002</v>
      </c>
      <c r="K1578" s="15">
        <v>39735</v>
      </c>
      <c r="L1578" s="14">
        <v>4.8559999999999999</v>
      </c>
      <c r="N1578" s="15">
        <v>39735</v>
      </c>
      <c r="O1578" s="14">
        <v>4.6550000000000002</v>
      </c>
      <c r="Q1578" s="15">
        <v>39735</v>
      </c>
      <c r="R1578" s="14">
        <v>4.3929999999999998</v>
      </c>
      <c r="T1578" s="15">
        <v>39735</v>
      </c>
      <c r="U1578" s="14">
        <v>4.49</v>
      </c>
      <c r="W1578" s="15">
        <v>39735</v>
      </c>
      <c r="X1578" s="14">
        <v>4.6850000000000005</v>
      </c>
      <c r="Z1578" s="15">
        <v>39735</v>
      </c>
      <c r="AA1578" s="14">
        <v>4.3789999999999996</v>
      </c>
      <c r="AC1578" s="14">
        <f t="shared" si="187"/>
        <v>4.4522825583191707</v>
      </c>
      <c r="AE1578" s="15">
        <v>39735</v>
      </c>
      <c r="AF1578" s="14">
        <v>4.0772000000000004</v>
      </c>
      <c r="AH1578" s="15">
        <v>39735</v>
      </c>
      <c r="AI1578" s="14">
        <v>4.7439999999999998</v>
      </c>
      <c r="AK1578" s="15">
        <v>39735</v>
      </c>
      <c r="AL1578" s="14">
        <v>2.2955000000000001</v>
      </c>
      <c r="AM1578" s="14">
        <f t="shared" si="190"/>
        <v>2.1567825583191707</v>
      </c>
      <c r="AN1578" s="15">
        <v>39735</v>
      </c>
      <c r="AO1578" s="14">
        <v>1.9984999999999999</v>
      </c>
      <c r="AP1578" s="14">
        <f t="shared" si="191"/>
        <v>2.0787000000000004</v>
      </c>
      <c r="AQ1578" s="15">
        <v>39735</v>
      </c>
      <c r="AR1578" s="14">
        <v>3.35</v>
      </c>
      <c r="AS1578" s="14">
        <f t="shared" si="192"/>
        <v>1.3939999999999997</v>
      </c>
      <c r="AU1578" s="14">
        <f t="shared" si="188"/>
        <v>1.8204999999999996</v>
      </c>
      <c r="AW1578" s="14">
        <f t="shared" si="193"/>
        <v>2.3805000000000001</v>
      </c>
      <c r="AY1578" s="14">
        <f t="shared" si="194"/>
        <v>2.5604999999999998</v>
      </c>
      <c r="BA1578" s="15">
        <v>39735</v>
      </c>
      <c r="BB1578" s="14">
        <v>55.966299999999997</v>
      </c>
      <c r="BD1578" s="15">
        <v>41561</v>
      </c>
      <c r="BE1578" s="14">
        <v>4.5</v>
      </c>
      <c r="BG1578" s="15">
        <v>41561</v>
      </c>
      <c r="BH1578" s="14">
        <v>9.5</v>
      </c>
      <c r="BI1578" s="14">
        <f t="shared" si="189"/>
        <v>82.192766666666671</v>
      </c>
      <c r="BJ1578" s="15">
        <v>40465</v>
      </c>
      <c r="BK1578" s="14">
        <v>232.57830000000001</v>
      </c>
      <c r="BM1578" s="15">
        <v>41561</v>
      </c>
      <c r="BN1578" s="14">
        <v>62.625</v>
      </c>
    </row>
    <row r="1579" spans="2:66" x14ac:dyDescent="0.2">
      <c r="B1579" s="15">
        <v>39736</v>
      </c>
      <c r="C1579" s="14">
        <v>4.1230000000000002</v>
      </c>
      <c r="E1579" s="15">
        <v>39736</v>
      </c>
      <c r="F1579" s="14">
        <v>4.32</v>
      </c>
      <c r="H1579" s="15">
        <v>39736</v>
      </c>
      <c r="I1579" s="14">
        <v>4.5949999999999998</v>
      </c>
      <c r="K1579" s="15">
        <v>39736</v>
      </c>
      <c r="L1579" s="14">
        <v>4.8100000000000005</v>
      </c>
      <c r="N1579" s="15">
        <v>39736</v>
      </c>
      <c r="O1579" s="14">
        <v>4.59</v>
      </c>
      <c r="Q1579" s="15">
        <v>39736</v>
      </c>
      <c r="R1579" s="14">
        <v>4.3719999999999999</v>
      </c>
      <c r="T1579" s="15">
        <v>39736</v>
      </c>
      <c r="U1579" s="14">
        <v>4.4829999999999997</v>
      </c>
      <c r="W1579" s="15">
        <v>39736</v>
      </c>
      <c r="X1579" s="14">
        <v>4.617</v>
      </c>
      <c r="Z1579" s="15">
        <v>39736</v>
      </c>
      <c r="AA1579" s="14">
        <v>4.3559999999999999</v>
      </c>
      <c r="AC1579" s="14">
        <f t="shared" si="187"/>
        <v>4.4231211184921975</v>
      </c>
      <c r="AE1579" s="15">
        <v>39736</v>
      </c>
      <c r="AF1579" s="14">
        <v>3.9453</v>
      </c>
      <c r="AH1579" s="15">
        <v>39736</v>
      </c>
      <c r="AI1579" s="14">
        <v>4.7089999999999996</v>
      </c>
      <c r="AK1579" s="15">
        <v>39736</v>
      </c>
      <c r="AL1579" s="14">
        <v>2.3050000000000002</v>
      </c>
      <c r="AM1579" s="14">
        <f t="shared" si="190"/>
        <v>2.1181211184921973</v>
      </c>
      <c r="AN1579" s="15">
        <v>39736</v>
      </c>
      <c r="AO1579" s="14">
        <v>1.9875</v>
      </c>
      <c r="AP1579" s="14">
        <f t="shared" si="191"/>
        <v>1.9578</v>
      </c>
      <c r="AQ1579" s="15">
        <v>39736</v>
      </c>
      <c r="AR1579" s="14">
        <v>3.2925</v>
      </c>
      <c r="AS1579" s="14">
        <f t="shared" si="192"/>
        <v>1.4164999999999996</v>
      </c>
      <c r="AU1579" s="14">
        <f t="shared" si="188"/>
        <v>1.8180000000000001</v>
      </c>
      <c r="AW1579" s="14">
        <f t="shared" si="193"/>
        <v>2.2899999999999996</v>
      </c>
      <c r="AY1579" s="14">
        <f t="shared" si="194"/>
        <v>2.5050000000000003</v>
      </c>
      <c r="BA1579" s="15">
        <v>39736</v>
      </c>
      <c r="BB1579" s="14">
        <v>47.167099999999998</v>
      </c>
      <c r="BD1579" s="15">
        <v>41562</v>
      </c>
      <c r="BE1579" s="14">
        <v>4.5</v>
      </c>
      <c r="BG1579" s="15">
        <v>41562</v>
      </c>
      <c r="BH1579" s="14">
        <v>9.5</v>
      </c>
      <c r="BI1579" s="14">
        <f t="shared" si="189"/>
        <v>82.140666666666661</v>
      </c>
      <c r="BJ1579" s="15">
        <v>40466</v>
      </c>
      <c r="BK1579" s="14">
        <v>232.422</v>
      </c>
      <c r="BM1579" s="15">
        <v>41562</v>
      </c>
      <c r="BN1579" s="14">
        <v>63.843000000000004</v>
      </c>
    </row>
    <row r="1580" spans="2:66" x14ac:dyDescent="0.2">
      <c r="B1580" s="15">
        <v>39737</v>
      </c>
      <c r="C1580" s="14">
        <v>4.069</v>
      </c>
      <c r="E1580" s="15">
        <v>39737</v>
      </c>
      <c r="F1580" s="14">
        <v>4.28</v>
      </c>
      <c r="H1580" s="15">
        <v>39737</v>
      </c>
      <c r="I1580" s="14">
        <v>4.5440000000000005</v>
      </c>
      <c r="K1580" s="15">
        <v>39737</v>
      </c>
      <c r="L1580" s="14">
        <v>4.774</v>
      </c>
      <c r="N1580" s="15">
        <v>39737</v>
      </c>
      <c r="O1580" s="14">
        <v>4.54</v>
      </c>
      <c r="Q1580" s="15">
        <v>39737</v>
      </c>
      <c r="R1580" s="14">
        <v>4.327</v>
      </c>
      <c r="T1580" s="15">
        <v>39737</v>
      </c>
      <c r="U1580" s="14">
        <v>4.4409999999999998</v>
      </c>
      <c r="W1580" s="15">
        <v>39737</v>
      </c>
      <c r="X1580" s="14">
        <v>4.577</v>
      </c>
      <c r="Z1580" s="15">
        <v>39737</v>
      </c>
      <c r="AA1580" s="14">
        <v>4.3040000000000003</v>
      </c>
      <c r="AC1580" s="14">
        <f t="shared" si="187"/>
        <v>4.3775057932952262</v>
      </c>
      <c r="AE1580" s="15">
        <v>39737</v>
      </c>
      <c r="AF1580" s="14">
        <v>3.9569000000000001</v>
      </c>
      <c r="AH1580" s="15">
        <v>39737</v>
      </c>
      <c r="AI1580" s="14">
        <v>4.7219999999999995</v>
      </c>
      <c r="AK1580" s="15">
        <v>39737</v>
      </c>
      <c r="AL1580" s="14">
        <v>2.2524999999999999</v>
      </c>
      <c r="AM1580" s="14">
        <f t="shared" si="190"/>
        <v>2.1250057932952262</v>
      </c>
      <c r="AN1580" s="15">
        <v>39737</v>
      </c>
      <c r="AO1580" s="14">
        <v>1.845</v>
      </c>
      <c r="AP1580" s="14">
        <f t="shared" si="191"/>
        <v>2.1119000000000003</v>
      </c>
      <c r="AQ1580" s="15">
        <v>39737</v>
      </c>
      <c r="AR1580" s="14">
        <v>3.2524999999999999</v>
      </c>
      <c r="AS1580" s="14">
        <f t="shared" si="192"/>
        <v>1.4694999999999996</v>
      </c>
      <c r="AU1580" s="14">
        <f t="shared" si="188"/>
        <v>1.8165</v>
      </c>
      <c r="AW1580" s="14">
        <f t="shared" si="193"/>
        <v>2.2915000000000005</v>
      </c>
      <c r="AY1580" s="14">
        <f t="shared" si="194"/>
        <v>2.5215000000000001</v>
      </c>
      <c r="BA1580" s="15">
        <v>39737</v>
      </c>
      <c r="BB1580" s="14">
        <v>47.521099999999997</v>
      </c>
      <c r="BD1580" s="15">
        <v>41563</v>
      </c>
      <c r="BE1580" s="14">
        <v>4.5</v>
      </c>
      <c r="BG1580" s="15">
        <v>41563</v>
      </c>
      <c r="BH1580" s="14">
        <v>9.5</v>
      </c>
      <c r="BI1580" s="14">
        <f t="shared" si="189"/>
        <v>82.140666666666661</v>
      </c>
      <c r="BJ1580" s="15">
        <v>40467</v>
      </c>
      <c r="BK1580" s="14">
        <v>232.422</v>
      </c>
      <c r="BM1580" s="15">
        <v>41563</v>
      </c>
      <c r="BN1580" s="14">
        <v>64.138000000000005</v>
      </c>
    </row>
    <row r="1581" spans="2:66" x14ac:dyDescent="0.2">
      <c r="B1581" s="15">
        <v>39738</v>
      </c>
      <c r="C1581" s="14">
        <v>4.0140000000000002</v>
      </c>
      <c r="E1581" s="15">
        <v>39738</v>
      </c>
      <c r="F1581" s="14">
        <v>4.2329999999999997</v>
      </c>
      <c r="H1581" s="15">
        <v>39738</v>
      </c>
      <c r="I1581" s="14">
        <v>4.5049999999999999</v>
      </c>
      <c r="K1581" s="15">
        <v>39738</v>
      </c>
      <c r="L1581" s="14">
        <v>4.7430000000000003</v>
      </c>
      <c r="N1581" s="15">
        <v>39738</v>
      </c>
      <c r="O1581" s="14">
        <v>4.4889999999999999</v>
      </c>
      <c r="Q1581" s="15">
        <v>39738</v>
      </c>
      <c r="R1581" s="14">
        <v>4.2839999999999998</v>
      </c>
      <c r="T1581" s="15">
        <v>39738</v>
      </c>
      <c r="U1581" s="14">
        <v>4.383</v>
      </c>
      <c r="W1581" s="15">
        <v>39738</v>
      </c>
      <c r="X1581" s="14">
        <v>4.5449999999999999</v>
      </c>
      <c r="Z1581" s="15">
        <v>39738</v>
      </c>
      <c r="AA1581" s="14">
        <v>4.2519999999999998</v>
      </c>
      <c r="AC1581" s="14">
        <f t="shared" si="187"/>
        <v>4.332485864359648</v>
      </c>
      <c r="AE1581" s="15">
        <v>39738</v>
      </c>
      <c r="AF1581" s="14">
        <v>3.9298999999999999</v>
      </c>
      <c r="AH1581" s="15">
        <v>39738</v>
      </c>
      <c r="AI1581" s="14">
        <v>4.67</v>
      </c>
      <c r="AK1581" s="15">
        <v>39738</v>
      </c>
      <c r="AL1581" s="14">
        <v>2.1164999999999998</v>
      </c>
      <c r="AM1581" s="14">
        <f t="shared" si="190"/>
        <v>2.2159858643596482</v>
      </c>
      <c r="AN1581" s="15">
        <v>39738</v>
      </c>
      <c r="AO1581" s="14">
        <v>1.8585</v>
      </c>
      <c r="AP1581" s="14">
        <f t="shared" si="191"/>
        <v>2.0713999999999997</v>
      </c>
      <c r="AQ1581" s="15">
        <v>39738</v>
      </c>
      <c r="AR1581" s="14">
        <v>3.2345000000000002</v>
      </c>
      <c r="AS1581" s="14">
        <f t="shared" si="192"/>
        <v>1.4354999999999998</v>
      </c>
      <c r="AU1581" s="14">
        <f t="shared" si="188"/>
        <v>1.8975000000000004</v>
      </c>
      <c r="AW1581" s="14">
        <f t="shared" si="193"/>
        <v>2.3885000000000001</v>
      </c>
      <c r="AY1581" s="14">
        <f t="shared" si="194"/>
        <v>2.6265000000000005</v>
      </c>
      <c r="BA1581" s="15">
        <v>39738</v>
      </c>
      <c r="BB1581" s="14">
        <v>49.054499999999997</v>
      </c>
      <c r="BD1581" s="15">
        <v>41564</v>
      </c>
      <c r="BE1581" s="14">
        <v>4.5</v>
      </c>
      <c r="BG1581" s="15">
        <v>41564</v>
      </c>
      <c r="BH1581" s="14">
        <v>9.5</v>
      </c>
      <c r="BI1581" s="14">
        <f t="shared" si="189"/>
        <v>82.140666666666661</v>
      </c>
      <c r="BJ1581" s="15">
        <v>40468</v>
      </c>
      <c r="BK1581" s="14">
        <v>232.422</v>
      </c>
      <c r="BM1581" s="15">
        <v>41564</v>
      </c>
      <c r="BN1581" s="14">
        <v>63.524999999999999</v>
      </c>
    </row>
    <row r="1582" spans="2:66" x14ac:dyDescent="0.2">
      <c r="B1582" s="15">
        <v>39739</v>
      </c>
      <c r="C1582" s="14">
        <v>4.0140000000000002</v>
      </c>
      <c r="E1582" s="15">
        <v>39739</v>
      </c>
      <c r="F1582" s="14">
        <v>4.2329999999999997</v>
      </c>
      <c r="H1582" s="15">
        <v>39739</v>
      </c>
      <c r="I1582" s="14">
        <v>4.5049999999999999</v>
      </c>
      <c r="K1582" s="15">
        <v>39739</v>
      </c>
      <c r="L1582" s="14">
        <v>4.7430000000000003</v>
      </c>
      <c r="N1582" s="15">
        <v>39739</v>
      </c>
      <c r="O1582" s="14">
        <v>4.4889999999999999</v>
      </c>
      <c r="Q1582" s="15">
        <v>39739</v>
      </c>
      <c r="R1582" s="14">
        <v>4.2839999999999998</v>
      </c>
      <c r="T1582" s="15">
        <v>39739</v>
      </c>
      <c r="U1582" s="14">
        <v>4.383</v>
      </c>
      <c r="W1582" s="15">
        <v>39739</v>
      </c>
      <c r="X1582" s="14">
        <v>4.5449999999999999</v>
      </c>
      <c r="Z1582" s="15">
        <v>39739</v>
      </c>
      <c r="AA1582" s="14">
        <v>4.2519999999999998</v>
      </c>
      <c r="AC1582" s="14">
        <f t="shared" si="187"/>
        <v>4.332485864359648</v>
      </c>
      <c r="AE1582" s="15">
        <v>39739</v>
      </c>
      <c r="AF1582" s="14">
        <v>3.9298999999999999</v>
      </c>
      <c r="AH1582" s="15">
        <v>39739</v>
      </c>
      <c r="AI1582" s="14">
        <v>4.67</v>
      </c>
      <c r="AK1582" s="15">
        <v>39739</v>
      </c>
      <c r="AL1582" s="14">
        <v>2.1164999999999998</v>
      </c>
      <c r="AM1582" s="14">
        <f t="shared" si="190"/>
        <v>2.2159858643596482</v>
      </c>
      <c r="AN1582" s="15">
        <v>39739</v>
      </c>
      <c r="AO1582" s="14">
        <v>1.8585</v>
      </c>
      <c r="AP1582" s="14">
        <f t="shared" si="191"/>
        <v>2.0713999999999997</v>
      </c>
      <c r="AQ1582" s="15">
        <v>39739</v>
      </c>
      <c r="AR1582" s="14">
        <v>3.2345000000000002</v>
      </c>
      <c r="AS1582" s="14">
        <f t="shared" si="192"/>
        <v>1.4354999999999998</v>
      </c>
      <c r="AU1582" s="14">
        <f t="shared" si="188"/>
        <v>1.8975000000000004</v>
      </c>
      <c r="AW1582" s="14">
        <f t="shared" si="193"/>
        <v>2.3885000000000001</v>
      </c>
      <c r="AY1582" s="14">
        <f t="shared" si="194"/>
        <v>2.6265000000000005</v>
      </c>
      <c r="BA1582" s="15">
        <v>39739</v>
      </c>
      <c r="BB1582" s="14">
        <v>49.054499999999997</v>
      </c>
      <c r="BD1582" s="15">
        <v>41565</v>
      </c>
      <c r="BE1582" s="14">
        <v>4.5</v>
      </c>
      <c r="BG1582" s="15">
        <v>41565</v>
      </c>
      <c r="BH1582" s="14">
        <v>9.5</v>
      </c>
      <c r="BI1582" s="14">
        <f t="shared" si="189"/>
        <v>81.940633333333338</v>
      </c>
      <c r="BJ1582" s="15">
        <v>40469</v>
      </c>
      <c r="BK1582" s="14">
        <v>231.8219</v>
      </c>
      <c r="BM1582" s="15">
        <v>41565</v>
      </c>
      <c r="BN1582" s="14">
        <v>63.902999999999999</v>
      </c>
    </row>
    <row r="1583" spans="2:66" x14ac:dyDescent="0.2">
      <c r="B1583" s="15">
        <v>39740</v>
      </c>
      <c r="C1583" s="14">
        <v>4.0140000000000002</v>
      </c>
      <c r="E1583" s="15">
        <v>39740</v>
      </c>
      <c r="F1583" s="14">
        <v>4.2329999999999997</v>
      </c>
      <c r="H1583" s="15">
        <v>39740</v>
      </c>
      <c r="I1583" s="14">
        <v>4.5049999999999999</v>
      </c>
      <c r="K1583" s="15">
        <v>39740</v>
      </c>
      <c r="L1583" s="14">
        <v>4.7430000000000003</v>
      </c>
      <c r="N1583" s="15">
        <v>39740</v>
      </c>
      <c r="O1583" s="14">
        <v>4.4889999999999999</v>
      </c>
      <c r="Q1583" s="15">
        <v>39740</v>
      </c>
      <c r="R1583" s="14">
        <v>4.2839999999999998</v>
      </c>
      <c r="T1583" s="15">
        <v>39740</v>
      </c>
      <c r="U1583" s="14">
        <v>4.383</v>
      </c>
      <c r="W1583" s="15">
        <v>39740</v>
      </c>
      <c r="X1583" s="14">
        <v>4.5449999999999999</v>
      </c>
      <c r="Z1583" s="15">
        <v>39740</v>
      </c>
      <c r="AA1583" s="14">
        <v>4.2519999999999998</v>
      </c>
      <c r="AC1583" s="14">
        <f t="shared" si="187"/>
        <v>4.332485864359648</v>
      </c>
      <c r="AE1583" s="15">
        <v>39740</v>
      </c>
      <c r="AF1583" s="14">
        <v>3.9298999999999999</v>
      </c>
      <c r="AH1583" s="15">
        <v>39740</v>
      </c>
      <c r="AI1583" s="14">
        <v>4.67</v>
      </c>
      <c r="AK1583" s="15">
        <v>39740</v>
      </c>
      <c r="AL1583" s="14">
        <v>2.1164999999999998</v>
      </c>
      <c r="AM1583" s="14">
        <f t="shared" si="190"/>
        <v>2.2159858643596482</v>
      </c>
      <c r="AN1583" s="15">
        <v>39740</v>
      </c>
      <c r="AO1583" s="14">
        <v>1.8585</v>
      </c>
      <c r="AP1583" s="14">
        <f t="shared" si="191"/>
        <v>2.0713999999999997</v>
      </c>
      <c r="AQ1583" s="15">
        <v>39740</v>
      </c>
      <c r="AR1583" s="14">
        <v>3.2345000000000002</v>
      </c>
      <c r="AS1583" s="14">
        <f t="shared" si="192"/>
        <v>1.4354999999999998</v>
      </c>
      <c r="AU1583" s="14">
        <f t="shared" si="188"/>
        <v>1.8975000000000004</v>
      </c>
      <c r="AW1583" s="14">
        <f t="shared" si="193"/>
        <v>2.3885000000000001</v>
      </c>
      <c r="AY1583" s="14">
        <f t="shared" si="194"/>
        <v>2.6265000000000005</v>
      </c>
      <c r="BA1583" s="15">
        <v>39740</v>
      </c>
      <c r="BB1583" s="14">
        <v>49.054499999999997</v>
      </c>
      <c r="BD1583" s="15">
        <v>41566</v>
      </c>
      <c r="BE1583" s="14">
        <v>4.5</v>
      </c>
      <c r="BG1583" s="15">
        <v>41566</v>
      </c>
      <c r="BH1583" s="14">
        <v>9.5</v>
      </c>
      <c r="BI1583" s="14">
        <f t="shared" si="189"/>
        <v>81.8048</v>
      </c>
      <c r="BJ1583" s="15">
        <v>40470</v>
      </c>
      <c r="BK1583" s="14">
        <v>231.4144</v>
      </c>
      <c r="BM1583" s="15">
        <v>41566</v>
      </c>
      <c r="BN1583" s="14">
        <v>63.902999999999999</v>
      </c>
    </row>
    <row r="1584" spans="2:66" x14ac:dyDescent="0.2">
      <c r="B1584" s="15">
        <v>39741</v>
      </c>
      <c r="C1584" s="14">
        <v>4.0110000000000001</v>
      </c>
      <c r="E1584" s="15">
        <v>39741</v>
      </c>
      <c r="F1584" s="14">
        <v>4.226</v>
      </c>
      <c r="H1584" s="15">
        <v>39741</v>
      </c>
      <c r="I1584" s="14">
        <v>4.5030000000000001</v>
      </c>
      <c r="K1584" s="15">
        <v>39741</v>
      </c>
      <c r="L1584" s="14">
        <v>4.7309999999999999</v>
      </c>
      <c r="N1584" s="15">
        <v>39741</v>
      </c>
      <c r="O1584" s="14">
        <v>4.4859999999999998</v>
      </c>
      <c r="Q1584" s="15">
        <v>39741</v>
      </c>
      <c r="R1584" s="14">
        <v>4.2809999999999997</v>
      </c>
      <c r="T1584" s="15">
        <v>39741</v>
      </c>
      <c r="U1584" s="14">
        <v>4.3879999999999999</v>
      </c>
      <c r="W1584" s="15">
        <v>39741</v>
      </c>
      <c r="X1584" s="14">
        <v>4.5309999999999997</v>
      </c>
      <c r="Z1584" s="15">
        <v>39741</v>
      </c>
      <c r="AA1584" s="14">
        <v>4.2510000000000003</v>
      </c>
      <c r="AC1584" s="14">
        <f t="shared" si="187"/>
        <v>4.3270203923991968</v>
      </c>
      <c r="AE1584" s="15">
        <v>39741</v>
      </c>
      <c r="AF1584" s="14">
        <v>3.8416000000000001</v>
      </c>
      <c r="AH1584" s="15">
        <v>39741</v>
      </c>
      <c r="AI1584" s="14">
        <v>4.6139999999999999</v>
      </c>
      <c r="AK1584" s="15">
        <v>39741</v>
      </c>
      <c r="AL1584" s="14">
        <v>2.226</v>
      </c>
      <c r="AM1584" s="14">
        <f t="shared" si="190"/>
        <v>2.1010203923991968</v>
      </c>
      <c r="AN1584" s="15">
        <v>39741</v>
      </c>
      <c r="AO1584" s="14">
        <v>1.9984999999999999</v>
      </c>
      <c r="AP1584" s="14">
        <f t="shared" si="191"/>
        <v>1.8431000000000002</v>
      </c>
      <c r="AQ1584" s="15">
        <v>39741</v>
      </c>
      <c r="AR1584" s="14">
        <v>3.26</v>
      </c>
      <c r="AS1584" s="14">
        <f t="shared" si="192"/>
        <v>1.3540000000000001</v>
      </c>
      <c r="AU1584" s="14">
        <f t="shared" si="188"/>
        <v>1.7850000000000001</v>
      </c>
      <c r="AW1584" s="14">
        <f t="shared" si="193"/>
        <v>2.2770000000000001</v>
      </c>
      <c r="AY1584" s="14">
        <f t="shared" si="194"/>
        <v>2.5049999999999999</v>
      </c>
      <c r="BA1584" s="15">
        <v>39741</v>
      </c>
      <c r="BB1584" s="14">
        <v>49.199399999999997</v>
      </c>
      <c r="BD1584" s="15">
        <v>41567</v>
      </c>
      <c r="BE1584" s="14">
        <v>4.5</v>
      </c>
      <c r="BG1584" s="15">
        <v>41567</v>
      </c>
      <c r="BH1584" s="14">
        <v>9.5</v>
      </c>
      <c r="BI1584" s="14">
        <f t="shared" si="189"/>
        <v>81.923400000000001</v>
      </c>
      <c r="BJ1584" s="15">
        <v>40471</v>
      </c>
      <c r="BK1584" s="14">
        <v>231.77019999999999</v>
      </c>
      <c r="BM1584" s="15">
        <v>41567</v>
      </c>
      <c r="BN1584" s="14">
        <v>63.902999999999999</v>
      </c>
    </row>
    <row r="1585" spans="2:66" x14ac:dyDescent="0.2">
      <c r="B1585" s="15">
        <v>39742</v>
      </c>
      <c r="C1585" s="14">
        <v>3.94</v>
      </c>
      <c r="E1585" s="15">
        <v>39742</v>
      </c>
      <c r="F1585" s="14">
        <v>4.157</v>
      </c>
      <c r="H1585" s="15">
        <v>39742</v>
      </c>
      <c r="I1585" s="14">
        <v>4.423</v>
      </c>
      <c r="K1585" s="15">
        <v>39742</v>
      </c>
      <c r="L1585" s="14">
        <v>4.6929999999999996</v>
      </c>
      <c r="N1585" s="15">
        <v>39742</v>
      </c>
      <c r="O1585" s="14">
        <v>4.4130000000000003</v>
      </c>
      <c r="Q1585" s="15">
        <v>39742</v>
      </c>
      <c r="R1585" s="14">
        <v>4.21</v>
      </c>
      <c r="T1585" s="15">
        <v>39742</v>
      </c>
      <c r="U1585" s="14">
        <v>4.3250000000000002</v>
      </c>
      <c r="W1585" s="15">
        <v>39742</v>
      </c>
      <c r="X1585" s="14">
        <v>4.4779999999999998</v>
      </c>
      <c r="Z1585" s="15">
        <v>39742</v>
      </c>
      <c r="AA1585" s="14">
        <v>4.1669999999999998</v>
      </c>
      <c r="AC1585" s="14">
        <f t="shared" si="187"/>
        <v>4.2619035995674333</v>
      </c>
      <c r="AE1585" s="15">
        <v>39742</v>
      </c>
      <c r="AF1585" s="14">
        <v>3.7387999999999999</v>
      </c>
      <c r="AH1585" s="15">
        <v>39742</v>
      </c>
      <c r="AI1585" s="14">
        <v>4.6120000000000001</v>
      </c>
      <c r="AK1585" s="15">
        <v>39742</v>
      </c>
      <c r="AL1585" s="14">
        <v>2.2170000000000001</v>
      </c>
      <c r="AM1585" s="14">
        <f t="shared" si="190"/>
        <v>2.0449035995674332</v>
      </c>
      <c r="AN1585" s="15">
        <v>39742</v>
      </c>
      <c r="AO1585" s="14">
        <v>1.9275</v>
      </c>
      <c r="AP1585" s="14">
        <f t="shared" si="191"/>
        <v>1.8112999999999999</v>
      </c>
      <c r="AQ1585" s="15">
        <v>39742</v>
      </c>
      <c r="AR1585" s="14">
        <v>3.18</v>
      </c>
      <c r="AS1585" s="14">
        <f t="shared" si="192"/>
        <v>1.4319999999999999</v>
      </c>
      <c r="AU1585" s="14">
        <f t="shared" si="188"/>
        <v>1.7229999999999999</v>
      </c>
      <c r="AW1585" s="14">
        <f t="shared" si="193"/>
        <v>2.206</v>
      </c>
      <c r="AY1585" s="14">
        <f t="shared" si="194"/>
        <v>2.4759999999999995</v>
      </c>
      <c r="BA1585" s="15">
        <v>39742</v>
      </c>
      <c r="BB1585" s="14">
        <v>48.296300000000002</v>
      </c>
      <c r="BD1585" s="15">
        <v>41568</v>
      </c>
      <c r="BE1585" s="14">
        <v>4.5</v>
      </c>
      <c r="BG1585" s="15">
        <v>41568</v>
      </c>
      <c r="BH1585" s="14">
        <v>9.5</v>
      </c>
      <c r="BI1585" s="14">
        <f t="shared" si="189"/>
        <v>81.940466666666666</v>
      </c>
      <c r="BJ1585" s="15">
        <v>40472</v>
      </c>
      <c r="BK1585" s="14">
        <v>231.82140000000001</v>
      </c>
      <c r="BM1585" s="15">
        <v>41568</v>
      </c>
      <c r="BN1585" s="14">
        <v>64.028000000000006</v>
      </c>
    </row>
    <row r="1586" spans="2:66" x14ac:dyDescent="0.2">
      <c r="B1586" s="15">
        <v>39743</v>
      </c>
      <c r="C1586" s="14">
        <v>3.8069999999999999</v>
      </c>
      <c r="E1586" s="15">
        <v>39743</v>
      </c>
      <c r="F1586" s="14">
        <v>4.0540000000000003</v>
      </c>
      <c r="H1586" s="15">
        <v>39743</v>
      </c>
      <c r="I1586" s="14">
        <v>4.3280000000000003</v>
      </c>
      <c r="K1586" s="15">
        <v>39743</v>
      </c>
      <c r="L1586" s="14">
        <v>4.6289999999999996</v>
      </c>
      <c r="N1586" s="15">
        <v>39743</v>
      </c>
      <c r="O1586" s="14">
        <v>4.3179999999999996</v>
      </c>
      <c r="Q1586" s="15">
        <v>39743</v>
      </c>
      <c r="R1586" s="14">
        <v>4.117</v>
      </c>
      <c r="T1586" s="15">
        <v>39743</v>
      </c>
      <c r="U1586" s="14">
        <v>4.2409999999999997</v>
      </c>
      <c r="W1586" s="15">
        <v>39743</v>
      </c>
      <c r="X1586" s="14">
        <v>4.3879999999999999</v>
      </c>
      <c r="Z1586" s="15">
        <v>39743</v>
      </c>
      <c r="AA1586" s="14">
        <v>4.0570000000000004</v>
      </c>
      <c r="AC1586" s="14">
        <f t="shared" si="187"/>
        <v>4.1607880426386528</v>
      </c>
      <c r="AE1586" s="15">
        <v>39743</v>
      </c>
      <c r="AF1586" s="14">
        <v>3.5939999999999999</v>
      </c>
      <c r="AH1586" s="15">
        <v>39743</v>
      </c>
      <c r="AI1586" s="14">
        <v>4.4829999999999997</v>
      </c>
      <c r="AK1586" s="15">
        <v>39743</v>
      </c>
      <c r="AL1586" s="14">
        <v>2.2364999999999999</v>
      </c>
      <c r="AM1586" s="14">
        <f t="shared" si="190"/>
        <v>1.9242880426386528</v>
      </c>
      <c r="AN1586" s="15">
        <v>39743</v>
      </c>
      <c r="AO1586" s="14">
        <v>1.8054999999999999</v>
      </c>
      <c r="AP1586" s="14">
        <f t="shared" si="191"/>
        <v>1.7885</v>
      </c>
      <c r="AQ1586" s="15">
        <v>39743</v>
      </c>
      <c r="AR1586" s="14">
        <v>3.12</v>
      </c>
      <c r="AS1586" s="14">
        <f t="shared" si="192"/>
        <v>1.3629999999999995</v>
      </c>
      <c r="AU1586" s="14">
        <f t="shared" si="188"/>
        <v>1.5705</v>
      </c>
      <c r="AW1586" s="14">
        <f t="shared" si="193"/>
        <v>2.0915000000000004</v>
      </c>
      <c r="AY1586" s="14">
        <f t="shared" si="194"/>
        <v>2.3924999999999996</v>
      </c>
      <c r="BA1586" s="15">
        <v>39743</v>
      </c>
      <c r="BB1586" s="14">
        <v>52.1402</v>
      </c>
      <c r="BD1586" s="15">
        <v>41569</v>
      </c>
      <c r="BE1586" s="14">
        <v>4.5</v>
      </c>
      <c r="BG1586" s="15">
        <v>41569</v>
      </c>
      <c r="BH1586" s="14">
        <v>9.5</v>
      </c>
      <c r="BI1586" s="14">
        <f t="shared" si="189"/>
        <v>81.846699999999998</v>
      </c>
      <c r="BJ1586" s="15">
        <v>40473</v>
      </c>
      <c r="BK1586" s="14">
        <v>231.5401</v>
      </c>
      <c r="BM1586" s="15">
        <v>41569</v>
      </c>
      <c r="BN1586" s="14">
        <v>63.463000000000001</v>
      </c>
    </row>
    <row r="1587" spans="2:66" x14ac:dyDescent="0.2">
      <c r="B1587" s="15">
        <v>39744</v>
      </c>
      <c r="C1587" s="14">
        <v>3.7789999999999999</v>
      </c>
      <c r="E1587" s="15">
        <v>39744</v>
      </c>
      <c r="F1587" s="14">
        <v>4.0590000000000002</v>
      </c>
      <c r="H1587" s="15">
        <v>39744</v>
      </c>
      <c r="I1587" s="14">
        <v>4.343</v>
      </c>
      <c r="K1587" s="15">
        <v>39744</v>
      </c>
      <c r="L1587" s="14">
        <v>4.6559999999999997</v>
      </c>
      <c r="N1587" s="15">
        <v>39744</v>
      </c>
      <c r="O1587" s="14">
        <v>4.327</v>
      </c>
      <c r="Q1587" s="15">
        <v>39744</v>
      </c>
      <c r="R1587" s="14">
        <v>4.1219999999999999</v>
      </c>
      <c r="T1587" s="15">
        <v>39744</v>
      </c>
      <c r="U1587" s="14">
        <v>4.242</v>
      </c>
      <c r="W1587" s="15">
        <v>39744</v>
      </c>
      <c r="X1587" s="14">
        <v>4.4130000000000003</v>
      </c>
      <c r="Z1587" s="15">
        <v>39744</v>
      </c>
      <c r="AA1587" s="14">
        <v>4.0439999999999996</v>
      </c>
      <c r="AC1587" s="14">
        <f t="shared" si="187"/>
        <v>4.1623876100726092</v>
      </c>
      <c r="AE1587" s="15">
        <v>39744</v>
      </c>
      <c r="AF1587" s="14">
        <v>3.6745000000000001</v>
      </c>
      <c r="AH1587" s="15">
        <v>39744</v>
      </c>
      <c r="AI1587" s="14">
        <v>4.4710000000000001</v>
      </c>
      <c r="AK1587" s="15">
        <v>39744</v>
      </c>
      <c r="AL1587" s="14">
        <v>2.2149999999999999</v>
      </c>
      <c r="AM1587" s="14">
        <f t="shared" si="190"/>
        <v>1.9473876100726093</v>
      </c>
      <c r="AN1587" s="15">
        <v>39744</v>
      </c>
      <c r="AO1587" s="14">
        <v>1.7210000000000001</v>
      </c>
      <c r="AP1587" s="14">
        <f t="shared" si="191"/>
        <v>1.9535</v>
      </c>
      <c r="AQ1587" s="15">
        <v>39744</v>
      </c>
      <c r="AR1587" s="14">
        <v>3.0585</v>
      </c>
      <c r="AS1587" s="14">
        <f t="shared" si="192"/>
        <v>1.4125000000000001</v>
      </c>
      <c r="AU1587" s="14">
        <f t="shared" si="188"/>
        <v>1.5640000000000001</v>
      </c>
      <c r="AW1587" s="14">
        <f t="shared" si="193"/>
        <v>2.1280000000000001</v>
      </c>
      <c r="AY1587" s="14">
        <f t="shared" si="194"/>
        <v>2.4409999999999998</v>
      </c>
      <c r="BA1587" s="15">
        <v>39744</v>
      </c>
      <c r="BB1587" s="14">
        <v>56.433599999999998</v>
      </c>
      <c r="BD1587" s="15">
        <v>41570</v>
      </c>
      <c r="BE1587" s="14">
        <v>4.5</v>
      </c>
      <c r="BG1587" s="15">
        <v>41570</v>
      </c>
      <c r="BH1587" s="14">
        <v>9.5</v>
      </c>
      <c r="BI1587" s="14">
        <f t="shared" si="189"/>
        <v>81.846699999999998</v>
      </c>
      <c r="BJ1587" s="15">
        <v>40474</v>
      </c>
      <c r="BK1587" s="14">
        <v>231.5401</v>
      </c>
      <c r="BM1587" s="15">
        <v>41570</v>
      </c>
      <c r="BN1587" s="14">
        <v>63.24</v>
      </c>
    </row>
    <row r="1588" spans="2:66" x14ac:dyDescent="0.2">
      <c r="B1588" s="15">
        <v>39745</v>
      </c>
      <c r="C1588" s="14">
        <v>3.7509999999999999</v>
      </c>
      <c r="E1588" s="15">
        <v>39745</v>
      </c>
      <c r="F1588" s="14">
        <v>4.0279999999999996</v>
      </c>
      <c r="H1588" s="15">
        <v>39745</v>
      </c>
      <c r="I1588" s="14">
        <v>4.3689999999999998</v>
      </c>
      <c r="K1588" s="15">
        <v>39745</v>
      </c>
      <c r="L1588" s="14">
        <v>4.6740000000000004</v>
      </c>
      <c r="N1588" s="15">
        <v>39745</v>
      </c>
      <c r="O1588" s="14">
        <v>4.327</v>
      </c>
      <c r="Q1588" s="15">
        <v>39745</v>
      </c>
      <c r="R1588" s="14">
        <v>4.1180000000000003</v>
      </c>
      <c r="T1588" s="15">
        <v>39745</v>
      </c>
      <c r="U1588" s="14">
        <v>4.24</v>
      </c>
      <c r="W1588" s="15">
        <v>39745</v>
      </c>
      <c r="X1588" s="14">
        <v>4.4400000000000004</v>
      </c>
      <c r="Z1588" s="15">
        <v>39745</v>
      </c>
      <c r="AA1588" s="14">
        <v>4.032</v>
      </c>
      <c r="AC1588" s="14">
        <f t="shared" si="187"/>
        <v>4.1549797620886757</v>
      </c>
      <c r="AE1588" s="15">
        <v>39745</v>
      </c>
      <c r="AF1588" s="14">
        <v>3.6856</v>
      </c>
      <c r="AH1588" s="15">
        <v>39745</v>
      </c>
      <c r="AI1588" s="14">
        <v>4.3579999999999997</v>
      </c>
      <c r="AK1588" s="15">
        <v>39745</v>
      </c>
      <c r="AL1588" s="14">
        <v>2.1800000000000002</v>
      </c>
      <c r="AM1588" s="14">
        <f t="shared" si="190"/>
        <v>1.9749797620886755</v>
      </c>
      <c r="AN1588" s="15">
        <v>39745</v>
      </c>
      <c r="AO1588" s="14">
        <v>1.4729999999999999</v>
      </c>
      <c r="AP1588" s="14">
        <f t="shared" si="191"/>
        <v>2.2126000000000001</v>
      </c>
      <c r="AQ1588" s="15">
        <v>39745</v>
      </c>
      <c r="AR1588" s="14">
        <v>3.0695000000000001</v>
      </c>
      <c r="AS1588" s="14">
        <f t="shared" si="192"/>
        <v>1.2884999999999995</v>
      </c>
      <c r="AU1588" s="14">
        <f t="shared" si="188"/>
        <v>1.5709999999999997</v>
      </c>
      <c r="AW1588" s="14">
        <f t="shared" si="193"/>
        <v>2.1889999999999996</v>
      </c>
      <c r="AY1588" s="14">
        <f t="shared" si="194"/>
        <v>2.4940000000000002</v>
      </c>
      <c r="BA1588" s="15">
        <v>39745</v>
      </c>
      <c r="BB1588" s="14">
        <v>61.760599999999997</v>
      </c>
      <c r="BD1588" s="15">
        <v>41571</v>
      </c>
      <c r="BE1588" s="14">
        <v>4.5</v>
      </c>
      <c r="BG1588" s="15">
        <v>41571</v>
      </c>
      <c r="BH1588" s="14">
        <v>9.5</v>
      </c>
      <c r="BI1588" s="14">
        <f t="shared" si="189"/>
        <v>81.846699999999998</v>
      </c>
      <c r="BJ1588" s="15">
        <v>40475</v>
      </c>
      <c r="BK1588" s="14">
        <v>231.5401</v>
      </c>
      <c r="BM1588" s="15">
        <v>41571</v>
      </c>
      <c r="BN1588" s="14">
        <v>63.173000000000002</v>
      </c>
    </row>
    <row r="1589" spans="2:66" x14ac:dyDescent="0.2">
      <c r="B1589" s="15">
        <v>39746</v>
      </c>
      <c r="C1589" s="14">
        <v>3.7509999999999999</v>
      </c>
      <c r="E1589" s="15">
        <v>39746</v>
      </c>
      <c r="F1589" s="14">
        <v>4.0279999999999996</v>
      </c>
      <c r="H1589" s="15">
        <v>39746</v>
      </c>
      <c r="I1589" s="14">
        <v>4.3689999999999998</v>
      </c>
      <c r="K1589" s="15">
        <v>39746</v>
      </c>
      <c r="L1589" s="14">
        <v>4.6740000000000004</v>
      </c>
      <c r="N1589" s="15">
        <v>39746</v>
      </c>
      <c r="O1589" s="14">
        <v>4.327</v>
      </c>
      <c r="Q1589" s="15">
        <v>39746</v>
      </c>
      <c r="R1589" s="14">
        <v>4.1180000000000003</v>
      </c>
      <c r="T1589" s="15">
        <v>39746</v>
      </c>
      <c r="U1589" s="14">
        <v>4.24</v>
      </c>
      <c r="W1589" s="15">
        <v>39746</v>
      </c>
      <c r="X1589" s="14">
        <v>4.4400000000000004</v>
      </c>
      <c r="Z1589" s="15">
        <v>39746</v>
      </c>
      <c r="AA1589" s="14">
        <v>4.032</v>
      </c>
      <c r="AC1589" s="14">
        <f t="shared" si="187"/>
        <v>4.1549797620886757</v>
      </c>
      <c r="AE1589" s="15">
        <v>39746</v>
      </c>
      <c r="AF1589" s="14">
        <v>3.6856</v>
      </c>
      <c r="AH1589" s="15">
        <v>39746</v>
      </c>
      <c r="AI1589" s="14">
        <v>4.3579999999999997</v>
      </c>
      <c r="AK1589" s="15">
        <v>39746</v>
      </c>
      <c r="AL1589" s="14">
        <v>2.1800000000000002</v>
      </c>
      <c r="AM1589" s="14">
        <f t="shared" si="190"/>
        <v>1.9749797620886755</v>
      </c>
      <c r="AN1589" s="15">
        <v>39746</v>
      </c>
      <c r="AO1589" s="14">
        <v>1.4729999999999999</v>
      </c>
      <c r="AP1589" s="14">
        <f t="shared" si="191"/>
        <v>2.2126000000000001</v>
      </c>
      <c r="AQ1589" s="15">
        <v>39746</v>
      </c>
      <c r="AR1589" s="14">
        <v>3.0695000000000001</v>
      </c>
      <c r="AS1589" s="14">
        <f t="shared" si="192"/>
        <v>1.2884999999999995</v>
      </c>
      <c r="AU1589" s="14">
        <f t="shared" si="188"/>
        <v>1.5709999999999997</v>
      </c>
      <c r="AW1589" s="14">
        <f t="shared" si="193"/>
        <v>2.1889999999999996</v>
      </c>
      <c r="AY1589" s="14">
        <f t="shared" si="194"/>
        <v>2.4940000000000002</v>
      </c>
      <c r="BA1589" s="15">
        <v>39746</v>
      </c>
      <c r="BB1589" s="14">
        <v>61.760599999999997</v>
      </c>
      <c r="BD1589" s="15">
        <v>41572</v>
      </c>
      <c r="BE1589" s="14">
        <v>4.5</v>
      </c>
      <c r="BG1589" s="15">
        <v>41572</v>
      </c>
      <c r="BH1589" s="14">
        <v>9.5</v>
      </c>
      <c r="BI1589" s="14">
        <f t="shared" si="189"/>
        <v>81.849866666666671</v>
      </c>
      <c r="BJ1589" s="15">
        <v>40476</v>
      </c>
      <c r="BK1589" s="14">
        <v>231.5496</v>
      </c>
      <c r="BM1589" s="15">
        <v>41572</v>
      </c>
      <c r="BN1589" s="14">
        <v>63.063000000000002</v>
      </c>
    </row>
    <row r="1590" spans="2:66" x14ac:dyDescent="0.2">
      <c r="B1590" s="15">
        <v>39747</v>
      </c>
      <c r="C1590" s="14">
        <v>3.7509999999999999</v>
      </c>
      <c r="E1590" s="15">
        <v>39747</v>
      </c>
      <c r="F1590" s="14">
        <v>4.0279999999999996</v>
      </c>
      <c r="H1590" s="15">
        <v>39747</v>
      </c>
      <c r="I1590" s="14">
        <v>4.3689999999999998</v>
      </c>
      <c r="K1590" s="15">
        <v>39747</v>
      </c>
      <c r="L1590" s="14">
        <v>4.6740000000000004</v>
      </c>
      <c r="N1590" s="15">
        <v>39747</v>
      </c>
      <c r="O1590" s="14">
        <v>4.327</v>
      </c>
      <c r="Q1590" s="15">
        <v>39747</v>
      </c>
      <c r="R1590" s="14">
        <v>4.1180000000000003</v>
      </c>
      <c r="T1590" s="15">
        <v>39747</v>
      </c>
      <c r="U1590" s="14">
        <v>4.24</v>
      </c>
      <c r="W1590" s="15">
        <v>39747</v>
      </c>
      <c r="X1590" s="14">
        <v>4.4400000000000004</v>
      </c>
      <c r="Z1590" s="15">
        <v>39747</v>
      </c>
      <c r="AA1590" s="14">
        <v>4.032</v>
      </c>
      <c r="AC1590" s="14">
        <f t="shared" si="187"/>
        <v>4.1549797620886757</v>
      </c>
      <c r="AE1590" s="15">
        <v>39747</v>
      </c>
      <c r="AF1590" s="14">
        <v>3.6856</v>
      </c>
      <c r="AH1590" s="15">
        <v>39747</v>
      </c>
      <c r="AI1590" s="14">
        <v>4.3579999999999997</v>
      </c>
      <c r="AK1590" s="15">
        <v>39747</v>
      </c>
      <c r="AL1590" s="14">
        <v>2.1800000000000002</v>
      </c>
      <c r="AM1590" s="14">
        <f t="shared" si="190"/>
        <v>1.9749797620886755</v>
      </c>
      <c r="AN1590" s="15">
        <v>39747</v>
      </c>
      <c r="AO1590" s="14">
        <v>1.4729999999999999</v>
      </c>
      <c r="AP1590" s="14">
        <f t="shared" si="191"/>
        <v>2.2126000000000001</v>
      </c>
      <c r="AQ1590" s="15">
        <v>39747</v>
      </c>
      <c r="AR1590" s="14">
        <v>3.0695000000000001</v>
      </c>
      <c r="AS1590" s="14">
        <f t="shared" si="192"/>
        <v>1.2884999999999995</v>
      </c>
      <c r="AU1590" s="14">
        <f t="shared" si="188"/>
        <v>1.5709999999999997</v>
      </c>
      <c r="AW1590" s="14">
        <f t="shared" si="193"/>
        <v>2.1889999999999996</v>
      </c>
      <c r="AY1590" s="14">
        <f t="shared" si="194"/>
        <v>2.4940000000000002</v>
      </c>
      <c r="BA1590" s="15">
        <v>39747</v>
      </c>
      <c r="BB1590" s="14">
        <v>61.760599999999997</v>
      </c>
      <c r="BD1590" s="15">
        <v>41573</v>
      </c>
      <c r="BE1590" s="14">
        <v>4.5</v>
      </c>
      <c r="BG1590" s="15">
        <v>41573</v>
      </c>
      <c r="BH1590" s="14">
        <v>9.5</v>
      </c>
      <c r="BI1590" s="14">
        <f t="shared" si="189"/>
        <v>81.892333333333326</v>
      </c>
      <c r="BJ1590" s="15">
        <v>40477</v>
      </c>
      <c r="BK1590" s="14">
        <v>231.67699999999999</v>
      </c>
      <c r="BM1590" s="15">
        <v>41573</v>
      </c>
      <c r="BN1590" s="14">
        <v>63.063000000000002</v>
      </c>
    </row>
    <row r="1591" spans="2:66" x14ac:dyDescent="0.2">
      <c r="B1591" s="15">
        <v>39748</v>
      </c>
      <c r="C1591" s="14">
        <v>3.76</v>
      </c>
      <c r="E1591" s="15">
        <v>39748</v>
      </c>
      <c r="F1591" s="14">
        <v>4.0510000000000002</v>
      </c>
      <c r="H1591" s="15">
        <v>39748</v>
      </c>
      <c r="I1591" s="14">
        <v>4.3780000000000001</v>
      </c>
      <c r="K1591" s="15">
        <v>39748</v>
      </c>
      <c r="L1591" s="14">
        <v>4.7219999999999995</v>
      </c>
      <c r="N1591" s="15">
        <v>39748</v>
      </c>
      <c r="O1591" s="14">
        <v>4.3380000000000001</v>
      </c>
      <c r="Q1591" s="15">
        <v>39748</v>
      </c>
      <c r="R1591" s="14">
        <v>4.1319999999999997</v>
      </c>
      <c r="T1591" s="15">
        <v>39748</v>
      </c>
      <c r="U1591" s="14">
        <v>4.258</v>
      </c>
      <c r="W1591" s="15">
        <v>39748</v>
      </c>
      <c r="X1591" s="14">
        <v>4.4820000000000002</v>
      </c>
      <c r="Z1591" s="15">
        <v>39748</v>
      </c>
      <c r="AA1591" s="14">
        <v>4.0510000000000002</v>
      </c>
      <c r="AC1591" s="14">
        <f t="shared" si="187"/>
        <v>4.1761992893557851</v>
      </c>
      <c r="AE1591" s="15">
        <v>39748</v>
      </c>
      <c r="AF1591" s="14">
        <v>3.6874000000000002</v>
      </c>
      <c r="AH1591" s="15">
        <v>39748</v>
      </c>
      <c r="AI1591" s="14">
        <v>4.3780000000000001</v>
      </c>
      <c r="AK1591" s="15">
        <v>39748</v>
      </c>
      <c r="AL1591" s="14">
        <v>2.1324999999999998</v>
      </c>
      <c r="AM1591" s="14">
        <f t="shared" si="190"/>
        <v>2.0436992893557853</v>
      </c>
      <c r="AN1591" s="15">
        <v>39748</v>
      </c>
      <c r="AO1591" s="14">
        <v>1.5255000000000001</v>
      </c>
      <c r="AP1591" s="14">
        <f t="shared" si="191"/>
        <v>2.1619000000000002</v>
      </c>
      <c r="AQ1591" s="15">
        <v>39748</v>
      </c>
      <c r="AR1591" s="14">
        <v>3.0175000000000001</v>
      </c>
      <c r="AS1591" s="14">
        <f t="shared" si="192"/>
        <v>1.3605</v>
      </c>
      <c r="AU1591" s="14">
        <f t="shared" si="188"/>
        <v>1.6274999999999999</v>
      </c>
      <c r="AW1591" s="14">
        <f t="shared" si="193"/>
        <v>2.2455000000000003</v>
      </c>
      <c r="AY1591" s="14">
        <f t="shared" si="194"/>
        <v>2.5894999999999997</v>
      </c>
      <c r="BA1591" s="15">
        <v>39748</v>
      </c>
      <c r="BB1591" s="14">
        <v>61.813600000000001</v>
      </c>
      <c r="BD1591" s="15">
        <v>41574</v>
      </c>
      <c r="BE1591" s="14">
        <v>4.5</v>
      </c>
      <c r="BG1591" s="15">
        <v>41574</v>
      </c>
      <c r="BH1591" s="14">
        <v>9.5</v>
      </c>
      <c r="BI1591" s="14">
        <f t="shared" si="189"/>
        <v>81.737066666666664</v>
      </c>
      <c r="BJ1591" s="15">
        <v>40478</v>
      </c>
      <c r="BK1591" s="14">
        <v>231.21119999999999</v>
      </c>
      <c r="BM1591" s="15">
        <v>41574</v>
      </c>
      <c r="BN1591" s="14">
        <v>63.063000000000002</v>
      </c>
    </row>
    <row r="1592" spans="2:66" x14ac:dyDescent="0.2">
      <c r="B1592" s="15">
        <v>39749</v>
      </c>
      <c r="C1592" s="14">
        <v>3.7519999999999998</v>
      </c>
      <c r="E1592" s="15">
        <v>39749</v>
      </c>
      <c r="F1592" s="14">
        <v>4.0579999999999998</v>
      </c>
      <c r="H1592" s="15">
        <v>39749</v>
      </c>
      <c r="I1592" s="14">
        <v>4.3680000000000003</v>
      </c>
      <c r="K1592" s="15">
        <v>39749</v>
      </c>
      <c r="L1592" s="14">
        <v>4.7530000000000001</v>
      </c>
      <c r="N1592" s="15">
        <v>39749</v>
      </c>
      <c r="O1592" s="14">
        <v>4.3609999999999998</v>
      </c>
      <c r="Q1592" s="15">
        <v>39749</v>
      </c>
      <c r="R1592" s="14">
        <v>4.1619999999999999</v>
      </c>
      <c r="T1592" s="15">
        <v>39749</v>
      </c>
      <c r="U1592" s="14">
        <v>4.2910000000000004</v>
      </c>
      <c r="W1592" s="15">
        <v>39749</v>
      </c>
      <c r="X1592" s="14">
        <v>4.4790000000000001</v>
      </c>
      <c r="Z1592" s="15">
        <v>39749</v>
      </c>
      <c r="AA1592" s="14">
        <v>4.0519999999999996</v>
      </c>
      <c r="AC1592" s="14">
        <f t="shared" si="187"/>
        <v>4.1837073999691023</v>
      </c>
      <c r="AE1592" s="15">
        <v>39749</v>
      </c>
      <c r="AF1592" s="14">
        <v>3.8336000000000001</v>
      </c>
      <c r="AH1592" s="15">
        <v>39749</v>
      </c>
      <c r="AI1592" s="14">
        <v>4.3929999999999998</v>
      </c>
      <c r="AK1592" s="15">
        <v>39749</v>
      </c>
      <c r="AL1592" s="14">
        <v>1.99</v>
      </c>
      <c r="AM1592" s="14">
        <f t="shared" si="190"/>
        <v>2.1937073999691021</v>
      </c>
      <c r="AN1592" s="15">
        <v>39749</v>
      </c>
      <c r="AO1592" s="14">
        <v>1.76</v>
      </c>
      <c r="AP1592" s="14">
        <f t="shared" si="191"/>
        <v>2.0735999999999999</v>
      </c>
      <c r="AQ1592" s="15">
        <v>39749</v>
      </c>
      <c r="AR1592" s="14">
        <v>2.95</v>
      </c>
      <c r="AS1592" s="14">
        <f t="shared" si="192"/>
        <v>1.4429999999999996</v>
      </c>
      <c r="AU1592" s="14">
        <f t="shared" si="188"/>
        <v>1.7619999999999998</v>
      </c>
      <c r="AW1592" s="14">
        <f t="shared" si="193"/>
        <v>2.3780000000000001</v>
      </c>
      <c r="AY1592" s="14">
        <f t="shared" si="194"/>
        <v>2.7629999999999999</v>
      </c>
      <c r="BA1592" s="15">
        <v>39749</v>
      </c>
      <c r="BB1592" s="14">
        <v>61.6233</v>
      </c>
      <c r="BD1592" s="15">
        <v>41575</v>
      </c>
      <c r="BE1592" s="14">
        <v>4.5</v>
      </c>
      <c r="BG1592" s="15">
        <v>41575</v>
      </c>
      <c r="BH1592" s="14">
        <v>9.5</v>
      </c>
      <c r="BI1592" s="14">
        <f t="shared" si="189"/>
        <v>81.73</v>
      </c>
      <c r="BJ1592" s="15">
        <v>40479</v>
      </c>
      <c r="BK1592" s="14">
        <v>231.19</v>
      </c>
      <c r="BM1592" s="15">
        <v>41575</v>
      </c>
      <c r="BN1592" s="14">
        <v>63.055</v>
      </c>
    </row>
    <row r="1593" spans="2:66" x14ac:dyDescent="0.2">
      <c r="B1593" s="15">
        <v>39750</v>
      </c>
      <c r="C1593" s="14">
        <v>3.7869999999999999</v>
      </c>
      <c r="E1593" s="15">
        <v>39750</v>
      </c>
      <c r="F1593" s="14">
        <v>4.1319999999999997</v>
      </c>
      <c r="H1593" s="15">
        <v>39750</v>
      </c>
      <c r="I1593" s="14">
        <v>4.4240000000000004</v>
      </c>
      <c r="K1593" s="15">
        <v>39750</v>
      </c>
      <c r="L1593" s="14">
        <v>4.9030000000000005</v>
      </c>
      <c r="N1593" s="15">
        <v>39750</v>
      </c>
      <c r="O1593" s="14">
        <v>4.4359999999999999</v>
      </c>
      <c r="Q1593" s="15">
        <v>39750</v>
      </c>
      <c r="R1593" s="14">
        <v>4.2430000000000003</v>
      </c>
      <c r="T1593" s="15">
        <v>39750</v>
      </c>
      <c r="U1593" s="14">
        <v>4.3689999999999998</v>
      </c>
      <c r="W1593" s="15">
        <v>39750</v>
      </c>
      <c r="X1593" s="14">
        <v>4.6040000000000001</v>
      </c>
      <c r="Z1593" s="15">
        <v>39750</v>
      </c>
      <c r="AA1593" s="14">
        <v>4.1040000000000001</v>
      </c>
      <c r="AC1593" s="14">
        <f t="shared" si="187"/>
        <v>4.2604013594932795</v>
      </c>
      <c r="AE1593" s="15">
        <v>39750</v>
      </c>
      <c r="AF1593" s="14">
        <v>3.8546</v>
      </c>
      <c r="AH1593" s="15">
        <v>39750</v>
      </c>
      <c r="AI1593" s="14">
        <v>4.399</v>
      </c>
      <c r="AK1593" s="15">
        <v>39750</v>
      </c>
      <c r="AL1593" s="14">
        <v>1.9735</v>
      </c>
      <c r="AM1593" s="14">
        <f t="shared" si="190"/>
        <v>2.2869013594932794</v>
      </c>
      <c r="AN1593" s="15">
        <v>39750</v>
      </c>
      <c r="AO1593" s="14">
        <v>1.9725000000000001</v>
      </c>
      <c r="AP1593" s="14">
        <f t="shared" si="191"/>
        <v>1.8820999999999999</v>
      </c>
      <c r="AQ1593" s="15">
        <v>39750</v>
      </c>
      <c r="AR1593" s="14">
        <v>2.8895</v>
      </c>
      <c r="AS1593" s="14">
        <f t="shared" si="192"/>
        <v>1.5095000000000001</v>
      </c>
      <c r="AU1593" s="14">
        <f t="shared" si="188"/>
        <v>1.8134999999999999</v>
      </c>
      <c r="AW1593" s="14">
        <f t="shared" si="193"/>
        <v>2.4505000000000003</v>
      </c>
      <c r="AY1593" s="14">
        <f t="shared" si="194"/>
        <v>2.9295000000000004</v>
      </c>
      <c r="BA1593" s="15">
        <v>39750</v>
      </c>
      <c r="BB1593" s="14">
        <v>63.731000000000002</v>
      </c>
      <c r="BD1593" s="15">
        <v>41576</v>
      </c>
      <c r="BE1593" s="14">
        <v>4.5</v>
      </c>
      <c r="BG1593" s="15">
        <v>41576</v>
      </c>
      <c r="BH1593" s="14">
        <v>9.5</v>
      </c>
      <c r="BI1593" s="14">
        <f t="shared" si="189"/>
        <v>81.764466666666664</v>
      </c>
      <c r="BJ1593" s="15">
        <v>40480</v>
      </c>
      <c r="BK1593" s="14">
        <v>231.29339999999999</v>
      </c>
      <c r="BM1593" s="15">
        <v>41576</v>
      </c>
      <c r="BN1593" s="14">
        <v>63.435000000000002</v>
      </c>
    </row>
    <row r="1594" spans="2:66" x14ac:dyDescent="0.2">
      <c r="B1594" s="15">
        <v>39751</v>
      </c>
      <c r="C1594" s="14">
        <v>3.7709999999999999</v>
      </c>
      <c r="E1594" s="15">
        <v>39751</v>
      </c>
      <c r="F1594" s="14">
        <v>4.1269999999999998</v>
      </c>
      <c r="H1594" s="15">
        <v>39751</v>
      </c>
      <c r="I1594" s="14">
        <v>4.4480000000000004</v>
      </c>
      <c r="K1594" s="15">
        <v>39751</v>
      </c>
      <c r="L1594" s="14">
        <v>4.984</v>
      </c>
      <c r="N1594" s="15">
        <v>39751</v>
      </c>
      <c r="O1594" s="14">
        <v>4.468</v>
      </c>
      <c r="Q1594" s="15">
        <v>39751</v>
      </c>
      <c r="R1594" s="14">
        <v>4.2569999999999997</v>
      </c>
      <c r="T1594" s="15">
        <v>39751</v>
      </c>
      <c r="U1594" s="14">
        <v>4.3940000000000001</v>
      </c>
      <c r="W1594" s="15">
        <v>39751</v>
      </c>
      <c r="X1594" s="14">
        <v>4.6520000000000001</v>
      </c>
      <c r="Z1594" s="15">
        <v>39751</v>
      </c>
      <c r="AA1594" s="14">
        <v>4.1150000000000002</v>
      </c>
      <c r="AC1594" s="14">
        <f t="shared" si="187"/>
        <v>4.2778876873165448</v>
      </c>
      <c r="AE1594" s="15">
        <v>39751</v>
      </c>
      <c r="AF1594" s="14">
        <v>3.9645000000000001</v>
      </c>
      <c r="AH1594" s="15">
        <v>39751</v>
      </c>
      <c r="AI1594" s="14">
        <v>4.4370000000000003</v>
      </c>
      <c r="AK1594" s="15">
        <v>39751</v>
      </c>
      <c r="AL1594" s="14">
        <v>1.9605000000000001</v>
      </c>
      <c r="AM1594" s="14">
        <f t="shared" si="190"/>
        <v>2.3173876873165447</v>
      </c>
      <c r="AN1594" s="15">
        <v>39751</v>
      </c>
      <c r="AO1594" s="14">
        <v>2.0110000000000001</v>
      </c>
      <c r="AP1594" s="14">
        <f t="shared" si="191"/>
        <v>1.9535</v>
      </c>
      <c r="AQ1594" s="15">
        <v>39751</v>
      </c>
      <c r="AR1594" s="14">
        <v>2.9329999999999998</v>
      </c>
      <c r="AS1594" s="14">
        <f t="shared" si="192"/>
        <v>1.5040000000000004</v>
      </c>
      <c r="AU1594" s="14">
        <f t="shared" si="188"/>
        <v>1.8104999999999998</v>
      </c>
      <c r="AW1594" s="14">
        <f t="shared" si="193"/>
        <v>2.4875000000000003</v>
      </c>
      <c r="AY1594" s="14">
        <f t="shared" si="194"/>
        <v>3.0234999999999999</v>
      </c>
      <c r="BA1594" s="15">
        <v>39751</v>
      </c>
      <c r="BB1594" s="14">
        <v>67.742800000000003</v>
      </c>
      <c r="BD1594" s="15">
        <v>41577</v>
      </c>
      <c r="BE1594" s="14">
        <v>4.5</v>
      </c>
      <c r="BG1594" s="15">
        <v>41577</v>
      </c>
      <c r="BH1594" s="14">
        <v>9.5</v>
      </c>
      <c r="BI1594" s="14">
        <f t="shared" si="189"/>
        <v>81.764466666666664</v>
      </c>
      <c r="BJ1594" s="15">
        <v>40481</v>
      </c>
      <c r="BK1594" s="14">
        <v>231.29339999999999</v>
      </c>
      <c r="BM1594" s="15">
        <v>41577</v>
      </c>
      <c r="BN1594" s="14">
        <v>63.786999999999999</v>
      </c>
    </row>
    <row r="1595" spans="2:66" x14ac:dyDescent="0.2">
      <c r="B1595" s="15">
        <v>39752</v>
      </c>
      <c r="C1595" s="14">
        <v>3.9</v>
      </c>
      <c r="E1595" s="15">
        <v>39752</v>
      </c>
      <c r="F1595" s="14">
        <v>4.3019999999999996</v>
      </c>
      <c r="H1595" s="15">
        <v>39752</v>
      </c>
      <c r="I1595" s="14">
        <v>4.6070000000000002</v>
      </c>
      <c r="K1595" s="15">
        <v>39752</v>
      </c>
      <c r="L1595" s="14">
        <v>5.1479999999999997</v>
      </c>
      <c r="N1595" s="15">
        <v>39752</v>
      </c>
      <c r="O1595" s="14">
        <v>4.63</v>
      </c>
      <c r="Q1595" s="15">
        <v>39752</v>
      </c>
      <c r="R1595" s="14">
        <v>4.4290000000000003</v>
      </c>
      <c r="T1595" s="15">
        <v>39752</v>
      </c>
      <c r="U1595" s="14">
        <v>4.5490000000000004</v>
      </c>
      <c r="W1595" s="15">
        <v>39752</v>
      </c>
      <c r="X1595" s="14">
        <v>4.8239999999999998</v>
      </c>
      <c r="Z1595" s="15">
        <v>39752</v>
      </c>
      <c r="AA1595" s="14">
        <v>4.2789999999999999</v>
      </c>
      <c r="AC1595" s="14">
        <f t="shared" si="187"/>
        <v>4.4342460991812143</v>
      </c>
      <c r="AE1595" s="15">
        <v>39752</v>
      </c>
      <c r="AF1595" s="14">
        <v>3.9529999999999998</v>
      </c>
      <c r="AH1595" s="15">
        <v>39752</v>
      </c>
      <c r="AI1595" s="14">
        <v>4.524</v>
      </c>
      <c r="AK1595" s="15">
        <v>39752</v>
      </c>
      <c r="AL1595" s="14">
        <v>1.8805000000000001</v>
      </c>
      <c r="AM1595" s="14">
        <f t="shared" si="190"/>
        <v>2.5537460991812142</v>
      </c>
      <c r="AN1595" s="15">
        <v>39752</v>
      </c>
      <c r="AO1595" s="14">
        <v>1.8475000000000001</v>
      </c>
      <c r="AP1595" s="14">
        <f t="shared" si="191"/>
        <v>2.1054999999999997</v>
      </c>
      <c r="AQ1595" s="15">
        <v>39752</v>
      </c>
      <c r="AR1595" s="14">
        <v>2.9710000000000001</v>
      </c>
      <c r="AS1595" s="14">
        <f t="shared" si="192"/>
        <v>1.5529999999999999</v>
      </c>
      <c r="AU1595" s="14">
        <f t="shared" si="188"/>
        <v>2.0194999999999999</v>
      </c>
      <c r="AW1595" s="14">
        <f t="shared" si="193"/>
        <v>2.7265000000000001</v>
      </c>
      <c r="AY1595" s="14">
        <f t="shared" si="194"/>
        <v>3.2674999999999996</v>
      </c>
      <c r="BA1595" s="15">
        <v>39752</v>
      </c>
      <c r="BB1595" s="14">
        <v>70.674899999999994</v>
      </c>
      <c r="BD1595" s="15">
        <v>41578</v>
      </c>
      <c r="BE1595" s="14">
        <v>4.5</v>
      </c>
      <c r="BG1595" s="15">
        <v>41578</v>
      </c>
      <c r="BH1595" s="14">
        <v>9.5</v>
      </c>
      <c r="BI1595" s="14">
        <f t="shared" si="189"/>
        <v>81.764466666666664</v>
      </c>
      <c r="BJ1595" s="15">
        <v>40482</v>
      </c>
      <c r="BK1595" s="14">
        <v>231.29339999999999</v>
      </c>
      <c r="BM1595" s="15">
        <v>41578</v>
      </c>
      <c r="BN1595" s="14">
        <v>65.16</v>
      </c>
    </row>
    <row r="1596" spans="2:66" x14ac:dyDescent="0.2">
      <c r="B1596" s="15">
        <v>39753</v>
      </c>
      <c r="C1596" s="14">
        <v>3.9</v>
      </c>
      <c r="E1596" s="15">
        <v>39753</v>
      </c>
      <c r="F1596" s="14">
        <v>4.3019999999999996</v>
      </c>
      <c r="H1596" s="15">
        <v>39753</v>
      </c>
      <c r="I1596" s="14">
        <v>4.6070000000000002</v>
      </c>
      <c r="K1596" s="15">
        <v>39753</v>
      </c>
      <c r="L1596" s="14">
        <v>5.1479999999999997</v>
      </c>
      <c r="N1596" s="15">
        <v>39753</v>
      </c>
      <c r="O1596" s="14">
        <v>4.63</v>
      </c>
      <c r="Q1596" s="15">
        <v>39753</v>
      </c>
      <c r="R1596" s="14">
        <v>4.4290000000000003</v>
      </c>
      <c r="T1596" s="15">
        <v>39753</v>
      </c>
      <c r="U1596" s="14">
        <v>4.5490000000000004</v>
      </c>
      <c r="W1596" s="15">
        <v>39753</v>
      </c>
      <c r="X1596" s="14">
        <v>4.8239999999999998</v>
      </c>
      <c r="Z1596" s="15">
        <v>39753</v>
      </c>
      <c r="AA1596" s="14">
        <v>4.2789999999999999</v>
      </c>
      <c r="AC1596" s="14">
        <f t="shared" si="187"/>
        <v>4.4342460991812143</v>
      </c>
      <c r="AE1596" s="15">
        <v>39753</v>
      </c>
      <c r="AF1596" s="14">
        <v>3.9529999999999998</v>
      </c>
      <c r="AH1596" s="15">
        <v>39753</v>
      </c>
      <c r="AI1596" s="14">
        <v>4.524</v>
      </c>
      <c r="AK1596" s="15">
        <v>39753</v>
      </c>
      <c r="AL1596" s="14">
        <v>1.8805000000000001</v>
      </c>
      <c r="AM1596" s="14">
        <f t="shared" si="190"/>
        <v>2.5537460991812142</v>
      </c>
      <c r="AN1596" s="15">
        <v>39753</v>
      </c>
      <c r="AO1596" s="14">
        <v>1.8475000000000001</v>
      </c>
      <c r="AP1596" s="14">
        <f t="shared" si="191"/>
        <v>2.1054999999999997</v>
      </c>
      <c r="AQ1596" s="15">
        <v>39753</v>
      </c>
      <c r="AR1596" s="14">
        <v>2.9710000000000001</v>
      </c>
      <c r="AS1596" s="14">
        <f t="shared" si="192"/>
        <v>1.5529999999999999</v>
      </c>
      <c r="AU1596" s="14">
        <f t="shared" si="188"/>
        <v>2.0194999999999999</v>
      </c>
      <c r="AW1596" s="14">
        <f t="shared" si="193"/>
        <v>2.7265000000000001</v>
      </c>
      <c r="AY1596" s="14">
        <f t="shared" si="194"/>
        <v>3.2674999999999996</v>
      </c>
      <c r="BA1596" s="15">
        <v>39753</v>
      </c>
      <c r="BB1596" s="14">
        <v>70.674899999999994</v>
      </c>
      <c r="BD1596" s="15">
        <v>41579</v>
      </c>
      <c r="BE1596" s="14">
        <v>4.5</v>
      </c>
      <c r="BG1596" s="15">
        <v>41579</v>
      </c>
      <c r="BH1596" s="14">
        <v>9.5</v>
      </c>
      <c r="BI1596" s="14">
        <f t="shared" si="189"/>
        <v>81.840699999999998</v>
      </c>
      <c r="BJ1596" s="15">
        <v>40483</v>
      </c>
      <c r="BK1596" s="14">
        <v>231.52209999999999</v>
      </c>
      <c r="BM1596" s="15">
        <v>41579</v>
      </c>
      <c r="BN1596" s="14">
        <v>66.113</v>
      </c>
    </row>
    <row r="1597" spans="2:66" x14ac:dyDescent="0.2">
      <c r="B1597" s="15">
        <v>39754</v>
      </c>
      <c r="C1597" s="14">
        <v>3.9</v>
      </c>
      <c r="E1597" s="15">
        <v>39754</v>
      </c>
      <c r="F1597" s="14">
        <v>4.3019999999999996</v>
      </c>
      <c r="H1597" s="15">
        <v>39754</v>
      </c>
      <c r="I1597" s="14">
        <v>4.6070000000000002</v>
      </c>
      <c r="K1597" s="15">
        <v>39754</v>
      </c>
      <c r="L1597" s="14">
        <v>5.1479999999999997</v>
      </c>
      <c r="N1597" s="15">
        <v>39754</v>
      </c>
      <c r="O1597" s="14">
        <v>4.63</v>
      </c>
      <c r="Q1597" s="15">
        <v>39754</v>
      </c>
      <c r="R1597" s="14">
        <v>4.4290000000000003</v>
      </c>
      <c r="T1597" s="15">
        <v>39754</v>
      </c>
      <c r="U1597" s="14">
        <v>4.5490000000000004</v>
      </c>
      <c r="W1597" s="15">
        <v>39754</v>
      </c>
      <c r="X1597" s="14">
        <v>4.8239999999999998</v>
      </c>
      <c r="Z1597" s="15">
        <v>39754</v>
      </c>
      <c r="AA1597" s="14">
        <v>4.2789999999999999</v>
      </c>
      <c r="AC1597" s="14">
        <f t="shared" si="187"/>
        <v>4.4342460991812143</v>
      </c>
      <c r="AE1597" s="15">
        <v>39754</v>
      </c>
      <c r="AF1597" s="14">
        <v>3.9529999999999998</v>
      </c>
      <c r="AH1597" s="15">
        <v>39754</v>
      </c>
      <c r="AI1597" s="14">
        <v>4.524</v>
      </c>
      <c r="AK1597" s="15">
        <v>39754</v>
      </c>
      <c r="AL1597" s="14">
        <v>1.8805000000000001</v>
      </c>
      <c r="AM1597" s="14">
        <f t="shared" si="190"/>
        <v>2.5537460991812142</v>
      </c>
      <c r="AN1597" s="15">
        <v>39754</v>
      </c>
      <c r="AO1597" s="14">
        <v>1.8475000000000001</v>
      </c>
      <c r="AP1597" s="14">
        <f t="shared" si="191"/>
        <v>2.1054999999999997</v>
      </c>
      <c r="AQ1597" s="15">
        <v>39754</v>
      </c>
      <c r="AR1597" s="14">
        <v>2.9710000000000001</v>
      </c>
      <c r="AS1597" s="14">
        <f t="shared" si="192"/>
        <v>1.5529999999999999</v>
      </c>
      <c r="AU1597" s="14">
        <f t="shared" si="188"/>
        <v>2.0194999999999999</v>
      </c>
      <c r="AW1597" s="14">
        <f t="shared" si="193"/>
        <v>2.7265000000000001</v>
      </c>
      <c r="AY1597" s="14">
        <f t="shared" si="194"/>
        <v>3.2674999999999996</v>
      </c>
      <c r="BA1597" s="15">
        <v>39754</v>
      </c>
      <c r="BB1597" s="14">
        <v>70.674899999999994</v>
      </c>
      <c r="BD1597" s="15">
        <v>41580</v>
      </c>
      <c r="BE1597" s="14">
        <v>4.5</v>
      </c>
      <c r="BG1597" s="15">
        <v>41580</v>
      </c>
      <c r="BH1597" s="14">
        <v>9.5</v>
      </c>
      <c r="BI1597" s="14">
        <f t="shared" si="189"/>
        <v>81.981633333333335</v>
      </c>
      <c r="BJ1597" s="15">
        <v>40484</v>
      </c>
      <c r="BK1597" s="14">
        <v>231.94489999999999</v>
      </c>
      <c r="BM1597" s="15">
        <v>41580</v>
      </c>
      <c r="BN1597" s="14">
        <v>66.113</v>
      </c>
    </row>
    <row r="1598" spans="2:66" x14ac:dyDescent="0.2">
      <c r="B1598" s="15">
        <v>39755</v>
      </c>
      <c r="C1598" s="14">
        <v>3.831</v>
      </c>
      <c r="E1598" s="15">
        <v>39755</v>
      </c>
      <c r="F1598" s="14">
        <v>4.2620000000000005</v>
      </c>
      <c r="H1598" s="15">
        <v>39755</v>
      </c>
      <c r="I1598" s="14">
        <v>4.5460000000000003</v>
      </c>
      <c r="K1598" s="15">
        <v>39755</v>
      </c>
      <c r="L1598" s="14">
        <v>5.0270000000000001</v>
      </c>
      <c r="N1598" s="15">
        <v>39755</v>
      </c>
      <c r="O1598" s="14">
        <v>4.5780000000000003</v>
      </c>
      <c r="Q1598" s="15">
        <v>39755</v>
      </c>
      <c r="R1598" s="14">
        <v>4.3860000000000001</v>
      </c>
      <c r="T1598" s="15">
        <v>39755</v>
      </c>
      <c r="U1598" s="14">
        <v>4.5739999999999998</v>
      </c>
      <c r="W1598" s="15">
        <v>39755</v>
      </c>
      <c r="X1598" s="14">
        <v>4.7640000000000002</v>
      </c>
      <c r="Z1598" s="15">
        <v>39755</v>
      </c>
      <c r="AA1598" s="14">
        <v>4.2370000000000001</v>
      </c>
      <c r="AC1598" s="14">
        <f t="shared" si="187"/>
        <v>4.368662907461764</v>
      </c>
      <c r="AE1598" s="15">
        <v>39755</v>
      </c>
      <c r="AF1598" s="14">
        <v>3.9140999999999999</v>
      </c>
      <c r="AH1598" s="15">
        <v>39755</v>
      </c>
      <c r="AI1598" s="14">
        <v>4.4989999999999997</v>
      </c>
      <c r="AK1598" s="15">
        <v>39755</v>
      </c>
      <c r="AL1598" s="14">
        <v>1.9275</v>
      </c>
      <c r="AM1598" s="14">
        <f t="shared" si="190"/>
        <v>2.4411629074617638</v>
      </c>
      <c r="AN1598" s="15">
        <v>39755</v>
      </c>
      <c r="AO1598" s="14">
        <v>1.9295</v>
      </c>
      <c r="AP1598" s="14">
        <f t="shared" si="191"/>
        <v>1.9845999999999999</v>
      </c>
      <c r="AQ1598" s="15">
        <v>39755</v>
      </c>
      <c r="AR1598" s="14">
        <v>2.89</v>
      </c>
      <c r="AS1598" s="14">
        <f t="shared" si="192"/>
        <v>1.6089999999999995</v>
      </c>
      <c r="AU1598" s="14">
        <f t="shared" si="188"/>
        <v>1.9035</v>
      </c>
      <c r="AW1598" s="14">
        <f t="shared" si="193"/>
        <v>2.6185</v>
      </c>
      <c r="AY1598" s="14">
        <f t="shared" si="194"/>
        <v>3.0994999999999999</v>
      </c>
      <c r="BA1598" s="15">
        <v>39755</v>
      </c>
      <c r="BB1598" s="14">
        <v>71.504599999999996</v>
      </c>
      <c r="BD1598" s="15">
        <v>41581</v>
      </c>
      <c r="BE1598" s="14">
        <v>4.5</v>
      </c>
      <c r="BG1598" s="15">
        <v>41581</v>
      </c>
      <c r="BH1598" s="14">
        <v>9.5</v>
      </c>
      <c r="BI1598" s="14">
        <f t="shared" si="189"/>
        <v>82.133533333333332</v>
      </c>
      <c r="BJ1598" s="15">
        <v>40485</v>
      </c>
      <c r="BK1598" s="14">
        <v>232.4006</v>
      </c>
      <c r="BM1598" s="15">
        <v>41581</v>
      </c>
      <c r="BN1598" s="14">
        <v>66.113</v>
      </c>
    </row>
    <row r="1599" spans="2:66" x14ac:dyDescent="0.2">
      <c r="B1599" s="15">
        <v>39756</v>
      </c>
      <c r="C1599" s="14">
        <v>3.8040000000000003</v>
      </c>
      <c r="E1599" s="15">
        <v>39756</v>
      </c>
      <c r="F1599" s="14">
        <v>4.2350000000000003</v>
      </c>
      <c r="H1599" s="15">
        <v>39756</v>
      </c>
      <c r="I1599" s="14">
        <v>4.53</v>
      </c>
      <c r="K1599" s="15">
        <v>39756</v>
      </c>
      <c r="L1599" s="14">
        <v>4.8730000000000002</v>
      </c>
      <c r="N1599" s="15">
        <v>39756</v>
      </c>
      <c r="O1599" s="14">
        <v>4.5620000000000003</v>
      </c>
      <c r="Q1599" s="15">
        <v>39756</v>
      </c>
      <c r="R1599" s="14">
        <v>4.3579999999999997</v>
      </c>
      <c r="T1599" s="15">
        <v>39756</v>
      </c>
      <c r="U1599" s="14">
        <v>4.54</v>
      </c>
      <c r="W1599" s="15">
        <v>39756</v>
      </c>
      <c r="X1599" s="14">
        <v>4.74</v>
      </c>
      <c r="Z1599" s="15">
        <v>39756</v>
      </c>
      <c r="AA1599" s="14">
        <v>4.2229999999999999</v>
      </c>
      <c r="AC1599" s="14">
        <f t="shared" si="187"/>
        <v>4.319490653483701</v>
      </c>
      <c r="AE1599" s="15">
        <v>39756</v>
      </c>
      <c r="AF1599" s="14">
        <v>3.7246999999999999</v>
      </c>
      <c r="AH1599" s="15">
        <v>39756</v>
      </c>
      <c r="AI1599" s="14">
        <v>4.4770000000000003</v>
      </c>
      <c r="AK1599" s="15">
        <v>39756</v>
      </c>
      <c r="AL1599" s="14">
        <v>1.9055</v>
      </c>
      <c r="AM1599" s="14">
        <f t="shared" si="190"/>
        <v>2.413990653483701</v>
      </c>
      <c r="AN1599" s="15">
        <v>39756</v>
      </c>
      <c r="AO1599" s="14">
        <v>2.1154999999999999</v>
      </c>
      <c r="AP1599" s="14">
        <f t="shared" si="191"/>
        <v>1.6092</v>
      </c>
      <c r="AQ1599" s="15">
        <v>39756</v>
      </c>
      <c r="AR1599" s="14">
        <v>2.8075000000000001</v>
      </c>
      <c r="AS1599" s="14">
        <f t="shared" si="192"/>
        <v>1.6695000000000002</v>
      </c>
      <c r="AU1599" s="14">
        <f t="shared" si="188"/>
        <v>1.8985000000000003</v>
      </c>
      <c r="AW1599" s="14">
        <f t="shared" si="193"/>
        <v>2.6245000000000003</v>
      </c>
      <c r="AY1599" s="14">
        <f t="shared" si="194"/>
        <v>2.9675000000000002</v>
      </c>
      <c r="BA1599" s="15">
        <v>39756</v>
      </c>
      <c r="BB1599" s="14">
        <v>72.603099999999998</v>
      </c>
      <c r="BD1599" s="15">
        <v>41582</v>
      </c>
      <c r="BE1599" s="14">
        <v>4.5</v>
      </c>
      <c r="BG1599" s="15">
        <v>41582</v>
      </c>
      <c r="BH1599" s="14">
        <v>9.5</v>
      </c>
      <c r="BI1599" s="14">
        <f t="shared" si="189"/>
        <v>82.25366666666666</v>
      </c>
      <c r="BJ1599" s="15">
        <v>40486</v>
      </c>
      <c r="BK1599" s="14">
        <v>232.761</v>
      </c>
      <c r="BM1599" s="15">
        <v>41582</v>
      </c>
      <c r="BN1599" s="14">
        <v>65.67</v>
      </c>
    </row>
    <row r="1600" spans="2:66" x14ac:dyDescent="0.2">
      <c r="B1600" s="15">
        <v>39757</v>
      </c>
      <c r="C1600" s="14">
        <v>3.7669999999999999</v>
      </c>
      <c r="E1600" s="15">
        <v>39757</v>
      </c>
      <c r="F1600" s="14">
        <v>4.1829999999999998</v>
      </c>
      <c r="H1600" s="15">
        <v>39757</v>
      </c>
      <c r="I1600" s="14">
        <v>4.4489999999999998</v>
      </c>
      <c r="K1600" s="15">
        <v>39757</v>
      </c>
      <c r="L1600" s="14">
        <v>4.7830000000000004</v>
      </c>
      <c r="N1600" s="15">
        <v>39757</v>
      </c>
      <c r="O1600" s="14">
        <v>4.5060000000000002</v>
      </c>
      <c r="Q1600" s="15">
        <v>39757</v>
      </c>
      <c r="R1600" s="14">
        <v>4.2850000000000001</v>
      </c>
      <c r="T1600" s="15">
        <v>39757</v>
      </c>
      <c r="U1600" s="14">
        <v>4.4850000000000003</v>
      </c>
      <c r="W1600" s="15">
        <v>39757</v>
      </c>
      <c r="X1600" s="14">
        <v>4.67</v>
      </c>
      <c r="Z1600" s="15">
        <v>39757</v>
      </c>
      <c r="AA1600" s="14">
        <v>4.3319999999999999</v>
      </c>
      <c r="AC1600" s="14">
        <f t="shared" si="187"/>
        <v>4.2615564653174722</v>
      </c>
      <c r="AE1600" s="15">
        <v>39757</v>
      </c>
      <c r="AF1600" s="14">
        <v>3.7019000000000002</v>
      </c>
      <c r="AH1600" s="15">
        <v>39757</v>
      </c>
      <c r="AI1600" s="14">
        <v>4.4240000000000004</v>
      </c>
      <c r="AK1600" s="15">
        <v>39757</v>
      </c>
      <c r="AL1600" s="14">
        <v>1.8904999999999998</v>
      </c>
      <c r="AM1600" s="14">
        <f t="shared" si="190"/>
        <v>2.3710564653174724</v>
      </c>
      <c r="AN1600" s="15">
        <v>39757</v>
      </c>
      <c r="AO1600" s="14">
        <v>2.2444999999999999</v>
      </c>
      <c r="AP1600" s="14">
        <f t="shared" si="191"/>
        <v>1.4574000000000003</v>
      </c>
      <c r="AQ1600" s="15">
        <v>39757</v>
      </c>
      <c r="AR1600" s="14">
        <v>2.7709999999999999</v>
      </c>
      <c r="AS1600" s="14">
        <f t="shared" si="192"/>
        <v>1.6530000000000005</v>
      </c>
      <c r="AU1600" s="14">
        <f t="shared" si="188"/>
        <v>1.8765000000000001</v>
      </c>
      <c r="AW1600" s="14">
        <f t="shared" si="193"/>
        <v>2.5585</v>
      </c>
      <c r="AY1600" s="14">
        <f t="shared" si="194"/>
        <v>2.8925000000000005</v>
      </c>
      <c r="BA1600" s="15">
        <v>39757</v>
      </c>
      <c r="BB1600" s="14">
        <v>68.173599999999993</v>
      </c>
      <c r="BD1600" s="15">
        <v>41583</v>
      </c>
      <c r="BE1600" s="14">
        <v>4.5</v>
      </c>
      <c r="BG1600" s="15">
        <v>41583</v>
      </c>
      <c r="BH1600" s="14">
        <v>9.5</v>
      </c>
      <c r="BI1600" s="14">
        <f t="shared" si="189"/>
        <v>82.180833333333325</v>
      </c>
      <c r="BJ1600" s="15">
        <v>40487</v>
      </c>
      <c r="BK1600" s="14">
        <v>232.54249999999999</v>
      </c>
      <c r="BM1600" s="15">
        <v>41583</v>
      </c>
      <c r="BN1600" s="14">
        <v>64.935000000000002</v>
      </c>
    </row>
    <row r="1601" spans="2:66" x14ac:dyDescent="0.2">
      <c r="B1601" s="15">
        <v>39758</v>
      </c>
      <c r="C1601" s="14">
        <v>3.7039999999999997</v>
      </c>
      <c r="E1601" s="15">
        <v>39758</v>
      </c>
      <c r="F1601" s="14">
        <v>4.0309999999999997</v>
      </c>
      <c r="H1601" s="15">
        <v>39758</v>
      </c>
      <c r="I1601" s="14">
        <v>4.3280000000000003</v>
      </c>
      <c r="K1601" s="15">
        <v>39758</v>
      </c>
      <c r="L1601" s="14">
        <v>4.6749999999999998</v>
      </c>
      <c r="N1601" s="15">
        <v>39758</v>
      </c>
      <c r="O1601" s="14">
        <v>4.431</v>
      </c>
      <c r="Q1601" s="15">
        <v>39758</v>
      </c>
      <c r="R1601" s="14">
        <v>4.1539999999999999</v>
      </c>
      <c r="T1601" s="15">
        <v>39758</v>
      </c>
      <c r="U1601" s="14">
        <v>4.3929999999999998</v>
      </c>
      <c r="W1601" s="15">
        <v>39758</v>
      </c>
      <c r="X1601" s="14">
        <v>4.5919999999999996</v>
      </c>
      <c r="Z1601" s="15">
        <v>39758</v>
      </c>
      <c r="AA1601" s="14">
        <v>4.2489999999999997</v>
      </c>
      <c r="AC1601" s="14">
        <f t="shared" si="187"/>
        <v>4.1562672640197729</v>
      </c>
      <c r="AE1601" s="15">
        <v>39758</v>
      </c>
      <c r="AF1601" s="14">
        <v>3.6886000000000001</v>
      </c>
      <c r="AH1601" s="15">
        <v>39758</v>
      </c>
      <c r="AI1601" s="14">
        <v>4.3250000000000002</v>
      </c>
      <c r="AK1601" s="15">
        <v>39758</v>
      </c>
      <c r="AL1601" s="14">
        <v>1.823</v>
      </c>
      <c r="AM1601" s="14">
        <f t="shared" si="190"/>
        <v>2.3332672640197729</v>
      </c>
      <c r="AN1601" s="15">
        <v>39758</v>
      </c>
      <c r="AO1601" s="14">
        <v>2.2555000000000001</v>
      </c>
      <c r="AP1601" s="14">
        <f t="shared" si="191"/>
        <v>1.4331</v>
      </c>
      <c r="AQ1601" s="15">
        <v>39758</v>
      </c>
      <c r="AR1601" s="14">
        <v>2.7069999999999999</v>
      </c>
      <c r="AS1601" s="14">
        <f t="shared" si="192"/>
        <v>1.6180000000000003</v>
      </c>
      <c r="AU1601" s="14">
        <f t="shared" si="188"/>
        <v>1.8809999999999998</v>
      </c>
      <c r="AW1601" s="14">
        <f t="shared" si="193"/>
        <v>2.5050000000000003</v>
      </c>
      <c r="AY1601" s="14">
        <f t="shared" si="194"/>
        <v>2.8519999999999999</v>
      </c>
      <c r="BA1601" s="15">
        <v>39758</v>
      </c>
      <c r="BB1601" s="14">
        <v>62.442799999999998</v>
      </c>
      <c r="BD1601" s="15">
        <v>41584</v>
      </c>
      <c r="BE1601" s="14">
        <v>4.5</v>
      </c>
      <c r="BG1601" s="15">
        <v>41584</v>
      </c>
      <c r="BH1601" s="14">
        <v>9.5</v>
      </c>
      <c r="BI1601" s="14">
        <f t="shared" si="189"/>
        <v>82.180833333333325</v>
      </c>
      <c r="BJ1601" s="15">
        <v>40488</v>
      </c>
      <c r="BK1601" s="14">
        <v>232.54249999999999</v>
      </c>
      <c r="BM1601" s="15">
        <v>41584</v>
      </c>
      <c r="BN1601" s="14">
        <v>65.242999999999995</v>
      </c>
    </row>
    <row r="1602" spans="2:66" x14ac:dyDescent="0.2">
      <c r="B1602" s="15">
        <v>39759</v>
      </c>
      <c r="C1602" s="14">
        <v>3.681</v>
      </c>
      <c r="E1602" s="15">
        <v>39759</v>
      </c>
      <c r="F1602" s="14">
        <v>3.972</v>
      </c>
      <c r="H1602" s="15">
        <v>39759</v>
      </c>
      <c r="I1602" s="14">
        <v>4.2430000000000003</v>
      </c>
      <c r="K1602" s="15">
        <v>39759</v>
      </c>
      <c r="L1602" s="14">
        <v>4.609</v>
      </c>
      <c r="N1602" s="15">
        <v>39759</v>
      </c>
      <c r="O1602" s="14">
        <v>4.3760000000000003</v>
      </c>
      <c r="Q1602" s="15">
        <v>39759</v>
      </c>
      <c r="R1602" s="14">
        <v>4.0739999999999998</v>
      </c>
      <c r="T1602" s="15">
        <v>39759</v>
      </c>
      <c r="U1602" s="14">
        <v>4.3310000000000004</v>
      </c>
      <c r="W1602" s="15">
        <v>39759</v>
      </c>
      <c r="X1602" s="14">
        <v>4.4509999999999996</v>
      </c>
      <c r="Z1602" s="15">
        <v>39759</v>
      </c>
      <c r="AA1602" s="14">
        <v>4.1859999999999999</v>
      </c>
      <c r="AC1602" s="14">
        <f t="shared" si="187"/>
        <v>4.0988731654565109</v>
      </c>
      <c r="AE1602" s="15">
        <v>39759</v>
      </c>
      <c r="AF1602" s="14">
        <v>3.7928999999999999</v>
      </c>
      <c r="AH1602" s="15">
        <v>39759</v>
      </c>
      <c r="AI1602" s="14">
        <v>4.1900000000000004</v>
      </c>
      <c r="AK1602" s="15">
        <v>39759</v>
      </c>
      <c r="AL1602" s="14">
        <v>1.895</v>
      </c>
      <c r="AM1602" s="14">
        <f t="shared" si="190"/>
        <v>2.2038731654565109</v>
      </c>
      <c r="AN1602" s="15">
        <v>39759</v>
      </c>
      <c r="AO1602" s="14">
        <v>2.2774999999999999</v>
      </c>
      <c r="AP1602" s="14">
        <f t="shared" si="191"/>
        <v>1.5154000000000001</v>
      </c>
      <c r="AQ1602" s="15">
        <v>39759</v>
      </c>
      <c r="AR1602" s="14">
        <v>2.7930000000000001</v>
      </c>
      <c r="AS1602" s="14">
        <f t="shared" si="192"/>
        <v>1.3970000000000002</v>
      </c>
      <c r="AU1602" s="14">
        <f t="shared" si="188"/>
        <v>1.786</v>
      </c>
      <c r="AW1602" s="14">
        <f t="shared" si="193"/>
        <v>2.3480000000000003</v>
      </c>
      <c r="AY1602" s="14">
        <f t="shared" si="194"/>
        <v>2.714</v>
      </c>
      <c r="BA1602" s="15">
        <v>39759</v>
      </c>
      <c r="BB1602" s="14">
        <v>56.287300000000002</v>
      </c>
      <c r="BD1602" s="15">
        <v>41585</v>
      </c>
      <c r="BE1602" s="14">
        <v>4.5</v>
      </c>
      <c r="BG1602" s="15">
        <v>41585</v>
      </c>
      <c r="BH1602" s="14">
        <v>9.5</v>
      </c>
      <c r="BI1602" s="14">
        <f t="shared" si="189"/>
        <v>82.180833333333325</v>
      </c>
      <c r="BJ1602" s="15">
        <v>40489</v>
      </c>
      <c r="BK1602" s="14">
        <v>232.54249999999999</v>
      </c>
      <c r="BM1602" s="15">
        <v>41585</v>
      </c>
      <c r="BN1602" s="14">
        <v>65.638000000000005</v>
      </c>
    </row>
    <row r="1603" spans="2:66" x14ac:dyDescent="0.2">
      <c r="B1603" s="15">
        <v>39760</v>
      </c>
      <c r="C1603" s="14">
        <v>3.681</v>
      </c>
      <c r="E1603" s="15">
        <v>39760</v>
      </c>
      <c r="F1603" s="14">
        <v>3.972</v>
      </c>
      <c r="H1603" s="15">
        <v>39760</v>
      </c>
      <c r="I1603" s="14">
        <v>4.2430000000000003</v>
      </c>
      <c r="K1603" s="15">
        <v>39760</v>
      </c>
      <c r="L1603" s="14">
        <v>4.609</v>
      </c>
      <c r="N1603" s="15">
        <v>39760</v>
      </c>
      <c r="O1603" s="14">
        <v>4.3760000000000003</v>
      </c>
      <c r="Q1603" s="15">
        <v>39760</v>
      </c>
      <c r="R1603" s="14">
        <v>4.0739999999999998</v>
      </c>
      <c r="T1603" s="15">
        <v>39760</v>
      </c>
      <c r="U1603" s="14">
        <v>4.3310000000000004</v>
      </c>
      <c r="W1603" s="15">
        <v>39760</v>
      </c>
      <c r="X1603" s="14">
        <v>4.4509999999999996</v>
      </c>
      <c r="Z1603" s="15">
        <v>39760</v>
      </c>
      <c r="AA1603" s="14">
        <v>4.1859999999999999</v>
      </c>
      <c r="AC1603" s="14">
        <f t="shared" si="187"/>
        <v>4.0988731654565109</v>
      </c>
      <c r="AE1603" s="15">
        <v>39760</v>
      </c>
      <c r="AF1603" s="14">
        <v>3.7928999999999999</v>
      </c>
      <c r="AH1603" s="15">
        <v>39760</v>
      </c>
      <c r="AI1603" s="14">
        <v>4.1900000000000004</v>
      </c>
      <c r="AK1603" s="15">
        <v>39760</v>
      </c>
      <c r="AL1603" s="14">
        <v>1.895</v>
      </c>
      <c r="AM1603" s="14">
        <f t="shared" si="190"/>
        <v>2.2038731654565109</v>
      </c>
      <c r="AN1603" s="15">
        <v>39760</v>
      </c>
      <c r="AO1603" s="14">
        <v>2.2774999999999999</v>
      </c>
      <c r="AP1603" s="14">
        <f t="shared" si="191"/>
        <v>1.5154000000000001</v>
      </c>
      <c r="AQ1603" s="15">
        <v>39760</v>
      </c>
      <c r="AR1603" s="14">
        <v>2.7930000000000001</v>
      </c>
      <c r="AS1603" s="14">
        <f t="shared" si="192"/>
        <v>1.3970000000000002</v>
      </c>
      <c r="AU1603" s="14">
        <f t="shared" si="188"/>
        <v>1.786</v>
      </c>
      <c r="AW1603" s="14">
        <f t="shared" si="193"/>
        <v>2.3480000000000003</v>
      </c>
      <c r="AY1603" s="14">
        <f t="shared" si="194"/>
        <v>2.714</v>
      </c>
      <c r="BA1603" s="15">
        <v>39760</v>
      </c>
      <c r="BB1603" s="14">
        <v>56.287300000000002</v>
      </c>
      <c r="BD1603" s="15">
        <v>41586</v>
      </c>
      <c r="BE1603" s="14">
        <v>4.5</v>
      </c>
      <c r="BG1603" s="15">
        <v>41586</v>
      </c>
      <c r="BH1603" s="14">
        <v>9.5</v>
      </c>
      <c r="BI1603" s="14">
        <f t="shared" si="189"/>
        <v>82.018333333333331</v>
      </c>
      <c r="BJ1603" s="15">
        <v>40490</v>
      </c>
      <c r="BK1603" s="14">
        <v>232.05500000000001</v>
      </c>
      <c r="BM1603" s="15">
        <v>41586</v>
      </c>
      <c r="BN1603" s="14">
        <v>64.456999999999994</v>
      </c>
    </row>
    <row r="1604" spans="2:66" x14ac:dyDescent="0.2">
      <c r="B1604" s="15">
        <v>39761</v>
      </c>
      <c r="C1604" s="14">
        <v>3.681</v>
      </c>
      <c r="E1604" s="15">
        <v>39761</v>
      </c>
      <c r="F1604" s="14">
        <v>3.972</v>
      </c>
      <c r="H1604" s="15">
        <v>39761</v>
      </c>
      <c r="I1604" s="14">
        <v>4.2430000000000003</v>
      </c>
      <c r="K1604" s="15">
        <v>39761</v>
      </c>
      <c r="L1604" s="14">
        <v>4.609</v>
      </c>
      <c r="N1604" s="15">
        <v>39761</v>
      </c>
      <c r="O1604" s="14">
        <v>4.3760000000000003</v>
      </c>
      <c r="Q1604" s="15">
        <v>39761</v>
      </c>
      <c r="R1604" s="14">
        <v>4.0739999999999998</v>
      </c>
      <c r="T1604" s="15">
        <v>39761</v>
      </c>
      <c r="U1604" s="14">
        <v>4.3310000000000004</v>
      </c>
      <c r="W1604" s="15">
        <v>39761</v>
      </c>
      <c r="X1604" s="14">
        <v>4.4509999999999996</v>
      </c>
      <c r="Z1604" s="15">
        <v>39761</v>
      </c>
      <c r="AA1604" s="14">
        <v>4.1859999999999999</v>
      </c>
      <c r="AC1604" s="14">
        <f t="shared" ref="AC1604:AC1667" si="195">((C1604*$C$1)+(F1604*$F$1)+(I1604*$I$1)+(L1604*$L$1)+(O1604*$O$1)+(R1604*$R$1)+(U1604*$U$1)+(X1604*$X$1)+(AA1604*$AA$1))/($C$1+$F$1+$I$1+$L$1+$O$1+$R$1+$U$1+$X$1+$AA$1)</f>
        <v>4.0988731654565109</v>
      </c>
      <c r="AE1604" s="15">
        <v>39761</v>
      </c>
      <c r="AF1604" s="14">
        <v>3.7928999999999999</v>
      </c>
      <c r="AH1604" s="15">
        <v>39761</v>
      </c>
      <c r="AI1604" s="14">
        <v>4.1900000000000004</v>
      </c>
      <c r="AK1604" s="15">
        <v>39761</v>
      </c>
      <c r="AL1604" s="14">
        <v>1.895</v>
      </c>
      <c r="AM1604" s="14">
        <f t="shared" si="190"/>
        <v>2.2038731654565109</v>
      </c>
      <c r="AN1604" s="15">
        <v>39761</v>
      </c>
      <c r="AO1604" s="14">
        <v>2.2774999999999999</v>
      </c>
      <c r="AP1604" s="14">
        <f t="shared" si="191"/>
        <v>1.5154000000000001</v>
      </c>
      <c r="AQ1604" s="15">
        <v>39761</v>
      </c>
      <c r="AR1604" s="14">
        <v>2.7930000000000001</v>
      </c>
      <c r="AS1604" s="14">
        <f t="shared" si="192"/>
        <v>1.3970000000000002</v>
      </c>
      <c r="AU1604" s="14">
        <f t="shared" ref="AU1604:AU1667" si="196">C1604-AL1604</f>
        <v>1.786</v>
      </c>
      <c r="AW1604" s="14">
        <f t="shared" si="193"/>
        <v>2.3480000000000003</v>
      </c>
      <c r="AY1604" s="14">
        <f t="shared" si="194"/>
        <v>2.714</v>
      </c>
      <c r="BA1604" s="15">
        <v>39761</v>
      </c>
      <c r="BB1604" s="14">
        <v>56.287300000000002</v>
      </c>
      <c r="BD1604" s="15">
        <v>41587</v>
      </c>
      <c r="BE1604" s="14">
        <v>4.5</v>
      </c>
      <c r="BG1604" s="15">
        <v>41587</v>
      </c>
      <c r="BH1604" s="14">
        <v>9.5</v>
      </c>
      <c r="BI1604" s="14">
        <f t="shared" si="189"/>
        <v>82.071799999999996</v>
      </c>
      <c r="BJ1604" s="15">
        <v>40491</v>
      </c>
      <c r="BK1604" s="14">
        <v>232.21539999999999</v>
      </c>
      <c r="BM1604" s="15">
        <v>41587</v>
      </c>
      <c r="BN1604" s="14">
        <v>64.456999999999994</v>
      </c>
    </row>
    <row r="1605" spans="2:66" x14ac:dyDescent="0.2">
      <c r="B1605" s="15">
        <v>39762</v>
      </c>
      <c r="C1605" s="14">
        <v>3.6829999999999998</v>
      </c>
      <c r="E1605" s="15">
        <v>39762</v>
      </c>
      <c r="F1605" s="14">
        <v>3.9670000000000001</v>
      </c>
      <c r="H1605" s="15">
        <v>39762</v>
      </c>
      <c r="I1605" s="14">
        <v>4.2430000000000003</v>
      </c>
      <c r="K1605" s="15">
        <v>39762</v>
      </c>
      <c r="L1605" s="14">
        <v>4.5979999999999999</v>
      </c>
      <c r="N1605" s="15">
        <v>39762</v>
      </c>
      <c r="O1605" s="14">
        <v>4.3650000000000002</v>
      </c>
      <c r="Q1605" s="15">
        <v>39762</v>
      </c>
      <c r="R1605" s="14">
        <v>4.0679999999999996</v>
      </c>
      <c r="T1605" s="15">
        <v>39762</v>
      </c>
      <c r="U1605" s="14">
        <v>4.3209999999999997</v>
      </c>
      <c r="W1605" s="15">
        <v>39762</v>
      </c>
      <c r="X1605" s="14">
        <v>4.4390000000000001</v>
      </c>
      <c r="Z1605" s="15">
        <v>39762</v>
      </c>
      <c r="AA1605" s="14">
        <v>4.1689999999999996</v>
      </c>
      <c r="AC1605" s="14">
        <f t="shared" si="195"/>
        <v>4.0944983778773363</v>
      </c>
      <c r="AE1605" s="15">
        <v>39762</v>
      </c>
      <c r="AF1605" s="14">
        <v>3.7431999999999999</v>
      </c>
      <c r="AH1605" s="15">
        <v>39762</v>
      </c>
      <c r="AI1605" s="14">
        <v>4.1970000000000001</v>
      </c>
      <c r="AK1605" s="15">
        <v>39762</v>
      </c>
      <c r="AL1605" s="14">
        <v>1.8435000000000001</v>
      </c>
      <c r="AM1605" s="14">
        <f t="shared" si="190"/>
        <v>2.2509983778773361</v>
      </c>
      <c r="AN1605" s="15">
        <v>39762</v>
      </c>
      <c r="AO1605" s="14">
        <v>2.2570000000000001</v>
      </c>
      <c r="AP1605" s="14">
        <f t="shared" si="191"/>
        <v>1.4861999999999997</v>
      </c>
      <c r="AQ1605" s="15">
        <v>39762</v>
      </c>
      <c r="AR1605" s="14">
        <v>2.7774999999999999</v>
      </c>
      <c r="AS1605" s="14">
        <f t="shared" si="192"/>
        <v>1.4195000000000002</v>
      </c>
      <c r="AU1605" s="14">
        <f t="shared" si="196"/>
        <v>1.8394999999999997</v>
      </c>
      <c r="AW1605" s="14">
        <f t="shared" si="193"/>
        <v>2.3995000000000002</v>
      </c>
      <c r="AY1605" s="14">
        <f t="shared" si="194"/>
        <v>2.7544999999999997</v>
      </c>
      <c r="BA1605" s="15">
        <v>39762</v>
      </c>
      <c r="BB1605" s="14">
        <v>55.990400000000001</v>
      </c>
      <c r="BD1605" s="15">
        <v>41588</v>
      </c>
      <c r="BE1605" s="14">
        <v>4.5</v>
      </c>
      <c r="BG1605" s="15">
        <v>41588</v>
      </c>
      <c r="BH1605" s="14">
        <v>9.5</v>
      </c>
      <c r="BI1605" s="14">
        <f t="shared" si="189"/>
        <v>82.057433333333336</v>
      </c>
      <c r="BJ1605" s="15">
        <v>40492</v>
      </c>
      <c r="BK1605" s="14">
        <v>232.17230000000001</v>
      </c>
      <c r="BM1605" s="15">
        <v>41588</v>
      </c>
      <c r="BN1605" s="14">
        <v>64.456999999999994</v>
      </c>
    </row>
    <row r="1606" spans="2:66" x14ac:dyDescent="0.2">
      <c r="B1606" s="15">
        <v>39763</v>
      </c>
      <c r="C1606" s="14">
        <v>3.6710000000000003</v>
      </c>
      <c r="E1606" s="15">
        <v>39763</v>
      </c>
      <c r="F1606" s="14">
        <v>3.9510000000000001</v>
      </c>
      <c r="H1606" s="15">
        <v>39763</v>
      </c>
      <c r="I1606" s="14">
        <v>4.2240000000000002</v>
      </c>
      <c r="K1606" s="15">
        <v>39763</v>
      </c>
      <c r="L1606" s="14">
        <v>4.62</v>
      </c>
      <c r="N1606" s="15">
        <v>39763</v>
      </c>
      <c r="O1606" s="14">
        <v>4.3449999999999998</v>
      </c>
      <c r="Q1606" s="15">
        <v>39763</v>
      </c>
      <c r="R1606" s="14">
        <v>4.0519999999999996</v>
      </c>
      <c r="T1606" s="15">
        <v>39763</v>
      </c>
      <c r="U1606" s="14">
        <v>4.3010000000000002</v>
      </c>
      <c r="W1606" s="15">
        <v>39763</v>
      </c>
      <c r="X1606" s="14">
        <v>4.4219999999999997</v>
      </c>
      <c r="Z1606" s="15">
        <v>39763</v>
      </c>
      <c r="AA1606" s="14">
        <v>4.1550000000000002</v>
      </c>
      <c r="AC1606" s="14">
        <f t="shared" si="195"/>
        <v>4.0861649930480466</v>
      </c>
      <c r="AE1606" s="15">
        <v>39763</v>
      </c>
      <c r="AF1606" s="14">
        <v>3.7431999999999999</v>
      </c>
      <c r="AH1606" s="15">
        <v>39763</v>
      </c>
      <c r="AI1606" s="14">
        <v>4.2160000000000002</v>
      </c>
      <c r="AK1606" s="15">
        <v>39763</v>
      </c>
      <c r="AL1606" s="14">
        <v>1.8279999999999998</v>
      </c>
      <c r="AM1606" s="14">
        <f t="shared" si="190"/>
        <v>2.2581649930480467</v>
      </c>
      <c r="AN1606" s="15">
        <v>39763</v>
      </c>
      <c r="AO1606" s="14">
        <v>2.1255000000000002</v>
      </c>
      <c r="AP1606" s="14">
        <f t="shared" si="191"/>
        <v>1.6176999999999997</v>
      </c>
      <c r="AQ1606" s="15">
        <v>39763</v>
      </c>
      <c r="AR1606" s="14">
        <v>2.7509999999999999</v>
      </c>
      <c r="AS1606" s="14">
        <f t="shared" si="192"/>
        <v>1.4650000000000003</v>
      </c>
      <c r="AU1606" s="14">
        <f t="shared" si="196"/>
        <v>1.8430000000000004</v>
      </c>
      <c r="AW1606" s="14">
        <f t="shared" si="193"/>
        <v>2.3960000000000004</v>
      </c>
      <c r="AY1606" s="14">
        <f t="shared" si="194"/>
        <v>2.7920000000000003</v>
      </c>
      <c r="BA1606" s="15">
        <v>39763</v>
      </c>
      <c r="BB1606" s="14">
        <v>55.372399999999999</v>
      </c>
      <c r="BD1606" s="15">
        <v>41589</v>
      </c>
      <c r="BE1606" s="14">
        <v>4.5</v>
      </c>
      <c r="BG1606" s="15">
        <v>41589</v>
      </c>
      <c r="BH1606" s="14">
        <v>9.5</v>
      </c>
      <c r="BI1606" s="14">
        <f t="shared" si="189"/>
        <v>81.811466666666675</v>
      </c>
      <c r="BJ1606" s="15">
        <v>40493</v>
      </c>
      <c r="BK1606" s="14">
        <v>231.43440000000001</v>
      </c>
      <c r="BM1606" s="15">
        <v>41589</v>
      </c>
      <c r="BN1606" s="14">
        <v>65.010000000000005</v>
      </c>
    </row>
    <row r="1607" spans="2:66" x14ac:dyDescent="0.2">
      <c r="B1607" s="15">
        <v>39764</v>
      </c>
      <c r="C1607" s="14">
        <v>3.6310000000000002</v>
      </c>
      <c r="E1607" s="15">
        <v>39764</v>
      </c>
      <c r="F1607" s="14">
        <v>3.923</v>
      </c>
      <c r="H1607" s="15">
        <v>39764</v>
      </c>
      <c r="I1607" s="14">
        <v>4.1820000000000004</v>
      </c>
      <c r="K1607" s="15">
        <v>39764</v>
      </c>
      <c r="L1607" s="14">
        <v>4.6639999999999997</v>
      </c>
      <c r="N1607" s="15">
        <v>39764</v>
      </c>
      <c r="O1607" s="14">
        <v>4.2859999999999996</v>
      </c>
      <c r="Q1607" s="15">
        <v>39764</v>
      </c>
      <c r="R1607" s="14">
        <v>4.0199999999999996</v>
      </c>
      <c r="T1607" s="15">
        <v>39764</v>
      </c>
      <c r="U1607" s="14">
        <v>4.2539999999999996</v>
      </c>
      <c r="W1607" s="15">
        <v>39764</v>
      </c>
      <c r="X1607" s="14">
        <v>4.4119999999999999</v>
      </c>
      <c r="Z1607" s="15">
        <v>39764</v>
      </c>
      <c r="AA1607" s="14">
        <v>4.1180000000000003</v>
      </c>
      <c r="AC1607" s="14">
        <f t="shared" si="195"/>
        <v>4.0649151861578865</v>
      </c>
      <c r="AE1607" s="15">
        <v>39764</v>
      </c>
      <c r="AF1607" s="14">
        <v>3.6465999999999998</v>
      </c>
      <c r="AH1607" s="15">
        <v>39764</v>
      </c>
      <c r="AI1607" s="14">
        <v>4.1079999999999997</v>
      </c>
      <c r="AK1607" s="15">
        <v>39764</v>
      </c>
      <c r="AL1607" s="14">
        <v>1.8050000000000002</v>
      </c>
      <c r="AM1607" s="14">
        <f t="shared" si="190"/>
        <v>2.2599151861578863</v>
      </c>
      <c r="AN1607" s="15">
        <v>39764</v>
      </c>
      <c r="AO1607" s="14">
        <v>2.1435</v>
      </c>
      <c r="AP1607" s="14">
        <f t="shared" si="191"/>
        <v>1.5030999999999999</v>
      </c>
      <c r="AQ1607" s="15">
        <v>39764</v>
      </c>
      <c r="AR1607" s="14">
        <v>2.7054999999999998</v>
      </c>
      <c r="AS1607" s="14">
        <f t="shared" si="192"/>
        <v>1.4024999999999999</v>
      </c>
      <c r="AU1607" s="14">
        <f t="shared" si="196"/>
        <v>1.8260000000000001</v>
      </c>
      <c r="AW1607" s="14">
        <f t="shared" si="193"/>
        <v>2.3770000000000002</v>
      </c>
      <c r="AY1607" s="14">
        <f t="shared" si="194"/>
        <v>2.8589999999999995</v>
      </c>
      <c r="BA1607" s="15">
        <v>39764</v>
      </c>
      <c r="BB1607" s="14">
        <v>55.040599999999998</v>
      </c>
      <c r="BD1607" s="15">
        <v>41590</v>
      </c>
      <c r="BE1607" s="14">
        <v>4.5</v>
      </c>
      <c r="BG1607" s="15">
        <v>41590</v>
      </c>
      <c r="BH1607" s="14">
        <v>9.5</v>
      </c>
      <c r="BI1607" s="14">
        <f t="shared" si="189"/>
        <v>81.771533333333338</v>
      </c>
      <c r="BJ1607" s="15">
        <v>40494</v>
      </c>
      <c r="BK1607" s="14">
        <v>231.31460000000001</v>
      </c>
      <c r="BM1607" s="15">
        <v>41590</v>
      </c>
      <c r="BN1607" s="14">
        <v>63.02</v>
      </c>
    </row>
    <row r="1608" spans="2:66" x14ac:dyDescent="0.2">
      <c r="B1608" s="15">
        <v>39765</v>
      </c>
      <c r="C1608" s="14">
        <v>3.64</v>
      </c>
      <c r="E1608" s="15">
        <v>39765</v>
      </c>
      <c r="F1608" s="14">
        <v>4.0439999999999996</v>
      </c>
      <c r="H1608" s="15">
        <v>39765</v>
      </c>
      <c r="I1608" s="14">
        <v>4.1980000000000004</v>
      </c>
      <c r="K1608" s="15">
        <v>39765</v>
      </c>
      <c r="L1608" s="14">
        <v>4.6909999999999998</v>
      </c>
      <c r="N1608" s="15">
        <v>39765</v>
      </c>
      <c r="O1608" s="14">
        <v>4.298</v>
      </c>
      <c r="Q1608" s="15">
        <v>39765</v>
      </c>
      <c r="R1608" s="14">
        <v>4.0350000000000001</v>
      </c>
      <c r="T1608" s="15">
        <v>39765</v>
      </c>
      <c r="U1608" s="14">
        <v>4.2759999999999998</v>
      </c>
      <c r="W1608" s="15">
        <v>39765</v>
      </c>
      <c r="X1608" s="14">
        <v>4.4249999999999998</v>
      </c>
      <c r="Z1608" s="15">
        <v>39765</v>
      </c>
      <c r="AA1608" s="14">
        <v>4.133</v>
      </c>
      <c r="AC1608" s="14">
        <f t="shared" si="195"/>
        <v>4.1039144137185222</v>
      </c>
      <c r="AE1608" s="15">
        <v>39765</v>
      </c>
      <c r="AF1608" s="14">
        <v>3.8525</v>
      </c>
      <c r="AH1608" s="15">
        <v>39765</v>
      </c>
      <c r="AI1608" s="14">
        <v>4.0910000000000002</v>
      </c>
      <c r="AK1608" s="15">
        <v>39765</v>
      </c>
      <c r="AL1608" s="14">
        <v>1.8065</v>
      </c>
      <c r="AM1608" s="14">
        <f t="shared" si="190"/>
        <v>2.2974144137185224</v>
      </c>
      <c r="AN1608" s="15">
        <v>39765</v>
      </c>
      <c r="AO1608" s="14">
        <v>2.0794999999999999</v>
      </c>
      <c r="AP1608" s="14">
        <f t="shared" si="191"/>
        <v>1.7730000000000001</v>
      </c>
      <c r="AQ1608" s="15">
        <v>39765</v>
      </c>
      <c r="AR1608" s="14">
        <v>2.7374999999999998</v>
      </c>
      <c r="AS1608" s="14">
        <f t="shared" si="192"/>
        <v>1.3535000000000004</v>
      </c>
      <c r="AU1608" s="14">
        <f t="shared" si="196"/>
        <v>1.8335000000000001</v>
      </c>
      <c r="AW1608" s="14">
        <f t="shared" si="193"/>
        <v>2.3915000000000006</v>
      </c>
      <c r="AY1608" s="14">
        <f t="shared" si="194"/>
        <v>2.8845000000000001</v>
      </c>
      <c r="BA1608" s="15">
        <v>39765</v>
      </c>
      <c r="BB1608" s="14">
        <v>55.851900000000001</v>
      </c>
      <c r="BD1608" s="15">
        <v>41591</v>
      </c>
      <c r="BE1608" s="14">
        <v>4.5</v>
      </c>
      <c r="BG1608" s="15">
        <v>41591</v>
      </c>
      <c r="BH1608" s="14">
        <v>9.5</v>
      </c>
      <c r="BI1608" s="14">
        <f t="shared" si="189"/>
        <v>81.771533333333338</v>
      </c>
      <c r="BJ1608" s="15">
        <v>40495</v>
      </c>
      <c r="BK1608" s="14">
        <v>231.31460000000001</v>
      </c>
      <c r="BM1608" s="15">
        <v>41591</v>
      </c>
      <c r="BN1608" s="14">
        <v>62.86</v>
      </c>
    </row>
    <row r="1609" spans="2:66" x14ac:dyDescent="0.2">
      <c r="B1609" s="15">
        <v>39766</v>
      </c>
      <c r="C1609" s="14">
        <v>3.673</v>
      </c>
      <c r="E1609" s="15">
        <v>39766</v>
      </c>
      <c r="F1609" s="14">
        <v>3.996</v>
      </c>
      <c r="H1609" s="15">
        <v>39766</v>
      </c>
      <c r="I1609" s="14">
        <v>4.1349999999999998</v>
      </c>
      <c r="K1609" s="15">
        <v>39766</v>
      </c>
      <c r="L1609" s="14">
        <v>4.62</v>
      </c>
      <c r="N1609" s="15">
        <v>39766</v>
      </c>
      <c r="O1609" s="14">
        <v>4.2469999999999999</v>
      </c>
      <c r="Q1609" s="15">
        <v>39766</v>
      </c>
      <c r="R1609" s="14">
        <v>3.9849999999999999</v>
      </c>
      <c r="T1609" s="15">
        <v>39766</v>
      </c>
      <c r="U1609" s="14">
        <v>4.2379999999999995</v>
      </c>
      <c r="W1609" s="15">
        <v>39766</v>
      </c>
      <c r="X1609" s="14">
        <v>4.3730000000000002</v>
      </c>
      <c r="Z1609" s="15">
        <v>39766</v>
      </c>
      <c r="AA1609" s="14">
        <v>4.0979999999999999</v>
      </c>
      <c r="AC1609" s="14">
        <f t="shared" si="195"/>
        <v>4.0722119573613469</v>
      </c>
      <c r="AE1609" s="15">
        <v>39766</v>
      </c>
      <c r="AF1609" s="14">
        <v>3.7349000000000001</v>
      </c>
      <c r="AH1609" s="15">
        <v>39766</v>
      </c>
      <c r="AI1609" s="14">
        <v>4.0709999999999997</v>
      </c>
      <c r="AK1609" s="15">
        <v>39766</v>
      </c>
      <c r="AL1609" s="14">
        <v>1.8294999999999999</v>
      </c>
      <c r="AM1609" s="14">
        <f t="shared" si="190"/>
        <v>2.242711957361347</v>
      </c>
      <c r="AN1609" s="15">
        <v>39766</v>
      </c>
      <c r="AO1609" s="14">
        <v>2.1779999999999999</v>
      </c>
      <c r="AP1609" s="14">
        <f t="shared" si="191"/>
        <v>1.5569000000000002</v>
      </c>
      <c r="AQ1609" s="15">
        <v>39766</v>
      </c>
      <c r="AR1609" s="14">
        <v>2.6974999999999998</v>
      </c>
      <c r="AS1609" s="14">
        <f t="shared" si="192"/>
        <v>1.3734999999999999</v>
      </c>
      <c r="AU1609" s="14">
        <f t="shared" si="196"/>
        <v>1.8435000000000001</v>
      </c>
      <c r="AW1609" s="14">
        <f t="shared" si="193"/>
        <v>2.3054999999999999</v>
      </c>
      <c r="AY1609" s="14">
        <f t="shared" si="194"/>
        <v>2.7905000000000002</v>
      </c>
      <c r="BA1609" s="15">
        <v>39766</v>
      </c>
      <c r="BB1609" s="14">
        <v>46.262099999999997</v>
      </c>
      <c r="BD1609" s="15">
        <v>41592</v>
      </c>
      <c r="BE1609" s="14">
        <v>4.5</v>
      </c>
      <c r="BG1609" s="15">
        <v>41592</v>
      </c>
      <c r="BH1609" s="14">
        <v>9.5</v>
      </c>
      <c r="BI1609" s="14">
        <f t="shared" si="189"/>
        <v>81.771533333333338</v>
      </c>
      <c r="BJ1609" s="15">
        <v>40496</v>
      </c>
      <c r="BK1609" s="14">
        <v>231.31460000000001</v>
      </c>
      <c r="BM1609" s="15">
        <v>41592</v>
      </c>
      <c r="BN1609" s="14">
        <v>63.588000000000001</v>
      </c>
    </row>
    <row r="1610" spans="2:66" x14ac:dyDescent="0.2">
      <c r="B1610" s="15">
        <v>39767</v>
      </c>
      <c r="C1610" s="14">
        <v>3.673</v>
      </c>
      <c r="E1610" s="15">
        <v>39767</v>
      </c>
      <c r="F1610" s="14">
        <v>3.996</v>
      </c>
      <c r="H1610" s="15">
        <v>39767</v>
      </c>
      <c r="I1610" s="14">
        <v>4.1349999999999998</v>
      </c>
      <c r="K1610" s="15">
        <v>39767</v>
      </c>
      <c r="L1610" s="14">
        <v>4.62</v>
      </c>
      <c r="N1610" s="15">
        <v>39767</v>
      </c>
      <c r="O1610" s="14">
        <v>4.2469999999999999</v>
      </c>
      <c r="Q1610" s="15">
        <v>39767</v>
      </c>
      <c r="R1610" s="14">
        <v>3.9849999999999999</v>
      </c>
      <c r="T1610" s="15">
        <v>39767</v>
      </c>
      <c r="U1610" s="14">
        <v>4.2379999999999995</v>
      </c>
      <c r="W1610" s="15">
        <v>39767</v>
      </c>
      <c r="X1610" s="14">
        <v>4.3730000000000002</v>
      </c>
      <c r="Z1610" s="15">
        <v>39767</v>
      </c>
      <c r="AA1610" s="14">
        <v>4.0979999999999999</v>
      </c>
      <c r="AC1610" s="14">
        <f t="shared" si="195"/>
        <v>4.0722119573613469</v>
      </c>
      <c r="AE1610" s="15">
        <v>39767</v>
      </c>
      <c r="AF1610" s="14">
        <v>3.7349000000000001</v>
      </c>
      <c r="AH1610" s="15">
        <v>39767</v>
      </c>
      <c r="AI1610" s="14">
        <v>4.0709999999999997</v>
      </c>
      <c r="AK1610" s="15">
        <v>39767</v>
      </c>
      <c r="AL1610" s="14">
        <v>1.8294999999999999</v>
      </c>
      <c r="AM1610" s="14">
        <f t="shared" si="190"/>
        <v>2.242711957361347</v>
      </c>
      <c r="AN1610" s="15">
        <v>39767</v>
      </c>
      <c r="AO1610" s="14">
        <v>2.1779999999999999</v>
      </c>
      <c r="AP1610" s="14">
        <f t="shared" si="191"/>
        <v>1.5569000000000002</v>
      </c>
      <c r="AQ1610" s="15">
        <v>39767</v>
      </c>
      <c r="AR1610" s="14">
        <v>2.6974999999999998</v>
      </c>
      <c r="AS1610" s="14">
        <f t="shared" si="192"/>
        <v>1.3734999999999999</v>
      </c>
      <c r="AU1610" s="14">
        <f t="shared" si="196"/>
        <v>1.8435000000000001</v>
      </c>
      <c r="AW1610" s="14">
        <f t="shared" si="193"/>
        <v>2.3054999999999999</v>
      </c>
      <c r="AY1610" s="14">
        <f t="shared" si="194"/>
        <v>2.7905000000000002</v>
      </c>
      <c r="BA1610" s="15">
        <v>39767</v>
      </c>
      <c r="BB1610" s="14">
        <v>46.262099999999997</v>
      </c>
      <c r="BD1610" s="15">
        <v>41593</v>
      </c>
      <c r="BE1610" s="14">
        <v>4.5</v>
      </c>
      <c r="BG1610" s="15">
        <v>41593</v>
      </c>
      <c r="BH1610" s="14">
        <v>9.5</v>
      </c>
      <c r="BI1610" s="14">
        <f t="shared" si="189"/>
        <v>81.739400000000003</v>
      </c>
      <c r="BJ1610" s="15">
        <v>40497</v>
      </c>
      <c r="BK1610" s="14">
        <v>231.2182</v>
      </c>
      <c r="BM1610" s="15">
        <v>41593</v>
      </c>
      <c r="BN1610" s="14">
        <v>63.674999999999997</v>
      </c>
    </row>
    <row r="1611" spans="2:66" x14ac:dyDescent="0.2">
      <c r="B1611" s="15">
        <v>39768</v>
      </c>
      <c r="C1611" s="14">
        <v>3.673</v>
      </c>
      <c r="E1611" s="15">
        <v>39768</v>
      </c>
      <c r="F1611" s="14">
        <v>3.996</v>
      </c>
      <c r="H1611" s="15">
        <v>39768</v>
      </c>
      <c r="I1611" s="14">
        <v>4.1349999999999998</v>
      </c>
      <c r="K1611" s="15">
        <v>39768</v>
      </c>
      <c r="L1611" s="14">
        <v>4.62</v>
      </c>
      <c r="N1611" s="15">
        <v>39768</v>
      </c>
      <c r="O1611" s="14">
        <v>4.2469999999999999</v>
      </c>
      <c r="Q1611" s="15">
        <v>39768</v>
      </c>
      <c r="R1611" s="14">
        <v>3.9849999999999999</v>
      </c>
      <c r="T1611" s="15">
        <v>39768</v>
      </c>
      <c r="U1611" s="14">
        <v>4.2379999999999995</v>
      </c>
      <c r="W1611" s="15">
        <v>39768</v>
      </c>
      <c r="X1611" s="14">
        <v>4.3730000000000002</v>
      </c>
      <c r="Z1611" s="15">
        <v>39768</v>
      </c>
      <c r="AA1611" s="14">
        <v>4.0979999999999999</v>
      </c>
      <c r="AC1611" s="14">
        <f t="shared" si="195"/>
        <v>4.0722119573613469</v>
      </c>
      <c r="AE1611" s="15">
        <v>39768</v>
      </c>
      <c r="AF1611" s="14">
        <v>3.7349000000000001</v>
      </c>
      <c r="AH1611" s="15">
        <v>39768</v>
      </c>
      <c r="AI1611" s="14">
        <v>4.0709999999999997</v>
      </c>
      <c r="AK1611" s="15">
        <v>39768</v>
      </c>
      <c r="AL1611" s="14">
        <v>1.8294999999999999</v>
      </c>
      <c r="AM1611" s="14">
        <f t="shared" si="190"/>
        <v>2.242711957361347</v>
      </c>
      <c r="AN1611" s="15">
        <v>39768</v>
      </c>
      <c r="AO1611" s="14">
        <v>2.1779999999999999</v>
      </c>
      <c r="AP1611" s="14">
        <f t="shared" si="191"/>
        <v>1.5569000000000002</v>
      </c>
      <c r="AQ1611" s="15">
        <v>39768</v>
      </c>
      <c r="AR1611" s="14">
        <v>2.6974999999999998</v>
      </c>
      <c r="AS1611" s="14">
        <f t="shared" si="192"/>
        <v>1.3734999999999999</v>
      </c>
      <c r="AU1611" s="14">
        <f t="shared" si="196"/>
        <v>1.8435000000000001</v>
      </c>
      <c r="AW1611" s="14">
        <f t="shared" si="193"/>
        <v>2.3054999999999999</v>
      </c>
      <c r="AY1611" s="14">
        <f t="shared" si="194"/>
        <v>2.7905000000000002</v>
      </c>
      <c r="BA1611" s="15">
        <v>39768</v>
      </c>
      <c r="BB1611" s="14">
        <v>46.262099999999997</v>
      </c>
      <c r="BD1611" s="15">
        <v>41594</v>
      </c>
      <c r="BE1611" s="14">
        <v>4.5</v>
      </c>
      <c r="BG1611" s="15">
        <v>41594</v>
      </c>
      <c r="BH1611" s="14">
        <v>9.5</v>
      </c>
      <c r="BI1611" s="14">
        <f t="shared" si="189"/>
        <v>81.549700000000001</v>
      </c>
      <c r="BJ1611" s="15">
        <v>40498</v>
      </c>
      <c r="BK1611" s="14">
        <v>230.6491</v>
      </c>
      <c r="BM1611" s="15">
        <v>41594</v>
      </c>
      <c r="BN1611" s="14">
        <v>63.674999999999997</v>
      </c>
    </row>
    <row r="1612" spans="2:66" x14ac:dyDescent="0.2">
      <c r="B1612" s="15">
        <v>39769</v>
      </c>
      <c r="C1612" s="14">
        <v>3.661</v>
      </c>
      <c r="E1612" s="15">
        <v>39769</v>
      </c>
      <c r="F1612" s="14">
        <v>3.9980000000000002</v>
      </c>
      <c r="H1612" s="15">
        <v>39769</v>
      </c>
      <c r="I1612" s="14">
        <v>4.157</v>
      </c>
      <c r="K1612" s="15">
        <v>39769</v>
      </c>
      <c r="L1612" s="14">
        <v>4.681</v>
      </c>
      <c r="N1612" s="15">
        <v>39769</v>
      </c>
      <c r="O1612" s="14">
        <v>4.2469999999999999</v>
      </c>
      <c r="Q1612" s="15">
        <v>39769</v>
      </c>
      <c r="R1612" s="14">
        <v>3.9699999999999998</v>
      </c>
      <c r="T1612" s="15">
        <v>39769</v>
      </c>
      <c r="U1612" s="14">
        <v>4.2220000000000004</v>
      </c>
      <c r="W1612" s="15">
        <v>39769</v>
      </c>
      <c r="X1612" s="14">
        <v>4.3840000000000003</v>
      </c>
      <c r="Z1612" s="15">
        <v>39769</v>
      </c>
      <c r="AA1612" s="14">
        <v>4.0960000000000001</v>
      </c>
      <c r="AC1612" s="14">
        <f t="shared" si="195"/>
        <v>4.0827654874092376</v>
      </c>
      <c r="AE1612" s="15">
        <v>39769</v>
      </c>
      <c r="AF1612" s="14">
        <v>3.6484000000000001</v>
      </c>
      <c r="AH1612" s="15">
        <v>39769</v>
      </c>
      <c r="AI1612" s="14">
        <v>4.1040000000000001</v>
      </c>
      <c r="AK1612" s="15">
        <v>39769</v>
      </c>
      <c r="AL1612" s="14">
        <v>1.8525</v>
      </c>
      <c r="AM1612" s="14">
        <f t="shared" si="190"/>
        <v>2.2302654874092376</v>
      </c>
      <c r="AN1612" s="15">
        <v>39769</v>
      </c>
      <c r="AO1612" s="14">
        <v>2.1070000000000002</v>
      </c>
      <c r="AP1612" s="14">
        <f t="shared" si="191"/>
        <v>1.5413999999999999</v>
      </c>
      <c r="AQ1612" s="15">
        <v>39769</v>
      </c>
      <c r="AR1612" s="14">
        <v>2.68</v>
      </c>
      <c r="AS1612" s="14">
        <f t="shared" si="192"/>
        <v>1.4239999999999999</v>
      </c>
      <c r="AU1612" s="14">
        <f t="shared" si="196"/>
        <v>1.8085</v>
      </c>
      <c r="AW1612" s="14">
        <f t="shared" si="193"/>
        <v>2.3045</v>
      </c>
      <c r="AY1612" s="14">
        <f t="shared" si="194"/>
        <v>2.8285</v>
      </c>
      <c r="BA1612" s="15">
        <v>39769</v>
      </c>
      <c r="BB1612" s="14">
        <v>49.619</v>
      </c>
      <c r="BD1612" s="15">
        <v>41595</v>
      </c>
      <c r="BE1612" s="14">
        <v>4.5</v>
      </c>
      <c r="BG1612" s="15">
        <v>41595</v>
      </c>
      <c r="BH1612" s="14">
        <v>9.5</v>
      </c>
      <c r="BI1612" s="14">
        <f t="shared" si="189"/>
        <v>81.635900000000007</v>
      </c>
      <c r="BJ1612" s="15">
        <v>40499</v>
      </c>
      <c r="BK1612" s="14">
        <v>230.90770000000001</v>
      </c>
      <c r="BM1612" s="15">
        <v>41595</v>
      </c>
      <c r="BN1612" s="14">
        <v>63.674999999999997</v>
      </c>
    </row>
    <row r="1613" spans="2:66" x14ac:dyDescent="0.2">
      <c r="B1613" s="15">
        <v>39770</v>
      </c>
      <c r="C1613" s="14">
        <v>3.6459999999999999</v>
      </c>
      <c r="E1613" s="15">
        <v>39770</v>
      </c>
      <c r="F1613" s="14">
        <v>3.96</v>
      </c>
      <c r="H1613" s="15">
        <v>39770</v>
      </c>
      <c r="I1613" s="14">
        <v>4.1370000000000005</v>
      </c>
      <c r="K1613" s="15">
        <v>39770</v>
      </c>
      <c r="L1613" s="14">
        <v>4.6509999999999998</v>
      </c>
      <c r="N1613" s="15">
        <v>39770</v>
      </c>
      <c r="O1613" s="14">
        <v>4.2539999999999996</v>
      </c>
      <c r="Q1613" s="15">
        <v>39770</v>
      </c>
      <c r="R1613" s="14">
        <v>3.9550000000000001</v>
      </c>
      <c r="T1613" s="15">
        <v>39770</v>
      </c>
      <c r="U1613" s="14">
        <v>4.2060000000000004</v>
      </c>
      <c r="W1613" s="15">
        <v>39770</v>
      </c>
      <c r="X1613" s="14">
        <v>4.3559999999999999</v>
      </c>
      <c r="Z1613" s="15">
        <v>39770</v>
      </c>
      <c r="AA1613" s="14">
        <v>4.0890000000000004</v>
      </c>
      <c r="AC1613" s="14">
        <f t="shared" si="195"/>
        <v>4.059809361965085</v>
      </c>
      <c r="AE1613" s="15">
        <v>39770</v>
      </c>
      <c r="AF1613" s="14">
        <v>3.5293000000000001</v>
      </c>
      <c r="AH1613" s="15">
        <v>39770</v>
      </c>
      <c r="AI1613" s="14">
        <v>4.0789999999999997</v>
      </c>
      <c r="AK1613" s="15">
        <v>39770</v>
      </c>
      <c r="AL1613" s="14">
        <v>1.883</v>
      </c>
      <c r="AM1613" s="14">
        <f t="shared" si="190"/>
        <v>2.176809361965085</v>
      </c>
      <c r="AN1613" s="15">
        <v>39770</v>
      </c>
      <c r="AO1613" s="14">
        <v>1.9649999999999999</v>
      </c>
      <c r="AP1613" s="14">
        <f t="shared" si="191"/>
        <v>1.5643000000000002</v>
      </c>
      <c r="AQ1613" s="15">
        <v>39770</v>
      </c>
      <c r="AR1613" s="14">
        <v>2.5794999999999999</v>
      </c>
      <c r="AS1613" s="14">
        <f t="shared" si="192"/>
        <v>1.4994999999999998</v>
      </c>
      <c r="AU1613" s="14">
        <f t="shared" si="196"/>
        <v>1.7629999999999999</v>
      </c>
      <c r="AW1613" s="14">
        <f t="shared" si="193"/>
        <v>2.2540000000000004</v>
      </c>
      <c r="AY1613" s="14">
        <f t="shared" si="194"/>
        <v>2.7679999999999998</v>
      </c>
      <c r="BA1613" s="15">
        <v>39770</v>
      </c>
      <c r="BB1613" s="14">
        <v>49.140700000000002</v>
      </c>
      <c r="BD1613" s="15">
        <v>41596</v>
      </c>
      <c r="BE1613" s="14">
        <v>4.5</v>
      </c>
      <c r="BG1613" s="15">
        <v>41596</v>
      </c>
      <c r="BH1613" s="14">
        <v>9.5</v>
      </c>
      <c r="BI1613" s="14">
        <f t="shared" si="189"/>
        <v>81.903533333333328</v>
      </c>
      <c r="BJ1613" s="15">
        <v>40500</v>
      </c>
      <c r="BK1613" s="14">
        <v>231.7106</v>
      </c>
      <c r="BM1613" s="15">
        <v>41596</v>
      </c>
      <c r="BN1613" s="14">
        <v>63.744999999999997</v>
      </c>
    </row>
    <row r="1614" spans="2:66" x14ac:dyDescent="0.2">
      <c r="B1614" s="15">
        <v>39771</v>
      </c>
      <c r="C1614" s="14">
        <v>3.5419999999999998</v>
      </c>
      <c r="E1614" s="15">
        <v>39771</v>
      </c>
      <c r="F1614" s="14">
        <v>3.879</v>
      </c>
      <c r="H1614" s="15">
        <v>39771</v>
      </c>
      <c r="I1614" s="14">
        <v>4.04</v>
      </c>
      <c r="K1614" s="15">
        <v>39771</v>
      </c>
      <c r="L1614" s="14">
        <v>4.5519999999999996</v>
      </c>
      <c r="N1614" s="15">
        <v>39771</v>
      </c>
      <c r="O1614" s="14">
        <v>4.16</v>
      </c>
      <c r="Q1614" s="15">
        <v>39771</v>
      </c>
      <c r="R1614" s="14">
        <v>3.86</v>
      </c>
      <c r="T1614" s="15">
        <v>39771</v>
      </c>
      <c r="U1614" s="14">
        <v>4.12</v>
      </c>
      <c r="W1614" s="15">
        <v>39771</v>
      </c>
      <c r="X1614" s="14">
        <v>4.26</v>
      </c>
      <c r="Z1614" s="15">
        <v>39771</v>
      </c>
      <c r="AA1614" s="14">
        <v>3.9849999999999999</v>
      </c>
      <c r="AC1614" s="14">
        <f t="shared" si="195"/>
        <v>3.9644489417580719</v>
      </c>
      <c r="AE1614" s="15">
        <v>39771</v>
      </c>
      <c r="AF1614" s="14">
        <v>3.3205</v>
      </c>
      <c r="AH1614" s="15">
        <v>39771</v>
      </c>
      <c r="AI1614" s="14">
        <v>4.0439999999999996</v>
      </c>
      <c r="AK1614" s="15">
        <v>39771</v>
      </c>
      <c r="AL1614" s="14">
        <v>1.8805000000000001</v>
      </c>
      <c r="AM1614" s="14">
        <f t="shared" si="190"/>
        <v>2.0839489417580719</v>
      </c>
      <c r="AN1614" s="15">
        <v>39771</v>
      </c>
      <c r="AO1614" s="14">
        <v>1.6120000000000001</v>
      </c>
      <c r="AP1614" s="14">
        <f t="shared" si="191"/>
        <v>1.7084999999999999</v>
      </c>
      <c r="AQ1614" s="15">
        <v>39771</v>
      </c>
      <c r="AR1614" s="14">
        <v>2.4455</v>
      </c>
      <c r="AS1614" s="14">
        <f t="shared" si="192"/>
        <v>1.5984999999999996</v>
      </c>
      <c r="AU1614" s="14">
        <f t="shared" si="196"/>
        <v>1.6614999999999998</v>
      </c>
      <c r="AW1614" s="14">
        <f t="shared" si="193"/>
        <v>2.1595</v>
      </c>
      <c r="AY1614" s="14">
        <f t="shared" si="194"/>
        <v>2.6714999999999995</v>
      </c>
      <c r="BA1614" s="15">
        <v>39771</v>
      </c>
      <c r="BB1614" s="14">
        <v>49.875399999999999</v>
      </c>
      <c r="BD1614" s="15">
        <v>41597</v>
      </c>
      <c r="BE1614" s="14">
        <v>4.5</v>
      </c>
      <c r="BG1614" s="15">
        <v>41597</v>
      </c>
      <c r="BH1614" s="14">
        <v>9.5</v>
      </c>
      <c r="BI1614" s="14">
        <f t="shared" si="189"/>
        <v>81.856566666666666</v>
      </c>
      <c r="BJ1614" s="15">
        <v>40501</v>
      </c>
      <c r="BK1614" s="14">
        <v>231.56970000000001</v>
      </c>
      <c r="BM1614" s="15">
        <v>41597</v>
      </c>
      <c r="BN1614" s="14">
        <v>63.277999999999999</v>
      </c>
    </row>
    <row r="1615" spans="2:66" x14ac:dyDescent="0.2">
      <c r="B1615" s="15">
        <v>39772</v>
      </c>
      <c r="C1615" s="14">
        <v>3.4009999999999998</v>
      </c>
      <c r="E1615" s="15">
        <v>39772</v>
      </c>
      <c r="F1615" s="14">
        <v>3.7850000000000001</v>
      </c>
      <c r="H1615" s="15">
        <v>39772</v>
      </c>
      <c r="I1615" s="14">
        <v>3.88</v>
      </c>
      <c r="K1615" s="15">
        <v>39772</v>
      </c>
      <c r="L1615" s="14">
        <v>4.4409999999999998</v>
      </c>
      <c r="N1615" s="15">
        <v>39772</v>
      </c>
      <c r="O1615" s="14">
        <v>4.0419999999999998</v>
      </c>
      <c r="Q1615" s="15">
        <v>39772</v>
      </c>
      <c r="R1615" s="14">
        <v>3.7490000000000001</v>
      </c>
      <c r="T1615" s="15">
        <v>39772</v>
      </c>
      <c r="U1615" s="14">
        <v>3.988</v>
      </c>
      <c r="W1615" s="15">
        <v>39772</v>
      </c>
      <c r="X1615" s="14">
        <v>4.117</v>
      </c>
      <c r="Z1615" s="15">
        <v>39772</v>
      </c>
      <c r="AA1615" s="14">
        <v>3.85</v>
      </c>
      <c r="AC1615" s="14">
        <f t="shared" si="195"/>
        <v>3.839914259230651</v>
      </c>
      <c r="AE1615" s="15">
        <v>39772</v>
      </c>
      <c r="AF1615" s="14">
        <v>3.0131000000000001</v>
      </c>
      <c r="AH1615" s="15">
        <v>39772</v>
      </c>
      <c r="AI1615" s="14">
        <v>3.8890000000000002</v>
      </c>
      <c r="AK1615" s="15">
        <v>39772</v>
      </c>
      <c r="AL1615" s="14">
        <v>1.8879999999999999</v>
      </c>
      <c r="AM1615" s="14">
        <f t="shared" si="190"/>
        <v>1.9519142592306511</v>
      </c>
      <c r="AN1615" s="15">
        <v>39772</v>
      </c>
      <c r="AO1615" s="14">
        <v>1.292</v>
      </c>
      <c r="AP1615" s="14">
        <f t="shared" si="191"/>
        <v>1.7211000000000001</v>
      </c>
      <c r="AQ1615" s="15">
        <v>39772</v>
      </c>
      <c r="AR1615" s="14">
        <v>2.34</v>
      </c>
      <c r="AS1615" s="14">
        <f t="shared" si="192"/>
        <v>1.5490000000000004</v>
      </c>
      <c r="AU1615" s="14">
        <f t="shared" si="196"/>
        <v>1.5129999999999999</v>
      </c>
      <c r="AW1615" s="14">
        <f t="shared" si="193"/>
        <v>1.992</v>
      </c>
      <c r="AY1615" s="14">
        <f t="shared" si="194"/>
        <v>2.5529999999999999</v>
      </c>
      <c r="BA1615" s="15">
        <v>39772</v>
      </c>
      <c r="BB1615" s="14">
        <v>47.901800000000001</v>
      </c>
      <c r="BD1615" s="15">
        <v>41598</v>
      </c>
      <c r="BE1615" s="14">
        <v>4.5</v>
      </c>
      <c r="BG1615" s="15">
        <v>41598</v>
      </c>
      <c r="BH1615" s="14">
        <v>9.5</v>
      </c>
      <c r="BI1615" s="14">
        <f t="shared" si="189"/>
        <v>81.856566666666666</v>
      </c>
      <c r="BJ1615" s="15">
        <v>40502</v>
      </c>
      <c r="BK1615" s="14">
        <v>231.56970000000001</v>
      </c>
      <c r="BM1615" s="15">
        <v>41598</v>
      </c>
      <c r="BN1615" s="14">
        <v>63.113</v>
      </c>
    </row>
    <row r="1616" spans="2:66" x14ac:dyDescent="0.2">
      <c r="B1616" s="15">
        <v>39773</v>
      </c>
      <c r="C1616" s="14">
        <v>3.39</v>
      </c>
      <c r="E1616" s="15">
        <v>39773</v>
      </c>
      <c r="F1616" s="14">
        <v>3.8090000000000002</v>
      </c>
      <c r="H1616" s="15">
        <v>39773</v>
      </c>
      <c r="I1616" s="14">
        <v>3.8879999999999999</v>
      </c>
      <c r="K1616" s="15">
        <v>39773</v>
      </c>
      <c r="L1616" s="14">
        <v>4.4610000000000003</v>
      </c>
      <c r="N1616" s="15">
        <v>39773</v>
      </c>
      <c r="O1616" s="14">
        <v>4.0709999999999997</v>
      </c>
      <c r="Q1616" s="15">
        <v>39773</v>
      </c>
      <c r="R1616" s="14">
        <v>3.7679999999999998</v>
      </c>
      <c r="T1616" s="15">
        <v>39773</v>
      </c>
      <c r="U1616" s="14">
        <v>3.996</v>
      </c>
      <c r="W1616" s="15">
        <v>39773</v>
      </c>
      <c r="X1616" s="14">
        <v>4.125</v>
      </c>
      <c r="Z1616" s="15">
        <v>39773</v>
      </c>
      <c r="AA1616" s="14">
        <v>3.863</v>
      </c>
      <c r="AC1616" s="14">
        <f t="shared" si="195"/>
        <v>3.8499959833153099</v>
      </c>
      <c r="AE1616" s="15">
        <v>39773</v>
      </c>
      <c r="AF1616" s="14">
        <v>3.1974</v>
      </c>
      <c r="AH1616" s="15">
        <v>39773</v>
      </c>
      <c r="AI1616" s="14">
        <v>3.8580000000000001</v>
      </c>
      <c r="AK1616" s="15">
        <v>39773</v>
      </c>
      <c r="AL1616" s="14">
        <v>1.845</v>
      </c>
      <c r="AM1616" s="14">
        <f t="shared" si="190"/>
        <v>2.0049959833153101</v>
      </c>
      <c r="AN1616" s="15">
        <v>39773</v>
      </c>
      <c r="AO1616" s="14">
        <v>1.17</v>
      </c>
      <c r="AP1616" s="14">
        <f t="shared" si="191"/>
        <v>2.0274000000000001</v>
      </c>
      <c r="AQ1616" s="15">
        <v>39773</v>
      </c>
      <c r="AR1616" s="14">
        <v>2.1800000000000002</v>
      </c>
      <c r="AS1616" s="14">
        <f t="shared" si="192"/>
        <v>1.6779999999999999</v>
      </c>
      <c r="AU1616" s="14">
        <f t="shared" si="196"/>
        <v>1.5450000000000002</v>
      </c>
      <c r="AW1616" s="14">
        <f t="shared" si="193"/>
        <v>2.0430000000000001</v>
      </c>
      <c r="AY1616" s="14">
        <f t="shared" si="194"/>
        <v>2.6160000000000005</v>
      </c>
      <c r="BA1616" s="15">
        <v>39773</v>
      </c>
      <c r="BB1616" s="14">
        <v>49.8416</v>
      </c>
      <c r="BD1616" s="15">
        <v>41599</v>
      </c>
      <c r="BE1616" s="14">
        <v>4.5</v>
      </c>
      <c r="BG1616" s="15">
        <v>41599</v>
      </c>
      <c r="BH1616" s="14">
        <v>9.5</v>
      </c>
      <c r="BI1616" s="14">
        <f t="shared" ref="BI1616:BI1679" si="197">AVERAGE(BE1616,BH1616,BK1616)</f>
        <v>81.856566666666666</v>
      </c>
      <c r="BJ1616" s="15">
        <v>40503</v>
      </c>
      <c r="BK1616" s="14">
        <v>231.56970000000001</v>
      </c>
      <c r="BM1616" s="15">
        <v>41599</v>
      </c>
      <c r="BN1616" s="14">
        <v>62.878</v>
      </c>
    </row>
    <row r="1617" spans="2:66" x14ac:dyDescent="0.2">
      <c r="B1617" s="15">
        <v>39774</v>
      </c>
      <c r="C1617" s="14">
        <v>3.39</v>
      </c>
      <c r="E1617" s="15">
        <v>39774</v>
      </c>
      <c r="F1617" s="14">
        <v>3.8090000000000002</v>
      </c>
      <c r="H1617" s="15">
        <v>39774</v>
      </c>
      <c r="I1617" s="14">
        <v>3.8879999999999999</v>
      </c>
      <c r="K1617" s="15">
        <v>39774</v>
      </c>
      <c r="L1617" s="14">
        <v>4.4610000000000003</v>
      </c>
      <c r="N1617" s="15">
        <v>39774</v>
      </c>
      <c r="O1617" s="14">
        <v>4.0709999999999997</v>
      </c>
      <c r="Q1617" s="15">
        <v>39774</v>
      </c>
      <c r="R1617" s="14">
        <v>3.7679999999999998</v>
      </c>
      <c r="T1617" s="15">
        <v>39774</v>
      </c>
      <c r="U1617" s="14">
        <v>3.996</v>
      </c>
      <c r="W1617" s="15">
        <v>39774</v>
      </c>
      <c r="X1617" s="14">
        <v>4.125</v>
      </c>
      <c r="Z1617" s="15">
        <v>39774</v>
      </c>
      <c r="AA1617" s="14">
        <v>3.863</v>
      </c>
      <c r="AC1617" s="14">
        <f t="shared" si="195"/>
        <v>3.8499959833153099</v>
      </c>
      <c r="AE1617" s="15">
        <v>39774</v>
      </c>
      <c r="AF1617" s="14">
        <v>3.1974</v>
      </c>
      <c r="AH1617" s="15">
        <v>39774</v>
      </c>
      <c r="AI1617" s="14">
        <v>3.8580000000000001</v>
      </c>
      <c r="AK1617" s="15">
        <v>39774</v>
      </c>
      <c r="AL1617" s="14">
        <v>1.845</v>
      </c>
      <c r="AM1617" s="14">
        <f t="shared" si="190"/>
        <v>2.0049959833153101</v>
      </c>
      <c r="AN1617" s="15">
        <v>39774</v>
      </c>
      <c r="AO1617" s="14">
        <v>1.17</v>
      </c>
      <c r="AP1617" s="14">
        <f t="shared" si="191"/>
        <v>2.0274000000000001</v>
      </c>
      <c r="AQ1617" s="15">
        <v>39774</v>
      </c>
      <c r="AR1617" s="14">
        <v>2.1800000000000002</v>
      </c>
      <c r="AS1617" s="14">
        <f t="shared" si="192"/>
        <v>1.6779999999999999</v>
      </c>
      <c r="AU1617" s="14">
        <f t="shared" si="196"/>
        <v>1.5450000000000002</v>
      </c>
      <c r="AW1617" s="14">
        <f t="shared" si="193"/>
        <v>2.0430000000000001</v>
      </c>
      <c r="AY1617" s="14">
        <f t="shared" si="194"/>
        <v>2.6160000000000005</v>
      </c>
      <c r="BA1617" s="15">
        <v>39774</v>
      </c>
      <c r="BB1617" s="14">
        <v>49.8416</v>
      </c>
      <c r="BD1617" s="15">
        <v>41600</v>
      </c>
      <c r="BE1617" s="14">
        <v>4.5</v>
      </c>
      <c r="BG1617" s="15">
        <v>41600</v>
      </c>
      <c r="BH1617" s="14">
        <v>9.5</v>
      </c>
      <c r="BI1617" s="14">
        <f t="shared" si="197"/>
        <v>81.783833333333334</v>
      </c>
      <c r="BJ1617" s="15">
        <v>40504</v>
      </c>
      <c r="BK1617" s="14">
        <v>231.35149999999999</v>
      </c>
      <c r="BM1617" s="15">
        <v>41600</v>
      </c>
      <c r="BN1617" s="14">
        <v>62.593000000000004</v>
      </c>
    </row>
    <row r="1618" spans="2:66" x14ac:dyDescent="0.2">
      <c r="B1618" s="15">
        <v>39775</v>
      </c>
      <c r="C1618" s="14">
        <v>3.39</v>
      </c>
      <c r="E1618" s="15">
        <v>39775</v>
      </c>
      <c r="F1618" s="14">
        <v>3.8090000000000002</v>
      </c>
      <c r="H1618" s="15">
        <v>39775</v>
      </c>
      <c r="I1618" s="14">
        <v>3.8879999999999999</v>
      </c>
      <c r="K1618" s="15">
        <v>39775</v>
      </c>
      <c r="L1618" s="14">
        <v>4.4610000000000003</v>
      </c>
      <c r="N1618" s="15">
        <v>39775</v>
      </c>
      <c r="O1618" s="14">
        <v>4.0709999999999997</v>
      </c>
      <c r="Q1618" s="15">
        <v>39775</v>
      </c>
      <c r="R1618" s="14">
        <v>3.7679999999999998</v>
      </c>
      <c r="T1618" s="15">
        <v>39775</v>
      </c>
      <c r="U1618" s="14">
        <v>3.996</v>
      </c>
      <c r="W1618" s="15">
        <v>39775</v>
      </c>
      <c r="X1618" s="14">
        <v>4.125</v>
      </c>
      <c r="Z1618" s="15">
        <v>39775</v>
      </c>
      <c r="AA1618" s="14">
        <v>3.863</v>
      </c>
      <c r="AC1618" s="14">
        <f t="shared" si="195"/>
        <v>3.8499959833153099</v>
      </c>
      <c r="AE1618" s="15">
        <v>39775</v>
      </c>
      <c r="AF1618" s="14">
        <v>3.1974</v>
      </c>
      <c r="AH1618" s="15">
        <v>39775</v>
      </c>
      <c r="AI1618" s="14">
        <v>3.8580000000000001</v>
      </c>
      <c r="AK1618" s="15">
        <v>39775</v>
      </c>
      <c r="AL1618" s="14">
        <v>1.845</v>
      </c>
      <c r="AM1618" s="14">
        <f t="shared" si="190"/>
        <v>2.0049959833153101</v>
      </c>
      <c r="AN1618" s="15">
        <v>39775</v>
      </c>
      <c r="AO1618" s="14">
        <v>1.17</v>
      </c>
      <c r="AP1618" s="14">
        <f t="shared" si="191"/>
        <v>2.0274000000000001</v>
      </c>
      <c r="AQ1618" s="15">
        <v>39775</v>
      </c>
      <c r="AR1618" s="14">
        <v>2.1800000000000002</v>
      </c>
      <c r="AS1618" s="14">
        <f t="shared" si="192"/>
        <v>1.6779999999999999</v>
      </c>
      <c r="AU1618" s="14">
        <f t="shared" si="196"/>
        <v>1.5450000000000002</v>
      </c>
      <c r="AW1618" s="14">
        <f t="shared" si="193"/>
        <v>2.0430000000000001</v>
      </c>
      <c r="AY1618" s="14">
        <f t="shared" si="194"/>
        <v>2.6160000000000005</v>
      </c>
      <c r="BA1618" s="15">
        <v>39775</v>
      </c>
      <c r="BB1618" s="14">
        <v>49.8416</v>
      </c>
      <c r="BD1618" s="15">
        <v>41601</v>
      </c>
      <c r="BE1618" s="14">
        <v>4.5</v>
      </c>
      <c r="BG1618" s="15">
        <v>41601</v>
      </c>
      <c r="BH1618" s="14">
        <v>9.5</v>
      </c>
      <c r="BI1618" s="14">
        <f t="shared" si="197"/>
        <v>81.527599999999993</v>
      </c>
      <c r="BJ1618" s="15">
        <v>40505</v>
      </c>
      <c r="BK1618" s="14">
        <v>230.58279999999999</v>
      </c>
      <c r="BM1618" s="15">
        <v>41601</v>
      </c>
      <c r="BN1618" s="14">
        <v>62.593000000000004</v>
      </c>
    </row>
    <row r="1619" spans="2:66" x14ac:dyDescent="0.2">
      <c r="B1619" s="15">
        <v>39776</v>
      </c>
      <c r="C1619" s="14">
        <v>3.4260000000000002</v>
      </c>
      <c r="E1619" s="15">
        <v>39776</v>
      </c>
      <c r="F1619" s="14">
        <v>3.8740000000000001</v>
      </c>
      <c r="H1619" s="15">
        <v>39776</v>
      </c>
      <c r="I1619" s="14">
        <v>3.952</v>
      </c>
      <c r="K1619" s="15">
        <v>39776</v>
      </c>
      <c r="L1619" s="14">
        <v>4.4850000000000003</v>
      </c>
      <c r="N1619" s="15">
        <v>39776</v>
      </c>
      <c r="O1619" s="14">
        <v>4.141</v>
      </c>
      <c r="Q1619" s="15">
        <v>39776</v>
      </c>
      <c r="R1619" s="14">
        <v>3.835</v>
      </c>
      <c r="T1619" s="15">
        <v>39776</v>
      </c>
      <c r="U1619" s="14">
        <v>4.056</v>
      </c>
      <c r="W1619" s="15">
        <v>39776</v>
      </c>
      <c r="X1619" s="14">
        <v>4.17</v>
      </c>
      <c r="Z1619" s="15">
        <v>39776</v>
      </c>
      <c r="AA1619" s="14">
        <v>3.9359999999999999</v>
      </c>
      <c r="AC1619" s="14">
        <f t="shared" si="195"/>
        <v>3.8987823265873627</v>
      </c>
      <c r="AE1619" s="15">
        <v>39776</v>
      </c>
      <c r="AF1619" s="14">
        <v>3.3235999999999999</v>
      </c>
      <c r="AH1619" s="15">
        <v>39776</v>
      </c>
      <c r="AI1619" s="14">
        <v>3.9359999999999999</v>
      </c>
      <c r="AK1619" s="15">
        <v>39776</v>
      </c>
      <c r="AL1619" s="14">
        <v>1.7225000000000001</v>
      </c>
      <c r="AM1619" s="14">
        <f t="shared" si="190"/>
        <v>2.1762823265873625</v>
      </c>
      <c r="AN1619" s="15">
        <v>39776</v>
      </c>
      <c r="AO1619" s="14">
        <v>1.2330000000000001</v>
      </c>
      <c r="AP1619" s="14">
        <f t="shared" si="191"/>
        <v>2.0905999999999998</v>
      </c>
      <c r="AQ1619" s="15">
        <v>39776</v>
      </c>
      <c r="AR1619" s="14">
        <v>2.1025</v>
      </c>
      <c r="AS1619" s="14">
        <f t="shared" si="192"/>
        <v>1.8334999999999999</v>
      </c>
      <c r="AU1619" s="14">
        <f t="shared" si="196"/>
        <v>1.7035</v>
      </c>
      <c r="AW1619" s="14">
        <f t="shared" si="193"/>
        <v>2.2294999999999998</v>
      </c>
      <c r="AY1619" s="14">
        <f t="shared" si="194"/>
        <v>2.7625000000000002</v>
      </c>
      <c r="BA1619" s="15">
        <v>39776</v>
      </c>
      <c r="BB1619" s="14">
        <v>52.563000000000002</v>
      </c>
      <c r="BD1619" s="15">
        <v>41602</v>
      </c>
      <c r="BE1619" s="14">
        <v>4.5</v>
      </c>
      <c r="BG1619" s="15">
        <v>41602</v>
      </c>
      <c r="BH1619" s="14">
        <v>9.5</v>
      </c>
      <c r="BI1619" s="14">
        <f t="shared" si="197"/>
        <v>81.575299999999999</v>
      </c>
      <c r="BJ1619" s="15">
        <v>40506</v>
      </c>
      <c r="BK1619" s="14">
        <v>230.7259</v>
      </c>
      <c r="BM1619" s="15">
        <v>41602</v>
      </c>
      <c r="BN1619" s="14">
        <v>62.593000000000004</v>
      </c>
    </row>
    <row r="1620" spans="2:66" x14ac:dyDescent="0.2">
      <c r="B1620" s="15">
        <v>39777</v>
      </c>
      <c r="C1620" s="14">
        <v>3.35</v>
      </c>
      <c r="E1620" s="15">
        <v>39777</v>
      </c>
      <c r="F1620" s="14">
        <v>3.7850000000000001</v>
      </c>
      <c r="H1620" s="15">
        <v>39777</v>
      </c>
      <c r="I1620" s="14">
        <v>3.9009999999999998</v>
      </c>
      <c r="K1620" s="15">
        <v>39777</v>
      </c>
      <c r="L1620" s="14">
        <v>4.4390000000000001</v>
      </c>
      <c r="N1620" s="15">
        <v>39777</v>
      </c>
      <c r="O1620" s="14">
        <v>4.0659999999999998</v>
      </c>
      <c r="Q1620" s="15">
        <v>39777</v>
      </c>
      <c r="R1620" s="14">
        <v>3.758</v>
      </c>
      <c r="T1620" s="15">
        <v>39777</v>
      </c>
      <c r="U1620" s="14">
        <v>3.9939999999999998</v>
      </c>
      <c r="W1620" s="15">
        <v>39777</v>
      </c>
      <c r="X1620" s="14">
        <v>4.0999999999999996</v>
      </c>
      <c r="Z1620" s="15">
        <v>39777</v>
      </c>
      <c r="AA1620" s="14">
        <v>3.8650000000000002</v>
      </c>
      <c r="AC1620" s="14">
        <f t="shared" si="195"/>
        <v>3.8297140429476282</v>
      </c>
      <c r="AE1620" s="15">
        <v>39777</v>
      </c>
      <c r="AF1620" s="14">
        <v>3.1078000000000001</v>
      </c>
      <c r="AH1620" s="15">
        <v>39777</v>
      </c>
      <c r="AI1620" s="14">
        <v>3.87</v>
      </c>
      <c r="AK1620" s="15">
        <v>39777</v>
      </c>
      <c r="AL1620" s="14">
        <v>1.6644999999999999</v>
      </c>
      <c r="AM1620" s="14">
        <f t="shared" si="190"/>
        <v>2.1652140429476283</v>
      </c>
      <c r="AN1620" s="15">
        <v>39777</v>
      </c>
      <c r="AO1620" s="14">
        <v>1.1459999999999999</v>
      </c>
      <c r="AP1620" s="14">
        <f t="shared" si="191"/>
        <v>1.9618000000000002</v>
      </c>
      <c r="AQ1620" s="15">
        <v>39777</v>
      </c>
      <c r="AR1620" s="14">
        <v>2.0489999999999999</v>
      </c>
      <c r="AS1620" s="14">
        <f t="shared" si="192"/>
        <v>1.8210000000000002</v>
      </c>
      <c r="AU1620" s="14">
        <f t="shared" si="196"/>
        <v>1.6855000000000002</v>
      </c>
      <c r="AW1620" s="14">
        <f t="shared" si="193"/>
        <v>2.2364999999999999</v>
      </c>
      <c r="AY1620" s="14">
        <f t="shared" si="194"/>
        <v>2.7745000000000002</v>
      </c>
      <c r="BA1620" s="15">
        <v>39777</v>
      </c>
      <c r="BB1620" s="14">
        <v>55.110100000000003</v>
      </c>
      <c r="BD1620" s="15">
        <v>41603</v>
      </c>
      <c r="BE1620" s="14">
        <v>4.5</v>
      </c>
      <c r="BG1620" s="15">
        <v>41603</v>
      </c>
      <c r="BH1620" s="14">
        <v>9.5</v>
      </c>
      <c r="BI1620" s="14">
        <f t="shared" si="197"/>
        <v>81.711633333333324</v>
      </c>
      <c r="BJ1620" s="15">
        <v>40507</v>
      </c>
      <c r="BK1620" s="14">
        <v>231.13489999999999</v>
      </c>
      <c r="BM1620" s="15">
        <v>41603</v>
      </c>
      <c r="BN1620" s="14">
        <v>62.484999999999999</v>
      </c>
    </row>
    <row r="1621" spans="2:66" x14ac:dyDescent="0.2">
      <c r="B1621" s="15">
        <v>39778</v>
      </c>
      <c r="C1621" s="14">
        <v>3.2839999999999998</v>
      </c>
      <c r="E1621" s="15">
        <v>39778</v>
      </c>
      <c r="F1621" s="14">
        <v>3.7039999999999997</v>
      </c>
      <c r="H1621" s="15">
        <v>39778</v>
      </c>
      <c r="I1621" s="14">
        <v>3.8730000000000002</v>
      </c>
      <c r="K1621" s="15">
        <v>39778</v>
      </c>
      <c r="L1621" s="14">
        <v>4.4009999999999998</v>
      </c>
      <c r="N1621" s="15">
        <v>39778</v>
      </c>
      <c r="O1621" s="14">
        <v>3.9990000000000001</v>
      </c>
      <c r="Q1621" s="15">
        <v>39778</v>
      </c>
      <c r="R1621" s="14">
        <v>3.6819999999999999</v>
      </c>
      <c r="T1621" s="15">
        <v>39778</v>
      </c>
      <c r="U1621" s="14">
        <v>3.9169999999999998</v>
      </c>
      <c r="W1621" s="15">
        <v>39778</v>
      </c>
      <c r="X1621" s="14">
        <v>4.0339999999999998</v>
      </c>
      <c r="Z1621" s="15">
        <v>39778</v>
      </c>
      <c r="AA1621" s="14">
        <v>3.7970000000000002</v>
      </c>
      <c r="AC1621" s="14">
        <f t="shared" si="195"/>
        <v>3.7699170400123592</v>
      </c>
      <c r="AE1621" s="15">
        <v>39778</v>
      </c>
      <c r="AF1621" s="14">
        <v>2.9784000000000002</v>
      </c>
      <c r="AH1621" s="15">
        <v>39778</v>
      </c>
      <c r="AI1621" s="14">
        <v>3.786</v>
      </c>
      <c r="AK1621" s="15">
        <v>39778</v>
      </c>
      <c r="AL1621" s="14">
        <v>1.5049999999999999</v>
      </c>
      <c r="AM1621" s="14">
        <f t="shared" si="190"/>
        <v>2.2649170400123593</v>
      </c>
      <c r="AN1621" s="15">
        <v>39778</v>
      </c>
      <c r="AO1621" s="14">
        <v>1.173</v>
      </c>
      <c r="AP1621" s="14">
        <f t="shared" si="191"/>
        <v>1.8054000000000001</v>
      </c>
      <c r="AQ1621" s="15">
        <v>39778</v>
      </c>
      <c r="AR1621" s="14">
        <v>2.0219999999999998</v>
      </c>
      <c r="AS1621" s="14">
        <f t="shared" si="192"/>
        <v>1.7640000000000002</v>
      </c>
      <c r="AU1621" s="14">
        <f t="shared" si="196"/>
        <v>1.7789999999999999</v>
      </c>
      <c r="AW1621" s="14">
        <f t="shared" si="193"/>
        <v>2.3680000000000003</v>
      </c>
      <c r="AY1621" s="14">
        <f t="shared" si="194"/>
        <v>2.8959999999999999</v>
      </c>
      <c r="BA1621" s="15">
        <v>39778</v>
      </c>
      <c r="BB1621" s="14">
        <v>58.927599999999998</v>
      </c>
      <c r="BD1621" s="15">
        <v>41604</v>
      </c>
      <c r="BE1621" s="14">
        <v>4.5</v>
      </c>
      <c r="BG1621" s="15">
        <v>41604</v>
      </c>
      <c r="BH1621" s="14">
        <v>9.5</v>
      </c>
      <c r="BI1621" s="14">
        <f t="shared" si="197"/>
        <v>81.426000000000002</v>
      </c>
      <c r="BJ1621" s="15">
        <v>40508</v>
      </c>
      <c r="BK1621" s="14">
        <v>230.27799999999999</v>
      </c>
      <c r="BM1621" s="15">
        <v>41604</v>
      </c>
      <c r="BN1621" s="14">
        <v>62.564999999999998</v>
      </c>
    </row>
    <row r="1622" spans="2:66" x14ac:dyDescent="0.2">
      <c r="B1622" s="15">
        <v>39779</v>
      </c>
      <c r="C1622" s="14">
        <v>3.294</v>
      </c>
      <c r="E1622" s="15">
        <v>39779</v>
      </c>
      <c r="F1622" s="14">
        <v>3.7109999999999999</v>
      </c>
      <c r="H1622" s="15">
        <v>39779</v>
      </c>
      <c r="I1622" s="14">
        <v>3.899</v>
      </c>
      <c r="K1622" s="15">
        <v>39779</v>
      </c>
      <c r="L1622" s="14">
        <v>4.4589999999999996</v>
      </c>
      <c r="N1622" s="15">
        <v>39779</v>
      </c>
      <c r="O1622" s="14">
        <v>4.01</v>
      </c>
      <c r="Q1622" s="15">
        <v>39779</v>
      </c>
      <c r="R1622" s="14">
        <v>3.6959999999999997</v>
      </c>
      <c r="T1622" s="15">
        <v>39779</v>
      </c>
      <c r="U1622" s="14">
        <v>3.9379999999999997</v>
      </c>
      <c r="W1622" s="15">
        <v>39779</v>
      </c>
      <c r="X1622" s="14">
        <v>4.0529999999999999</v>
      </c>
      <c r="Z1622" s="15">
        <v>39779</v>
      </c>
      <c r="AA1622" s="14">
        <v>3.81</v>
      </c>
      <c r="AC1622" s="14">
        <f t="shared" si="195"/>
        <v>3.7914920438745554</v>
      </c>
      <c r="AE1622" s="15">
        <v>39779</v>
      </c>
      <c r="AF1622" s="14">
        <v>2.9778000000000002</v>
      </c>
      <c r="AH1622" s="15">
        <v>39779</v>
      </c>
      <c r="AI1622" s="14">
        <v>3.7839999999999998</v>
      </c>
      <c r="AK1622" s="15">
        <v>39779</v>
      </c>
      <c r="AL1622" s="14">
        <v>1.5425</v>
      </c>
      <c r="AM1622" s="14">
        <f t="shared" si="190"/>
        <v>2.2489920438745554</v>
      </c>
      <c r="AN1622" s="15">
        <v>39779</v>
      </c>
      <c r="AO1622" s="14">
        <v>1.306</v>
      </c>
      <c r="AP1622" s="14">
        <f t="shared" si="191"/>
        <v>1.6718000000000002</v>
      </c>
      <c r="AQ1622" s="15">
        <v>39779</v>
      </c>
      <c r="AR1622" s="14">
        <v>1.9335</v>
      </c>
      <c r="AS1622" s="14">
        <f t="shared" si="192"/>
        <v>1.8504999999999998</v>
      </c>
      <c r="AU1622" s="14">
        <f t="shared" si="196"/>
        <v>1.7515000000000001</v>
      </c>
      <c r="AW1622" s="14">
        <f t="shared" si="193"/>
        <v>2.3565</v>
      </c>
      <c r="AY1622" s="14">
        <f t="shared" si="194"/>
        <v>2.9164999999999996</v>
      </c>
      <c r="BA1622" s="15">
        <v>39779</v>
      </c>
      <c r="BB1622" s="14">
        <v>60.447099999999999</v>
      </c>
      <c r="BD1622" s="15">
        <v>41605</v>
      </c>
      <c r="BE1622" s="14">
        <v>4.5</v>
      </c>
      <c r="BG1622" s="15">
        <v>41605</v>
      </c>
      <c r="BH1622" s="14">
        <v>10</v>
      </c>
      <c r="BI1622" s="14">
        <f t="shared" si="197"/>
        <v>81.592666666666659</v>
      </c>
      <c r="BJ1622" s="15">
        <v>40509</v>
      </c>
      <c r="BK1622" s="14">
        <v>230.27799999999999</v>
      </c>
      <c r="BM1622" s="15">
        <v>41605</v>
      </c>
      <c r="BN1622" s="14">
        <v>62.646999999999998</v>
      </c>
    </row>
    <row r="1623" spans="2:66" x14ac:dyDescent="0.2">
      <c r="B1623" s="15">
        <v>39780</v>
      </c>
      <c r="C1623" s="14">
        <v>3.258</v>
      </c>
      <c r="E1623" s="15">
        <v>39780</v>
      </c>
      <c r="F1623" s="14">
        <v>3.6779999999999999</v>
      </c>
      <c r="H1623" s="15">
        <v>39780</v>
      </c>
      <c r="I1623" s="14">
        <v>3.89</v>
      </c>
      <c r="K1623" s="15">
        <v>39780</v>
      </c>
      <c r="L1623" s="14">
        <v>4.4619999999999997</v>
      </c>
      <c r="N1623" s="15">
        <v>39780</v>
      </c>
      <c r="O1623" s="14">
        <v>3.9870000000000001</v>
      </c>
      <c r="Q1623" s="15">
        <v>39780</v>
      </c>
      <c r="R1623" s="14">
        <v>3.67</v>
      </c>
      <c r="T1623" s="15">
        <v>39780</v>
      </c>
      <c r="U1623" s="14">
        <v>3.9009999999999998</v>
      </c>
      <c r="W1623" s="15">
        <v>39780</v>
      </c>
      <c r="X1623" s="14">
        <v>4.0279999999999996</v>
      </c>
      <c r="Z1623" s="15">
        <v>39780</v>
      </c>
      <c r="AA1623" s="14">
        <v>3.778</v>
      </c>
      <c r="AC1623" s="14">
        <f t="shared" si="195"/>
        <v>3.7687095627993203</v>
      </c>
      <c r="AE1623" s="15">
        <v>39780</v>
      </c>
      <c r="AF1623" s="14">
        <v>2.92</v>
      </c>
      <c r="AH1623" s="15">
        <v>39780</v>
      </c>
      <c r="AI1623" s="14">
        <v>3.7679999999999998</v>
      </c>
      <c r="AK1623" s="15">
        <v>39780</v>
      </c>
      <c r="AL1623" s="14">
        <v>1.605</v>
      </c>
      <c r="AM1623" s="14">
        <f t="shared" si="190"/>
        <v>2.1637095627993204</v>
      </c>
      <c r="AN1623" s="15">
        <v>39780</v>
      </c>
      <c r="AO1623" s="14">
        <v>1.204</v>
      </c>
      <c r="AP1623" s="14">
        <f t="shared" si="191"/>
        <v>1.716</v>
      </c>
      <c r="AQ1623" s="15">
        <v>39780</v>
      </c>
      <c r="AR1623" s="14">
        <v>1.9184999999999999</v>
      </c>
      <c r="AS1623" s="14">
        <f t="shared" si="192"/>
        <v>1.8494999999999999</v>
      </c>
      <c r="AU1623" s="14">
        <f t="shared" si="196"/>
        <v>1.653</v>
      </c>
      <c r="AW1623" s="14">
        <f t="shared" si="193"/>
        <v>2.2850000000000001</v>
      </c>
      <c r="AY1623" s="14">
        <f t="shared" si="194"/>
        <v>2.8569999999999998</v>
      </c>
      <c r="BA1623" s="15">
        <v>39780</v>
      </c>
      <c r="BB1623" s="14">
        <v>63.1937</v>
      </c>
      <c r="BD1623" s="15">
        <v>41606</v>
      </c>
      <c r="BE1623" s="14">
        <v>4.5</v>
      </c>
      <c r="BG1623" s="15">
        <v>41606</v>
      </c>
      <c r="BH1623" s="14">
        <v>10</v>
      </c>
      <c r="BI1623" s="14">
        <f t="shared" si="197"/>
        <v>81.592666666666659</v>
      </c>
      <c r="BJ1623" s="15">
        <v>40510</v>
      </c>
      <c r="BK1623" s="14">
        <v>230.27799999999999</v>
      </c>
      <c r="BM1623" s="15">
        <v>41606</v>
      </c>
      <c r="BN1623" s="14">
        <v>62.863</v>
      </c>
    </row>
    <row r="1624" spans="2:66" x14ac:dyDescent="0.2">
      <c r="B1624" s="15">
        <v>39781</v>
      </c>
      <c r="C1624" s="14">
        <v>3.258</v>
      </c>
      <c r="E1624" s="15">
        <v>39781</v>
      </c>
      <c r="F1624" s="14">
        <v>3.6779999999999999</v>
      </c>
      <c r="H1624" s="15">
        <v>39781</v>
      </c>
      <c r="I1624" s="14">
        <v>3.89</v>
      </c>
      <c r="K1624" s="15">
        <v>39781</v>
      </c>
      <c r="L1624" s="14">
        <v>4.4619999999999997</v>
      </c>
      <c r="N1624" s="15">
        <v>39781</v>
      </c>
      <c r="O1624" s="14">
        <v>3.9870000000000001</v>
      </c>
      <c r="Q1624" s="15">
        <v>39781</v>
      </c>
      <c r="R1624" s="14">
        <v>3.67</v>
      </c>
      <c r="T1624" s="15">
        <v>39781</v>
      </c>
      <c r="U1624" s="14">
        <v>3.9009999999999998</v>
      </c>
      <c r="W1624" s="15">
        <v>39781</v>
      </c>
      <c r="X1624" s="14">
        <v>4.0279999999999996</v>
      </c>
      <c r="Z1624" s="15">
        <v>39781</v>
      </c>
      <c r="AA1624" s="14">
        <v>3.778</v>
      </c>
      <c r="AC1624" s="14">
        <f t="shared" si="195"/>
        <v>3.7687095627993203</v>
      </c>
      <c r="AE1624" s="15">
        <v>39781</v>
      </c>
      <c r="AF1624" s="14">
        <v>2.92</v>
      </c>
      <c r="AH1624" s="15">
        <v>39781</v>
      </c>
      <c r="AI1624" s="14">
        <v>3.7679999999999998</v>
      </c>
      <c r="AK1624" s="15">
        <v>39781</v>
      </c>
      <c r="AL1624" s="14">
        <v>1.605</v>
      </c>
      <c r="AM1624" s="14">
        <f t="shared" si="190"/>
        <v>2.1637095627993204</v>
      </c>
      <c r="AN1624" s="15">
        <v>39781</v>
      </c>
      <c r="AO1624" s="14">
        <v>1.204</v>
      </c>
      <c r="AP1624" s="14">
        <f t="shared" si="191"/>
        <v>1.716</v>
      </c>
      <c r="AQ1624" s="15">
        <v>39781</v>
      </c>
      <c r="AR1624" s="14">
        <v>1.9184999999999999</v>
      </c>
      <c r="AS1624" s="14">
        <f t="shared" si="192"/>
        <v>1.8494999999999999</v>
      </c>
      <c r="AU1624" s="14">
        <f t="shared" si="196"/>
        <v>1.653</v>
      </c>
      <c r="AW1624" s="14">
        <f t="shared" si="193"/>
        <v>2.2850000000000001</v>
      </c>
      <c r="AY1624" s="14">
        <f t="shared" si="194"/>
        <v>2.8569999999999998</v>
      </c>
      <c r="BA1624" s="15">
        <v>39781</v>
      </c>
      <c r="BB1624" s="14">
        <v>63.1937</v>
      </c>
      <c r="BD1624" s="15">
        <v>41607</v>
      </c>
      <c r="BE1624" s="14">
        <v>4.5</v>
      </c>
      <c r="BG1624" s="15">
        <v>41607</v>
      </c>
      <c r="BH1624" s="14">
        <v>10</v>
      </c>
      <c r="BI1624" s="14">
        <f t="shared" si="197"/>
        <v>81.5261</v>
      </c>
      <c r="BJ1624" s="15">
        <v>40511</v>
      </c>
      <c r="BK1624" s="14">
        <v>230.07830000000001</v>
      </c>
      <c r="BM1624" s="15">
        <v>41607</v>
      </c>
      <c r="BN1624" s="14">
        <v>62.948</v>
      </c>
    </row>
    <row r="1625" spans="2:66" x14ac:dyDescent="0.2">
      <c r="B1625" s="15">
        <v>39782</v>
      </c>
      <c r="C1625" s="14">
        <v>3.258</v>
      </c>
      <c r="E1625" s="15">
        <v>39782</v>
      </c>
      <c r="F1625" s="14">
        <v>3.6779999999999999</v>
      </c>
      <c r="H1625" s="15">
        <v>39782</v>
      </c>
      <c r="I1625" s="14">
        <v>3.89</v>
      </c>
      <c r="K1625" s="15">
        <v>39782</v>
      </c>
      <c r="L1625" s="14">
        <v>4.4619999999999997</v>
      </c>
      <c r="N1625" s="15">
        <v>39782</v>
      </c>
      <c r="O1625" s="14">
        <v>3.9870000000000001</v>
      </c>
      <c r="Q1625" s="15">
        <v>39782</v>
      </c>
      <c r="R1625" s="14">
        <v>3.67</v>
      </c>
      <c r="T1625" s="15">
        <v>39782</v>
      </c>
      <c r="U1625" s="14">
        <v>3.9009999999999998</v>
      </c>
      <c r="W1625" s="15">
        <v>39782</v>
      </c>
      <c r="X1625" s="14">
        <v>4.0279999999999996</v>
      </c>
      <c r="Z1625" s="15">
        <v>39782</v>
      </c>
      <c r="AA1625" s="14">
        <v>3.778</v>
      </c>
      <c r="AC1625" s="14">
        <f t="shared" si="195"/>
        <v>3.7687095627993203</v>
      </c>
      <c r="AE1625" s="15">
        <v>39782</v>
      </c>
      <c r="AF1625" s="14">
        <v>2.92</v>
      </c>
      <c r="AH1625" s="15">
        <v>39782</v>
      </c>
      <c r="AI1625" s="14">
        <v>3.7679999999999998</v>
      </c>
      <c r="AK1625" s="15">
        <v>39782</v>
      </c>
      <c r="AL1625" s="14">
        <v>1.605</v>
      </c>
      <c r="AM1625" s="14">
        <f t="shared" si="190"/>
        <v>2.1637095627993204</v>
      </c>
      <c r="AN1625" s="15">
        <v>39782</v>
      </c>
      <c r="AO1625" s="14">
        <v>1.204</v>
      </c>
      <c r="AP1625" s="14">
        <f t="shared" si="191"/>
        <v>1.716</v>
      </c>
      <c r="AQ1625" s="15">
        <v>39782</v>
      </c>
      <c r="AR1625" s="14">
        <v>1.9184999999999999</v>
      </c>
      <c r="AS1625" s="14">
        <f t="shared" si="192"/>
        <v>1.8494999999999999</v>
      </c>
      <c r="AU1625" s="14">
        <f t="shared" si="196"/>
        <v>1.653</v>
      </c>
      <c r="AW1625" s="14">
        <f t="shared" si="193"/>
        <v>2.2850000000000001</v>
      </c>
      <c r="AY1625" s="14">
        <f t="shared" si="194"/>
        <v>2.8569999999999998</v>
      </c>
      <c r="BA1625" s="15">
        <v>39782</v>
      </c>
      <c r="BB1625" s="14">
        <v>63.1937</v>
      </c>
      <c r="BD1625" s="15">
        <v>41608</v>
      </c>
      <c r="BE1625" s="14">
        <v>4.5</v>
      </c>
      <c r="BG1625" s="15">
        <v>41608</v>
      </c>
      <c r="BH1625" s="14">
        <v>10</v>
      </c>
      <c r="BI1625" s="14">
        <f t="shared" si="197"/>
        <v>81.463833333333341</v>
      </c>
      <c r="BJ1625" s="15">
        <v>40512</v>
      </c>
      <c r="BK1625" s="14">
        <v>229.89150000000001</v>
      </c>
      <c r="BM1625" s="15">
        <v>41608</v>
      </c>
      <c r="BN1625" s="14">
        <v>62.948</v>
      </c>
    </row>
    <row r="1626" spans="2:66" x14ac:dyDescent="0.2">
      <c r="B1626" s="15">
        <v>39783</v>
      </c>
      <c r="C1626" s="14">
        <v>3.1640000000000001</v>
      </c>
      <c r="E1626" s="15">
        <v>39783</v>
      </c>
      <c r="F1626" s="14">
        <v>3.62</v>
      </c>
      <c r="H1626" s="15">
        <v>39783</v>
      </c>
      <c r="I1626" s="14">
        <v>3.8679999999999999</v>
      </c>
      <c r="K1626" s="15">
        <v>39783</v>
      </c>
      <c r="L1626" s="14">
        <v>4.42</v>
      </c>
      <c r="N1626" s="15">
        <v>39783</v>
      </c>
      <c r="O1626" s="14">
        <v>3.944</v>
      </c>
      <c r="Q1626" s="15">
        <v>39783</v>
      </c>
      <c r="R1626" s="14">
        <v>3.6240000000000001</v>
      </c>
      <c r="T1626" s="15">
        <v>39783</v>
      </c>
      <c r="U1626" s="14">
        <v>3.8250000000000002</v>
      </c>
      <c r="W1626" s="15">
        <v>39783</v>
      </c>
      <c r="X1626" s="14">
        <v>3.972</v>
      </c>
      <c r="Z1626" s="15">
        <v>39783</v>
      </c>
      <c r="AA1626" s="14">
        <v>3.7010000000000001</v>
      </c>
      <c r="AC1626" s="14">
        <f t="shared" si="195"/>
        <v>3.7091192646377258</v>
      </c>
      <c r="AE1626" s="15">
        <v>39783</v>
      </c>
      <c r="AF1626" s="14">
        <v>2.7309000000000001</v>
      </c>
      <c r="AH1626" s="15">
        <v>39783</v>
      </c>
      <c r="AI1626" s="14">
        <v>3.66</v>
      </c>
      <c r="AK1626" s="15">
        <v>39783</v>
      </c>
      <c r="AL1626" s="14">
        <v>1.6600000000000001</v>
      </c>
      <c r="AM1626" s="14">
        <f t="shared" si="190"/>
        <v>2.0491192646377256</v>
      </c>
      <c r="AN1626" s="15">
        <v>39783</v>
      </c>
      <c r="AO1626" s="14">
        <v>1.2949999999999999</v>
      </c>
      <c r="AP1626" s="14">
        <f t="shared" si="191"/>
        <v>1.4359000000000002</v>
      </c>
      <c r="AQ1626" s="15">
        <v>39783</v>
      </c>
      <c r="AR1626" s="14">
        <v>1.87</v>
      </c>
      <c r="AS1626" s="14">
        <f t="shared" si="192"/>
        <v>1.79</v>
      </c>
      <c r="AU1626" s="14">
        <f t="shared" si="196"/>
        <v>1.504</v>
      </c>
      <c r="AW1626" s="14">
        <f t="shared" si="193"/>
        <v>2.2079999999999997</v>
      </c>
      <c r="AY1626" s="14">
        <f t="shared" si="194"/>
        <v>2.76</v>
      </c>
      <c r="BA1626" s="15">
        <v>39783</v>
      </c>
      <c r="BB1626" s="14">
        <v>70.323400000000007</v>
      </c>
      <c r="BD1626" s="15">
        <v>41609</v>
      </c>
      <c r="BE1626" s="14">
        <v>4.5</v>
      </c>
      <c r="BG1626" s="15">
        <v>41609</v>
      </c>
      <c r="BH1626" s="14">
        <v>10</v>
      </c>
      <c r="BI1626" s="14">
        <f t="shared" si="197"/>
        <v>81.794600000000003</v>
      </c>
      <c r="BJ1626" s="15">
        <v>40513</v>
      </c>
      <c r="BK1626" s="14">
        <v>230.88380000000001</v>
      </c>
      <c r="BM1626" s="15">
        <v>41609</v>
      </c>
      <c r="BN1626" s="14">
        <v>62.948</v>
      </c>
    </row>
    <row r="1627" spans="2:66" x14ac:dyDescent="0.2">
      <c r="B1627" s="15">
        <v>39784</v>
      </c>
      <c r="C1627" s="14">
        <v>3.048</v>
      </c>
      <c r="E1627" s="15">
        <v>39784</v>
      </c>
      <c r="F1627" s="14">
        <v>3.5030000000000001</v>
      </c>
      <c r="H1627" s="15">
        <v>39784</v>
      </c>
      <c r="I1627" s="14">
        <v>3.7640000000000002</v>
      </c>
      <c r="K1627" s="15">
        <v>39784</v>
      </c>
      <c r="L1627" s="14">
        <v>4.3120000000000003</v>
      </c>
      <c r="N1627" s="15">
        <v>39784</v>
      </c>
      <c r="O1627" s="14">
        <v>3.8330000000000002</v>
      </c>
      <c r="Q1627" s="15">
        <v>39784</v>
      </c>
      <c r="R1627" s="14">
        <v>3.5369999999999999</v>
      </c>
      <c r="T1627" s="15">
        <v>39784</v>
      </c>
      <c r="U1627" s="14">
        <v>3.7250000000000001</v>
      </c>
      <c r="W1627" s="15">
        <v>39784</v>
      </c>
      <c r="X1627" s="14">
        <v>3.8519999999999999</v>
      </c>
      <c r="Z1627" s="15">
        <v>39784</v>
      </c>
      <c r="AA1627" s="14">
        <v>3.5880000000000001</v>
      </c>
      <c r="AC1627" s="14">
        <f t="shared" si="195"/>
        <v>3.5984782944538853</v>
      </c>
      <c r="AE1627" s="15">
        <v>39784</v>
      </c>
      <c r="AF1627" s="14">
        <v>2.6724000000000001</v>
      </c>
      <c r="AH1627" s="15">
        <v>39784</v>
      </c>
      <c r="AI1627" s="14">
        <v>3.4820000000000002</v>
      </c>
      <c r="AK1627" s="15">
        <v>39784</v>
      </c>
      <c r="AL1627" s="14">
        <v>1.6815</v>
      </c>
      <c r="AM1627" s="14">
        <f t="shared" si="190"/>
        <v>1.9169782944538853</v>
      </c>
      <c r="AN1627" s="15">
        <v>39784</v>
      </c>
      <c r="AO1627" s="14">
        <v>1.4715</v>
      </c>
      <c r="AP1627" s="14">
        <f t="shared" si="191"/>
        <v>1.2009000000000001</v>
      </c>
      <c r="AQ1627" s="15">
        <v>39784</v>
      </c>
      <c r="AR1627" s="14">
        <v>1.95</v>
      </c>
      <c r="AS1627" s="14">
        <f t="shared" si="192"/>
        <v>1.5320000000000003</v>
      </c>
      <c r="AU1627" s="14">
        <f t="shared" si="196"/>
        <v>1.3665</v>
      </c>
      <c r="AW1627" s="14">
        <f t="shared" si="193"/>
        <v>2.0825000000000005</v>
      </c>
      <c r="AY1627" s="14">
        <f t="shared" si="194"/>
        <v>2.6305000000000005</v>
      </c>
      <c r="BA1627" s="15">
        <v>39784</v>
      </c>
      <c r="BB1627" s="14">
        <v>71.643699999999995</v>
      </c>
      <c r="BD1627" s="15">
        <v>41610</v>
      </c>
      <c r="BE1627" s="14">
        <v>4.5</v>
      </c>
      <c r="BG1627" s="15">
        <v>41610</v>
      </c>
      <c r="BH1627" s="14">
        <v>10</v>
      </c>
      <c r="BI1627" s="14">
        <f t="shared" si="197"/>
        <v>81.975166666666667</v>
      </c>
      <c r="BJ1627" s="15">
        <v>40514</v>
      </c>
      <c r="BK1627" s="14">
        <v>231.4255</v>
      </c>
      <c r="BM1627" s="15">
        <v>41610</v>
      </c>
      <c r="BN1627" s="14">
        <v>63.16</v>
      </c>
    </row>
    <row r="1628" spans="2:66" x14ac:dyDescent="0.2">
      <c r="B1628" s="15">
        <v>39785</v>
      </c>
      <c r="C1628" s="14">
        <v>3.036</v>
      </c>
      <c r="E1628" s="15">
        <v>39785</v>
      </c>
      <c r="F1628" s="14">
        <v>3.4820000000000002</v>
      </c>
      <c r="H1628" s="15">
        <v>39785</v>
      </c>
      <c r="I1628" s="14">
        <v>3.7480000000000002</v>
      </c>
      <c r="K1628" s="15">
        <v>39785</v>
      </c>
      <c r="L1628" s="14">
        <v>4.2939999999999996</v>
      </c>
      <c r="N1628" s="15">
        <v>39785</v>
      </c>
      <c r="O1628" s="14">
        <v>3.8029999999999999</v>
      </c>
      <c r="Q1628" s="15">
        <v>39785</v>
      </c>
      <c r="R1628" s="14">
        <v>3.5230000000000001</v>
      </c>
      <c r="T1628" s="15">
        <v>39785</v>
      </c>
      <c r="U1628" s="14">
        <v>3.7250000000000001</v>
      </c>
      <c r="W1628" s="15">
        <v>39785</v>
      </c>
      <c r="X1628" s="14">
        <v>3.83</v>
      </c>
      <c r="Z1628" s="15">
        <v>39785</v>
      </c>
      <c r="AA1628" s="14">
        <v>3.6349999999999998</v>
      </c>
      <c r="AC1628" s="14">
        <f t="shared" si="195"/>
        <v>3.5832442453267412</v>
      </c>
      <c r="AE1628" s="15">
        <v>39785</v>
      </c>
      <c r="AF1628" s="14">
        <v>2.6585000000000001</v>
      </c>
      <c r="AH1628" s="15">
        <v>39785</v>
      </c>
      <c r="AI1628" s="14">
        <v>3.43</v>
      </c>
      <c r="AK1628" s="15">
        <v>39785</v>
      </c>
      <c r="AL1628" s="14">
        <v>1.7605</v>
      </c>
      <c r="AM1628" s="14">
        <f t="shared" si="190"/>
        <v>1.8227442453267413</v>
      </c>
      <c r="AN1628" s="15">
        <v>39785</v>
      </c>
      <c r="AO1628" s="14">
        <v>1.5739999999999998</v>
      </c>
      <c r="AP1628" s="14">
        <f t="shared" si="191"/>
        <v>1.0845000000000002</v>
      </c>
      <c r="AQ1628" s="15">
        <v>39785</v>
      </c>
      <c r="AR1628" s="14">
        <v>2.0270000000000001</v>
      </c>
      <c r="AS1628" s="14">
        <f t="shared" si="192"/>
        <v>1.403</v>
      </c>
      <c r="AU1628" s="14">
        <f t="shared" si="196"/>
        <v>1.2755000000000001</v>
      </c>
      <c r="AW1628" s="14">
        <f t="shared" si="193"/>
        <v>1.9875000000000003</v>
      </c>
      <c r="AY1628" s="14">
        <f t="shared" si="194"/>
        <v>2.5334999999999996</v>
      </c>
      <c r="BA1628" s="15">
        <v>39785</v>
      </c>
      <c r="BB1628" s="14">
        <v>71.246700000000004</v>
      </c>
      <c r="BD1628" s="15">
        <v>41611</v>
      </c>
      <c r="BE1628" s="14">
        <v>4.5</v>
      </c>
      <c r="BG1628" s="15">
        <v>41611</v>
      </c>
      <c r="BH1628" s="14">
        <v>10</v>
      </c>
      <c r="BI1628" s="14">
        <f t="shared" si="197"/>
        <v>82.068799999999996</v>
      </c>
      <c r="BJ1628" s="15">
        <v>40515</v>
      </c>
      <c r="BK1628" s="14">
        <v>231.7064</v>
      </c>
      <c r="BM1628" s="15">
        <v>41611</v>
      </c>
      <c r="BN1628" s="14">
        <v>63.12</v>
      </c>
    </row>
    <row r="1629" spans="2:66" x14ac:dyDescent="0.2">
      <c r="B1629" s="15">
        <v>39786</v>
      </c>
      <c r="C1629" s="14">
        <v>3.0960000000000001</v>
      </c>
      <c r="E1629" s="15">
        <v>39786</v>
      </c>
      <c r="F1629" s="14">
        <v>3.5489999999999999</v>
      </c>
      <c r="H1629" s="15">
        <v>39786</v>
      </c>
      <c r="I1629" s="14">
        <v>3.8559999999999999</v>
      </c>
      <c r="K1629" s="15">
        <v>39786</v>
      </c>
      <c r="L1629" s="14">
        <v>4.4260000000000002</v>
      </c>
      <c r="N1629" s="15">
        <v>39786</v>
      </c>
      <c r="O1629" s="14">
        <v>3.883</v>
      </c>
      <c r="Q1629" s="15">
        <v>39786</v>
      </c>
      <c r="R1629" s="14">
        <v>3.621</v>
      </c>
      <c r="T1629" s="15">
        <v>39786</v>
      </c>
      <c r="U1629" s="14">
        <v>3.7829999999999999</v>
      </c>
      <c r="W1629" s="15">
        <v>39786</v>
      </c>
      <c r="X1629" s="14">
        <v>3.9539999999999997</v>
      </c>
      <c r="Z1629" s="15">
        <v>39786</v>
      </c>
      <c r="AA1629" s="14">
        <v>3.6909999999999998</v>
      </c>
      <c r="AC1629" s="14">
        <f t="shared" si="195"/>
        <v>3.6697183686080646</v>
      </c>
      <c r="AE1629" s="15">
        <v>39786</v>
      </c>
      <c r="AF1629" s="14">
        <v>2.5512999999999999</v>
      </c>
      <c r="AH1629" s="15">
        <v>39786</v>
      </c>
      <c r="AI1629" s="14">
        <v>3.46</v>
      </c>
      <c r="AK1629" s="15">
        <v>39786</v>
      </c>
      <c r="AL1629" s="14">
        <v>1.8340000000000001</v>
      </c>
      <c r="AM1629" s="14">
        <f t="shared" si="190"/>
        <v>1.8357183686080645</v>
      </c>
      <c r="AN1629" s="15">
        <v>39786</v>
      </c>
      <c r="AO1629" s="14">
        <v>1.7290000000000001</v>
      </c>
      <c r="AP1629" s="14">
        <f t="shared" si="191"/>
        <v>0.82229999999999981</v>
      </c>
      <c r="AQ1629" s="15">
        <v>39786</v>
      </c>
      <c r="AR1629" s="14">
        <v>1.9929999999999999</v>
      </c>
      <c r="AS1629" s="14">
        <f t="shared" si="192"/>
        <v>1.4670000000000001</v>
      </c>
      <c r="AU1629" s="14">
        <f t="shared" si="196"/>
        <v>1.262</v>
      </c>
      <c r="AW1629" s="14">
        <f t="shared" si="193"/>
        <v>2.0219999999999998</v>
      </c>
      <c r="AY1629" s="14">
        <f t="shared" si="194"/>
        <v>2.5920000000000001</v>
      </c>
      <c r="BA1629" s="15">
        <v>39786</v>
      </c>
      <c r="BB1629" s="14">
        <v>76.028700000000001</v>
      </c>
      <c r="BD1629" s="15">
        <v>41612</v>
      </c>
      <c r="BE1629" s="14">
        <v>4.5</v>
      </c>
      <c r="BG1629" s="15">
        <v>41612</v>
      </c>
      <c r="BH1629" s="14">
        <v>10</v>
      </c>
      <c r="BI1629" s="14">
        <f t="shared" si="197"/>
        <v>82.068799999999996</v>
      </c>
      <c r="BJ1629" s="15">
        <v>40516</v>
      </c>
      <c r="BK1629" s="14">
        <v>231.7064</v>
      </c>
      <c r="BM1629" s="15">
        <v>41612</v>
      </c>
      <c r="BN1629" s="14">
        <v>63.048000000000002</v>
      </c>
    </row>
    <row r="1630" spans="2:66" x14ac:dyDescent="0.2">
      <c r="B1630" s="15">
        <v>39787</v>
      </c>
      <c r="C1630" s="14">
        <v>3.0289999999999999</v>
      </c>
      <c r="E1630" s="15">
        <v>39787</v>
      </c>
      <c r="F1630" s="14">
        <v>3.5019999999999998</v>
      </c>
      <c r="H1630" s="15">
        <v>39787</v>
      </c>
      <c r="I1630" s="14">
        <v>3.8090000000000002</v>
      </c>
      <c r="K1630" s="15">
        <v>39787</v>
      </c>
      <c r="L1630" s="14">
        <v>4.4359999999999999</v>
      </c>
      <c r="N1630" s="15">
        <v>39787</v>
      </c>
      <c r="O1630" s="14">
        <v>3.839</v>
      </c>
      <c r="Q1630" s="15">
        <v>39787</v>
      </c>
      <c r="R1630" s="14">
        <v>3.585</v>
      </c>
      <c r="T1630" s="15">
        <v>39787</v>
      </c>
      <c r="U1630" s="14">
        <v>3.7509999999999999</v>
      </c>
      <c r="W1630" s="15">
        <v>39787</v>
      </c>
      <c r="X1630" s="14">
        <v>3.9430000000000001</v>
      </c>
      <c r="Z1630" s="15">
        <v>39787</v>
      </c>
      <c r="AA1630" s="14">
        <v>3.6360000000000001</v>
      </c>
      <c r="AC1630" s="14">
        <f t="shared" si="195"/>
        <v>3.6300614861733345</v>
      </c>
      <c r="AE1630" s="15">
        <v>39787</v>
      </c>
      <c r="AF1630" s="14">
        <v>2.7037</v>
      </c>
      <c r="AH1630" s="15">
        <v>39787</v>
      </c>
      <c r="AI1630" s="14">
        <v>3.419</v>
      </c>
      <c r="AK1630" s="15">
        <v>39787</v>
      </c>
      <c r="AL1630" s="14">
        <v>1.8505</v>
      </c>
      <c r="AM1630" s="14">
        <f t="shared" si="190"/>
        <v>1.7795614861733344</v>
      </c>
      <c r="AN1630" s="15">
        <v>39787</v>
      </c>
      <c r="AO1630" s="14">
        <v>1.587</v>
      </c>
      <c r="AP1630" s="14">
        <f t="shared" si="191"/>
        <v>1.1167</v>
      </c>
      <c r="AQ1630" s="15">
        <v>39787</v>
      </c>
      <c r="AR1630" s="14">
        <v>1.8984999999999999</v>
      </c>
      <c r="AS1630" s="14">
        <f t="shared" si="192"/>
        <v>1.5205000000000002</v>
      </c>
      <c r="AU1630" s="14">
        <f t="shared" si="196"/>
        <v>1.1784999999999999</v>
      </c>
      <c r="AW1630" s="14">
        <f t="shared" si="193"/>
        <v>1.9585000000000001</v>
      </c>
      <c r="AY1630" s="14">
        <f t="shared" si="194"/>
        <v>2.5854999999999997</v>
      </c>
      <c r="BA1630" s="15">
        <v>39787</v>
      </c>
      <c r="BB1630" s="14">
        <v>77.994</v>
      </c>
      <c r="BD1630" s="15">
        <v>41613</v>
      </c>
      <c r="BE1630" s="14">
        <v>4.5</v>
      </c>
      <c r="BG1630" s="15">
        <v>41613</v>
      </c>
      <c r="BH1630" s="14">
        <v>10</v>
      </c>
      <c r="BI1630" s="14">
        <f t="shared" si="197"/>
        <v>82.068799999999996</v>
      </c>
      <c r="BJ1630" s="15">
        <v>40517</v>
      </c>
      <c r="BK1630" s="14">
        <v>231.7064</v>
      </c>
      <c r="BM1630" s="15">
        <v>41613</v>
      </c>
      <c r="BN1630" s="14">
        <v>62.53</v>
      </c>
    </row>
    <row r="1631" spans="2:66" x14ac:dyDescent="0.2">
      <c r="B1631" s="15">
        <v>39788</v>
      </c>
      <c r="C1631" s="14">
        <v>3.0289999999999999</v>
      </c>
      <c r="E1631" s="15">
        <v>39788</v>
      </c>
      <c r="F1631" s="14">
        <v>3.5019999999999998</v>
      </c>
      <c r="H1631" s="15">
        <v>39788</v>
      </c>
      <c r="I1631" s="14">
        <v>3.8090000000000002</v>
      </c>
      <c r="K1631" s="15">
        <v>39788</v>
      </c>
      <c r="L1631" s="14">
        <v>4.4359999999999999</v>
      </c>
      <c r="N1631" s="15">
        <v>39788</v>
      </c>
      <c r="O1631" s="14">
        <v>3.839</v>
      </c>
      <c r="Q1631" s="15">
        <v>39788</v>
      </c>
      <c r="R1631" s="14">
        <v>3.585</v>
      </c>
      <c r="T1631" s="15">
        <v>39788</v>
      </c>
      <c r="U1631" s="14">
        <v>3.7509999999999999</v>
      </c>
      <c r="W1631" s="15">
        <v>39788</v>
      </c>
      <c r="X1631" s="14">
        <v>3.9430000000000001</v>
      </c>
      <c r="Z1631" s="15">
        <v>39788</v>
      </c>
      <c r="AA1631" s="14">
        <v>3.6360000000000001</v>
      </c>
      <c r="AC1631" s="14">
        <f t="shared" si="195"/>
        <v>3.6300614861733345</v>
      </c>
      <c r="AE1631" s="15">
        <v>39788</v>
      </c>
      <c r="AF1631" s="14">
        <v>2.7037</v>
      </c>
      <c r="AH1631" s="15">
        <v>39788</v>
      </c>
      <c r="AI1631" s="14">
        <v>3.419</v>
      </c>
      <c r="AK1631" s="15">
        <v>39788</v>
      </c>
      <c r="AL1631" s="14">
        <v>1.8505</v>
      </c>
      <c r="AM1631" s="14">
        <f t="shared" si="190"/>
        <v>1.7795614861733344</v>
      </c>
      <c r="AN1631" s="15">
        <v>39788</v>
      </c>
      <c r="AO1631" s="14">
        <v>1.587</v>
      </c>
      <c r="AP1631" s="14">
        <f t="shared" si="191"/>
        <v>1.1167</v>
      </c>
      <c r="AQ1631" s="15">
        <v>39788</v>
      </c>
      <c r="AR1631" s="14">
        <v>1.8984999999999999</v>
      </c>
      <c r="AS1631" s="14">
        <f t="shared" si="192"/>
        <v>1.5205000000000002</v>
      </c>
      <c r="AU1631" s="14">
        <f t="shared" si="196"/>
        <v>1.1784999999999999</v>
      </c>
      <c r="AW1631" s="14">
        <f t="shared" si="193"/>
        <v>1.9585000000000001</v>
      </c>
      <c r="AY1631" s="14">
        <f t="shared" si="194"/>
        <v>2.5854999999999997</v>
      </c>
      <c r="BA1631" s="15">
        <v>39788</v>
      </c>
      <c r="BB1631" s="14">
        <v>77.994</v>
      </c>
      <c r="BD1631" s="15">
        <v>41614</v>
      </c>
      <c r="BE1631" s="14">
        <v>4.5</v>
      </c>
      <c r="BG1631" s="15">
        <v>41614</v>
      </c>
      <c r="BH1631" s="14">
        <v>10</v>
      </c>
      <c r="BI1631" s="14">
        <f t="shared" si="197"/>
        <v>82.031899999999993</v>
      </c>
      <c r="BJ1631" s="15">
        <v>40518</v>
      </c>
      <c r="BK1631" s="14">
        <v>231.59569999999999</v>
      </c>
      <c r="BM1631" s="15">
        <v>41614</v>
      </c>
      <c r="BN1631" s="14">
        <v>62.6</v>
      </c>
    </row>
    <row r="1632" spans="2:66" x14ac:dyDescent="0.2">
      <c r="B1632" s="15">
        <v>39789</v>
      </c>
      <c r="C1632" s="14">
        <v>3.0289999999999999</v>
      </c>
      <c r="E1632" s="15">
        <v>39789</v>
      </c>
      <c r="F1632" s="14">
        <v>3.5019999999999998</v>
      </c>
      <c r="H1632" s="15">
        <v>39789</v>
      </c>
      <c r="I1632" s="14">
        <v>3.8090000000000002</v>
      </c>
      <c r="K1632" s="15">
        <v>39789</v>
      </c>
      <c r="L1632" s="14">
        <v>4.4359999999999999</v>
      </c>
      <c r="N1632" s="15">
        <v>39789</v>
      </c>
      <c r="O1632" s="14">
        <v>3.839</v>
      </c>
      <c r="Q1632" s="15">
        <v>39789</v>
      </c>
      <c r="R1632" s="14">
        <v>3.585</v>
      </c>
      <c r="T1632" s="15">
        <v>39789</v>
      </c>
      <c r="U1632" s="14">
        <v>3.7509999999999999</v>
      </c>
      <c r="W1632" s="15">
        <v>39789</v>
      </c>
      <c r="X1632" s="14">
        <v>3.9430000000000001</v>
      </c>
      <c r="Z1632" s="15">
        <v>39789</v>
      </c>
      <c r="AA1632" s="14">
        <v>3.6360000000000001</v>
      </c>
      <c r="AC1632" s="14">
        <f t="shared" si="195"/>
        <v>3.6300614861733345</v>
      </c>
      <c r="AE1632" s="15">
        <v>39789</v>
      </c>
      <c r="AF1632" s="14">
        <v>2.7037</v>
      </c>
      <c r="AH1632" s="15">
        <v>39789</v>
      </c>
      <c r="AI1632" s="14">
        <v>3.419</v>
      </c>
      <c r="AK1632" s="15">
        <v>39789</v>
      </c>
      <c r="AL1632" s="14">
        <v>1.8505</v>
      </c>
      <c r="AM1632" s="14">
        <f t="shared" si="190"/>
        <v>1.7795614861733344</v>
      </c>
      <c r="AN1632" s="15">
        <v>39789</v>
      </c>
      <c r="AO1632" s="14">
        <v>1.587</v>
      </c>
      <c r="AP1632" s="14">
        <f t="shared" si="191"/>
        <v>1.1167</v>
      </c>
      <c r="AQ1632" s="15">
        <v>39789</v>
      </c>
      <c r="AR1632" s="14">
        <v>1.8984999999999999</v>
      </c>
      <c r="AS1632" s="14">
        <f t="shared" si="192"/>
        <v>1.5205000000000002</v>
      </c>
      <c r="AU1632" s="14">
        <f t="shared" si="196"/>
        <v>1.1784999999999999</v>
      </c>
      <c r="AW1632" s="14">
        <f t="shared" si="193"/>
        <v>1.9585000000000001</v>
      </c>
      <c r="AY1632" s="14">
        <f t="shared" si="194"/>
        <v>2.5854999999999997</v>
      </c>
      <c r="BA1632" s="15">
        <v>39789</v>
      </c>
      <c r="BB1632" s="14">
        <v>77.994</v>
      </c>
      <c r="BD1632" s="15">
        <v>41615</v>
      </c>
      <c r="BE1632" s="14">
        <v>4.5</v>
      </c>
      <c r="BG1632" s="15">
        <v>41615</v>
      </c>
      <c r="BH1632" s="14">
        <v>10</v>
      </c>
      <c r="BI1632" s="14">
        <f t="shared" si="197"/>
        <v>82.220766666666663</v>
      </c>
      <c r="BJ1632" s="15">
        <v>40519</v>
      </c>
      <c r="BK1632" s="14">
        <v>232.16229999999999</v>
      </c>
      <c r="BM1632" s="15">
        <v>41615</v>
      </c>
      <c r="BN1632" s="14">
        <v>62.6</v>
      </c>
    </row>
    <row r="1633" spans="2:66" x14ac:dyDescent="0.2">
      <c r="B1633" s="15">
        <v>39790</v>
      </c>
      <c r="C1633" s="14">
        <v>3.1549999999999998</v>
      </c>
      <c r="E1633" s="15">
        <v>39790</v>
      </c>
      <c r="F1633" s="14">
        <v>3.6360000000000001</v>
      </c>
      <c r="H1633" s="15">
        <v>39790</v>
      </c>
      <c r="I1633" s="14">
        <v>3.9539999999999997</v>
      </c>
      <c r="K1633" s="15">
        <v>39790</v>
      </c>
      <c r="L1633" s="14">
        <v>4.5339999999999998</v>
      </c>
      <c r="N1633" s="15">
        <v>39790</v>
      </c>
      <c r="O1633" s="14">
        <v>3.9820000000000002</v>
      </c>
      <c r="Q1633" s="15">
        <v>39790</v>
      </c>
      <c r="R1633" s="14">
        <v>3.7469999999999999</v>
      </c>
      <c r="T1633" s="15">
        <v>39790</v>
      </c>
      <c r="U1633" s="14">
        <v>3.9039999999999999</v>
      </c>
      <c r="W1633" s="15">
        <v>39790</v>
      </c>
      <c r="X1633" s="14">
        <v>4.0880000000000001</v>
      </c>
      <c r="Z1633" s="15">
        <v>39790</v>
      </c>
      <c r="AA1633" s="14">
        <v>3.7850000000000001</v>
      </c>
      <c r="AC1633" s="14">
        <f t="shared" si="195"/>
        <v>3.7597284103197892</v>
      </c>
      <c r="AE1633" s="15">
        <v>39790</v>
      </c>
      <c r="AF1633" s="14">
        <v>2.7378</v>
      </c>
      <c r="AH1633" s="15">
        <v>39790</v>
      </c>
      <c r="AI1633" s="14">
        <v>3.5859999999999999</v>
      </c>
      <c r="AK1633" s="15">
        <v>39790</v>
      </c>
      <c r="AL1633" s="14">
        <v>1.8824999999999998</v>
      </c>
      <c r="AM1633" s="14">
        <f t="shared" ref="AM1633:AM1696" si="198">AC1633-AL1633</f>
        <v>1.8772284103197894</v>
      </c>
      <c r="AN1633" s="15">
        <v>39790</v>
      </c>
      <c r="AO1633" s="14">
        <v>1.2755000000000001</v>
      </c>
      <c r="AP1633" s="14">
        <f t="shared" ref="AP1633:AP1696" si="199">AF1633-AO1633</f>
        <v>1.4622999999999999</v>
      </c>
      <c r="AQ1633" s="15">
        <v>39790</v>
      </c>
      <c r="AR1633" s="14">
        <v>1.9224999999999999</v>
      </c>
      <c r="AS1633" s="14">
        <f t="shared" ref="AS1633:AS1696" si="200">AI1633-AR1633</f>
        <v>1.6635</v>
      </c>
      <c r="AU1633" s="14">
        <f t="shared" si="196"/>
        <v>1.2725</v>
      </c>
      <c r="AW1633" s="14">
        <f t="shared" ref="AW1633:AW1696" si="201">I1633-AL1633</f>
        <v>2.0714999999999999</v>
      </c>
      <c r="AY1633" s="14">
        <f t="shared" ref="AY1633:AY1696" si="202">L1633-AL1633</f>
        <v>2.6515</v>
      </c>
      <c r="BA1633" s="15">
        <v>39790</v>
      </c>
      <c r="BB1633" s="14">
        <v>79.894000000000005</v>
      </c>
      <c r="BD1633" s="15">
        <v>41616</v>
      </c>
      <c r="BE1633" s="14">
        <v>4.5</v>
      </c>
      <c r="BG1633" s="15">
        <v>41616</v>
      </c>
      <c r="BH1633" s="14">
        <v>10</v>
      </c>
      <c r="BI1633" s="14">
        <f t="shared" si="197"/>
        <v>82.056600000000003</v>
      </c>
      <c r="BJ1633" s="15">
        <v>40520</v>
      </c>
      <c r="BK1633" s="14">
        <v>231.66980000000001</v>
      </c>
      <c r="BM1633" s="15">
        <v>41616</v>
      </c>
      <c r="BN1633" s="14">
        <v>62.6</v>
      </c>
    </row>
    <row r="1634" spans="2:66" x14ac:dyDescent="0.2">
      <c r="B1634" s="15">
        <v>39791</v>
      </c>
      <c r="C1634" s="14">
        <v>3.2330000000000001</v>
      </c>
      <c r="E1634" s="15">
        <v>39791</v>
      </c>
      <c r="F1634" s="14">
        <v>3.71</v>
      </c>
      <c r="H1634" s="15">
        <v>39791</v>
      </c>
      <c r="I1634" s="14">
        <v>4.0190000000000001</v>
      </c>
      <c r="K1634" s="15">
        <v>39791</v>
      </c>
      <c r="L1634" s="14">
        <v>4.54</v>
      </c>
      <c r="N1634" s="15">
        <v>39791</v>
      </c>
      <c r="O1634" s="14">
        <v>4.0679999999999996</v>
      </c>
      <c r="Q1634" s="15">
        <v>39791</v>
      </c>
      <c r="R1634" s="14">
        <v>3.8289999999999997</v>
      </c>
      <c r="T1634" s="15">
        <v>39791</v>
      </c>
      <c r="U1634" s="14">
        <v>4.0170000000000003</v>
      </c>
      <c r="W1634" s="15">
        <v>39791</v>
      </c>
      <c r="X1634" s="14">
        <v>4.149</v>
      </c>
      <c r="Z1634" s="15">
        <v>39791</v>
      </c>
      <c r="AA1634" s="14">
        <v>3.8719999999999999</v>
      </c>
      <c r="AC1634" s="14">
        <f t="shared" si="195"/>
        <v>3.8227138884597558</v>
      </c>
      <c r="AE1634" s="15">
        <v>39791</v>
      </c>
      <c r="AF1634" s="14">
        <v>2.6398999999999999</v>
      </c>
      <c r="AH1634" s="15">
        <v>39791</v>
      </c>
      <c r="AI1634" s="14">
        <v>3.577</v>
      </c>
      <c r="AK1634" s="15">
        <v>39791</v>
      </c>
      <c r="AL1634" s="14">
        <v>1.8815</v>
      </c>
      <c r="AM1634" s="14">
        <f t="shared" si="198"/>
        <v>1.9412138884597558</v>
      </c>
      <c r="AN1634" s="15">
        <v>39791</v>
      </c>
      <c r="AO1634" s="14">
        <v>1.2215</v>
      </c>
      <c r="AP1634" s="14">
        <f t="shared" si="199"/>
        <v>1.4183999999999999</v>
      </c>
      <c r="AQ1634" s="15">
        <v>39791</v>
      </c>
      <c r="AR1634" s="14">
        <v>1.9615</v>
      </c>
      <c r="AS1634" s="14">
        <f t="shared" si="200"/>
        <v>1.6154999999999999</v>
      </c>
      <c r="AU1634" s="14">
        <f t="shared" si="196"/>
        <v>1.3515000000000001</v>
      </c>
      <c r="AW1634" s="14">
        <f t="shared" si="201"/>
        <v>2.1375000000000002</v>
      </c>
      <c r="AY1634" s="14">
        <f t="shared" si="202"/>
        <v>2.6585000000000001</v>
      </c>
      <c r="BA1634" s="15">
        <v>39791</v>
      </c>
      <c r="BB1634" s="14">
        <v>78.548500000000004</v>
      </c>
      <c r="BD1634" s="15">
        <v>41617</v>
      </c>
      <c r="BE1634" s="14">
        <v>4.5</v>
      </c>
      <c r="BG1634" s="15">
        <v>41617</v>
      </c>
      <c r="BH1634" s="14">
        <v>10</v>
      </c>
      <c r="BI1634" s="14">
        <f t="shared" si="197"/>
        <v>81.967266666666674</v>
      </c>
      <c r="BJ1634" s="15">
        <v>40521</v>
      </c>
      <c r="BK1634" s="14">
        <v>231.40180000000001</v>
      </c>
      <c r="BM1634" s="15">
        <v>41617</v>
      </c>
      <c r="BN1634" s="14">
        <v>62.707000000000001</v>
      </c>
    </row>
    <row r="1635" spans="2:66" x14ac:dyDescent="0.2">
      <c r="B1635" s="15">
        <v>39792</v>
      </c>
      <c r="C1635" s="14">
        <v>3.2080000000000002</v>
      </c>
      <c r="E1635" s="15">
        <v>39792</v>
      </c>
      <c r="F1635" s="14">
        <v>3.65</v>
      </c>
      <c r="H1635" s="15">
        <v>39792</v>
      </c>
      <c r="I1635" s="14">
        <v>3.992</v>
      </c>
      <c r="K1635" s="15">
        <v>39792</v>
      </c>
      <c r="L1635" s="14">
        <v>4.4770000000000003</v>
      </c>
      <c r="N1635" s="15">
        <v>39792</v>
      </c>
      <c r="O1635" s="14">
        <v>4.0359999999999996</v>
      </c>
      <c r="Q1635" s="15">
        <v>39792</v>
      </c>
      <c r="R1635" s="14">
        <v>3.8029999999999999</v>
      </c>
      <c r="T1635" s="15">
        <v>39792</v>
      </c>
      <c r="U1635" s="14">
        <v>4.016</v>
      </c>
      <c r="W1635" s="15">
        <v>39792</v>
      </c>
      <c r="X1635" s="14">
        <v>4.133</v>
      </c>
      <c r="Z1635" s="15">
        <v>39792</v>
      </c>
      <c r="AA1635" s="14">
        <v>3.8639999999999999</v>
      </c>
      <c r="AC1635" s="14">
        <f t="shared" si="195"/>
        <v>3.7835203151552603</v>
      </c>
      <c r="AE1635" s="15">
        <v>39792</v>
      </c>
      <c r="AF1635" s="14">
        <v>2.6823999999999999</v>
      </c>
      <c r="AH1635" s="15">
        <v>39792</v>
      </c>
      <c r="AI1635" s="14">
        <v>3.57</v>
      </c>
      <c r="AK1635" s="15">
        <v>39792</v>
      </c>
      <c r="AL1635" s="14">
        <v>1.97</v>
      </c>
      <c r="AM1635" s="14">
        <f t="shared" si="198"/>
        <v>1.8135203151552604</v>
      </c>
      <c r="AN1635" s="15">
        <v>39792</v>
      </c>
      <c r="AO1635" s="14">
        <v>1.3519999999999999</v>
      </c>
      <c r="AP1635" s="14">
        <f t="shared" si="199"/>
        <v>1.3304</v>
      </c>
      <c r="AQ1635" s="15">
        <v>39792</v>
      </c>
      <c r="AR1635" s="14">
        <v>2.0225</v>
      </c>
      <c r="AS1635" s="14">
        <f t="shared" si="200"/>
        <v>1.5474999999999999</v>
      </c>
      <c r="AU1635" s="14">
        <f t="shared" si="196"/>
        <v>1.2380000000000002</v>
      </c>
      <c r="AW1635" s="14">
        <f t="shared" si="201"/>
        <v>2.0220000000000002</v>
      </c>
      <c r="AY1635" s="14">
        <f t="shared" si="202"/>
        <v>2.5070000000000006</v>
      </c>
      <c r="BA1635" s="15">
        <v>39792</v>
      </c>
      <c r="BB1635" s="14">
        <v>78.372799999999998</v>
      </c>
      <c r="BD1635" s="15">
        <v>41618</v>
      </c>
      <c r="BE1635" s="14">
        <v>4.5</v>
      </c>
      <c r="BG1635" s="15">
        <v>41618</v>
      </c>
      <c r="BH1635" s="14">
        <v>10</v>
      </c>
      <c r="BI1635" s="14">
        <f t="shared" si="197"/>
        <v>81.939333333333337</v>
      </c>
      <c r="BJ1635" s="15">
        <v>40522</v>
      </c>
      <c r="BK1635" s="14">
        <v>231.31800000000001</v>
      </c>
      <c r="BM1635" s="15">
        <v>41618</v>
      </c>
      <c r="BN1635" s="14">
        <v>63.094999999999999</v>
      </c>
    </row>
    <row r="1636" spans="2:66" x14ac:dyDescent="0.2">
      <c r="B1636" s="15">
        <v>39793</v>
      </c>
      <c r="C1636" s="14">
        <v>3.2149999999999999</v>
      </c>
      <c r="E1636" s="15">
        <v>39793</v>
      </c>
      <c r="F1636" s="14">
        <v>3.645</v>
      </c>
      <c r="H1636" s="15">
        <v>39793</v>
      </c>
      <c r="I1636" s="14">
        <v>3.9849999999999999</v>
      </c>
      <c r="K1636" s="15">
        <v>39793</v>
      </c>
      <c r="L1636" s="14">
        <v>4.492</v>
      </c>
      <c r="N1636" s="15">
        <v>39793</v>
      </c>
      <c r="O1636" s="14">
        <v>4.0149999999999997</v>
      </c>
      <c r="Q1636" s="15">
        <v>39793</v>
      </c>
      <c r="R1636" s="14">
        <v>3.806</v>
      </c>
      <c r="T1636" s="15">
        <v>39793</v>
      </c>
      <c r="U1636" s="14">
        <v>4.0570000000000004</v>
      </c>
      <c r="W1636" s="15">
        <v>39793</v>
      </c>
      <c r="X1636" s="14">
        <v>4.1219999999999999</v>
      </c>
      <c r="Z1636" s="15">
        <v>39793</v>
      </c>
      <c r="AA1636" s="14">
        <v>3.9180000000000001</v>
      </c>
      <c r="AC1636" s="14">
        <f t="shared" si="195"/>
        <v>3.7876405067202219</v>
      </c>
      <c r="AE1636" s="15">
        <v>39793</v>
      </c>
      <c r="AF1636" s="14">
        <v>2.6019000000000001</v>
      </c>
      <c r="AH1636" s="15">
        <v>39793</v>
      </c>
      <c r="AI1636" s="14">
        <v>3.601</v>
      </c>
      <c r="AK1636" s="15">
        <v>39793</v>
      </c>
      <c r="AL1636" s="14">
        <v>2.0455000000000001</v>
      </c>
      <c r="AM1636" s="14">
        <f t="shared" si="198"/>
        <v>1.7421405067202218</v>
      </c>
      <c r="AN1636" s="15">
        <v>39793</v>
      </c>
      <c r="AO1636" s="14">
        <v>1.2974999999999999</v>
      </c>
      <c r="AP1636" s="14">
        <f t="shared" si="199"/>
        <v>1.3044000000000002</v>
      </c>
      <c r="AQ1636" s="15">
        <v>39793</v>
      </c>
      <c r="AR1636" s="14">
        <v>2.2075</v>
      </c>
      <c r="AS1636" s="14">
        <f t="shared" si="200"/>
        <v>1.3935</v>
      </c>
      <c r="AU1636" s="14">
        <f t="shared" si="196"/>
        <v>1.1694999999999998</v>
      </c>
      <c r="AW1636" s="14">
        <f t="shared" si="201"/>
        <v>1.9394999999999998</v>
      </c>
      <c r="AY1636" s="14">
        <f t="shared" si="202"/>
        <v>2.4464999999999999</v>
      </c>
      <c r="BA1636" s="15">
        <v>39793</v>
      </c>
      <c r="BB1636" s="14">
        <v>77.014300000000006</v>
      </c>
      <c r="BD1636" s="15">
        <v>41619</v>
      </c>
      <c r="BE1636" s="14">
        <v>4.5</v>
      </c>
      <c r="BG1636" s="15">
        <v>41619</v>
      </c>
      <c r="BH1636" s="14">
        <v>10</v>
      </c>
      <c r="BI1636" s="14">
        <f t="shared" si="197"/>
        <v>81.939333333333337</v>
      </c>
      <c r="BJ1636" s="15">
        <v>40523</v>
      </c>
      <c r="BK1636" s="14">
        <v>231.31800000000001</v>
      </c>
      <c r="BM1636" s="15">
        <v>41619</v>
      </c>
      <c r="BN1636" s="14">
        <v>63.38</v>
      </c>
    </row>
    <row r="1637" spans="2:66" x14ac:dyDescent="0.2">
      <c r="B1637" s="15">
        <v>39794</v>
      </c>
      <c r="C1637" s="14">
        <v>3.2970000000000002</v>
      </c>
      <c r="E1637" s="15">
        <v>39794</v>
      </c>
      <c r="F1637" s="14">
        <v>3.7320000000000002</v>
      </c>
      <c r="H1637" s="15">
        <v>39794</v>
      </c>
      <c r="I1637" s="14">
        <v>4.0730000000000004</v>
      </c>
      <c r="K1637" s="15">
        <v>39794</v>
      </c>
      <c r="L1637" s="14">
        <v>4.6189999999999998</v>
      </c>
      <c r="N1637" s="15">
        <v>39794</v>
      </c>
      <c r="O1637" s="14">
        <v>4.0970000000000004</v>
      </c>
      <c r="Q1637" s="15">
        <v>39794</v>
      </c>
      <c r="R1637" s="14">
        <v>3.895</v>
      </c>
      <c r="T1637" s="15">
        <v>39794</v>
      </c>
      <c r="U1637" s="14">
        <v>4.194</v>
      </c>
      <c r="W1637" s="15">
        <v>39794</v>
      </c>
      <c r="X1637" s="14">
        <v>4.2290000000000001</v>
      </c>
      <c r="Z1637" s="15">
        <v>39794</v>
      </c>
      <c r="AA1637" s="14">
        <v>4.0149999999999997</v>
      </c>
      <c r="AC1637" s="14">
        <f t="shared" si="195"/>
        <v>3.8831719450023177</v>
      </c>
      <c r="AE1637" s="15">
        <v>39794</v>
      </c>
      <c r="AF1637" s="14">
        <v>2.5705</v>
      </c>
      <c r="AH1637" s="15">
        <v>39794</v>
      </c>
      <c r="AI1637" s="14">
        <v>3.5979999999999999</v>
      </c>
      <c r="AK1637" s="15">
        <v>39794</v>
      </c>
      <c r="AL1637" s="14">
        <v>2.145</v>
      </c>
      <c r="AM1637" s="14">
        <f t="shared" si="198"/>
        <v>1.7381719450023176</v>
      </c>
      <c r="AN1637" s="15">
        <v>39794</v>
      </c>
      <c r="AO1637" s="14">
        <v>1.3174999999999999</v>
      </c>
      <c r="AP1637" s="14">
        <f t="shared" si="199"/>
        <v>1.2530000000000001</v>
      </c>
      <c r="AQ1637" s="15">
        <v>39794</v>
      </c>
      <c r="AR1637" s="14">
        <v>2.1800000000000002</v>
      </c>
      <c r="AS1637" s="14">
        <f t="shared" si="200"/>
        <v>1.4179999999999997</v>
      </c>
      <c r="AU1637" s="14">
        <f t="shared" si="196"/>
        <v>1.1520000000000001</v>
      </c>
      <c r="AW1637" s="14">
        <f t="shared" si="201"/>
        <v>1.9280000000000004</v>
      </c>
      <c r="AY1637" s="14">
        <f t="shared" si="202"/>
        <v>2.4739999999999998</v>
      </c>
      <c r="BA1637" s="15">
        <v>39794</v>
      </c>
      <c r="BB1637" s="14">
        <v>77.591899999999995</v>
      </c>
      <c r="BD1637" s="15">
        <v>41620</v>
      </c>
      <c r="BE1637" s="14">
        <v>4.5</v>
      </c>
      <c r="BG1637" s="15">
        <v>41620</v>
      </c>
      <c r="BH1637" s="14">
        <v>10</v>
      </c>
      <c r="BI1637" s="14">
        <f t="shared" si="197"/>
        <v>81.939333333333337</v>
      </c>
      <c r="BJ1637" s="15">
        <v>40524</v>
      </c>
      <c r="BK1637" s="14">
        <v>231.31800000000001</v>
      </c>
      <c r="BM1637" s="15">
        <v>41620</v>
      </c>
      <c r="BN1637" s="14">
        <v>63.335000000000001</v>
      </c>
    </row>
    <row r="1638" spans="2:66" x14ac:dyDescent="0.2">
      <c r="B1638" s="15">
        <v>39795</v>
      </c>
      <c r="C1638" s="14">
        <v>3.2970000000000002</v>
      </c>
      <c r="E1638" s="15">
        <v>39795</v>
      </c>
      <c r="F1638" s="14">
        <v>3.7320000000000002</v>
      </c>
      <c r="H1638" s="15">
        <v>39795</v>
      </c>
      <c r="I1638" s="14">
        <v>4.0730000000000004</v>
      </c>
      <c r="K1638" s="15">
        <v>39795</v>
      </c>
      <c r="L1638" s="14">
        <v>4.6189999999999998</v>
      </c>
      <c r="N1638" s="15">
        <v>39795</v>
      </c>
      <c r="O1638" s="14">
        <v>4.0970000000000004</v>
      </c>
      <c r="Q1638" s="15">
        <v>39795</v>
      </c>
      <c r="R1638" s="14">
        <v>3.895</v>
      </c>
      <c r="T1638" s="15">
        <v>39795</v>
      </c>
      <c r="U1638" s="14">
        <v>4.194</v>
      </c>
      <c r="W1638" s="15">
        <v>39795</v>
      </c>
      <c r="X1638" s="14">
        <v>4.2290000000000001</v>
      </c>
      <c r="Z1638" s="15">
        <v>39795</v>
      </c>
      <c r="AA1638" s="14">
        <v>4.0149999999999997</v>
      </c>
      <c r="AC1638" s="14">
        <f t="shared" si="195"/>
        <v>3.8831719450023177</v>
      </c>
      <c r="AE1638" s="15">
        <v>39795</v>
      </c>
      <c r="AF1638" s="14">
        <v>2.5705</v>
      </c>
      <c r="AH1638" s="15">
        <v>39795</v>
      </c>
      <c r="AI1638" s="14">
        <v>3.5979999999999999</v>
      </c>
      <c r="AK1638" s="15">
        <v>39795</v>
      </c>
      <c r="AL1638" s="14">
        <v>2.145</v>
      </c>
      <c r="AM1638" s="14">
        <f t="shared" si="198"/>
        <v>1.7381719450023176</v>
      </c>
      <c r="AN1638" s="15">
        <v>39795</v>
      </c>
      <c r="AO1638" s="14">
        <v>1.3174999999999999</v>
      </c>
      <c r="AP1638" s="14">
        <f t="shared" si="199"/>
        <v>1.2530000000000001</v>
      </c>
      <c r="AQ1638" s="15">
        <v>39795</v>
      </c>
      <c r="AR1638" s="14">
        <v>2.1800000000000002</v>
      </c>
      <c r="AS1638" s="14">
        <f t="shared" si="200"/>
        <v>1.4179999999999997</v>
      </c>
      <c r="AU1638" s="14">
        <f t="shared" si="196"/>
        <v>1.1520000000000001</v>
      </c>
      <c r="AW1638" s="14">
        <f t="shared" si="201"/>
        <v>1.9280000000000004</v>
      </c>
      <c r="AY1638" s="14">
        <f t="shared" si="202"/>
        <v>2.4739999999999998</v>
      </c>
      <c r="BA1638" s="15">
        <v>39795</v>
      </c>
      <c r="BB1638" s="14">
        <v>77.591899999999995</v>
      </c>
      <c r="BD1638" s="15">
        <v>41621</v>
      </c>
      <c r="BE1638" s="14">
        <v>4.5</v>
      </c>
      <c r="BG1638" s="15">
        <v>41621</v>
      </c>
      <c r="BH1638" s="14">
        <v>10</v>
      </c>
      <c r="BI1638" s="14">
        <f t="shared" si="197"/>
        <v>81.929533333333339</v>
      </c>
      <c r="BJ1638" s="15">
        <v>40525</v>
      </c>
      <c r="BK1638" s="14">
        <v>231.2886</v>
      </c>
      <c r="BM1638" s="15">
        <v>41621</v>
      </c>
      <c r="BN1638" s="14">
        <v>63.3</v>
      </c>
    </row>
    <row r="1639" spans="2:66" x14ac:dyDescent="0.2">
      <c r="B1639" s="15">
        <v>39796</v>
      </c>
      <c r="C1639" s="14">
        <v>3.2970000000000002</v>
      </c>
      <c r="E1639" s="15">
        <v>39796</v>
      </c>
      <c r="F1639" s="14">
        <v>3.7320000000000002</v>
      </c>
      <c r="H1639" s="15">
        <v>39796</v>
      </c>
      <c r="I1639" s="14">
        <v>4.0730000000000004</v>
      </c>
      <c r="K1639" s="15">
        <v>39796</v>
      </c>
      <c r="L1639" s="14">
        <v>4.6189999999999998</v>
      </c>
      <c r="N1639" s="15">
        <v>39796</v>
      </c>
      <c r="O1639" s="14">
        <v>4.0970000000000004</v>
      </c>
      <c r="Q1639" s="15">
        <v>39796</v>
      </c>
      <c r="R1639" s="14">
        <v>3.895</v>
      </c>
      <c r="T1639" s="15">
        <v>39796</v>
      </c>
      <c r="U1639" s="14">
        <v>4.194</v>
      </c>
      <c r="W1639" s="15">
        <v>39796</v>
      </c>
      <c r="X1639" s="14">
        <v>4.2290000000000001</v>
      </c>
      <c r="Z1639" s="15">
        <v>39796</v>
      </c>
      <c r="AA1639" s="14">
        <v>4.0149999999999997</v>
      </c>
      <c r="AC1639" s="14">
        <f t="shared" si="195"/>
        <v>3.8831719450023177</v>
      </c>
      <c r="AE1639" s="15">
        <v>39796</v>
      </c>
      <c r="AF1639" s="14">
        <v>2.5705</v>
      </c>
      <c r="AH1639" s="15">
        <v>39796</v>
      </c>
      <c r="AI1639" s="14">
        <v>3.5979999999999999</v>
      </c>
      <c r="AK1639" s="15">
        <v>39796</v>
      </c>
      <c r="AL1639" s="14">
        <v>2.145</v>
      </c>
      <c r="AM1639" s="14">
        <f t="shared" si="198"/>
        <v>1.7381719450023176</v>
      </c>
      <c r="AN1639" s="15">
        <v>39796</v>
      </c>
      <c r="AO1639" s="14">
        <v>1.3174999999999999</v>
      </c>
      <c r="AP1639" s="14">
        <f t="shared" si="199"/>
        <v>1.2530000000000001</v>
      </c>
      <c r="AQ1639" s="15">
        <v>39796</v>
      </c>
      <c r="AR1639" s="14">
        <v>2.1800000000000002</v>
      </c>
      <c r="AS1639" s="14">
        <f t="shared" si="200"/>
        <v>1.4179999999999997</v>
      </c>
      <c r="AU1639" s="14">
        <f t="shared" si="196"/>
        <v>1.1520000000000001</v>
      </c>
      <c r="AW1639" s="14">
        <f t="shared" si="201"/>
        <v>1.9280000000000004</v>
      </c>
      <c r="AY1639" s="14">
        <f t="shared" si="202"/>
        <v>2.4739999999999998</v>
      </c>
      <c r="BA1639" s="15">
        <v>39796</v>
      </c>
      <c r="BB1639" s="14">
        <v>77.591899999999995</v>
      </c>
      <c r="BD1639" s="15">
        <v>41622</v>
      </c>
      <c r="BE1639" s="14">
        <v>4.5</v>
      </c>
      <c r="BG1639" s="15">
        <v>41622</v>
      </c>
      <c r="BH1639" s="14">
        <v>10</v>
      </c>
      <c r="BI1639" s="14">
        <f t="shared" si="197"/>
        <v>81.976766666666663</v>
      </c>
      <c r="BJ1639" s="15">
        <v>40526</v>
      </c>
      <c r="BK1639" s="14">
        <v>231.43029999999999</v>
      </c>
      <c r="BM1639" s="15">
        <v>41622</v>
      </c>
      <c r="BN1639" s="14">
        <v>63.3</v>
      </c>
    </row>
    <row r="1640" spans="2:66" x14ac:dyDescent="0.2">
      <c r="B1640" s="15">
        <v>39797</v>
      </c>
      <c r="C1640" s="14">
        <v>3.1970000000000001</v>
      </c>
      <c r="E1640" s="15">
        <v>39797</v>
      </c>
      <c r="F1640" s="14">
        <v>3.6550000000000002</v>
      </c>
      <c r="H1640" s="15">
        <v>39797</v>
      </c>
      <c r="I1640" s="14">
        <v>4.01</v>
      </c>
      <c r="K1640" s="15">
        <v>39797</v>
      </c>
      <c r="L1640" s="14">
        <v>4.5709999999999997</v>
      </c>
      <c r="N1640" s="15">
        <v>39797</v>
      </c>
      <c r="O1640" s="14">
        <v>4.0289999999999999</v>
      </c>
      <c r="Q1640" s="15">
        <v>39797</v>
      </c>
      <c r="R1640" s="14">
        <v>3.8759999999999999</v>
      </c>
      <c r="T1640" s="15">
        <v>39797</v>
      </c>
      <c r="U1640" s="14">
        <v>4.1319999999999997</v>
      </c>
      <c r="W1640" s="15">
        <v>39797</v>
      </c>
      <c r="X1640" s="14">
        <v>4.1879999999999997</v>
      </c>
      <c r="Z1640" s="15">
        <v>39797</v>
      </c>
      <c r="AA1640" s="14">
        <v>3.9279999999999999</v>
      </c>
      <c r="AC1640" s="14">
        <f t="shared" si="195"/>
        <v>3.8123630465008489</v>
      </c>
      <c r="AE1640" s="15">
        <v>39797</v>
      </c>
      <c r="AF1640" s="14">
        <v>2.5127000000000002</v>
      </c>
      <c r="AH1640" s="15">
        <v>39797</v>
      </c>
      <c r="AI1640" s="14">
        <v>3.472</v>
      </c>
      <c r="AK1640" s="15">
        <v>39797</v>
      </c>
      <c r="AL1640" s="14">
        <v>2.1385000000000001</v>
      </c>
      <c r="AM1640" s="14">
        <f t="shared" si="198"/>
        <v>1.6738630465008488</v>
      </c>
      <c r="AN1640" s="15">
        <v>39797</v>
      </c>
      <c r="AO1640" s="14">
        <v>1.2885</v>
      </c>
      <c r="AP1640" s="14">
        <f t="shared" si="199"/>
        <v>1.2242000000000002</v>
      </c>
      <c r="AQ1640" s="15">
        <v>39797</v>
      </c>
      <c r="AR1640" s="14">
        <v>2.0575000000000001</v>
      </c>
      <c r="AS1640" s="14">
        <f t="shared" si="200"/>
        <v>1.4144999999999999</v>
      </c>
      <c r="AU1640" s="14">
        <f t="shared" si="196"/>
        <v>1.0585</v>
      </c>
      <c r="AW1640" s="14">
        <f t="shared" si="201"/>
        <v>1.8714999999999997</v>
      </c>
      <c r="AY1640" s="14">
        <f t="shared" si="202"/>
        <v>2.4324999999999997</v>
      </c>
      <c r="BA1640" s="15">
        <v>39797</v>
      </c>
      <c r="BB1640" s="14">
        <v>81.227900000000005</v>
      </c>
      <c r="BD1640" s="15">
        <v>41623</v>
      </c>
      <c r="BE1640" s="14">
        <v>4.5</v>
      </c>
      <c r="BG1640" s="15">
        <v>41623</v>
      </c>
      <c r="BH1640" s="14">
        <v>10</v>
      </c>
      <c r="BI1640" s="14">
        <f t="shared" si="197"/>
        <v>81.883466666666664</v>
      </c>
      <c r="BJ1640" s="15">
        <v>40527</v>
      </c>
      <c r="BK1640" s="14">
        <v>231.15039999999999</v>
      </c>
      <c r="BM1640" s="15">
        <v>41623</v>
      </c>
      <c r="BN1640" s="14">
        <v>63.3</v>
      </c>
    </row>
    <row r="1641" spans="2:66" x14ac:dyDescent="0.2">
      <c r="B1641" s="15">
        <v>39798</v>
      </c>
      <c r="C1641" s="14">
        <v>3.1349999999999998</v>
      </c>
      <c r="E1641" s="15">
        <v>39798</v>
      </c>
      <c r="F1641" s="14">
        <v>3.6109999999999998</v>
      </c>
      <c r="H1641" s="15">
        <v>39798</v>
      </c>
      <c r="I1641" s="14">
        <v>3.9630000000000001</v>
      </c>
      <c r="K1641" s="15">
        <v>39798</v>
      </c>
      <c r="L1641" s="14">
        <v>4.46</v>
      </c>
      <c r="N1641" s="15">
        <v>39798</v>
      </c>
      <c r="O1641" s="14">
        <v>3.9710000000000001</v>
      </c>
      <c r="Q1641" s="15">
        <v>39798</v>
      </c>
      <c r="R1641" s="14">
        <v>3.794</v>
      </c>
      <c r="T1641" s="15">
        <v>39798</v>
      </c>
      <c r="U1641" s="14">
        <v>4.0629999999999997</v>
      </c>
      <c r="W1641" s="15">
        <v>39798</v>
      </c>
      <c r="X1641" s="14">
        <v>4.109</v>
      </c>
      <c r="Z1641" s="15">
        <v>39798</v>
      </c>
      <c r="AA1641" s="14">
        <v>3.8769999999999998</v>
      </c>
      <c r="AC1641" s="14">
        <f t="shared" si="195"/>
        <v>3.7454935887532823</v>
      </c>
      <c r="AE1641" s="15">
        <v>39798</v>
      </c>
      <c r="AF1641" s="14">
        <v>2.2557999999999998</v>
      </c>
      <c r="AH1641" s="15">
        <v>39798</v>
      </c>
      <c r="AI1641" s="14">
        <v>3.399</v>
      </c>
      <c r="AK1641" s="15">
        <v>39798</v>
      </c>
      <c r="AL1641" s="14">
        <v>2.1379999999999999</v>
      </c>
      <c r="AM1641" s="14">
        <f t="shared" si="198"/>
        <v>1.6074935887532824</v>
      </c>
      <c r="AN1641" s="15">
        <v>39798</v>
      </c>
      <c r="AO1641" s="14">
        <v>1.2885</v>
      </c>
      <c r="AP1641" s="14">
        <f t="shared" si="199"/>
        <v>0.96729999999999983</v>
      </c>
      <c r="AQ1641" s="15">
        <v>39798</v>
      </c>
      <c r="AR1641" s="14">
        <v>2.1375000000000002</v>
      </c>
      <c r="AS1641" s="14">
        <f t="shared" si="200"/>
        <v>1.2614999999999998</v>
      </c>
      <c r="AU1641" s="14">
        <f t="shared" si="196"/>
        <v>0.99699999999999989</v>
      </c>
      <c r="AW1641" s="14">
        <f t="shared" si="201"/>
        <v>1.8250000000000002</v>
      </c>
      <c r="AY1641" s="14">
        <f t="shared" si="202"/>
        <v>2.3220000000000001</v>
      </c>
      <c r="BA1641" s="15">
        <v>39798</v>
      </c>
      <c r="BB1641" s="14">
        <v>82.777699999999996</v>
      </c>
      <c r="BD1641" s="15">
        <v>41624</v>
      </c>
      <c r="BE1641" s="14">
        <v>4.5</v>
      </c>
      <c r="BG1641" s="15">
        <v>41624</v>
      </c>
      <c r="BH1641" s="14">
        <v>10</v>
      </c>
      <c r="BI1641" s="14">
        <f t="shared" si="197"/>
        <v>81.849066666666673</v>
      </c>
      <c r="BJ1641" s="15">
        <v>40528</v>
      </c>
      <c r="BK1641" s="14">
        <v>231.0472</v>
      </c>
      <c r="BM1641" s="15">
        <v>41624</v>
      </c>
      <c r="BN1641" s="14">
        <v>63.06</v>
      </c>
    </row>
    <row r="1642" spans="2:66" x14ac:dyDescent="0.2">
      <c r="B1642" s="15">
        <v>39799</v>
      </c>
      <c r="C1642" s="14">
        <v>2.9870000000000001</v>
      </c>
      <c r="E1642" s="15">
        <v>39799</v>
      </c>
      <c r="F1642" s="14">
        <v>3.4649999999999999</v>
      </c>
      <c r="H1642" s="15">
        <v>39799</v>
      </c>
      <c r="I1642" s="14">
        <v>3.83</v>
      </c>
      <c r="K1642" s="15">
        <v>39799</v>
      </c>
      <c r="L1642" s="14">
        <v>4.3280000000000003</v>
      </c>
      <c r="N1642" s="15">
        <v>39799</v>
      </c>
      <c r="O1642" s="14">
        <v>3.823</v>
      </c>
      <c r="Q1642" s="15">
        <v>39799</v>
      </c>
      <c r="R1642" s="14">
        <v>3.6429999999999998</v>
      </c>
      <c r="T1642" s="15">
        <v>39799</v>
      </c>
      <c r="U1642" s="14">
        <v>3.9169999999999998</v>
      </c>
      <c r="W1642" s="15">
        <v>39799</v>
      </c>
      <c r="X1642" s="14">
        <v>3.948</v>
      </c>
      <c r="Z1642" s="15">
        <v>39799</v>
      </c>
      <c r="AA1642" s="14">
        <v>3.7250000000000001</v>
      </c>
      <c r="AC1642" s="14">
        <f t="shared" si="195"/>
        <v>3.6024711880117408</v>
      </c>
      <c r="AE1642" s="15">
        <v>39799</v>
      </c>
      <c r="AF1642" s="14">
        <v>2.1915</v>
      </c>
      <c r="AH1642" s="15">
        <v>39799</v>
      </c>
      <c r="AI1642" s="14">
        <v>3.226</v>
      </c>
      <c r="AK1642" s="15">
        <v>39799</v>
      </c>
      <c r="AL1642" s="14">
        <v>2.09</v>
      </c>
      <c r="AM1642" s="14">
        <f t="shared" si="198"/>
        <v>1.512471188011741</v>
      </c>
      <c r="AN1642" s="15">
        <v>39799</v>
      </c>
      <c r="AO1642" s="14">
        <v>1.6595</v>
      </c>
      <c r="AP1642" s="14">
        <f t="shared" si="199"/>
        <v>0.53200000000000003</v>
      </c>
      <c r="AQ1642" s="15">
        <v>39799</v>
      </c>
      <c r="AR1642" s="14">
        <v>2.2475000000000001</v>
      </c>
      <c r="AS1642" s="14">
        <f t="shared" si="200"/>
        <v>0.97849999999999993</v>
      </c>
      <c r="AU1642" s="14">
        <f t="shared" si="196"/>
        <v>0.89700000000000024</v>
      </c>
      <c r="AW1642" s="14">
        <f t="shared" si="201"/>
        <v>1.7400000000000002</v>
      </c>
      <c r="AY1642" s="14">
        <f t="shared" si="202"/>
        <v>2.2380000000000004</v>
      </c>
      <c r="BA1642" s="15">
        <v>39799</v>
      </c>
      <c r="BB1642" s="14">
        <v>84.304100000000005</v>
      </c>
      <c r="BD1642" s="15">
        <v>41625</v>
      </c>
      <c r="BE1642" s="14">
        <v>4.5</v>
      </c>
      <c r="BG1642" s="15">
        <v>41625</v>
      </c>
      <c r="BH1642" s="14">
        <v>10</v>
      </c>
      <c r="BI1642" s="14">
        <f t="shared" si="197"/>
        <v>81.761733333333339</v>
      </c>
      <c r="BJ1642" s="15">
        <v>40529</v>
      </c>
      <c r="BK1642" s="14">
        <v>230.7852</v>
      </c>
      <c r="BM1642" s="15">
        <v>41625</v>
      </c>
      <c r="BN1642" s="14">
        <v>63.445</v>
      </c>
    </row>
    <row r="1643" spans="2:66" x14ac:dyDescent="0.2">
      <c r="B1643" s="15">
        <v>39800</v>
      </c>
      <c r="C1643" s="14">
        <v>2.9740000000000002</v>
      </c>
      <c r="E1643" s="15">
        <v>39800</v>
      </c>
      <c r="F1643" s="14">
        <v>3.452</v>
      </c>
      <c r="H1643" s="15">
        <v>39800</v>
      </c>
      <c r="I1643" s="14">
        <v>3.819</v>
      </c>
      <c r="K1643" s="15">
        <v>39800</v>
      </c>
      <c r="L1643" s="14">
        <v>4.3220000000000001</v>
      </c>
      <c r="N1643" s="15">
        <v>39800</v>
      </c>
      <c r="O1643" s="14">
        <v>3.8040000000000003</v>
      </c>
      <c r="Q1643" s="15">
        <v>39800</v>
      </c>
      <c r="R1643" s="14">
        <v>3.6160000000000001</v>
      </c>
      <c r="T1643" s="15">
        <v>39800</v>
      </c>
      <c r="U1643" s="14">
        <v>3.899</v>
      </c>
      <c r="W1643" s="15">
        <v>39800</v>
      </c>
      <c r="X1643" s="14">
        <v>3.9350000000000001</v>
      </c>
      <c r="Z1643" s="15">
        <v>39800</v>
      </c>
      <c r="AA1643" s="14">
        <v>3.7109999999999999</v>
      </c>
      <c r="AC1643" s="14">
        <f t="shared" si="195"/>
        <v>3.5898107523559402</v>
      </c>
      <c r="AE1643" s="15">
        <v>39800</v>
      </c>
      <c r="AF1643" s="14">
        <v>2.0788000000000002</v>
      </c>
      <c r="AH1643" s="15">
        <v>39800</v>
      </c>
      <c r="AI1643" s="14">
        <v>3.1749999999999998</v>
      </c>
      <c r="AK1643" s="15">
        <v>39800</v>
      </c>
      <c r="AL1643" s="14">
        <v>2.0625</v>
      </c>
      <c r="AM1643" s="14">
        <f t="shared" si="198"/>
        <v>1.5273107523559402</v>
      </c>
      <c r="AN1643" s="15">
        <v>39800</v>
      </c>
      <c r="AO1643" s="14">
        <v>1.7250000000000001</v>
      </c>
      <c r="AP1643" s="14">
        <f t="shared" si="199"/>
        <v>0.35380000000000011</v>
      </c>
      <c r="AQ1643" s="15">
        <v>39800</v>
      </c>
      <c r="AR1643" s="14">
        <v>2.2599999999999998</v>
      </c>
      <c r="AS1643" s="14">
        <f t="shared" si="200"/>
        <v>0.91500000000000004</v>
      </c>
      <c r="AU1643" s="14">
        <f t="shared" si="196"/>
        <v>0.9115000000000002</v>
      </c>
      <c r="AW1643" s="14">
        <f t="shared" si="201"/>
        <v>1.7565</v>
      </c>
      <c r="AY1643" s="14">
        <f t="shared" si="202"/>
        <v>2.2595000000000001</v>
      </c>
      <c r="BA1643" s="15">
        <v>39800</v>
      </c>
      <c r="BB1643" s="14">
        <v>84.426299999999998</v>
      </c>
      <c r="BD1643" s="15">
        <v>41626</v>
      </c>
      <c r="BE1643" s="14">
        <v>4.5</v>
      </c>
      <c r="BG1643" s="15">
        <v>41626</v>
      </c>
      <c r="BH1643" s="14">
        <v>10</v>
      </c>
      <c r="BI1643" s="14">
        <f t="shared" si="197"/>
        <v>81.761733333333339</v>
      </c>
      <c r="BJ1643" s="15">
        <v>40530</v>
      </c>
      <c r="BK1643" s="14">
        <v>230.7852</v>
      </c>
      <c r="BM1643" s="15">
        <v>41626</v>
      </c>
      <c r="BN1643" s="14">
        <v>63.402999999999999</v>
      </c>
    </row>
    <row r="1644" spans="2:66" x14ac:dyDescent="0.2">
      <c r="B1644" s="15">
        <v>39801</v>
      </c>
      <c r="C1644" s="14">
        <v>3.0019999999999998</v>
      </c>
      <c r="E1644" s="15">
        <v>39801</v>
      </c>
      <c r="F1644" s="14">
        <v>3.472</v>
      </c>
      <c r="H1644" s="15">
        <v>39801</v>
      </c>
      <c r="I1644" s="14">
        <v>3.84</v>
      </c>
      <c r="K1644" s="15">
        <v>39801</v>
      </c>
      <c r="L1644" s="14">
        <v>4.3600000000000003</v>
      </c>
      <c r="N1644" s="15">
        <v>39801</v>
      </c>
      <c r="O1644" s="14">
        <v>3.8279999999999998</v>
      </c>
      <c r="Q1644" s="15">
        <v>39801</v>
      </c>
      <c r="R1644" s="14">
        <v>3.6320000000000001</v>
      </c>
      <c r="T1644" s="15">
        <v>39801</v>
      </c>
      <c r="U1644" s="14">
        <v>3.911</v>
      </c>
      <c r="W1644" s="15">
        <v>39801</v>
      </c>
      <c r="X1644" s="14">
        <v>3.9649999999999999</v>
      </c>
      <c r="Z1644" s="15">
        <v>39801</v>
      </c>
      <c r="AA1644" s="14">
        <v>3.7240000000000002</v>
      </c>
      <c r="AC1644" s="14">
        <f t="shared" si="195"/>
        <v>3.6153906998300629</v>
      </c>
      <c r="AE1644" s="15">
        <v>39801</v>
      </c>
      <c r="AF1644" s="14">
        <v>2.1231</v>
      </c>
      <c r="AH1644" s="15">
        <v>39801</v>
      </c>
      <c r="AI1644" s="14">
        <v>3.1779999999999999</v>
      </c>
      <c r="AK1644" s="15">
        <v>39801</v>
      </c>
      <c r="AL1644" s="14">
        <v>2.0219999999999998</v>
      </c>
      <c r="AM1644" s="14">
        <f t="shared" si="198"/>
        <v>1.5933906998300631</v>
      </c>
      <c r="AN1644" s="15">
        <v>39801</v>
      </c>
      <c r="AO1644" s="14">
        <v>1.6019999999999999</v>
      </c>
      <c r="AP1644" s="14">
        <f t="shared" si="199"/>
        <v>0.52110000000000012</v>
      </c>
      <c r="AQ1644" s="15">
        <v>39801</v>
      </c>
      <c r="AR1644" s="14">
        <v>2.3039999999999998</v>
      </c>
      <c r="AS1644" s="14">
        <f t="shared" si="200"/>
        <v>0.87400000000000011</v>
      </c>
      <c r="AU1644" s="14">
        <f t="shared" si="196"/>
        <v>0.98</v>
      </c>
      <c r="AW1644" s="14">
        <f t="shared" si="201"/>
        <v>1.8180000000000001</v>
      </c>
      <c r="AY1644" s="14">
        <f t="shared" si="202"/>
        <v>2.3380000000000005</v>
      </c>
      <c r="BA1644" s="15">
        <v>39801</v>
      </c>
      <c r="BB1644" s="14">
        <v>83.722300000000004</v>
      </c>
      <c r="BD1644" s="15">
        <v>41627</v>
      </c>
      <c r="BE1644" s="14">
        <v>4.5</v>
      </c>
      <c r="BG1644" s="15">
        <v>41627</v>
      </c>
      <c r="BH1644" s="14">
        <v>10</v>
      </c>
      <c r="BI1644" s="14">
        <f t="shared" si="197"/>
        <v>81.761733333333339</v>
      </c>
      <c r="BJ1644" s="15">
        <v>40531</v>
      </c>
      <c r="BK1644" s="14">
        <v>230.7852</v>
      </c>
      <c r="BM1644" s="15">
        <v>41627</v>
      </c>
      <c r="BN1644" s="14">
        <v>64.09</v>
      </c>
    </row>
    <row r="1645" spans="2:66" x14ac:dyDescent="0.2">
      <c r="B1645" s="15">
        <v>39802</v>
      </c>
      <c r="C1645" s="14">
        <v>3.0019999999999998</v>
      </c>
      <c r="E1645" s="15">
        <v>39802</v>
      </c>
      <c r="F1645" s="14">
        <v>3.472</v>
      </c>
      <c r="H1645" s="15">
        <v>39802</v>
      </c>
      <c r="I1645" s="14">
        <v>3.84</v>
      </c>
      <c r="K1645" s="15">
        <v>39802</v>
      </c>
      <c r="L1645" s="14">
        <v>4.3600000000000003</v>
      </c>
      <c r="N1645" s="15">
        <v>39802</v>
      </c>
      <c r="O1645" s="14">
        <v>3.8279999999999998</v>
      </c>
      <c r="Q1645" s="15">
        <v>39802</v>
      </c>
      <c r="R1645" s="14">
        <v>3.6320000000000001</v>
      </c>
      <c r="T1645" s="15">
        <v>39802</v>
      </c>
      <c r="U1645" s="14">
        <v>3.911</v>
      </c>
      <c r="W1645" s="15">
        <v>39802</v>
      </c>
      <c r="X1645" s="14">
        <v>3.9649999999999999</v>
      </c>
      <c r="Z1645" s="15">
        <v>39802</v>
      </c>
      <c r="AA1645" s="14">
        <v>3.7240000000000002</v>
      </c>
      <c r="AC1645" s="14">
        <f t="shared" si="195"/>
        <v>3.6153906998300629</v>
      </c>
      <c r="AE1645" s="15">
        <v>39802</v>
      </c>
      <c r="AF1645" s="14">
        <v>2.1231</v>
      </c>
      <c r="AH1645" s="15">
        <v>39802</v>
      </c>
      <c r="AI1645" s="14">
        <v>3.1779999999999999</v>
      </c>
      <c r="AK1645" s="15">
        <v>39802</v>
      </c>
      <c r="AL1645" s="14">
        <v>2.0219999999999998</v>
      </c>
      <c r="AM1645" s="14">
        <f t="shared" si="198"/>
        <v>1.5933906998300631</v>
      </c>
      <c r="AN1645" s="15">
        <v>39802</v>
      </c>
      <c r="AO1645" s="14">
        <v>1.6019999999999999</v>
      </c>
      <c r="AP1645" s="14">
        <f t="shared" si="199"/>
        <v>0.52110000000000012</v>
      </c>
      <c r="AQ1645" s="15">
        <v>39802</v>
      </c>
      <c r="AR1645" s="14">
        <v>2.3039999999999998</v>
      </c>
      <c r="AS1645" s="14">
        <f t="shared" si="200"/>
        <v>0.87400000000000011</v>
      </c>
      <c r="AU1645" s="14">
        <f t="shared" si="196"/>
        <v>0.98</v>
      </c>
      <c r="AW1645" s="14">
        <f t="shared" si="201"/>
        <v>1.8180000000000001</v>
      </c>
      <c r="AY1645" s="14">
        <f t="shared" si="202"/>
        <v>2.3380000000000005</v>
      </c>
      <c r="BA1645" s="15">
        <v>39802</v>
      </c>
      <c r="BB1645" s="14">
        <v>83.722300000000004</v>
      </c>
      <c r="BD1645" s="15">
        <v>41628</v>
      </c>
      <c r="BE1645" s="14">
        <v>4.5</v>
      </c>
      <c r="BG1645" s="15">
        <v>41628</v>
      </c>
      <c r="BH1645" s="14">
        <v>10</v>
      </c>
      <c r="BI1645" s="14">
        <f t="shared" si="197"/>
        <v>81.678533333333334</v>
      </c>
      <c r="BJ1645" s="15">
        <v>40532</v>
      </c>
      <c r="BK1645" s="14">
        <v>230.53559999999999</v>
      </c>
      <c r="BM1645" s="15">
        <v>41628</v>
      </c>
      <c r="BN1645" s="14">
        <v>64.644999999999996</v>
      </c>
    </row>
    <row r="1646" spans="2:66" x14ac:dyDescent="0.2">
      <c r="B1646" s="15">
        <v>39803</v>
      </c>
      <c r="C1646" s="14">
        <v>3.0019999999999998</v>
      </c>
      <c r="E1646" s="15">
        <v>39803</v>
      </c>
      <c r="F1646" s="14">
        <v>3.472</v>
      </c>
      <c r="H1646" s="15">
        <v>39803</v>
      </c>
      <c r="I1646" s="14">
        <v>3.84</v>
      </c>
      <c r="K1646" s="15">
        <v>39803</v>
      </c>
      <c r="L1646" s="14">
        <v>4.3600000000000003</v>
      </c>
      <c r="N1646" s="15">
        <v>39803</v>
      </c>
      <c r="O1646" s="14">
        <v>3.8279999999999998</v>
      </c>
      <c r="Q1646" s="15">
        <v>39803</v>
      </c>
      <c r="R1646" s="14">
        <v>3.6320000000000001</v>
      </c>
      <c r="T1646" s="15">
        <v>39803</v>
      </c>
      <c r="U1646" s="14">
        <v>3.911</v>
      </c>
      <c r="W1646" s="15">
        <v>39803</v>
      </c>
      <c r="X1646" s="14">
        <v>3.9649999999999999</v>
      </c>
      <c r="Z1646" s="15">
        <v>39803</v>
      </c>
      <c r="AA1646" s="14">
        <v>3.7240000000000002</v>
      </c>
      <c r="AC1646" s="14">
        <f t="shared" si="195"/>
        <v>3.6153906998300629</v>
      </c>
      <c r="AE1646" s="15">
        <v>39803</v>
      </c>
      <c r="AF1646" s="14">
        <v>2.1231</v>
      </c>
      <c r="AH1646" s="15">
        <v>39803</v>
      </c>
      <c r="AI1646" s="14">
        <v>3.1779999999999999</v>
      </c>
      <c r="AK1646" s="15">
        <v>39803</v>
      </c>
      <c r="AL1646" s="14">
        <v>2.0219999999999998</v>
      </c>
      <c r="AM1646" s="14">
        <f t="shared" si="198"/>
        <v>1.5933906998300631</v>
      </c>
      <c r="AN1646" s="15">
        <v>39803</v>
      </c>
      <c r="AO1646" s="14">
        <v>1.6019999999999999</v>
      </c>
      <c r="AP1646" s="14">
        <f t="shared" si="199"/>
        <v>0.52110000000000012</v>
      </c>
      <c r="AQ1646" s="15">
        <v>39803</v>
      </c>
      <c r="AR1646" s="14">
        <v>2.3039999999999998</v>
      </c>
      <c r="AS1646" s="14">
        <f t="shared" si="200"/>
        <v>0.87400000000000011</v>
      </c>
      <c r="AU1646" s="14">
        <f t="shared" si="196"/>
        <v>0.98</v>
      </c>
      <c r="AW1646" s="14">
        <f t="shared" si="201"/>
        <v>1.8180000000000001</v>
      </c>
      <c r="AY1646" s="14">
        <f t="shared" si="202"/>
        <v>2.3380000000000005</v>
      </c>
      <c r="BA1646" s="15">
        <v>39803</v>
      </c>
      <c r="BB1646" s="14">
        <v>83.722300000000004</v>
      </c>
      <c r="BD1646" s="15">
        <v>41629</v>
      </c>
      <c r="BE1646" s="14">
        <v>4.5</v>
      </c>
      <c r="BG1646" s="15">
        <v>41629</v>
      </c>
      <c r="BH1646" s="14">
        <v>10</v>
      </c>
      <c r="BI1646" s="14">
        <f t="shared" si="197"/>
        <v>81.770133333333334</v>
      </c>
      <c r="BJ1646" s="15">
        <v>40533</v>
      </c>
      <c r="BK1646" s="14">
        <v>230.81039999999999</v>
      </c>
      <c r="BM1646" s="15">
        <v>41629</v>
      </c>
      <c r="BN1646" s="14">
        <v>64.644999999999996</v>
      </c>
    </row>
    <row r="1647" spans="2:66" x14ac:dyDescent="0.2">
      <c r="B1647" s="15">
        <v>39804</v>
      </c>
      <c r="C1647" s="14">
        <v>2.9370000000000003</v>
      </c>
      <c r="E1647" s="15">
        <v>39804</v>
      </c>
      <c r="F1647" s="14">
        <v>3.4050000000000002</v>
      </c>
      <c r="H1647" s="15">
        <v>39804</v>
      </c>
      <c r="I1647" s="14">
        <v>3.7880000000000003</v>
      </c>
      <c r="K1647" s="15">
        <v>39804</v>
      </c>
      <c r="L1647" s="14">
        <v>4.3079999999999998</v>
      </c>
      <c r="N1647" s="15">
        <v>39804</v>
      </c>
      <c r="O1647" s="14">
        <v>3.7709999999999999</v>
      </c>
      <c r="Q1647" s="15">
        <v>39804</v>
      </c>
      <c r="R1647" s="14">
        <v>3.5640000000000001</v>
      </c>
      <c r="T1647" s="15">
        <v>39804</v>
      </c>
      <c r="U1647" s="14">
        <v>3.8479999999999999</v>
      </c>
      <c r="W1647" s="15">
        <v>39804</v>
      </c>
      <c r="X1647" s="14">
        <v>3.9420000000000002</v>
      </c>
      <c r="Z1647" s="15">
        <v>39804</v>
      </c>
      <c r="AA1647" s="14">
        <v>3.6720000000000002</v>
      </c>
      <c r="AC1647" s="14">
        <f t="shared" si="195"/>
        <v>3.5557610072609305</v>
      </c>
      <c r="AE1647" s="15">
        <v>39804</v>
      </c>
      <c r="AF1647" s="14">
        <v>2.17</v>
      </c>
      <c r="AH1647" s="15">
        <v>39804</v>
      </c>
      <c r="AI1647" s="14">
        <v>3.13</v>
      </c>
      <c r="AK1647" s="15">
        <v>39804</v>
      </c>
      <c r="AL1647" s="14">
        <v>2.0009999999999999</v>
      </c>
      <c r="AM1647" s="14">
        <f t="shared" si="198"/>
        <v>1.5547610072609306</v>
      </c>
      <c r="AN1647" s="15">
        <v>39804</v>
      </c>
      <c r="AO1647" s="14">
        <v>1.6059999999999999</v>
      </c>
      <c r="AP1647" s="14">
        <f t="shared" si="199"/>
        <v>0.56400000000000006</v>
      </c>
      <c r="AQ1647" s="15">
        <v>39804</v>
      </c>
      <c r="AR1647" s="14">
        <v>2.19</v>
      </c>
      <c r="AS1647" s="14">
        <f t="shared" si="200"/>
        <v>0.94</v>
      </c>
      <c r="AU1647" s="14">
        <f t="shared" si="196"/>
        <v>0.93600000000000039</v>
      </c>
      <c r="AW1647" s="14">
        <f t="shared" si="201"/>
        <v>1.7870000000000004</v>
      </c>
      <c r="AY1647" s="14">
        <f t="shared" si="202"/>
        <v>2.3069999999999999</v>
      </c>
      <c r="BA1647" s="15">
        <v>39804</v>
      </c>
      <c r="BB1647" s="14">
        <v>85.105099999999993</v>
      </c>
      <c r="BD1647" s="15">
        <v>41630</v>
      </c>
      <c r="BE1647" s="14">
        <v>4.5</v>
      </c>
      <c r="BG1647" s="15">
        <v>41630</v>
      </c>
      <c r="BH1647" s="14">
        <v>10</v>
      </c>
      <c r="BI1647" s="14">
        <f t="shared" si="197"/>
        <v>81.827966666666669</v>
      </c>
      <c r="BJ1647" s="15">
        <v>40534</v>
      </c>
      <c r="BK1647" s="14">
        <v>230.98390000000001</v>
      </c>
      <c r="BM1647" s="15">
        <v>41630</v>
      </c>
      <c r="BN1647" s="14">
        <v>64.644999999999996</v>
      </c>
    </row>
    <row r="1648" spans="2:66" x14ac:dyDescent="0.2">
      <c r="B1648" s="15">
        <v>39805</v>
      </c>
      <c r="C1648" s="14">
        <v>2.9449999999999998</v>
      </c>
      <c r="E1648" s="15">
        <v>39805</v>
      </c>
      <c r="F1648" s="14">
        <v>3.4079999999999999</v>
      </c>
      <c r="H1648" s="15">
        <v>39805</v>
      </c>
      <c r="I1648" s="14">
        <v>3.8</v>
      </c>
      <c r="K1648" s="15">
        <v>39805</v>
      </c>
      <c r="L1648" s="14">
        <v>4.2910000000000004</v>
      </c>
      <c r="N1648" s="15">
        <v>39805</v>
      </c>
      <c r="O1648" s="14">
        <v>3.7730000000000001</v>
      </c>
      <c r="Q1648" s="15">
        <v>39805</v>
      </c>
      <c r="R1648" s="14">
        <v>3.548</v>
      </c>
      <c r="T1648" s="15">
        <v>39805</v>
      </c>
      <c r="U1648" s="14">
        <v>3.847</v>
      </c>
      <c r="W1648" s="15">
        <v>39805</v>
      </c>
      <c r="X1648" s="14">
        <v>3.9529999999999998</v>
      </c>
      <c r="Z1648" s="15">
        <v>39805</v>
      </c>
      <c r="AA1648" s="14">
        <v>3.6890000000000001</v>
      </c>
      <c r="AC1648" s="14">
        <f t="shared" si="195"/>
        <v>3.5567282558319171</v>
      </c>
      <c r="AE1648" s="15">
        <v>39805</v>
      </c>
      <c r="AF1648" s="14">
        <v>2.1728999999999998</v>
      </c>
      <c r="AH1648" s="15">
        <v>39805</v>
      </c>
      <c r="AI1648" s="14">
        <v>3.1240000000000001</v>
      </c>
      <c r="AK1648" s="15">
        <v>39805</v>
      </c>
      <c r="AL1648" s="14">
        <v>2.0150000000000001</v>
      </c>
      <c r="AM1648" s="14">
        <f t="shared" si="198"/>
        <v>1.541728255831917</v>
      </c>
      <c r="AN1648" s="15">
        <v>39805</v>
      </c>
      <c r="AO1648" s="14">
        <v>1.6</v>
      </c>
      <c r="AP1648" s="14">
        <f t="shared" si="199"/>
        <v>0.57289999999999974</v>
      </c>
      <c r="AQ1648" s="15">
        <v>39805</v>
      </c>
      <c r="AR1648" s="14">
        <v>2.165</v>
      </c>
      <c r="AS1648" s="14">
        <f t="shared" si="200"/>
        <v>0.95900000000000007</v>
      </c>
      <c r="AU1648" s="14">
        <f t="shared" si="196"/>
        <v>0.92999999999999972</v>
      </c>
      <c r="AW1648" s="14">
        <f t="shared" si="201"/>
        <v>1.7849999999999997</v>
      </c>
      <c r="AY1648" s="14">
        <f t="shared" si="202"/>
        <v>2.2760000000000002</v>
      </c>
      <c r="BA1648" s="15">
        <v>39805</v>
      </c>
      <c r="BB1648" s="14">
        <v>85.533000000000001</v>
      </c>
      <c r="BD1648" s="15">
        <v>41631</v>
      </c>
      <c r="BE1648" s="14">
        <v>4.5</v>
      </c>
      <c r="BG1648" s="15">
        <v>41631</v>
      </c>
      <c r="BH1648" s="14">
        <v>10</v>
      </c>
      <c r="BI1648" s="14">
        <f t="shared" si="197"/>
        <v>81.81453333333333</v>
      </c>
      <c r="BJ1648" s="15">
        <v>40535</v>
      </c>
      <c r="BK1648" s="14">
        <v>230.9436</v>
      </c>
      <c r="BM1648" s="15">
        <v>41631</v>
      </c>
      <c r="BN1648" s="14">
        <v>65.012</v>
      </c>
    </row>
    <row r="1649" spans="2:66" x14ac:dyDescent="0.2">
      <c r="B1649" s="15">
        <v>39806</v>
      </c>
      <c r="C1649" s="14">
        <v>2.9420000000000002</v>
      </c>
      <c r="E1649" s="15">
        <v>39806</v>
      </c>
      <c r="F1649" s="14">
        <v>3.4039999999999999</v>
      </c>
      <c r="H1649" s="15">
        <v>39806</v>
      </c>
      <c r="I1649" s="14">
        <v>3.7960000000000003</v>
      </c>
      <c r="K1649" s="15">
        <v>39806</v>
      </c>
      <c r="L1649" s="14">
        <v>4.29</v>
      </c>
      <c r="N1649" s="15">
        <v>39806</v>
      </c>
      <c r="O1649" s="14">
        <v>3.7709999999999999</v>
      </c>
      <c r="Q1649" s="15">
        <v>39806</v>
      </c>
      <c r="R1649" s="14">
        <v>3.552</v>
      </c>
      <c r="T1649" s="15">
        <v>39806</v>
      </c>
      <c r="U1649" s="14">
        <v>3.8559999999999999</v>
      </c>
      <c r="W1649" s="15">
        <v>39806</v>
      </c>
      <c r="X1649" s="14">
        <v>3.9539999999999997</v>
      </c>
      <c r="Z1649" s="15">
        <v>39806</v>
      </c>
      <c r="AA1649" s="14">
        <v>3.6640000000000001</v>
      </c>
      <c r="AC1649" s="14">
        <f t="shared" si="195"/>
        <v>3.5542698903136101</v>
      </c>
      <c r="AE1649" s="15">
        <v>39806</v>
      </c>
      <c r="AF1649" s="14">
        <v>2.1819999999999999</v>
      </c>
      <c r="AH1649" s="15">
        <v>39806</v>
      </c>
      <c r="AI1649" s="14">
        <v>3.052</v>
      </c>
      <c r="AK1649" s="15">
        <v>39806</v>
      </c>
      <c r="AL1649" s="14">
        <v>2.0099999999999998</v>
      </c>
      <c r="AM1649" s="14">
        <f t="shared" si="198"/>
        <v>1.5442698903136103</v>
      </c>
      <c r="AN1649" s="15">
        <v>39806</v>
      </c>
      <c r="AO1649" s="14">
        <v>1.585</v>
      </c>
      <c r="AP1649" s="14">
        <f t="shared" si="199"/>
        <v>0.59699999999999998</v>
      </c>
      <c r="AQ1649" s="15">
        <v>39806</v>
      </c>
      <c r="AR1649" s="14">
        <v>2.2075</v>
      </c>
      <c r="AS1649" s="14">
        <f t="shared" si="200"/>
        <v>0.84450000000000003</v>
      </c>
      <c r="AU1649" s="14">
        <f t="shared" si="196"/>
        <v>0.93200000000000038</v>
      </c>
      <c r="AW1649" s="14">
        <f t="shared" si="201"/>
        <v>1.7860000000000005</v>
      </c>
      <c r="AY1649" s="14">
        <f t="shared" si="202"/>
        <v>2.2800000000000002</v>
      </c>
      <c r="BA1649" s="15">
        <v>39806</v>
      </c>
      <c r="BB1649" s="14">
        <v>85.461500000000001</v>
      </c>
      <c r="BD1649" s="15">
        <v>41632</v>
      </c>
      <c r="BE1649" s="14">
        <v>4.5</v>
      </c>
      <c r="BG1649" s="15">
        <v>41632</v>
      </c>
      <c r="BH1649" s="14">
        <v>10</v>
      </c>
      <c r="BI1649" s="14">
        <f t="shared" si="197"/>
        <v>81.82116666666667</v>
      </c>
      <c r="BJ1649" s="15">
        <v>40536</v>
      </c>
      <c r="BK1649" s="14">
        <v>230.96350000000001</v>
      </c>
      <c r="BM1649" s="15">
        <v>41632</v>
      </c>
      <c r="BN1649" s="14">
        <v>65.754999999999995</v>
      </c>
    </row>
    <row r="1650" spans="2:66" x14ac:dyDescent="0.2">
      <c r="B1650" s="15">
        <v>39807</v>
      </c>
      <c r="C1650" s="14">
        <v>2.9409999999999998</v>
      </c>
      <c r="E1650" s="15">
        <v>39807</v>
      </c>
      <c r="F1650" s="14">
        <v>3.403</v>
      </c>
      <c r="H1650" s="15">
        <v>39807</v>
      </c>
      <c r="I1650" s="14">
        <v>3.7960000000000003</v>
      </c>
      <c r="K1650" s="15">
        <v>39807</v>
      </c>
      <c r="L1650" s="14">
        <v>4.29</v>
      </c>
      <c r="N1650" s="15">
        <v>39807</v>
      </c>
      <c r="O1650" s="14">
        <v>3.77</v>
      </c>
      <c r="Q1650" s="15">
        <v>39807</v>
      </c>
      <c r="R1650" s="14">
        <v>3.5470000000000002</v>
      </c>
      <c r="T1650" s="15">
        <v>39807</v>
      </c>
      <c r="U1650" s="14">
        <v>3.8639999999999999</v>
      </c>
      <c r="W1650" s="15">
        <v>39807</v>
      </c>
      <c r="X1650" s="14">
        <v>3.948</v>
      </c>
      <c r="Z1650" s="15">
        <v>39807</v>
      </c>
      <c r="AA1650" s="14">
        <v>3.6480000000000001</v>
      </c>
      <c r="AC1650" s="14">
        <f t="shared" si="195"/>
        <v>3.5531978989649313</v>
      </c>
      <c r="AE1650" s="15">
        <v>39807</v>
      </c>
      <c r="AF1650" s="14">
        <v>2.1808999999999998</v>
      </c>
      <c r="AH1650" s="15">
        <v>39807</v>
      </c>
      <c r="AI1650" s="14">
        <v>3.0529999999999999</v>
      </c>
      <c r="AK1650" s="15">
        <v>39807</v>
      </c>
      <c r="AL1650" s="14">
        <v>2.0125000000000002</v>
      </c>
      <c r="AM1650" s="14">
        <f t="shared" si="198"/>
        <v>1.5406978989649311</v>
      </c>
      <c r="AN1650" s="15">
        <v>39807</v>
      </c>
      <c r="AO1650" s="14">
        <v>1.585</v>
      </c>
      <c r="AP1650" s="14">
        <f t="shared" si="199"/>
        <v>0.59589999999999987</v>
      </c>
      <c r="AQ1650" s="15">
        <v>39807</v>
      </c>
      <c r="AR1650" s="14">
        <v>2.145</v>
      </c>
      <c r="AS1650" s="14">
        <f t="shared" si="200"/>
        <v>0.90799999999999992</v>
      </c>
      <c r="AU1650" s="14">
        <f t="shared" si="196"/>
        <v>0.92849999999999966</v>
      </c>
      <c r="AW1650" s="14">
        <f t="shared" si="201"/>
        <v>1.7835000000000001</v>
      </c>
      <c r="AY1650" s="14">
        <f t="shared" si="202"/>
        <v>2.2774999999999999</v>
      </c>
      <c r="BA1650" s="15">
        <v>39807</v>
      </c>
      <c r="BB1650" s="14">
        <v>85.506500000000003</v>
      </c>
      <c r="BD1650" s="15">
        <v>41633</v>
      </c>
      <c r="BE1650" s="14">
        <v>4.5</v>
      </c>
      <c r="BG1650" s="15">
        <v>41633</v>
      </c>
      <c r="BH1650" s="14">
        <v>10</v>
      </c>
      <c r="BI1650" s="14">
        <f t="shared" si="197"/>
        <v>81.82116666666667</v>
      </c>
      <c r="BJ1650" s="15">
        <v>40537</v>
      </c>
      <c r="BK1650" s="14">
        <v>230.96350000000001</v>
      </c>
      <c r="BM1650" s="15">
        <v>41633</v>
      </c>
      <c r="BN1650" s="14">
        <v>65.754999999999995</v>
      </c>
    </row>
    <row r="1651" spans="2:66" x14ac:dyDescent="0.2">
      <c r="B1651" s="15">
        <v>39808</v>
      </c>
      <c r="C1651" s="14">
        <v>2.9409999999999998</v>
      </c>
      <c r="E1651" s="15">
        <v>39808</v>
      </c>
      <c r="F1651" s="14">
        <v>3.403</v>
      </c>
      <c r="H1651" s="15">
        <v>39808</v>
      </c>
      <c r="I1651" s="14">
        <v>3.7960000000000003</v>
      </c>
      <c r="K1651" s="15">
        <v>39808</v>
      </c>
      <c r="L1651" s="14">
        <v>4.29</v>
      </c>
      <c r="N1651" s="15">
        <v>39808</v>
      </c>
      <c r="O1651" s="14">
        <v>3.77</v>
      </c>
      <c r="Q1651" s="15">
        <v>39808</v>
      </c>
      <c r="R1651" s="14">
        <v>3.5470000000000002</v>
      </c>
      <c r="T1651" s="15">
        <v>39808</v>
      </c>
      <c r="U1651" s="14">
        <v>3.8639999999999999</v>
      </c>
      <c r="W1651" s="15">
        <v>39808</v>
      </c>
      <c r="X1651" s="14">
        <v>3.948</v>
      </c>
      <c r="Z1651" s="15">
        <v>39808</v>
      </c>
      <c r="AA1651" s="14">
        <v>3.6480000000000001</v>
      </c>
      <c r="AC1651" s="14">
        <f t="shared" si="195"/>
        <v>3.5531978989649313</v>
      </c>
      <c r="AE1651" s="15">
        <v>39808</v>
      </c>
      <c r="AF1651" s="14">
        <v>2.1318000000000001</v>
      </c>
      <c r="AH1651" s="15">
        <v>39808</v>
      </c>
      <c r="AI1651" s="14">
        <v>3.052</v>
      </c>
      <c r="AK1651" s="15">
        <v>39808</v>
      </c>
      <c r="AL1651" s="14">
        <v>2.0099999999999998</v>
      </c>
      <c r="AM1651" s="14">
        <f t="shared" si="198"/>
        <v>1.5431978989649315</v>
      </c>
      <c r="AN1651" s="15">
        <v>39808</v>
      </c>
      <c r="AO1651" s="14">
        <v>1.585</v>
      </c>
      <c r="AP1651" s="14">
        <f t="shared" si="199"/>
        <v>0.54680000000000017</v>
      </c>
      <c r="AQ1651" s="15">
        <v>39808</v>
      </c>
      <c r="AR1651" s="14">
        <v>2.1475</v>
      </c>
      <c r="AS1651" s="14">
        <f t="shared" si="200"/>
        <v>0.90450000000000008</v>
      </c>
      <c r="AU1651" s="14">
        <f t="shared" si="196"/>
        <v>0.93100000000000005</v>
      </c>
      <c r="AW1651" s="14">
        <f t="shared" si="201"/>
        <v>1.7860000000000005</v>
      </c>
      <c r="AY1651" s="14">
        <f t="shared" si="202"/>
        <v>2.2800000000000002</v>
      </c>
      <c r="BA1651" s="15">
        <v>39808</v>
      </c>
      <c r="BB1651" s="14">
        <v>85.506500000000003</v>
      </c>
      <c r="BD1651" s="15">
        <v>41634</v>
      </c>
      <c r="BE1651" s="14">
        <v>4.5</v>
      </c>
      <c r="BG1651" s="15">
        <v>41634</v>
      </c>
      <c r="BH1651" s="14">
        <v>10</v>
      </c>
      <c r="BI1651" s="14">
        <f t="shared" si="197"/>
        <v>81.82116666666667</v>
      </c>
      <c r="BJ1651" s="15">
        <v>40538</v>
      </c>
      <c r="BK1651" s="14">
        <v>230.96350000000001</v>
      </c>
      <c r="BM1651" s="15">
        <v>41634</v>
      </c>
      <c r="BN1651" s="14">
        <v>65.754999999999995</v>
      </c>
    </row>
    <row r="1652" spans="2:66" x14ac:dyDescent="0.2">
      <c r="B1652" s="15">
        <v>39809</v>
      </c>
      <c r="C1652" s="14">
        <v>2.9409999999999998</v>
      </c>
      <c r="E1652" s="15">
        <v>39809</v>
      </c>
      <c r="F1652" s="14">
        <v>3.403</v>
      </c>
      <c r="H1652" s="15">
        <v>39809</v>
      </c>
      <c r="I1652" s="14">
        <v>3.7960000000000003</v>
      </c>
      <c r="K1652" s="15">
        <v>39809</v>
      </c>
      <c r="L1652" s="14">
        <v>4.29</v>
      </c>
      <c r="N1652" s="15">
        <v>39809</v>
      </c>
      <c r="O1652" s="14">
        <v>3.77</v>
      </c>
      <c r="Q1652" s="15">
        <v>39809</v>
      </c>
      <c r="R1652" s="14">
        <v>3.5470000000000002</v>
      </c>
      <c r="T1652" s="15">
        <v>39809</v>
      </c>
      <c r="U1652" s="14">
        <v>3.8639999999999999</v>
      </c>
      <c r="W1652" s="15">
        <v>39809</v>
      </c>
      <c r="X1652" s="14">
        <v>3.948</v>
      </c>
      <c r="Z1652" s="15">
        <v>39809</v>
      </c>
      <c r="AA1652" s="14">
        <v>3.6480000000000001</v>
      </c>
      <c r="AC1652" s="14">
        <f t="shared" si="195"/>
        <v>3.5531978989649313</v>
      </c>
      <c r="AE1652" s="15">
        <v>39809</v>
      </c>
      <c r="AF1652" s="14">
        <v>2.1318000000000001</v>
      </c>
      <c r="AH1652" s="15">
        <v>39809</v>
      </c>
      <c r="AI1652" s="14">
        <v>3.052</v>
      </c>
      <c r="AK1652" s="15">
        <v>39809</v>
      </c>
      <c r="AL1652" s="14">
        <v>2.0099999999999998</v>
      </c>
      <c r="AM1652" s="14">
        <f t="shared" si="198"/>
        <v>1.5431978989649315</v>
      </c>
      <c r="AN1652" s="15">
        <v>39809</v>
      </c>
      <c r="AO1652" s="14">
        <v>1.585</v>
      </c>
      <c r="AP1652" s="14">
        <f t="shared" si="199"/>
        <v>0.54680000000000017</v>
      </c>
      <c r="AQ1652" s="15">
        <v>39809</v>
      </c>
      <c r="AR1652" s="14">
        <v>2.1475</v>
      </c>
      <c r="AS1652" s="14">
        <f t="shared" si="200"/>
        <v>0.90450000000000008</v>
      </c>
      <c r="AU1652" s="14">
        <f t="shared" si="196"/>
        <v>0.93100000000000005</v>
      </c>
      <c r="AW1652" s="14">
        <f t="shared" si="201"/>
        <v>1.7860000000000005</v>
      </c>
      <c r="AY1652" s="14">
        <f t="shared" si="202"/>
        <v>2.2800000000000002</v>
      </c>
      <c r="BA1652" s="15">
        <v>39809</v>
      </c>
      <c r="BB1652" s="14">
        <v>85.506500000000003</v>
      </c>
      <c r="BD1652" s="15">
        <v>41635</v>
      </c>
      <c r="BE1652" s="14">
        <v>4.5</v>
      </c>
      <c r="BG1652" s="15">
        <v>41635</v>
      </c>
      <c r="BH1652" s="14">
        <v>10</v>
      </c>
      <c r="BI1652" s="14">
        <f t="shared" si="197"/>
        <v>81.82116666666667</v>
      </c>
      <c r="BJ1652" s="15">
        <v>40539</v>
      </c>
      <c r="BK1652" s="14">
        <v>230.96350000000001</v>
      </c>
      <c r="BM1652" s="15">
        <v>41635</v>
      </c>
      <c r="BN1652" s="14">
        <v>65.093000000000004</v>
      </c>
    </row>
    <row r="1653" spans="2:66" x14ac:dyDescent="0.2">
      <c r="B1653" s="15">
        <v>39810</v>
      </c>
      <c r="C1653" s="14">
        <v>2.9409999999999998</v>
      </c>
      <c r="E1653" s="15">
        <v>39810</v>
      </c>
      <c r="F1653" s="14">
        <v>3.403</v>
      </c>
      <c r="H1653" s="15">
        <v>39810</v>
      </c>
      <c r="I1653" s="14">
        <v>3.7960000000000003</v>
      </c>
      <c r="K1653" s="15">
        <v>39810</v>
      </c>
      <c r="L1653" s="14">
        <v>4.29</v>
      </c>
      <c r="N1653" s="15">
        <v>39810</v>
      </c>
      <c r="O1653" s="14">
        <v>3.77</v>
      </c>
      <c r="Q1653" s="15">
        <v>39810</v>
      </c>
      <c r="R1653" s="14">
        <v>3.5470000000000002</v>
      </c>
      <c r="T1653" s="15">
        <v>39810</v>
      </c>
      <c r="U1653" s="14">
        <v>3.8639999999999999</v>
      </c>
      <c r="W1653" s="15">
        <v>39810</v>
      </c>
      <c r="X1653" s="14">
        <v>3.948</v>
      </c>
      <c r="Z1653" s="15">
        <v>39810</v>
      </c>
      <c r="AA1653" s="14">
        <v>3.6480000000000001</v>
      </c>
      <c r="AC1653" s="14">
        <f t="shared" si="195"/>
        <v>3.5531978989649313</v>
      </c>
      <c r="AE1653" s="15">
        <v>39810</v>
      </c>
      <c r="AF1653" s="14">
        <v>2.1318000000000001</v>
      </c>
      <c r="AH1653" s="15">
        <v>39810</v>
      </c>
      <c r="AI1653" s="14">
        <v>3.052</v>
      </c>
      <c r="AK1653" s="15">
        <v>39810</v>
      </c>
      <c r="AL1653" s="14">
        <v>2.0099999999999998</v>
      </c>
      <c r="AM1653" s="14">
        <f t="shared" si="198"/>
        <v>1.5431978989649315</v>
      </c>
      <c r="AN1653" s="15">
        <v>39810</v>
      </c>
      <c r="AO1653" s="14">
        <v>1.585</v>
      </c>
      <c r="AP1653" s="14">
        <f t="shared" si="199"/>
        <v>0.54680000000000017</v>
      </c>
      <c r="AQ1653" s="15">
        <v>39810</v>
      </c>
      <c r="AR1653" s="14">
        <v>2.1475</v>
      </c>
      <c r="AS1653" s="14">
        <f t="shared" si="200"/>
        <v>0.90450000000000008</v>
      </c>
      <c r="AU1653" s="14">
        <f t="shared" si="196"/>
        <v>0.93100000000000005</v>
      </c>
      <c r="AW1653" s="14">
        <f t="shared" si="201"/>
        <v>1.7860000000000005</v>
      </c>
      <c r="AY1653" s="14">
        <f t="shared" si="202"/>
        <v>2.2800000000000002</v>
      </c>
      <c r="BA1653" s="15">
        <v>39810</v>
      </c>
      <c r="BB1653" s="14">
        <v>85.506500000000003</v>
      </c>
      <c r="BD1653" s="15">
        <v>41636</v>
      </c>
      <c r="BE1653" s="14">
        <v>4.5</v>
      </c>
      <c r="BG1653" s="15">
        <v>41636</v>
      </c>
      <c r="BH1653" s="14">
        <v>10</v>
      </c>
      <c r="BI1653" s="14">
        <f t="shared" si="197"/>
        <v>81.82116666666667</v>
      </c>
      <c r="BJ1653" s="15">
        <v>40540</v>
      </c>
      <c r="BK1653" s="14">
        <v>230.96350000000001</v>
      </c>
      <c r="BM1653" s="15">
        <v>41636</v>
      </c>
      <c r="BN1653" s="14">
        <v>65.093000000000004</v>
      </c>
    </row>
    <row r="1654" spans="2:66" x14ac:dyDescent="0.2">
      <c r="B1654" s="15">
        <v>39811</v>
      </c>
      <c r="C1654" s="14">
        <v>2.9089999999999998</v>
      </c>
      <c r="E1654" s="15">
        <v>39811</v>
      </c>
      <c r="F1654" s="14">
        <v>3.363</v>
      </c>
      <c r="H1654" s="15">
        <v>39811</v>
      </c>
      <c r="I1654" s="14">
        <v>3.76</v>
      </c>
      <c r="K1654" s="15">
        <v>39811</v>
      </c>
      <c r="L1654" s="14">
        <v>4.3230000000000004</v>
      </c>
      <c r="N1654" s="15">
        <v>39811</v>
      </c>
      <c r="O1654" s="14">
        <v>3.7320000000000002</v>
      </c>
      <c r="Q1654" s="15">
        <v>39811</v>
      </c>
      <c r="R1654" s="14">
        <v>3.4830000000000001</v>
      </c>
      <c r="T1654" s="15">
        <v>39811</v>
      </c>
      <c r="U1654" s="14">
        <v>3.81</v>
      </c>
      <c r="W1654" s="15">
        <v>39811</v>
      </c>
      <c r="X1654" s="14">
        <v>3.9329999999999998</v>
      </c>
      <c r="Z1654" s="15">
        <v>39811</v>
      </c>
      <c r="AA1654" s="14">
        <v>3.6429999999999998</v>
      </c>
      <c r="AC1654" s="14">
        <f t="shared" si="195"/>
        <v>3.5293675266491578</v>
      </c>
      <c r="AE1654" s="15">
        <v>39811</v>
      </c>
      <c r="AF1654" s="14">
        <v>2.0989</v>
      </c>
      <c r="AH1654" s="15">
        <v>39811</v>
      </c>
      <c r="AI1654" s="14">
        <v>3.1</v>
      </c>
      <c r="AK1654" s="15">
        <v>39811</v>
      </c>
      <c r="AL1654" s="14">
        <v>2.0145</v>
      </c>
      <c r="AM1654" s="14">
        <f t="shared" si="198"/>
        <v>1.5148675266491578</v>
      </c>
      <c r="AN1654" s="15">
        <v>39811</v>
      </c>
      <c r="AO1654" s="14">
        <v>1.6480000000000001</v>
      </c>
      <c r="AP1654" s="14">
        <f t="shared" si="199"/>
        <v>0.45089999999999986</v>
      </c>
      <c r="AQ1654" s="15">
        <v>39811</v>
      </c>
      <c r="AR1654" s="14">
        <v>2.17</v>
      </c>
      <c r="AS1654" s="14">
        <f t="shared" si="200"/>
        <v>0.93000000000000016</v>
      </c>
      <c r="AU1654" s="14">
        <f t="shared" si="196"/>
        <v>0.89449999999999985</v>
      </c>
      <c r="AW1654" s="14">
        <f t="shared" si="201"/>
        <v>1.7454999999999998</v>
      </c>
      <c r="AY1654" s="14">
        <f t="shared" si="202"/>
        <v>2.3085000000000004</v>
      </c>
      <c r="BA1654" s="15">
        <v>39811</v>
      </c>
      <c r="BB1654" s="14">
        <v>85.118200000000002</v>
      </c>
      <c r="BD1654" s="15">
        <v>41637</v>
      </c>
      <c r="BE1654" s="14">
        <v>4.5</v>
      </c>
      <c r="BG1654" s="15">
        <v>41637</v>
      </c>
      <c r="BH1654" s="14">
        <v>10</v>
      </c>
      <c r="BI1654" s="14">
        <f t="shared" si="197"/>
        <v>81.685333333333332</v>
      </c>
      <c r="BJ1654" s="15">
        <v>40541</v>
      </c>
      <c r="BK1654" s="14">
        <v>230.55600000000001</v>
      </c>
      <c r="BM1654" s="15">
        <v>41637</v>
      </c>
      <c r="BN1654" s="14">
        <v>65.093000000000004</v>
      </c>
    </row>
    <row r="1655" spans="2:66" x14ac:dyDescent="0.2">
      <c r="B1655" s="15">
        <v>39812</v>
      </c>
      <c r="C1655" s="14">
        <v>2.9489999999999998</v>
      </c>
      <c r="E1655" s="15">
        <v>39812</v>
      </c>
      <c r="F1655" s="14">
        <v>3.41</v>
      </c>
      <c r="H1655" s="15">
        <v>39812</v>
      </c>
      <c r="I1655" s="14">
        <v>3.8149999999999999</v>
      </c>
      <c r="K1655" s="15">
        <v>39812</v>
      </c>
      <c r="L1655" s="14">
        <v>4.375</v>
      </c>
      <c r="N1655" s="15">
        <v>39812</v>
      </c>
      <c r="O1655" s="14">
        <v>3.7789999999999999</v>
      </c>
      <c r="Q1655" s="15">
        <v>39812</v>
      </c>
      <c r="R1655" s="14">
        <v>3.544</v>
      </c>
      <c r="T1655" s="15">
        <v>39812</v>
      </c>
      <c r="U1655" s="14">
        <v>3.87</v>
      </c>
      <c r="W1655" s="15">
        <v>39812</v>
      </c>
      <c r="X1655" s="14">
        <v>3.9750000000000001</v>
      </c>
      <c r="Z1655" s="15">
        <v>39812</v>
      </c>
      <c r="AA1655" s="14">
        <v>3.6859999999999999</v>
      </c>
      <c r="AC1655" s="14">
        <f t="shared" si="195"/>
        <v>3.5775125907616245</v>
      </c>
      <c r="AE1655" s="15">
        <v>39812</v>
      </c>
      <c r="AF1655" s="14">
        <v>2.0529999999999999</v>
      </c>
      <c r="AH1655" s="15">
        <v>39812</v>
      </c>
      <c r="AI1655" s="14">
        <v>3.089</v>
      </c>
      <c r="AK1655" s="15">
        <v>39812</v>
      </c>
      <c r="AL1655" s="14">
        <v>2.0150000000000001</v>
      </c>
      <c r="AM1655" s="14">
        <f t="shared" si="198"/>
        <v>1.5625125907616244</v>
      </c>
      <c r="AN1655" s="15">
        <v>39812</v>
      </c>
      <c r="AO1655" s="14">
        <v>1.635</v>
      </c>
      <c r="AP1655" s="14">
        <f t="shared" si="199"/>
        <v>0.41799999999999993</v>
      </c>
      <c r="AQ1655" s="15">
        <v>39812</v>
      </c>
      <c r="AR1655" s="14">
        <v>2.2999999999999998</v>
      </c>
      <c r="AS1655" s="14">
        <f t="shared" si="200"/>
        <v>0.78900000000000015</v>
      </c>
      <c r="AU1655" s="14">
        <f t="shared" si="196"/>
        <v>0.93399999999999972</v>
      </c>
      <c r="AW1655" s="14">
        <f t="shared" si="201"/>
        <v>1.7999999999999998</v>
      </c>
      <c r="AY1655" s="14">
        <f t="shared" si="202"/>
        <v>2.36</v>
      </c>
      <c r="BA1655" s="15">
        <v>39812</v>
      </c>
      <c r="BB1655" s="14">
        <v>86.601299999999995</v>
      </c>
      <c r="BD1655" s="15">
        <v>41638</v>
      </c>
      <c r="BE1655" s="14">
        <v>4.5</v>
      </c>
      <c r="BG1655" s="15">
        <v>41638</v>
      </c>
      <c r="BH1655" s="14">
        <v>10</v>
      </c>
      <c r="BI1655" s="14">
        <f t="shared" si="197"/>
        <v>81.612133333333333</v>
      </c>
      <c r="BJ1655" s="15">
        <v>40542</v>
      </c>
      <c r="BK1655" s="14">
        <v>230.3364</v>
      </c>
      <c r="BM1655" s="15">
        <v>41638</v>
      </c>
      <c r="BN1655" s="14">
        <v>65.423000000000002</v>
      </c>
    </row>
    <row r="1656" spans="2:66" x14ac:dyDescent="0.2">
      <c r="B1656" s="15">
        <v>39813</v>
      </c>
      <c r="C1656" s="14">
        <v>2.9510000000000001</v>
      </c>
      <c r="E1656" s="15">
        <v>39813</v>
      </c>
      <c r="F1656" s="14">
        <v>3.4140000000000001</v>
      </c>
      <c r="H1656" s="15">
        <v>39813</v>
      </c>
      <c r="I1656" s="14">
        <v>3.8109999999999999</v>
      </c>
      <c r="K1656" s="15">
        <v>39813</v>
      </c>
      <c r="L1656" s="14">
        <v>4.3819999999999997</v>
      </c>
      <c r="N1656" s="15">
        <v>39813</v>
      </c>
      <c r="O1656" s="14">
        <v>3.7749999999999999</v>
      </c>
      <c r="Q1656" s="15">
        <v>39813</v>
      </c>
      <c r="R1656" s="14">
        <v>3.5460000000000003</v>
      </c>
      <c r="T1656" s="15">
        <v>39813</v>
      </c>
      <c r="U1656" s="14">
        <v>3.855</v>
      </c>
      <c r="W1656" s="15">
        <v>39813</v>
      </c>
      <c r="X1656" s="14">
        <v>3.9729999999999999</v>
      </c>
      <c r="Z1656" s="15">
        <v>39813</v>
      </c>
      <c r="AA1656" s="14">
        <v>3.6749999999999998</v>
      </c>
      <c r="AC1656" s="14">
        <f t="shared" si="195"/>
        <v>3.5789796076008029</v>
      </c>
      <c r="AE1656" s="15">
        <v>39813</v>
      </c>
      <c r="AF1656" s="14">
        <v>2.2122999999999999</v>
      </c>
      <c r="AH1656" s="15">
        <v>39813</v>
      </c>
      <c r="AI1656" s="14">
        <v>3.02</v>
      </c>
      <c r="AK1656" s="15">
        <v>39813</v>
      </c>
      <c r="AL1656" s="14">
        <v>2.0385</v>
      </c>
      <c r="AM1656" s="14">
        <f t="shared" si="198"/>
        <v>1.5404796076008029</v>
      </c>
      <c r="AN1656" s="15">
        <v>39813</v>
      </c>
      <c r="AO1656" s="14">
        <v>1.526</v>
      </c>
      <c r="AP1656" s="14">
        <f t="shared" si="199"/>
        <v>0.68629999999999991</v>
      </c>
      <c r="AQ1656" s="15">
        <v>39813</v>
      </c>
      <c r="AR1656" s="14">
        <v>2.1575000000000002</v>
      </c>
      <c r="AS1656" s="14">
        <f t="shared" si="200"/>
        <v>0.86249999999999982</v>
      </c>
      <c r="AU1656" s="14">
        <f t="shared" si="196"/>
        <v>0.91250000000000009</v>
      </c>
      <c r="AW1656" s="14">
        <f t="shared" si="201"/>
        <v>1.7725</v>
      </c>
      <c r="AY1656" s="14">
        <f t="shared" si="202"/>
        <v>2.3434999999999997</v>
      </c>
      <c r="BA1656" s="15">
        <v>39813</v>
      </c>
      <c r="BB1656" s="14">
        <v>85.952399999999997</v>
      </c>
      <c r="BD1656" s="15">
        <v>41639</v>
      </c>
      <c r="BE1656" s="14">
        <v>4.5</v>
      </c>
      <c r="BG1656" s="15">
        <v>41639</v>
      </c>
      <c r="BH1656" s="14">
        <v>10</v>
      </c>
      <c r="BI1656" s="14">
        <f t="shared" si="197"/>
        <v>81.731133333333332</v>
      </c>
      <c r="BJ1656" s="15">
        <v>40543</v>
      </c>
      <c r="BK1656" s="14">
        <v>230.6934</v>
      </c>
      <c r="BM1656" s="15">
        <v>41639</v>
      </c>
      <c r="BN1656" s="14">
        <v>65.515000000000001</v>
      </c>
    </row>
    <row r="1657" spans="2:66" x14ac:dyDescent="0.2">
      <c r="B1657" s="15">
        <v>39814</v>
      </c>
      <c r="C1657" s="14">
        <v>2.95</v>
      </c>
      <c r="E1657" s="15">
        <v>39814</v>
      </c>
      <c r="F1657" s="14">
        <v>3.415</v>
      </c>
      <c r="H1657" s="15">
        <v>39814</v>
      </c>
      <c r="I1657" s="14">
        <v>3.8109999999999999</v>
      </c>
      <c r="K1657" s="15">
        <v>39814</v>
      </c>
      <c r="L1657" s="14">
        <v>4.3810000000000002</v>
      </c>
      <c r="N1657" s="15">
        <v>39814</v>
      </c>
      <c r="O1657" s="14">
        <v>3.7759999999999998</v>
      </c>
      <c r="Q1657" s="15">
        <v>39814</v>
      </c>
      <c r="R1657" s="14">
        <v>3.5470000000000002</v>
      </c>
      <c r="T1657" s="15">
        <v>39814</v>
      </c>
      <c r="U1657" s="14">
        <v>3.8650000000000002</v>
      </c>
      <c r="W1657" s="15">
        <v>39814</v>
      </c>
      <c r="X1657" s="14">
        <v>3.9820000000000002</v>
      </c>
      <c r="Z1657" s="15">
        <v>39814</v>
      </c>
      <c r="AA1657" s="14">
        <v>3.6760000000000002</v>
      </c>
      <c r="AC1657" s="14">
        <f t="shared" si="195"/>
        <v>3.5793944075390081</v>
      </c>
      <c r="AE1657" s="15">
        <v>39814</v>
      </c>
      <c r="AF1657" s="14">
        <v>2.2122999999999999</v>
      </c>
      <c r="AH1657" s="15">
        <v>39814</v>
      </c>
      <c r="AI1657" s="14">
        <v>3.02</v>
      </c>
      <c r="AK1657" s="15">
        <v>39814</v>
      </c>
      <c r="AL1657" s="14">
        <v>2.0125000000000002</v>
      </c>
      <c r="AM1657" s="14">
        <f t="shared" si="198"/>
        <v>1.5668944075390079</v>
      </c>
      <c r="AN1657" s="15">
        <v>39814</v>
      </c>
      <c r="AO1657" s="14">
        <v>1.5211000000000001</v>
      </c>
      <c r="AP1657" s="14">
        <f t="shared" si="199"/>
        <v>0.69119999999999981</v>
      </c>
      <c r="AQ1657" s="15">
        <v>39814</v>
      </c>
      <c r="AR1657" s="14">
        <v>2.1749999999999998</v>
      </c>
      <c r="AS1657" s="14">
        <f t="shared" si="200"/>
        <v>0.8450000000000002</v>
      </c>
      <c r="AU1657" s="14">
        <f t="shared" si="196"/>
        <v>0.9375</v>
      </c>
      <c r="AW1657" s="14">
        <f t="shared" si="201"/>
        <v>1.7984999999999998</v>
      </c>
      <c r="AY1657" s="14">
        <f t="shared" si="202"/>
        <v>2.3685</v>
      </c>
      <c r="BA1657" s="15">
        <v>39814</v>
      </c>
      <c r="BB1657" s="14">
        <v>86.049700000000001</v>
      </c>
      <c r="BD1657" s="15">
        <v>41640</v>
      </c>
      <c r="BE1657" s="14">
        <v>4.5</v>
      </c>
      <c r="BG1657" s="15">
        <v>41640</v>
      </c>
      <c r="BH1657" s="14">
        <v>10</v>
      </c>
      <c r="BI1657" s="14">
        <f t="shared" si="197"/>
        <v>81.731133333333332</v>
      </c>
      <c r="BJ1657" s="15">
        <v>40544</v>
      </c>
      <c r="BK1657" s="14">
        <v>230.6934</v>
      </c>
      <c r="BM1657" s="15">
        <v>41640</v>
      </c>
      <c r="BN1657" s="14">
        <v>65.515000000000001</v>
      </c>
    </row>
    <row r="1658" spans="2:66" x14ac:dyDescent="0.2">
      <c r="B1658" s="15">
        <v>39815</v>
      </c>
      <c r="C1658" s="14">
        <v>2.9569999999999999</v>
      </c>
      <c r="E1658" s="15">
        <v>39815</v>
      </c>
      <c r="F1658" s="14">
        <v>3.391</v>
      </c>
      <c r="H1658" s="15">
        <v>39815</v>
      </c>
      <c r="I1658" s="14">
        <v>3.794</v>
      </c>
      <c r="K1658" s="15">
        <v>39815</v>
      </c>
      <c r="L1658" s="14">
        <v>4.3159999999999998</v>
      </c>
      <c r="N1658" s="15">
        <v>39815</v>
      </c>
      <c r="O1658" s="14">
        <v>3.7469999999999999</v>
      </c>
      <c r="Q1658" s="15">
        <v>39815</v>
      </c>
      <c r="R1658" s="14">
        <v>3.516</v>
      </c>
      <c r="T1658" s="15">
        <v>39815</v>
      </c>
      <c r="U1658" s="14">
        <v>3.8380000000000001</v>
      </c>
      <c r="W1658" s="15">
        <v>39815</v>
      </c>
      <c r="X1658" s="14">
        <v>3.964</v>
      </c>
      <c r="Z1658" s="15">
        <v>39815</v>
      </c>
      <c r="AA1658" s="14">
        <v>3.669</v>
      </c>
      <c r="AC1658" s="14">
        <f t="shared" si="195"/>
        <v>3.5569442298779541</v>
      </c>
      <c r="AE1658" s="15">
        <v>39815</v>
      </c>
      <c r="AF1658" s="14">
        <v>2.3688000000000002</v>
      </c>
      <c r="AH1658" s="15">
        <v>39815</v>
      </c>
      <c r="AI1658" s="14">
        <v>3.0350000000000001</v>
      </c>
      <c r="AK1658" s="15">
        <v>39815</v>
      </c>
      <c r="AL1658" s="14">
        <v>2.0310000000000001</v>
      </c>
      <c r="AM1658" s="14">
        <f t="shared" si="198"/>
        <v>1.525944229877954</v>
      </c>
      <c r="AN1658" s="15">
        <v>39815</v>
      </c>
      <c r="AO1658" s="14">
        <v>1.635</v>
      </c>
      <c r="AP1658" s="14">
        <f t="shared" si="199"/>
        <v>0.73380000000000023</v>
      </c>
      <c r="AQ1658" s="15">
        <v>39815</v>
      </c>
      <c r="AR1658" s="14">
        <v>2.4824999999999999</v>
      </c>
      <c r="AS1658" s="14">
        <f t="shared" si="200"/>
        <v>0.55250000000000021</v>
      </c>
      <c r="AU1658" s="14">
        <f t="shared" si="196"/>
        <v>0.92599999999999971</v>
      </c>
      <c r="AW1658" s="14">
        <f t="shared" si="201"/>
        <v>1.7629999999999999</v>
      </c>
      <c r="AY1658" s="14">
        <f t="shared" si="202"/>
        <v>2.2849999999999997</v>
      </c>
      <c r="BA1658" s="15">
        <v>39815</v>
      </c>
      <c r="BB1658" s="14">
        <v>83.682599999999994</v>
      </c>
      <c r="BD1658" s="15">
        <v>41641</v>
      </c>
      <c r="BE1658" s="14">
        <v>4.5</v>
      </c>
      <c r="BG1658" s="15">
        <v>41641</v>
      </c>
      <c r="BH1658" s="14">
        <v>10</v>
      </c>
      <c r="BI1658" s="14">
        <f t="shared" si="197"/>
        <v>81.731133333333332</v>
      </c>
      <c r="BJ1658" s="15">
        <v>40545</v>
      </c>
      <c r="BK1658" s="14">
        <v>230.6934</v>
      </c>
      <c r="BM1658" s="15">
        <v>41641</v>
      </c>
      <c r="BN1658" s="14">
        <v>65.930000000000007</v>
      </c>
    </row>
    <row r="1659" spans="2:66" x14ac:dyDescent="0.2">
      <c r="B1659" s="15">
        <v>39816</v>
      </c>
      <c r="C1659" s="14">
        <v>2.9569999999999999</v>
      </c>
      <c r="E1659" s="15">
        <v>39816</v>
      </c>
      <c r="F1659" s="14">
        <v>3.391</v>
      </c>
      <c r="H1659" s="15">
        <v>39816</v>
      </c>
      <c r="I1659" s="14">
        <v>3.794</v>
      </c>
      <c r="K1659" s="15">
        <v>39816</v>
      </c>
      <c r="L1659" s="14">
        <v>4.3159999999999998</v>
      </c>
      <c r="N1659" s="15">
        <v>39816</v>
      </c>
      <c r="O1659" s="14">
        <v>3.7469999999999999</v>
      </c>
      <c r="Q1659" s="15">
        <v>39816</v>
      </c>
      <c r="R1659" s="14">
        <v>3.516</v>
      </c>
      <c r="T1659" s="15">
        <v>39816</v>
      </c>
      <c r="U1659" s="14">
        <v>3.8380000000000001</v>
      </c>
      <c r="W1659" s="15">
        <v>39816</v>
      </c>
      <c r="X1659" s="14">
        <v>3.964</v>
      </c>
      <c r="Z1659" s="15">
        <v>39816</v>
      </c>
      <c r="AA1659" s="14">
        <v>3.669</v>
      </c>
      <c r="AC1659" s="14">
        <f t="shared" si="195"/>
        <v>3.5569442298779541</v>
      </c>
      <c r="AE1659" s="15">
        <v>39816</v>
      </c>
      <c r="AF1659" s="14">
        <v>2.3688000000000002</v>
      </c>
      <c r="AH1659" s="15">
        <v>39816</v>
      </c>
      <c r="AI1659" s="14">
        <v>3.0350000000000001</v>
      </c>
      <c r="AK1659" s="15">
        <v>39816</v>
      </c>
      <c r="AL1659" s="14">
        <v>2.0310000000000001</v>
      </c>
      <c r="AM1659" s="14">
        <f t="shared" si="198"/>
        <v>1.525944229877954</v>
      </c>
      <c r="AN1659" s="15">
        <v>39816</v>
      </c>
      <c r="AO1659" s="14">
        <v>1.635</v>
      </c>
      <c r="AP1659" s="14">
        <f t="shared" si="199"/>
        <v>0.73380000000000023</v>
      </c>
      <c r="AQ1659" s="15">
        <v>39816</v>
      </c>
      <c r="AR1659" s="14">
        <v>2.4824999999999999</v>
      </c>
      <c r="AS1659" s="14">
        <f t="shared" si="200"/>
        <v>0.55250000000000021</v>
      </c>
      <c r="AU1659" s="14">
        <f t="shared" si="196"/>
        <v>0.92599999999999971</v>
      </c>
      <c r="AW1659" s="14">
        <f t="shared" si="201"/>
        <v>1.7629999999999999</v>
      </c>
      <c r="AY1659" s="14">
        <f t="shared" si="202"/>
        <v>2.2849999999999997</v>
      </c>
      <c r="BA1659" s="15">
        <v>39816</v>
      </c>
      <c r="BB1659" s="14">
        <v>83.682599999999994</v>
      </c>
      <c r="BD1659" s="15">
        <v>41642</v>
      </c>
      <c r="BE1659" s="14">
        <v>4.5</v>
      </c>
      <c r="BG1659" s="15">
        <v>41642</v>
      </c>
      <c r="BH1659" s="14">
        <v>10</v>
      </c>
      <c r="BI1659" s="14">
        <f t="shared" si="197"/>
        <v>81.731133333333332</v>
      </c>
      <c r="BJ1659" s="15">
        <v>40546</v>
      </c>
      <c r="BK1659" s="14">
        <v>230.6934</v>
      </c>
      <c r="BM1659" s="15">
        <v>41642</v>
      </c>
      <c r="BN1659" s="14">
        <v>66.067999999999998</v>
      </c>
    </row>
    <row r="1660" spans="2:66" x14ac:dyDescent="0.2">
      <c r="B1660" s="15">
        <v>39817</v>
      </c>
      <c r="C1660" s="14">
        <v>2.9569999999999999</v>
      </c>
      <c r="E1660" s="15">
        <v>39817</v>
      </c>
      <c r="F1660" s="14">
        <v>3.391</v>
      </c>
      <c r="H1660" s="15">
        <v>39817</v>
      </c>
      <c r="I1660" s="14">
        <v>3.794</v>
      </c>
      <c r="K1660" s="15">
        <v>39817</v>
      </c>
      <c r="L1660" s="14">
        <v>4.3159999999999998</v>
      </c>
      <c r="N1660" s="15">
        <v>39817</v>
      </c>
      <c r="O1660" s="14">
        <v>3.7469999999999999</v>
      </c>
      <c r="Q1660" s="15">
        <v>39817</v>
      </c>
      <c r="R1660" s="14">
        <v>3.516</v>
      </c>
      <c r="T1660" s="15">
        <v>39817</v>
      </c>
      <c r="U1660" s="14">
        <v>3.8380000000000001</v>
      </c>
      <c r="W1660" s="15">
        <v>39817</v>
      </c>
      <c r="X1660" s="14">
        <v>3.964</v>
      </c>
      <c r="Z1660" s="15">
        <v>39817</v>
      </c>
      <c r="AA1660" s="14">
        <v>3.669</v>
      </c>
      <c r="AC1660" s="14">
        <f t="shared" si="195"/>
        <v>3.5569442298779541</v>
      </c>
      <c r="AE1660" s="15">
        <v>39817</v>
      </c>
      <c r="AF1660" s="14">
        <v>2.3688000000000002</v>
      </c>
      <c r="AH1660" s="15">
        <v>39817</v>
      </c>
      <c r="AI1660" s="14">
        <v>3.0350000000000001</v>
      </c>
      <c r="AK1660" s="15">
        <v>39817</v>
      </c>
      <c r="AL1660" s="14">
        <v>2.0310000000000001</v>
      </c>
      <c r="AM1660" s="14">
        <f t="shared" si="198"/>
        <v>1.525944229877954</v>
      </c>
      <c r="AN1660" s="15">
        <v>39817</v>
      </c>
      <c r="AO1660" s="14">
        <v>1.635</v>
      </c>
      <c r="AP1660" s="14">
        <f t="shared" si="199"/>
        <v>0.73380000000000023</v>
      </c>
      <c r="AQ1660" s="15">
        <v>39817</v>
      </c>
      <c r="AR1660" s="14">
        <v>2.4824999999999999</v>
      </c>
      <c r="AS1660" s="14">
        <f t="shared" si="200"/>
        <v>0.55250000000000021</v>
      </c>
      <c r="AU1660" s="14">
        <f t="shared" si="196"/>
        <v>0.92599999999999971</v>
      </c>
      <c r="AW1660" s="14">
        <f t="shared" si="201"/>
        <v>1.7629999999999999</v>
      </c>
      <c r="AY1660" s="14">
        <f t="shared" si="202"/>
        <v>2.2849999999999997</v>
      </c>
      <c r="BA1660" s="15">
        <v>39817</v>
      </c>
      <c r="BB1660" s="14">
        <v>83.682599999999994</v>
      </c>
      <c r="BD1660" s="15">
        <v>41643</v>
      </c>
      <c r="BE1660" s="14">
        <v>4.5</v>
      </c>
      <c r="BG1660" s="15">
        <v>41643</v>
      </c>
      <c r="BH1660" s="14">
        <v>10</v>
      </c>
      <c r="BI1660" s="14">
        <f t="shared" si="197"/>
        <v>81.709500000000006</v>
      </c>
      <c r="BJ1660" s="15">
        <v>40547</v>
      </c>
      <c r="BK1660" s="14">
        <v>230.6285</v>
      </c>
      <c r="BM1660" s="15">
        <v>41643</v>
      </c>
      <c r="BN1660" s="14">
        <v>66.067999999999998</v>
      </c>
    </row>
    <row r="1661" spans="2:66" x14ac:dyDescent="0.2">
      <c r="B1661" s="15">
        <v>39818</v>
      </c>
      <c r="C1661" s="14">
        <v>3.0129999999999999</v>
      </c>
      <c r="E1661" s="15">
        <v>39818</v>
      </c>
      <c r="F1661" s="14">
        <v>3.4670000000000001</v>
      </c>
      <c r="H1661" s="15">
        <v>39818</v>
      </c>
      <c r="I1661" s="14">
        <v>3.847</v>
      </c>
      <c r="K1661" s="15">
        <v>39818</v>
      </c>
      <c r="L1661" s="14">
        <v>4.32</v>
      </c>
      <c r="N1661" s="15">
        <v>39818</v>
      </c>
      <c r="O1661" s="14">
        <v>3.8050000000000002</v>
      </c>
      <c r="Q1661" s="15">
        <v>39818</v>
      </c>
      <c r="R1661" s="14">
        <v>3.5709999999999997</v>
      </c>
      <c r="T1661" s="15">
        <v>39818</v>
      </c>
      <c r="U1661" s="14">
        <v>3.8929999999999998</v>
      </c>
      <c r="W1661" s="15">
        <v>39818</v>
      </c>
      <c r="X1661" s="14">
        <v>4.0119999999999996</v>
      </c>
      <c r="Z1661" s="15">
        <v>39818</v>
      </c>
      <c r="AA1661" s="14">
        <v>3.7210000000000001</v>
      </c>
      <c r="AC1661" s="14">
        <f t="shared" si="195"/>
        <v>3.606715587826355</v>
      </c>
      <c r="AE1661" s="15">
        <v>39818</v>
      </c>
      <c r="AF1661" s="14">
        <v>2.4811999999999999</v>
      </c>
      <c r="AH1661" s="15">
        <v>39818</v>
      </c>
      <c r="AI1661" s="14">
        <v>3.1539999999999999</v>
      </c>
      <c r="AK1661" s="15">
        <v>39818</v>
      </c>
      <c r="AL1661" s="14">
        <v>2.052</v>
      </c>
      <c r="AM1661" s="14">
        <f t="shared" si="198"/>
        <v>1.554715587826355</v>
      </c>
      <c r="AN1661" s="15">
        <v>39818</v>
      </c>
      <c r="AO1661" s="14">
        <v>1.641</v>
      </c>
      <c r="AP1661" s="14">
        <f t="shared" si="199"/>
        <v>0.84019999999999984</v>
      </c>
      <c r="AQ1661" s="15">
        <v>39818</v>
      </c>
      <c r="AR1661" s="14">
        <v>2.5249999999999999</v>
      </c>
      <c r="AS1661" s="14">
        <f t="shared" si="200"/>
        <v>0.629</v>
      </c>
      <c r="AU1661" s="14">
        <f t="shared" si="196"/>
        <v>0.96099999999999985</v>
      </c>
      <c r="AW1661" s="14">
        <f t="shared" si="201"/>
        <v>1.7949999999999999</v>
      </c>
      <c r="AY1661" s="14">
        <f t="shared" si="202"/>
        <v>2.2680000000000002</v>
      </c>
      <c r="BA1661" s="15">
        <v>39818</v>
      </c>
      <c r="BB1661" s="14">
        <v>83.391499999999994</v>
      </c>
      <c r="BD1661" s="15">
        <v>41644</v>
      </c>
      <c r="BE1661" s="14">
        <v>4.5</v>
      </c>
      <c r="BG1661" s="15">
        <v>41644</v>
      </c>
      <c r="BH1661" s="14">
        <v>10</v>
      </c>
      <c r="BI1661" s="14">
        <f t="shared" si="197"/>
        <v>81.8018</v>
      </c>
      <c r="BJ1661" s="15">
        <v>40548</v>
      </c>
      <c r="BK1661" s="14">
        <v>230.90539999999999</v>
      </c>
      <c r="BM1661" s="15">
        <v>41644</v>
      </c>
      <c r="BN1661" s="14">
        <v>66.067999999999998</v>
      </c>
    </row>
    <row r="1662" spans="2:66" x14ac:dyDescent="0.2">
      <c r="B1662" s="15">
        <v>39819</v>
      </c>
      <c r="C1662" s="14">
        <v>3.153</v>
      </c>
      <c r="E1662" s="15">
        <v>39819</v>
      </c>
      <c r="F1662" s="14">
        <v>3.6189999999999998</v>
      </c>
      <c r="H1662" s="15">
        <v>39819</v>
      </c>
      <c r="I1662" s="14">
        <v>3.9870000000000001</v>
      </c>
      <c r="K1662" s="15">
        <v>39819</v>
      </c>
      <c r="L1662" s="14">
        <v>4.4560000000000004</v>
      </c>
      <c r="N1662" s="15">
        <v>39819</v>
      </c>
      <c r="O1662" s="14">
        <v>3.9569999999999999</v>
      </c>
      <c r="Q1662" s="15">
        <v>39819</v>
      </c>
      <c r="R1662" s="14">
        <v>3.714</v>
      </c>
      <c r="T1662" s="15">
        <v>39819</v>
      </c>
      <c r="U1662" s="14">
        <v>4.0350000000000001</v>
      </c>
      <c r="W1662" s="15">
        <v>39819</v>
      </c>
      <c r="X1662" s="14">
        <v>4.1680000000000001</v>
      </c>
      <c r="Z1662" s="15">
        <v>39819</v>
      </c>
      <c r="AA1662" s="14">
        <v>3.871</v>
      </c>
      <c r="AC1662" s="14">
        <f t="shared" si="195"/>
        <v>3.7499088521551052</v>
      </c>
      <c r="AE1662" s="15">
        <v>39819</v>
      </c>
      <c r="AF1662" s="14">
        <v>2.4454000000000002</v>
      </c>
      <c r="AH1662" s="15">
        <v>39819</v>
      </c>
      <c r="AI1662" s="14">
        <v>3.2610000000000001</v>
      </c>
      <c r="AK1662" s="15">
        <v>39819</v>
      </c>
      <c r="AL1662" s="14">
        <v>2.0394999999999999</v>
      </c>
      <c r="AM1662" s="14">
        <f t="shared" si="198"/>
        <v>1.7104088521551053</v>
      </c>
      <c r="AN1662" s="15">
        <v>39819</v>
      </c>
      <c r="AO1662" s="14">
        <v>1.425</v>
      </c>
      <c r="AP1662" s="14">
        <f t="shared" si="199"/>
        <v>1.0204000000000002</v>
      </c>
      <c r="AQ1662" s="15">
        <v>39819</v>
      </c>
      <c r="AR1662" s="14">
        <v>2.44</v>
      </c>
      <c r="AS1662" s="14">
        <f t="shared" si="200"/>
        <v>0.82100000000000017</v>
      </c>
      <c r="AU1662" s="14">
        <f t="shared" si="196"/>
        <v>1.1135000000000002</v>
      </c>
      <c r="AW1662" s="14">
        <f t="shared" si="201"/>
        <v>1.9475000000000002</v>
      </c>
      <c r="AY1662" s="14">
        <f t="shared" si="202"/>
        <v>2.4165000000000005</v>
      </c>
      <c r="BA1662" s="15">
        <v>39819</v>
      </c>
      <c r="BB1662" s="14">
        <v>83.394400000000005</v>
      </c>
      <c r="BD1662" s="15">
        <v>41645</v>
      </c>
      <c r="BE1662" s="14">
        <v>4.5</v>
      </c>
      <c r="BG1662" s="15">
        <v>41645</v>
      </c>
      <c r="BH1662" s="14">
        <v>10</v>
      </c>
      <c r="BI1662" s="14">
        <f t="shared" si="197"/>
        <v>81.633433333333329</v>
      </c>
      <c r="BJ1662" s="15">
        <v>40549</v>
      </c>
      <c r="BK1662" s="14">
        <v>230.40029999999999</v>
      </c>
      <c r="BM1662" s="15">
        <v>41645</v>
      </c>
      <c r="BN1662" s="14">
        <v>65.97</v>
      </c>
    </row>
    <row r="1663" spans="2:66" x14ac:dyDescent="0.2">
      <c r="B1663" s="15">
        <v>39820</v>
      </c>
      <c r="C1663" s="14">
        <v>3.198</v>
      </c>
      <c r="E1663" s="15">
        <v>39820</v>
      </c>
      <c r="F1663" s="14">
        <v>3.6419999999999999</v>
      </c>
      <c r="H1663" s="15">
        <v>39820</v>
      </c>
      <c r="I1663" s="14">
        <v>3.996</v>
      </c>
      <c r="K1663" s="15">
        <v>39820</v>
      </c>
      <c r="L1663" s="14">
        <v>4.444</v>
      </c>
      <c r="N1663" s="15">
        <v>39820</v>
      </c>
      <c r="O1663" s="14">
        <v>3.9950000000000001</v>
      </c>
      <c r="Q1663" s="15">
        <v>39820</v>
      </c>
      <c r="R1663" s="14">
        <v>3.7490000000000001</v>
      </c>
      <c r="T1663" s="15">
        <v>39820</v>
      </c>
      <c r="U1663" s="14">
        <v>4.069</v>
      </c>
      <c r="W1663" s="15">
        <v>39820</v>
      </c>
      <c r="X1663" s="14">
        <v>4.1639999999999997</v>
      </c>
      <c r="Z1663" s="15">
        <v>39820</v>
      </c>
      <c r="AA1663" s="14">
        <v>3.903</v>
      </c>
      <c r="AC1663" s="14">
        <f t="shared" si="195"/>
        <v>3.7715501313146915</v>
      </c>
      <c r="AE1663" s="15">
        <v>39820</v>
      </c>
      <c r="AF1663" s="14">
        <v>2.4942000000000002</v>
      </c>
      <c r="AH1663" s="15">
        <v>39820</v>
      </c>
      <c r="AI1663" s="14">
        <v>3.2850000000000001</v>
      </c>
      <c r="AK1663" s="15">
        <v>39820</v>
      </c>
      <c r="AL1663" s="14">
        <v>2.0695000000000001</v>
      </c>
      <c r="AM1663" s="14">
        <f t="shared" si="198"/>
        <v>1.7020501313146914</v>
      </c>
      <c r="AN1663" s="15">
        <v>39820</v>
      </c>
      <c r="AO1663" s="14">
        <v>1.694</v>
      </c>
      <c r="AP1663" s="14">
        <f t="shared" si="199"/>
        <v>0.80020000000000024</v>
      </c>
      <c r="AQ1663" s="15">
        <v>39820</v>
      </c>
      <c r="AR1663" s="14">
        <v>2.7160000000000002</v>
      </c>
      <c r="AS1663" s="14">
        <f t="shared" si="200"/>
        <v>0.56899999999999995</v>
      </c>
      <c r="AU1663" s="14">
        <f t="shared" si="196"/>
        <v>1.1284999999999998</v>
      </c>
      <c r="AW1663" s="14">
        <f t="shared" si="201"/>
        <v>1.9264999999999999</v>
      </c>
      <c r="AY1663" s="14">
        <f t="shared" si="202"/>
        <v>2.3744999999999998</v>
      </c>
      <c r="BA1663" s="15">
        <v>39820</v>
      </c>
      <c r="BB1663" s="14">
        <v>79.7423</v>
      </c>
      <c r="BD1663" s="15">
        <v>41646</v>
      </c>
      <c r="BE1663" s="14">
        <v>4.5</v>
      </c>
      <c r="BG1663" s="15">
        <v>41646</v>
      </c>
      <c r="BH1663" s="14">
        <v>10</v>
      </c>
      <c r="BI1663" s="14">
        <f t="shared" si="197"/>
        <v>81.615033333333329</v>
      </c>
      <c r="BJ1663" s="15">
        <v>40550</v>
      </c>
      <c r="BK1663" s="14">
        <v>230.3451</v>
      </c>
      <c r="BM1663" s="15">
        <v>41646</v>
      </c>
      <c r="BN1663" s="14">
        <v>68.084999999999994</v>
      </c>
    </row>
    <row r="1664" spans="2:66" x14ac:dyDescent="0.2">
      <c r="B1664" s="15">
        <v>39821</v>
      </c>
      <c r="C1664" s="14">
        <v>3.1269999999999998</v>
      </c>
      <c r="E1664" s="15">
        <v>39821</v>
      </c>
      <c r="F1664" s="14">
        <v>3.58</v>
      </c>
      <c r="H1664" s="15">
        <v>39821</v>
      </c>
      <c r="I1664" s="14">
        <v>3.92</v>
      </c>
      <c r="K1664" s="15">
        <v>39821</v>
      </c>
      <c r="L1664" s="14">
        <v>4.3849999999999998</v>
      </c>
      <c r="N1664" s="15">
        <v>39821</v>
      </c>
      <c r="O1664" s="14">
        <v>3.944</v>
      </c>
      <c r="Q1664" s="15">
        <v>39821</v>
      </c>
      <c r="R1664" s="14">
        <v>3.6930000000000001</v>
      </c>
      <c r="T1664" s="15">
        <v>39821</v>
      </c>
      <c r="U1664" s="14">
        <v>4.0060000000000002</v>
      </c>
      <c r="W1664" s="15">
        <v>39821</v>
      </c>
      <c r="X1664" s="14">
        <v>4.1100000000000003</v>
      </c>
      <c r="Z1664" s="15">
        <v>39821</v>
      </c>
      <c r="AA1664" s="14">
        <v>3.8460000000000001</v>
      </c>
      <c r="AC1664" s="14">
        <f t="shared" si="195"/>
        <v>3.7067792368299086</v>
      </c>
      <c r="AE1664" s="15">
        <v>39821</v>
      </c>
      <c r="AF1664" s="14">
        <v>2.4398</v>
      </c>
      <c r="AH1664" s="15">
        <v>39821</v>
      </c>
      <c r="AI1664" s="14">
        <v>3.22</v>
      </c>
      <c r="AK1664" s="15">
        <v>39821</v>
      </c>
      <c r="AL1664" s="14">
        <v>2.133</v>
      </c>
      <c r="AM1664" s="14">
        <f t="shared" si="198"/>
        <v>1.5737792368299086</v>
      </c>
      <c r="AN1664" s="15">
        <v>39821</v>
      </c>
      <c r="AO1664" s="14">
        <v>1.79</v>
      </c>
      <c r="AP1664" s="14">
        <f t="shared" si="199"/>
        <v>0.64979999999999993</v>
      </c>
      <c r="AQ1664" s="15">
        <v>39821</v>
      </c>
      <c r="AR1664" s="14">
        <v>2.5575000000000001</v>
      </c>
      <c r="AS1664" s="14">
        <f t="shared" si="200"/>
        <v>0.66250000000000009</v>
      </c>
      <c r="AU1664" s="14">
        <f t="shared" si="196"/>
        <v>0.99399999999999977</v>
      </c>
      <c r="AW1664" s="14">
        <f t="shared" si="201"/>
        <v>1.7869999999999999</v>
      </c>
      <c r="AY1664" s="14">
        <f t="shared" si="202"/>
        <v>2.2519999999999998</v>
      </c>
      <c r="BA1664" s="15">
        <v>39821</v>
      </c>
      <c r="BB1664" s="14">
        <v>79.262600000000006</v>
      </c>
      <c r="BD1664" s="15">
        <v>41647</v>
      </c>
      <c r="BE1664" s="14">
        <v>4.5</v>
      </c>
      <c r="BG1664" s="15">
        <v>41647</v>
      </c>
      <c r="BH1664" s="14">
        <v>10</v>
      </c>
      <c r="BI1664" s="14">
        <f t="shared" si="197"/>
        <v>81.615033333333329</v>
      </c>
      <c r="BJ1664" s="15">
        <v>40551</v>
      </c>
      <c r="BK1664" s="14">
        <v>230.3451</v>
      </c>
      <c r="BM1664" s="15">
        <v>41647</v>
      </c>
      <c r="BN1664" s="14">
        <v>68.55</v>
      </c>
    </row>
    <row r="1665" spans="2:66" x14ac:dyDescent="0.2">
      <c r="B1665" s="15">
        <v>39822</v>
      </c>
      <c r="C1665" s="14">
        <v>3.0169999999999999</v>
      </c>
      <c r="E1665" s="15">
        <v>39822</v>
      </c>
      <c r="F1665" s="14">
        <v>3.472</v>
      </c>
      <c r="H1665" s="15">
        <v>39822</v>
      </c>
      <c r="I1665" s="14">
        <v>3.8420000000000001</v>
      </c>
      <c r="K1665" s="15">
        <v>39822</v>
      </c>
      <c r="L1665" s="14">
        <v>4.3310000000000004</v>
      </c>
      <c r="N1665" s="15">
        <v>39822</v>
      </c>
      <c r="O1665" s="14">
        <v>3.88</v>
      </c>
      <c r="Q1665" s="15">
        <v>39822</v>
      </c>
      <c r="R1665" s="14">
        <v>3.589</v>
      </c>
      <c r="T1665" s="15">
        <v>39822</v>
      </c>
      <c r="U1665" s="14">
        <v>3.8929999999999998</v>
      </c>
      <c r="W1665" s="15">
        <v>39822</v>
      </c>
      <c r="X1665" s="14">
        <v>4.0090000000000003</v>
      </c>
      <c r="Z1665" s="15">
        <v>39822</v>
      </c>
      <c r="AA1665" s="14">
        <v>3.7309999999999999</v>
      </c>
      <c r="AC1665" s="14">
        <f t="shared" si="195"/>
        <v>3.614417580719913</v>
      </c>
      <c r="AE1665" s="15">
        <v>39822</v>
      </c>
      <c r="AF1665" s="14">
        <v>2.39</v>
      </c>
      <c r="AH1665" s="15">
        <v>39822</v>
      </c>
      <c r="AI1665" s="14">
        <v>3.1349999999999998</v>
      </c>
      <c r="AK1665" s="15">
        <v>39822</v>
      </c>
      <c r="AL1665" s="14">
        <v>2.2640000000000002</v>
      </c>
      <c r="AM1665" s="14">
        <f t="shared" si="198"/>
        <v>1.3504175807199128</v>
      </c>
      <c r="AN1665" s="15">
        <v>39822</v>
      </c>
      <c r="AO1665" s="14">
        <v>1.76</v>
      </c>
      <c r="AP1665" s="14">
        <f t="shared" si="199"/>
        <v>0.63000000000000012</v>
      </c>
      <c r="AQ1665" s="15">
        <v>39822</v>
      </c>
      <c r="AR1665" s="14">
        <v>2.5649999999999999</v>
      </c>
      <c r="AS1665" s="14">
        <f t="shared" si="200"/>
        <v>0.56999999999999984</v>
      </c>
      <c r="AU1665" s="14">
        <f t="shared" si="196"/>
        <v>0.75299999999999967</v>
      </c>
      <c r="AW1665" s="14">
        <f t="shared" si="201"/>
        <v>1.5779999999999998</v>
      </c>
      <c r="AY1665" s="14">
        <f t="shared" si="202"/>
        <v>2.0670000000000002</v>
      </c>
      <c r="BA1665" s="15">
        <v>39822</v>
      </c>
      <c r="BB1665" s="14">
        <v>82.424099999999996</v>
      </c>
      <c r="BD1665" s="15">
        <v>41648</v>
      </c>
      <c r="BE1665" s="14">
        <v>4.5</v>
      </c>
      <c r="BG1665" s="15">
        <v>41648</v>
      </c>
      <c r="BH1665" s="14">
        <v>10</v>
      </c>
      <c r="BI1665" s="14">
        <f t="shared" si="197"/>
        <v>81.615033333333329</v>
      </c>
      <c r="BJ1665" s="15">
        <v>40552</v>
      </c>
      <c r="BK1665" s="14">
        <v>230.3451</v>
      </c>
      <c r="BM1665" s="15">
        <v>41648</v>
      </c>
      <c r="BN1665" s="14">
        <v>68.599999999999994</v>
      </c>
    </row>
    <row r="1666" spans="2:66" x14ac:dyDescent="0.2">
      <c r="B1666" s="15">
        <v>39823</v>
      </c>
      <c r="C1666" s="14">
        <v>3.0169999999999999</v>
      </c>
      <c r="E1666" s="15">
        <v>39823</v>
      </c>
      <c r="F1666" s="14">
        <v>3.472</v>
      </c>
      <c r="H1666" s="15">
        <v>39823</v>
      </c>
      <c r="I1666" s="14">
        <v>3.8420000000000001</v>
      </c>
      <c r="K1666" s="15">
        <v>39823</v>
      </c>
      <c r="L1666" s="14">
        <v>4.3310000000000004</v>
      </c>
      <c r="N1666" s="15">
        <v>39823</v>
      </c>
      <c r="O1666" s="14">
        <v>3.88</v>
      </c>
      <c r="Q1666" s="15">
        <v>39823</v>
      </c>
      <c r="R1666" s="14">
        <v>3.589</v>
      </c>
      <c r="T1666" s="15">
        <v>39823</v>
      </c>
      <c r="U1666" s="14">
        <v>3.8929999999999998</v>
      </c>
      <c r="W1666" s="15">
        <v>39823</v>
      </c>
      <c r="X1666" s="14">
        <v>4.0090000000000003</v>
      </c>
      <c r="Z1666" s="15">
        <v>39823</v>
      </c>
      <c r="AA1666" s="14">
        <v>3.7309999999999999</v>
      </c>
      <c r="AC1666" s="14">
        <f t="shared" si="195"/>
        <v>3.614417580719913</v>
      </c>
      <c r="AE1666" s="15">
        <v>39823</v>
      </c>
      <c r="AF1666" s="14">
        <v>2.39</v>
      </c>
      <c r="AH1666" s="15">
        <v>39823</v>
      </c>
      <c r="AI1666" s="14">
        <v>3.1349999999999998</v>
      </c>
      <c r="AK1666" s="15">
        <v>39823</v>
      </c>
      <c r="AL1666" s="14">
        <v>2.2640000000000002</v>
      </c>
      <c r="AM1666" s="14">
        <f t="shared" si="198"/>
        <v>1.3504175807199128</v>
      </c>
      <c r="AN1666" s="15">
        <v>39823</v>
      </c>
      <c r="AO1666" s="14">
        <v>1.76</v>
      </c>
      <c r="AP1666" s="14">
        <f t="shared" si="199"/>
        <v>0.63000000000000012</v>
      </c>
      <c r="AQ1666" s="15">
        <v>39823</v>
      </c>
      <c r="AR1666" s="14">
        <v>2.5649999999999999</v>
      </c>
      <c r="AS1666" s="14">
        <f t="shared" si="200"/>
        <v>0.56999999999999984</v>
      </c>
      <c r="AU1666" s="14">
        <f t="shared" si="196"/>
        <v>0.75299999999999967</v>
      </c>
      <c r="AW1666" s="14">
        <f t="shared" si="201"/>
        <v>1.5779999999999998</v>
      </c>
      <c r="AY1666" s="14">
        <f t="shared" si="202"/>
        <v>2.0670000000000002</v>
      </c>
      <c r="BA1666" s="15">
        <v>39823</v>
      </c>
      <c r="BB1666" s="14">
        <v>82.424099999999996</v>
      </c>
      <c r="BD1666" s="15">
        <v>41649</v>
      </c>
      <c r="BE1666" s="14">
        <v>4.5</v>
      </c>
      <c r="BG1666" s="15">
        <v>41649</v>
      </c>
      <c r="BH1666" s="14">
        <v>10</v>
      </c>
      <c r="BI1666" s="14">
        <f t="shared" si="197"/>
        <v>81.352400000000003</v>
      </c>
      <c r="BJ1666" s="15">
        <v>40553</v>
      </c>
      <c r="BK1666" s="14">
        <v>229.55719999999999</v>
      </c>
      <c r="BM1666" s="15">
        <v>41649</v>
      </c>
      <c r="BN1666" s="14">
        <v>68.817999999999998</v>
      </c>
    </row>
    <row r="1667" spans="2:66" x14ac:dyDescent="0.2">
      <c r="B1667" s="15">
        <v>39824</v>
      </c>
      <c r="C1667" s="14">
        <v>3.0169999999999999</v>
      </c>
      <c r="E1667" s="15">
        <v>39824</v>
      </c>
      <c r="F1667" s="14">
        <v>3.472</v>
      </c>
      <c r="H1667" s="15">
        <v>39824</v>
      </c>
      <c r="I1667" s="14">
        <v>3.8420000000000001</v>
      </c>
      <c r="K1667" s="15">
        <v>39824</v>
      </c>
      <c r="L1667" s="14">
        <v>4.3310000000000004</v>
      </c>
      <c r="N1667" s="15">
        <v>39824</v>
      </c>
      <c r="O1667" s="14">
        <v>3.88</v>
      </c>
      <c r="Q1667" s="15">
        <v>39824</v>
      </c>
      <c r="R1667" s="14">
        <v>3.589</v>
      </c>
      <c r="T1667" s="15">
        <v>39824</v>
      </c>
      <c r="U1667" s="14">
        <v>3.8929999999999998</v>
      </c>
      <c r="W1667" s="15">
        <v>39824</v>
      </c>
      <c r="X1667" s="14">
        <v>4.0090000000000003</v>
      </c>
      <c r="Z1667" s="15">
        <v>39824</v>
      </c>
      <c r="AA1667" s="14">
        <v>3.7309999999999999</v>
      </c>
      <c r="AC1667" s="14">
        <f t="shared" si="195"/>
        <v>3.614417580719913</v>
      </c>
      <c r="AE1667" s="15">
        <v>39824</v>
      </c>
      <c r="AF1667" s="14">
        <v>2.39</v>
      </c>
      <c r="AH1667" s="15">
        <v>39824</v>
      </c>
      <c r="AI1667" s="14">
        <v>3.1349999999999998</v>
      </c>
      <c r="AK1667" s="15">
        <v>39824</v>
      </c>
      <c r="AL1667" s="14">
        <v>2.2640000000000002</v>
      </c>
      <c r="AM1667" s="14">
        <f t="shared" si="198"/>
        <v>1.3504175807199128</v>
      </c>
      <c r="AN1667" s="15">
        <v>39824</v>
      </c>
      <c r="AO1667" s="14">
        <v>1.76</v>
      </c>
      <c r="AP1667" s="14">
        <f t="shared" si="199"/>
        <v>0.63000000000000012</v>
      </c>
      <c r="AQ1667" s="15">
        <v>39824</v>
      </c>
      <c r="AR1667" s="14">
        <v>2.5649999999999999</v>
      </c>
      <c r="AS1667" s="14">
        <f t="shared" si="200"/>
        <v>0.56999999999999984</v>
      </c>
      <c r="AU1667" s="14">
        <f t="shared" si="196"/>
        <v>0.75299999999999967</v>
      </c>
      <c r="AW1667" s="14">
        <f t="shared" si="201"/>
        <v>1.5779999999999998</v>
      </c>
      <c r="AY1667" s="14">
        <f t="shared" si="202"/>
        <v>2.0670000000000002</v>
      </c>
      <c r="BA1667" s="15">
        <v>39824</v>
      </c>
      <c r="BB1667" s="14">
        <v>82.424099999999996</v>
      </c>
      <c r="BD1667" s="15">
        <v>41650</v>
      </c>
      <c r="BE1667" s="14">
        <v>4.5</v>
      </c>
      <c r="BG1667" s="15">
        <v>41650</v>
      </c>
      <c r="BH1667" s="14">
        <v>10</v>
      </c>
      <c r="BI1667" s="14">
        <f t="shared" si="197"/>
        <v>81.483699999999999</v>
      </c>
      <c r="BJ1667" s="15">
        <v>40554</v>
      </c>
      <c r="BK1667" s="14">
        <v>229.9511</v>
      </c>
      <c r="BM1667" s="15">
        <v>41650</v>
      </c>
      <c r="BN1667" s="14">
        <v>68.817999999999998</v>
      </c>
    </row>
    <row r="1668" spans="2:66" x14ac:dyDescent="0.2">
      <c r="B1668" s="15">
        <v>39825</v>
      </c>
      <c r="C1668" s="14">
        <v>2.9859999999999998</v>
      </c>
      <c r="E1668" s="15">
        <v>39825</v>
      </c>
      <c r="F1668" s="14">
        <v>3.4670000000000001</v>
      </c>
      <c r="H1668" s="15">
        <v>39825</v>
      </c>
      <c r="I1668" s="14">
        <v>3.895</v>
      </c>
      <c r="K1668" s="15">
        <v>39825</v>
      </c>
      <c r="L1668" s="14">
        <v>4.3719999999999999</v>
      </c>
      <c r="N1668" s="15">
        <v>39825</v>
      </c>
      <c r="O1668" s="14">
        <v>3.879</v>
      </c>
      <c r="Q1668" s="15">
        <v>39825</v>
      </c>
      <c r="R1668" s="14">
        <v>3.6029999999999998</v>
      </c>
      <c r="T1668" s="15">
        <v>39825</v>
      </c>
      <c r="U1668" s="14">
        <v>3.8730000000000002</v>
      </c>
      <c r="W1668" s="15">
        <v>39825</v>
      </c>
      <c r="X1668" s="14">
        <v>4.0579999999999998</v>
      </c>
      <c r="Z1668" s="15">
        <v>39825</v>
      </c>
      <c r="AA1668" s="14">
        <v>3.7160000000000002</v>
      </c>
      <c r="AC1668" s="14">
        <f t="shared" ref="AC1668:AC1731" si="203">((C1668*$C$1)+(F1668*$F$1)+(I1668*$I$1)+(L1668*$L$1)+(O1668*$O$1)+(R1668*$R$1)+(U1668*$U$1)+(X1668*$X$1)+(AA1668*$AA$1))/($C$1+$F$1+$I$1+$L$1+$O$1+$R$1+$U$1+$X$1+$AA$1)</f>
        <v>3.6209915031670019</v>
      </c>
      <c r="AE1668" s="15">
        <v>39825</v>
      </c>
      <c r="AF1668" s="14">
        <v>2.3044000000000002</v>
      </c>
      <c r="AH1668" s="15">
        <v>39825</v>
      </c>
      <c r="AI1668" s="14">
        <v>3.1390000000000002</v>
      </c>
      <c r="AK1668" s="15">
        <v>39825</v>
      </c>
      <c r="AL1668" s="14">
        <v>2.2530000000000001</v>
      </c>
      <c r="AM1668" s="14">
        <f t="shared" si="198"/>
        <v>1.3679915031670018</v>
      </c>
      <c r="AN1668" s="15">
        <v>39825</v>
      </c>
      <c r="AO1668" s="14">
        <v>1.657</v>
      </c>
      <c r="AP1668" s="14">
        <f t="shared" si="199"/>
        <v>0.6474000000000002</v>
      </c>
      <c r="AQ1668" s="15">
        <v>39825</v>
      </c>
      <c r="AR1668" s="14">
        <v>2.7</v>
      </c>
      <c r="AS1668" s="14">
        <f t="shared" si="200"/>
        <v>0.43900000000000006</v>
      </c>
      <c r="AU1668" s="14">
        <f t="shared" ref="AU1668:AU1731" si="204">C1668-AL1668</f>
        <v>0.73299999999999965</v>
      </c>
      <c r="AW1668" s="14">
        <f t="shared" si="201"/>
        <v>1.6419999999999999</v>
      </c>
      <c r="AY1668" s="14">
        <f t="shared" si="202"/>
        <v>2.1189999999999998</v>
      </c>
      <c r="BA1668" s="15">
        <v>39825</v>
      </c>
      <c r="BB1668" s="14">
        <v>90.944599999999994</v>
      </c>
      <c r="BD1668" s="15">
        <v>41651</v>
      </c>
      <c r="BE1668" s="14">
        <v>4.5</v>
      </c>
      <c r="BG1668" s="15">
        <v>41651</v>
      </c>
      <c r="BH1668" s="14">
        <v>10</v>
      </c>
      <c r="BI1668" s="14">
        <f t="shared" si="197"/>
        <v>81.585766666666657</v>
      </c>
      <c r="BJ1668" s="15">
        <v>40555</v>
      </c>
      <c r="BK1668" s="14">
        <v>230.25729999999999</v>
      </c>
      <c r="BM1668" s="15">
        <v>41651</v>
      </c>
      <c r="BN1668" s="14">
        <v>68.817999999999998</v>
      </c>
    </row>
    <row r="1669" spans="2:66" x14ac:dyDescent="0.2">
      <c r="B1669" s="15">
        <v>39826</v>
      </c>
      <c r="C1669" s="14">
        <v>2.9910000000000001</v>
      </c>
      <c r="E1669" s="15">
        <v>39826</v>
      </c>
      <c r="F1669" s="14">
        <v>3.48</v>
      </c>
      <c r="H1669" s="15">
        <v>39826</v>
      </c>
      <c r="I1669" s="14">
        <v>3.976</v>
      </c>
      <c r="K1669" s="15">
        <v>39826</v>
      </c>
      <c r="L1669" s="14">
        <v>4.3979999999999997</v>
      </c>
      <c r="N1669" s="15">
        <v>39826</v>
      </c>
      <c r="O1669" s="14">
        <v>3.9379999999999997</v>
      </c>
      <c r="Q1669" s="15">
        <v>39826</v>
      </c>
      <c r="R1669" s="14">
        <v>3.6390000000000002</v>
      </c>
      <c r="T1669" s="15">
        <v>39826</v>
      </c>
      <c r="U1669" s="14">
        <v>3.8879999999999999</v>
      </c>
      <c r="W1669" s="15">
        <v>39826</v>
      </c>
      <c r="X1669" s="14">
        <v>4.12</v>
      </c>
      <c r="Z1669" s="15">
        <v>39826</v>
      </c>
      <c r="AA1669" s="14">
        <v>3.7389999999999999</v>
      </c>
      <c r="AC1669" s="14">
        <f t="shared" si="203"/>
        <v>3.6482743704619183</v>
      </c>
      <c r="AE1669" s="15">
        <v>39826</v>
      </c>
      <c r="AF1669" s="14">
        <v>2.2923999999999998</v>
      </c>
      <c r="AH1669" s="15">
        <v>39826</v>
      </c>
      <c r="AI1669" s="14">
        <v>3.2069999999999999</v>
      </c>
      <c r="AK1669" s="15">
        <v>39826</v>
      </c>
      <c r="AL1669" s="14">
        <v>2.1785000000000001</v>
      </c>
      <c r="AM1669" s="14">
        <f t="shared" si="198"/>
        <v>1.4697743704619182</v>
      </c>
      <c r="AN1669" s="15">
        <v>39826</v>
      </c>
      <c r="AO1669" s="14">
        <v>1.6640000000000001</v>
      </c>
      <c r="AP1669" s="14">
        <f t="shared" si="199"/>
        <v>0.62839999999999963</v>
      </c>
      <c r="AQ1669" s="15">
        <v>39826</v>
      </c>
      <c r="AR1669" s="14">
        <v>2.6349999999999998</v>
      </c>
      <c r="AS1669" s="14">
        <f t="shared" si="200"/>
        <v>0.57200000000000006</v>
      </c>
      <c r="AU1669" s="14">
        <f t="shared" si="204"/>
        <v>0.8125</v>
      </c>
      <c r="AW1669" s="14">
        <f t="shared" si="201"/>
        <v>1.7974999999999999</v>
      </c>
      <c r="AY1669" s="14">
        <f t="shared" si="202"/>
        <v>2.2194999999999996</v>
      </c>
      <c r="BA1669" s="15">
        <v>39826</v>
      </c>
      <c r="BB1669" s="14">
        <v>98.536000000000001</v>
      </c>
      <c r="BD1669" s="15">
        <v>41652</v>
      </c>
      <c r="BE1669" s="14">
        <v>4.5</v>
      </c>
      <c r="BG1669" s="15">
        <v>41652</v>
      </c>
      <c r="BH1669" s="14">
        <v>10</v>
      </c>
      <c r="BI1669" s="14">
        <f t="shared" si="197"/>
        <v>81.659433333333325</v>
      </c>
      <c r="BJ1669" s="15">
        <v>40556</v>
      </c>
      <c r="BK1669" s="14">
        <v>230.47829999999999</v>
      </c>
      <c r="BM1669" s="15">
        <v>41652</v>
      </c>
      <c r="BN1669" s="14">
        <v>68.528000000000006</v>
      </c>
    </row>
    <row r="1670" spans="2:66" x14ac:dyDescent="0.2">
      <c r="B1670" s="15">
        <v>39827</v>
      </c>
      <c r="C1670" s="14">
        <v>2.9340000000000002</v>
      </c>
      <c r="E1670" s="15">
        <v>39827</v>
      </c>
      <c r="F1670" s="14">
        <v>3.423</v>
      </c>
      <c r="H1670" s="15">
        <v>39827</v>
      </c>
      <c r="I1670" s="14">
        <v>3.9430000000000001</v>
      </c>
      <c r="K1670" s="15">
        <v>39827</v>
      </c>
      <c r="L1670" s="14">
        <v>4.3970000000000002</v>
      </c>
      <c r="N1670" s="15">
        <v>39827</v>
      </c>
      <c r="O1670" s="14">
        <v>3.895</v>
      </c>
      <c r="Q1670" s="15">
        <v>39827</v>
      </c>
      <c r="R1670" s="14">
        <v>3.585</v>
      </c>
      <c r="T1670" s="15">
        <v>39827</v>
      </c>
      <c r="U1670" s="14">
        <v>3.855</v>
      </c>
      <c r="W1670" s="15">
        <v>39827</v>
      </c>
      <c r="X1670" s="14">
        <v>4.101</v>
      </c>
      <c r="Z1670" s="15">
        <v>39827</v>
      </c>
      <c r="AA1670" s="14">
        <v>3.6870000000000003</v>
      </c>
      <c r="AC1670" s="14">
        <f t="shared" si="203"/>
        <v>3.6077661053607293</v>
      </c>
      <c r="AE1670" s="15">
        <v>39827</v>
      </c>
      <c r="AF1670" s="14">
        <v>2.1993</v>
      </c>
      <c r="AH1670" s="15">
        <v>39827</v>
      </c>
      <c r="AI1670" s="14">
        <v>3.12</v>
      </c>
      <c r="AK1670" s="15">
        <v>39827</v>
      </c>
      <c r="AL1670" s="14">
        <v>2.0844999999999998</v>
      </c>
      <c r="AM1670" s="14">
        <f t="shared" si="198"/>
        <v>1.5232661053607295</v>
      </c>
      <c r="AN1670" s="15">
        <v>39827</v>
      </c>
      <c r="AO1670" s="14">
        <v>1.63</v>
      </c>
      <c r="AP1670" s="14">
        <f t="shared" si="199"/>
        <v>0.56930000000000014</v>
      </c>
      <c r="AQ1670" s="15">
        <v>39827</v>
      </c>
      <c r="AR1670" s="14">
        <v>2.62</v>
      </c>
      <c r="AS1670" s="14">
        <f t="shared" si="200"/>
        <v>0.5</v>
      </c>
      <c r="AU1670" s="14">
        <f t="shared" si="204"/>
        <v>0.84950000000000037</v>
      </c>
      <c r="AW1670" s="14">
        <f t="shared" si="201"/>
        <v>1.8585000000000003</v>
      </c>
      <c r="AY1670" s="14">
        <f t="shared" si="202"/>
        <v>2.3125000000000004</v>
      </c>
      <c r="BA1670" s="15">
        <v>39827</v>
      </c>
      <c r="BB1670" s="14">
        <v>100.93429999999999</v>
      </c>
      <c r="BD1670" s="15">
        <v>41653</v>
      </c>
      <c r="BE1670" s="14">
        <v>4.5</v>
      </c>
      <c r="BG1670" s="15">
        <v>41653</v>
      </c>
      <c r="BH1670" s="14">
        <v>10</v>
      </c>
      <c r="BI1670" s="14">
        <f t="shared" si="197"/>
        <v>81.4251</v>
      </c>
      <c r="BJ1670" s="15">
        <v>40557</v>
      </c>
      <c r="BK1670" s="14">
        <v>229.77529999999999</v>
      </c>
      <c r="BM1670" s="15">
        <v>41653</v>
      </c>
      <c r="BN1670" s="14">
        <v>68.097999999999999</v>
      </c>
    </row>
    <row r="1671" spans="2:66" x14ac:dyDescent="0.2">
      <c r="B1671" s="15">
        <v>39828</v>
      </c>
      <c r="C1671" s="14">
        <v>2.89</v>
      </c>
      <c r="E1671" s="15">
        <v>39828</v>
      </c>
      <c r="F1671" s="14">
        <v>3.395</v>
      </c>
      <c r="H1671" s="15">
        <v>39828</v>
      </c>
      <c r="I1671" s="14">
        <v>4.0369999999999999</v>
      </c>
      <c r="K1671" s="15">
        <v>39828</v>
      </c>
      <c r="L1671" s="14">
        <v>4.4089999999999998</v>
      </c>
      <c r="N1671" s="15">
        <v>39828</v>
      </c>
      <c r="O1671" s="14">
        <v>3.8849999999999998</v>
      </c>
      <c r="Q1671" s="15">
        <v>39828</v>
      </c>
      <c r="R1671" s="14">
        <v>3.5739999999999998</v>
      </c>
      <c r="T1671" s="15">
        <v>39828</v>
      </c>
      <c r="U1671" s="14">
        <v>3.8140000000000001</v>
      </c>
      <c r="W1671" s="15">
        <v>39828</v>
      </c>
      <c r="X1671" s="14">
        <v>4.1879999999999997</v>
      </c>
      <c r="Z1671" s="15">
        <v>39828</v>
      </c>
      <c r="AA1671" s="14">
        <v>3.657</v>
      </c>
      <c r="AC1671" s="14">
        <f t="shared" si="203"/>
        <v>3.6039839332612376</v>
      </c>
      <c r="AE1671" s="15">
        <v>39828</v>
      </c>
      <c r="AF1671" s="14">
        <v>2.2054999999999998</v>
      </c>
      <c r="AH1671" s="15">
        <v>39828</v>
      </c>
      <c r="AI1671" s="14">
        <v>3.14</v>
      </c>
      <c r="AK1671" s="15">
        <v>39828</v>
      </c>
      <c r="AL1671" s="14">
        <v>2.0705</v>
      </c>
      <c r="AM1671" s="14">
        <f t="shared" si="198"/>
        <v>1.5334839332612376</v>
      </c>
      <c r="AN1671" s="15">
        <v>39828</v>
      </c>
      <c r="AO1671" s="14">
        <v>1.55</v>
      </c>
      <c r="AP1671" s="14">
        <f t="shared" si="199"/>
        <v>0.65549999999999975</v>
      </c>
      <c r="AQ1671" s="15">
        <v>39828</v>
      </c>
      <c r="AR1671" s="14">
        <v>2.67</v>
      </c>
      <c r="AS1671" s="14">
        <f t="shared" si="200"/>
        <v>0.4700000000000002</v>
      </c>
      <c r="AU1671" s="14">
        <f t="shared" si="204"/>
        <v>0.81950000000000012</v>
      </c>
      <c r="AW1671" s="14">
        <f t="shared" si="201"/>
        <v>1.9664999999999999</v>
      </c>
      <c r="AY1671" s="14">
        <f t="shared" si="202"/>
        <v>2.3384999999999998</v>
      </c>
      <c r="BA1671" s="15">
        <v>39828</v>
      </c>
      <c r="BB1671" s="14">
        <v>114.7041</v>
      </c>
      <c r="BD1671" s="15">
        <v>41654</v>
      </c>
      <c r="BE1671" s="14">
        <v>4.5</v>
      </c>
      <c r="BG1671" s="15">
        <v>41654</v>
      </c>
      <c r="BH1671" s="14">
        <v>10.5</v>
      </c>
      <c r="BI1671" s="14">
        <f t="shared" si="197"/>
        <v>81.591766666666658</v>
      </c>
      <c r="BJ1671" s="15">
        <v>40558</v>
      </c>
      <c r="BK1671" s="14">
        <v>229.77529999999999</v>
      </c>
      <c r="BM1671" s="15">
        <v>41654</v>
      </c>
      <c r="BN1671" s="14">
        <v>68.278000000000006</v>
      </c>
    </row>
    <row r="1672" spans="2:66" x14ac:dyDescent="0.2">
      <c r="B1672" s="15">
        <v>39829</v>
      </c>
      <c r="C1672" s="14">
        <v>2.93</v>
      </c>
      <c r="E1672" s="15">
        <v>39829</v>
      </c>
      <c r="F1672" s="14">
        <v>3.44</v>
      </c>
      <c r="H1672" s="15">
        <v>39829</v>
      </c>
      <c r="I1672" s="14">
        <v>4.1180000000000003</v>
      </c>
      <c r="K1672" s="15">
        <v>39829</v>
      </c>
      <c r="L1672" s="14">
        <v>4.399</v>
      </c>
      <c r="N1672" s="15">
        <v>39829</v>
      </c>
      <c r="O1672" s="14">
        <v>4.1020000000000003</v>
      </c>
      <c r="Q1672" s="15">
        <v>39829</v>
      </c>
      <c r="R1672" s="14">
        <v>3.6230000000000002</v>
      </c>
      <c r="T1672" s="15">
        <v>39829</v>
      </c>
      <c r="U1672" s="14">
        <v>3.851</v>
      </c>
      <c r="W1672" s="15">
        <v>39829</v>
      </c>
      <c r="X1672" s="14">
        <v>4.2030000000000003</v>
      </c>
      <c r="Z1672" s="15">
        <v>39829</v>
      </c>
      <c r="AA1672" s="14">
        <v>3.7560000000000002</v>
      </c>
      <c r="AC1672" s="14">
        <f t="shared" si="203"/>
        <v>3.648855708326896</v>
      </c>
      <c r="AE1672" s="15">
        <v>39829</v>
      </c>
      <c r="AF1672" s="14">
        <v>2.3186999999999998</v>
      </c>
      <c r="AH1672" s="15">
        <v>39829</v>
      </c>
      <c r="AI1672" s="14">
        <v>3.2970000000000002</v>
      </c>
      <c r="AK1672" s="15">
        <v>39829</v>
      </c>
      <c r="AL1672" s="14">
        <v>2.1375000000000002</v>
      </c>
      <c r="AM1672" s="14">
        <f t="shared" si="198"/>
        <v>1.5113557083268958</v>
      </c>
      <c r="AN1672" s="15">
        <v>39829</v>
      </c>
      <c r="AO1672" s="14">
        <v>1.6074999999999999</v>
      </c>
      <c r="AP1672" s="14">
        <f t="shared" si="199"/>
        <v>0.71119999999999983</v>
      </c>
      <c r="AQ1672" s="15">
        <v>39829</v>
      </c>
      <c r="AR1672" s="14">
        <v>2.69</v>
      </c>
      <c r="AS1672" s="14">
        <f t="shared" si="200"/>
        <v>0.60700000000000021</v>
      </c>
      <c r="AU1672" s="14">
        <f t="shared" si="204"/>
        <v>0.79249999999999998</v>
      </c>
      <c r="AW1672" s="14">
        <f t="shared" si="201"/>
        <v>1.9805000000000001</v>
      </c>
      <c r="AY1672" s="14">
        <f t="shared" si="202"/>
        <v>2.2614999999999998</v>
      </c>
      <c r="BA1672" s="15">
        <v>39829</v>
      </c>
      <c r="BB1672" s="14">
        <v>118.73990000000001</v>
      </c>
      <c r="BD1672" s="15">
        <v>41655</v>
      </c>
      <c r="BE1672" s="14">
        <v>4.5</v>
      </c>
      <c r="BG1672" s="15">
        <v>41655</v>
      </c>
      <c r="BH1672" s="14">
        <v>10.5</v>
      </c>
      <c r="BI1672" s="14">
        <f t="shared" si="197"/>
        <v>81.591766666666658</v>
      </c>
      <c r="BJ1672" s="15">
        <v>40559</v>
      </c>
      <c r="BK1672" s="14">
        <v>229.77529999999999</v>
      </c>
      <c r="BM1672" s="15">
        <v>41655</v>
      </c>
      <c r="BN1672" s="14">
        <v>68.137</v>
      </c>
    </row>
    <row r="1673" spans="2:66" x14ac:dyDescent="0.2">
      <c r="B1673" s="15">
        <v>39830</v>
      </c>
      <c r="C1673" s="14">
        <v>2.93</v>
      </c>
      <c r="E1673" s="15">
        <v>39830</v>
      </c>
      <c r="F1673" s="14">
        <v>3.44</v>
      </c>
      <c r="H1673" s="15">
        <v>39830</v>
      </c>
      <c r="I1673" s="14">
        <v>4.1180000000000003</v>
      </c>
      <c r="K1673" s="15">
        <v>39830</v>
      </c>
      <c r="L1673" s="14">
        <v>4.399</v>
      </c>
      <c r="N1673" s="15">
        <v>39830</v>
      </c>
      <c r="O1673" s="14">
        <v>4.1020000000000003</v>
      </c>
      <c r="Q1673" s="15">
        <v>39830</v>
      </c>
      <c r="R1673" s="14">
        <v>3.6230000000000002</v>
      </c>
      <c r="T1673" s="15">
        <v>39830</v>
      </c>
      <c r="U1673" s="14">
        <v>3.851</v>
      </c>
      <c r="W1673" s="15">
        <v>39830</v>
      </c>
      <c r="X1673" s="14">
        <v>4.2030000000000003</v>
      </c>
      <c r="Z1673" s="15">
        <v>39830</v>
      </c>
      <c r="AA1673" s="14">
        <v>3.7560000000000002</v>
      </c>
      <c r="AC1673" s="14">
        <f t="shared" si="203"/>
        <v>3.648855708326896</v>
      </c>
      <c r="AE1673" s="15">
        <v>39830</v>
      </c>
      <c r="AF1673" s="14">
        <v>2.3186999999999998</v>
      </c>
      <c r="AH1673" s="15">
        <v>39830</v>
      </c>
      <c r="AI1673" s="14">
        <v>3.2970000000000002</v>
      </c>
      <c r="AK1673" s="15">
        <v>39830</v>
      </c>
      <c r="AL1673" s="14">
        <v>2.1375000000000002</v>
      </c>
      <c r="AM1673" s="14">
        <f t="shared" si="198"/>
        <v>1.5113557083268958</v>
      </c>
      <c r="AN1673" s="15">
        <v>39830</v>
      </c>
      <c r="AO1673" s="14">
        <v>1.6074999999999999</v>
      </c>
      <c r="AP1673" s="14">
        <f t="shared" si="199"/>
        <v>0.71119999999999983</v>
      </c>
      <c r="AQ1673" s="15">
        <v>39830</v>
      </c>
      <c r="AR1673" s="14">
        <v>2.69</v>
      </c>
      <c r="AS1673" s="14">
        <f t="shared" si="200"/>
        <v>0.60700000000000021</v>
      </c>
      <c r="AU1673" s="14">
        <f t="shared" si="204"/>
        <v>0.79249999999999998</v>
      </c>
      <c r="AW1673" s="14">
        <f t="shared" si="201"/>
        <v>1.9805000000000001</v>
      </c>
      <c r="AY1673" s="14">
        <f t="shared" si="202"/>
        <v>2.2614999999999998</v>
      </c>
      <c r="BA1673" s="15">
        <v>39830</v>
      </c>
      <c r="BB1673" s="14">
        <v>118.73990000000001</v>
      </c>
      <c r="BD1673" s="15">
        <v>41656</v>
      </c>
      <c r="BE1673" s="14">
        <v>4.5</v>
      </c>
      <c r="BG1673" s="15">
        <v>41656</v>
      </c>
      <c r="BH1673" s="14">
        <v>10.5</v>
      </c>
      <c r="BI1673" s="14">
        <f t="shared" si="197"/>
        <v>81.704166666666666</v>
      </c>
      <c r="BJ1673" s="15">
        <v>40560</v>
      </c>
      <c r="BK1673" s="14">
        <v>230.11250000000001</v>
      </c>
      <c r="BM1673" s="15">
        <v>41656</v>
      </c>
      <c r="BN1673" s="14">
        <v>67.828000000000003</v>
      </c>
    </row>
    <row r="1674" spans="2:66" x14ac:dyDescent="0.2">
      <c r="B1674" s="15">
        <v>39831</v>
      </c>
      <c r="C1674" s="14">
        <v>2.93</v>
      </c>
      <c r="E1674" s="15">
        <v>39831</v>
      </c>
      <c r="F1674" s="14">
        <v>3.44</v>
      </c>
      <c r="H1674" s="15">
        <v>39831</v>
      </c>
      <c r="I1674" s="14">
        <v>4.1180000000000003</v>
      </c>
      <c r="K1674" s="15">
        <v>39831</v>
      </c>
      <c r="L1674" s="14">
        <v>4.399</v>
      </c>
      <c r="N1674" s="15">
        <v>39831</v>
      </c>
      <c r="O1674" s="14">
        <v>4.1020000000000003</v>
      </c>
      <c r="Q1674" s="15">
        <v>39831</v>
      </c>
      <c r="R1674" s="14">
        <v>3.6230000000000002</v>
      </c>
      <c r="T1674" s="15">
        <v>39831</v>
      </c>
      <c r="U1674" s="14">
        <v>3.851</v>
      </c>
      <c r="W1674" s="15">
        <v>39831</v>
      </c>
      <c r="X1674" s="14">
        <v>4.2030000000000003</v>
      </c>
      <c r="Z1674" s="15">
        <v>39831</v>
      </c>
      <c r="AA1674" s="14">
        <v>3.7560000000000002</v>
      </c>
      <c r="AC1674" s="14">
        <f t="shared" si="203"/>
        <v>3.648855708326896</v>
      </c>
      <c r="AE1674" s="15">
        <v>39831</v>
      </c>
      <c r="AF1674" s="14">
        <v>2.3186999999999998</v>
      </c>
      <c r="AH1674" s="15">
        <v>39831</v>
      </c>
      <c r="AI1674" s="14">
        <v>3.2970000000000002</v>
      </c>
      <c r="AK1674" s="15">
        <v>39831</v>
      </c>
      <c r="AL1674" s="14">
        <v>2.1375000000000002</v>
      </c>
      <c r="AM1674" s="14">
        <f t="shared" si="198"/>
        <v>1.5113557083268958</v>
      </c>
      <c r="AN1674" s="15">
        <v>39831</v>
      </c>
      <c r="AO1674" s="14">
        <v>1.6074999999999999</v>
      </c>
      <c r="AP1674" s="14">
        <f t="shared" si="199"/>
        <v>0.71119999999999983</v>
      </c>
      <c r="AQ1674" s="15">
        <v>39831</v>
      </c>
      <c r="AR1674" s="14">
        <v>2.69</v>
      </c>
      <c r="AS1674" s="14">
        <f t="shared" si="200"/>
        <v>0.60700000000000021</v>
      </c>
      <c r="AU1674" s="14">
        <f t="shared" si="204"/>
        <v>0.79249999999999998</v>
      </c>
      <c r="AW1674" s="14">
        <f t="shared" si="201"/>
        <v>1.9805000000000001</v>
      </c>
      <c r="AY1674" s="14">
        <f t="shared" si="202"/>
        <v>2.2614999999999998</v>
      </c>
      <c r="BA1674" s="15">
        <v>39831</v>
      </c>
      <c r="BB1674" s="14">
        <v>118.73990000000001</v>
      </c>
      <c r="BD1674" s="15">
        <v>41657</v>
      </c>
      <c r="BE1674" s="14">
        <v>4.5</v>
      </c>
      <c r="BG1674" s="15">
        <v>41657</v>
      </c>
      <c r="BH1674" s="14">
        <v>10.5</v>
      </c>
      <c r="BI1674" s="14">
        <f t="shared" si="197"/>
        <v>81.811033333333327</v>
      </c>
      <c r="BJ1674" s="15">
        <v>40561</v>
      </c>
      <c r="BK1674" s="14">
        <v>230.4331</v>
      </c>
      <c r="BM1674" s="15">
        <v>41657</v>
      </c>
      <c r="BN1674" s="14">
        <v>67.828000000000003</v>
      </c>
    </row>
    <row r="1675" spans="2:66" x14ac:dyDescent="0.2">
      <c r="B1675" s="15">
        <v>39832</v>
      </c>
      <c r="C1675" s="14">
        <v>2.996</v>
      </c>
      <c r="E1675" s="15">
        <v>39832</v>
      </c>
      <c r="F1675" s="14">
        <v>3.524</v>
      </c>
      <c r="H1675" s="15">
        <v>39832</v>
      </c>
      <c r="I1675" s="14">
        <v>4.1520000000000001</v>
      </c>
      <c r="K1675" s="15">
        <v>39832</v>
      </c>
      <c r="L1675" s="14">
        <v>4.4210000000000003</v>
      </c>
      <c r="N1675" s="15">
        <v>39832</v>
      </c>
      <c r="O1675" s="14">
        <v>4.18</v>
      </c>
      <c r="Q1675" s="15">
        <v>39832</v>
      </c>
      <c r="R1675" s="14">
        <v>3.7269999999999999</v>
      </c>
      <c r="T1675" s="15">
        <v>39832</v>
      </c>
      <c r="U1675" s="14">
        <v>3.9370000000000003</v>
      </c>
      <c r="W1675" s="15">
        <v>39832</v>
      </c>
      <c r="X1675" s="14">
        <v>4.2510000000000003</v>
      </c>
      <c r="Z1675" s="15">
        <v>39832</v>
      </c>
      <c r="AA1675" s="14">
        <v>3.85</v>
      </c>
      <c r="AC1675" s="14">
        <f t="shared" si="203"/>
        <v>3.7095268036459137</v>
      </c>
      <c r="AE1675" s="15">
        <v>39832</v>
      </c>
      <c r="AF1675" s="14">
        <v>2.3184</v>
      </c>
      <c r="AH1675" s="15">
        <v>39832</v>
      </c>
      <c r="AI1675" s="14">
        <v>3.4289999999999998</v>
      </c>
      <c r="AK1675" s="15">
        <v>39832</v>
      </c>
      <c r="AL1675" s="14">
        <v>2.105</v>
      </c>
      <c r="AM1675" s="14">
        <f t="shared" si="198"/>
        <v>1.6045268036459137</v>
      </c>
      <c r="AN1675" s="15">
        <v>39832</v>
      </c>
      <c r="AO1675" s="14">
        <v>1.53</v>
      </c>
      <c r="AP1675" s="14">
        <f t="shared" si="199"/>
        <v>0.78839999999999999</v>
      </c>
      <c r="AQ1675" s="15">
        <v>39832</v>
      </c>
      <c r="AR1675" s="14">
        <v>2.75</v>
      </c>
      <c r="AS1675" s="14">
        <f t="shared" si="200"/>
        <v>0.67899999999999983</v>
      </c>
      <c r="AU1675" s="14">
        <f t="shared" si="204"/>
        <v>0.89100000000000001</v>
      </c>
      <c r="AW1675" s="14">
        <f t="shared" si="201"/>
        <v>2.0470000000000002</v>
      </c>
      <c r="AY1675" s="14">
        <f t="shared" si="202"/>
        <v>2.3160000000000003</v>
      </c>
      <c r="BA1675" s="15">
        <v>39832</v>
      </c>
      <c r="BB1675" s="14">
        <v>115.6433</v>
      </c>
      <c r="BD1675" s="15">
        <v>41658</v>
      </c>
      <c r="BE1675" s="14">
        <v>4.5</v>
      </c>
      <c r="BG1675" s="15">
        <v>41658</v>
      </c>
      <c r="BH1675" s="14">
        <v>10.5</v>
      </c>
      <c r="BI1675" s="14">
        <f t="shared" si="197"/>
        <v>81.70386666666667</v>
      </c>
      <c r="BJ1675" s="15">
        <v>40562</v>
      </c>
      <c r="BK1675" s="14">
        <v>230.11160000000001</v>
      </c>
      <c r="BM1675" s="15">
        <v>41658</v>
      </c>
      <c r="BN1675" s="14">
        <v>67.828000000000003</v>
      </c>
    </row>
    <row r="1676" spans="2:66" x14ac:dyDescent="0.2">
      <c r="B1676" s="15">
        <v>39833</v>
      </c>
      <c r="C1676" s="14">
        <v>3.0190000000000001</v>
      </c>
      <c r="E1676" s="15">
        <v>39833</v>
      </c>
      <c r="F1676" s="14">
        <v>3.5609999999999999</v>
      </c>
      <c r="H1676" s="15">
        <v>39833</v>
      </c>
      <c r="I1676" s="14">
        <v>4.1980000000000004</v>
      </c>
      <c r="K1676" s="15">
        <v>39833</v>
      </c>
      <c r="L1676" s="14">
        <v>4.5140000000000002</v>
      </c>
      <c r="N1676" s="15">
        <v>39833</v>
      </c>
      <c r="O1676" s="14">
        <v>4.2309999999999999</v>
      </c>
      <c r="Q1676" s="15">
        <v>39833</v>
      </c>
      <c r="R1676" s="14">
        <v>3.7610000000000001</v>
      </c>
      <c r="T1676" s="15">
        <v>39833</v>
      </c>
      <c r="U1676" s="14">
        <v>3.9699999999999998</v>
      </c>
      <c r="W1676" s="15">
        <v>39833</v>
      </c>
      <c r="X1676" s="14">
        <v>4.3959999999999999</v>
      </c>
      <c r="Z1676" s="15">
        <v>39833</v>
      </c>
      <c r="AA1676" s="14">
        <v>3.8639999999999999</v>
      </c>
      <c r="AC1676" s="14">
        <f t="shared" si="203"/>
        <v>3.7572014521860035</v>
      </c>
      <c r="AE1676" s="15">
        <v>39833</v>
      </c>
      <c r="AF1676" s="14">
        <v>2.3771</v>
      </c>
      <c r="AH1676" s="15">
        <v>39833</v>
      </c>
      <c r="AI1676" s="14">
        <v>3.5150000000000001</v>
      </c>
      <c r="AK1676" s="15">
        <v>39833</v>
      </c>
      <c r="AL1676" s="14">
        <v>2.1970000000000001</v>
      </c>
      <c r="AM1676" s="14">
        <f t="shared" si="198"/>
        <v>1.5602014521860035</v>
      </c>
      <c r="AN1676" s="15">
        <v>39833</v>
      </c>
      <c r="AO1676" s="14">
        <v>1.5125</v>
      </c>
      <c r="AP1676" s="14">
        <f t="shared" si="199"/>
        <v>0.86460000000000004</v>
      </c>
      <c r="AQ1676" s="15">
        <v>39833</v>
      </c>
      <c r="AR1676" s="14">
        <v>2.7800000000000002</v>
      </c>
      <c r="AS1676" s="14">
        <f t="shared" si="200"/>
        <v>0.73499999999999988</v>
      </c>
      <c r="AU1676" s="14">
        <f t="shared" si="204"/>
        <v>0.82200000000000006</v>
      </c>
      <c r="AW1676" s="14">
        <f t="shared" si="201"/>
        <v>2.0010000000000003</v>
      </c>
      <c r="AY1676" s="14">
        <f t="shared" si="202"/>
        <v>2.3170000000000002</v>
      </c>
      <c r="BA1676" s="15">
        <v>39833</v>
      </c>
      <c r="BB1676" s="14">
        <v>117.8563</v>
      </c>
      <c r="BD1676" s="15">
        <v>41659</v>
      </c>
      <c r="BE1676" s="14">
        <v>4.5</v>
      </c>
      <c r="BG1676" s="15">
        <v>41659</v>
      </c>
      <c r="BH1676" s="14">
        <v>10.5</v>
      </c>
      <c r="BI1676" s="14">
        <f t="shared" si="197"/>
        <v>81.574033333333333</v>
      </c>
      <c r="BJ1676" s="15">
        <v>40563</v>
      </c>
      <c r="BK1676" s="14">
        <v>229.72210000000001</v>
      </c>
      <c r="BM1676" s="15">
        <v>41659</v>
      </c>
      <c r="BN1676" s="14">
        <v>67.397999999999996</v>
      </c>
    </row>
    <row r="1677" spans="2:66" x14ac:dyDescent="0.2">
      <c r="B1677" s="15">
        <v>39834</v>
      </c>
      <c r="C1677" s="14">
        <v>2.9990000000000001</v>
      </c>
      <c r="E1677" s="15">
        <v>39834</v>
      </c>
      <c r="F1677" s="14">
        <v>3.5720000000000001</v>
      </c>
      <c r="H1677" s="15">
        <v>39834</v>
      </c>
      <c r="I1677" s="14">
        <v>4.2320000000000002</v>
      </c>
      <c r="K1677" s="15">
        <v>39834</v>
      </c>
      <c r="L1677" s="14">
        <v>4.5670000000000002</v>
      </c>
      <c r="N1677" s="15">
        <v>39834</v>
      </c>
      <c r="O1677" s="14">
        <v>4.3070000000000004</v>
      </c>
      <c r="Q1677" s="15">
        <v>39834</v>
      </c>
      <c r="R1677" s="14">
        <v>3.8170000000000002</v>
      </c>
      <c r="T1677" s="15">
        <v>39834</v>
      </c>
      <c r="U1677" s="14">
        <v>3.9939999999999998</v>
      </c>
      <c r="W1677" s="15">
        <v>39834</v>
      </c>
      <c r="X1677" s="14">
        <v>4.4610000000000003</v>
      </c>
      <c r="Z1677" s="15">
        <v>39834</v>
      </c>
      <c r="AA1677" s="14">
        <v>3.891</v>
      </c>
      <c r="AC1677" s="14">
        <f t="shared" si="203"/>
        <v>3.7781294608373241</v>
      </c>
      <c r="AE1677" s="15">
        <v>39834</v>
      </c>
      <c r="AF1677" s="14">
        <v>2.536</v>
      </c>
      <c r="AH1677" s="15">
        <v>39834</v>
      </c>
      <c r="AI1677" s="14">
        <v>3.444</v>
      </c>
      <c r="AK1677" s="15">
        <v>39834</v>
      </c>
      <c r="AL1677" s="14">
        <v>2.1884999999999999</v>
      </c>
      <c r="AM1677" s="14">
        <f t="shared" si="198"/>
        <v>1.5896294608373243</v>
      </c>
      <c r="AN1677" s="15">
        <v>39834</v>
      </c>
      <c r="AO1677" s="14">
        <v>1.6225000000000001</v>
      </c>
      <c r="AP1677" s="14">
        <f t="shared" si="199"/>
        <v>0.91349999999999998</v>
      </c>
      <c r="AQ1677" s="15">
        <v>39834</v>
      </c>
      <c r="AR1677" s="14">
        <v>2.875</v>
      </c>
      <c r="AS1677" s="14">
        <f t="shared" si="200"/>
        <v>0.56899999999999995</v>
      </c>
      <c r="AU1677" s="14">
        <f t="shared" si="204"/>
        <v>0.81050000000000022</v>
      </c>
      <c r="AW1677" s="14">
        <f t="shared" si="201"/>
        <v>2.0435000000000003</v>
      </c>
      <c r="AY1677" s="14">
        <f t="shared" si="202"/>
        <v>2.3785000000000003</v>
      </c>
      <c r="BA1677" s="15">
        <v>39834</v>
      </c>
      <c r="BB1677" s="14">
        <v>123.3663</v>
      </c>
      <c r="BD1677" s="15">
        <v>41660</v>
      </c>
      <c r="BE1677" s="14">
        <v>4.5</v>
      </c>
      <c r="BG1677" s="15">
        <v>41660</v>
      </c>
      <c r="BH1677" s="14">
        <v>10.5</v>
      </c>
      <c r="BI1677" s="14">
        <f t="shared" si="197"/>
        <v>81.450733333333332</v>
      </c>
      <c r="BJ1677" s="15">
        <v>40564</v>
      </c>
      <c r="BK1677" s="14">
        <v>229.35220000000001</v>
      </c>
      <c r="BM1677" s="15">
        <v>41660</v>
      </c>
      <c r="BN1677" s="14">
        <v>66.968000000000004</v>
      </c>
    </row>
    <row r="1678" spans="2:66" x14ac:dyDescent="0.2">
      <c r="B1678" s="15">
        <v>39835</v>
      </c>
      <c r="C1678" s="14">
        <v>3.1080000000000001</v>
      </c>
      <c r="E1678" s="15">
        <v>39835</v>
      </c>
      <c r="F1678" s="14">
        <v>3.681</v>
      </c>
      <c r="H1678" s="15">
        <v>39835</v>
      </c>
      <c r="I1678" s="14">
        <v>4.3209999999999997</v>
      </c>
      <c r="K1678" s="15">
        <v>39835</v>
      </c>
      <c r="L1678" s="14">
        <v>4.6530000000000005</v>
      </c>
      <c r="N1678" s="15">
        <v>39835</v>
      </c>
      <c r="O1678" s="14">
        <v>4.4850000000000003</v>
      </c>
      <c r="Q1678" s="15">
        <v>39835</v>
      </c>
      <c r="R1678" s="14">
        <v>3.95</v>
      </c>
      <c r="T1678" s="15">
        <v>39835</v>
      </c>
      <c r="U1678" s="14">
        <v>4.0860000000000003</v>
      </c>
      <c r="W1678" s="15">
        <v>39835</v>
      </c>
      <c r="X1678" s="14">
        <v>4.6989999999999998</v>
      </c>
      <c r="Z1678" s="15">
        <v>39835</v>
      </c>
      <c r="AA1678" s="14">
        <v>3.9969999999999999</v>
      </c>
      <c r="AC1678" s="14">
        <f t="shared" si="203"/>
        <v>3.8870350687471036</v>
      </c>
      <c r="AE1678" s="15">
        <v>39835</v>
      </c>
      <c r="AF1678" s="14">
        <v>2.5922000000000001</v>
      </c>
      <c r="AH1678" s="15">
        <v>39835</v>
      </c>
      <c r="AI1678" s="14">
        <v>3.5049999999999999</v>
      </c>
      <c r="AK1678" s="15">
        <v>39835</v>
      </c>
      <c r="AL1678" s="14">
        <v>2.2189999999999999</v>
      </c>
      <c r="AM1678" s="14">
        <f t="shared" si="198"/>
        <v>1.6680350687471037</v>
      </c>
      <c r="AN1678" s="15">
        <v>39835</v>
      </c>
      <c r="AO1678" s="14">
        <v>1.6019999999999999</v>
      </c>
      <c r="AP1678" s="14">
        <f t="shared" si="199"/>
        <v>0.99020000000000019</v>
      </c>
      <c r="AQ1678" s="15">
        <v>39835</v>
      </c>
      <c r="AR1678" s="14">
        <v>2.9859999999999998</v>
      </c>
      <c r="AS1678" s="14">
        <f t="shared" si="200"/>
        <v>0.51900000000000013</v>
      </c>
      <c r="AU1678" s="14">
        <f t="shared" si="204"/>
        <v>0.88900000000000023</v>
      </c>
      <c r="AW1678" s="14">
        <f t="shared" si="201"/>
        <v>2.1019999999999999</v>
      </c>
      <c r="AY1678" s="14">
        <f t="shared" si="202"/>
        <v>2.4340000000000006</v>
      </c>
      <c r="BA1678" s="15">
        <v>39835</v>
      </c>
      <c r="BB1678" s="14">
        <v>121.3394</v>
      </c>
      <c r="BD1678" s="15">
        <v>41661</v>
      </c>
      <c r="BE1678" s="14">
        <v>4.5</v>
      </c>
      <c r="BG1678" s="15">
        <v>41661</v>
      </c>
      <c r="BH1678" s="14">
        <v>10.5</v>
      </c>
      <c r="BI1678" s="14">
        <f t="shared" si="197"/>
        <v>81.450733333333332</v>
      </c>
      <c r="BJ1678" s="15">
        <v>40565</v>
      </c>
      <c r="BK1678" s="14">
        <v>229.35220000000001</v>
      </c>
      <c r="BM1678" s="15">
        <v>41661</v>
      </c>
      <c r="BN1678" s="14">
        <v>66.052999999999997</v>
      </c>
    </row>
    <row r="1679" spans="2:66" x14ac:dyDescent="0.2">
      <c r="B1679" s="15">
        <v>39836</v>
      </c>
      <c r="C1679" s="14">
        <v>3.2370000000000001</v>
      </c>
      <c r="E1679" s="15">
        <v>39836</v>
      </c>
      <c r="F1679" s="14">
        <v>3.7930000000000001</v>
      </c>
      <c r="H1679" s="15">
        <v>39836</v>
      </c>
      <c r="I1679" s="14">
        <v>4.4189999999999996</v>
      </c>
      <c r="K1679" s="15">
        <v>39836</v>
      </c>
      <c r="L1679" s="14">
        <v>4.7889999999999997</v>
      </c>
      <c r="N1679" s="15">
        <v>39836</v>
      </c>
      <c r="O1679" s="14">
        <v>4.58</v>
      </c>
      <c r="Q1679" s="15">
        <v>39836</v>
      </c>
      <c r="R1679" s="14">
        <v>4.0330000000000004</v>
      </c>
      <c r="T1679" s="15">
        <v>39836</v>
      </c>
      <c r="U1679" s="14">
        <v>4.1970000000000001</v>
      </c>
      <c r="W1679" s="15">
        <v>39836</v>
      </c>
      <c r="X1679" s="14">
        <v>4.7510000000000003</v>
      </c>
      <c r="Z1679" s="15">
        <v>39836</v>
      </c>
      <c r="AA1679" s="14">
        <v>4.1100000000000003</v>
      </c>
      <c r="AC1679" s="14">
        <f t="shared" si="203"/>
        <v>4.0023474432257071</v>
      </c>
      <c r="AE1679" s="15">
        <v>39836</v>
      </c>
      <c r="AF1679" s="14">
        <v>2.6172</v>
      </c>
      <c r="AH1679" s="15">
        <v>39836</v>
      </c>
      <c r="AI1679" s="14">
        <v>3.6859999999999999</v>
      </c>
      <c r="AK1679" s="15">
        <v>39836</v>
      </c>
      <c r="AL1679" s="14">
        <v>2.1435</v>
      </c>
      <c r="AM1679" s="14">
        <f t="shared" si="198"/>
        <v>1.8588474432257072</v>
      </c>
      <c r="AN1679" s="15">
        <v>39836</v>
      </c>
      <c r="AO1679" s="14">
        <v>1.6315</v>
      </c>
      <c r="AP1679" s="14">
        <f t="shared" si="199"/>
        <v>0.98570000000000002</v>
      </c>
      <c r="AQ1679" s="15">
        <v>39836</v>
      </c>
      <c r="AR1679" s="14">
        <v>2.895</v>
      </c>
      <c r="AS1679" s="14">
        <f t="shared" si="200"/>
        <v>0.79099999999999993</v>
      </c>
      <c r="AU1679" s="14">
        <f t="shared" si="204"/>
        <v>1.0935000000000001</v>
      </c>
      <c r="AW1679" s="14">
        <f t="shared" si="201"/>
        <v>2.2754999999999996</v>
      </c>
      <c r="AY1679" s="14">
        <f t="shared" si="202"/>
        <v>2.6454999999999997</v>
      </c>
      <c r="BA1679" s="15">
        <v>39836</v>
      </c>
      <c r="BB1679" s="14">
        <v>118.1829</v>
      </c>
      <c r="BD1679" s="15">
        <v>41662</v>
      </c>
      <c r="BE1679" s="14">
        <v>4.5</v>
      </c>
      <c r="BG1679" s="15">
        <v>41662</v>
      </c>
      <c r="BH1679" s="14">
        <v>10.5</v>
      </c>
      <c r="BI1679" s="14">
        <f t="shared" si="197"/>
        <v>81.450733333333332</v>
      </c>
      <c r="BJ1679" s="15">
        <v>40566</v>
      </c>
      <c r="BK1679" s="14">
        <v>229.35220000000001</v>
      </c>
      <c r="BM1679" s="15">
        <v>41662</v>
      </c>
      <c r="BN1679" s="14">
        <v>66.177999999999997</v>
      </c>
    </row>
    <row r="1680" spans="2:66" x14ac:dyDescent="0.2">
      <c r="B1680" s="15">
        <v>39837</v>
      </c>
      <c r="C1680" s="14">
        <v>3.2370000000000001</v>
      </c>
      <c r="E1680" s="15">
        <v>39837</v>
      </c>
      <c r="F1680" s="14">
        <v>3.7930000000000001</v>
      </c>
      <c r="H1680" s="15">
        <v>39837</v>
      </c>
      <c r="I1680" s="14">
        <v>4.4189999999999996</v>
      </c>
      <c r="K1680" s="15">
        <v>39837</v>
      </c>
      <c r="L1680" s="14">
        <v>4.7889999999999997</v>
      </c>
      <c r="N1680" s="15">
        <v>39837</v>
      </c>
      <c r="O1680" s="14">
        <v>4.58</v>
      </c>
      <c r="Q1680" s="15">
        <v>39837</v>
      </c>
      <c r="R1680" s="14">
        <v>4.0330000000000004</v>
      </c>
      <c r="T1680" s="15">
        <v>39837</v>
      </c>
      <c r="U1680" s="14">
        <v>4.1970000000000001</v>
      </c>
      <c r="W1680" s="15">
        <v>39837</v>
      </c>
      <c r="X1680" s="14">
        <v>4.7510000000000003</v>
      </c>
      <c r="Z1680" s="15">
        <v>39837</v>
      </c>
      <c r="AA1680" s="14">
        <v>4.1100000000000003</v>
      </c>
      <c r="AC1680" s="14">
        <f t="shared" si="203"/>
        <v>4.0023474432257071</v>
      </c>
      <c r="AE1680" s="15">
        <v>39837</v>
      </c>
      <c r="AF1680" s="14">
        <v>2.6172</v>
      </c>
      <c r="AH1680" s="15">
        <v>39837</v>
      </c>
      <c r="AI1680" s="14">
        <v>3.6859999999999999</v>
      </c>
      <c r="AK1680" s="15">
        <v>39837</v>
      </c>
      <c r="AL1680" s="14">
        <v>2.1435</v>
      </c>
      <c r="AM1680" s="14">
        <f t="shared" si="198"/>
        <v>1.8588474432257072</v>
      </c>
      <c r="AN1680" s="15">
        <v>39837</v>
      </c>
      <c r="AO1680" s="14">
        <v>1.6315</v>
      </c>
      <c r="AP1680" s="14">
        <f t="shared" si="199"/>
        <v>0.98570000000000002</v>
      </c>
      <c r="AQ1680" s="15">
        <v>39837</v>
      </c>
      <c r="AR1680" s="14">
        <v>2.895</v>
      </c>
      <c r="AS1680" s="14">
        <f t="shared" si="200"/>
        <v>0.79099999999999993</v>
      </c>
      <c r="AU1680" s="14">
        <f t="shared" si="204"/>
        <v>1.0935000000000001</v>
      </c>
      <c r="AW1680" s="14">
        <f t="shared" si="201"/>
        <v>2.2754999999999996</v>
      </c>
      <c r="AY1680" s="14">
        <f t="shared" si="202"/>
        <v>2.6454999999999997</v>
      </c>
      <c r="BA1680" s="15">
        <v>39837</v>
      </c>
      <c r="BB1680" s="14">
        <v>118.1829</v>
      </c>
      <c r="BD1680" s="15">
        <v>41663</v>
      </c>
      <c r="BE1680" s="14">
        <v>4.5</v>
      </c>
      <c r="BG1680" s="15">
        <v>41663</v>
      </c>
      <c r="BH1680" s="14">
        <v>10.5</v>
      </c>
      <c r="BI1680" s="14">
        <f t="shared" ref="BI1680:BI1716" si="205">AVERAGE(BE1680,BH1680,BK1680)</f>
        <v>81.493966666666665</v>
      </c>
      <c r="BJ1680" s="15">
        <v>40567</v>
      </c>
      <c r="BK1680" s="14">
        <v>229.4819</v>
      </c>
      <c r="BM1680" s="15">
        <v>41663</v>
      </c>
      <c r="BN1680" s="14">
        <v>65.19</v>
      </c>
    </row>
    <row r="1681" spans="2:66" x14ac:dyDescent="0.2">
      <c r="B1681" s="15">
        <v>39838</v>
      </c>
      <c r="C1681" s="14">
        <v>3.2370000000000001</v>
      </c>
      <c r="E1681" s="15">
        <v>39838</v>
      </c>
      <c r="F1681" s="14">
        <v>3.7930000000000001</v>
      </c>
      <c r="H1681" s="15">
        <v>39838</v>
      </c>
      <c r="I1681" s="14">
        <v>4.4189999999999996</v>
      </c>
      <c r="K1681" s="15">
        <v>39838</v>
      </c>
      <c r="L1681" s="14">
        <v>4.7889999999999997</v>
      </c>
      <c r="N1681" s="15">
        <v>39838</v>
      </c>
      <c r="O1681" s="14">
        <v>4.58</v>
      </c>
      <c r="Q1681" s="15">
        <v>39838</v>
      </c>
      <c r="R1681" s="14">
        <v>4.0330000000000004</v>
      </c>
      <c r="T1681" s="15">
        <v>39838</v>
      </c>
      <c r="U1681" s="14">
        <v>4.1970000000000001</v>
      </c>
      <c r="W1681" s="15">
        <v>39838</v>
      </c>
      <c r="X1681" s="14">
        <v>4.7510000000000003</v>
      </c>
      <c r="Z1681" s="15">
        <v>39838</v>
      </c>
      <c r="AA1681" s="14">
        <v>4.1100000000000003</v>
      </c>
      <c r="AC1681" s="14">
        <f t="shared" si="203"/>
        <v>4.0023474432257071</v>
      </c>
      <c r="AE1681" s="15">
        <v>39838</v>
      </c>
      <c r="AF1681" s="14">
        <v>2.6172</v>
      </c>
      <c r="AH1681" s="15">
        <v>39838</v>
      </c>
      <c r="AI1681" s="14">
        <v>3.6859999999999999</v>
      </c>
      <c r="AK1681" s="15">
        <v>39838</v>
      </c>
      <c r="AL1681" s="14">
        <v>2.1435</v>
      </c>
      <c r="AM1681" s="14">
        <f t="shared" si="198"/>
        <v>1.8588474432257072</v>
      </c>
      <c r="AN1681" s="15">
        <v>39838</v>
      </c>
      <c r="AO1681" s="14">
        <v>1.6315</v>
      </c>
      <c r="AP1681" s="14">
        <f t="shared" si="199"/>
        <v>0.98570000000000002</v>
      </c>
      <c r="AQ1681" s="15">
        <v>39838</v>
      </c>
      <c r="AR1681" s="14">
        <v>2.895</v>
      </c>
      <c r="AS1681" s="14">
        <f t="shared" si="200"/>
        <v>0.79099999999999993</v>
      </c>
      <c r="AU1681" s="14">
        <f t="shared" si="204"/>
        <v>1.0935000000000001</v>
      </c>
      <c r="AW1681" s="14">
        <f t="shared" si="201"/>
        <v>2.2754999999999996</v>
      </c>
      <c r="AY1681" s="14">
        <f t="shared" si="202"/>
        <v>2.6454999999999997</v>
      </c>
      <c r="BA1681" s="15">
        <v>39838</v>
      </c>
      <c r="BB1681" s="14">
        <v>118.1829</v>
      </c>
      <c r="BD1681" s="15">
        <v>41664</v>
      </c>
      <c r="BE1681" s="14">
        <v>4.5</v>
      </c>
      <c r="BG1681" s="15">
        <v>41664</v>
      </c>
      <c r="BH1681" s="14">
        <v>10.5</v>
      </c>
      <c r="BI1681" s="14">
        <f t="shared" si="205"/>
        <v>81.404333333333327</v>
      </c>
      <c r="BJ1681" s="15">
        <v>40568</v>
      </c>
      <c r="BK1681" s="14">
        <v>229.21299999999999</v>
      </c>
      <c r="BM1681" s="15">
        <v>41664</v>
      </c>
      <c r="BN1681" s="14">
        <v>65.19</v>
      </c>
    </row>
    <row r="1682" spans="2:66" x14ac:dyDescent="0.2">
      <c r="B1682" s="15">
        <v>39839</v>
      </c>
      <c r="C1682" s="14">
        <v>3.327</v>
      </c>
      <c r="E1682" s="15">
        <v>39839</v>
      </c>
      <c r="F1682" s="14">
        <v>3.887</v>
      </c>
      <c r="H1682" s="15">
        <v>39839</v>
      </c>
      <c r="I1682" s="14">
        <v>4.4770000000000003</v>
      </c>
      <c r="K1682" s="15">
        <v>39839</v>
      </c>
      <c r="L1682" s="14">
        <v>4.8369999999999997</v>
      </c>
      <c r="N1682" s="15">
        <v>39839</v>
      </c>
      <c r="O1682" s="14">
        <v>4.6399999999999997</v>
      </c>
      <c r="Q1682" s="15">
        <v>39839</v>
      </c>
      <c r="R1682" s="14">
        <v>4.1269999999999998</v>
      </c>
      <c r="T1682" s="15">
        <v>39839</v>
      </c>
      <c r="U1682" s="14">
        <v>4.3090000000000002</v>
      </c>
      <c r="W1682" s="15">
        <v>39839</v>
      </c>
      <c r="X1682" s="14">
        <v>4.7460000000000004</v>
      </c>
      <c r="Z1682" s="15">
        <v>39839</v>
      </c>
      <c r="AA1682" s="14">
        <v>4.2089999999999996</v>
      </c>
      <c r="AC1682" s="14">
        <f t="shared" si="203"/>
        <v>4.0782542870384679</v>
      </c>
      <c r="AE1682" s="15">
        <v>39839</v>
      </c>
      <c r="AF1682" s="14">
        <v>2.6410999999999998</v>
      </c>
      <c r="AH1682" s="15">
        <v>39839</v>
      </c>
      <c r="AI1682" s="14">
        <v>3.6959999999999997</v>
      </c>
      <c r="AK1682" s="15">
        <v>39839</v>
      </c>
      <c r="AL1682" s="14">
        <v>2.1695000000000002</v>
      </c>
      <c r="AM1682" s="14">
        <f t="shared" si="198"/>
        <v>1.9087542870384677</v>
      </c>
      <c r="AN1682" s="15">
        <v>39839</v>
      </c>
      <c r="AO1682" s="14">
        <v>1.792</v>
      </c>
      <c r="AP1682" s="14">
        <f t="shared" si="199"/>
        <v>0.84909999999999974</v>
      </c>
      <c r="AQ1682" s="15">
        <v>39839</v>
      </c>
      <c r="AR1682" s="14">
        <v>2.8650000000000002</v>
      </c>
      <c r="AS1682" s="14">
        <f t="shared" si="200"/>
        <v>0.83099999999999952</v>
      </c>
      <c r="AU1682" s="14">
        <f t="shared" si="204"/>
        <v>1.1574999999999998</v>
      </c>
      <c r="AW1682" s="14">
        <f t="shared" si="201"/>
        <v>2.3075000000000001</v>
      </c>
      <c r="AY1682" s="14">
        <f t="shared" si="202"/>
        <v>2.6674999999999995</v>
      </c>
      <c r="BA1682" s="15">
        <v>39839</v>
      </c>
      <c r="BB1682" s="14">
        <v>114.94070000000001</v>
      </c>
      <c r="BD1682" s="15">
        <v>41665</v>
      </c>
      <c r="BE1682" s="14">
        <v>4.5</v>
      </c>
      <c r="BG1682" s="15">
        <v>41665</v>
      </c>
      <c r="BH1682" s="14">
        <v>10.5</v>
      </c>
      <c r="BI1682" s="14">
        <f t="shared" si="205"/>
        <v>81.374099999999999</v>
      </c>
      <c r="BJ1682" s="15">
        <v>40569</v>
      </c>
      <c r="BK1682" s="14">
        <v>229.1223</v>
      </c>
      <c r="BM1682" s="15">
        <v>41665</v>
      </c>
      <c r="BN1682" s="14">
        <v>65.19</v>
      </c>
    </row>
    <row r="1683" spans="2:66" x14ac:dyDescent="0.2">
      <c r="B1683" s="15">
        <v>39840</v>
      </c>
      <c r="C1683" s="14">
        <v>3.26</v>
      </c>
      <c r="E1683" s="15">
        <v>39840</v>
      </c>
      <c r="F1683" s="14">
        <v>3.8069999999999999</v>
      </c>
      <c r="H1683" s="15">
        <v>39840</v>
      </c>
      <c r="I1683" s="14">
        <v>4.3970000000000002</v>
      </c>
      <c r="K1683" s="15">
        <v>39840</v>
      </c>
      <c r="L1683" s="14">
        <v>4.8460000000000001</v>
      </c>
      <c r="N1683" s="15">
        <v>39840</v>
      </c>
      <c r="O1683" s="14">
        <v>4.516</v>
      </c>
      <c r="Q1683" s="15">
        <v>39840</v>
      </c>
      <c r="R1683" s="14">
        <v>4.032</v>
      </c>
      <c r="T1683" s="15">
        <v>39840</v>
      </c>
      <c r="U1683" s="14">
        <v>4.22</v>
      </c>
      <c r="W1683" s="15">
        <v>39840</v>
      </c>
      <c r="X1683" s="14">
        <v>4.66</v>
      </c>
      <c r="Z1683" s="15">
        <v>39840</v>
      </c>
      <c r="AA1683" s="14">
        <v>4.1260000000000003</v>
      </c>
      <c r="AC1683" s="14">
        <f t="shared" si="203"/>
        <v>4.0156951954271589</v>
      </c>
      <c r="AE1683" s="15">
        <v>39840</v>
      </c>
      <c r="AF1683" s="14">
        <v>2.5274000000000001</v>
      </c>
      <c r="AH1683" s="15">
        <v>39840</v>
      </c>
      <c r="AI1683" s="14">
        <v>3.6680000000000001</v>
      </c>
      <c r="AK1683" s="15">
        <v>39840</v>
      </c>
      <c r="AL1683" s="14">
        <v>2.1949999999999998</v>
      </c>
      <c r="AM1683" s="14">
        <f t="shared" si="198"/>
        <v>1.8206951954271591</v>
      </c>
      <c r="AN1683" s="15">
        <v>39840</v>
      </c>
      <c r="AO1683" s="14">
        <v>1.7170000000000001</v>
      </c>
      <c r="AP1683" s="14">
        <f t="shared" si="199"/>
        <v>0.81040000000000001</v>
      </c>
      <c r="AQ1683" s="15">
        <v>39840</v>
      </c>
      <c r="AR1683" s="14">
        <v>2.98</v>
      </c>
      <c r="AS1683" s="14">
        <f t="shared" si="200"/>
        <v>0.68800000000000017</v>
      </c>
      <c r="AU1683" s="14">
        <f t="shared" si="204"/>
        <v>1.0649999999999999</v>
      </c>
      <c r="AW1683" s="14">
        <f t="shared" si="201"/>
        <v>2.2020000000000004</v>
      </c>
      <c r="AY1683" s="14">
        <f t="shared" si="202"/>
        <v>2.6510000000000002</v>
      </c>
      <c r="BA1683" s="15">
        <v>39840</v>
      </c>
      <c r="BB1683" s="14">
        <v>113.6673</v>
      </c>
      <c r="BD1683" s="15">
        <v>41666</v>
      </c>
      <c r="BE1683" s="14">
        <v>4.5</v>
      </c>
      <c r="BG1683" s="15">
        <v>41666</v>
      </c>
      <c r="BH1683" s="14">
        <v>10.5</v>
      </c>
      <c r="BI1683" s="14">
        <f t="shared" si="205"/>
        <v>81.480866666666671</v>
      </c>
      <c r="BJ1683" s="15">
        <v>40570</v>
      </c>
      <c r="BK1683" s="14">
        <v>229.4426</v>
      </c>
      <c r="BM1683" s="15">
        <v>41666</v>
      </c>
      <c r="BN1683" s="14">
        <v>64.58</v>
      </c>
    </row>
    <row r="1684" spans="2:66" x14ac:dyDescent="0.2">
      <c r="B1684" s="15">
        <v>39841</v>
      </c>
      <c r="C1684" s="14">
        <v>3.2330000000000001</v>
      </c>
      <c r="E1684" s="15">
        <v>39841</v>
      </c>
      <c r="F1684" s="14">
        <v>3.7309999999999999</v>
      </c>
      <c r="H1684" s="15">
        <v>39841</v>
      </c>
      <c r="I1684" s="14">
        <v>4.3639999999999999</v>
      </c>
      <c r="K1684" s="15">
        <v>39841</v>
      </c>
      <c r="L1684" s="14">
        <v>4.7670000000000003</v>
      </c>
      <c r="N1684" s="15">
        <v>39841</v>
      </c>
      <c r="O1684" s="14">
        <v>4.4240000000000004</v>
      </c>
      <c r="Q1684" s="15">
        <v>39841</v>
      </c>
      <c r="R1684" s="14">
        <v>3.972</v>
      </c>
      <c r="T1684" s="15">
        <v>39841</v>
      </c>
      <c r="U1684" s="14">
        <v>4.18</v>
      </c>
      <c r="W1684" s="15">
        <v>39841</v>
      </c>
      <c r="X1684" s="14">
        <v>4.5679999999999996</v>
      </c>
      <c r="Z1684" s="15">
        <v>39841</v>
      </c>
      <c r="AA1684" s="14">
        <v>4.0510000000000002</v>
      </c>
      <c r="AC1684" s="14">
        <f t="shared" si="203"/>
        <v>3.9596727946856167</v>
      </c>
      <c r="AE1684" s="15">
        <v>39841</v>
      </c>
      <c r="AF1684" s="14">
        <v>2.6665000000000001</v>
      </c>
      <c r="AH1684" s="15">
        <v>39841</v>
      </c>
      <c r="AI1684" s="14">
        <v>3.6440000000000001</v>
      </c>
      <c r="AK1684" s="15">
        <v>39841</v>
      </c>
      <c r="AL1684" s="14">
        <v>2.1749999999999998</v>
      </c>
      <c r="AM1684" s="14">
        <f t="shared" si="198"/>
        <v>1.7846727946856169</v>
      </c>
      <c r="AN1684" s="15">
        <v>39841</v>
      </c>
      <c r="AO1684" s="14">
        <v>1.9470000000000001</v>
      </c>
      <c r="AP1684" s="14">
        <f t="shared" si="199"/>
        <v>0.71950000000000003</v>
      </c>
      <c r="AQ1684" s="15">
        <v>39841</v>
      </c>
      <c r="AR1684" s="14">
        <v>3.2524999999999999</v>
      </c>
      <c r="AS1684" s="14">
        <f t="shared" si="200"/>
        <v>0.39150000000000018</v>
      </c>
      <c r="AU1684" s="14">
        <f t="shared" si="204"/>
        <v>1.0580000000000003</v>
      </c>
      <c r="AW1684" s="14">
        <f t="shared" si="201"/>
        <v>2.1890000000000001</v>
      </c>
      <c r="AY1684" s="14">
        <f t="shared" si="202"/>
        <v>2.5920000000000005</v>
      </c>
      <c r="BA1684" s="15">
        <v>39841</v>
      </c>
      <c r="BB1684" s="14">
        <v>113.0498</v>
      </c>
      <c r="BD1684" s="15">
        <v>41667</v>
      </c>
      <c r="BE1684" s="14">
        <v>4.5</v>
      </c>
      <c r="BG1684" s="15">
        <v>41667</v>
      </c>
      <c r="BH1684" s="14">
        <v>10.5</v>
      </c>
      <c r="BI1684" s="14">
        <f t="shared" si="205"/>
        <v>81.116266666666675</v>
      </c>
      <c r="BJ1684" s="15">
        <v>40571</v>
      </c>
      <c r="BK1684" s="14">
        <v>228.34880000000001</v>
      </c>
      <c r="BM1684" s="15">
        <v>41667</v>
      </c>
      <c r="BN1684" s="14">
        <v>64.8</v>
      </c>
    </row>
    <row r="1685" spans="2:66" x14ac:dyDescent="0.2">
      <c r="B1685" s="15">
        <v>39842</v>
      </c>
      <c r="C1685" s="14">
        <v>3.2589999999999999</v>
      </c>
      <c r="E1685" s="15">
        <v>39842</v>
      </c>
      <c r="F1685" s="14">
        <v>3.7560000000000002</v>
      </c>
      <c r="H1685" s="15">
        <v>39842</v>
      </c>
      <c r="I1685" s="14">
        <v>4.3540000000000001</v>
      </c>
      <c r="K1685" s="15">
        <v>39842</v>
      </c>
      <c r="L1685" s="14">
        <v>4.6829999999999998</v>
      </c>
      <c r="N1685" s="15">
        <v>39842</v>
      </c>
      <c r="O1685" s="14">
        <v>4.3840000000000003</v>
      </c>
      <c r="Q1685" s="15">
        <v>39842</v>
      </c>
      <c r="R1685" s="14">
        <v>3.9619999999999997</v>
      </c>
      <c r="T1685" s="15">
        <v>39842</v>
      </c>
      <c r="U1685" s="14">
        <v>4.181</v>
      </c>
      <c r="W1685" s="15">
        <v>39842</v>
      </c>
      <c r="X1685" s="14">
        <v>4.5129999999999999</v>
      </c>
      <c r="Z1685" s="15">
        <v>39842</v>
      </c>
      <c r="AA1685" s="14">
        <v>4.0289999999999999</v>
      </c>
      <c r="AC1685" s="14">
        <f t="shared" si="203"/>
        <v>3.9510139039085432</v>
      </c>
      <c r="AE1685" s="15">
        <v>39842</v>
      </c>
      <c r="AF1685" s="14">
        <v>2.8586</v>
      </c>
      <c r="AH1685" s="15">
        <v>39842</v>
      </c>
      <c r="AI1685" s="14">
        <v>3.6870000000000003</v>
      </c>
      <c r="AK1685" s="15">
        <v>39842</v>
      </c>
      <c r="AL1685" s="14">
        <v>2.1974999999999998</v>
      </c>
      <c r="AM1685" s="14">
        <f t="shared" si="198"/>
        <v>1.7535139039085434</v>
      </c>
      <c r="AN1685" s="15">
        <v>39842</v>
      </c>
      <c r="AO1685" s="14">
        <v>1.87</v>
      </c>
      <c r="AP1685" s="14">
        <f t="shared" si="199"/>
        <v>0.98859999999999992</v>
      </c>
      <c r="AQ1685" s="15">
        <v>39842</v>
      </c>
      <c r="AR1685" s="14">
        <v>3.26</v>
      </c>
      <c r="AS1685" s="14">
        <f t="shared" si="200"/>
        <v>0.42700000000000049</v>
      </c>
      <c r="AU1685" s="14">
        <f t="shared" si="204"/>
        <v>1.0615000000000001</v>
      </c>
      <c r="AW1685" s="14">
        <f t="shared" si="201"/>
        <v>2.1565000000000003</v>
      </c>
      <c r="AY1685" s="14">
        <f t="shared" si="202"/>
        <v>2.4855</v>
      </c>
      <c r="BA1685" s="15">
        <v>39842</v>
      </c>
      <c r="BB1685" s="14">
        <v>109.4867</v>
      </c>
      <c r="BD1685" s="15">
        <v>41668</v>
      </c>
      <c r="BE1685" s="14">
        <v>10</v>
      </c>
      <c r="BG1685" s="15">
        <v>41668</v>
      </c>
      <c r="BH1685" s="14">
        <v>10.5</v>
      </c>
      <c r="BI1685" s="14">
        <f t="shared" si="205"/>
        <v>82.949600000000004</v>
      </c>
      <c r="BJ1685" s="15">
        <v>40572</v>
      </c>
      <c r="BK1685" s="14">
        <v>228.34880000000001</v>
      </c>
      <c r="BM1685" s="15">
        <v>41668</v>
      </c>
      <c r="BN1685" s="14">
        <v>64.507000000000005</v>
      </c>
    </row>
    <row r="1686" spans="2:66" x14ac:dyDescent="0.2">
      <c r="B1686" s="15">
        <v>39843</v>
      </c>
      <c r="C1686" s="14">
        <v>3.2959999999999998</v>
      </c>
      <c r="E1686" s="15">
        <v>39843</v>
      </c>
      <c r="F1686" s="14">
        <v>3.806</v>
      </c>
      <c r="H1686" s="15">
        <v>39843</v>
      </c>
      <c r="I1686" s="14">
        <v>4.3940000000000001</v>
      </c>
      <c r="K1686" s="15">
        <v>39843</v>
      </c>
      <c r="L1686" s="14">
        <v>4.7140000000000004</v>
      </c>
      <c r="N1686" s="15">
        <v>39843</v>
      </c>
      <c r="O1686" s="14">
        <v>4.4020000000000001</v>
      </c>
      <c r="Q1686" s="15">
        <v>39843</v>
      </c>
      <c r="R1686" s="14">
        <v>3.992</v>
      </c>
      <c r="T1686" s="15">
        <v>39843</v>
      </c>
      <c r="U1686" s="14">
        <v>4.2249999999999996</v>
      </c>
      <c r="W1686" s="15">
        <v>39843</v>
      </c>
      <c r="X1686" s="14">
        <v>4.5880000000000001</v>
      </c>
      <c r="Z1686" s="15">
        <v>39843</v>
      </c>
      <c r="AA1686" s="14">
        <v>4.0780000000000003</v>
      </c>
      <c r="AC1686" s="14">
        <f t="shared" si="203"/>
        <v>3.9904359647767649</v>
      </c>
      <c r="AE1686" s="15">
        <v>39843</v>
      </c>
      <c r="AF1686" s="14">
        <v>2.8403</v>
      </c>
      <c r="AH1686" s="15">
        <v>39843</v>
      </c>
      <c r="AI1686" s="14">
        <v>3.7039999999999997</v>
      </c>
      <c r="AK1686" s="15">
        <v>39843</v>
      </c>
      <c r="AL1686" s="14">
        <v>2.149</v>
      </c>
      <c r="AM1686" s="14">
        <f t="shared" si="198"/>
        <v>1.8414359647767649</v>
      </c>
      <c r="AN1686" s="15">
        <v>39843</v>
      </c>
      <c r="AO1686" s="14">
        <v>2.0419999999999998</v>
      </c>
      <c r="AP1686" s="14">
        <f t="shared" si="199"/>
        <v>0.79830000000000023</v>
      </c>
      <c r="AQ1686" s="15">
        <v>39843</v>
      </c>
      <c r="AR1686" s="14">
        <v>3.23</v>
      </c>
      <c r="AS1686" s="14">
        <f t="shared" si="200"/>
        <v>0.47399999999999975</v>
      </c>
      <c r="AU1686" s="14">
        <f t="shared" si="204"/>
        <v>1.1469999999999998</v>
      </c>
      <c r="AW1686" s="14">
        <f t="shared" si="201"/>
        <v>2.2450000000000001</v>
      </c>
      <c r="AY1686" s="14">
        <f t="shared" si="202"/>
        <v>2.5650000000000004</v>
      </c>
      <c r="BA1686" s="15">
        <v>39843</v>
      </c>
      <c r="BB1686" s="14">
        <v>109.819</v>
      </c>
      <c r="BD1686" s="15">
        <v>41669</v>
      </c>
      <c r="BE1686" s="14">
        <v>10</v>
      </c>
      <c r="BG1686" s="15">
        <v>41669</v>
      </c>
      <c r="BH1686" s="14">
        <v>10.5</v>
      </c>
      <c r="BI1686" s="14">
        <f t="shared" si="205"/>
        <v>82.949600000000004</v>
      </c>
      <c r="BJ1686" s="15">
        <v>40573</v>
      </c>
      <c r="BK1686" s="14">
        <v>228.34880000000001</v>
      </c>
      <c r="BM1686" s="15">
        <v>41669</v>
      </c>
      <c r="BN1686" s="14">
        <v>64.569999999999993</v>
      </c>
    </row>
    <row r="1687" spans="2:66" x14ac:dyDescent="0.2">
      <c r="B1687" s="15">
        <v>39844</v>
      </c>
      <c r="C1687" s="14">
        <v>3.2959999999999998</v>
      </c>
      <c r="E1687" s="15">
        <v>39844</v>
      </c>
      <c r="F1687" s="14">
        <v>3.806</v>
      </c>
      <c r="H1687" s="15">
        <v>39844</v>
      </c>
      <c r="I1687" s="14">
        <v>4.3940000000000001</v>
      </c>
      <c r="K1687" s="15">
        <v>39844</v>
      </c>
      <c r="L1687" s="14">
        <v>4.7140000000000004</v>
      </c>
      <c r="N1687" s="15">
        <v>39844</v>
      </c>
      <c r="O1687" s="14">
        <v>4.4020000000000001</v>
      </c>
      <c r="Q1687" s="15">
        <v>39844</v>
      </c>
      <c r="R1687" s="14">
        <v>3.992</v>
      </c>
      <c r="T1687" s="15">
        <v>39844</v>
      </c>
      <c r="U1687" s="14">
        <v>4.2249999999999996</v>
      </c>
      <c r="W1687" s="15">
        <v>39844</v>
      </c>
      <c r="X1687" s="14">
        <v>4.5880000000000001</v>
      </c>
      <c r="Z1687" s="15">
        <v>39844</v>
      </c>
      <c r="AA1687" s="14">
        <v>4.0780000000000003</v>
      </c>
      <c r="AC1687" s="14">
        <f t="shared" si="203"/>
        <v>3.9904359647767649</v>
      </c>
      <c r="AE1687" s="15">
        <v>39844</v>
      </c>
      <c r="AF1687" s="14">
        <v>2.8403</v>
      </c>
      <c r="AH1687" s="15">
        <v>39844</v>
      </c>
      <c r="AI1687" s="14">
        <v>3.7039999999999997</v>
      </c>
      <c r="AK1687" s="15">
        <v>39844</v>
      </c>
      <c r="AL1687" s="14">
        <v>2.149</v>
      </c>
      <c r="AM1687" s="14">
        <f t="shared" si="198"/>
        <v>1.8414359647767649</v>
      </c>
      <c r="AN1687" s="15">
        <v>39844</v>
      </c>
      <c r="AO1687" s="14">
        <v>2.0419999999999998</v>
      </c>
      <c r="AP1687" s="14">
        <f t="shared" si="199"/>
        <v>0.79830000000000023</v>
      </c>
      <c r="AQ1687" s="15">
        <v>39844</v>
      </c>
      <c r="AR1687" s="14">
        <v>3.23</v>
      </c>
      <c r="AS1687" s="14">
        <f t="shared" si="200"/>
        <v>0.47399999999999975</v>
      </c>
      <c r="AU1687" s="14">
        <f t="shared" si="204"/>
        <v>1.1469999999999998</v>
      </c>
      <c r="AW1687" s="14">
        <f t="shared" si="201"/>
        <v>2.2450000000000001</v>
      </c>
      <c r="AY1687" s="14">
        <f t="shared" si="202"/>
        <v>2.5650000000000004</v>
      </c>
      <c r="BA1687" s="15">
        <v>39844</v>
      </c>
      <c r="BB1687" s="14">
        <v>109.819</v>
      </c>
      <c r="BD1687" s="15">
        <v>41670</v>
      </c>
      <c r="BE1687" s="14">
        <v>10</v>
      </c>
      <c r="BG1687" s="15">
        <v>41670</v>
      </c>
      <c r="BH1687" s="14">
        <v>10.5</v>
      </c>
      <c r="BI1687" s="14">
        <f t="shared" si="205"/>
        <v>82.908100000000005</v>
      </c>
      <c r="BJ1687" s="15">
        <v>40574</v>
      </c>
      <c r="BK1687" s="14">
        <v>228.2243</v>
      </c>
      <c r="BM1687" s="15">
        <v>41670</v>
      </c>
      <c r="BN1687" s="14">
        <v>64.503</v>
      </c>
    </row>
    <row r="1688" spans="2:66" x14ac:dyDescent="0.2">
      <c r="B1688" s="15">
        <v>39845</v>
      </c>
      <c r="C1688" s="14">
        <v>3.2959999999999998</v>
      </c>
      <c r="E1688" s="15">
        <v>39845</v>
      </c>
      <c r="F1688" s="14">
        <v>3.806</v>
      </c>
      <c r="H1688" s="15">
        <v>39845</v>
      </c>
      <c r="I1688" s="14">
        <v>4.3940000000000001</v>
      </c>
      <c r="K1688" s="15">
        <v>39845</v>
      </c>
      <c r="L1688" s="14">
        <v>4.7140000000000004</v>
      </c>
      <c r="N1688" s="15">
        <v>39845</v>
      </c>
      <c r="O1688" s="14">
        <v>4.4020000000000001</v>
      </c>
      <c r="Q1688" s="15">
        <v>39845</v>
      </c>
      <c r="R1688" s="14">
        <v>3.992</v>
      </c>
      <c r="T1688" s="15">
        <v>39845</v>
      </c>
      <c r="U1688" s="14">
        <v>4.2249999999999996</v>
      </c>
      <c r="W1688" s="15">
        <v>39845</v>
      </c>
      <c r="X1688" s="14">
        <v>4.5880000000000001</v>
      </c>
      <c r="Z1688" s="15">
        <v>39845</v>
      </c>
      <c r="AA1688" s="14">
        <v>4.0780000000000003</v>
      </c>
      <c r="AC1688" s="14">
        <f t="shared" si="203"/>
        <v>3.9904359647767649</v>
      </c>
      <c r="AE1688" s="15">
        <v>39845</v>
      </c>
      <c r="AF1688" s="14">
        <v>2.8403</v>
      </c>
      <c r="AH1688" s="15">
        <v>39845</v>
      </c>
      <c r="AI1688" s="14">
        <v>3.7039999999999997</v>
      </c>
      <c r="AK1688" s="15">
        <v>39845</v>
      </c>
      <c r="AL1688" s="14">
        <v>2.149</v>
      </c>
      <c r="AM1688" s="14">
        <f t="shared" si="198"/>
        <v>1.8414359647767649</v>
      </c>
      <c r="AN1688" s="15">
        <v>39845</v>
      </c>
      <c r="AO1688" s="14">
        <v>2.0419999999999998</v>
      </c>
      <c r="AP1688" s="14">
        <f t="shared" si="199"/>
        <v>0.79830000000000023</v>
      </c>
      <c r="AQ1688" s="15">
        <v>39845</v>
      </c>
      <c r="AR1688" s="14">
        <v>3.23</v>
      </c>
      <c r="AS1688" s="14">
        <f t="shared" si="200"/>
        <v>0.47399999999999975</v>
      </c>
      <c r="AU1688" s="14">
        <f t="shared" si="204"/>
        <v>1.1469999999999998</v>
      </c>
      <c r="AW1688" s="14">
        <f t="shared" si="201"/>
        <v>2.2450000000000001</v>
      </c>
      <c r="AY1688" s="14">
        <f t="shared" si="202"/>
        <v>2.5650000000000004</v>
      </c>
      <c r="BA1688" s="15">
        <v>39845</v>
      </c>
      <c r="BB1688" s="14">
        <v>109.819</v>
      </c>
      <c r="BD1688" s="15">
        <v>41671</v>
      </c>
      <c r="BE1688" s="14">
        <v>10</v>
      </c>
      <c r="BG1688" s="15">
        <v>41671</v>
      </c>
      <c r="BH1688" s="14">
        <v>10.5</v>
      </c>
      <c r="BI1688" s="14">
        <f t="shared" si="205"/>
        <v>83.138500000000008</v>
      </c>
      <c r="BJ1688" s="15">
        <v>40575</v>
      </c>
      <c r="BK1688" s="14">
        <v>228.91550000000001</v>
      </c>
      <c r="BM1688" s="15">
        <v>41671</v>
      </c>
      <c r="BN1688" s="14">
        <v>64.503</v>
      </c>
    </row>
    <row r="1689" spans="2:66" x14ac:dyDescent="0.2">
      <c r="B1689" s="15">
        <v>39846</v>
      </c>
      <c r="C1689" s="14">
        <v>3.2839999999999998</v>
      </c>
      <c r="E1689" s="15">
        <v>39846</v>
      </c>
      <c r="F1689" s="14">
        <v>3.7989999999999999</v>
      </c>
      <c r="H1689" s="15">
        <v>39846</v>
      </c>
      <c r="I1689" s="14">
        <v>4.3860000000000001</v>
      </c>
      <c r="K1689" s="15">
        <v>39846</v>
      </c>
      <c r="L1689" s="14">
        <v>4.6260000000000003</v>
      </c>
      <c r="N1689" s="15">
        <v>39846</v>
      </c>
      <c r="O1689" s="14">
        <v>4.3949999999999996</v>
      </c>
      <c r="Q1689" s="15">
        <v>39846</v>
      </c>
      <c r="R1689" s="14">
        <v>3.968</v>
      </c>
      <c r="T1689" s="15">
        <v>39846</v>
      </c>
      <c r="U1689" s="14">
        <v>4.2210000000000001</v>
      </c>
      <c r="W1689" s="15">
        <v>39846</v>
      </c>
      <c r="X1689" s="14">
        <v>4.5629999999999997</v>
      </c>
      <c r="Z1689" s="15">
        <v>39846</v>
      </c>
      <c r="AA1689" s="14">
        <v>4.0590000000000002</v>
      </c>
      <c r="AC1689" s="14">
        <f t="shared" si="203"/>
        <v>3.9648303723157725</v>
      </c>
      <c r="AE1689" s="15">
        <v>39846</v>
      </c>
      <c r="AF1689" s="14">
        <v>2.7225999999999999</v>
      </c>
      <c r="AH1689" s="15">
        <v>39846</v>
      </c>
      <c r="AI1689" s="14">
        <v>3.6959999999999997</v>
      </c>
      <c r="AK1689" s="15">
        <v>39846</v>
      </c>
      <c r="AL1689" s="14">
        <v>2.1930000000000001</v>
      </c>
      <c r="AM1689" s="14">
        <f t="shared" si="198"/>
        <v>1.7718303723157725</v>
      </c>
      <c r="AN1689" s="15">
        <v>39846</v>
      </c>
      <c r="AO1689" s="14">
        <v>2.0289999999999999</v>
      </c>
      <c r="AP1689" s="14">
        <f t="shared" si="199"/>
        <v>0.69359999999999999</v>
      </c>
      <c r="AQ1689" s="15">
        <v>39846</v>
      </c>
      <c r="AR1689" s="14">
        <v>3.4699999999999998</v>
      </c>
      <c r="AS1689" s="14">
        <f t="shared" si="200"/>
        <v>0.22599999999999998</v>
      </c>
      <c r="AU1689" s="14">
        <f t="shared" si="204"/>
        <v>1.0909999999999997</v>
      </c>
      <c r="AW1689" s="14">
        <f t="shared" si="201"/>
        <v>2.1930000000000001</v>
      </c>
      <c r="AY1689" s="14">
        <f t="shared" si="202"/>
        <v>2.4330000000000003</v>
      </c>
      <c r="BA1689" s="15">
        <v>39846</v>
      </c>
      <c r="BB1689" s="14">
        <v>110.28319999999999</v>
      </c>
      <c r="BD1689" s="15">
        <v>41672</v>
      </c>
      <c r="BE1689" s="14">
        <v>10</v>
      </c>
      <c r="BG1689" s="15">
        <v>41672</v>
      </c>
      <c r="BH1689" s="14">
        <v>10.5</v>
      </c>
      <c r="BI1689" s="14">
        <f t="shared" si="205"/>
        <v>83.118466666666663</v>
      </c>
      <c r="BJ1689" s="15">
        <v>40576</v>
      </c>
      <c r="BK1689" s="14">
        <v>228.8554</v>
      </c>
      <c r="BM1689" s="15">
        <v>41672</v>
      </c>
      <c r="BN1689" s="14">
        <v>64.503</v>
      </c>
    </row>
    <row r="1690" spans="2:66" x14ac:dyDescent="0.2">
      <c r="B1690" s="15">
        <v>39847</v>
      </c>
      <c r="C1690" s="14">
        <v>3.335</v>
      </c>
      <c r="E1690" s="15">
        <v>39847</v>
      </c>
      <c r="F1690" s="14">
        <v>3.8239999999999998</v>
      </c>
      <c r="H1690" s="15">
        <v>39847</v>
      </c>
      <c r="I1690" s="14">
        <v>4.3899999999999997</v>
      </c>
      <c r="K1690" s="15">
        <v>39847</v>
      </c>
      <c r="L1690" s="14">
        <v>4.6079999999999997</v>
      </c>
      <c r="N1690" s="15">
        <v>39847</v>
      </c>
      <c r="O1690" s="14">
        <v>4.415</v>
      </c>
      <c r="Q1690" s="15">
        <v>39847</v>
      </c>
      <c r="R1690" s="14">
        <v>3.9929999999999999</v>
      </c>
      <c r="T1690" s="15">
        <v>39847</v>
      </c>
      <c r="U1690" s="14">
        <v>4.2960000000000003</v>
      </c>
      <c r="W1690" s="15">
        <v>39847</v>
      </c>
      <c r="X1690" s="14">
        <v>4.5720000000000001</v>
      </c>
      <c r="Z1690" s="15">
        <v>39847</v>
      </c>
      <c r="AA1690" s="14">
        <v>4.0970000000000004</v>
      </c>
      <c r="AC1690" s="14">
        <f t="shared" si="203"/>
        <v>3.9871551058241916</v>
      </c>
      <c r="AE1690" s="15">
        <v>39847</v>
      </c>
      <c r="AF1690" s="14">
        <v>2.8839999999999999</v>
      </c>
      <c r="AH1690" s="15">
        <v>39847</v>
      </c>
      <c r="AI1690" s="14">
        <v>3.7490000000000001</v>
      </c>
      <c r="AK1690" s="15">
        <v>39847</v>
      </c>
      <c r="AL1690" s="14">
        <v>2.1659999999999999</v>
      </c>
      <c r="AM1690" s="14">
        <f t="shared" si="198"/>
        <v>1.8211551058241917</v>
      </c>
      <c r="AN1690" s="15">
        <v>39847</v>
      </c>
      <c r="AO1690" s="14">
        <v>2.032</v>
      </c>
      <c r="AP1690" s="14">
        <f t="shared" si="199"/>
        <v>0.85199999999999987</v>
      </c>
      <c r="AQ1690" s="15">
        <v>39847</v>
      </c>
      <c r="AR1690" s="14">
        <v>3.37</v>
      </c>
      <c r="AS1690" s="14">
        <f t="shared" si="200"/>
        <v>0.379</v>
      </c>
      <c r="AU1690" s="14">
        <f t="shared" si="204"/>
        <v>1.169</v>
      </c>
      <c r="AW1690" s="14">
        <f t="shared" si="201"/>
        <v>2.2239999999999998</v>
      </c>
      <c r="AY1690" s="14">
        <f t="shared" si="202"/>
        <v>2.4419999999999997</v>
      </c>
      <c r="BA1690" s="15">
        <v>39847</v>
      </c>
      <c r="BB1690" s="14">
        <v>105.4451</v>
      </c>
      <c r="BD1690" s="15">
        <v>41673</v>
      </c>
      <c r="BE1690" s="14">
        <v>10</v>
      </c>
      <c r="BG1690" s="15">
        <v>41673</v>
      </c>
      <c r="BH1690" s="14">
        <v>10.5</v>
      </c>
      <c r="BI1690" s="14">
        <f t="shared" si="205"/>
        <v>83.033633333333327</v>
      </c>
      <c r="BJ1690" s="15">
        <v>40577</v>
      </c>
      <c r="BK1690" s="14">
        <v>228.6009</v>
      </c>
      <c r="BM1690" s="15">
        <v>41673</v>
      </c>
      <c r="BN1690" s="14">
        <v>65.605000000000004</v>
      </c>
    </row>
    <row r="1691" spans="2:66" x14ac:dyDescent="0.2">
      <c r="B1691" s="15">
        <v>39848</v>
      </c>
      <c r="C1691" s="14">
        <v>3.363</v>
      </c>
      <c r="E1691" s="15">
        <v>39848</v>
      </c>
      <c r="F1691" s="14">
        <v>3.7960000000000003</v>
      </c>
      <c r="H1691" s="15">
        <v>39848</v>
      </c>
      <c r="I1691" s="14">
        <v>4.5019999999999998</v>
      </c>
      <c r="K1691" s="15">
        <v>39848</v>
      </c>
      <c r="L1691" s="14">
        <v>4.5309999999999997</v>
      </c>
      <c r="N1691" s="15">
        <v>39848</v>
      </c>
      <c r="O1691" s="14">
        <v>4.3099999999999996</v>
      </c>
      <c r="Q1691" s="15">
        <v>39848</v>
      </c>
      <c r="R1691" s="14">
        <v>3.93</v>
      </c>
      <c r="T1691" s="15">
        <v>39848</v>
      </c>
      <c r="U1691" s="14">
        <v>4.2759999999999998</v>
      </c>
      <c r="W1691" s="15">
        <v>39848</v>
      </c>
      <c r="X1691" s="14">
        <v>4.468</v>
      </c>
      <c r="Z1691" s="15">
        <v>39848</v>
      </c>
      <c r="AA1691" s="14">
        <v>4.0739999999999998</v>
      </c>
      <c r="AC1691" s="14">
        <f t="shared" si="203"/>
        <v>3.9777145064112465</v>
      </c>
      <c r="AE1691" s="15">
        <v>39848</v>
      </c>
      <c r="AF1691" s="14">
        <v>2.9352999999999998</v>
      </c>
      <c r="AH1691" s="15">
        <v>39848</v>
      </c>
      <c r="AI1691" s="14">
        <v>3.7720000000000002</v>
      </c>
      <c r="AK1691" s="15">
        <v>39848</v>
      </c>
      <c r="AL1691" s="14">
        <v>2.1545000000000001</v>
      </c>
      <c r="AM1691" s="14">
        <f t="shared" si="198"/>
        <v>1.8232145064112464</v>
      </c>
      <c r="AN1691" s="15">
        <v>39848</v>
      </c>
      <c r="AO1691" s="14">
        <v>2.12</v>
      </c>
      <c r="AP1691" s="14">
        <f t="shared" si="199"/>
        <v>0.81529999999999969</v>
      </c>
      <c r="AQ1691" s="15">
        <v>39848</v>
      </c>
      <c r="AR1691" s="14">
        <v>3.31</v>
      </c>
      <c r="AS1691" s="14">
        <f t="shared" si="200"/>
        <v>0.46200000000000019</v>
      </c>
      <c r="AU1691" s="14">
        <f t="shared" si="204"/>
        <v>1.2084999999999999</v>
      </c>
      <c r="AW1691" s="14">
        <f t="shared" si="201"/>
        <v>2.3474999999999997</v>
      </c>
      <c r="AY1691" s="14">
        <f t="shared" si="202"/>
        <v>2.3764999999999996</v>
      </c>
      <c r="BA1691" s="15">
        <v>39848</v>
      </c>
      <c r="BB1691" s="14">
        <v>113.9033</v>
      </c>
      <c r="BD1691" s="15">
        <v>41674</v>
      </c>
      <c r="BE1691" s="14">
        <v>10</v>
      </c>
      <c r="BG1691" s="15">
        <v>41674</v>
      </c>
      <c r="BH1691" s="14">
        <v>10.5</v>
      </c>
      <c r="BI1691" s="14">
        <f t="shared" si="205"/>
        <v>83.096500000000006</v>
      </c>
      <c r="BJ1691" s="15">
        <v>40578</v>
      </c>
      <c r="BK1691" s="14">
        <v>228.7895</v>
      </c>
      <c r="BM1691" s="15">
        <v>41674</v>
      </c>
      <c r="BN1691" s="14">
        <v>66.078000000000003</v>
      </c>
    </row>
    <row r="1692" spans="2:66" x14ac:dyDescent="0.2">
      <c r="B1692" s="15">
        <v>39849</v>
      </c>
      <c r="C1692" s="14">
        <v>3.339</v>
      </c>
      <c r="E1692" s="15">
        <v>39849</v>
      </c>
      <c r="F1692" s="14">
        <v>3.778</v>
      </c>
      <c r="H1692" s="15">
        <v>39849</v>
      </c>
      <c r="I1692" s="14">
        <v>4.4710000000000001</v>
      </c>
      <c r="K1692" s="15">
        <v>39849</v>
      </c>
      <c r="L1692" s="14">
        <v>4.5670000000000002</v>
      </c>
      <c r="N1692" s="15">
        <v>39849</v>
      </c>
      <c r="O1692" s="14">
        <v>4.2919999999999998</v>
      </c>
      <c r="Q1692" s="15">
        <v>39849</v>
      </c>
      <c r="R1692" s="14">
        <v>3.9569999999999999</v>
      </c>
      <c r="T1692" s="15">
        <v>39849</v>
      </c>
      <c r="U1692" s="14">
        <v>4.2510000000000003</v>
      </c>
      <c r="W1692" s="15">
        <v>39849</v>
      </c>
      <c r="X1692" s="14">
        <v>4.4459999999999997</v>
      </c>
      <c r="Z1692" s="15">
        <v>39849</v>
      </c>
      <c r="AA1692" s="14">
        <v>4.0369999999999999</v>
      </c>
      <c r="AC1692" s="14">
        <f t="shared" si="203"/>
        <v>3.9686354086204232</v>
      </c>
      <c r="AE1692" s="15">
        <v>39849</v>
      </c>
      <c r="AF1692" s="14">
        <v>2.9119999999999999</v>
      </c>
      <c r="AH1692" s="15">
        <v>39849</v>
      </c>
      <c r="AI1692" s="14">
        <v>3.7170000000000001</v>
      </c>
      <c r="AK1692" s="15">
        <v>39849</v>
      </c>
      <c r="AL1692" s="14">
        <v>2.165</v>
      </c>
      <c r="AM1692" s="14">
        <f t="shared" si="198"/>
        <v>1.8036354086204232</v>
      </c>
      <c r="AN1692" s="15">
        <v>39849</v>
      </c>
      <c r="AO1692" s="14">
        <v>2.0945</v>
      </c>
      <c r="AP1692" s="14">
        <f t="shared" si="199"/>
        <v>0.81749999999999989</v>
      </c>
      <c r="AQ1692" s="15">
        <v>39849</v>
      </c>
      <c r="AR1692" s="14">
        <v>3.26</v>
      </c>
      <c r="AS1692" s="14">
        <f t="shared" si="200"/>
        <v>0.45700000000000029</v>
      </c>
      <c r="AU1692" s="14">
        <f t="shared" si="204"/>
        <v>1.1739999999999999</v>
      </c>
      <c r="AW1692" s="14">
        <f t="shared" si="201"/>
        <v>2.306</v>
      </c>
      <c r="AY1692" s="14">
        <f t="shared" si="202"/>
        <v>2.4020000000000001</v>
      </c>
      <c r="BA1692" s="15">
        <v>39849</v>
      </c>
      <c r="BB1692" s="14">
        <v>113.215</v>
      </c>
      <c r="BD1692" s="15">
        <v>41675</v>
      </c>
      <c r="BE1692" s="14">
        <v>10</v>
      </c>
      <c r="BG1692" s="15">
        <v>41675</v>
      </c>
      <c r="BH1692" s="14">
        <v>10.5</v>
      </c>
      <c r="BI1692" s="14">
        <f t="shared" si="205"/>
        <v>83.096500000000006</v>
      </c>
      <c r="BJ1692" s="15">
        <v>40579</v>
      </c>
      <c r="BK1692" s="14">
        <v>228.7895</v>
      </c>
      <c r="BM1692" s="15">
        <v>41675</v>
      </c>
      <c r="BN1692" s="14">
        <v>67.7</v>
      </c>
    </row>
    <row r="1693" spans="2:66" x14ac:dyDescent="0.2">
      <c r="B1693" s="15">
        <v>39850</v>
      </c>
      <c r="C1693" s="14">
        <v>3.371</v>
      </c>
      <c r="E1693" s="15">
        <v>39850</v>
      </c>
      <c r="F1693" s="14">
        <v>3.7919999999999998</v>
      </c>
      <c r="H1693" s="15">
        <v>39850</v>
      </c>
      <c r="I1693" s="14">
        <v>4.4749999999999996</v>
      </c>
      <c r="K1693" s="15">
        <v>39850</v>
      </c>
      <c r="L1693" s="14">
        <v>4.5679999999999996</v>
      </c>
      <c r="N1693" s="15">
        <v>39850</v>
      </c>
      <c r="O1693" s="14">
        <v>4.3230000000000004</v>
      </c>
      <c r="Q1693" s="15">
        <v>39850</v>
      </c>
      <c r="R1693" s="14">
        <v>3.9779999999999998</v>
      </c>
      <c r="T1693" s="15">
        <v>39850</v>
      </c>
      <c r="U1693" s="14">
        <v>4.2729999999999997</v>
      </c>
      <c r="W1693" s="15">
        <v>39850</v>
      </c>
      <c r="X1693" s="14">
        <v>4.46</v>
      </c>
      <c r="Z1693" s="15">
        <v>39850</v>
      </c>
      <c r="AA1693" s="14">
        <v>4.05</v>
      </c>
      <c r="AC1693" s="14">
        <f t="shared" si="203"/>
        <v>3.985104279314073</v>
      </c>
      <c r="AE1693" s="15">
        <v>39850</v>
      </c>
      <c r="AF1693" s="14">
        <v>2.9916999999999998</v>
      </c>
      <c r="AH1693" s="15">
        <v>39850</v>
      </c>
      <c r="AI1693" s="14">
        <v>3.7349999999999999</v>
      </c>
      <c r="AK1693" s="15">
        <v>39850</v>
      </c>
      <c r="AL1693" s="14">
        <v>2.12</v>
      </c>
      <c r="AM1693" s="14">
        <f t="shared" si="198"/>
        <v>1.8651042793140729</v>
      </c>
      <c r="AN1693" s="15">
        <v>39850</v>
      </c>
      <c r="AO1693" s="14">
        <v>2.2021999999999999</v>
      </c>
      <c r="AP1693" s="14">
        <f t="shared" si="199"/>
        <v>0.78949999999999987</v>
      </c>
      <c r="AQ1693" s="15">
        <v>39850</v>
      </c>
      <c r="AR1693" s="14">
        <v>3.165</v>
      </c>
      <c r="AS1693" s="14">
        <f t="shared" si="200"/>
        <v>0.56999999999999984</v>
      </c>
      <c r="AU1693" s="14">
        <f t="shared" si="204"/>
        <v>1.2509999999999999</v>
      </c>
      <c r="AW1693" s="14">
        <f t="shared" si="201"/>
        <v>2.3549999999999995</v>
      </c>
      <c r="AY1693" s="14">
        <f t="shared" si="202"/>
        <v>2.4479999999999995</v>
      </c>
      <c r="BA1693" s="15">
        <v>39850</v>
      </c>
      <c r="BB1693" s="14">
        <v>110.4237</v>
      </c>
      <c r="BD1693" s="15">
        <v>41676</v>
      </c>
      <c r="BE1693" s="14">
        <v>10</v>
      </c>
      <c r="BG1693" s="15">
        <v>41676</v>
      </c>
      <c r="BH1693" s="14">
        <v>10.5</v>
      </c>
      <c r="BI1693" s="14">
        <f t="shared" si="205"/>
        <v>83.096500000000006</v>
      </c>
      <c r="BJ1693" s="15">
        <v>40580</v>
      </c>
      <c r="BK1693" s="14">
        <v>228.7895</v>
      </c>
      <c r="BM1693" s="15">
        <v>41676</v>
      </c>
      <c r="BN1693" s="14">
        <v>68.718000000000004</v>
      </c>
    </row>
    <row r="1694" spans="2:66" x14ac:dyDescent="0.2">
      <c r="B1694" s="15">
        <v>39851</v>
      </c>
      <c r="C1694" s="14">
        <v>3.371</v>
      </c>
      <c r="E1694" s="15">
        <v>39851</v>
      </c>
      <c r="F1694" s="14">
        <v>3.7919999999999998</v>
      </c>
      <c r="H1694" s="15">
        <v>39851</v>
      </c>
      <c r="I1694" s="14">
        <v>4.4749999999999996</v>
      </c>
      <c r="K1694" s="15">
        <v>39851</v>
      </c>
      <c r="L1694" s="14">
        <v>4.5679999999999996</v>
      </c>
      <c r="N1694" s="15">
        <v>39851</v>
      </c>
      <c r="O1694" s="14">
        <v>4.3230000000000004</v>
      </c>
      <c r="Q1694" s="15">
        <v>39851</v>
      </c>
      <c r="R1694" s="14">
        <v>3.9779999999999998</v>
      </c>
      <c r="T1694" s="15">
        <v>39851</v>
      </c>
      <c r="U1694" s="14">
        <v>4.2729999999999997</v>
      </c>
      <c r="W1694" s="15">
        <v>39851</v>
      </c>
      <c r="X1694" s="14">
        <v>4.46</v>
      </c>
      <c r="Z1694" s="15">
        <v>39851</v>
      </c>
      <c r="AA1694" s="14">
        <v>4.05</v>
      </c>
      <c r="AC1694" s="14">
        <f t="shared" si="203"/>
        <v>3.985104279314073</v>
      </c>
      <c r="AE1694" s="15">
        <v>39851</v>
      </c>
      <c r="AF1694" s="14">
        <v>2.9916999999999998</v>
      </c>
      <c r="AH1694" s="15">
        <v>39851</v>
      </c>
      <c r="AI1694" s="14">
        <v>3.7349999999999999</v>
      </c>
      <c r="AK1694" s="15">
        <v>39851</v>
      </c>
      <c r="AL1694" s="14">
        <v>2.12</v>
      </c>
      <c r="AM1694" s="14">
        <f t="shared" si="198"/>
        <v>1.8651042793140729</v>
      </c>
      <c r="AN1694" s="15">
        <v>39851</v>
      </c>
      <c r="AO1694" s="14">
        <v>2.2021999999999999</v>
      </c>
      <c r="AP1694" s="14">
        <f t="shared" si="199"/>
        <v>0.78949999999999987</v>
      </c>
      <c r="AQ1694" s="15">
        <v>39851</v>
      </c>
      <c r="AR1694" s="14">
        <v>3.165</v>
      </c>
      <c r="AS1694" s="14">
        <f t="shared" si="200"/>
        <v>0.56999999999999984</v>
      </c>
      <c r="AU1694" s="14">
        <f t="shared" si="204"/>
        <v>1.2509999999999999</v>
      </c>
      <c r="AW1694" s="14">
        <f t="shared" si="201"/>
        <v>2.3549999999999995</v>
      </c>
      <c r="AY1694" s="14">
        <f t="shared" si="202"/>
        <v>2.4479999999999995</v>
      </c>
      <c r="BA1694" s="15">
        <v>39851</v>
      </c>
      <c r="BB1694" s="14">
        <v>110.4237</v>
      </c>
      <c r="BD1694" s="15">
        <v>41677</v>
      </c>
      <c r="BE1694" s="14">
        <v>10</v>
      </c>
      <c r="BG1694" s="15">
        <v>41677</v>
      </c>
      <c r="BH1694" s="14">
        <v>10.5</v>
      </c>
      <c r="BI1694" s="14">
        <f t="shared" si="205"/>
        <v>83.220933333333335</v>
      </c>
      <c r="BJ1694" s="15">
        <v>40581</v>
      </c>
      <c r="BK1694" s="14">
        <v>229.1628</v>
      </c>
      <c r="BM1694" s="15">
        <v>41677</v>
      </c>
      <c r="BN1694" s="14">
        <v>68.844999999999999</v>
      </c>
    </row>
    <row r="1695" spans="2:66" x14ac:dyDescent="0.2">
      <c r="B1695" s="15">
        <v>39852</v>
      </c>
      <c r="C1695" s="14">
        <v>3.371</v>
      </c>
      <c r="E1695" s="15">
        <v>39852</v>
      </c>
      <c r="F1695" s="14">
        <v>3.7919999999999998</v>
      </c>
      <c r="H1695" s="15">
        <v>39852</v>
      </c>
      <c r="I1695" s="14">
        <v>4.4749999999999996</v>
      </c>
      <c r="K1695" s="15">
        <v>39852</v>
      </c>
      <c r="L1695" s="14">
        <v>4.5679999999999996</v>
      </c>
      <c r="N1695" s="15">
        <v>39852</v>
      </c>
      <c r="O1695" s="14">
        <v>4.3230000000000004</v>
      </c>
      <c r="Q1695" s="15">
        <v>39852</v>
      </c>
      <c r="R1695" s="14">
        <v>3.9779999999999998</v>
      </c>
      <c r="T1695" s="15">
        <v>39852</v>
      </c>
      <c r="U1695" s="14">
        <v>4.2729999999999997</v>
      </c>
      <c r="W1695" s="15">
        <v>39852</v>
      </c>
      <c r="X1695" s="14">
        <v>4.46</v>
      </c>
      <c r="Z1695" s="15">
        <v>39852</v>
      </c>
      <c r="AA1695" s="14">
        <v>4.05</v>
      </c>
      <c r="AC1695" s="14">
        <f t="shared" si="203"/>
        <v>3.985104279314073</v>
      </c>
      <c r="AE1695" s="15">
        <v>39852</v>
      </c>
      <c r="AF1695" s="14">
        <v>2.9916999999999998</v>
      </c>
      <c r="AH1695" s="15">
        <v>39852</v>
      </c>
      <c r="AI1695" s="14">
        <v>3.7349999999999999</v>
      </c>
      <c r="AK1695" s="15">
        <v>39852</v>
      </c>
      <c r="AL1695" s="14">
        <v>2.12</v>
      </c>
      <c r="AM1695" s="14">
        <f t="shared" si="198"/>
        <v>1.8651042793140729</v>
      </c>
      <c r="AN1695" s="15">
        <v>39852</v>
      </c>
      <c r="AO1695" s="14">
        <v>2.2021999999999999</v>
      </c>
      <c r="AP1695" s="14">
        <f t="shared" si="199"/>
        <v>0.78949999999999987</v>
      </c>
      <c r="AQ1695" s="15">
        <v>39852</v>
      </c>
      <c r="AR1695" s="14">
        <v>3.165</v>
      </c>
      <c r="AS1695" s="14">
        <f t="shared" si="200"/>
        <v>0.56999999999999984</v>
      </c>
      <c r="AU1695" s="14">
        <f t="shared" si="204"/>
        <v>1.2509999999999999</v>
      </c>
      <c r="AW1695" s="14">
        <f t="shared" si="201"/>
        <v>2.3549999999999995</v>
      </c>
      <c r="AY1695" s="14">
        <f t="shared" si="202"/>
        <v>2.4479999999999995</v>
      </c>
      <c r="BA1695" s="15">
        <v>39852</v>
      </c>
      <c r="BB1695" s="14">
        <v>110.4237</v>
      </c>
      <c r="BD1695" s="15">
        <v>41678</v>
      </c>
      <c r="BE1695" s="14">
        <v>10</v>
      </c>
      <c r="BG1695" s="15">
        <v>41678</v>
      </c>
      <c r="BH1695" s="14">
        <v>10.5</v>
      </c>
      <c r="BI1695" s="14">
        <f t="shared" si="205"/>
        <v>83.331733333333332</v>
      </c>
      <c r="BJ1695" s="15">
        <v>40582</v>
      </c>
      <c r="BK1695" s="14">
        <v>229.49520000000001</v>
      </c>
      <c r="BM1695" s="15">
        <v>41678</v>
      </c>
      <c r="BN1695" s="14">
        <v>68.844999999999999</v>
      </c>
    </row>
    <row r="1696" spans="2:66" x14ac:dyDescent="0.2">
      <c r="B1696" s="15">
        <v>39853</v>
      </c>
      <c r="C1696" s="14">
        <v>3.403</v>
      </c>
      <c r="E1696" s="15">
        <v>39853</v>
      </c>
      <c r="F1696" s="14">
        <v>3.8129999999999997</v>
      </c>
      <c r="H1696" s="15">
        <v>39853</v>
      </c>
      <c r="I1696" s="14">
        <v>4.4039999999999999</v>
      </c>
      <c r="K1696" s="15">
        <v>39853</v>
      </c>
      <c r="L1696" s="14">
        <v>4.5449999999999999</v>
      </c>
      <c r="N1696" s="15">
        <v>39853</v>
      </c>
      <c r="O1696" s="14">
        <v>4.3410000000000002</v>
      </c>
      <c r="Q1696" s="15">
        <v>39853</v>
      </c>
      <c r="R1696" s="14">
        <v>3.99</v>
      </c>
      <c r="T1696" s="15">
        <v>39853</v>
      </c>
      <c r="U1696" s="14">
        <v>4.2919999999999998</v>
      </c>
      <c r="W1696" s="15">
        <v>39853</v>
      </c>
      <c r="X1696" s="14">
        <v>4.4349999999999996</v>
      </c>
      <c r="Z1696" s="15">
        <v>39853</v>
      </c>
      <c r="AA1696" s="14">
        <v>4.0609999999999999</v>
      </c>
      <c r="AC1696" s="14">
        <f t="shared" si="203"/>
        <v>3.9860687471033525</v>
      </c>
      <c r="AE1696" s="15">
        <v>39853</v>
      </c>
      <c r="AF1696" s="14">
        <v>2.9843999999999999</v>
      </c>
      <c r="AH1696" s="15">
        <v>39853</v>
      </c>
      <c r="AI1696" s="14">
        <v>3.9649999999999999</v>
      </c>
      <c r="AK1696" s="15">
        <v>39853</v>
      </c>
      <c r="AL1696" s="14">
        <v>2.125</v>
      </c>
      <c r="AM1696" s="14">
        <f t="shared" si="198"/>
        <v>1.8610687471033525</v>
      </c>
      <c r="AN1696" s="15">
        <v>39853</v>
      </c>
      <c r="AO1696" s="14">
        <v>2.3532999999999999</v>
      </c>
      <c r="AP1696" s="14">
        <f t="shared" si="199"/>
        <v>0.63109999999999999</v>
      </c>
      <c r="AQ1696" s="15">
        <v>39853</v>
      </c>
      <c r="AR1696" s="14">
        <v>3.16</v>
      </c>
      <c r="AS1696" s="14">
        <f t="shared" si="200"/>
        <v>0.80499999999999972</v>
      </c>
      <c r="AU1696" s="14">
        <f t="shared" si="204"/>
        <v>1.278</v>
      </c>
      <c r="AW1696" s="14">
        <f t="shared" si="201"/>
        <v>2.2789999999999999</v>
      </c>
      <c r="AY1696" s="14">
        <f t="shared" si="202"/>
        <v>2.42</v>
      </c>
      <c r="BA1696" s="15">
        <v>39853</v>
      </c>
      <c r="BB1696" s="14">
        <v>100.1125</v>
      </c>
      <c r="BD1696" s="15">
        <v>41679</v>
      </c>
      <c r="BE1696" s="14">
        <v>10</v>
      </c>
      <c r="BG1696" s="15">
        <v>41679</v>
      </c>
      <c r="BH1696" s="14">
        <v>10.5</v>
      </c>
      <c r="BI1696" s="14">
        <f t="shared" si="205"/>
        <v>83.290399999999991</v>
      </c>
      <c r="BJ1696" s="15">
        <v>40583</v>
      </c>
      <c r="BK1696" s="14">
        <v>229.37119999999999</v>
      </c>
      <c r="BM1696" s="15">
        <v>41679</v>
      </c>
      <c r="BN1696" s="14">
        <v>68.844999999999999</v>
      </c>
    </row>
    <row r="1697" spans="2:66" x14ac:dyDescent="0.2">
      <c r="B1697" s="15">
        <v>39854</v>
      </c>
      <c r="C1697" s="14">
        <v>3.343</v>
      </c>
      <c r="E1697" s="15">
        <v>39854</v>
      </c>
      <c r="F1697" s="14">
        <v>3.7509999999999999</v>
      </c>
      <c r="H1697" s="15">
        <v>39854</v>
      </c>
      <c r="I1697" s="14">
        <v>4.3419999999999996</v>
      </c>
      <c r="K1697" s="15">
        <v>39854</v>
      </c>
      <c r="L1697" s="14">
        <v>4.53</v>
      </c>
      <c r="N1697" s="15">
        <v>39854</v>
      </c>
      <c r="O1697" s="14">
        <v>4.274</v>
      </c>
      <c r="Q1697" s="15">
        <v>39854</v>
      </c>
      <c r="R1697" s="14">
        <v>3.92</v>
      </c>
      <c r="T1697" s="15">
        <v>39854</v>
      </c>
      <c r="U1697" s="14">
        <v>4.2270000000000003</v>
      </c>
      <c r="W1697" s="15">
        <v>39854</v>
      </c>
      <c r="X1697" s="14">
        <v>4.3949999999999996</v>
      </c>
      <c r="Z1697" s="15">
        <v>39854</v>
      </c>
      <c r="AA1697" s="14">
        <v>4.0019999999999998</v>
      </c>
      <c r="AC1697" s="14">
        <f t="shared" si="203"/>
        <v>3.9334361192646377</v>
      </c>
      <c r="AE1697" s="15">
        <v>39854</v>
      </c>
      <c r="AF1697" s="14">
        <v>2.8136000000000001</v>
      </c>
      <c r="AH1697" s="15">
        <v>39854</v>
      </c>
      <c r="AI1697" s="14">
        <v>3.8529999999999998</v>
      </c>
      <c r="AK1697" s="15">
        <v>39854</v>
      </c>
      <c r="AL1697" s="14">
        <v>2.12</v>
      </c>
      <c r="AM1697" s="14">
        <f t="shared" ref="AM1697:AM1760" si="206">AC1697-AL1697</f>
        <v>1.8134361192646375</v>
      </c>
      <c r="AN1697" s="15">
        <v>39854</v>
      </c>
      <c r="AO1697" s="14">
        <v>2.2359999999999998</v>
      </c>
      <c r="AP1697" s="14">
        <f t="shared" ref="AP1697:AP1760" si="207">AF1697-AO1697</f>
        <v>0.57760000000000034</v>
      </c>
      <c r="AQ1697" s="15">
        <v>39854</v>
      </c>
      <c r="AR1697" s="14">
        <v>3.2</v>
      </c>
      <c r="AS1697" s="14">
        <f t="shared" ref="AS1697:AS1760" si="208">AI1697-AR1697</f>
        <v>0.65299999999999958</v>
      </c>
      <c r="AU1697" s="14">
        <f t="shared" si="204"/>
        <v>1.2229999999999999</v>
      </c>
      <c r="AW1697" s="14">
        <f t="shared" ref="AW1697:AW1760" si="209">I1697-AL1697</f>
        <v>2.2219999999999995</v>
      </c>
      <c r="AY1697" s="14">
        <f t="shared" ref="AY1697:AY1760" si="210">L1697-AL1697</f>
        <v>2.41</v>
      </c>
      <c r="BA1697" s="15">
        <v>39854</v>
      </c>
      <c r="BB1697" s="14">
        <v>99.894400000000005</v>
      </c>
      <c r="BD1697" s="15">
        <v>41680</v>
      </c>
      <c r="BE1697" s="14">
        <v>10</v>
      </c>
      <c r="BG1697" s="15">
        <v>41680</v>
      </c>
      <c r="BH1697" s="14">
        <v>10.5</v>
      </c>
      <c r="BI1697" s="14">
        <f t="shared" si="205"/>
        <v>83.226066666666668</v>
      </c>
      <c r="BJ1697" s="15">
        <v>40584</v>
      </c>
      <c r="BK1697" s="14">
        <v>229.1782</v>
      </c>
      <c r="BM1697" s="15">
        <v>41680</v>
      </c>
      <c r="BN1697" s="14">
        <v>69.87</v>
      </c>
    </row>
    <row r="1698" spans="2:66" x14ac:dyDescent="0.2">
      <c r="B1698" s="15">
        <v>39855</v>
      </c>
      <c r="C1698" s="14">
        <v>3.1890000000000001</v>
      </c>
      <c r="E1698" s="15">
        <v>39855</v>
      </c>
      <c r="F1698" s="14">
        <v>3.645</v>
      </c>
      <c r="H1698" s="15">
        <v>39855</v>
      </c>
      <c r="I1698" s="14">
        <v>4.2249999999999996</v>
      </c>
      <c r="K1698" s="15">
        <v>39855</v>
      </c>
      <c r="L1698" s="14">
        <v>4.5140000000000002</v>
      </c>
      <c r="N1698" s="15">
        <v>39855</v>
      </c>
      <c r="O1698" s="14">
        <v>4.1859999999999999</v>
      </c>
      <c r="Q1698" s="15">
        <v>39855</v>
      </c>
      <c r="R1698" s="14">
        <v>3.9409999999999998</v>
      </c>
      <c r="T1698" s="15">
        <v>39855</v>
      </c>
      <c r="U1698" s="14">
        <v>4.1370000000000005</v>
      </c>
      <c r="W1698" s="15">
        <v>39855</v>
      </c>
      <c r="X1698" s="14">
        <v>4.3940000000000001</v>
      </c>
      <c r="Z1698" s="15">
        <v>39855</v>
      </c>
      <c r="AA1698" s="14">
        <v>3.9050000000000002</v>
      </c>
      <c r="AC1698" s="14">
        <f t="shared" si="203"/>
        <v>3.841724857098717</v>
      </c>
      <c r="AE1698" s="15">
        <v>39855</v>
      </c>
      <c r="AF1698" s="14">
        <v>2.7537000000000003</v>
      </c>
      <c r="AH1698" s="15">
        <v>39855</v>
      </c>
      <c r="AI1698" s="14">
        <v>3.6120000000000001</v>
      </c>
      <c r="AK1698" s="15">
        <v>39855</v>
      </c>
      <c r="AL1698" s="14">
        <v>2.1234999999999999</v>
      </c>
      <c r="AM1698" s="14">
        <f t="shared" si="206"/>
        <v>1.7182248570987171</v>
      </c>
      <c r="AN1698" s="15">
        <v>39855</v>
      </c>
      <c r="AO1698" s="14">
        <v>2.1701999999999999</v>
      </c>
      <c r="AP1698" s="14">
        <f t="shared" si="207"/>
        <v>0.58350000000000035</v>
      </c>
      <c r="AQ1698" s="15">
        <v>39855</v>
      </c>
      <c r="AR1698" s="14">
        <v>3.2149999999999999</v>
      </c>
      <c r="AS1698" s="14">
        <f t="shared" si="208"/>
        <v>0.39700000000000024</v>
      </c>
      <c r="AU1698" s="14">
        <f t="shared" si="204"/>
        <v>1.0655000000000001</v>
      </c>
      <c r="AW1698" s="14">
        <f t="shared" si="209"/>
        <v>2.1014999999999997</v>
      </c>
      <c r="AY1698" s="14">
        <f t="shared" si="210"/>
        <v>2.3905000000000003</v>
      </c>
      <c r="BA1698" s="15">
        <v>39855</v>
      </c>
      <c r="BB1698" s="14">
        <v>103.56740000000001</v>
      </c>
      <c r="BD1698" s="15">
        <v>41681</v>
      </c>
      <c r="BE1698" s="14">
        <v>10</v>
      </c>
      <c r="BG1698" s="15">
        <v>41681</v>
      </c>
      <c r="BH1698" s="14">
        <v>10.5</v>
      </c>
      <c r="BI1698" s="14">
        <f t="shared" si="205"/>
        <v>83.340433333333337</v>
      </c>
      <c r="BJ1698" s="15">
        <v>40585</v>
      </c>
      <c r="BK1698" s="14">
        <v>229.5213</v>
      </c>
      <c r="BM1698" s="15">
        <v>41681</v>
      </c>
      <c r="BN1698" s="14">
        <v>70.947999999999993</v>
      </c>
    </row>
    <row r="1699" spans="2:66" x14ac:dyDescent="0.2">
      <c r="B1699" s="15">
        <v>39856</v>
      </c>
      <c r="C1699" s="14">
        <v>3.0830000000000002</v>
      </c>
      <c r="E1699" s="15">
        <v>39856</v>
      </c>
      <c r="F1699" s="14">
        <v>3.5620000000000003</v>
      </c>
      <c r="H1699" s="15">
        <v>39856</v>
      </c>
      <c r="I1699" s="14">
        <v>4.2489999999999997</v>
      </c>
      <c r="K1699" s="15">
        <v>39856</v>
      </c>
      <c r="L1699" s="14">
        <v>4.4909999999999997</v>
      </c>
      <c r="N1699" s="15">
        <v>39856</v>
      </c>
      <c r="O1699" s="14">
        <v>4.1429999999999998</v>
      </c>
      <c r="Q1699" s="15">
        <v>39856</v>
      </c>
      <c r="R1699" s="14">
        <v>3.8540000000000001</v>
      </c>
      <c r="T1699" s="15">
        <v>39856</v>
      </c>
      <c r="U1699" s="14">
        <v>4.0750000000000002</v>
      </c>
      <c r="W1699" s="15">
        <v>39856</v>
      </c>
      <c r="X1699" s="14">
        <v>4.3810000000000002</v>
      </c>
      <c r="Z1699" s="15">
        <v>39856</v>
      </c>
      <c r="AA1699" s="14">
        <v>3.819</v>
      </c>
      <c r="AC1699" s="14">
        <f t="shared" si="203"/>
        <v>3.7820945465780933</v>
      </c>
      <c r="AE1699" s="15">
        <v>39856</v>
      </c>
      <c r="AF1699" s="14">
        <v>2.7824</v>
      </c>
      <c r="AH1699" s="15">
        <v>39856</v>
      </c>
      <c r="AI1699" s="14">
        <v>3.4769999999999999</v>
      </c>
      <c r="AK1699" s="15">
        <v>39856</v>
      </c>
      <c r="AL1699" s="14">
        <v>2.0830000000000002</v>
      </c>
      <c r="AM1699" s="14">
        <f t="shared" si="206"/>
        <v>1.6990945465780931</v>
      </c>
      <c r="AN1699" s="15">
        <v>39856</v>
      </c>
      <c r="AO1699" s="14">
        <v>2.1225999999999998</v>
      </c>
      <c r="AP1699" s="14">
        <f t="shared" si="207"/>
        <v>0.65980000000000016</v>
      </c>
      <c r="AQ1699" s="15">
        <v>39856</v>
      </c>
      <c r="AR1699" s="14">
        <v>3.19</v>
      </c>
      <c r="AS1699" s="14">
        <f t="shared" si="208"/>
        <v>0.28699999999999992</v>
      </c>
      <c r="AU1699" s="14">
        <f t="shared" si="204"/>
        <v>1</v>
      </c>
      <c r="AW1699" s="14">
        <f t="shared" si="209"/>
        <v>2.1659999999999995</v>
      </c>
      <c r="AY1699" s="14">
        <f t="shared" si="210"/>
        <v>2.4079999999999995</v>
      </c>
      <c r="BA1699" s="15">
        <v>39856</v>
      </c>
      <c r="BB1699" s="14">
        <v>116.5844</v>
      </c>
      <c r="BD1699" s="15">
        <v>41682</v>
      </c>
      <c r="BE1699" s="14">
        <v>10</v>
      </c>
      <c r="BG1699" s="15">
        <v>41682</v>
      </c>
      <c r="BH1699" s="14">
        <v>10.5</v>
      </c>
      <c r="BI1699" s="14">
        <f t="shared" si="205"/>
        <v>83.340433333333337</v>
      </c>
      <c r="BJ1699" s="15">
        <v>40586</v>
      </c>
      <c r="BK1699" s="14">
        <v>229.5213</v>
      </c>
      <c r="BM1699" s="15">
        <v>41682</v>
      </c>
      <c r="BN1699" s="14">
        <v>70.91</v>
      </c>
    </row>
    <row r="1700" spans="2:66" x14ac:dyDescent="0.2">
      <c r="B1700" s="15">
        <v>39857</v>
      </c>
      <c r="C1700" s="14">
        <v>3.1070000000000002</v>
      </c>
      <c r="E1700" s="15">
        <v>39857</v>
      </c>
      <c r="F1700" s="14">
        <v>3.5960000000000001</v>
      </c>
      <c r="H1700" s="15">
        <v>39857</v>
      </c>
      <c r="I1700" s="14">
        <v>4.2759999999999998</v>
      </c>
      <c r="K1700" s="15">
        <v>39857</v>
      </c>
      <c r="L1700" s="14">
        <v>4.5780000000000003</v>
      </c>
      <c r="N1700" s="15">
        <v>39857</v>
      </c>
      <c r="O1700" s="14">
        <v>4.1840000000000002</v>
      </c>
      <c r="Q1700" s="15">
        <v>39857</v>
      </c>
      <c r="R1700" s="14">
        <v>3.8919999999999999</v>
      </c>
      <c r="T1700" s="15">
        <v>39857</v>
      </c>
      <c r="U1700" s="14">
        <v>4.1440000000000001</v>
      </c>
      <c r="W1700" s="15">
        <v>39857</v>
      </c>
      <c r="X1700" s="14">
        <v>4.4850000000000003</v>
      </c>
      <c r="Z1700" s="15">
        <v>39857</v>
      </c>
      <c r="AA1700" s="14">
        <v>3.8609999999999998</v>
      </c>
      <c r="AC1700" s="14">
        <f t="shared" si="203"/>
        <v>3.8260488181677736</v>
      </c>
      <c r="AE1700" s="15">
        <v>39857</v>
      </c>
      <c r="AF1700" s="14">
        <v>2.8894000000000002</v>
      </c>
      <c r="AH1700" s="15">
        <v>39857</v>
      </c>
      <c r="AI1700" s="14">
        <v>3.5579999999999998</v>
      </c>
      <c r="AK1700" s="15">
        <v>39857</v>
      </c>
      <c r="AL1700" s="14">
        <v>2.04</v>
      </c>
      <c r="AM1700" s="14">
        <f t="shared" si="206"/>
        <v>1.7860488181677736</v>
      </c>
      <c r="AN1700" s="15">
        <v>39857</v>
      </c>
      <c r="AO1700" s="14">
        <v>2.2850000000000001</v>
      </c>
      <c r="AP1700" s="14">
        <f t="shared" si="207"/>
        <v>0.60440000000000005</v>
      </c>
      <c r="AQ1700" s="15">
        <v>39857</v>
      </c>
      <c r="AR1700" s="14">
        <v>3.0950000000000002</v>
      </c>
      <c r="AS1700" s="14">
        <f t="shared" si="208"/>
        <v>0.46299999999999963</v>
      </c>
      <c r="AU1700" s="14">
        <f t="shared" si="204"/>
        <v>1.0670000000000002</v>
      </c>
      <c r="AW1700" s="14">
        <f t="shared" si="209"/>
        <v>2.2359999999999998</v>
      </c>
      <c r="AY1700" s="14">
        <f t="shared" si="210"/>
        <v>2.5380000000000003</v>
      </c>
      <c r="BA1700" s="15">
        <v>39857</v>
      </c>
      <c r="BB1700" s="14">
        <v>116.846</v>
      </c>
      <c r="BD1700" s="15">
        <v>41683</v>
      </c>
      <c r="BE1700" s="14">
        <v>10</v>
      </c>
      <c r="BG1700" s="15">
        <v>41683</v>
      </c>
      <c r="BH1700" s="14">
        <v>10.5</v>
      </c>
      <c r="BI1700" s="14">
        <f t="shared" si="205"/>
        <v>83.340433333333337</v>
      </c>
      <c r="BJ1700" s="15">
        <v>40587</v>
      </c>
      <c r="BK1700" s="14">
        <v>229.5213</v>
      </c>
      <c r="BM1700" s="15">
        <v>41683</v>
      </c>
      <c r="BN1700" s="14">
        <v>70.06</v>
      </c>
    </row>
    <row r="1701" spans="2:66" x14ac:dyDescent="0.2">
      <c r="B1701" s="15">
        <v>39858</v>
      </c>
      <c r="C1701" s="14">
        <v>3.1070000000000002</v>
      </c>
      <c r="E1701" s="15">
        <v>39858</v>
      </c>
      <c r="F1701" s="14">
        <v>3.5960000000000001</v>
      </c>
      <c r="H1701" s="15">
        <v>39858</v>
      </c>
      <c r="I1701" s="14">
        <v>4.2759999999999998</v>
      </c>
      <c r="K1701" s="15">
        <v>39858</v>
      </c>
      <c r="L1701" s="14">
        <v>4.5780000000000003</v>
      </c>
      <c r="N1701" s="15">
        <v>39858</v>
      </c>
      <c r="O1701" s="14">
        <v>4.1840000000000002</v>
      </c>
      <c r="Q1701" s="15">
        <v>39858</v>
      </c>
      <c r="R1701" s="14">
        <v>3.8919999999999999</v>
      </c>
      <c r="T1701" s="15">
        <v>39858</v>
      </c>
      <c r="U1701" s="14">
        <v>4.1440000000000001</v>
      </c>
      <c r="W1701" s="15">
        <v>39858</v>
      </c>
      <c r="X1701" s="14">
        <v>4.4850000000000003</v>
      </c>
      <c r="Z1701" s="15">
        <v>39858</v>
      </c>
      <c r="AA1701" s="14">
        <v>3.8609999999999998</v>
      </c>
      <c r="AC1701" s="14">
        <f t="shared" si="203"/>
        <v>3.8260488181677736</v>
      </c>
      <c r="AE1701" s="15">
        <v>39858</v>
      </c>
      <c r="AF1701" s="14">
        <v>2.8894000000000002</v>
      </c>
      <c r="AH1701" s="15">
        <v>39858</v>
      </c>
      <c r="AI1701" s="14">
        <v>3.5579999999999998</v>
      </c>
      <c r="AK1701" s="15">
        <v>39858</v>
      </c>
      <c r="AL1701" s="14">
        <v>2.04</v>
      </c>
      <c r="AM1701" s="14">
        <f t="shared" si="206"/>
        <v>1.7860488181677736</v>
      </c>
      <c r="AN1701" s="15">
        <v>39858</v>
      </c>
      <c r="AO1701" s="14">
        <v>2.2850000000000001</v>
      </c>
      <c r="AP1701" s="14">
        <f t="shared" si="207"/>
        <v>0.60440000000000005</v>
      </c>
      <c r="AQ1701" s="15">
        <v>39858</v>
      </c>
      <c r="AR1701" s="14">
        <v>3.0950000000000002</v>
      </c>
      <c r="AS1701" s="14">
        <f t="shared" si="208"/>
        <v>0.46299999999999963</v>
      </c>
      <c r="AU1701" s="14">
        <f t="shared" si="204"/>
        <v>1.0670000000000002</v>
      </c>
      <c r="AW1701" s="14">
        <f t="shared" si="209"/>
        <v>2.2359999999999998</v>
      </c>
      <c r="AY1701" s="14">
        <f t="shared" si="210"/>
        <v>2.5380000000000003</v>
      </c>
      <c r="BA1701" s="15">
        <v>39858</v>
      </c>
      <c r="BB1701" s="14">
        <v>116.846</v>
      </c>
      <c r="BD1701" s="15">
        <v>41684</v>
      </c>
      <c r="BE1701" s="14">
        <v>10</v>
      </c>
      <c r="BG1701" s="15">
        <v>41684</v>
      </c>
      <c r="BH1701" s="14">
        <v>10.5</v>
      </c>
      <c r="BI1701" s="14">
        <f t="shared" si="205"/>
        <v>83.434666666666672</v>
      </c>
      <c r="BJ1701" s="15">
        <v>40588</v>
      </c>
      <c r="BK1701" s="14">
        <v>229.804</v>
      </c>
      <c r="BM1701" s="15">
        <v>41684</v>
      </c>
      <c r="BN1701" s="14">
        <v>70.638000000000005</v>
      </c>
    </row>
    <row r="1702" spans="2:66" x14ac:dyDescent="0.2">
      <c r="B1702" s="15">
        <v>39859</v>
      </c>
      <c r="C1702" s="14">
        <v>3.1070000000000002</v>
      </c>
      <c r="E1702" s="15">
        <v>39859</v>
      </c>
      <c r="F1702" s="14">
        <v>3.5960000000000001</v>
      </c>
      <c r="H1702" s="15">
        <v>39859</v>
      </c>
      <c r="I1702" s="14">
        <v>4.2759999999999998</v>
      </c>
      <c r="K1702" s="15">
        <v>39859</v>
      </c>
      <c r="L1702" s="14">
        <v>4.5780000000000003</v>
      </c>
      <c r="N1702" s="15">
        <v>39859</v>
      </c>
      <c r="O1702" s="14">
        <v>4.1840000000000002</v>
      </c>
      <c r="Q1702" s="15">
        <v>39859</v>
      </c>
      <c r="R1702" s="14">
        <v>3.8919999999999999</v>
      </c>
      <c r="T1702" s="15">
        <v>39859</v>
      </c>
      <c r="U1702" s="14">
        <v>4.1440000000000001</v>
      </c>
      <c r="W1702" s="15">
        <v>39859</v>
      </c>
      <c r="X1702" s="14">
        <v>4.4850000000000003</v>
      </c>
      <c r="Z1702" s="15">
        <v>39859</v>
      </c>
      <c r="AA1702" s="14">
        <v>3.8609999999999998</v>
      </c>
      <c r="AC1702" s="14">
        <f t="shared" si="203"/>
        <v>3.8260488181677736</v>
      </c>
      <c r="AE1702" s="15">
        <v>39859</v>
      </c>
      <c r="AF1702" s="14">
        <v>2.8894000000000002</v>
      </c>
      <c r="AH1702" s="15">
        <v>39859</v>
      </c>
      <c r="AI1702" s="14">
        <v>3.5579999999999998</v>
      </c>
      <c r="AK1702" s="15">
        <v>39859</v>
      </c>
      <c r="AL1702" s="14">
        <v>2.04</v>
      </c>
      <c r="AM1702" s="14">
        <f t="shared" si="206"/>
        <v>1.7860488181677736</v>
      </c>
      <c r="AN1702" s="15">
        <v>39859</v>
      </c>
      <c r="AO1702" s="14">
        <v>2.2850000000000001</v>
      </c>
      <c r="AP1702" s="14">
        <f t="shared" si="207"/>
        <v>0.60440000000000005</v>
      </c>
      <c r="AQ1702" s="15">
        <v>39859</v>
      </c>
      <c r="AR1702" s="14">
        <v>3.0950000000000002</v>
      </c>
      <c r="AS1702" s="14">
        <f t="shared" si="208"/>
        <v>0.46299999999999963</v>
      </c>
      <c r="AU1702" s="14">
        <f t="shared" si="204"/>
        <v>1.0670000000000002</v>
      </c>
      <c r="AW1702" s="14">
        <f t="shared" si="209"/>
        <v>2.2359999999999998</v>
      </c>
      <c r="AY1702" s="14">
        <f t="shared" si="210"/>
        <v>2.5380000000000003</v>
      </c>
      <c r="BA1702" s="15">
        <v>39859</v>
      </c>
      <c r="BB1702" s="14">
        <v>116.846</v>
      </c>
      <c r="BD1702" s="15">
        <v>41685</v>
      </c>
      <c r="BE1702" s="14">
        <v>10</v>
      </c>
      <c r="BG1702" s="15">
        <v>41685</v>
      </c>
      <c r="BH1702" s="14">
        <v>10.5</v>
      </c>
      <c r="BI1702" s="14">
        <f t="shared" si="205"/>
        <v>83.444066666666671</v>
      </c>
      <c r="BJ1702" s="15">
        <v>40589</v>
      </c>
      <c r="BK1702" s="14">
        <v>229.8322</v>
      </c>
      <c r="BM1702" s="15">
        <v>41685</v>
      </c>
      <c r="BN1702" s="14">
        <v>70.638000000000005</v>
      </c>
    </row>
    <row r="1703" spans="2:66" x14ac:dyDescent="0.2">
      <c r="B1703" s="15">
        <v>39860</v>
      </c>
      <c r="C1703" s="14">
        <v>3.0369999999999999</v>
      </c>
      <c r="E1703" s="15">
        <v>39860</v>
      </c>
      <c r="F1703" s="14">
        <v>3.5550000000000002</v>
      </c>
      <c r="H1703" s="15">
        <v>39860</v>
      </c>
      <c r="I1703" s="14">
        <v>4.2910000000000004</v>
      </c>
      <c r="K1703" s="15">
        <v>39860</v>
      </c>
      <c r="L1703" s="14">
        <v>4.5839999999999996</v>
      </c>
      <c r="N1703" s="15">
        <v>39860</v>
      </c>
      <c r="O1703" s="14">
        <v>4.2379999999999995</v>
      </c>
      <c r="Q1703" s="15">
        <v>39860</v>
      </c>
      <c r="R1703" s="14">
        <v>3.863</v>
      </c>
      <c r="T1703" s="15">
        <v>39860</v>
      </c>
      <c r="U1703" s="14">
        <v>4.2379999999999995</v>
      </c>
      <c r="W1703" s="15">
        <v>39860</v>
      </c>
      <c r="X1703" s="14">
        <v>4.5940000000000003</v>
      </c>
      <c r="Z1703" s="15">
        <v>39860</v>
      </c>
      <c r="AA1703" s="14">
        <v>3.883</v>
      </c>
      <c r="AC1703" s="14">
        <f t="shared" si="203"/>
        <v>3.8072780781708624</v>
      </c>
      <c r="AE1703" s="15">
        <v>39860</v>
      </c>
      <c r="AF1703" s="14">
        <v>2.8895</v>
      </c>
      <c r="AH1703" s="15">
        <v>39860</v>
      </c>
      <c r="AI1703" s="14">
        <v>3.496</v>
      </c>
      <c r="AK1703" s="15">
        <v>39860</v>
      </c>
      <c r="AL1703" s="14">
        <v>2.052</v>
      </c>
      <c r="AM1703" s="14">
        <f t="shared" si="206"/>
        <v>1.7552780781708623</v>
      </c>
      <c r="AN1703" s="15">
        <v>39860</v>
      </c>
      <c r="AO1703" s="14">
        <v>2.2650000000000001</v>
      </c>
      <c r="AP1703" s="14">
        <f t="shared" si="207"/>
        <v>0.62449999999999983</v>
      </c>
      <c r="AQ1703" s="15">
        <v>39860</v>
      </c>
      <c r="AR1703" s="14">
        <v>3.105</v>
      </c>
      <c r="AS1703" s="14">
        <f t="shared" si="208"/>
        <v>0.39100000000000001</v>
      </c>
      <c r="AU1703" s="14">
        <f t="shared" si="204"/>
        <v>0.98499999999999988</v>
      </c>
      <c r="AW1703" s="14">
        <f t="shared" si="209"/>
        <v>2.2390000000000003</v>
      </c>
      <c r="AY1703" s="14">
        <f t="shared" si="210"/>
        <v>2.5319999999999996</v>
      </c>
      <c r="BA1703" s="15">
        <v>39860</v>
      </c>
      <c r="BB1703" s="14">
        <v>125.4761</v>
      </c>
      <c r="BD1703" s="15">
        <v>41686</v>
      </c>
      <c r="BE1703" s="14">
        <v>10</v>
      </c>
      <c r="BG1703" s="15">
        <v>41686</v>
      </c>
      <c r="BH1703" s="14">
        <v>10.5</v>
      </c>
      <c r="BI1703" s="14">
        <f t="shared" si="205"/>
        <v>83.567766666666671</v>
      </c>
      <c r="BJ1703" s="15">
        <v>40590</v>
      </c>
      <c r="BK1703" s="14">
        <v>230.20330000000001</v>
      </c>
      <c r="BM1703" s="15">
        <v>41686</v>
      </c>
      <c r="BN1703" s="14">
        <v>70.638000000000005</v>
      </c>
    </row>
    <row r="1704" spans="2:66" x14ac:dyDescent="0.2">
      <c r="B1704" s="15">
        <v>39861</v>
      </c>
      <c r="C1704" s="14">
        <v>2.9750000000000001</v>
      </c>
      <c r="E1704" s="15">
        <v>39861</v>
      </c>
      <c r="F1704" s="14">
        <v>3.512</v>
      </c>
      <c r="H1704" s="15">
        <v>39861</v>
      </c>
      <c r="I1704" s="14">
        <v>4.2549999999999999</v>
      </c>
      <c r="K1704" s="15">
        <v>39861</v>
      </c>
      <c r="L1704" s="14">
        <v>4.55</v>
      </c>
      <c r="N1704" s="15">
        <v>39861</v>
      </c>
      <c r="O1704" s="14">
        <v>4.2229999999999999</v>
      </c>
      <c r="Q1704" s="15">
        <v>39861</v>
      </c>
      <c r="R1704" s="14">
        <v>3.84</v>
      </c>
      <c r="T1704" s="15">
        <v>39861</v>
      </c>
      <c r="U1704" s="14">
        <v>4.3040000000000003</v>
      </c>
      <c r="W1704" s="15">
        <v>39861</v>
      </c>
      <c r="X1704" s="14">
        <v>4.6050000000000004</v>
      </c>
      <c r="Z1704" s="15">
        <v>39861</v>
      </c>
      <c r="AA1704" s="14">
        <v>3.8319999999999999</v>
      </c>
      <c r="AC1704" s="14">
        <f t="shared" si="203"/>
        <v>3.7685669704928162</v>
      </c>
      <c r="AE1704" s="15">
        <v>39861</v>
      </c>
      <c r="AF1704" s="14">
        <v>2.6478999999999999</v>
      </c>
      <c r="AH1704" s="15">
        <v>39861</v>
      </c>
      <c r="AI1704" s="14">
        <v>3.415</v>
      </c>
      <c r="AK1704" s="15">
        <v>39861</v>
      </c>
      <c r="AL1704" s="14">
        <v>2.0394999999999999</v>
      </c>
      <c r="AM1704" s="14">
        <f t="shared" si="206"/>
        <v>1.7290669704928163</v>
      </c>
      <c r="AN1704" s="15">
        <v>39861</v>
      </c>
      <c r="AO1704" s="14">
        <v>2.1093999999999999</v>
      </c>
      <c r="AP1704" s="14">
        <f t="shared" si="207"/>
        <v>0.53849999999999998</v>
      </c>
      <c r="AQ1704" s="15">
        <v>39861</v>
      </c>
      <c r="AR1704" s="14">
        <v>3.12</v>
      </c>
      <c r="AS1704" s="14">
        <f t="shared" si="208"/>
        <v>0.29499999999999993</v>
      </c>
      <c r="AU1704" s="14">
        <f t="shared" si="204"/>
        <v>0.93550000000000022</v>
      </c>
      <c r="AW1704" s="14">
        <f t="shared" si="209"/>
        <v>2.2155</v>
      </c>
      <c r="AY1704" s="14">
        <f t="shared" si="210"/>
        <v>2.5105</v>
      </c>
      <c r="BA1704" s="15">
        <v>39861</v>
      </c>
      <c r="BB1704" s="14">
        <v>128.04949999999999</v>
      </c>
      <c r="BD1704" s="15">
        <v>41687</v>
      </c>
      <c r="BE1704" s="14">
        <v>10</v>
      </c>
      <c r="BG1704" s="15">
        <v>41687</v>
      </c>
      <c r="BH1704" s="14">
        <v>10.5</v>
      </c>
      <c r="BI1704" s="14">
        <f t="shared" si="205"/>
        <v>83.549300000000002</v>
      </c>
      <c r="BJ1704" s="15">
        <v>40591</v>
      </c>
      <c r="BK1704" s="14">
        <v>230.14789999999999</v>
      </c>
      <c r="BM1704" s="15">
        <v>41687</v>
      </c>
      <c r="BN1704" s="14">
        <v>70.834999999999994</v>
      </c>
    </row>
    <row r="1705" spans="2:66" x14ac:dyDescent="0.2">
      <c r="B1705" s="15">
        <v>39862</v>
      </c>
      <c r="C1705" s="14">
        <v>2.9939999999999998</v>
      </c>
      <c r="E1705" s="15">
        <v>39862</v>
      </c>
      <c r="F1705" s="14">
        <v>3.516</v>
      </c>
      <c r="H1705" s="15">
        <v>39862</v>
      </c>
      <c r="I1705" s="14">
        <v>4.2110000000000003</v>
      </c>
      <c r="K1705" s="15">
        <v>39862</v>
      </c>
      <c r="L1705" s="14">
        <v>4.5010000000000003</v>
      </c>
      <c r="N1705" s="15">
        <v>39862</v>
      </c>
      <c r="O1705" s="14">
        <v>4.1870000000000003</v>
      </c>
      <c r="Q1705" s="15">
        <v>39862</v>
      </c>
      <c r="R1705" s="14">
        <v>3.843</v>
      </c>
      <c r="T1705" s="15">
        <v>39862</v>
      </c>
      <c r="U1705" s="14">
        <v>4.3609999999999998</v>
      </c>
      <c r="W1705" s="15">
        <v>39862</v>
      </c>
      <c r="X1705" s="14">
        <v>4.5819999999999999</v>
      </c>
      <c r="Z1705" s="15">
        <v>39862</v>
      </c>
      <c r="AA1705" s="14">
        <v>3.835</v>
      </c>
      <c r="AC1705" s="14">
        <f t="shared" si="203"/>
        <v>3.7593729337247019</v>
      </c>
      <c r="AE1705" s="15">
        <v>39862</v>
      </c>
      <c r="AF1705" s="14">
        <v>2.7553999999999998</v>
      </c>
      <c r="AH1705" s="15">
        <v>39862</v>
      </c>
      <c r="AI1705" s="14">
        <v>3.3879999999999999</v>
      </c>
      <c r="AK1705" s="15">
        <v>39862</v>
      </c>
      <c r="AL1705" s="14">
        <v>2.0150000000000001</v>
      </c>
      <c r="AM1705" s="14">
        <f t="shared" si="206"/>
        <v>1.7443729337247018</v>
      </c>
      <c r="AN1705" s="15">
        <v>39862</v>
      </c>
      <c r="AO1705" s="14">
        <v>2.11</v>
      </c>
      <c r="AP1705" s="14">
        <f t="shared" si="207"/>
        <v>0.64539999999999997</v>
      </c>
      <c r="AQ1705" s="15">
        <v>39862</v>
      </c>
      <c r="AR1705" s="14">
        <v>3.16</v>
      </c>
      <c r="AS1705" s="14">
        <f t="shared" si="208"/>
        <v>0.22799999999999976</v>
      </c>
      <c r="AU1705" s="14">
        <f t="shared" si="204"/>
        <v>0.97899999999999965</v>
      </c>
      <c r="AW1705" s="14">
        <f t="shared" si="209"/>
        <v>2.1960000000000002</v>
      </c>
      <c r="AY1705" s="14">
        <f t="shared" si="210"/>
        <v>2.4860000000000002</v>
      </c>
      <c r="BA1705" s="15">
        <v>39862</v>
      </c>
      <c r="BB1705" s="14">
        <v>121.7666</v>
      </c>
      <c r="BD1705" s="15">
        <v>41688</v>
      </c>
      <c r="BE1705" s="14">
        <v>10</v>
      </c>
      <c r="BG1705" s="15">
        <v>41688</v>
      </c>
      <c r="BH1705" s="14">
        <v>10.5</v>
      </c>
      <c r="BI1705" s="14">
        <f t="shared" si="205"/>
        <v>83.607900000000001</v>
      </c>
      <c r="BJ1705" s="15">
        <v>40592</v>
      </c>
      <c r="BK1705" s="14">
        <v>230.3237</v>
      </c>
      <c r="BM1705" s="15">
        <v>41688</v>
      </c>
      <c r="BN1705" s="14">
        <v>70.8</v>
      </c>
    </row>
    <row r="1706" spans="2:66" x14ac:dyDescent="0.2">
      <c r="B1706" s="15">
        <v>39863</v>
      </c>
      <c r="C1706" s="14">
        <v>3.08</v>
      </c>
      <c r="E1706" s="15">
        <v>39863</v>
      </c>
      <c r="F1706" s="14">
        <v>3.6019999999999999</v>
      </c>
      <c r="H1706" s="15">
        <v>39863</v>
      </c>
      <c r="I1706" s="14">
        <v>4.2750000000000004</v>
      </c>
      <c r="K1706" s="15">
        <v>39863</v>
      </c>
      <c r="L1706" s="14">
        <v>4.4820000000000002</v>
      </c>
      <c r="N1706" s="15">
        <v>39863</v>
      </c>
      <c r="O1706" s="14">
        <v>4.2460000000000004</v>
      </c>
      <c r="Q1706" s="15">
        <v>39863</v>
      </c>
      <c r="R1706" s="14">
        <v>3.9169999999999998</v>
      </c>
      <c r="T1706" s="15">
        <v>39863</v>
      </c>
      <c r="U1706" s="14">
        <v>4.3639999999999999</v>
      </c>
      <c r="W1706" s="15">
        <v>39863</v>
      </c>
      <c r="X1706" s="14">
        <v>4.5410000000000004</v>
      </c>
      <c r="Z1706" s="15">
        <v>39863</v>
      </c>
      <c r="AA1706" s="14">
        <v>3.911</v>
      </c>
      <c r="AC1706" s="14">
        <f t="shared" si="203"/>
        <v>3.8145081106133167</v>
      </c>
      <c r="AE1706" s="15">
        <v>39863</v>
      </c>
      <c r="AF1706" s="14">
        <v>2.8531</v>
      </c>
      <c r="AH1706" s="15">
        <v>39863</v>
      </c>
      <c r="AI1706" s="14">
        <v>3.5089999999999999</v>
      </c>
      <c r="AK1706" s="15">
        <v>39863</v>
      </c>
      <c r="AL1706" s="14">
        <v>2</v>
      </c>
      <c r="AM1706" s="14">
        <f t="shared" si="206"/>
        <v>1.8145081106133167</v>
      </c>
      <c r="AN1706" s="15">
        <v>39863</v>
      </c>
      <c r="AO1706" s="14">
        <v>2.1581000000000001</v>
      </c>
      <c r="AP1706" s="14">
        <f t="shared" si="207"/>
        <v>0.69499999999999984</v>
      </c>
      <c r="AQ1706" s="15">
        <v>39863</v>
      </c>
      <c r="AR1706" s="14">
        <v>3.2149999999999999</v>
      </c>
      <c r="AS1706" s="14">
        <f t="shared" si="208"/>
        <v>0.29400000000000004</v>
      </c>
      <c r="AU1706" s="14">
        <f t="shared" si="204"/>
        <v>1.08</v>
      </c>
      <c r="AW1706" s="14">
        <f t="shared" si="209"/>
        <v>2.2750000000000004</v>
      </c>
      <c r="AY1706" s="14">
        <f t="shared" si="210"/>
        <v>2.4820000000000002</v>
      </c>
      <c r="BA1706" s="15">
        <v>39863</v>
      </c>
      <c r="BB1706" s="14">
        <v>119.5476</v>
      </c>
      <c r="BD1706" s="15">
        <v>41689</v>
      </c>
      <c r="BE1706" s="14">
        <v>10</v>
      </c>
      <c r="BG1706" s="15">
        <v>41689</v>
      </c>
      <c r="BH1706" s="14">
        <v>10.5</v>
      </c>
      <c r="BI1706" s="14">
        <f t="shared" si="205"/>
        <v>83.607900000000001</v>
      </c>
      <c r="BJ1706" s="15">
        <v>40593</v>
      </c>
      <c r="BK1706" s="14">
        <v>230.3237</v>
      </c>
      <c r="BM1706" s="15">
        <v>41689</v>
      </c>
      <c r="BN1706" s="14">
        <v>70.802999999999997</v>
      </c>
    </row>
    <row r="1707" spans="2:66" x14ac:dyDescent="0.2">
      <c r="B1707" s="15">
        <v>39864</v>
      </c>
      <c r="C1707" s="14">
        <v>3.0139999999999998</v>
      </c>
      <c r="E1707" s="15">
        <v>39864</v>
      </c>
      <c r="F1707" s="14">
        <v>3.528</v>
      </c>
      <c r="H1707" s="15">
        <v>39864</v>
      </c>
      <c r="I1707" s="14">
        <v>4.1639999999999997</v>
      </c>
      <c r="K1707" s="15">
        <v>39864</v>
      </c>
      <c r="L1707" s="14">
        <v>4.4349999999999996</v>
      </c>
      <c r="N1707" s="15">
        <v>39864</v>
      </c>
      <c r="O1707" s="14">
        <v>4.1749999999999998</v>
      </c>
      <c r="Q1707" s="15">
        <v>39864</v>
      </c>
      <c r="R1707" s="14">
        <v>3.8460000000000001</v>
      </c>
      <c r="T1707" s="15">
        <v>39864</v>
      </c>
      <c r="U1707" s="14">
        <v>4.1790000000000003</v>
      </c>
      <c r="W1707" s="15">
        <v>39864</v>
      </c>
      <c r="X1707" s="14">
        <v>4.4450000000000003</v>
      </c>
      <c r="Z1707" s="15">
        <v>39864</v>
      </c>
      <c r="AA1707" s="14">
        <v>3.835</v>
      </c>
      <c r="AC1707" s="14">
        <f t="shared" si="203"/>
        <v>3.739122045419434</v>
      </c>
      <c r="AE1707" s="15">
        <v>39864</v>
      </c>
      <c r="AF1707" s="14">
        <v>2.7879</v>
      </c>
      <c r="AH1707" s="15">
        <v>39864</v>
      </c>
      <c r="AI1707" s="14">
        <v>3.415</v>
      </c>
      <c r="AK1707" s="15">
        <v>39864</v>
      </c>
      <c r="AL1707" s="14">
        <v>1.9750000000000001</v>
      </c>
      <c r="AM1707" s="14">
        <f t="shared" si="206"/>
        <v>1.764122045419434</v>
      </c>
      <c r="AN1707" s="15">
        <v>39864</v>
      </c>
      <c r="AO1707" s="14">
        <v>2.1526000000000001</v>
      </c>
      <c r="AP1707" s="14">
        <f t="shared" si="207"/>
        <v>0.63529999999999998</v>
      </c>
      <c r="AQ1707" s="15">
        <v>39864</v>
      </c>
      <c r="AR1707" s="14">
        <v>3.1749999999999998</v>
      </c>
      <c r="AS1707" s="14">
        <f t="shared" si="208"/>
        <v>0.24000000000000021</v>
      </c>
      <c r="AU1707" s="14">
        <f t="shared" si="204"/>
        <v>1.0389999999999997</v>
      </c>
      <c r="AW1707" s="14">
        <f t="shared" si="209"/>
        <v>2.1889999999999996</v>
      </c>
      <c r="AY1707" s="14">
        <f t="shared" si="210"/>
        <v>2.4599999999999995</v>
      </c>
      <c r="BA1707" s="15">
        <v>39864</v>
      </c>
      <c r="BB1707" s="14">
        <v>115.0386</v>
      </c>
      <c r="BD1707" s="15">
        <v>41690</v>
      </c>
      <c r="BE1707" s="14">
        <v>10</v>
      </c>
      <c r="BG1707" s="15">
        <v>41690</v>
      </c>
      <c r="BH1707" s="14">
        <v>10.5</v>
      </c>
      <c r="BI1707" s="14">
        <f t="shared" si="205"/>
        <v>83.607900000000001</v>
      </c>
      <c r="BJ1707" s="15">
        <v>40594</v>
      </c>
      <c r="BK1707" s="14">
        <v>230.3237</v>
      </c>
      <c r="BM1707" s="15">
        <v>41690</v>
      </c>
      <c r="BN1707" s="14">
        <v>70.405000000000001</v>
      </c>
    </row>
    <row r="1708" spans="2:66" x14ac:dyDescent="0.2">
      <c r="B1708" s="15">
        <v>39865</v>
      </c>
      <c r="C1708" s="14">
        <v>3.0139999999999998</v>
      </c>
      <c r="E1708" s="15">
        <v>39865</v>
      </c>
      <c r="F1708" s="14">
        <v>3.528</v>
      </c>
      <c r="H1708" s="15">
        <v>39865</v>
      </c>
      <c r="I1708" s="14">
        <v>4.1639999999999997</v>
      </c>
      <c r="K1708" s="15">
        <v>39865</v>
      </c>
      <c r="L1708" s="14">
        <v>4.4349999999999996</v>
      </c>
      <c r="N1708" s="15">
        <v>39865</v>
      </c>
      <c r="O1708" s="14">
        <v>4.1749999999999998</v>
      </c>
      <c r="Q1708" s="15">
        <v>39865</v>
      </c>
      <c r="R1708" s="14">
        <v>3.8460000000000001</v>
      </c>
      <c r="T1708" s="15">
        <v>39865</v>
      </c>
      <c r="U1708" s="14">
        <v>4.1790000000000003</v>
      </c>
      <c r="W1708" s="15">
        <v>39865</v>
      </c>
      <c r="X1708" s="14">
        <v>4.4450000000000003</v>
      </c>
      <c r="Z1708" s="15">
        <v>39865</v>
      </c>
      <c r="AA1708" s="14">
        <v>3.835</v>
      </c>
      <c r="AC1708" s="14">
        <f t="shared" si="203"/>
        <v>3.739122045419434</v>
      </c>
      <c r="AE1708" s="15">
        <v>39865</v>
      </c>
      <c r="AF1708" s="14">
        <v>2.7879</v>
      </c>
      <c r="AH1708" s="15">
        <v>39865</v>
      </c>
      <c r="AI1708" s="14">
        <v>3.415</v>
      </c>
      <c r="AK1708" s="15">
        <v>39865</v>
      </c>
      <c r="AL1708" s="14">
        <v>1.9750000000000001</v>
      </c>
      <c r="AM1708" s="14">
        <f t="shared" si="206"/>
        <v>1.764122045419434</v>
      </c>
      <c r="AN1708" s="15">
        <v>39865</v>
      </c>
      <c r="AO1708" s="14">
        <v>2.1526000000000001</v>
      </c>
      <c r="AP1708" s="14">
        <f t="shared" si="207"/>
        <v>0.63529999999999998</v>
      </c>
      <c r="AQ1708" s="15">
        <v>39865</v>
      </c>
      <c r="AR1708" s="14">
        <v>3.1749999999999998</v>
      </c>
      <c r="AS1708" s="14">
        <f t="shared" si="208"/>
        <v>0.24000000000000021</v>
      </c>
      <c r="AU1708" s="14">
        <f t="shared" si="204"/>
        <v>1.0389999999999997</v>
      </c>
      <c r="AW1708" s="14">
        <f t="shared" si="209"/>
        <v>2.1889999999999996</v>
      </c>
      <c r="AY1708" s="14">
        <f t="shared" si="210"/>
        <v>2.4599999999999995</v>
      </c>
      <c r="BA1708" s="15">
        <v>39865</v>
      </c>
      <c r="BB1708" s="14">
        <v>115.0386</v>
      </c>
      <c r="BD1708" s="15">
        <v>41691</v>
      </c>
      <c r="BE1708" s="14">
        <v>10</v>
      </c>
      <c r="BG1708" s="15">
        <v>41691</v>
      </c>
      <c r="BH1708" s="14">
        <v>10.5</v>
      </c>
      <c r="BI1708" s="14">
        <f t="shared" si="205"/>
        <v>83.581499999999991</v>
      </c>
      <c r="BJ1708" s="15">
        <v>40595</v>
      </c>
      <c r="BK1708" s="14">
        <v>230.24449999999999</v>
      </c>
      <c r="BM1708" s="15">
        <v>41691</v>
      </c>
      <c r="BN1708" s="14">
        <v>70.322000000000003</v>
      </c>
    </row>
    <row r="1709" spans="2:66" x14ac:dyDescent="0.2">
      <c r="B1709" s="15">
        <v>39866</v>
      </c>
      <c r="C1709" s="14">
        <v>3.0139999999999998</v>
      </c>
      <c r="E1709" s="15">
        <v>39866</v>
      </c>
      <c r="F1709" s="14">
        <v>3.528</v>
      </c>
      <c r="H1709" s="15">
        <v>39866</v>
      </c>
      <c r="I1709" s="14">
        <v>4.1639999999999997</v>
      </c>
      <c r="K1709" s="15">
        <v>39866</v>
      </c>
      <c r="L1709" s="14">
        <v>4.4349999999999996</v>
      </c>
      <c r="N1709" s="15">
        <v>39866</v>
      </c>
      <c r="O1709" s="14">
        <v>4.1749999999999998</v>
      </c>
      <c r="Q1709" s="15">
        <v>39866</v>
      </c>
      <c r="R1709" s="14">
        <v>3.8460000000000001</v>
      </c>
      <c r="T1709" s="15">
        <v>39866</v>
      </c>
      <c r="U1709" s="14">
        <v>4.1790000000000003</v>
      </c>
      <c r="W1709" s="15">
        <v>39866</v>
      </c>
      <c r="X1709" s="14">
        <v>4.4450000000000003</v>
      </c>
      <c r="Z1709" s="15">
        <v>39866</v>
      </c>
      <c r="AA1709" s="14">
        <v>3.835</v>
      </c>
      <c r="AC1709" s="14">
        <f t="shared" si="203"/>
        <v>3.739122045419434</v>
      </c>
      <c r="AE1709" s="15">
        <v>39866</v>
      </c>
      <c r="AF1709" s="14">
        <v>2.7879</v>
      </c>
      <c r="AH1709" s="15">
        <v>39866</v>
      </c>
      <c r="AI1709" s="14">
        <v>3.415</v>
      </c>
      <c r="AK1709" s="15">
        <v>39866</v>
      </c>
      <c r="AL1709" s="14">
        <v>1.9750000000000001</v>
      </c>
      <c r="AM1709" s="14">
        <f t="shared" si="206"/>
        <v>1.764122045419434</v>
      </c>
      <c r="AN1709" s="15">
        <v>39866</v>
      </c>
      <c r="AO1709" s="14">
        <v>2.1526000000000001</v>
      </c>
      <c r="AP1709" s="14">
        <f t="shared" si="207"/>
        <v>0.63529999999999998</v>
      </c>
      <c r="AQ1709" s="15">
        <v>39866</v>
      </c>
      <c r="AR1709" s="14">
        <v>3.1749999999999998</v>
      </c>
      <c r="AS1709" s="14">
        <f t="shared" si="208"/>
        <v>0.24000000000000021</v>
      </c>
      <c r="AU1709" s="14">
        <f t="shared" si="204"/>
        <v>1.0389999999999997</v>
      </c>
      <c r="AW1709" s="14">
        <f t="shared" si="209"/>
        <v>2.1889999999999996</v>
      </c>
      <c r="AY1709" s="14">
        <f t="shared" si="210"/>
        <v>2.4599999999999995</v>
      </c>
      <c r="BA1709" s="15">
        <v>39866</v>
      </c>
      <c r="BB1709" s="14">
        <v>115.0386</v>
      </c>
      <c r="BD1709" s="15">
        <v>41692</v>
      </c>
      <c r="BE1709" s="14">
        <v>10</v>
      </c>
      <c r="BG1709" s="15">
        <v>41692</v>
      </c>
      <c r="BH1709" s="14">
        <v>10.5</v>
      </c>
      <c r="BI1709" s="14">
        <f t="shared" si="205"/>
        <v>83.57886666666667</v>
      </c>
      <c r="BJ1709" s="15">
        <v>40596</v>
      </c>
      <c r="BK1709" s="14">
        <v>230.23660000000001</v>
      </c>
      <c r="BM1709" s="15">
        <v>41692</v>
      </c>
      <c r="BN1709" s="14">
        <v>70.322000000000003</v>
      </c>
    </row>
    <row r="1710" spans="2:66" x14ac:dyDescent="0.2">
      <c r="B1710" s="15">
        <v>39867</v>
      </c>
      <c r="C1710" s="14">
        <v>3.0139999999999998</v>
      </c>
      <c r="E1710" s="15">
        <v>39867</v>
      </c>
      <c r="F1710" s="14">
        <v>3.524</v>
      </c>
      <c r="H1710" s="15">
        <v>39867</v>
      </c>
      <c r="I1710" s="14">
        <v>4.1429999999999998</v>
      </c>
      <c r="K1710" s="15">
        <v>39867</v>
      </c>
      <c r="L1710" s="14">
        <v>4.4450000000000003</v>
      </c>
      <c r="N1710" s="15">
        <v>39867</v>
      </c>
      <c r="O1710" s="14">
        <v>4.1210000000000004</v>
      </c>
      <c r="Q1710" s="15">
        <v>39867</v>
      </c>
      <c r="R1710" s="14">
        <v>3.8330000000000002</v>
      </c>
      <c r="T1710" s="15">
        <v>39867</v>
      </c>
      <c r="U1710" s="14">
        <v>4.1829999999999998</v>
      </c>
      <c r="W1710" s="15">
        <v>39867</v>
      </c>
      <c r="X1710" s="14">
        <v>4.4909999999999997</v>
      </c>
      <c r="Z1710" s="15">
        <v>39867</v>
      </c>
      <c r="AA1710" s="14">
        <v>3.8159999999999998</v>
      </c>
      <c r="AC1710" s="14">
        <f t="shared" si="203"/>
        <v>3.7354070755445692</v>
      </c>
      <c r="AE1710" s="15">
        <v>39867</v>
      </c>
      <c r="AF1710" s="14">
        <v>2.7536</v>
      </c>
      <c r="AH1710" s="15">
        <v>39867</v>
      </c>
      <c r="AI1710" s="14">
        <v>3.4580000000000002</v>
      </c>
      <c r="AK1710" s="15">
        <v>39867</v>
      </c>
      <c r="AL1710" s="14">
        <v>1.9370000000000001</v>
      </c>
      <c r="AM1710" s="14">
        <f t="shared" si="206"/>
        <v>1.7984070755445691</v>
      </c>
      <c r="AN1710" s="15">
        <v>39867</v>
      </c>
      <c r="AO1710" s="14">
        <v>2.0893000000000002</v>
      </c>
      <c r="AP1710" s="14">
        <f t="shared" si="207"/>
        <v>0.66429999999999989</v>
      </c>
      <c r="AQ1710" s="15">
        <v>39867</v>
      </c>
      <c r="AR1710" s="14">
        <v>3.2050000000000001</v>
      </c>
      <c r="AS1710" s="14">
        <f t="shared" si="208"/>
        <v>0.25300000000000011</v>
      </c>
      <c r="AU1710" s="14">
        <f t="shared" si="204"/>
        <v>1.0769999999999997</v>
      </c>
      <c r="AW1710" s="14">
        <f t="shared" si="209"/>
        <v>2.2059999999999995</v>
      </c>
      <c r="AY1710" s="14">
        <f t="shared" si="210"/>
        <v>2.508</v>
      </c>
      <c r="BA1710" s="15">
        <v>39867</v>
      </c>
      <c r="BB1710" s="14">
        <v>112.8456</v>
      </c>
      <c r="BD1710" s="15">
        <v>41693</v>
      </c>
      <c r="BE1710" s="14">
        <v>10</v>
      </c>
      <c r="BG1710" s="15">
        <v>41693</v>
      </c>
      <c r="BH1710" s="14">
        <v>10.5</v>
      </c>
      <c r="BI1710" s="14">
        <f t="shared" si="205"/>
        <v>83.456000000000003</v>
      </c>
      <c r="BJ1710" s="15">
        <v>40597</v>
      </c>
      <c r="BK1710" s="14">
        <v>229.86799999999999</v>
      </c>
      <c r="BM1710" s="15">
        <v>41693</v>
      </c>
      <c r="BN1710" s="14">
        <v>70.322000000000003</v>
      </c>
    </row>
    <row r="1711" spans="2:66" x14ac:dyDescent="0.2">
      <c r="B1711" s="15">
        <v>39868</v>
      </c>
      <c r="C1711" s="14">
        <v>2.988</v>
      </c>
      <c r="E1711" s="15">
        <v>39868</v>
      </c>
      <c r="F1711" s="14">
        <v>3.5150000000000001</v>
      </c>
      <c r="H1711" s="15">
        <v>39868</v>
      </c>
      <c r="I1711" s="14">
        <v>4.1639999999999997</v>
      </c>
      <c r="K1711" s="15">
        <v>39868</v>
      </c>
      <c r="L1711" s="14">
        <v>4.5039999999999996</v>
      </c>
      <c r="N1711" s="15">
        <v>39868</v>
      </c>
      <c r="O1711" s="14">
        <v>4.1150000000000002</v>
      </c>
      <c r="Q1711" s="15">
        <v>39868</v>
      </c>
      <c r="R1711" s="14">
        <v>3.8079999999999998</v>
      </c>
      <c r="T1711" s="15">
        <v>39868</v>
      </c>
      <c r="U1711" s="14">
        <v>4.1790000000000003</v>
      </c>
      <c r="W1711" s="15">
        <v>39868</v>
      </c>
      <c r="X1711" s="14">
        <v>4.5330000000000004</v>
      </c>
      <c r="Z1711" s="15">
        <v>39868</v>
      </c>
      <c r="AA1711" s="14">
        <v>3.786</v>
      </c>
      <c r="AC1711" s="14">
        <f t="shared" si="203"/>
        <v>3.7389538081260612</v>
      </c>
      <c r="AE1711" s="15">
        <v>39868</v>
      </c>
      <c r="AF1711" s="14">
        <v>2.7951000000000001</v>
      </c>
      <c r="AH1711" s="15">
        <v>39868</v>
      </c>
      <c r="AI1711" s="14">
        <v>3.415</v>
      </c>
      <c r="AK1711" s="15">
        <v>39868</v>
      </c>
      <c r="AL1711" s="14">
        <v>1.905</v>
      </c>
      <c r="AM1711" s="14">
        <f t="shared" si="206"/>
        <v>1.8339538081260611</v>
      </c>
      <c r="AN1711" s="15">
        <v>39868</v>
      </c>
      <c r="AO1711" s="14">
        <v>2.0889000000000002</v>
      </c>
      <c r="AP1711" s="14">
        <f t="shared" si="207"/>
        <v>0.70619999999999994</v>
      </c>
      <c r="AQ1711" s="15">
        <v>39868</v>
      </c>
      <c r="AR1711" s="14">
        <v>3.1960000000000002</v>
      </c>
      <c r="AS1711" s="14">
        <f t="shared" si="208"/>
        <v>0.21899999999999986</v>
      </c>
      <c r="AU1711" s="14">
        <f t="shared" si="204"/>
        <v>1.083</v>
      </c>
      <c r="AW1711" s="14">
        <f t="shared" si="209"/>
        <v>2.2589999999999995</v>
      </c>
      <c r="AY1711" s="14">
        <f t="shared" si="210"/>
        <v>2.5989999999999993</v>
      </c>
      <c r="BA1711" s="15">
        <v>39868</v>
      </c>
      <c r="BB1711" s="14">
        <v>117.5945</v>
      </c>
      <c r="BD1711" s="15">
        <v>41694</v>
      </c>
      <c r="BE1711" s="14">
        <v>10</v>
      </c>
      <c r="BG1711" s="15">
        <v>41694</v>
      </c>
      <c r="BH1711" s="14">
        <v>10.5</v>
      </c>
      <c r="BI1711" s="14">
        <f t="shared" si="205"/>
        <v>83.457133333333331</v>
      </c>
      <c r="BJ1711" s="15">
        <v>40598</v>
      </c>
      <c r="BK1711" s="14">
        <v>229.87139999999999</v>
      </c>
      <c r="BM1711" s="15">
        <v>41694</v>
      </c>
      <c r="BN1711" s="14">
        <v>70.992999999999995</v>
      </c>
    </row>
    <row r="1712" spans="2:66" x14ac:dyDescent="0.2">
      <c r="B1712" s="15">
        <v>39869</v>
      </c>
      <c r="C1712" s="14">
        <v>2.9929999999999999</v>
      </c>
      <c r="E1712" s="15">
        <v>39869</v>
      </c>
      <c r="F1712" s="14">
        <v>3.5289999999999999</v>
      </c>
      <c r="H1712" s="15">
        <v>39869</v>
      </c>
      <c r="I1712" s="14">
        <v>4.17</v>
      </c>
      <c r="K1712" s="15">
        <v>39869</v>
      </c>
      <c r="L1712" s="14">
        <v>4.5649999999999995</v>
      </c>
      <c r="N1712" s="15">
        <v>39869</v>
      </c>
      <c r="O1712" s="14">
        <v>4.1059999999999999</v>
      </c>
      <c r="Q1712" s="15">
        <v>39869</v>
      </c>
      <c r="R1712" s="14">
        <v>3.806</v>
      </c>
      <c r="T1712" s="15">
        <v>39869</v>
      </c>
      <c r="U1712" s="14">
        <v>4.1589999999999998</v>
      </c>
      <c r="W1712" s="15">
        <v>39869</v>
      </c>
      <c r="X1712" s="14">
        <v>4.4649999999999999</v>
      </c>
      <c r="Z1712" s="15">
        <v>39869</v>
      </c>
      <c r="AA1712" s="14">
        <v>3.7789999999999999</v>
      </c>
      <c r="AC1712" s="14">
        <f t="shared" si="203"/>
        <v>3.7527925227869603</v>
      </c>
      <c r="AE1712" s="15">
        <v>39869</v>
      </c>
      <c r="AF1712" s="14">
        <v>2.9262999999999999</v>
      </c>
      <c r="AH1712" s="15">
        <v>39869</v>
      </c>
      <c r="AI1712" s="14">
        <v>3.4580000000000002</v>
      </c>
      <c r="AK1712" s="15">
        <v>39869</v>
      </c>
      <c r="AL1712" s="14">
        <v>1.895</v>
      </c>
      <c r="AM1712" s="14">
        <f t="shared" si="206"/>
        <v>1.8577925227869603</v>
      </c>
      <c r="AN1712" s="15">
        <v>39869</v>
      </c>
      <c r="AO1712" s="14">
        <v>2.0865</v>
      </c>
      <c r="AP1712" s="14">
        <f t="shared" si="207"/>
        <v>0.83979999999999988</v>
      </c>
      <c r="AQ1712" s="15">
        <v>39869</v>
      </c>
      <c r="AR1712" s="14">
        <v>3.22</v>
      </c>
      <c r="AS1712" s="14">
        <f t="shared" si="208"/>
        <v>0.23799999999999999</v>
      </c>
      <c r="AU1712" s="14">
        <f t="shared" si="204"/>
        <v>1.0979999999999999</v>
      </c>
      <c r="AW1712" s="14">
        <f t="shared" si="209"/>
        <v>2.2749999999999999</v>
      </c>
      <c r="AY1712" s="14">
        <f t="shared" si="210"/>
        <v>2.6699999999999995</v>
      </c>
      <c r="BA1712" s="15">
        <v>39869</v>
      </c>
      <c r="BB1712" s="14">
        <v>117.7167</v>
      </c>
      <c r="BD1712" s="15">
        <v>41695</v>
      </c>
      <c r="BE1712" s="14">
        <v>10</v>
      </c>
      <c r="BG1712" s="15">
        <v>41695</v>
      </c>
      <c r="BH1712" s="14">
        <v>10.5</v>
      </c>
      <c r="BI1712" s="14">
        <f t="shared" si="205"/>
        <v>83.645966666666666</v>
      </c>
      <c r="BJ1712" s="15">
        <v>40599</v>
      </c>
      <c r="BK1712" s="14">
        <v>230.43790000000001</v>
      </c>
      <c r="BM1712" s="15">
        <v>41695</v>
      </c>
      <c r="BN1712" s="14">
        <v>71.837999999999994</v>
      </c>
    </row>
    <row r="1713" spans="2:66" x14ac:dyDescent="0.2">
      <c r="B1713" s="15">
        <v>39870</v>
      </c>
      <c r="C1713" s="14">
        <v>3.1280000000000001</v>
      </c>
      <c r="E1713" s="15">
        <v>39870</v>
      </c>
      <c r="F1713" s="14">
        <v>3.6640000000000001</v>
      </c>
      <c r="H1713" s="15">
        <v>39870</v>
      </c>
      <c r="I1713" s="14">
        <v>4.3079999999999998</v>
      </c>
      <c r="K1713" s="15">
        <v>39870</v>
      </c>
      <c r="L1713" s="14">
        <v>4.6740000000000004</v>
      </c>
      <c r="N1713" s="15">
        <v>39870</v>
      </c>
      <c r="O1713" s="14">
        <v>4.2220000000000004</v>
      </c>
      <c r="Q1713" s="15">
        <v>39870</v>
      </c>
      <c r="R1713" s="14">
        <v>3.9370000000000003</v>
      </c>
      <c r="T1713" s="15">
        <v>39870</v>
      </c>
      <c r="U1713" s="14">
        <v>4.2729999999999997</v>
      </c>
      <c r="W1713" s="15">
        <v>39870</v>
      </c>
      <c r="X1713" s="14">
        <v>4.6050000000000004</v>
      </c>
      <c r="Z1713" s="15">
        <v>39870</v>
      </c>
      <c r="AA1713" s="14">
        <v>3.911</v>
      </c>
      <c r="AC1713" s="14">
        <f t="shared" si="203"/>
        <v>3.8817260930016988</v>
      </c>
      <c r="AE1713" s="15">
        <v>39870</v>
      </c>
      <c r="AF1713" s="14">
        <v>2.9908000000000001</v>
      </c>
      <c r="AH1713" s="15">
        <v>39870</v>
      </c>
      <c r="AI1713" s="14">
        <v>3.641</v>
      </c>
      <c r="AK1713" s="15">
        <v>39870</v>
      </c>
      <c r="AL1713" s="14">
        <v>1.8904999999999998</v>
      </c>
      <c r="AM1713" s="14">
        <f t="shared" si="206"/>
        <v>1.9912260930016989</v>
      </c>
      <c r="AN1713" s="15">
        <v>39870</v>
      </c>
      <c r="AO1713" s="14">
        <v>2.1059000000000001</v>
      </c>
      <c r="AP1713" s="14">
        <f t="shared" si="207"/>
        <v>0.88490000000000002</v>
      </c>
      <c r="AQ1713" s="15">
        <v>39870</v>
      </c>
      <c r="AR1713" s="14">
        <v>3.23</v>
      </c>
      <c r="AS1713" s="14">
        <f t="shared" si="208"/>
        <v>0.41100000000000003</v>
      </c>
      <c r="AU1713" s="14">
        <f t="shared" si="204"/>
        <v>1.2375000000000003</v>
      </c>
      <c r="AW1713" s="14">
        <f t="shared" si="209"/>
        <v>2.4175</v>
      </c>
      <c r="AY1713" s="14">
        <f t="shared" si="210"/>
        <v>2.7835000000000005</v>
      </c>
      <c r="BA1713" s="15">
        <v>39870</v>
      </c>
      <c r="BB1713" s="14">
        <v>117.97790000000001</v>
      </c>
      <c r="BD1713" s="15">
        <v>41696</v>
      </c>
      <c r="BE1713" s="14">
        <v>10</v>
      </c>
      <c r="BG1713" s="15">
        <v>41696</v>
      </c>
      <c r="BH1713" s="14">
        <v>10.75</v>
      </c>
      <c r="BI1713" s="14">
        <f t="shared" si="205"/>
        <v>83.729300000000009</v>
      </c>
      <c r="BJ1713" s="15">
        <v>40600</v>
      </c>
      <c r="BK1713" s="14">
        <v>230.43790000000001</v>
      </c>
      <c r="BM1713" s="15">
        <v>41696</v>
      </c>
      <c r="BN1713" s="14">
        <v>72.819999999999993</v>
      </c>
    </row>
    <row r="1714" spans="2:66" x14ac:dyDescent="0.2">
      <c r="B1714" s="15">
        <v>39871</v>
      </c>
      <c r="C1714" s="14">
        <v>3.1120000000000001</v>
      </c>
      <c r="E1714" s="15">
        <v>39871</v>
      </c>
      <c r="F1714" s="14">
        <v>3.661</v>
      </c>
      <c r="H1714" s="15">
        <v>39871</v>
      </c>
      <c r="I1714" s="14">
        <v>4.2839999999999998</v>
      </c>
      <c r="K1714" s="15">
        <v>39871</v>
      </c>
      <c r="L1714" s="14">
        <v>4.681</v>
      </c>
      <c r="N1714" s="15">
        <v>39871</v>
      </c>
      <c r="O1714" s="14">
        <v>4.1989999999999998</v>
      </c>
      <c r="Q1714" s="15">
        <v>39871</v>
      </c>
      <c r="R1714" s="14">
        <v>3.9180000000000001</v>
      </c>
      <c r="T1714" s="15">
        <v>39871</v>
      </c>
      <c r="U1714" s="14">
        <v>4.2160000000000002</v>
      </c>
      <c r="W1714" s="15">
        <v>39871</v>
      </c>
      <c r="X1714" s="14">
        <v>4.5789999999999997</v>
      </c>
      <c r="Z1714" s="15">
        <v>39871</v>
      </c>
      <c r="AA1714" s="14">
        <v>3.9</v>
      </c>
      <c r="AC1714" s="14">
        <f t="shared" si="203"/>
        <v>3.8699871775065655</v>
      </c>
      <c r="AE1714" s="15">
        <v>39871</v>
      </c>
      <c r="AF1714" s="14">
        <v>3.0131000000000001</v>
      </c>
      <c r="AH1714" s="15">
        <v>39871</v>
      </c>
      <c r="AI1714" s="14">
        <v>3.6230000000000002</v>
      </c>
      <c r="AK1714" s="15">
        <v>39871</v>
      </c>
      <c r="AL1714" s="14">
        <v>1.9359999999999999</v>
      </c>
      <c r="AM1714" s="14">
        <f t="shared" si="206"/>
        <v>1.9339871775065656</v>
      </c>
      <c r="AN1714" s="15">
        <v>39871</v>
      </c>
      <c r="AO1714" s="14">
        <v>2.1063000000000001</v>
      </c>
      <c r="AP1714" s="14">
        <f t="shared" si="207"/>
        <v>0.90680000000000005</v>
      </c>
      <c r="AQ1714" s="15">
        <v>39871</v>
      </c>
      <c r="AR1714" s="14">
        <v>3.2484999999999999</v>
      </c>
      <c r="AS1714" s="14">
        <f t="shared" si="208"/>
        <v>0.37450000000000028</v>
      </c>
      <c r="AU1714" s="14">
        <f t="shared" si="204"/>
        <v>1.1760000000000002</v>
      </c>
      <c r="AW1714" s="14">
        <f t="shared" si="209"/>
        <v>2.3479999999999999</v>
      </c>
      <c r="AY1714" s="14">
        <f t="shared" si="210"/>
        <v>2.7450000000000001</v>
      </c>
      <c r="BA1714" s="15">
        <v>39871</v>
      </c>
      <c r="BB1714" s="14">
        <v>117.1932</v>
      </c>
      <c r="BD1714" s="15">
        <v>41697</v>
      </c>
      <c r="BE1714" s="14">
        <v>10</v>
      </c>
      <c r="BG1714" s="15">
        <v>41697</v>
      </c>
      <c r="BH1714" s="14">
        <v>10.75</v>
      </c>
      <c r="BI1714" s="14">
        <f t="shared" si="205"/>
        <v>83.729300000000009</v>
      </c>
      <c r="BJ1714" s="15">
        <v>40601</v>
      </c>
      <c r="BK1714" s="14">
        <v>230.43790000000001</v>
      </c>
      <c r="BM1714" s="15">
        <v>41697</v>
      </c>
      <c r="BN1714" s="14">
        <v>73.825000000000003</v>
      </c>
    </row>
    <row r="1715" spans="2:66" x14ac:dyDescent="0.2">
      <c r="B1715" s="15">
        <v>39872</v>
      </c>
      <c r="C1715" s="14">
        <v>3.1120000000000001</v>
      </c>
      <c r="E1715" s="15">
        <v>39872</v>
      </c>
      <c r="F1715" s="14">
        <v>3.661</v>
      </c>
      <c r="H1715" s="15">
        <v>39872</v>
      </c>
      <c r="I1715" s="14">
        <v>4.2839999999999998</v>
      </c>
      <c r="K1715" s="15">
        <v>39872</v>
      </c>
      <c r="L1715" s="14">
        <v>4.681</v>
      </c>
      <c r="N1715" s="15">
        <v>39872</v>
      </c>
      <c r="O1715" s="14">
        <v>4.1989999999999998</v>
      </c>
      <c r="Q1715" s="15">
        <v>39872</v>
      </c>
      <c r="R1715" s="14">
        <v>3.9180000000000001</v>
      </c>
      <c r="T1715" s="15">
        <v>39872</v>
      </c>
      <c r="U1715" s="14">
        <v>4.2160000000000002</v>
      </c>
      <c r="W1715" s="15">
        <v>39872</v>
      </c>
      <c r="X1715" s="14">
        <v>4.5789999999999997</v>
      </c>
      <c r="Z1715" s="15">
        <v>39872</v>
      </c>
      <c r="AA1715" s="14">
        <v>3.9</v>
      </c>
      <c r="AC1715" s="14">
        <f t="shared" si="203"/>
        <v>3.8699871775065655</v>
      </c>
      <c r="AE1715" s="15">
        <v>39872</v>
      </c>
      <c r="AF1715" s="14">
        <v>3.0131000000000001</v>
      </c>
      <c r="AH1715" s="15">
        <v>39872</v>
      </c>
      <c r="AI1715" s="14">
        <v>3.6230000000000002</v>
      </c>
      <c r="AK1715" s="15">
        <v>39872</v>
      </c>
      <c r="AL1715" s="14">
        <v>1.9359999999999999</v>
      </c>
      <c r="AM1715" s="14">
        <f t="shared" si="206"/>
        <v>1.9339871775065656</v>
      </c>
      <c r="AN1715" s="15">
        <v>39872</v>
      </c>
      <c r="AO1715" s="14">
        <v>2.1063000000000001</v>
      </c>
      <c r="AP1715" s="14">
        <f t="shared" si="207"/>
        <v>0.90680000000000005</v>
      </c>
      <c r="AQ1715" s="15">
        <v>39872</v>
      </c>
      <c r="AR1715" s="14">
        <v>3.2484999999999999</v>
      </c>
      <c r="AS1715" s="14">
        <f t="shared" si="208"/>
        <v>0.37450000000000028</v>
      </c>
      <c r="AU1715" s="14">
        <f t="shared" si="204"/>
        <v>1.1760000000000002</v>
      </c>
      <c r="AW1715" s="14">
        <f t="shared" si="209"/>
        <v>2.3479999999999999</v>
      </c>
      <c r="AY1715" s="14">
        <f t="shared" si="210"/>
        <v>2.7450000000000001</v>
      </c>
      <c r="BA1715" s="15">
        <v>39872</v>
      </c>
      <c r="BB1715" s="14">
        <v>117.1932</v>
      </c>
      <c r="BD1715" s="15">
        <v>41698</v>
      </c>
      <c r="BE1715" s="14">
        <v>10</v>
      </c>
      <c r="BG1715" s="15">
        <v>41698</v>
      </c>
      <c r="BH1715" s="14">
        <v>10.75</v>
      </c>
      <c r="BI1715" s="14">
        <f t="shared" si="205"/>
        <v>83.908500000000004</v>
      </c>
      <c r="BJ1715" s="15">
        <v>40602</v>
      </c>
      <c r="BK1715" s="14">
        <v>230.97550000000001</v>
      </c>
      <c r="BM1715" s="15">
        <v>41698</v>
      </c>
      <c r="BN1715" s="14">
        <v>74.185000000000002</v>
      </c>
    </row>
    <row r="1716" spans="2:66" x14ac:dyDescent="0.2">
      <c r="B1716" s="15">
        <v>39873</v>
      </c>
      <c r="C1716" s="14">
        <v>3.1120000000000001</v>
      </c>
      <c r="E1716" s="15">
        <v>39873</v>
      </c>
      <c r="F1716" s="14">
        <v>3.661</v>
      </c>
      <c r="H1716" s="15">
        <v>39873</v>
      </c>
      <c r="I1716" s="14">
        <v>4.2839999999999998</v>
      </c>
      <c r="K1716" s="15">
        <v>39873</v>
      </c>
      <c r="L1716" s="14">
        <v>4.681</v>
      </c>
      <c r="N1716" s="15">
        <v>39873</v>
      </c>
      <c r="O1716" s="14">
        <v>4.1989999999999998</v>
      </c>
      <c r="Q1716" s="15">
        <v>39873</v>
      </c>
      <c r="R1716" s="14">
        <v>3.9180000000000001</v>
      </c>
      <c r="T1716" s="15">
        <v>39873</v>
      </c>
      <c r="U1716" s="14">
        <v>4.2160000000000002</v>
      </c>
      <c r="W1716" s="15">
        <v>39873</v>
      </c>
      <c r="X1716" s="14">
        <v>4.5789999999999997</v>
      </c>
      <c r="Z1716" s="15">
        <v>39873</v>
      </c>
      <c r="AA1716" s="14">
        <v>3.9</v>
      </c>
      <c r="AC1716" s="14">
        <f t="shared" si="203"/>
        <v>3.8699871775065655</v>
      </c>
      <c r="AE1716" s="15">
        <v>39873</v>
      </c>
      <c r="AF1716" s="14">
        <v>3.0131000000000001</v>
      </c>
      <c r="AH1716" s="15">
        <v>39873</v>
      </c>
      <c r="AI1716" s="14">
        <v>3.6230000000000002</v>
      </c>
      <c r="AK1716" s="15">
        <v>39873</v>
      </c>
      <c r="AL1716" s="14">
        <v>1.9359999999999999</v>
      </c>
      <c r="AM1716" s="14">
        <f t="shared" si="206"/>
        <v>1.9339871775065656</v>
      </c>
      <c r="AN1716" s="15">
        <v>39873</v>
      </c>
      <c r="AO1716" s="14">
        <v>2.1063000000000001</v>
      </c>
      <c r="AP1716" s="14">
        <f t="shared" si="207"/>
        <v>0.90680000000000005</v>
      </c>
      <c r="AQ1716" s="15">
        <v>39873</v>
      </c>
      <c r="AR1716" s="14">
        <v>3.2484999999999999</v>
      </c>
      <c r="AS1716" s="14">
        <f t="shared" si="208"/>
        <v>0.37450000000000028</v>
      </c>
      <c r="AU1716" s="14">
        <f t="shared" si="204"/>
        <v>1.1760000000000002</v>
      </c>
      <c r="AW1716" s="14">
        <f t="shared" si="209"/>
        <v>2.3479999999999999</v>
      </c>
      <c r="AY1716" s="14">
        <f t="shared" si="210"/>
        <v>2.7450000000000001</v>
      </c>
      <c r="BA1716" s="15">
        <v>39873</v>
      </c>
      <c r="BB1716" s="14">
        <v>117.1932</v>
      </c>
      <c r="BD1716" s="15">
        <v>41699</v>
      </c>
      <c r="BE1716" s="14">
        <v>10</v>
      </c>
      <c r="BG1716" s="15">
        <v>41699</v>
      </c>
      <c r="BH1716" s="14">
        <v>10.75</v>
      </c>
      <c r="BI1716" s="14">
        <f t="shared" si="205"/>
        <v>83.79376666666667</v>
      </c>
      <c r="BJ1716" s="15">
        <v>40603</v>
      </c>
      <c r="BK1716" s="14">
        <v>230.63130000000001</v>
      </c>
      <c r="BM1716" s="15">
        <v>41699</v>
      </c>
      <c r="BN1716" s="14">
        <v>74.185000000000002</v>
      </c>
    </row>
    <row r="1717" spans="2:66" x14ac:dyDescent="0.2">
      <c r="B1717" s="15">
        <v>39874</v>
      </c>
      <c r="C1717" s="14">
        <v>3.03</v>
      </c>
      <c r="E1717" s="15">
        <v>39874</v>
      </c>
      <c r="F1717" s="14">
        <v>3.5920000000000001</v>
      </c>
      <c r="H1717" s="15">
        <v>39874</v>
      </c>
      <c r="I1717" s="14">
        <v>4.2110000000000003</v>
      </c>
      <c r="K1717" s="15">
        <v>39874</v>
      </c>
      <c r="L1717" s="14">
        <v>4.5969999999999995</v>
      </c>
      <c r="N1717" s="15">
        <v>39874</v>
      </c>
      <c r="O1717" s="14">
        <v>4.125</v>
      </c>
      <c r="Q1717" s="15">
        <v>39874</v>
      </c>
      <c r="R1717" s="14">
        <v>3.84</v>
      </c>
      <c r="T1717" s="15">
        <v>39874</v>
      </c>
      <c r="U1717" s="14">
        <v>4.1639999999999997</v>
      </c>
      <c r="W1717" s="15">
        <v>39874</v>
      </c>
      <c r="X1717" s="14">
        <v>4.5270000000000001</v>
      </c>
      <c r="Z1717" s="15">
        <v>39874</v>
      </c>
      <c r="AA1717" s="14">
        <v>3.8079999999999998</v>
      </c>
      <c r="AC1717" s="14">
        <f t="shared" si="203"/>
        <v>3.7937559091611299</v>
      </c>
      <c r="AE1717" s="15">
        <v>39874</v>
      </c>
      <c r="AF1717" s="14">
        <v>2.8624000000000001</v>
      </c>
      <c r="AH1717" s="15">
        <v>39874</v>
      </c>
      <c r="AI1717" s="14">
        <v>3.56</v>
      </c>
      <c r="AK1717" s="15">
        <v>39874</v>
      </c>
      <c r="AL1717" s="14">
        <v>1.9849999999999999</v>
      </c>
      <c r="AM1717" s="14">
        <f t="shared" si="206"/>
        <v>1.80875590916113</v>
      </c>
      <c r="AN1717" s="15">
        <v>39874</v>
      </c>
      <c r="AO1717" s="14">
        <v>2.0613999999999999</v>
      </c>
      <c r="AP1717" s="14">
        <f t="shared" si="207"/>
        <v>0.80100000000000016</v>
      </c>
      <c r="AQ1717" s="15">
        <v>39874</v>
      </c>
      <c r="AR1717" s="14">
        <v>3.4050000000000002</v>
      </c>
      <c r="AS1717" s="14">
        <f t="shared" si="208"/>
        <v>0.1549999999999998</v>
      </c>
      <c r="AU1717" s="14">
        <f t="shared" si="204"/>
        <v>1.0449999999999999</v>
      </c>
      <c r="AW1717" s="14">
        <f t="shared" si="209"/>
        <v>2.2260000000000004</v>
      </c>
      <c r="AY1717" s="14">
        <f t="shared" si="210"/>
        <v>2.6119999999999997</v>
      </c>
      <c r="BA1717" s="15">
        <v>39874</v>
      </c>
      <c r="BB1717" s="14">
        <v>118.0468</v>
      </c>
      <c r="BD1717" s="15"/>
      <c r="BJ1717" s="15">
        <v>40604</v>
      </c>
      <c r="BK1717" s="14">
        <v>230.68799999999999</v>
      </c>
    </row>
    <row r="1718" spans="2:66" x14ac:dyDescent="0.2">
      <c r="B1718" s="15">
        <v>39875</v>
      </c>
      <c r="C1718" s="14">
        <v>3.048</v>
      </c>
      <c r="E1718" s="15">
        <v>39875</v>
      </c>
      <c r="F1718" s="14">
        <v>3.6310000000000002</v>
      </c>
      <c r="H1718" s="15">
        <v>39875</v>
      </c>
      <c r="I1718" s="14">
        <v>4.2080000000000002</v>
      </c>
      <c r="K1718" s="15">
        <v>39875</v>
      </c>
      <c r="L1718" s="14">
        <v>4.6079999999999997</v>
      </c>
      <c r="N1718" s="15">
        <v>39875</v>
      </c>
      <c r="O1718" s="14">
        <v>4.1319999999999997</v>
      </c>
      <c r="Q1718" s="15">
        <v>39875</v>
      </c>
      <c r="R1718" s="14">
        <v>3.8570000000000002</v>
      </c>
      <c r="T1718" s="15">
        <v>39875</v>
      </c>
      <c r="U1718" s="14">
        <v>4.1980000000000004</v>
      </c>
      <c r="W1718" s="15">
        <v>39875</v>
      </c>
      <c r="X1718" s="14">
        <v>4.774</v>
      </c>
      <c r="Z1718" s="15">
        <v>39875</v>
      </c>
      <c r="AA1718" s="14">
        <v>3.8250000000000002</v>
      </c>
      <c r="AC1718" s="14">
        <f t="shared" si="203"/>
        <v>3.8182932179823883</v>
      </c>
      <c r="AE1718" s="15">
        <v>39875</v>
      </c>
      <c r="AF1718" s="14">
        <v>2.8771</v>
      </c>
      <c r="AH1718" s="15">
        <v>39875</v>
      </c>
      <c r="AI1718" s="14">
        <v>3.5569999999999999</v>
      </c>
      <c r="AK1718" s="15">
        <v>39875</v>
      </c>
      <c r="AL1718" s="14">
        <v>1.9950000000000001</v>
      </c>
      <c r="AM1718" s="14">
        <f t="shared" si="206"/>
        <v>1.8232932179823882</v>
      </c>
      <c r="AN1718" s="15">
        <v>39875</v>
      </c>
      <c r="AO1718" s="14">
        <v>2.0646</v>
      </c>
      <c r="AP1718" s="14">
        <f t="shared" si="207"/>
        <v>0.8125</v>
      </c>
      <c r="AQ1718" s="15">
        <v>39875</v>
      </c>
      <c r="AR1718" s="14">
        <v>3.37</v>
      </c>
      <c r="AS1718" s="14">
        <f t="shared" si="208"/>
        <v>0.18699999999999983</v>
      </c>
      <c r="AU1718" s="14">
        <f t="shared" si="204"/>
        <v>1.0529999999999999</v>
      </c>
      <c r="AW1718" s="14">
        <f t="shared" si="209"/>
        <v>2.2130000000000001</v>
      </c>
      <c r="AY1718" s="14">
        <f t="shared" si="210"/>
        <v>2.6129999999999995</v>
      </c>
      <c r="BA1718" s="15">
        <v>39875</v>
      </c>
      <c r="BB1718" s="14">
        <v>116.0287</v>
      </c>
      <c r="BD1718" s="15"/>
      <c r="BJ1718" s="15">
        <v>40605</v>
      </c>
      <c r="BK1718" s="14">
        <v>231.02070000000001</v>
      </c>
    </row>
    <row r="1719" spans="2:66" x14ac:dyDescent="0.2">
      <c r="B1719" s="15">
        <v>39876</v>
      </c>
      <c r="C1719" s="14">
        <v>3.1360000000000001</v>
      </c>
      <c r="E1719" s="15">
        <v>39876</v>
      </c>
      <c r="F1719" s="14">
        <v>3.7189999999999999</v>
      </c>
      <c r="H1719" s="15">
        <v>39876</v>
      </c>
      <c r="I1719" s="14">
        <v>4.2279999999999998</v>
      </c>
      <c r="K1719" s="15">
        <v>39876</v>
      </c>
      <c r="L1719" s="14">
        <v>4.6340000000000003</v>
      </c>
      <c r="N1719" s="15">
        <v>39876</v>
      </c>
      <c r="O1719" s="14">
        <v>4.1820000000000004</v>
      </c>
      <c r="Q1719" s="15">
        <v>39876</v>
      </c>
      <c r="R1719" s="14">
        <v>3.9140000000000001</v>
      </c>
      <c r="T1719" s="15">
        <v>39876</v>
      </c>
      <c r="U1719" s="14">
        <v>4.2850000000000001</v>
      </c>
      <c r="W1719" s="15">
        <v>39876</v>
      </c>
      <c r="X1719" s="14">
        <v>4.8209999999999997</v>
      </c>
      <c r="Z1719" s="15">
        <v>39876</v>
      </c>
      <c r="AA1719" s="14">
        <v>3.915</v>
      </c>
      <c r="AC1719" s="14">
        <f t="shared" si="203"/>
        <v>3.8807563726247492</v>
      </c>
      <c r="AE1719" s="15">
        <v>39876</v>
      </c>
      <c r="AF1719" s="14">
        <v>2.9744999999999999</v>
      </c>
      <c r="AH1719" s="15">
        <v>39876</v>
      </c>
      <c r="AI1719" s="14">
        <v>3.6429999999999998</v>
      </c>
      <c r="AK1719" s="15">
        <v>39876</v>
      </c>
      <c r="AL1719" s="14">
        <v>2.0049999999999999</v>
      </c>
      <c r="AM1719" s="14">
        <f t="shared" si="206"/>
        <v>1.8757563726247493</v>
      </c>
      <c r="AN1719" s="15">
        <v>39876</v>
      </c>
      <c r="AO1719" s="14">
        <v>2.0863999999999998</v>
      </c>
      <c r="AP1719" s="14">
        <f t="shared" si="207"/>
        <v>0.88810000000000011</v>
      </c>
      <c r="AQ1719" s="15">
        <v>39876</v>
      </c>
      <c r="AR1719" s="14">
        <v>3.3574999999999999</v>
      </c>
      <c r="AS1719" s="14">
        <f t="shared" si="208"/>
        <v>0.28549999999999986</v>
      </c>
      <c r="AU1719" s="14">
        <f t="shared" si="204"/>
        <v>1.1310000000000002</v>
      </c>
      <c r="AW1719" s="14">
        <f t="shared" si="209"/>
        <v>2.2229999999999999</v>
      </c>
      <c r="AY1719" s="14">
        <f t="shared" si="210"/>
        <v>2.6290000000000004</v>
      </c>
      <c r="BA1719" s="15">
        <v>39876</v>
      </c>
      <c r="BB1719" s="14">
        <v>109.2418</v>
      </c>
      <c r="BD1719" s="15"/>
      <c r="BJ1719" s="15">
        <v>40606</v>
      </c>
      <c r="BK1719" s="14">
        <v>231.05500000000001</v>
      </c>
    </row>
    <row r="1720" spans="2:66" x14ac:dyDescent="0.2">
      <c r="B1720" s="15">
        <v>39877</v>
      </c>
      <c r="C1720" s="14">
        <v>3.0169999999999999</v>
      </c>
      <c r="E1720" s="15">
        <v>39877</v>
      </c>
      <c r="F1720" s="14">
        <v>3.5960000000000001</v>
      </c>
      <c r="H1720" s="15">
        <v>39877</v>
      </c>
      <c r="I1720" s="14">
        <v>4.0640000000000001</v>
      </c>
      <c r="K1720" s="15">
        <v>39877</v>
      </c>
      <c r="L1720" s="14">
        <v>4.5110000000000001</v>
      </c>
      <c r="N1720" s="15">
        <v>39877</v>
      </c>
      <c r="O1720" s="14">
        <v>4.0629999999999997</v>
      </c>
      <c r="Q1720" s="15">
        <v>39877</v>
      </c>
      <c r="R1720" s="14">
        <v>3.7909999999999999</v>
      </c>
      <c r="T1720" s="15">
        <v>39877</v>
      </c>
      <c r="U1720" s="14">
        <v>4.1550000000000002</v>
      </c>
      <c r="W1720" s="15">
        <v>39877</v>
      </c>
      <c r="X1720" s="14">
        <v>4.6639999999999997</v>
      </c>
      <c r="Z1720" s="15">
        <v>39877</v>
      </c>
      <c r="AA1720" s="14">
        <v>3.786</v>
      </c>
      <c r="AC1720" s="14">
        <f t="shared" si="203"/>
        <v>3.7521796693959519</v>
      </c>
      <c r="AE1720" s="15">
        <v>39877</v>
      </c>
      <c r="AF1720" s="14">
        <v>2.8115000000000001</v>
      </c>
      <c r="AH1720" s="15">
        <v>39877</v>
      </c>
      <c r="AI1720" s="14">
        <v>3.3580000000000001</v>
      </c>
      <c r="AK1720" s="15">
        <v>39877</v>
      </c>
      <c r="AL1720" s="14">
        <v>1.984</v>
      </c>
      <c r="AM1720" s="14">
        <f t="shared" si="206"/>
        <v>1.7681796693959519</v>
      </c>
      <c r="AN1720" s="15">
        <v>39877</v>
      </c>
      <c r="AO1720" s="14">
        <v>2.0449999999999999</v>
      </c>
      <c r="AP1720" s="14">
        <f t="shared" si="207"/>
        <v>0.76650000000000018</v>
      </c>
      <c r="AQ1720" s="15">
        <v>39877</v>
      </c>
      <c r="AR1720" s="14">
        <v>3.21</v>
      </c>
      <c r="AS1720" s="14">
        <f t="shared" si="208"/>
        <v>0.14800000000000013</v>
      </c>
      <c r="AU1720" s="14">
        <f t="shared" si="204"/>
        <v>1.0329999999999999</v>
      </c>
      <c r="AW1720" s="14">
        <f t="shared" si="209"/>
        <v>2.08</v>
      </c>
      <c r="AY1720" s="14">
        <f t="shared" si="210"/>
        <v>2.5270000000000001</v>
      </c>
      <c r="BA1720" s="15">
        <v>39877</v>
      </c>
      <c r="BB1720" s="14">
        <v>104.75960000000001</v>
      </c>
      <c r="BD1720" s="15"/>
      <c r="BJ1720" s="15">
        <v>40607</v>
      </c>
      <c r="BK1720" s="14">
        <v>231.05500000000001</v>
      </c>
    </row>
    <row r="1721" spans="2:66" x14ac:dyDescent="0.2">
      <c r="B1721" s="15">
        <v>39878</v>
      </c>
      <c r="C1721" s="14">
        <v>2.9249999999999998</v>
      </c>
      <c r="E1721" s="15">
        <v>39878</v>
      </c>
      <c r="F1721" s="14">
        <v>3.5369999999999999</v>
      </c>
      <c r="H1721" s="15">
        <v>39878</v>
      </c>
      <c r="I1721" s="14">
        <v>4.0270000000000001</v>
      </c>
      <c r="K1721" s="15">
        <v>39878</v>
      </c>
      <c r="L1721" s="14">
        <v>4.4859999999999998</v>
      </c>
      <c r="N1721" s="15">
        <v>39878</v>
      </c>
      <c r="O1721" s="14">
        <v>4.01</v>
      </c>
      <c r="Q1721" s="15">
        <v>39878</v>
      </c>
      <c r="R1721" s="14">
        <v>3.758</v>
      </c>
      <c r="T1721" s="15">
        <v>39878</v>
      </c>
      <c r="U1721" s="14">
        <v>4.1550000000000002</v>
      </c>
      <c r="W1721" s="15">
        <v>39878</v>
      </c>
      <c r="X1721" s="14">
        <v>4.6749999999999998</v>
      </c>
      <c r="Z1721" s="15">
        <v>39878</v>
      </c>
      <c r="AA1721" s="14">
        <v>3.6989999999999998</v>
      </c>
      <c r="AC1721" s="14">
        <f t="shared" si="203"/>
        <v>3.6984416808280547</v>
      </c>
      <c r="AE1721" s="15">
        <v>39878</v>
      </c>
      <c r="AF1721" s="14">
        <v>2.8717000000000001</v>
      </c>
      <c r="AH1721" s="15">
        <v>39878</v>
      </c>
      <c r="AI1721" s="14">
        <v>3.0640000000000001</v>
      </c>
      <c r="AK1721" s="15">
        <v>39878</v>
      </c>
      <c r="AL1721" s="14">
        <v>2.0074999999999998</v>
      </c>
      <c r="AM1721" s="14">
        <f t="shared" si="206"/>
        <v>1.6909416808280548</v>
      </c>
      <c r="AN1721" s="15">
        <v>39878</v>
      </c>
      <c r="AO1721" s="14">
        <v>2.0434999999999999</v>
      </c>
      <c r="AP1721" s="14">
        <f t="shared" si="207"/>
        <v>0.82820000000000027</v>
      </c>
      <c r="AQ1721" s="15">
        <v>39878</v>
      </c>
      <c r="AR1721" s="14">
        <v>3.2069999999999999</v>
      </c>
      <c r="AS1721" s="14">
        <f t="shared" si="208"/>
        <v>-0.14299999999999979</v>
      </c>
      <c r="AU1721" s="14">
        <f t="shared" si="204"/>
        <v>0.91749999999999998</v>
      </c>
      <c r="AW1721" s="14">
        <f t="shared" si="209"/>
        <v>2.0195000000000003</v>
      </c>
      <c r="AY1721" s="14">
        <f t="shared" si="210"/>
        <v>2.4784999999999999</v>
      </c>
      <c r="BA1721" s="15">
        <v>39878</v>
      </c>
      <c r="BB1721" s="14">
        <v>110.1433</v>
      </c>
      <c r="BD1721" s="15"/>
      <c r="BJ1721" s="15">
        <v>40608</v>
      </c>
      <c r="BK1721" s="14">
        <v>231.05500000000001</v>
      </c>
    </row>
    <row r="1722" spans="2:66" x14ac:dyDescent="0.2">
      <c r="B1722" s="15">
        <v>39879</v>
      </c>
      <c r="C1722" s="14">
        <v>2.9249999999999998</v>
      </c>
      <c r="E1722" s="15">
        <v>39879</v>
      </c>
      <c r="F1722" s="14">
        <v>3.5369999999999999</v>
      </c>
      <c r="H1722" s="15">
        <v>39879</v>
      </c>
      <c r="I1722" s="14">
        <v>4.0270000000000001</v>
      </c>
      <c r="K1722" s="15">
        <v>39879</v>
      </c>
      <c r="L1722" s="14">
        <v>4.4859999999999998</v>
      </c>
      <c r="N1722" s="15">
        <v>39879</v>
      </c>
      <c r="O1722" s="14">
        <v>4.01</v>
      </c>
      <c r="Q1722" s="15">
        <v>39879</v>
      </c>
      <c r="R1722" s="14">
        <v>3.758</v>
      </c>
      <c r="T1722" s="15">
        <v>39879</v>
      </c>
      <c r="U1722" s="14">
        <v>4.1550000000000002</v>
      </c>
      <c r="W1722" s="15">
        <v>39879</v>
      </c>
      <c r="X1722" s="14">
        <v>4.6749999999999998</v>
      </c>
      <c r="Z1722" s="15">
        <v>39879</v>
      </c>
      <c r="AA1722" s="14">
        <v>3.6989999999999998</v>
      </c>
      <c r="AC1722" s="14">
        <f t="shared" si="203"/>
        <v>3.6984416808280547</v>
      </c>
      <c r="AE1722" s="15">
        <v>39879</v>
      </c>
      <c r="AF1722" s="14">
        <v>2.8717000000000001</v>
      </c>
      <c r="AH1722" s="15">
        <v>39879</v>
      </c>
      <c r="AI1722" s="14">
        <v>3.0640000000000001</v>
      </c>
      <c r="AK1722" s="15">
        <v>39879</v>
      </c>
      <c r="AL1722" s="14">
        <v>2.0074999999999998</v>
      </c>
      <c r="AM1722" s="14">
        <f t="shared" si="206"/>
        <v>1.6909416808280548</v>
      </c>
      <c r="AN1722" s="15">
        <v>39879</v>
      </c>
      <c r="AO1722" s="14">
        <v>2.0434999999999999</v>
      </c>
      <c r="AP1722" s="14">
        <f t="shared" si="207"/>
        <v>0.82820000000000027</v>
      </c>
      <c r="AQ1722" s="15">
        <v>39879</v>
      </c>
      <c r="AR1722" s="14">
        <v>3.2069999999999999</v>
      </c>
      <c r="AS1722" s="14">
        <f t="shared" si="208"/>
        <v>-0.14299999999999979</v>
      </c>
      <c r="AU1722" s="14">
        <f t="shared" si="204"/>
        <v>0.91749999999999998</v>
      </c>
      <c r="AW1722" s="14">
        <f t="shared" si="209"/>
        <v>2.0195000000000003</v>
      </c>
      <c r="AY1722" s="14">
        <f t="shared" si="210"/>
        <v>2.4784999999999999</v>
      </c>
      <c r="BA1722" s="15">
        <v>39879</v>
      </c>
      <c r="BB1722" s="14">
        <v>110.1433</v>
      </c>
      <c r="BD1722" s="15"/>
      <c r="BJ1722" s="15">
        <v>40609</v>
      </c>
      <c r="BK1722" s="14">
        <v>231.0728</v>
      </c>
    </row>
    <row r="1723" spans="2:66" x14ac:dyDescent="0.2">
      <c r="B1723" s="15">
        <v>39880</v>
      </c>
      <c r="C1723" s="14">
        <v>2.9249999999999998</v>
      </c>
      <c r="E1723" s="15">
        <v>39880</v>
      </c>
      <c r="F1723" s="14">
        <v>3.5369999999999999</v>
      </c>
      <c r="H1723" s="15">
        <v>39880</v>
      </c>
      <c r="I1723" s="14">
        <v>4.0270000000000001</v>
      </c>
      <c r="K1723" s="15">
        <v>39880</v>
      </c>
      <c r="L1723" s="14">
        <v>4.4859999999999998</v>
      </c>
      <c r="N1723" s="15">
        <v>39880</v>
      </c>
      <c r="O1723" s="14">
        <v>4.01</v>
      </c>
      <c r="Q1723" s="15">
        <v>39880</v>
      </c>
      <c r="R1723" s="14">
        <v>3.758</v>
      </c>
      <c r="T1723" s="15">
        <v>39880</v>
      </c>
      <c r="U1723" s="14">
        <v>4.1550000000000002</v>
      </c>
      <c r="W1723" s="15">
        <v>39880</v>
      </c>
      <c r="X1723" s="14">
        <v>4.6749999999999998</v>
      </c>
      <c r="Z1723" s="15">
        <v>39880</v>
      </c>
      <c r="AA1723" s="14">
        <v>3.6989999999999998</v>
      </c>
      <c r="AC1723" s="14">
        <f t="shared" si="203"/>
        <v>3.6984416808280547</v>
      </c>
      <c r="AE1723" s="15">
        <v>39880</v>
      </c>
      <c r="AF1723" s="14">
        <v>2.8717000000000001</v>
      </c>
      <c r="AH1723" s="15">
        <v>39880</v>
      </c>
      <c r="AI1723" s="14">
        <v>3.0640000000000001</v>
      </c>
      <c r="AK1723" s="15">
        <v>39880</v>
      </c>
      <c r="AL1723" s="14">
        <v>2.0074999999999998</v>
      </c>
      <c r="AM1723" s="14">
        <f t="shared" si="206"/>
        <v>1.6909416808280548</v>
      </c>
      <c r="AN1723" s="15">
        <v>39880</v>
      </c>
      <c r="AO1723" s="14">
        <v>2.0434999999999999</v>
      </c>
      <c r="AP1723" s="14">
        <f t="shared" si="207"/>
        <v>0.82820000000000027</v>
      </c>
      <c r="AQ1723" s="15">
        <v>39880</v>
      </c>
      <c r="AR1723" s="14">
        <v>3.2069999999999999</v>
      </c>
      <c r="AS1723" s="14">
        <f t="shared" si="208"/>
        <v>-0.14299999999999979</v>
      </c>
      <c r="AU1723" s="14">
        <f t="shared" si="204"/>
        <v>0.91749999999999998</v>
      </c>
      <c r="AW1723" s="14">
        <f t="shared" si="209"/>
        <v>2.0195000000000003</v>
      </c>
      <c r="AY1723" s="14">
        <f t="shared" si="210"/>
        <v>2.4784999999999999</v>
      </c>
      <c r="BA1723" s="15">
        <v>39880</v>
      </c>
      <c r="BB1723" s="14">
        <v>110.1433</v>
      </c>
      <c r="BD1723" s="15"/>
      <c r="BJ1723" s="15">
        <v>40610</v>
      </c>
      <c r="BK1723" s="14">
        <v>231.21010000000001</v>
      </c>
    </row>
    <row r="1724" spans="2:66" x14ac:dyDescent="0.2">
      <c r="B1724" s="15">
        <v>39881</v>
      </c>
      <c r="C1724" s="14">
        <v>2.9359999999999999</v>
      </c>
      <c r="E1724" s="15">
        <v>39881</v>
      </c>
      <c r="F1724" s="14">
        <v>3.5640000000000001</v>
      </c>
      <c r="H1724" s="15">
        <v>39881</v>
      </c>
      <c r="I1724" s="14">
        <v>3.9990000000000001</v>
      </c>
      <c r="K1724" s="15">
        <v>39881</v>
      </c>
      <c r="L1724" s="14">
        <v>4.46</v>
      </c>
      <c r="N1724" s="15">
        <v>39881</v>
      </c>
      <c r="O1724" s="14">
        <v>4.016</v>
      </c>
      <c r="Q1724" s="15">
        <v>39881</v>
      </c>
      <c r="R1724" s="14">
        <v>3.7640000000000002</v>
      </c>
      <c r="T1724" s="15">
        <v>39881</v>
      </c>
      <c r="U1724" s="14">
        <v>4.1749999999999998</v>
      </c>
      <c r="W1724" s="15">
        <v>39881</v>
      </c>
      <c r="X1724" s="14">
        <v>4.6909999999999998</v>
      </c>
      <c r="Z1724" s="15">
        <v>39881</v>
      </c>
      <c r="AA1724" s="14">
        <v>3.7</v>
      </c>
      <c r="AC1724" s="14">
        <f t="shared" si="203"/>
        <v>3.7002956897883514</v>
      </c>
      <c r="AE1724" s="15">
        <v>39881</v>
      </c>
      <c r="AF1724" s="14">
        <v>2.8589000000000002</v>
      </c>
      <c r="AH1724" s="15">
        <v>39881</v>
      </c>
      <c r="AI1724" s="14">
        <v>3.1269999999999998</v>
      </c>
      <c r="AK1724" s="15">
        <v>39881</v>
      </c>
      <c r="AL1724" s="14">
        <v>2.0455000000000001</v>
      </c>
      <c r="AM1724" s="14">
        <f t="shared" si="206"/>
        <v>1.6547956897883513</v>
      </c>
      <c r="AN1724" s="15">
        <v>39881</v>
      </c>
      <c r="AO1724" s="14">
        <v>2.0144000000000002</v>
      </c>
      <c r="AP1724" s="14">
        <f t="shared" si="207"/>
        <v>0.84450000000000003</v>
      </c>
      <c r="AQ1724" s="15">
        <v>39881</v>
      </c>
      <c r="AR1724" s="14">
        <v>3.18</v>
      </c>
      <c r="AS1724" s="14">
        <f t="shared" si="208"/>
        <v>-5.300000000000038E-2</v>
      </c>
      <c r="AU1724" s="14">
        <f t="shared" si="204"/>
        <v>0.89049999999999985</v>
      </c>
      <c r="AW1724" s="14">
        <f t="shared" si="209"/>
        <v>1.9535</v>
      </c>
      <c r="AY1724" s="14">
        <f t="shared" si="210"/>
        <v>2.4144999999999999</v>
      </c>
      <c r="BA1724" s="15">
        <v>39881</v>
      </c>
      <c r="BB1724" s="14">
        <v>106.2527</v>
      </c>
      <c r="BD1724" s="15"/>
      <c r="BJ1724" s="15">
        <v>40611</v>
      </c>
      <c r="BK1724" s="14">
        <v>231.2697</v>
      </c>
    </row>
    <row r="1725" spans="2:66" x14ac:dyDescent="0.2">
      <c r="B1725" s="15">
        <v>39882</v>
      </c>
      <c r="C1725" s="14">
        <v>3</v>
      </c>
      <c r="E1725" s="15">
        <v>39882</v>
      </c>
      <c r="F1725" s="14">
        <v>3.6240000000000001</v>
      </c>
      <c r="H1725" s="15">
        <v>39882</v>
      </c>
      <c r="I1725" s="14">
        <v>4.0410000000000004</v>
      </c>
      <c r="K1725" s="15">
        <v>39882</v>
      </c>
      <c r="L1725" s="14">
        <v>4.4939999999999998</v>
      </c>
      <c r="N1725" s="15">
        <v>39882</v>
      </c>
      <c r="O1725" s="14">
        <v>4.0579999999999998</v>
      </c>
      <c r="Q1725" s="15">
        <v>39882</v>
      </c>
      <c r="R1725" s="14">
        <v>3.835</v>
      </c>
      <c r="T1725" s="15">
        <v>39882</v>
      </c>
      <c r="U1725" s="14">
        <v>4.3040000000000003</v>
      </c>
      <c r="W1725" s="15">
        <v>39882</v>
      </c>
      <c r="X1725" s="14">
        <v>4.7329999999999997</v>
      </c>
      <c r="Z1725" s="15">
        <v>39882</v>
      </c>
      <c r="AA1725" s="14">
        <v>3.7669999999999999</v>
      </c>
      <c r="AC1725" s="14">
        <f t="shared" si="203"/>
        <v>3.7557381430557699</v>
      </c>
      <c r="AE1725" s="15">
        <v>39882</v>
      </c>
      <c r="AF1725" s="14">
        <v>3.0044</v>
      </c>
      <c r="AH1725" s="15">
        <v>39882</v>
      </c>
      <c r="AI1725" s="14">
        <v>3.113</v>
      </c>
      <c r="AK1725" s="15">
        <v>39882</v>
      </c>
      <c r="AL1725" s="14">
        <v>2.0550000000000002</v>
      </c>
      <c r="AM1725" s="14">
        <f t="shared" si="206"/>
        <v>1.7007381430557698</v>
      </c>
      <c r="AN1725" s="15">
        <v>39882</v>
      </c>
      <c r="AO1725" s="14">
        <v>2.0488</v>
      </c>
      <c r="AP1725" s="14">
        <f t="shared" si="207"/>
        <v>0.9556</v>
      </c>
      <c r="AQ1725" s="15">
        <v>39882</v>
      </c>
      <c r="AR1725" s="14">
        <v>3.2</v>
      </c>
      <c r="AS1725" s="14">
        <f t="shared" si="208"/>
        <v>-8.7000000000000188E-2</v>
      </c>
      <c r="AU1725" s="14">
        <f t="shared" si="204"/>
        <v>0.94499999999999984</v>
      </c>
      <c r="AW1725" s="14">
        <f t="shared" si="209"/>
        <v>1.9860000000000002</v>
      </c>
      <c r="AY1725" s="14">
        <f t="shared" si="210"/>
        <v>2.4389999999999996</v>
      </c>
      <c r="BA1725" s="15">
        <v>39882</v>
      </c>
      <c r="BB1725" s="14">
        <v>104.1225</v>
      </c>
      <c r="BD1725" s="15"/>
      <c r="BJ1725" s="15">
        <v>40612</v>
      </c>
      <c r="BK1725" s="14">
        <v>231.21619999999999</v>
      </c>
    </row>
    <row r="1726" spans="2:66" x14ac:dyDescent="0.2">
      <c r="B1726" s="15">
        <v>39883</v>
      </c>
      <c r="C1726" s="14">
        <v>3.07</v>
      </c>
      <c r="E1726" s="15">
        <v>39883</v>
      </c>
      <c r="F1726" s="14">
        <v>3.6640000000000001</v>
      </c>
      <c r="H1726" s="15">
        <v>39883</v>
      </c>
      <c r="I1726" s="14">
        <v>4.0709999999999997</v>
      </c>
      <c r="K1726" s="15">
        <v>39883</v>
      </c>
      <c r="L1726" s="14">
        <v>4.5250000000000004</v>
      </c>
      <c r="N1726" s="15">
        <v>39883</v>
      </c>
      <c r="O1726" s="14">
        <v>4.0960000000000001</v>
      </c>
      <c r="Q1726" s="15">
        <v>39883</v>
      </c>
      <c r="R1726" s="14">
        <v>3.835</v>
      </c>
      <c r="T1726" s="15">
        <v>39883</v>
      </c>
      <c r="U1726" s="14">
        <v>4.3129999999999997</v>
      </c>
      <c r="W1726" s="15">
        <v>39883</v>
      </c>
      <c r="X1726" s="14">
        <v>4.74</v>
      </c>
      <c r="Z1726" s="15">
        <v>39883</v>
      </c>
      <c r="AA1726" s="14">
        <v>3.8250000000000002</v>
      </c>
      <c r="AC1726" s="14">
        <f t="shared" si="203"/>
        <v>3.7969723466707861</v>
      </c>
      <c r="AE1726" s="15">
        <v>39883</v>
      </c>
      <c r="AF1726" s="14">
        <v>2.9047999999999998</v>
      </c>
      <c r="AH1726" s="15">
        <v>39883</v>
      </c>
      <c r="AI1726" s="14">
        <v>3.0920000000000001</v>
      </c>
      <c r="AK1726" s="15">
        <v>39883</v>
      </c>
      <c r="AL1726" s="14">
        <v>2.0724999999999998</v>
      </c>
      <c r="AM1726" s="14">
        <f t="shared" si="206"/>
        <v>1.7244723466707863</v>
      </c>
      <c r="AN1726" s="15">
        <v>39883</v>
      </c>
      <c r="AO1726" s="14">
        <v>2.0710999999999999</v>
      </c>
      <c r="AP1726" s="14">
        <f t="shared" si="207"/>
        <v>0.83369999999999989</v>
      </c>
      <c r="AQ1726" s="15">
        <v>39883</v>
      </c>
      <c r="AR1726" s="14">
        <v>3.18</v>
      </c>
      <c r="AS1726" s="14">
        <f t="shared" si="208"/>
        <v>-8.8000000000000078E-2</v>
      </c>
      <c r="AU1726" s="14">
        <f t="shared" si="204"/>
        <v>0.99750000000000005</v>
      </c>
      <c r="AW1726" s="14">
        <f t="shared" si="209"/>
        <v>1.9984999999999999</v>
      </c>
      <c r="AY1726" s="14">
        <f t="shared" si="210"/>
        <v>2.4525000000000006</v>
      </c>
      <c r="BA1726" s="15">
        <v>39883</v>
      </c>
      <c r="BB1726" s="14">
        <v>100.0926</v>
      </c>
      <c r="BD1726" s="15"/>
      <c r="BJ1726" s="15">
        <v>40613</v>
      </c>
      <c r="BK1726" s="14">
        <v>230.92769999999999</v>
      </c>
    </row>
    <row r="1727" spans="2:66" x14ac:dyDescent="0.2">
      <c r="B1727" s="15">
        <v>39884</v>
      </c>
      <c r="C1727" s="14">
        <v>3.0070000000000001</v>
      </c>
      <c r="E1727" s="15">
        <v>39884</v>
      </c>
      <c r="F1727" s="14">
        <v>3.5949999999999998</v>
      </c>
      <c r="H1727" s="15">
        <v>39884</v>
      </c>
      <c r="I1727" s="14">
        <v>4.032</v>
      </c>
      <c r="K1727" s="15">
        <v>39884</v>
      </c>
      <c r="L1727" s="14">
        <v>4.5229999999999997</v>
      </c>
      <c r="N1727" s="15">
        <v>39884</v>
      </c>
      <c r="O1727" s="14">
        <v>4.0179999999999998</v>
      </c>
      <c r="Q1727" s="15">
        <v>39884</v>
      </c>
      <c r="R1727" s="14">
        <v>3.7690000000000001</v>
      </c>
      <c r="T1727" s="15">
        <v>39884</v>
      </c>
      <c r="U1727" s="14">
        <v>4.2190000000000003</v>
      </c>
      <c r="W1727" s="15">
        <v>39884</v>
      </c>
      <c r="X1727" s="14">
        <v>4.7030000000000003</v>
      </c>
      <c r="Z1727" s="15">
        <v>39884</v>
      </c>
      <c r="AA1727" s="14">
        <v>3.7880000000000003</v>
      </c>
      <c r="AC1727" s="14">
        <f t="shared" si="203"/>
        <v>3.7470417117256298</v>
      </c>
      <c r="AE1727" s="15">
        <v>39884</v>
      </c>
      <c r="AF1727" s="14">
        <v>2.8534999999999999</v>
      </c>
      <c r="AH1727" s="15">
        <v>39884</v>
      </c>
      <c r="AI1727" s="14">
        <v>2.9510000000000001</v>
      </c>
      <c r="AK1727" s="15">
        <v>39884</v>
      </c>
      <c r="AL1727" s="14">
        <v>2.1095000000000002</v>
      </c>
      <c r="AM1727" s="14">
        <f t="shared" si="206"/>
        <v>1.6375417117256297</v>
      </c>
      <c r="AN1727" s="15">
        <v>39884</v>
      </c>
      <c r="AO1727" s="14">
        <v>2.1941999999999999</v>
      </c>
      <c r="AP1727" s="14">
        <f t="shared" si="207"/>
        <v>0.6593</v>
      </c>
      <c r="AQ1727" s="15">
        <v>39884</v>
      </c>
      <c r="AR1727" s="14">
        <v>3.22</v>
      </c>
      <c r="AS1727" s="14">
        <f t="shared" si="208"/>
        <v>-0.26900000000000013</v>
      </c>
      <c r="AU1727" s="14">
        <f t="shared" si="204"/>
        <v>0.89749999999999996</v>
      </c>
      <c r="AW1727" s="14">
        <f t="shared" si="209"/>
        <v>1.9224999999999999</v>
      </c>
      <c r="AY1727" s="14">
        <f t="shared" si="210"/>
        <v>2.4134999999999995</v>
      </c>
      <c r="BA1727" s="15">
        <v>39884</v>
      </c>
      <c r="BB1727" s="14">
        <v>102.4944</v>
      </c>
      <c r="BD1727" s="15"/>
      <c r="BJ1727" s="15">
        <v>40614</v>
      </c>
      <c r="BK1727" s="14">
        <v>230.92769999999999</v>
      </c>
    </row>
    <row r="1728" spans="2:66" x14ac:dyDescent="0.2">
      <c r="B1728" s="15">
        <v>39885</v>
      </c>
      <c r="C1728" s="14">
        <v>3.0590000000000002</v>
      </c>
      <c r="E1728" s="15">
        <v>39885</v>
      </c>
      <c r="F1728" s="14">
        <v>3.609</v>
      </c>
      <c r="H1728" s="15">
        <v>39885</v>
      </c>
      <c r="I1728" s="14">
        <v>4.0629999999999997</v>
      </c>
      <c r="K1728" s="15">
        <v>39885</v>
      </c>
      <c r="L1728" s="14">
        <v>4.5170000000000003</v>
      </c>
      <c r="N1728" s="15">
        <v>39885</v>
      </c>
      <c r="O1728" s="14">
        <v>4.0439999999999996</v>
      </c>
      <c r="Q1728" s="15">
        <v>39885</v>
      </c>
      <c r="R1728" s="14">
        <v>3.7829999999999999</v>
      </c>
      <c r="T1728" s="15">
        <v>39885</v>
      </c>
      <c r="U1728" s="14">
        <v>4.2119999999999997</v>
      </c>
      <c r="W1728" s="15">
        <v>39885</v>
      </c>
      <c r="X1728" s="14">
        <v>4.7080000000000002</v>
      </c>
      <c r="Z1728" s="15">
        <v>39885</v>
      </c>
      <c r="AA1728" s="14">
        <v>3.8529999999999998</v>
      </c>
      <c r="AC1728" s="14">
        <f t="shared" si="203"/>
        <v>3.7706859261547967</v>
      </c>
      <c r="AE1728" s="15">
        <v>39885</v>
      </c>
      <c r="AF1728" s="14">
        <v>2.8902000000000001</v>
      </c>
      <c r="AH1728" s="15">
        <v>39885</v>
      </c>
      <c r="AI1728" s="14">
        <v>2.9489999999999998</v>
      </c>
      <c r="AK1728" s="15">
        <v>39885</v>
      </c>
      <c r="AL1728" s="14">
        <v>2.15</v>
      </c>
      <c r="AM1728" s="14">
        <f t="shared" si="206"/>
        <v>1.6206859261547968</v>
      </c>
      <c r="AN1728" s="15">
        <v>39885</v>
      </c>
      <c r="AO1728" s="14">
        <v>2.2033</v>
      </c>
      <c r="AP1728" s="14">
        <f t="shared" si="207"/>
        <v>0.68690000000000007</v>
      </c>
      <c r="AQ1728" s="15">
        <v>39885</v>
      </c>
      <c r="AR1728" s="14">
        <v>3.2320000000000002</v>
      </c>
      <c r="AS1728" s="14">
        <f t="shared" si="208"/>
        <v>-0.28300000000000036</v>
      </c>
      <c r="AU1728" s="14">
        <f t="shared" si="204"/>
        <v>0.90900000000000025</v>
      </c>
      <c r="AW1728" s="14">
        <f t="shared" si="209"/>
        <v>1.9129999999999998</v>
      </c>
      <c r="AY1728" s="14">
        <f t="shared" si="210"/>
        <v>2.3670000000000004</v>
      </c>
      <c r="BA1728" s="15">
        <v>39885</v>
      </c>
      <c r="BB1728" s="14">
        <v>100.4556</v>
      </c>
      <c r="BD1728" s="15"/>
      <c r="BJ1728" s="15">
        <v>40615</v>
      </c>
      <c r="BK1728" s="14">
        <v>230.92769999999999</v>
      </c>
    </row>
    <row r="1729" spans="2:63" x14ac:dyDescent="0.2">
      <c r="B1729" s="15">
        <v>39886</v>
      </c>
      <c r="C1729" s="14">
        <v>3.0590000000000002</v>
      </c>
      <c r="E1729" s="15">
        <v>39886</v>
      </c>
      <c r="F1729" s="14">
        <v>3.609</v>
      </c>
      <c r="H1729" s="15">
        <v>39886</v>
      </c>
      <c r="I1729" s="14">
        <v>4.0629999999999997</v>
      </c>
      <c r="K1729" s="15">
        <v>39886</v>
      </c>
      <c r="L1729" s="14">
        <v>4.5170000000000003</v>
      </c>
      <c r="N1729" s="15">
        <v>39886</v>
      </c>
      <c r="O1729" s="14">
        <v>4.0439999999999996</v>
      </c>
      <c r="Q1729" s="15">
        <v>39886</v>
      </c>
      <c r="R1729" s="14">
        <v>3.7829999999999999</v>
      </c>
      <c r="T1729" s="15">
        <v>39886</v>
      </c>
      <c r="U1729" s="14">
        <v>4.2119999999999997</v>
      </c>
      <c r="W1729" s="15">
        <v>39886</v>
      </c>
      <c r="X1729" s="14">
        <v>4.7080000000000002</v>
      </c>
      <c r="Z1729" s="15">
        <v>39886</v>
      </c>
      <c r="AA1729" s="14">
        <v>3.8529999999999998</v>
      </c>
      <c r="AC1729" s="14">
        <f t="shared" si="203"/>
        <v>3.7706859261547967</v>
      </c>
      <c r="AE1729" s="15">
        <v>39886</v>
      </c>
      <c r="AF1729" s="14">
        <v>2.8902000000000001</v>
      </c>
      <c r="AH1729" s="15">
        <v>39886</v>
      </c>
      <c r="AI1729" s="14">
        <v>2.9489999999999998</v>
      </c>
      <c r="AK1729" s="15">
        <v>39886</v>
      </c>
      <c r="AL1729" s="14">
        <v>2.15</v>
      </c>
      <c r="AM1729" s="14">
        <f t="shared" si="206"/>
        <v>1.6206859261547968</v>
      </c>
      <c r="AN1729" s="15">
        <v>39886</v>
      </c>
      <c r="AO1729" s="14">
        <v>2.2033</v>
      </c>
      <c r="AP1729" s="14">
        <f t="shared" si="207"/>
        <v>0.68690000000000007</v>
      </c>
      <c r="AQ1729" s="15">
        <v>39886</v>
      </c>
      <c r="AR1729" s="14">
        <v>3.2320000000000002</v>
      </c>
      <c r="AS1729" s="14">
        <f t="shared" si="208"/>
        <v>-0.28300000000000036</v>
      </c>
      <c r="AU1729" s="14">
        <f t="shared" si="204"/>
        <v>0.90900000000000025</v>
      </c>
      <c r="AW1729" s="14">
        <f t="shared" si="209"/>
        <v>1.9129999999999998</v>
      </c>
      <c r="AY1729" s="14">
        <f t="shared" si="210"/>
        <v>2.3670000000000004</v>
      </c>
      <c r="BA1729" s="15">
        <v>39886</v>
      </c>
      <c r="BB1729" s="14">
        <v>100.4556</v>
      </c>
      <c r="BD1729" s="15"/>
      <c r="BJ1729" s="15">
        <v>40616</v>
      </c>
      <c r="BK1729" s="14">
        <v>231.22280000000001</v>
      </c>
    </row>
    <row r="1730" spans="2:63" x14ac:dyDescent="0.2">
      <c r="B1730" s="15">
        <v>39887</v>
      </c>
      <c r="C1730" s="14">
        <v>3.0590000000000002</v>
      </c>
      <c r="E1730" s="15">
        <v>39887</v>
      </c>
      <c r="F1730" s="14">
        <v>3.609</v>
      </c>
      <c r="H1730" s="15">
        <v>39887</v>
      </c>
      <c r="I1730" s="14">
        <v>4.0629999999999997</v>
      </c>
      <c r="K1730" s="15">
        <v>39887</v>
      </c>
      <c r="L1730" s="14">
        <v>4.5170000000000003</v>
      </c>
      <c r="N1730" s="15">
        <v>39887</v>
      </c>
      <c r="O1730" s="14">
        <v>4.0439999999999996</v>
      </c>
      <c r="Q1730" s="15">
        <v>39887</v>
      </c>
      <c r="R1730" s="14">
        <v>3.7829999999999999</v>
      </c>
      <c r="T1730" s="15">
        <v>39887</v>
      </c>
      <c r="U1730" s="14">
        <v>4.2119999999999997</v>
      </c>
      <c r="W1730" s="15">
        <v>39887</v>
      </c>
      <c r="X1730" s="14">
        <v>4.7080000000000002</v>
      </c>
      <c r="Z1730" s="15">
        <v>39887</v>
      </c>
      <c r="AA1730" s="14">
        <v>3.8529999999999998</v>
      </c>
      <c r="AC1730" s="14">
        <f t="shared" si="203"/>
        <v>3.7706859261547967</v>
      </c>
      <c r="AE1730" s="15">
        <v>39887</v>
      </c>
      <c r="AF1730" s="14">
        <v>2.8902000000000001</v>
      </c>
      <c r="AH1730" s="15">
        <v>39887</v>
      </c>
      <c r="AI1730" s="14">
        <v>2.9489999999999998</v>
      </c>
      <c r="AK1730" s="15">
        <v>39887</v>
      </c>
      <c r="AL1730" s="14">
        <v>2.15</v>
      </c>
      <c r="AM1730" s="14">
        <f t="shared" si="206"/>
        <v>1.6206859261547968</v>
      </c>
      <c r="AN1730" s="15">
        <v>39887</v>
      </c>
      <c r="AO1730" s="14">
        <v>2.2033</v>
      </c>
      <c r="AP1730" s="14">
        <f t="shared" si="207"/>
        <v>0.68690000000000007</v>
      </c>
      <c r="AQ1730" s="15">
        <v>39887</v>
      </c>
      <c r="AR1730" s="14">
        <v>3.2320000000000002</v>
      </c>
      <c r="AS1730" s="14">
        <f t="shared" si="208"/>
        <v>-0.28300000000000036</v>
      </c>
      <c r="AU1730" s="14">
        <f t="shared" si="204"/>
        <v>0.90900000000000025</v>
      </c>
      <c r="AW1730" s="14">
        <f t="shared" si="209"/>
        <v>1.9129999999999998</v>
      </c>
      <c r="AY1730" s="14">
        <f t="shared" si="210"/>
        <v>2.3670000000000004</v>
      </c>
      <c r="BA1730" s="15">
        <v>39887</v>
      </c>
      <c r="BB1730" s="14">
        <v>100.4556</v>
      </c>
      <c r="BD1730" s="15"/>
      <c r="BJ1730" s="15">
        <v>40617</v>
      </c>
      <c r="BK1730" s="14">
        <v>230.08320000000001</v>
      </c>
    </row>
    <row r="1731" spans="2:63" x14ac:dyDescent="0.2">
      <c r="B1731" s="15">
        <v>39888</v>
      </c>
      <c r="C1731" s="14">
        <v>3.145</v>
      </c>
      <c r="E1731" s="15">
        <v>39888</v>
      </c>
      <c r="F1731" s="14">
        <v>3.66</v>
      </c>
      <c r="H1731" s="15">
        <v>39888</v>
      </c>
      <c r="I1731" s="14">
        <v>4.1269999999999998</v>
      </c>
      <c r="K1731" s="15">
        <v>39888</v>
      </c>
      <c r="L1731" s="14">
        <v>4.516</v>
      </c>
      <c r="N1731" s="15">
        <v>39888</v>
      </c>
      <c r="O1731" s="14">
        <v>4.056</v>
      </c>
      <c r="Q1731" s="15">
        <v>39888</v>
      </c>
      <c r="R1731" s="14">
        <v>3.835</v>
      </c>
      <c r="T1731" s="15">
        <v>39888</v>
      </c>
      <c r="U1731" s="14">
        <v>4.2569999999999997</v>
      </c>
      <c r="W1731" s="15">
        <v>39888</v>
      </c>
      <c r="X1731" s="14">
        <v>4.702</v>
      </c>
      <c r="Z1731" s="15">
        <v>39888</v>
      </c>
      <c r="AA1731" s="14">
        <v>3.891</v>
      </c>
      <c r="AC1731" s="14">
        <f t="shared" si="203"/>
        <v>3.8199082342036146</v>
      </c>
      <c r="AE1731" s="15">
        <v>39888</v>
      </c>
      <c r="AF1731" s="14">
        <v>2.9529000000000001</v>
      </c>
      <c r="AH1731" s="15">
        <v>39888</v>
      </c>
      <c r="AI1731" s="14">
        <v>3.0339999999999998</v>
      </c>
      <c r="AK1731" s="15">
        <v>39888</v>
      </c>
      <c r="AL1731" s="14">
        <v>2.1749999999999998</v>
      </c>
      <c r="AM1731" s="14">
        <f t="shared" si="206"/>
        <v>1.6449082342036148</v>
      </c>
      <c r="AN1731" s="15">
        <v>39888</v>
      </c>
      <c r="AO1731" s="14">
        <v>2.2584</v>
      </c>
      <c r="AP1731" s="14">
        <f t="shared" si="207"/>
        <v>0.69450000000000012</v>
      </c>
      <c r="AQ1731" s="15">
        <v>39888</v>
      </c>
      <c r="AR1731" s="14">
        <v>3.2774999999999999</v>
      </c>
      <c r="AS1731" s="14">
        <f t="shared" si="208"/>
        <v>-0.24350000000000005</v>
      </c>
      <c r="AU1731" s="14">
        <f t="shared" si="204"/>
        <v>0.9700000000000002</v>
      </c>
      <c r="AW1731" s="14">
        <f t="shared" si="209"/>
        <v>1.952</v>
      </c>
      <c r="AY1731" s="14">
        <f t="shared" si="210"/>
        <v>2.3410000000000002</v>
      </c>
      <c r="BA1731" s="15">
        <v>39888</v>
      </c>
      <c r="BB1731" s="14">
        <v>98.248699999999999</v>
      </c>
      <c r="BD1731" s="15"/>
      <c r="BJ1731" s="15">
        <v>40618</v>
      </c>
      <c r="BK1731" s="14">
        <v>229.60669999999999</v>
      </c>
    </row>
    <row r="1732" spans="2:63" x14ac:dyDescent="0.2">
      <c r="B1732" s="15">
        <v>39889</v>
      </c>
      <c r="C1732" s="14">
        <v>3.1909999999999998</v>
      </c>
      <c r="E1732" s="15">
        <v>39889</v>
      </c>
      <c r="F1732" s="14">
        <v>3.7029999999999998</v>
      </c>
      <c r="H1732" s="15">
        <v>39889</v>
      </c>
      <c r="I1732" s="14">
        <v>4.1820000000000004</v>
      </c>
      <c r="K1732" s="15">
        <v>39889</v>
      </c>
      <c r="L1732" s="14">
        <v>4.524</v>
      </c>
      <c r="N1732" s="15">
        <v>39889</v>
      </c>
      <c r="O1732" s="14">
        <v>4.1020000000000003</v>
      </c>
      <c r="Q1732" s="15">
        <v>39889</v>
      </c>
      <c r="R1732" s="14">
        <v>3.8820000000000001</v>
      </c>
      <c r="T1732" s="15">
        <v>39889</v>
      </c>
      <c r="U1732" s="14">
        <v>4.3090000000000002</v>
      </c>
      <c r="W1732" s="15">
        <v>39889</v>
      </c>
      <c r="X1732" s="14">
        <v>4.7219999999999995</v>
      </c>
      <c r="Z1732" s="15">
        <v>39889</v>
      </c>
      <c r="AA1732" s="14">
        <v>3.92</v>
      </c>
      <c r="AC1732" s="14">
        <f t="shared" ref="AC1732:AC1795" si="211">((C1732*$C$1)+(F1732*$F$1)+(I1732*$I$1)+(L1732*$L$1)+(O1732*$O$1)+(R1732*$R$1)+(U1732*$U$1)+(X1732*$X$1)+(AA1732*$AA$1))/($C$1+$F$1+$I$1+$L$1+$O$1+$R$1+$U$1+$X$1+$AA$1)</f>
        <v>3.8584702610845047</v>
      </c>
      <c r="AE1732" s="15">
        <v>39889</v>
      </c>
      <c r="AF1732" s="14">
        <v>3.0066000000000002</v>
      </c>
      <c r="AH1732" s="15">
        <v>39889</v>
      </c>
      <c r="AI1732" s="14">
        <v>3.07</v>
      </c>
      <c r="AK1732" s="15">
        <v>39889</v>
      </c>
      <c r="AL1732" s="14">
        <v>2.1124999999999998</v>
      </c>
      <c r="AM1732" s="14">
        <f t="shared" si="206"/>
        <v>1.7459702610845049</v>
      </c>
      <c r="AN1732" s="15">
        <v>39889</v>
      </c>
      <c r="AO1732" s="14">
        <v>2.2913999999999999</v>
      </c>
      <c r="AP1732" s="14">
        <f t="shared" si="207"/>
        <v>0.71520000000000028</v>
      </c>
      <c r="AQ1732" s="15">
        <v>39889</v>
      </c>
      <c r="AR1732" s="14">
        <v>3.3050000000000002</v>
      </c>
      <c r="AS1732" s="14">
        <f t="shared" si="208"/>
        <v>-0.23500000000000032</v>
      </c>
      <c r="AU1732" s="14">
        <f t="shared" ref="AU1732:AU1795" si="212">C1732-AL1732</f>
        <v>1.0785</v>
      </c>
      <c r="AW1732" s="14">
        <f t="shared" si="209"/>
        <v>2.0695000000000006</v>
      </c>
      <c r="AY1732" s="14">
        <f t="shared" si="210"/>
        <v>2.4115000000000002</v>
      </c>
      <c r="BA1732" s="15">
        <v>39889</v>
      </c>
      <c r="BB1732" s="14">
        <v>99.151499999999999</v>
      </c>
      <c r="BD1732" s="15"/>
      <c r="BJ1732" s="15">
        <v>40619</v>
      </c>
      <c r="BK1732" s="14">
        <v>228.66589999999999</v>
      </c>
    </row>
    <row r="1733" spans="2:63" x14ac:dyDescent="0.2">
      <c r="B1733" s="15">
        <v>39890</v>
      </c>
      <c r="C1733" s="14">
        <v>3.2210000000000001</v>
      </c>
      <c r="E1733" s="15">
        <v>39890</v>
      </c>
      <c r="F1733" s="14">
        <v>3.7330000000000001</v>
      </c>
      <c r="H1733" s="15">
        <v>39890</v>
      </c>
      <c r="I1733" s="14">
        <v>4.2160000000000002</v>
      </c>
      <c r="K1733" s="15">
        <v>39890</v>
      </c>
      <c r="L1733" s="14">
        <v>4.532</v>
      </c>
      <c r="N1733" s="15">
        <v>39890</v>
      </c>
      <c r="O1733" s="14">
        <v>4.1210000000000004</v>
      </c>
      <c r="Q1733" s="15">
        <v>39890</v>
      </c>
      <c r="R1733" s="14">
        <v>3.9079999999999999</v>
      </c>
      <c r="T1733" s="15">
        <v>39890</v>
      </c>
      <c r="U1733" s="14">
        <v>4.3289999999999997</v>
      </c>
      <c r="W1733" s="15">
        <v>39890</v>
      </c>
      <c r="X1733" s="14">
        <v>4.7539999999999996</v>
      </c>
      <c r="Z1733" s="15">
        <v>39890</v>
      </c>
      <c r="AA1733" s="14">
        <v>3.9350000000000001</v>
      </c>
      <c r="AC1733" s="14">
        <f t="shared" si="211"/>
        <v>3.8836270662752965</v>
      </c>
      <c r="AE1733" s="15">
        <v>39890</v>
      </c>
      <c r="AF1733" s="14">
        <v>2.5329999999999999</v>
      </c>
      <c r="AH1733" s="15">
        <v>39890</v>
      </c>
      <c r="AI1733" s="14">
        <v>3.1139999999999999</v>
      </c>
      <c r="AK1733" s="15">
        <v>39890</v>
      </c>
      <c r="AL1733" s="14">
        <v>2.085</v>
      </c>
      <c r="AM1733" s="14">
        <f t="shared" si="206"/>
        <v>1.7986270662752966</v>
      </c>
      <c r="AN1733" s="15">
        <v>39890</v>
      </c>
      <c r="AO1733" s="14">
        <v>2.3961999999999999</v>
      </c>
      <c r="AP1733" s="14">
        <f t="shared" si="207"/>
        <v>0.13680000000000003</v>
      </c>
      <c r="AQ1733" s="15">
        <v>39890</v>
      </c>
      <c r="AR1733" s="14">
        <v>3.27</v>
      </c>
      <c r="AS1733" s="14">
        <f t="shared" si="208"/>
        <v>-0.15600000000000014</v>
      </c>
      <c r="AU1733" s="14">
        <f t="shared" si="212"/>
        <v>1.1360000000000001</v>
      </c>
      <c r="AW1733" s="14">
        <f t="shared" si="209"/>
        <v>2.1310000000000002</v>
      </c>
      <c r="AY1733" s="14">
        <f t="shared" si="210"/>
        <v>2.4470000000000001</v>
      </c>
      <c r="BA1733" s="15">
        <v>39890</v>
      </c>
      <c r="BB1733" s="14">
        <v>99.508399999999995</v>
      </c>
      <c r="BD1733" s="15"/>
      <c r="BJ1733" s="15">
        <v>40620</v>
      </c>
      <c r="BK1733" s="14">
        <v>229.99420000000001</v>
      </c>
    </row>
    <row r="1734" spans="2:63" x14ac:dyDescent="0.2">
      <c r="B1734" s="15">
        <v>39891</v>
      </c>
      <c r="C1734" s="14">
        <v>3.0449999999999999</v>
      </c>
      <c r="E1734" s="15">
        <v>39891</v>
      </c>
      <c r="F1734" s="14">
        <v>3.5840000000000001</v>
      </c>
      <c r="H1734" s="15">
        <v>39891</v>
      </c>
      <c r="I1734" s="14">
        <v>4.093</v>
      </c>
      <c r="K1734" s="15">
        <v>39891</v>
      </c>
      <c r="L1734" s="14">
        <v>4.3879999999999999</v>
      </c>
      <c r="N1734" s="15">
        <v>39891</v>
      </c>
      <c r="O1734" s="14">
        <v>3.9630000000000001</v>
      </c>
      <c r="Q1734" s="15">
        <v>39891</v>
      </c>
      <c r="R1734" s="14">
        <v>3.7469999999999999</v>
      </c>
      <c r="T1734" s="15">
        <v>39891</v>
      </c>
      <c r="U1734" s="14">
        <v>4.1859999999999999</v>
      </c>
      <c r="W1734" s="15">
        <v>39891</v>
      </c>
      <c r="X1734" s="14">
        <v>4.6219999999999999</v>
      </c>
      <c r="Z1734" s="15">
        <v>39891</v>
      </c>
      <c r="AA1734" s="14">
        <v>3.7770000000000001</v>
      </c>
      <c r="AC1734" s="14">
        <f t="shared" si="211"/>
        <v>3.7310046346361805</v>
      </c>
      <c r="AE1734" s="15">
        <v>39891</v>
      </c>
      <c r="AF1734" s="14">
        <v>2.6023000000000001</v>
      </c>
      <c r="AH1734" s="15">
        <v>39891</v>
      </c>
      <c r="AI1734" s="14">
        <v>3.0339999999999998</v>
      </c>
      <c r="AK1734" s="15">
        <v>39891</v>
      </c>
      <c r="AL1734" s="14">
        <v>2.0939999999999999</v>
      </c>
      <c r="AM1734" s="14">
        <f t="shared" si="206"/>
        <v>1.6370046346361806</v>
      </c>
      <c r="AN1734" s="15">
        <v>39891</v>
      </c>
      <c r="AO1734" s="14">
        <v>2.5158</v>
      </c>
      <c r="AP1734" s="14">
        <f t="shared" si="207"/>
        <v>8.6500000000000021E-2</v>
      </c>
      <c r="AQ1734" s="15">
        <v>39891</v>
      </c>
      <c r="AR1734" s="14">
        <v>3.3149999999999999</v>
      </c>
      <c r="AS1734" s="14">
        <f t="shared" si="208"/>
        <v>-0.28100000000000014</v>
      </c>
      <c r="AU1734" s="14">
        <f t="shared" si="212"/>
        <v>0.95100000000000007</v>
      </c>
      <c r="AW1734" s="14">
        <f t="shared" si="209"/>
        <v>1.9990000000000001</v>
      </c>
      <c r="AY1734" s="14">
        <f t="shared" si="210"/>
        <v>2.294</v>
      </c>
      <c r="BA1734" s="15">
        <v>39891</v>
      </c>
      <c r="BB1734" s="14">
        <v>104.8548</v>
      </c>
      <c r="BD1734" s="15"/>
      <c r="BJ1734" s="15">
        <v>40621</v>
      </c>
      <c r="BK1734" s="14">
        <v>229.99420000000001</v>
      </c>
    </row>
    <row r="1735" spans="2:63" x14ac:dyDescent="0.2">
      <c r="B1735" s="15">
        <v>39892</v>
      </c>
      <c r="C1735" s="14">
        <v>2.9740000000000002</v>
      </c>
      <c r="E1735" s="15">
        <v>39892</v>
      </c>
      <c r="F1735" s="14">
        <v>3.51</v>
      </c>
      <c r="H1735" s="15">
        <v>39892</v>
      </c>
      <c r="I1735" s="14">
        <v>4.0209999999999999</v>
      </c>
      <c r="K1735" s="15">
        <v>39892</v>
      </c>
      <c r="L1735" s="14">
        <v>4.2620000000000005</v>
      </c>
      <c r="N1735" s="15">
        <v>39892</v>
      </c>
      <c r="O1735" s="14">
        <v>3.8639999999999999</v>
      </c>
      <c r="Q1735" s="15">
        <v>39892</v>
      </c>
      <c r="R1735" s="14">
        <v>3.6720000000000002</v>
      </c>
      <c r="T1735" s="15">
        <v>39892</v>
      </c>
      <c r="U1735" s="14">
        <v>4.0780000000000003</v>
      </c>
      <c r="W1735" s="15">
        <v>39892</v>
      </c>
      <c r="X1735" s="14">
        <v>4.4969999999999999</v>
      </c>
      <c r="Z1735" s="15">
        <v>39892</v>
      </c>
      <c r="AA1735" s="14">
        <v>3.7090000000000001</v>
      </c>
      <c r="AC1735" s="14">
        <f t="shared" si="211"/>
        <v>3.6449221381121579</v>
      </c>
      <c r="AE1735" s="15">
        <v>39892</v>
      </c>
      <c r="AF1735" s="14">
        <v>2.6343999999999999</v>
      </c>
      <c r="AH1735" s="15">
        <v>39892</v>
      </c>
      <c r="AI1735" s="14">
        <v>3.028</v>
      </c>
      <c r="AK1735" s="15">
        <v>39892</v>
      </c>
      <c r="AL1735" s="14">
        <v>2.1074999999999999</v>
      </c>
      <c r="AM1735" s="14">
        <f t="shared" si="206"/>
        <v>1.537422138112158</v>
      </c>
      <c r="AN1735" s="15">
        <v>39892</v>
      </c>
      <c r="AO1735" s="14">
        <v>2.3957000000000002</v>
      </c>
      <c r="AP1735" s="14">
        <f t="shared" si="207"/>
        <v>0.23869999999999969</v>
      </c>
      <c r="AQ1735" s="15">
        <v>39892</v>
      </c>
      <c r="AR1735" s="14">
        <v>3.3149999999999999</v>
      </c>
      <c r="AS1735" s="14">
        <f t="shared" si="208"/>
        <v>-0.28699999999999992</v>
      </c>
      <c r="AU1735" s="14">
        <f t="shared" si="212"/>
        <v>0.86650000000000027</v>
      </c>
      <c r="AW1735" s="14">
        <f t="shared" si="209"/>
        <v>1.9135</v>
      </c>
      <c r="AY1735" s="14">
        <f t="shared" si="210"/>
        <v>2.1545000000000005</v>
      </c>
      <c r="BA1735" s="15">
        <v>39892</v>
      </c>
      <c r="BB1735" s="14">
        <v>104.69589999999999</v>
      </c>
      <c r="BD1735" s="15"/>
      <c r="BJ1735" s="15">
        <v>40622</v>
      </c>
      <c r="BK1735" s="14">
        <v>229.99420000000001</v>
      </c>
    </row>
    <row r="1736" spans="2:63" x14ac:dyDescent="0.2">
      <c r="B1736" s="15">
        <v>39893</v>
      </c>
      <c r="C1736" s="14">
        <v>2.9740000000000002</v>
      </c>
      <c r="E1736" s="15">
        <v>39893</v>
      </c>
      <c r="F1736" s="14">
        <v>3.51</v>
      </c>
      <c r="H1736" s="15">
        <v>39893</v>
      </c>
      <c r="I1736" s="14">
        <v>4.0209999999999999</v>
      </c>
      <c r="K1736" s="15">
        <v>39893</v>
      </c>
      <c r="L1736" s="14">
        <v>4.2620000000000005</v>
      </c>
      <c r="N1736" s="15">
        <v>39893</v>
      </c>
      <c r="O1736" s="14">
        <v>3.8639999999999999</v>
      </c>
      <c r="Q1736" s="15">
        <v>39893</v>
      </c>
      <c r="R1736" s="14">
        <v>3.6720000000000002</v>
      </c>
      <c r="T1736" s="15">
        <v>39893</v>
      </c>
      <c r="U1736" s="14">
        <v>4.0780000000000003</v>
      </c>
      <c r="W1736" s="15">
        <v>39893</v>
      </c>
      <c r="X1736" s="14">
        <v>4.4969999999999999</v>
      </c>
      <c r="Z1736" s="15">
        <v>39893</v>
      </c>
      <c r="AA1736" s="14">
        <v>3.7090000000000001</v>
      </c>
      <c r="AC1736" s="14">
        <f t="shared" si="211"/>
        <v>3.6449221381121579</v>
      </c>
      <c r="AE1736" s="15">
        <v>39893</v>
      </c>
      <c r="AF1736" s="14">
        <v>2.6343999999999999</v>
      </c>
      <c r="AH1736" s="15">
        <v>39893</v>
      </c>
      <c r="AI1736" s="14">
        <v>3.028</v>
      </c>
      <c r="AK1736" s="15">
        <v>39893</v>
      </c>
      <c r="AL1736" s="14">
        <v>2.1074999999999999</v>
      </c>
      <c r="AM1736" s="14">
        <f t="shared" si="206"/>
        <v>1.537422138112158</v>
      </c>
      <c r="AN1736" s="15">
        <v>39893</v>
      </c>
      <c r="AO1736" s="14">
        <v>2.3957000000000002</v>
      </c>
      <c r="AP1736" s="14">
        <f t="shared" si="207"/>
        <v>0.23869999999999969</v>
      </c>
      <c r="AQ1736" s="15">
        <v>39893</v>
      </c>
      <c r="AR1736" s="14">
        <v>3.3149999999999999</v>
      </c>
      <c r="AS1736" s="14">
        <f t="shared" si="208"/>
        <v>-0.28699999999999992</v>
      </c>
      <c r="AU1736" s="14">
        <f t="shared" si="212"/>
        <v>0.86650000000000027</v>
      </c>
      <c r="AW1736" s="14">
        <f t="shared" si="209"/>
        <v>1.9135</v>
      </c>
      <c r="AY1736" s="14">
        <f t="shared" si="210"/>
        <v>2.1545000000000005</v>
      </c>
      <c r="BA1736" s="15">
        <v>39893</v>
      </c>
      <c r="BB1736" s="14">
        <v>104.69589999999999</v>
      </c>
      <c r="BD1736" s="15"/>
      <c r="BJ1736" s="15">
        <v>40623</v>
      </c>
      <c r="BK1736" s="14">
        <v>230.56020000000001</v>
      </c>
    </row>
    <row r="1737" spans="2:63" x14ac:dyDescent="0.2">
      <c r="B1737" s="15">
        <v>39894</v>
      </c>
      <c r="C1737" s="14">
        <v>2.9740000000000002</v>
      </c>
      <c r="E1737" s="15">
        <v>39894</v>
      </c>
      <c r="F1737" s="14">
        <v>3.51</v>
      </c>
      <c r="H1737" s="15">
        <v>39894</v>
      </c>
      <c r="I1737" s="14">
        <v>4.0209999999999999</v>
      </c>
      <c r="K1737" s="15">
        <v>39894</v>
      </c>
      <c r="L1737" s="14">
        <v>4.2620000000000005</v>
      </c>
      <c r="N1737" s="15">
        <v>39894</v>
      </c>
      <c r="O1737" s="14">
        <v>3.8639999999999999</v>
      </c>
      <c r="Q1737" s="15">
        <v>39894</v>
      </c>
      <c r="R1737" s="14">
        <v>3.6720000000000002</v>
      </c>
      <c r="T1737" s="15">
        <v>39894</v>
      </c>
      <c r="U1737" s="14">
        <v>4.0780000000000003</v>
      </c>
      <c r="W1737" s="15">
        <v>39894</v>
      </c>
      <c r="X1737" s="14">
        <v>4.4969999999999999</v>
      </c>
      <c r="Z1737" s="15">
        <v>39894</v>
      </c>
      <c r="AA1737" s="14">
        <v>3.7090000000000001</v>
      </c>
      <c r="AC1737" s="14">
        <f t="shared" si="211"/>
        <v>3.6449221381121579</v>
      </c>
      <c r="AE1737" s="15">
        <v>39894</v>
      </c>
      <c r="AF1737" s="14">
        <v>2.6343999999999999</v>
      </c>
      <c r="AH1737" s="15">
        <v>39894</v>
      </c>
      <c r="AI1737" s="14">
        <v>3.028</v>
      </c>
      <c r="AK1737" s="15">
        <v>39894</v>
      </c>
      <c r="AL1737" s="14">
        <v>2.1074999999999999</v>
      </c>
      <c r="AM1737" s="14">
        <f t="shared" si="206"/>
        <v>1.537422138112158</v>
      </c>
      <c r="AN1737" s="15">
        <v>39894</v>
      </c>
      <c r="AO1737" s="14">
        <v>2.3957000000000002</v>
      </c>
      <c r="AP1737" s="14">
        <f t="shared" si="207"/>
        <v>0.23869999999999969</v>
      </c>
      <c r="AQ1737" s="15">
        <v>39894</v>
      </c>
      <c r="AR1737" s="14">
        <v>3.3149999999999999</v>
      </c>
      <c r="AS1737" s="14">
        <f t="shared" si="208"/>
        <v>-0.28699999999999992</v>
      </c>
      <c r="AU1737" s="14">
        <f t="shared" si="212"/>
        <v>0.86650000000000027</v>
      </c>
      <c r="AW1737" s="14">
        <f t="shared" si="209"/>
        <v>1.9135</v>
      </c>
      <c r="AY1737" s="14">
        <f t="shared" si="210"/>
        <v>2.1545000000000005</v>
      </c>
      <c r="BA1737" s="15">
        <v>39894</v>
      </c>
      <c r="BB1737" s="14">
        <v>104.69589999999999</v>
      </c>
      <c r="BD1737" s="15"/>
      <c r="BJ1737" s="15">
        <v>40624</v>
      </c>
      <c r="BK1737" s="14">
        <v>230.89760000000001</v>
      </c>
    </row>
    <row r="1738" spans="2:63" x14ac:dyDescent="0.2">
      <c r="B1738" s="15">
        <v>39895</v>
      </c>
      <c r="C1738" s="14">
        <v>3.0190000000000001</v>
      </c>
      <c r="E1738" s="15">
        <v>39895</v>
      </c>
      <c r="F1738" s="14">
        <v>3.556</v>
      </c>
      <c r="H1738" s="15">
        <v>39895</v>
      </c>
      <c r="I1738" s="14">
        <v>4.0430000000000001</v>
      </c>
      <c r="K1738" s="15">
        <v>39895</v>
      </c>
      <c r="L1738" s="14">
        <v>4.3380000000000001</v>
      </c>
      <c r="N1738" s="15">
        <v>39895</v>
      </c>
      <c r="O1738" s="14">
        <v>3.9</v>
      </c>
      <c r="Q1738" s="15">
        <v>39895</v>
      </c>
      <c r="R1738" s="14">
        <v>3.7189999999999999</v>
      </c>
      <c r="T1738" s="15">
        <v>39895</v>
      </c>
      <c r="U1738" s="14">
        <v>4.0730000000000004</v>
      </c>
      <c r="W1738" s="15">
        <v>39895</v>
      </c>
      <c r="X1738" s="14">
        <v>4.5469999999999997</v>
      </c>
      <c r="Z1738" s="15">
        <v>39895</v>
      </c>
      <c r="AA1738" s="14">
        <v>3.746</v>
      </c>
      <c r="AC1738" s="14">
        <f t="shared" si="211"/>
        <v>3.691141510891395</v>
      </c>
      <c r="AE1738" s="15">
        <v>39895</v>
      </c>
      <c r="AF1738" s="14">
        <v>2.6522999999999999</v>
      </c>
      <c r="AH1738" s="15">
        <v>39895</v>
      </c>
      <c r="AI1738" s="14">
        <v>3.137</v>
      </c>
      <c r="AK1738" s="15">
        <v>39895</v>
      </c>
      <c r="AL1738" s="14">
        <v>2.1055000000000001</v>
      </c>
      <c r="AM1738" s="14">
        <f t="shared" si="206"/>
        <v>1.5856415108913948</v>
      </c>
      <c r="AN1738" s="15">
        <v>39895</v>
      </c>
      <c r="AO1738" s="14">
        <v>2.4527999999999999</v>
      </c>
      <c r="AP1738" s="14">
        <f t="shared" si="207"/>
        <v>0.19950000000000001</v>
      </c>
      <c r="AQ1738" s="15">
        <v>39895</v>
      </c>
      <c r="AR1738" s="14">
        <v>3.335</v>
      </c>
      <c r="AS1738" s="14">
        <f t="shared" si="208"/>
        <v>-0.19799999999999995</v>
      </c>
      <c r="AU1738" s="14">
        <f t="shared" si="212"/>
        <v>0.91349999999999998</v>
      </c>
      <c r="AW1738" s="14">
        <f t="shared" si="209"/>
        <v>1.9375</v>
      </c>
      <c r="AY1738" s="14">
        <f t="shared" si="210"/>
        <v>2.2324999999999999</v>
      </c>
      <c r="BA1738" s="15">
        <v>39895</v>
      </c>
      <c r="BB1738" s="14">
        <v>102.4362</v>
      </c>
      <c r="BD1738" s="15"/>
      <c r="BJ1738" s="15">
        <v>40625</v>
      </c>
      <c r="BK1738" s="14">
        <v>230.988</v>
      </c>
    </row>
    <row r="1739" spans="2:63" x14ac:dyDescent="0.2">
      <c r="B1739" s="15">
        <v>39896</v>
      </c>
      <c r="C1739" s="14">
        <v>3.149</v>
      </c>
      <c r="E1739" s="15">
        <v>39896</v>
      </c>
      <c r="F1739" s="14">
        <v>3.66</v>
      </c>
      <c r="H1739" s="15">
        <v>39896</v>
      </c>
      <c r="I1739" s="14">
        <v>4.157</v>
      </c>
      <c r="K1739" s="15">
        <v>39896</v>
      </c>
      <c r="L1739" s="14">
        <v>4.45</v>
      </c>
      <c r="N1739" s="15">
        <v>39896</v>
      </c>
      <c r="O1739" s="14">
        <v>4.0279999999999996</v>
      </c>
      <c r="Q1739" s="15">
        <v>39896</v>
      </c>
      <c r="R1739" s="14">
        <v>3.8260000000000001</v>
      </c>
      <c r="T1739" s="15">
        <v>39896</v>
      </c>
      <c r="U1739" s="14">
        <v>4.1429999999999998</v>
      </c>
      <c r="W1739" s="15">
        <v>39896</v>
      </c>
      <c r="X1739" s="14">
        <v>4.6509999999999998</v>
      </c>
      <c r="Z1739" s="15">
        <v>39896</v>
      </c>
      <c r="AA1739" s="14">
        <v>3.8660000000000001</v>
      </c>
      <c r="AC1739" s="14">
        <f t="shared" si="211"/>
        <v>3.8056352541325511</v>
      </c>
      <c r="AE1739" s="15">
        <v>39896</v>
      </c>
      <c r="AF1739" s="14">
        <v>2.7010000000000001</v>
      </c>
      <c r="AH1739" s="15">
        <v>39896</v>
      </c>
      <c r="AI1739" s="14">
        <v>3.3330000000000002</v>
      </c>
      <c r="AK1739" s="15">
        <v>39896</v>
      </c>
      <c r="AL1739" s="14">
        <v>2.1589999999999998</v>
      </c>
      <c r="AM1739" s="14">
        <f t="shared" si="206"/>
        <v>1.6466352541325513</v>
      </c>
      <c r="AN1739" s="15">
        <v>39896</v>
      </c>
      <c r="AO1739" s="14">
        <v>2.5173000000000001</v>
      </c>
      <c r="AP1739" s="14">
        <f t="shared" si="207"/>
        <v>0.18369999999999997</v>
      </c>
      <c r="AQ1739" s="15">
        <v>39896</v>
      </c>
      <c r="AR1739" s="14">
        <v>3.34</v>
      </c>
      <c r="AS1739" s="14">
        <f t="shared" si="208"/>
        <v>-6.9999999999996732E-3</v>
      </c>
      <c r="AU1739" s="14">
        <f t="shared" si="212"/>
        <v>0.99000000000000021</v>
      </c>
      <c r="AW1739" s="14">
        <f t="shared" si="209"/>
        <v>1.9980000000000002</v>
      </c>
      <c r="AY1739" s="14">
        <f t="shared" si="210"/>
        <v>2.2910000000000004</v>
      </c>
      <c r="BA1739" s="15">
        <v>39896</v>
      </c>
      <c r="BB1739" s="14">
        <v>100.7311</v>
      </c>
      <c r="BD1739" s="15"/>
      <c r="BJ1739" s="15">
        <v>40626</v>
      </c>
      <c r="BK1739" s="14">
        <v>231.8253</v>
      </c>
    </row>
    <row r="1740" spans="2:63" x14ac:dyDescent="0.2">
      <c r="B1740" s="15">
        <v>39897</v>
      </c>
      <c r="C1740" s="14">
        <v>3.1459999999999999</v>
      </c>
      <c r="E1740" s="15">
        <v>39897</v>
      </c>
      <c r="F1740" s="14">
        <v>3.6349999999999998</v>
      </c>
      <c r="H1740" s="15">
        <v>39897</v>
      </c>
      <c r="I1740" s="14">
        <v>4.1310000000000002</v>
      </c>
      <c r="K1740" s="15">
        <v>39897</v>
      </c>
      <c r="L1740" s="14">
        <v>4.3940000000000001</v>
      </c>
      <c r="N1740" s="15">
        <v>39897</v>
      </c>
      <c r="O1740" s="14">
        <v>4.0129999999999999</v>
      </c>
      <c r="Q1740" s="15">
        <v>39897</v>
      </c>
      <c r="R1740" s="14">
        <v>3.8129999999999997</v>
      </c>
      <c r="T1740" s="15">
        <v>39897</v>
      </c>
      <c r="U1740" s="14">
        <v>4.0990000000000002</v>
      </c>
      <c r="W1740" s="15">
        <v>39897</v>
      </c>
      <c r="X1740" s="14">
        <v>4.601</v>
      </c>
      <c r="Z1740" s="15">
        <v>39897</v>
      </c>
      <c r="AA1740" s="14">
        <v>3.8449999999999998</v>
      </c>
      <c r="AC1740" s="14">
        <f t="shared" si="211"/>
        <v>3.7806706318553998</v>
      </c>
      <c r="AE1740" s="15">
        <v>39897</v>
      </c>
      <c r="AF1740" s="14">
        <v>2.7843999999999998</v>
      </c>
      <c r="AH1740" s="15">
        <v>39897</v>
      </c>
      <c r="AI1740" s="14">
        <v>3.2810000000000001</v>
      </c>
      <c r="AK1740" s="15">
        <v>39897</v>
      </c>
      <c r="AL1740" s="14">
        <v>2.1265000000000001</v>
      </c>
      <c r="AM1740" s="14">
        <f t="shared" si="206"/>
        <v>1.6541706318553997</v>
      </c>
      <c r="AN1740" s="15">
        <v>39897</v>
      </c>
      <c r="AO1740" s="14">
        <v>2.5718000000000001</v>
      </c>
      <c r="AP1740" s="14">
        <f t="shared" si="207"/>
        <v>0.21259999999999968</v>
      </c>
      <c r="AQ1740" s="15">
        <v>39897</v>
      </c>
      <c r="AR1740" s="14">
        <v>3.32</v>
      </c>
      <c r="AS1740" s="14">
        <f t="shared" si="208"/>
        <v>-3.8999999999999702E-2</v>
      </c>
      <c r="AU1740" s="14">
        <f t="shared" si="212"/>
        <v>1.0194999999999999</v>
      </c>
      <c r="AW1740" s="14">
        <f t="shared" si="209"/>
        <v>2.0045000000000002</v>
      </c>
      <c r="AY1740" s="14">
        <f t="shared" si="210"/>
        <v>2.2675000000000001</v>
      </c>
      <c r="BA1740" s="15">
        <v>39897</v>
      </c>
      <c r="BB1740" s="14">
        <v>98.519400000000005</v>
      </c>
      <c r="BD1740" s="15"/>
      <c r="BJ1740" s="15">
        <v>40627</v>
      </c>
      <c r="BK1740" s="14">
        <v>232.24080000000001</v>
      </c>
    </row>
    <row r="1741" spans="2:63" x14ac:dyDescent="0.2">
      <c r="B1741" s="15">
        <v>39898</v>
      </c>
      <c r="C1741" s="14">
        <v>3.13</v>
      </c>
      <c r="E1741" s="15">
        <v>39898</v>
      </c>
      <c r="F1741" s="14">
        <v>3.605</v>
      </c>
      <c r="H1741" s="15">
        <v>39898</v>
      </c>
      <c r="I1741" s="14">
        <v>4.0810000000000004</v>
      </c>
      <c r="K1741" s="15">
        <v>39898</v>
      </c>
      <c r="L1741" s="14">
        <v>4.3810000000000002</v>
      </c>
      <c r="N1741" s="15">
        <v>39898</v>
      </c>
      <c r="O1741" s="14">
        <v>3.9939999999999998</v>
      </c>
      <c r="Q1741" s="15">
        <v>39898</v>
      </c>
      <c r="R1741" s="14">
        <v>3.7869999999999999</v>
      </c>
      <c r="T1741" s="15">
        <v>39898</v>
      </c>
      <c r="U1741" s="14">
        <v>4.0510000000000002</v>
      </c>
      <c r="W1741" s="15">
        <v>39898</v>
      </c>
      <c r="X1741" s="14">
        <v>4.548</v>
      </c>
      <c r="Z1741" s="15">
        <v>39898</v>
      </c>
      <c r="AA1741" s="14">
        <v>3.8</v>
      </c>
      <c r="AC1741" s="14">
        <f t="shared" si="211"/>
        <v>3.7542771512436279</v>
      </c>
      <c r="AE1741" s="15">
        <v>39898</v>
      </c>
      <c r="AF1741" s="14">
        <v>2.7389000000000001</v>
      </c>
      <c r="AH1741" s="15">
        <v>39898</v>
      </c>
      <c r="AI1741" s="14">
        <v>3.31</v>
      </c>
      <c r="AK1741" s="15">
        <v>39898</v>
      </c>
      <c r="AL1741" s="14">
        <v>2.1379999999999999</v>
      </c>
      <c r="AM1741" s="14">
        <f t="shared" si="206"/>
        <v>1.616277151243628</v>
      </c>
      <c r="AN1741" s="15">
        <v>39898</v>
      </c>
      <c r="AO1741" s="14">
        <v>2.6254999999999997</v>
      </c>
      <c r="AP1741" s="14">
        <f t="shared" si="207"/>
        <v>0.11340000000000039</v>
      </c>
      <c r="AQ1741" s="15">
        <v>39898</v>
      </c>
      <c r="AR1741" s="14">
        <v>3.34</v>
      </c>
      <c r="AS1741" s="14">
        <f t="shared" si="208"/>
        <v>-2.9999999999999805E-2</v>
      </c>
      <c r="AU1741" s="14">
        <f t="shared" si="212"/>
        <v>0.99199999999999999</v>
      </c>
      <c r="AW1741" s="14">
        <f t="shared" si="209"/>
        <v>1.9430000000000005</v>
      </c>
      <c r="AY1741" s="14">
        <f t="shared" si="210"/>
        <v>2.2430000000000003</v>
      </c>
      <c r="BA1741" s="15">
        <v>39898</v>
      </c>
      <c r="BB1741" s="14">
        <v>95.180899999999994</v>
      </c>
      <c r="BD1741" s="15"/>
      <c r="BJ1741" s="15">
        <v>40628</v>
      </c>
      <c r="BK1741" s="14">
        <v>232.24080000000001</v>
      </c>
    </row>
    <row r="1742" spans="2:63" x14ac:dyDescent="0.2">
      <c r="B1742" s="15">
        <v>39899</v>
      </c>
      <c r="C1742" s="14">
        <v>3.0859999999999999</v>
      </c>
      <c r="E1742" s="15">
        <v>39899</v>
      </c>
      <c r="F1742" s="14">
        <v>3.5840000000000001</v>
      </c>
      <c r="H1742" s="15">
        <v>39899</v>
      </c>
      <c r="I1742" s="14">
        <v>4.0490000000000004</v>
      </c>
      <c r="K1742" s="15">
        <v>39899</v>
      </c>
      <c r="L1742" s="14">
        <v>4.367</v>
      </c>
      <c r="N1742" s="15">
        <v>39899</v>
      </c>
      <c r="O1742" s="14">
        <v>3.9590000000000001</v>
      </c>
      <c r="Q1742" s="15">
        <v>39899</v>
      </c>
      <c r="R1742" s="14">
        <v>3.7450000000000001</v>
      </c>
      <c r="T1742" s="15">
        <v>39899</v>
      </c>
      <c r="U1742" s="14">
        <v>4.0549999999999997</v>
      </c>
      <c r="W1742" s="15">
        <v>39899</v>
      </c>
      <c r="X1742" s="14">
        <v>4.5449999999999999</v>
      </c>
      <c r="Z1742" s="15">
        <v>39899</v>
      </c>
      <c r="AA1742" s="14">
        <v>3.806</v>
      </c>
      <c r="AC1742" s="14">
        <f t="shared" si="211"/>
        <v>3.7266442144291663</v>
      </c>
      <c r="AE1742" s="15">
        <v>39899</v>
      </c>
      <c r="AF1742" s="14">
        <v>2.7570999999999999</v>
      </c>
      <c r="AH1742" s="15">
        <v>39899</v>
      </c>
      <c r="AI1742" s="14">
        <v>3.286</v>
      </c>
      <c r="AK1742" s="15">
        <v>39899</v>
      </c>
      <c r="AL1742" s="14">
        <v>2.15</v>
      </c>
      <c r="AM1742" s="14">
        <f t="shared" si="206"/>
        <v>1.5766442144291664</v>
      </c>
      <c r="AN1742" s="15">
        <v>39899</v>
      </c>
      <c r="AO1742" s="14">
        <v>2.5206</v>
      </c>
      <c r="AP1742" s="14">
        <f t="shared" si="207"/>
        <v>0.23649999999999993</v>
      </c>
      <c r="AQ1742" s="15">
        <v>39899</v>
      </c>
      <c r="AR1742" s="14">
        <v>3.34</v>
      </c>
      <c r="AS1742" s="14">
        <f t="shared" si="208"/>
        <v>-5.3999999999999826E-2</v>
      </c>
      <c r="AU1742" s="14">
        <f t="shared" si="212"/>
        <v>0.93599999999999994</v>
      </c>
      <c r="AW1742" s="14">
        <f t="shared" si="209"/>
        <v>1.8990000000000005</v>
      </c>
      <c r="AY1742" s="14">
        <f t="shared" si="210"/>
        <v>2.2170000000000001</v>
      </c>
      <c r="BA1742" s="15">
        <v>39899</v>
      </c>
      <c r="BB1742" s="14">
        <v>96.321799999999996</v>
      </c>
      <c r="BD1742" s="15"/>
      <c r="BJ1742" s="15">
        <v>40629</v>
      </c>
      <c r="BK1742" s="14">
        <v>232.24080000000001</v>
      </c>
    </row>
    <row r="1743" spans="2:63" x14ac:dyDescent="0.2">
      <c r="B1743" s="15">
        <v>39900</v>
      </c>
      <c r="C1743" s="14">
        <v>3.0859999999999999</v>
      </c>
      <c r="E1743" s="15">
        <v>39900</v>
      </c>
      <c r="F1743" s="14">
        <v>3.5840000000000001</v>
      </c>
      <c r="H1743" s="15">
        <v>39900</v>
      </c>
      <c r="I1743" s="14">
        <v>4.0490000000000004</v>
      </c>
      <c r="K1743" s="15">
        <v>39900</v>
      </c>
      <c r="L1743" s="14">
        <v>4.367</v>
      </c>
      <c r="N1743" s="15">
        <v>39900</v>
      </c>
      <c r="O1743" s="14">
        <v>3.9590000000000001</v>
      </c>
      <c r="Q1743" s="15">
        <v>39900</v>
      </c>
      <c r="R1743" s="14">
        <v>3.7450000000000001</v>
      </c>
      <c r="T1743" s="15">
        <v>39900</v>
      </c>
      <c r="U1743" s="14">
        <v>4.0549999999999997</v>
      </c>
      <c r="W1743" s="15">
        <v>39900</v>
      </c>
      <c r="X1743" s="14">
        <v>4.5449999999999999</v>
      </c>
      <c r="Z1743" s="15">
        <v>39900</v>
      </c>
      <c r="AA1743" s="14">
        <v>3.806</v>
      </c>
      <c r="AC1743" s="14">
        <f t="shared" si="211"/>
        <v>3.7266442144291663</v>
      </c>
      <c r="AE1743" s="15">
        <v>39900</v>
      </c>
      <c r="AF1743" s="14">
        <v>2.7570999999999999</v>
      </c>
      <c r="AH1743" s="15">
        <v>39900</v>
      </c>
      <c r="AI1743" s="14">
        <v>3.286</v>
      </c>
      <c r="AK1743" s="15">
        <v>39900</v>
      </c>
      <c r="AL1743" s="14">
        <v>2.15</v>
      </c>
      <c r="AM1743" s="14">
        <f t="shared" si="206"/>
        <v>1.5766442144291664</v>
      </c>
      <c r="AN1743" s="15">
        <v>39900</v>
      </c>
      <c r="AO1743" s="14">
        <v>2.5206</v>
      </c>
      <c r="AP1743" s="14">
        <f t="shared" si="207"/>
        <v>0.23649999999999993</v>
      </c>
      <c r="AQ1743" s="15">
        <v>39900</v>
      </c>
      <c r="AR1743" s="14">
        <v>3.34</v>
      </c>
      <c r="AS1743" s="14">
        <f t="shared" si="208"/>
        <v>-5.3999999999999826E-2</v>
      </c>
      <c r="AU1743" s="14">
        <f t="shared" si="212"/>
        <v>0.93599999999999994</v>
      </c>
      <c r="AW1743" s="14">
        <f t="shared" si="209"/>
        <v>1.8990000000000005</v>
      </c>
      <c r="AY1743" s="14">
        <f t="shared" si="210"/>
        <v>2.2170000000000001</v>
      </c>
      <c r="BA1743" s="15">
        <v>39900</v>
      </c>
      <c r="BB1743" s="14">
        <v>96.321799999999996</v>
      </c>
      <c r="BD1743" s="15"/>
      <c r="BJ1743" s="15">
        <v>40630</v>
      </c>
      <c r="BK1743" s="14">
        <v>232.09180000000001</v>
      </c>
    </row>
    <row r="1744" spans="2:63" x14ac:dyDescent="0.2">
      <c r="B1744" s="15">
        <v>39901</v>
      </c>
      <c r="C1744" s="14">
        <v>3.0859999999999999</v>
      </c>
      <c r="E1744" s="15">
        <v>39901</v>
      </c>
      <c r="F1744" s="14">
        <v>3.5840000000000001</v>
      </c>
      <c r="H1744" s="15">
        <v>39901</v>
      </c>
      <c r="I1744" s="14">
        <v>4.0490000000000004</v>
      </c>
      <c r="K1744" s="15">
        <v>39901</v>
      </c>
      <c r="L1744" s="14">
        <v>4.367</v>
      </c>
      <c r="N1744" s="15">
        <v>39901</v>
      </c>
      <c r="O1744" s="14">
        <v>3.9590000000000001</v>
      </c>
      <c r="Q1744" s="15">
        <v>39901</v>
      </c>
      <c r="R1744" s="14">
        <v>3.7450000000000001</v>
      </c>
      <c r="T1744" s="15">
        <v>39901</v>
      </c>
      <c r="U1744" s="14">
        <v>4.0549999999999997</v>
      </c>
      <c r="W1744" s="15">
        <v>39901</v>
      </c>
      <c r="X1744" s="14">
        <v>4.5449999999999999</v>
      </c>
      <c r="Z1744" s="15">
        <v>39901</v>
      </c>
      <c r="AA1744" s="14">
        <v>3.806</v>
      </c>
      <c r="AC1744" s="14">
        <f t="shared" si="211"/>
        <v>3.7266442144291663</v>
      </c>
      <c r="AE1744" s="15">
        <v>39901</v>
      </c>
      <c r="AF1744" s="14">
        <v>2.7570999999999999</v>
      </c>
      <c r="AH1744" s="15">
        <v>39901</v>
      </c>
      <c r="AI1744" s="14">
        <v>3.286</v>
      </c>
      <c r="AK1744" s="15">
        <v>39901</v>
      </c>
      <c r="AL1744" s="14">
        <v>2.15</v>
      </c>
      <c r="AM1744" s="14">
        <f t="shared" si="206"/>
        <v>1.5766442144291664</v>
      </c>
      <c r="AN1744" s="15">
        <v>39901</v>
      </c>
      <c r="AO1744" s="14">
        <v>2.5206</v>
      </c>
      <c r="AP1744" s="14">
        <f t="shared" si="207"/>
        <v>0.23649999999999993</v>
      </c>
      <c r="AQ1744" s="15">
        <v>39901</v>
      </c>
      <c r="AR1744" s="14">
        <v>3.34</v>
      </c>
      <c r="AS1744" s="14">
        <f t="shared" si="208"/>
        <v>-5.3999999999999826E-2</v>
      </c>
      <c r="AU1744" s="14">
        <f t="shared" si="212"/>
        <v>0.93599999999999994</v>
      </c>
      <c r="AW1744" s="14">
        <f t="shared" si="209"/>
        <v>1.8990000000000005</v>
      </c>
      <c r="AY1744" s="14">
        <f t="shared" si="210"/>
        <v>2.2170000000000001</v>
      </c>
      <c r="BA1744" s="15">
        <v>39901</v>
      </c>
      <c r="BB1744" s="14">
        <v>96.321799999999996</v>
      </c>
      <c r="BD1744" s="15"/>
      <c r="BJ1744" s="15">
        <v>40631</v>
      </c>
      <c r="BK1744" s="14">
        <v>232.43289999999999</v>
      </c>
    </row>
    <row r="1745" spans="2:63" x14ac:dyDescent="0.2">
      <c r="B1745" s="15">
        <v>39902</v>
      </c>
      <c r="C1745" s="14">
        <v>3.0259999999999998</v>
      </c>
      <c r="E1745" s="15">
        <v>39902</v>
      </c>
      <c r="F1745" s="14">
        <v>3.5789999999999997</v>
      </c>
      <c r="H1745" s="15">
        <v>39902</v>
      </c>
      <c r="I1745" s="14">
        <v>4.056</v>
      </c>
      <c r="K1745" s="15">
        <v>39902</v>
      </c>
      <c r="L1745" s="14">
        <v>4.4269999999999996</v>
      </c>
      <c r="N1745" s="15">
        <v>39902</v>
      </c>
      <c r="O1745" s="14">
        <v>3.9529999999999998</v>
      </c>
      <c r="Q1745" s="15">
        <v>39902</v>
      </c>
      <c r="R1745" s="14">
        <v>3.762</v>
      </c>
      <c r="T1745" s="15">
        <v>39902</v>
      </c>
      <c r="U1745" s="14">
        <v>4.0449999999999999</v>
      </c>
      <c r="W1745" s="15">
        <v>39902</v>
      </c>
      <c r="X1745" s="14">
        <v>4.5430000000000001</v>
      </c>
      <c r="Z1745" s="15">
        <v>39902</v>
      </c>
      <c r="AA1745" s="14">
        <v>3.7069999999999999</v>
      </c>
      <c r="AC1745" s="14">
        <f t="shared" si="211"/>
        <v>3.7197939131778153</v>
      </c>
      <c r="AE1745" s="15">
        <v>39902</v>
      </c>
      <c r="AF1745" s="14">
        <v>2.7117</v>
      </c>
      <c r="AH1745" s="15">
        <v>39902</v>
      </c>
      <c r="AI1745" s="14">
        <v>3.1789999999999998</v>
      </c>
      <c r="AK1745" s="15">
        <v>39902</v>
      </c>
      <c r="AL1745" s="14">
        <v>2.085</v>
      </c>
      <c r="AM1745" s="14">
        <f t="shared" si="206"/>
        <v>1.6347939131778153</v>
      </c>
      <c r="AN1745" s="15">
        <v>39902</v>
      </c>
      <c r="AO1745" s="14">
        <v>2.4384000000000001</v>
      </c>
      <c r="AP1745" s="14">
        <f t="shared" si="207"/>
        <v>0.27329999999999988</v>
      </c>
      <c r="AQ1745" s="15">
        <v>39902</v>
      </c>
      <c r="AR1745" s="14">
        <v>3.3420000000000001</v>
      </c>
      <c r="AS1745" s="14">
        <f t="shared" si="208"/>
        <v>-0.16300000000000026</v>
      </c>
      <c r="AU1745" s="14">
        <f t="shared" si="212"/>
        <v>0.94099999999999984</v>
      </c>
      <c r="AW1745" s="14">
        <f t="shared" si="209"/>
        <v>1.9710000000000001</v>
      </c>
      <c r="AY1745" s="14">
        <f t="shared" si="210"/>
        <v>2.3419999999999996</v>
      </c>
      <c r="BA1745" s="15">
        <v>39902</v>
      </c>
      <c r="BB1745" s="14">
        <v>102.95269999999999</v>
      </c>
      <c r="BD1745" s="15"/>
      <c r="BJ1745" s="15">
        <v>40632</v>
      </c>
      <c r="BK1745" s="14">
        <v>233.3492</v>
      </c>
    </row>
    <row r="1746" spans="2:63" x14ac:dyDescent="0.2">
      <c r="B1746" s="15">
        <v>39903</v>
      </c>
      <c r="C1746" s="14">
        <v>2.9939999999999998</v>
      </c>
      <c r="E1746" s="15">
        <v>39903</v>
      </c>
      <c r="F1746" s="14">
        <v>3.5529999999999999</v>
      </c>
      <c r="H1746" s="15">
        <v>39903</v>
      </c>
      <c r="I1746" s="14">
        <v>4.0510000000000002</v>
      </c>
      <c r="K1746" s="15">
        <v>39903</v>
      </c>
      <c r="L1746" s="14">
        <v>4.3940000000000001</v>
      </c>
      <c r="N1746" s="15">
        <v>39903</v>
      </c>
      <c r="O1746" s="14">
        <v>3.9430000000000001</v>
      </c>
      <c r="Q1746" s="15">
        <v>39903</v>
      </c>
      <c r="R1746" s="14">
        <v>3.738</v>
      </c>
      <c r="T1746" s="15">
        <v>39903</v>
      </c>
      <c r="U1746" s="14">
        <v>4.0419999999999998</v>
      </c>
      <c r="W1746" s="15">
        <v>39903</v>
      </c>
      <c r="X1746" s="14">
        <v>4.5529999999999999</v>
      </c>
      <c r="Z1746" s="15">
        <v>39903</v>
      </c>
      <c r="AA1746" s="14">
        <v>3.6739999999999999</v>
      </c>
      <c r="AC1746" s="14">
        <f t="shared" si="211"/>
        <v>3.6959261547968492</v>
      </c>
      <c r="AE1746" s="15">
        <v>39903</v>
      </c>
      <c r="AF1746" s="14">
        <v>2.6629</v>
      </c>
      <c r="AH1746" s="15">
        <v>39903</v>
      </c>
      <c r="AI1746" s="14">
        <v>3.1659999999999999</v>
      </c>
      <c r="AK1746" s="15">
        <v>39903</v>
      </c>
      <c r="AL1746" s="14">
        <v>2.0895000000000001</v>
      </c>
      <c r="AM1746" s="14">
        <f t="shared" si="206"/>
        <v>1.606426154796849</v>
      </c>
      <c r="AN1746" s="15">
        <v>39903</v>
      </c>
      <c r="AO1746" s="14">
        <v>2.3822000000000001</v>
      </c>
      <c r="AP1746" s="14">
        <f t="shared" si="207"/>
        <v>0.28069999999999995</v>
      </c>
      <c r="AQ1746" s="15">
        <v>39903</v>
      </c>
      <c r="AR1746" s="14">
        <v>3.3420000000000001</v>
      </c>
      <c r="AS1746" s="14">
        <f t="shared" si="208"/>
        <v>-0.17600000000000016</v>
      </c>
      <c r="AU1746" s="14">
        <f t="shared" si="212"/>
        <v>0.90449999999999964</v>
      </c>
      <c r="AW1746" s="14">
        <f t="shared" si="209"/>
        <v>1.9615</v>
      </c>
      <c r="AY1746" s="14">
        <f t="shared" si="210"/>
        <v>2.3045</v>
      </c>
      <c r="BA1746" s="15">
        <v>39903</v>
      </c>
      <c r="BB1746" s="14">
        <v>105.6288</v>
      </c>
      <c r="BD1746" s="15"/>
      <c r="BJ1746" s="15">
        <v>40633</v>
      </c>
      <c r="BK1746" s="14">
        <v>233.7398</v>
      </c>
    </row>
    <row r="1747" spans="2:63" x14ac:dyDescent="0.2">
      <c r="B1747" s="15">
        <v>39904</v>
      </c>
      <c r="C1747" s="14">
        <v>2.9939999999999998</v>
      </c>
      <c r="E1747" s="15">
        <v>39904</v>
      </c>
      <c r="F1747" s="14">
        <v>3.5529999999999999</v>
      </c>
      <c r="H1747" s="15">
        <v>39904</v>
      </c>
      <c r="I1747" s="14">
        <v>4.056</v>
      </c>
      <c r="K1747" s="15">
        <v>39904</v>
      </c>
      <c r="L1747" s="14">
        <v>4.3380000000000001</v>
      </c>
      <c r="N1747" s="15">
        <v>39904</v>
      </c>
      <c r="O1747" s="14">
        <v>3.9569999999999999</v>
      </c>
      <c r="Q1747" s="15">
        <v>39904</v>
      </c>
      <c r="R1747" s="14">
        <v>3.7389999999999999</v>
      </c>
      <c r="T1747" s="15">
        <v>39904</v>
      </c>
      <c r="U1747" s="14">
        <v>4.0510000000000002</v>
      </c>
      <c r="W1747" s="15">
        <v>39904</v>
      </c>
      <c r="X1747" s="14">
        <v>4.5449999999999999</v>
      </c>
      <c r="Z1747" s="15">
        <v>39904</v>
      </c>
      <c r="AA1747" s="14">
        <v>3.6819999999999999</v>
      </c>
      <c r="AC1747" s="14">
        <f t="shared" si="211"/>
        <v>3.6867671867758376</v>
      </c>
      <c r="AE1747" s="15">
        <v>39904</v>
      </c>
      <c r="AF1747" s="14">
        <v>2.6539000000000001</v>
      </c>
      <c r="AH1747" s="15">
        <v>39904</v>
      </c>
      <c r="AI1747" s="14">
        <v>3.1310000000000002</v>
      </c>
      <c r="AK1747" s="15">
        <v>39904</v>
      </c>
      <c r="AL1747" s="14">
        <v>2.145</v>
      </c>
      <c r="AM1747" s="14">
        <f t="shared" si="206"/>
        <v>1.5417671867758376</v>
      </c>
      <c r="AN1747" s="15">
        <v>39904</v>
      </c>
      <c r="AO1747" s="14">
        <v>2.4154</v>
      </c>
      <c r="AP1747" s="14">
        <f t="shared" si="207"/>
        <v>0.23850000000000016</v>
      </c>
      <c r="AQ1747" s="15">
        <v>39904</v>
      </c>
      <c r="AR1747" s="14">
        <v>3.3</v>
      </c>
      <c r="AS1747" s="14">
        <f t="shared" si="208"/>
        <v>-0.16899999999999959</v>
      </c>
      <c r="AU1747" s="14">
        <f t="shared" si="212"/>
        <v>0.84899999999999975</v>
      </c>
      <c r="AW1747" s="14">
        <f t="shared" si="209"/>
        <v>1.911</v>
      </c>
      <c r="AY1747" s="14">
        <f t="shared" si="210"/>
        <v>2.1930000000000001</v>
      </c>
      <c r="BA1747" s="15">
        <v>39904</v>
      </c>
      <c r="BB1747" s="14">
        <v>106.2252</v>
      </c>
      <c r="BD1747" s="15"/>
      <c r="BJ1747" s="15">
        <v>40634</v>
      </c>
      <c r="BK1747" s="14">
        <v>234.7424</v>
      </c>
    </row>
    <row r="1748" spans="2:63" x14ac:dyDescent="0.2">
      <c r="B1748" s="15">
        <v>39905</v>
      </c>
      <c r="C1748" s="14">
        <v>3.16</v>
      </c>
      <c r="E1748" s="15">
        <v>39905</v>
      </c>
      <c r="F1748" s="14">
        <v>3.7250000000000001</v>
      </c>
      <c r="H1748" s="15">
        <v>39905</v>
      </c>
      <c r="I1748" s="14">
        <v>4.1660000000000004</v>
      </c>
      <c r="K1748" s="15">
        <v>39905</v>
      </c>
      <c r="L1748" s="14">
        <v>4.4349999999999996</v>
      </c>
      <c r="N1748" s="15">
        <v>39905</v>
      </c>
      <c r="O1748" s="14">
        <v>4.0730000000000004</v>
      </c>
      <c r="Q1748" s="15">
        <v>39905</v>
      </c>
      <c r="R1748" s="14">
        <v>3.87</v>
      </c>
      <c r="T1748" s="15">
        <v>39905</v>
      </c>
      <c r="U1748" s="14">
        <v>4.1580000000000004</v>
      </c>
      <c r="W1748" s="15">
        <v>39905</v>
      </c>
      <c r="X1748" s="14">
        <v>4.6449999999999996</v>
      </c>
      <c r="Z1748" s="15">
        <v>39905</v>
      </c>
      <c r="AA1748" s="14">
        <v>3.8120000000000003</v>
      </c>
      <c r="AC1748" s="14">
        <f t="shared" si="211"/>
        <v>3.824984242236984</v>
      </c>
      <c r="AE1748" s="15">
        <v>39905</v>
      </c>
      <c r="AF1748" s="14">
        <v>2.7662</v>
      </c>
      <c r="AH1748" s="15">
        <v>39905</v>
      </c>
      <c r="AI1748" s="14">
        <v>3.3730000000000002</v>
      </c>
      <c r="AK1748" s="15">
        <v>39905</v>
      </c>
      <c r="AL1748" s="14">
        <v>2.1920000000000002</v>
      </c>
      <c r="AM1748" s="14">
        <f t="shared" si="206"/>
        <v>1.6329842422369838</v>
      </c>
      <c r="AN1748" s="15">
        <v>39905</v>
      </c>
      <c r="AO1748" s="14">
        <v>2.4295999999999998</v>
      </c>
      <c r="AP1748" s="14">
        <f t="shared" si="207"/>
        <v>0.33660000000000023</v>
      </c>
      <c r="AQ1748" s="15">
        <v>39905</v>
      </c>
      <c r="AR1748" s="14">
        <v>3.3125</v>
      </c>
      <c r="AS1748" s="14">
        <f t="shared" si="208"/>
        <v>6.050000000000022E-2</v>
      </c>
      <c r="AU1748" s="14">
        <f t="shared" si="212"/>
        <v>0.96799999999999997</v>
      </c>
      <c r="AW1748" s="14">
        <f t="shared" si="209"/>
        <v>1.9740000000000002</v>
      </c>
      <c r="AY1748" s="14">
        <f t="shared" si="210"/>
        <v>2.2429999999999994</v>
      </c>
      <c r="BA1748" s="15">
        <v>39905</v>
      </c>
      <c r="BB1748" s="14">
        <v>100.601</v>
      </c>
      <c r="BD1748" s="15"/>
      <c r="BJ1748" s="15">
        <v>40635</v>
      </c>
      <c r="BK1748" s="14">
        <v>234.7424</v>
      </c>
    </row>
    <row r="1749" spans="2:63" x14ac:dyDescent="0.2">
      <c r="B1749" s="15">
        <v>39906</v>
      </c>
      <c r="C1749" s="14">
        <v>3.2210000000000001</v>
      </c>
      <c r="E1749" s="15">
        <v>39906</v>
      </c>
      <c r="F1749" s="14">
        <v>3.746</v>
      </c>
      <c r="H1749" s="15">
        <v>39906</v>
      </c>
      <c r="I1749" s="14">
        <v>4.1609999999999996</v>
      </c>
      <c r="K1749" s="15">
        <v>39906</v>
      </c>
      <c r="L1749" s="14">
        <v>4.4039999999999999</v>
      </c>
      <c r="N1749" s="15">
        <v>39906</v>
      </c>
      <c r="O1749" s="14">
        <v>4.0599999999999996</v>
      </c>
      <c r="Q1749" s="15">
        <v>39906</v>
      </c>
      <c r="R1749" s="14">
        <v>3.8580000000000001</v>
      </c>
      <c r="T1749" s="15">
        <v>39906</v>
      </c>
      <c r="U1749" s="14">
        <v>4.149</v>
      </c>
      <c r="W1749" s="15">
        <v>39906</v>
      </c>
      <c r="X1749" s="14">
        <v>4.6109999999999998</v>
      </c>
      <c r="Z1749" s="15">
        <v>39906</v>
      </c>
      <c r="AA1749" s="14">
        <v>3.8490000000000002</v>
      </c>
      <c r="AC1749" s="14">
        <f t="shared" si="211"/>
        <v>3.8382468716205778</v>
      </c>
      <c r="AE1749" s="15">
        <v>39906</v>
      </c>
      <c r="AF1749" s="14">
        <v>2.8853</v>
      </c>
      <c r="AH1749" s="15">
        <v>39906</v>
      </c>
      <c r="AI1749" s="14">
        <v>3.4239999999999999</v>
      </c>
      <c r="AK1749" s="15">
        <v>39906</v>
      </c>
      <c r="AL1749" s="14">
        <v>2.2050000000000001</v>
      </c>
      <c r="AM1749" s="14">
        <f t="shared" si="206"/>
        <v>1.6332468716205777</v>
      </c>
      <c r="AN1749" s="15">
        <v>39906</v>
      </c>
      <c r="AO1749" s="14">
        <v>2.4590000000000001</v>
      </c>
      <c r="AP1749" s="14">
        <f t="shared" si="207"/>
        <v>0.4262999999999999</v>
      </c>
      <c r="AQ1749" s="15">
        <v>39906</v>
      </c>
      <c r="AR1749" s="14">
        <v>3.26</v>
      </c>
      <c r="AS1749" s="14">
        <f t="shared" si="208"/>
        <v>0.16400000000000015</v>
      </c>
      <c r="AU1749" s="14">
        <f t="shared" si="212"/>
        <v>1.016</v>
      </c>
      <c r="AW1749" s="14">
        <f t="shared" si="209"/>
        <v>1.9559999999999995</v>
      </c>
      <c r="AY1749" s="14">
        <f t="shared" si="210"/>
        <v>2.1989999999999998</v>
      </c>
      <c r="BA1749" s="15">
        <v>39906</v>
      </c>
      <c r="BB1749" s="14">
        <v>94.034199999999998</v>
      </c>
      <c r="BD1749" s="15"/>
      <c r="BJ1749" s="15">
        <v>40636</v>
      </c>
      <c r="BK1749" s="14">
        <v>234.7424</v>
      </c>
    </row>
    <row r="1750" spans="2:63" x14ac:dyDescent="0.2">
      <c r="B1750" s="15">
        <v>39907</v>
      </c>
      <c r="C1750" s="14">
        <v>3.2210000000000001</v>
      </c>
      <c r="E1750" s="15">
        <v>39907</v>
      </c>
      <c r="F1750" s="14">
        <v>3.746</v>
      </c>
      <c r="H1750" s="15">
        <v>39907</v>
      </c>
      <c r="I1750" s="14">
        <v>4.1609999999999996</v>
      </c>
      <c r="K1750" s="15">
        <v>39907</v>
      </c>
      <c r="L1750" s="14">
        <v>4.4039999999999999</v>
      </c>
      <c r="N1750" s="15">
        <v>39907</v>
      </c>
      <c r="O1750" s="14">
        <v>4.0599999999999996</v>
      </c>
      <c r="Q1750" s="15">
        <v>39907</v>
      </c>
      <c r="R1750" s="14">
        <v>3.8580000000000001</v>
      </c>
      <c r="T1750" s="15">
        <v>39907</v>
      </c>
      <c r="U1750" s="14">
        <v>4.149</v>
      </c>
      <c r="W1750" s="15">
        <v>39907</v>
      </c>
      <c r="X1750" s="14">
        <v>4.6109999999999998</v>
      </c>
      <c r="Z1750" s="15">
        <v>39907</v>
      </c>
      <c r="AA1750" s="14">
        <v>3.8490000000000002</v>
      </c>
      <c r="AC1750" s="14">
        <f t="shared" si="211"/>
        <v>3.8382468716205778</v>
      </c>
      <c r="AE1750" s="15">
        <v>39907</v>
      </c>
      <c r="AF1750" s="14">
        <v>2.8853</v>
      </c>
      <c r="AH1750" s="15">
        <v>39907</v>
      </c>
      <c r="AI1750" s="14">
        <v>3.4239999999999999</v>
      </c>
      <c r="AK1750" s="15">
        <v>39907</v>
      </c>
      <c r="AL1750" s="14">
        <v>2.2050000000000001</v>
      </c>
      <c r="AM1750" s="14">
        <f t="shared" si="206"/>
        <v>1.6332468716205777</v>
      </c>
      <c r="AN1750" s="15">
        <v>39907</v>
      </c>
      <c r="AO1750" s="14">
        <v>2.4590000000000001</v>
      </c>
      <c r="AP1750" s="14">
        <f t="shared" si="207"/>
        <v>0.4262999999999999</v>
      </c>
      <c r="AQ1750" s="15">
        <v>39907</v>
      </c>
      <c r="AR1750" s="14">
        <v>3.26</v>
      </c>
      <c r="AS1750" s="14">
        <f t="shared" si="208"/>
        <v>0.16400000000000015</v>
      </c>
      <c r="AU1750" s="14">
        <f t="shared" si="212"/>
        <v>1.016</v>
      </c>
      <c r="AW1750" s="14">
        <f t="shared" si="209"/>
        <v>1.9559999999999995</v>
      </c>
      <c r="AY1750" s="14">
        <f t="shared" si="210"/>
        <v>2.1989999999999998</v>
      </c>
      <c r="BA1750" s="15">
        <v>39907</v>
      </c>
      <c r="BB1750" s="14">
        <v>94.034199999999998</v>
      </c>
      <c r="BD1750" s="15"/>
      <c r="BJ1750" s="15">
        <v>40637</v>
      </c>
      <c r="BK1750" s="14">
        <v>234.79230000000001</v>
      </c>
    </row>
    <row r="1751" spans="2:63" x14ac:dyDescent="0.2">
      <c r="B1751" s="15">
        <v>39908</v>
      </c>
      <c r="C1751" s="14">
        <v>3.2210000000000001</v>
      </c>
      <c r="E1751" s="15">
        <v>39908</v>
      </c>
      <c r="F1751" s="14">
        <v>3.746</v>
      </c>
      <c r="H1751" s="15">
        <v>39908</v>
      </c>
      <c r="I1751" s="14">
        <v>4.1609999999999996</v>
      </c>
      <c r="K1751" s="15">
        <v>39908</v>
      </c>
      <c r="L1751" s="14">
        <v>4.4039999999999999</v>
      </c>
      <c r="N1751" s="15">
        <v>39908</v>
      </c>
      <c r="O1751" s="14">
        <v>4.0599999999999996</v>
      </c>
      <c r="Q1751" s="15">
        <v>39908</v>
      </c>
      <c r="R1751" s="14">
        <v>3.8580000000000001</v>
      </c>
      <c r="T1751" s="15">
        <v>39908</v>
      </c>
      <c r="U1751" s="14">
        <v>4.149</v>
      </c>
      <c r="W1751" s="15">
        <v>39908</v>
      </c>
      <c r="X1751" s="14">
        <v>4.6109999999999998</v>
      </c>
      <c r="Z1751" s="15">
        <v>39908</v>
      </c>
      <c r="AA1751" s="14">
        <v>3.8490000000000002</v>
      </c>
      <c r="AC1751" s="14">
        <f t="shared" si="211"/>
        <v>3.8382468716205778</v>
      </c>
      <c r="AE1751" s="15">
        <v>39908</v>
      </c>
      <c r="AF1751" s="14">
        <v>2.8853</v>
      </c>
      <c r="AH1751" s="15">
        <v>39908</v>
      </c>
      <c r="AI1751" s="14">
        <v>3.4239999999999999</v>
      </c>
      <c r="AK1751" s="15">
        <v>39908</v>
      </c>
      <c r="AL1751" s="14">
        <v>2.2050000000000001</v>
      </c>
      <c r="AM1751" s="14">
        <f t="shared" si="206"/>
        <v>1.6332468716205777</v>
      </c>
      <c r="AN1751" s="15">
        <v>39908</v>
      </c>
      <c r="AO1751" s="14">
        <v>2.4590000000000001</v>
      </c>
      <c r="AP1751" s="14">
        <f t="shared" si="207"/>
        <v>0.4262999999999999</v>
      </c>
      <c r="AQ1751" s="15">
        <v>39908</v>
      </c>
      <c r="AR1751" s="14">
        <v>3.26</v>
      </c>
      <c r="AS1751" s="14">
        <f t="shared" si="208"/>
        <v>0.16400000000000015</v>
      </c>
      <c r="AU1751" s="14">
        <f t="shared" si="212"/>
        <v>1.016</v>
      </c>
      <c r="AW1751" s="14">
        <f t="shared" si="209"/>
        <v>1.9559999999999995</v>
      </c>
      <c r="AY1751" s="14">
        <f t="shared" si="210"/>
        <v>2.1989999999999998</v>
      </c>
      <c r="BA1751" s="15">
        <v>39908</v>
      </c>
      <c r="BB1751" s="14">
        <v>94.034199999999998</v>
      </c>
      <c r="BD1751" s="15"/>
      <c r="BJ1751" s="15">
        <v>40638</v>
      </c>
      <c r="BK1751" s="14">
        <v>235.16550000000001</v>
      </c>
    </row>
    <row r="1752" spans="2:63" x14ac:dyDescent="0.2">
      <c r="B1752" s="15">
        <v>39909</v>
      </c>
      <c r="C1752" s="14">
        <v>3.218</v>
      </c>
      <c r="E1752" s="15">
        <v>39909</v>
      </c>
      <c r="F1752" s="14">
        <v>3.7090000000000001</v>
      </c>
      <c r="H1752" s="15">
        <v>39909</v>
      </c>
      <c r="I1752" s="14">
        <v>4.0970000000000004</v>
      </c>
      <c r="K1752" s="15">
        <v>39909</v>
      </c>
      <c r="L1752" s="14">
        <v>4.399</v>
      </c>
      <c r="N1752" s="15">
        <v>39909</v>
      </c>
      <c r="O1752" s="14">
        <v>3.9870000000000001</v>
      </c>
      <c r="Q1752" s="15">
        <v>39909</v>
      </c>
      <c r="R1752" s="14">
        <v>3.8260000000000001</v>
      </c>
      <c r="T1752" s="15">
        <v>39909</v>
      </c>
      <c r="U1752" s="14">
        <v>4.1260000000000003</v>
      </c>
      <c r="W1752" s="15">
        <v>39909</v>
      </c>
      <c r="X1752" s="14">
        <v>4.5590000000000002</v>
      </c>
      <c r="Z1752" s="15">
        <v>39909</v>
      </c>
      <c r="AA1752" s="14">
        <v>3.823</v>
      </c>
      <c r="AC1752" s="14">
        <f t="shared" si="211"/>
        <v>3.8122629383593387</v>
      </c>
      <c r="AE1752" s="15">
        <v>39909</v>
      </c>
      <c r="AF1752" s="14">
        <v>2.9222999999999999</v>
      </c>
      <c r="AH1752" s="15">
        <v>39909</v>
      </c>
      <c r="AI1752" s="14">
        <v>3.4420000000000002</v>
      </c>
      <c r="AK1752" s="15">
        <v>39909</v>
      </c>
      <c r="AL1752" s="14">
        <v>2.21</v>
      </c>
      <c r="AM1752" s="14">
        <f t="shared" si="206"/>
        <v>1.6022629383593388</v>
      </c>
      <c r="AN1752" s="15">
        <v>39909</v>
      </c>
      <c r="AO1752" s="14">
        <v>2.4653999999999998</v>
      </c>
      <c r="AP1752" s="14">
        <f t="shared" si="207"/>
        <v>0.45690000000000008</v>
      </c>
      <c r="AQ1752" s="15">
        <v>39909</v>
      </c>
      <c r="AR1752" s="14">
        <v>3.31</v>
      </c>
      <c r="AS1752" s="14">
        <f t="shared" si="208"/>
        <v>0.13200000000000012</v>
      </c>
      <c r="AU1752" s="14">
        <f t="shared" si="212"/>
        <v>1.008</v>
      </c>
      <c r="AW1752" s="14">
        <f t="shared" si="209"/>
        <v>1.8870000000000005</v>
      </c>
      <c r="AY1752" s="14">
        <f t="shared" si="210"/>
        <v>2.1890000000000001</v>
      </c>
      <c r="BA1752" s="15">
        <v>39909</v>
      </c>
      <c r="BB1752" s="14">
        <v>87.940100000000001</v>
      </c>
      <c r="BD1752" s="15"/>
      <c r="BJ1752" s="15">
        <v>40639</v>
      </c>
      <c r="BK1752" s="14">
        <v>235.64869999999999</v>
      </c>
    </row>
    <row r="1753" spans="2:63" x14ac:dyDescent="0.2">
      <c r="B1753" s="15">
        <v>39910</v>
      </c>
      <c r="C1753" s="14">
        <v>3.2170000000000001</v>
      </c>
      <c r="E1753" s="15">
        <v>39910</v>
      </c>
      <c r="F1753" s="14">
        <v>3.722</v>
      </c>
      <c r="H1753" s="15">
        <v>39910</v>
      </c>
      <c r="I1753" s="14">
        <v>4.133</v>
      </c>
      <c r="K1753" s="15">
        <v>39910</v>
      </c>
      <c r="L1753" s="14">
        <v>4.4429999999999996</v>
      </c>
      <c r="N1753" s="15">
        <v>39910</v>
      </c>
      <c r="O1753" s="14">
        <v>4.0110000000000001</v>
      </c>
      <c r="Q1753" s="15">
        <v>39910</v>
      </c>
      <c r="R1753" s="14">
        <v>3.8540000000000001</v>
      </c>
      <c r="T1753" s="15">
        <v>39910</v>
      </c>
      <c r="U1753" s="14">
        <v>4.1269999999999998</v>
      </c>
      <c r="W1753" s="15">
        <v>39910</v>
      </c>
      <c r="X1753" s="14">
        <v>4.5960000000000001</v>
      </c>
      <c r="Z1753" s="15">
        <v>39910</v>
      </c>
      <c r="AA1753" s="14">
        <v>3.8449999999999998</v>
      </c>
      <c r="AC1753" s="14">
        <f t="shared" si="211"/>
        <v>3.8322107214583654</v>
      </c>
      <c r="AE1753" s="15">
        <v>39910</v>
      </c>
      <c r="AF1753" s="14">
        <v>2.8965000000000001</v>
      </c>
      <c r="AH1753" s="15">
        <v>39910</v>
      </c>
      <c r="AI1753" s="14">
        <v>3.4409999999999998</v>
      </c>
      <c r="AK1753" s="15">
        <v>39910</v>
      </c>
      <c r="AL1753" s="14">
        <v>2.2130000000000001</v>
      </c>
      <c r="AM1753" s="14">
        <f t="shared" si="206"/>
        <v>1.6192107214583653</v>
      </c>
      <c r="AN1753" s="15">
        <v>39910</v>
      </c>
      <c r="AO1753" s="14">
        <v>2.3452000000000002</v>
      </c>
      <c r="AP1753" s="14">
        <f t="shared" si="207"/>
        <v>0.5512999999999999</v>
      </c>
      <c r="AQ1753" s="15">
        <v>39910</v>
      </c>
      <c r="AR1753" s="14">
        <v>3.306</v>
      </c>
      <c r="AS1753" s="14">
        <f t="shared" si="208"/>
        <v>0.13499999999999979</v>
      </c>
      <c r="AU1753" s="14">
        <f t="shared" si="212"/>
        <v>1.004</v>
      </c>
      <c r="AW1753" s="14">
        <f t="shared" si="209"/>
        <v>1.92</v>
      </c>
      <c r="AY1753" s="14">
        <f t="shared" si="210"/>
        <v>2.2299999999999995</v>
      </c>
      <c r="BA1753" s="15">
        <v>39910</v>
      </c>
      <c r="BB1753" s="14">
        <v>91.638499999999993</v>
      </c>
      <c r="BD1753" s="15"/>
      <c r="BJ1753" s="15">
        <v>40640</v>
      </c>
      <c r="BK1753" s="14">
        <v>235.85749999999999</v>
      </c>
    </row>
    <row r="1754" spans="2:63" x14ac:dyDescent="0.2">
      <c r="B1754" s="15">
        <v>39911</v>
      </c>
      <c r="C1754" s="14">
        <v>3.214</v>
      </c>
      <c r="E1754" s="15">
        <v>39911</v>
      </c>
      <c r="F1754" s="14">
        <v>3.7250000000000001</v>
      </c>
      <c r="H1754" s="15">
        <v>39911</v>
      </c>
      <c r="I1754" s="14">
        <v>4.149</v>
      </c>
      <c r="K1754" s="15">
        <v>39911</v>
      </c>
      <c r="L1754" s="14">
        <v>4.4400000000000004</v>
      </c>
      <c r="N1754" s="15">
        <v>39911</v>
      </c>
      <c r="O1754" s="14">
        <v>3.9929999999999999</v>
      </c>
      <c r="Q1754" s="15">
        <v>39911</v>
      </c>
      <c r="R1754" s="14">
        <v>3.8730000000000002</v>
      </c>
      <c r="T1754" s="15">
        <v>39911</v>
      </c>
      <c r="U1754" s="14">
        <v>4.13</v>
      </c>
      <c r="W1754" s="15">
        <v>39911</v>
      </c>
      <c r="X1754" s="14">
        <v>4.6020000000000003</v>
      </c>
      <c r="Z1754" s="15">
        <v>39911</v>
      </c>
      <c r="AA1754" s="14">
        <v>3.8460000000000001</v>
      </c>
      <c r="AC1754" s="14">
        <f t="shared" si="211"/>
        <v>3.8344069210566962</v>
      </c>
      <c r="AE1754" s="15">
        <v>39911</v>
      </c>
      <c r="AF1754" s="14">
        <v>2.8559000000000001</v>
      </c>
      <c r="AH1754" s="15">
        <v>39911</v>
      </c>
      <c r="AI1754" s="14">
        <v>3.351</v>
      </c>
      <c r="AK1754" s="15">
        <v>39911</v>
      </c>
      <c r="AL1754" s="14">
        <v>2.2004999999999999</v>
      </c>
      <c r="AM1754" s="14">
        <f t="shared" si="206"/>
        <v>1.6339069210566963</v>
      </c>
      <c r="AN1754" s="15">
        <v>39911</v>
      </c>
      <c r="AO1754" s="14">
        <v>2.3342999999999998</v>
      </c>
      <c r="AP1754" s="14">
        <f t="shared" si="207"/>
        <v>0.52160000000000029</v>
      </c>
      <c r="AQ1754" s="15">
        <v>39911</v>
      </c>
      <c r="AR1754" s="14">
        <v>3.3250000000000002</v>
      </c>
      <c r="AS1754" s="14">
        <f t="shared" si="208"/>
        <v>2.5999999999999801E-2</v>
      </c>
      <c r="AU1754" s="14">
        <f t="shared" si="212"/>
        <v>1.0135000000000001</v>
      </c>
      <c r="AW1754" s="14">
        <f t="shared" si="209"/>
        <v>1.9485000000000001</v>
      </c>
      <c r="AY1754" s="14">
        <f t="shared" si="210"/>
        <v>2.2395000000000005</v>
      </c>
      <c r="BA1754" s="15">
        <v>39911</v>
      </c>
      <c r="BB1754" s="14">
        <v>93.563699999999997</v>
      </c>
      <c r="BD1754" s="15"/>
      <c r="BJ1754" s="15">
        <v>40641</v>
      </c>
      <c r="BK1754" s="14">
        <v>236.43860000000001</v>
      </c>
    </row>
    <row r="1755" spans="2:63" x14ac:dyDescent="0.2">
      <c r="B1755" s="15">
        <v>39912</v>
      </c>
      <c r="C1755" s="14">
        <v>3.2570000000000001</v>
      </c>
      <c r="E1755" s="15">
        <v>39912</v>
      </c>
      <c r="F1755" s="14">
        <v>3.7519999999999998</v>
      </c>
      <c r="H1755" s="15">
        <v>39912</v>
      </c>
      <c r="I1755" s="14">
        <v>4.165</v>
      </c>
      <c r="K1755" s="15">
        <v>39912</v>
      </c>
      <c r="L1755" s="14">
        <v>4.4400000000000004</v>
      </c>
      <c r="N1755" s="15">
        <v>39912</v>
      </c>
      <c r="O1755" s="14">
        <v>4.0140000000000002</v>
      </c>
      <c r="Q1755" s="15">
        <v>39912</v>
      </c>
      <c r="R1755" s="14">
        <v>3.8980000000000001</v>
      </c>
      <c r="T1755" s="15">
        <v>39912</v>
      </c>
      <c r="U1755" s="14">
        <v>4.157</v>
      </c>
      <c r="W1755" s="15">
        <v>39912</v>
      </c>
      <c r="X1755" s="14">
        <v>4.6100000000000003</v>
      </c>
      <c r="Z1755" s="15">
        <v>39912</v>
      </c>
      <c r="AA1755" s="14">
        <v>3.88</v>
      </c>
      <c r="AC1755" s="14">
        <f t="shared" si="211"/>
        <v>3.8584886451413558</v>
      </c>
      <c r="AE1755" s="15">
        <v>39912</v>
      </c>
      <c r="AF1755" s="14">
        <v>2.9207000000000001</v>
      </c>
      <c r="AH1755" s="15">
        <v>39912</v>
      </c>
      <c r="AI1755" s="14">
        <v>3.2850000000000001</v>
      </c>
      <c r="AK1755" s="15">
        <v>39912</v>
      </c>
      <c r="AL1755" s="14">
        <v>2.19</v>
      </c>
      <c r="AM1755" s="14">
        <f t="shared" si="206"/>
        <v>1.6684886451413559</v>
      </c>
      <c r="AN1755" s="15">
        <v>39912</v>
      </c>
      <c r="AO1755" s="14">
        <v>2.3645999999999998</v>
      </c>
      <c r="AP1755" s="14">
        <f t="shared" si="207"/>
        <v>0.55610000000000026</v>
      </c>
      <c r="AQ1755" s="15">
        <v>39912</v>
      </c>
      <c r="AR1755" s="14">
        <v>3.3650000000000002</v>
      </c>
      <c r="AS1755" s="14">
        <f t="shared" si="208"/>
        <v>-8.0000000000000071E-2</v>
      </c>
      <c r="AU1755" s="14">
        <f t="shared" si="212"/>
        <v>1.0670000000000002</v>
      </c>
      <c r="AW1755" s="14">
        <f t="shared" si="209"/>
        <v>1.9750000000000001</v>
      </c>
      <c r="AY1755" s="14">
        <f t="shared" si="210"/>
        <v>2.2500000000000004</v>
      </c>
      <c r="BA1755" s="15">
        <v>39912</v>
      </c>
      <c r="BB1755" s="14">
        <v>90.870800000000003</v>
      </c>
      <c r="BD1755" s="15"/>
      <c r="BJ1755" s="15">
        <v>40642</v>
      </c>
      <c r="BK1755" s="14">
        <v>236.43860000000001</v>
      </c>
    </row>
    <row r="1756" spans="2:63" x14ac:dyDescent="0.2">
      <c r="B1756" s="15">
        <v>39913</v>
      </c>
      <c r="C1756" s="14">
        <v>3.25</v>
      </c>
      <c r="E1756" s="15">
        <v>39913</v>
      </c>
      <c r="F1756" s="14">
        <v>3.7330000000000001</v>
      </c>
      <c r="H1756" s="15">
        <v>39913</v>
      </c>
      <c r="I1756" s="14">
        <v>4.1459999999999999</v>
      </c>
      <c r="K1756" s="15">
        <v>39913</v>
      </c>
      <c r="L1756" s="14">
        <v>4.4260000000000002</v>
      </c>
      <c r="N1756" s="15">
        <v>39913</v>
      </c>
      <c r="O1756" s="14">
        <v>4.0049999999999999</v>
      </c>
      <c r="Q1756" s="15">
        <v>39913</v>
      </c>
      <c r="R1756" s="14">
        <v>3.8780000000000001</v>
      </c>
      <c r="T1756" s="15">
        <v>39913</v>
      </c>
      <c r="U1756" s="14">
        <v>4.1360000000000001</v>
      </c>
      <c r="W1756" s="15">
        <v>39913</v>
      </c>
      <c r="X1756" s="14">
        <v>4.617</v>
      </c>
      <c r="Z1756" s="15">
        <v>39913</v>
      </c>
      <c r="AA1756" s="14">
        <v>3.8780000000000001</v>
      </c>
      <c r="AC1756" s="14">
        <f t="shared" si="211"/>
        <v>3.8450610227097166</v>
      </c>
      <c r="AE1756" s="15">
        <v>39913</v>
      </c>
      <c r="AF1756" s="14">
        <v>2.9226000000000001</v>
      </c>
      <c r="AH1756" s="15">
        <v>39913</v>
      </c>
      <c r="AI1756" s="14">
        <v>3.2879999999999998</v>
      </c>
      <c r="AK1756" s="15">
        <v>39913</v>
      </c>
      <c r="AL1756" s="14">
        <v>2.21</v>
      </c>
      <c r="AM1756" s="14">
        <f t="shared" si="206"/>
        <v>1.6350610227097166</v>
      </c>
      <c r="AN1756" s="15">
        <v>39913</v>
      </c>
      <c r="AO1756" s="14">
        <v>2.3673999999999999</v>
      </c>
      <c r="AP1756" s="14">
        <f t="shared" si="207"/>
        <v>0.55520000000000014</v>
      </c>
      <c r="AQ1756" s="15">
        <v>39913</v>
      </c>
      <c r="AR1756" s="14">
        <v>3.29</v>
      </c>
      <c r="AS1756" s="14">
        <f t="shared" si="208"/>
        <v>-2.0000000000002238E-3</v>
      </c>
      <c r="AU1756" s="14">
        <f t="shared" si="212"/>
        <v>1.04</v>
      </c>
      <c r="AW1756" s="14">
        <f t="shared" si="209"/>
        <v>1.9359999999999999</v>
      </c>
      <c r="AY1756" s="14">
        <f t="shared" si="210"/>
        <v>2.2160000000000002</v>
      </c>
      <c r="BA1756" s="15">
        <v>39913</v>
      </c>
      <c r="BB1756" s="14">
        <v>89.607100000000003</v>
      </c>
      <c r="BD1756" s="15"/>
      <c r="BJ1756" s="15">
        <v>40643</v>
      </c>
      <c r="BK1756" s="14">
        <v>236.43860000000001</v>
      </c>
    </row>
    <row r="1757" spans="2:63" x14ac:dyDescent="0.2">
      <c r="B1757" s="15">
        <v>39914</v>
      </c>
      <c r="C1757" s="14">
        <v>3.25</v>
      </c>
      <c r="E1757" s="15">
        <v>39914</v>
      </c>
      <c r="F1757" s="14">
        <v>3.7330000000000001</v>
      </c>
      <c r="H1757" s="15">
        <v>39914</v>
      </c>
      <c r="I1757" s="14">
        <v>4.1459999999999999</v>
      </c>
      <c r="K1757" s="15">
        <v>39914</v>
      </c>
      <c r="L1757" s="14">
        <v>4.4260000000000002</v>
      </c>
      <c r="N1757" s="15">
        <v>39914</v>
      </c>
      <c r="O1757" s="14">
        <v>4.0049999999999999</v>
      </c>
      <c r="Q1757" s="15">
        <v>39914</v>
      </c>
      <c r="R1757" s="14">
        <v>3.8780000000000001</v>
      </c>
      <c r="T1757" s="15">
        <v>39914</v>
      </c>
      <c r="U1757" s="14">
        <v>4.1360000000000001</v>
      </c>
      <c r="W1757" s="15">
        <v>39914</v>
      </c>
      <c r="X1757" s="14">
        <v>4.617</v>
      </c>
      <c r="Z1757" s="15">
        <v>39914</v>
      </c>
      <c r="AA1757" s="14">
        <v>3.8780000000000001</v>
      </c>
      <c r="AC1757" s="14">
        <f t="shared" si="211"/>
        <v>3.8450610227097166</v>
      </c>
      <c r="AE1757" s="15">
        <v>39914</v>
      </c>
      <c r="AF1757" s="14">
        <v>2.9226000000000001</v>
      </c>
      <c r="AH1757" s="15">
        <v>39914</v>
      </c>
      <c r="AI1757" s="14">
        <v>3.2879999999999998</v>
      </c>
      <c r="AK1757" s="15">
        <v>39914</v>
      </c>
      <c r="AL1757" s="14">
        <v>2.21</v>
      </c>
      <c r="AM1757" s="14">
        <f t="shared" si="206"/>
        <v>1.6350610227097166</v>
      </c>
      <c r="AN1757" s="15">
        <v>39914</v>
      </c>
      <c r="AO1757" s="14">
        <v>2.3673999999999999</v>
      </c>
      <c r="AP1757" s="14">
        <f t="shared" si="207"/>
        <v>0.55520000000000014</v>
      </c>
      <c r="AQ1757" s="15">
        <v>39914</v>
      </c>
      <c r="AR1757" s="14">
        <v>3.29</v>
      </c>
      <c r="AS1757" s="14">
        <f t="shared" si="208"/>
        <v>-2.0000000000002238E-3</v>
      </c>
      <c r="AU1757" s="14">
        <f t="shared" si="212"/>
        <v>1.04</v>
      </c>
      <c r="AW1757" s="14">
        <f t="shared" si="209"/>
        <v>1.9359999999999999</v>
      </c>
      <c r="AY1757" s="14">
        <f t="shared" si="210"/>
        <v>2.2160000000000002</v>
      </c>
      <c r="BA1757" s="15">
        <v>39914</v>
      </c>
      <c r="BB1757" s="14">
        <v>89.607100000000003</v>
      </c>
      <c r="BD1757" s="15"/>
      <c r="BJ1757" s="15">
        <v>40644</v>
      </c>
      <c r="BK1757" s="14">
        <v>236.04560000000001</v>
      </c>
    </row>
    <row r="1758" spans="2:63" x14ac:dyDescent="0.2">
      <c r="B1758" s="15">
        <v>39915</v>
      </c>
      <c r="C1758" s="14">
        <v>3.25</v>
      </c>
      <c r="E1758" s="15">
        <v>39915</v>
      </c>
      <c r="F1758" s="14">
        <v>3.7330000000000001</v>
      </c>
      <c r="H1758" s="15">
        <v>39915</v>
      </c>
      <c r="I1758" s="14">
        <v>4.1459999999999999</v>
      </c>
      <c r="K1758" s="15">
        <v>39915</v>
      </c>
      <c r="L1758" s="14">
        <v>4.4260000000000002</v>
      </c>
      <c r="N1758" s="15">
        <v>39915</v>
      </c>
      <c r="O1758" s="14">
        <v>4.0049999999999999</v>
      </c>
      <c r="Q1758" s="15">
        <v>39915</v>
      </c>
      <c r="R1758" s="14">
        <v>3.8780000000000001</v>
      </c>
      <c r="T1758" s="15">
        <v>39915</v>
      </c>
      <c r="U1758" s="14">
        <v>4.1360000000000001</v>
      </c>
      <c r="W1758" s="15">
        <v>39915</v>
      </c>
      <c r="X1758" s="14">
        <v>4.617</v>
      </c>
      <c r="Z1758" s="15">
        <v>39915</v>
      </c>
      <c r="AA1758" s="14">
        <v>3.8780000000000001</v>
      </c>
      <c r="AC1758" s="14">
        <f t="shared" si="211"/>
        <v>3.8450610227097166</v>
      </c>
      <c r="AE1758" s="15">
        <v>39915</v>
      </c>
      <c r="AF1758" s="14">
        <v>2.9226000000000001</v>
      </c>
      <c r="AH1758" s="15">
        <v>39915</v>
      </c>
      <c r="AI1758" s="14">
        <v>3.2879999999999998</v>
      </c>
      <c r="AK1758" s="15">
        <v>39915</v>
      </c>
      <c r="AL1758" s="14">
        <v>2.21</v>
      </c>
      <c r="AM1758" s="14">
        <f t="shared" si="206"/>
        <v>1.6350610227097166</v>
      </c>
      <c r="AN1758" s="15">
        <v>39915</v>
      </c>
      <c r="AO1758" s="14">
        <v>2.3673999999999999</v>
      </c>
      <c r="AP1758" s="14">
        <f t="shared" si="207"/>
        <v>0.55520000000000014</v>
      </c>
      <c r="AQ1758" s="15">
        <v>39915</v>
      </c>
      <c r="AR1758" s="14">
        <v>3.29</v>
      </c>
      <c r="AS1758" s="14">
        <f t="shared" si="208"/>
        <v>-2.0000000000002238E-3</v>
      </c>
      <c r="AU1758" s="14">
        <f t="shared" si="212"/>
        <v>1.04</v>
      </c>
      <c r="AW1758" s="14">
        <f t="shared" si="209"/>
        <v>1.9359999999999999</v>
      </c>
      <c r="AY1758" s="14">
        <f t="shared" si="210"/>
        <v>2.2160000000000002</v>
      </c>
      <c r="BA1758" s="15">
        <v>39915</v>
      </c>
      <c r="BB1758" s="14">
        <v>89.607100000000003</v>
      </c>
      <c r="BD1758" s="15"/>
      <c r="BJ1758" s="15">
        <v>40645</v>
      </c>
      <c r="BK1758" s="14">
        <v>234.9759</v>
      </c>
    </row>
    <row r="1759" spans="2:63" x14ac:dyDescent="0.2">
      <c r="B1759" s="15">
        <v>39916</v>
      </c>
      <c r="C1759" s="14">
        <v>3.2519999999999998</v>
      </c>
      <c r="E1759" s="15">
        <v>39916</v>
      </c>
      <c r="F1759" s="14">
        <v>3.7320000000000002</v>
      </c>
      <c r="H1759" s="15">
        <v>39916</v>
      </c>
      <c r="I1759" s="14">
        <v>4.1429999999999998</v>
      </c>
      <c r="K1759" s="15">
        <v>39916</v>
      </c>
      <c r="L1759" s="14">
        <v>4.4260000000000002</v>
      </c>
      <c r="N1759" s="15">
        <v>39916</v>
      </c>
      <c r="O1759" s="14">
        <v>4.0090000000000003</v>
      </c>
      <c r="Q1759" s="15">
        <v>39916</v>
      </c>
      <c r="R1759" s="14">
        <v>3.8759999999999999</v>
      </c>
      <c r="T1759" s="15">
        <v>39916</v>
      </c>
      <c r="U1759" s="14">
        <v>4.1360000000000001</v>
      </c>
      <c r="W1759" s="15">
        <v>39916</v>
      </c>
      <c r="X1759" s="14">
        <v>4.6280000000000001</v>
      </c>
      <c r="Z1759" s="15">
        <v>39916</v>
      </c>
      <c r="AA1759" s="14">
        <v>3.87</v>
      </c>
      <c r="AC1759" s="14">
        <f t="shared" si="211"/>
        <v>3.8451585045573919</v>
      </c>
      <c r="AE1759" s="15">
        <v>39916</v>
      </c>
      <c r="AF1759" s="14">
        <v>2.8578999999999999</v>
      </c>
      <c r="AH1759" s="15">
        <v>39916</v>
      </c>
      <c r="AI1759" s="14">
        <v>3.29</v>
      </c>
      <c r="AK1759" s="15">
        <v>39916</v>
      </c>
      <c r="AL1759" s="14">
        <v>2.2124999999999999</v>
      </c>
      <c r="AM1759" s="14">
        <f t="shared" si="206"/>
        <v>1.632658504557392</v>
      </c>
      <c r="AN1759" s="15">
        <v>39916</v>
      </c>
      <c r="AO1759" s="14">
        <v>2.3624999999999998</v>
      </c>
      <c r="AP1759" s="14">
        <f t="shared" si="207"/>
        <v>0.49540000000000006</v>
      </c>
      <c r="AQ1759" s="15">
        <v>39916</v>
      </c>
      <c r="AR1759" s="14">
        <v>3.29</v>
      </c>
      <c r="AS1759" s="14">
        <f t="shared" si="208"/>
        <v>0</v>
      </c>
      <c r="AU1759" s="14">
        <f t="shared" si="212"/>
        <v>1.0394999999999999</v>
      </c>
      <c r="AW1759" s="14">
        <f t="shared" si="209"/>
        <v>1.9304999999999999</v>
      </c>
      <c r="AY1759" s="14">
        <f t="shared" si="210"/>
        <v>2.2135000000000002</v>
      </c>
      <c r="BA1759" s="15">
        <v>39916</v>
      </c>
      <c r="BB1759" s="14">
        <v>89.1661</v>
      </c>
      <c r="BD1759" s="15"/>
      <c r="BJ1759" s="15">
        <v>40646</v>
      </c>
      <c r="BK1759" s="14">
        <v>234.803</v>
      </c>
    </row>
    <row r="1760" spans="2:63" x14ac:dyDescent="0.2">
      <c r="B1760" s="15">
        <v>39917</v>
      </c>
      <c r="C1760" s="14">
        <v>3.1989999999999998</v>
      </c>
      <c r="E1760" s="15">
        <v>39917</v>
      </c>
      <c r="F1760" s="14">
        <v>3.6909999999999998</v>
      </c>
      <c r="H1760" s="15">
        <v>39917</v>
      </c>
      <c r="I1760" s="14">
        <v>4.101</v>
      </c>
      <c r="K1760" s="15">
        <v>39917</v>
      </c>
      <c r="L1760" s="14">
        <v>4.3920000000000003</v>
      </c>
      <c r="N1760" s="15">
        <v>39917</v>
      </c>
      <c r="O1760" s="14">
        <v>3.9510000000000001</v>
      </c>
      <c r="Q1760" s="15">
        <v>39917</v>
      </c>
      <c r="R1760" s="14">
        <v>3.82</v>
      </c>
      <c r="T1760" s="15">
        <v>39917</v>
      </c>
      <c r="U1760" s="14">
        <v>4.1109999999999998</v>
      </c>
      <c r="W1760" s="15">
        <v>39917</v>
      </c>
      <c r="X1760" s="14">
        <v>4.5679999999999996</v>
      </c>
      <c r="Z1760" s="15">
        <v>39917</v>
      </c>
      <c r="AA1760" s="14">
        <v>3.8209999999999997</v>
      </c>
      <c r="AC1760" s="14">
        <f t="shared" si="211"/>
        <v>3.8002617024563565</v>
      </c>
      <c r="AE1760" s="15">
        <v>39917</v>
      </c>
      <c r="AF1760" s="14">
        <v>2.7845</v>
      </c>
      <c r="AH1760" s="15">
        <v>39917</v>
      </c>
      <c r="AI1760" s="14">
        <v>3.2120000000000002</v>
      </c>
      <c r="AK1760" s="15">
        <v>39917</v>
      </c>
      <c r="AL1760" s="14">
        <v>2.1720000000000002</v>
      </c>
      <c r="AM1760" s="14">
        <f t="shared" si="206"/>
        <v>1.6282617024563564</v>
      </c>
      <c r="AN1760" s="15">
        <v>39917</v>
      </c>
      <c r="AO1760" s="14">
        <v>2.3258999999999999</v>
      </c>
      <c r="AP1760" s="14">
        <f t="shared" si="207"/>
        <v>0.45860000000000012</v>
      </c>
      <c r="AQ1760" s="15">
        <v>39917</v>
      </c>
      <c r="AR1760" s="14">
        <v>3.3250000000000002</v>
      </c>
      <c r="AS1760" s="14">
        <f t="shared" si="208"/>
        <v>-0.11299999999999999</v>
      </c>
      <c r="AU1760" s="14">
        <f t="shared" si="212"/>
        <v>1.0269999999999997</v>
      </c>
      <c r="AW1760" s="14">
        <f t="shared" si="209"/>
        <v>1.9289999999999998</v>
      </c>
      <c r="AY1760" s="14">
        <f t="shared" si="210"/>
        <v>2.2200000000000002</v>
      </c>
      <c r="BA1760" s="15">
        <v>39917</v>
      </c>
      <c r="BB1760" s="14">
        <v>90.1173</v>
      </c>
      <c r="BD1760" s="15"/>
      <c r="BJ1760" s="15">
        <v>40647</v>
      </c>
      <c r="BK1760" s="14">
        <v>234.00399999999999</v>
      </c>
    </row>
    <row r="1761" spans="2:63" x14ac:dyDescent="0.2">
      <c r="B1761" s="15">
        <v>39918</v>
      </c>
      <c r="C1761" s="14">
        <v>3.1419999999999999</v>
      </c>
      <c r="E1761" s="15">
        <v>39918</v>
      </c>
      <c r="F1761" s="14">
        <v>3.633</v>
      </c>
      <c r="H1761" s="15">
        <v>39918</v>
      </c>
      <c r="I1761" s="14">
        <v>4.0640000000000001</v>
      </c>
      <c r="K1761" s="15">
        <v>39918</v>
      </c>
      <c r="L1761" s="14">
        <v>4.3310000000000004</v>
      </c>
      <c r="N1761" s="15">
        <v>39918</v>
      </c>
      <c r="O1761" s="14">
        <v>3.8940000000000001</v>
      </c>
      <c r="Q1761" s="15">
        <v>39918</v>
      </c>
      <c r="R1761" s="14">
        <v>3.762</v>
      </c>
      <c r="T1761" s="15">
        <v>39918</v>
      </c>
      <c r="U1761" s="14">
        <v>4.0540000000000003</v>
      </c>
      <c r="W1761" s="15">
        <v>39918</v>
      </c>
      <c r="X1761" s="14">
        <v>4.5289999999999999</v>
      </c>
      <c r="Z1761" s="15">
        <v>39918</v>
      </c>
      <c r="AA1761" s="14">
        <v>3.7720000000000002</v>
      </c>
      <c r="AC1761" s="14">
        <f t="shared" si="211"/>
        <v>3.7455899891858491</v>
      </c>
      <c r="AE1761" s="15">
        <v>39918</v>
      </c>
      <c r="AF1761" s="14">
        <v>2.7644000000000002</v>
      </c>
      <c r="AH1761" s="15">
        <v>39918</v>
      </c>
      <c r="AI1761" s="14">
        <v>3.2570000000000001</v>
      </c>
      <c r="AK1761" s="15">
        <v>39918</v>
      </c>
      <c r="AL1761" s="14">
        <v>2.1495000000000002</v>
      </c>
      <c r="AM1761" s="14">
        <f t="shared" ref="AM1761:AM1824" si="213">AC1761-AL1761</f>
        <v>1.5960899891858489</v>
      </c>
      <c r="AN1761" s="15">
        <v>39918</v>
      </c>
      <c r="AO1761" s="14">
        <v>2.3094999999999999</v>
      </c>
      <c r="AP1761" s="14">
        <f t="shared" ref="AP1761:AP1824" si="214">AF1761-AO1761</f>
        <v>0.4549000000000003</v>
      </c>
      <c r="AQ1761" s="15">
        <v>39918</v>
      </c>
      <c r="AR1761" s="14">
        <v>3.3730000000000002</v>
      </c>
      <c r="AS1761" s="14">
        <f t="shared" ref="AS1761:AS1824" si="215">AI1761-AR1761</f>
        <v>-0.1160000000000001</v>
      </c>
      <c r="AU1761" s="14">
        <f t="shared" si="212"/>
        <v>0.99249999999999972</v>
      </c>
      <c r="AW1761" s="14">
        <f t="shared" ref="AW1761:AW1824" si="216">I1761-AL1761</f>
        <v>1.9144999999999999</v>
      </c>
      <c r="AY1761" s="14">
        <f t="shared" ref="AY1761:AY1824" si="217">L1761-AL1761</f>
        <v>2.1815000000000002</v>
      </c>
      <c r="BA1761" s="15">
        <v>39918</v>
      </c>
      <c r="BB1761" s="14">
        <v>92.187299999999993</v>
      </c>
      <c r="BD1761" s="15"/>
      <c r="BJ1761" s="15">
        <v>40648</v>
      </c>
      <c r="BK1761" s="14">
        <v>234.22839999999999</v>
      </c>
    </row>
    <row r="1762" spans="2:63" x14ac:dyDescent="0.2">
      <c r="B1762" s="15">
        <v>39919</v>
      </c>
      <c r="C1762" s="14">
        <v>3.1760000000000002</v>
      </c>
      <c r="E1762" s="15">
        <v>39919</v>
      </c>
      <c r="F1762" s="14">
        <v>3.6619999999999999</v>
      </c>
      <c r="H1762" s="15">
        <v>39919</v>
      </c>
      <c r="I1762" s="14">
        <v>4.0659999999999998</v>
      </c>
      <c r="K1762" s="15">
        <v>39919</v>
      </c>
      <c r="L1762" s="14">
        <v>4.3209999999999997</v>
      </c>
      <c r="N1762" s="15">
        <v>39919</v>
      </c>
      <c r="O1762" s="14">
        <v>3.9169999999999998</v>
      </c>
      <c r="Q1762" s="15">
        <v>39919</v>
      </c>
      <c r="R1762" s="14">
        <v>3.774</v>
      </c>
      <c r="T1762" s="15">
        <v>39919</v>
      </c>
      <c r="U1762" s="14">
        <v>4.0789999999999997</v>
      </c>
      <c r="W1762" s="15">
        <v>39919</v>
      </c>
      <c r="X1762" s="14">
        <v>4.54</v>
      </c>
      <c r="Z1762" s="15">
        <v>39919</v>
      </c>
      <c r="AA1762" s="14">
        <v>3.81</v>
      </c>
      <c r="AC1762" s="14">
        <f t="shared" si="211"/>
        <v>3.7631648385601726</v>
      </c>
      <c r="AE1762" s="15">
        <v>39919</v>
      </c>
      <c r="AF1762" s="14">
        <v>2.8303000000000003</v>
      </c>
      <c r="AH1762" s="15">
        <v>39919</v>
      </c>
      <c r="AI1762" s="14">
        <v>3.238</v>
      </c>
      <c r="AK1762" s="15">
        <v>39919</v>
      </c>
      <c r="AL1762" s="14">
        <v>2.1549999999999998</v>
      </c>
      <c r="AM1762" s="14">
        <f t="shared" si="213"/>
        <v>1.6081648385601728</v>
      </c>
      <c r="AN1762" s="15">
        <v>39919</v>
      </c>
      <c r="AO1762" s="14">
        <v>2.2235</v>
      </c>
      <c r="AP1762" s="14">
        <f t="shared" si="214"/>
        <v>0.60680000000000023</v>
      </c>
      <c r="AQ1762" s="15">
        <v>39919</v>
      </c>
      <c r="AR1762" s="14">
        <v>3.34</v>
      </c>
      <c r="AS1762" s="14">
        <f t="shared" si="215"/>
        <v>-0.10199999999999987</v>
      </c>
      <c r="AU1762" s="14">
        <f t="shared" si="212"/>
        <v>1.0210000000000004</v>
      </c>
      <c r="AW1762" s="14">
        <f t="shared" si="216"/>
        <v>1.911</v>
      </c>
      <c r="AY1762" s="14">
        <f t="shared" si="217"/>
        <v>2.1659999999999999</v>
      </c>
      <c r="BA1762" s="15">
        <v>39919</v>
      </c>
      <c r="BB1762" s="14">
        <v>89.054699999999997</v>
      </c>
      <c r="BD1762" s="15"/>
      <c r="BJ1762" s="15">
        <v>40649</v>
      </c>
      <c r="BK1762" s="14">
        <v>234.22839999999999</v>
      </c>
    </row>
    <row r="1763" spans="2:63" x14ac:dyDescent="0.2">
      <c r="B1763" s="15">
        <v>39920</v>
      </c>
      <c r="C1763" s="14">
        <v>3.27</v>
      </c>
      <c r="E1763" s="15">
        <v>39920</v>
      </c>
      <c r="F1763" s="14">
        <v>3.7439999999999998</v>
      </c>
      <c r="H1763" s="15">
        <v>39920</v>
      </c>
      <c r="I1763" s="14">
        <v>4.13</v>
      </c>
      <c r="K1763" s="15">
        <v>39920</v>
      </c>
      <c r="L1763" s="14">
        <v>4.3650000000000002</v>
      </c>
      <c r="N1763" s="15">
        <v>39920</v>
      </c>
      <c r="O1763" s="14">
        <v>3.9870000000000001</v>
      </c>
      <c r="Q1763" s="15">
        <v>39920</v>
      </c>
      <c r="R1763" s="14">
        <v>3.8529999999999998</v>
      </c>
      <c r="T1763" s="15">
        <v>39920</v>
      </c>
      <c r="U1763" s="14">
        <v>4.149</v>
      </c>
      <c r="W1763" s="15">
        <v>39920</v>
      </c>
      <c r="X1763" s="14">
        <v>4.5890000000000004</v>
      </c>
      <c r="Z1763" s="15">
        <v>39920</v>
      </c>
      <c r="AA1763" s="14">
        <v>3.8879999999999999</v>
      </c>
      <c r="AC1763" s="14">
        <f t="shared" si="211"/>
        <v>3.8368441217364428</v>
      </c>
      <c r="AE1763" s="15">
        <v>39920</v>
      </c>
      <c r="AF1763" s="14">
        <v>2.9451000000000001</v>
      </c>
      <c r="AH1763" s="15">
        <v>39920</v>
      </c>
      <c r="AI1763" s="14">
        <v>3.3570000000000002</v>
      </c>
      <c r="AK1763" s="15">
        <v>39920</v>
      </c>
      <c r="AL1763" s="14">
        <v>2.1575000000000002</v>
      </c>
      <c r="AM1763" s="14">
        <f t="shared" si="213"/>
        <v>1.6793441217364427</v>
      </c>
      <c r="AN1763" s="15">
        <v>39920</v>
      </c>
      <c r="AO1763" s="14">
        <v>2.2208999999999999</v>
      </c>
      <c r="AP1763" s="14">
        <f t="shared" si="214"/>
        <v>0.72420000000000018</v>
      </c>
      <c r="AQ1763" s="15">
        <v>39920</v>
      </c>
      <c r="AR1763" s="14">
        <v>3.34</v>
      </c>
      <c r="AS1763" s="14">
        <f t="shared" si="215"/>
        <v>1.7000000000000348E-2</v>
      </c>
      <c r="AU1763" s="14">
        <f t="shared" si="212"/>
        <v>1.1124999999999998</v>
      </c>
      <c r="AW1763" s="14">
        <f t="shared" si="216"/>
        <v>1.9724999999999997</v>
      </c>
      <c r="AY1763" s="14">
        <f t="shared" si="217"/>
        <v>2.2075</v>
      </c>
      <c r="BA1763" s="15">
        <v>39920</v>
      </c>
      <c r="BB1763" s="14">
        <v>85.910799999999995</v>
      </c>
      <c r="BD1763" s="15"/>
      <c r="BJ1763" s="15">
        <v>40650</v>
      </c>
      <c r="BK1763" s="14">
        <v>234.22839999999999</v>
      </c>
    </row>
    <row r="1764" spans="2:63" x14ac:dyDescent="0.2">
      <c r="B1764" s="15">
        <v>39921</v>
      </c>
      <c r="C1764" s="14">
        <v>3.27</v>
      </c>
      <c r="E1764" s="15">
        <v>39921</v>
      </c>
      <c r="F1764" s="14">
        <v>3.7439999999999998</v>
      </c>
      <c r="H1764" s="15">
        <v>39921</v>
      </c>
      <c r="I1764" s="14">
        <v>4.13</v>
      </c>
      <c r="K1764" s="15">
        <v>39921</v>
      </c>
      <c r="L1764" s="14">
        <v>4.3650000000000002</v>
      </c>
      <c r="N1764" s="15">
        <v>39921</v>
      </c>
      <c r="O1764" s="14">
        <v>3.9870000000000001</v>
      </c>
      <c r="Q1764" s="15">
        <v>39921</v>
      </c>
      <c r="R1764" s="14">
        <v>3.8529999999999998</v>
      </c>
      <c r="T1764" s="15">
        <v>39921</v>
      </c>
      <c r="U1764" s="14">
        <v>4.149</v>
      </c>
      <c r="W1764" s="15">
        <v>39921</v>
      </c>
      <c r="X1764" s="14">
        <v>4.5890000000000004</v>
      </c>
      <c r="Z1764" s="15">
        <v>39921</v>
      </c>
      <c r="AA1764" s="14">
        <v>3.8879999999999999</v>
      </c>
      <c r="AC1764" s="14">
        <f t="shared" si="211"/>
        <v>3.8368441217364428</v>
      </c>
      <c r="AE1764" s="15">
        <v>39921</v>
      </c>
      <c r="AF1764" s="14">
        <v>2.9451000000000001</v>
      </c>
      <c r="AH1764" s="15">
        <v>39921</v>
      </c>
      <c r="AI1764" s="14">
        <v>3.3570000000000002</v>
      </c>
      <c r="AK1764" s="15">
        <v>39921</v>
      </c>
      <c r="AL1764" s="14">
        <v>2.1575000000000002</v>
      </c>
      <c r="AM1764" s="14">
        <f t="shared" si="213"/>
        <v>1.6793441217364427</v>
      </c>
      <c r="AN1764" s="15">
        <v>39921</v>
      </c>
      <c r="AO1764" s="14">
        <v>2.2208999999999999</v>
      </c>
      <c r="AP1764" s="14">
        <f t="shared" si="214"/>
        <v>0.72420000000000018</v>
      </c>
      <c r="AQ1764" s="15">
        <v>39921</v>
      </c>
      <c r="AR1764" s="14">
        <v>3.34</v>
      </c>
      <c r="AS1764" s="14">
        <f t="shared" si="215"/>
        <v>1.7000000000000348E-2</v>
      </c>
      <c r="AU1764" s="14">
        <f t="shared" si="212"/>
        <v>1.1124999999999998</v>
      </c>
      <c r="AW1764" s="14">
        <f t="shared" si="216"/>
        <v>1.9724999999999997</v>
      </c>
      <c r="AY1764" s="14">
        <f t="shared" si="217"/>
        <v>2.2075</v>
      </c>
      <c r="BA1764" s="15">
        <v>39921</v>
      </c>
      <c r="BB1764" s="14">
        <v>85.910799999999995</v>
      </c>
      <c r="BD1764" s="15"/>
      <c r="BJ1764" s="15">
        <v>40651</v>
      </c>
      <c r="BK1764" s="14">
        <v>233.35140000000001</v>
      </c>
    </row>
    <row r="1765" spans="2:63" x14ac:dyDescent="0.2">
      <c r="B1765" s="15">
        <v>39922</v>
      </c>
      <c r="C1765" s="14">
        <v>3.27</v>
      </c>
      <c r="E1765" s="15">
        <v>39922</v>
      </c>
      <c r="F1765" s="14">
        <v>3.7439999999999998</v>
      </c>
      <c r="H1765" s="15">
        <v>39922</v>
      </c>
      <c r="I1765" s="14">
        <v>4.13</v>
      </c>
      <c r="K1765" s="15">
        <v>39922</v>
      </c>
      <c r="L1765" s="14">
        <v>4.3650000000000002</v>
      </c>
      <c r="N1765" s="15">
        <v>39922</v>
      </c>
      <c r="O1765" s="14">
        <v>3.9870000000000001</v>
      </c>
      <c r="Q1765" s="15">
        <v>39922</v>
      </c>
      <c r="R1765" s="14">
        <v>3.8529999999999998</v>
      </c>
      <c r="T1765" s="15">
        <v>39922</v>
      </c>
      <c r="U1765" s="14">
        <v>4.149</v>
      </c>
      <c r="W1765" s="15">
        <v>39922</v>
      </c>
      <c r="X1765" s="14">
        <v>4.5890000000000004</v>
      </c>
      <c r="Z1765" s="15">
        <v>39922</v>
      </c>
      <c r="AA1765" s="14">
        <v>3.8879999999999999</v>
      </c>
      <c r="AC1765" s="14">
        <f t="shared" si="211"/>
        <v>3.8368441217364428</v>
      </c>
      <c r="AE1765" s="15">
        <v>39922</v>
      </c>
      <c r="AF1765" s="14">
        <v>2.9451000000000001</v>
      </c>
      <c r="AH1765" s="15">
        <v>39922</v>
      </c>
      <c r="AI1765" s="14">
        <v>3.3570000000000002</v>
      </c>
      <c r="AK1765" s="15">
        <v>39922</v>
      </c>
      <c r="AL1765" s="14">
        <v>2.1575000000000002</v>
      </c>
      <c r="AM1765" s="14">
        <f t="shared" si="213"/>
        <v>1.6793441217364427</v>
      </c>
      <c r="AN1765" s="15">
        <v>39922</v>
      </c>
      <c r="AO1765" s="14">
        <v>2.2208999999999999</v>
      </c>
      <c r="AP1765" s="14">
        <f t="shared" si="214"/>
        <v>0.72420000000000018</v>
      </c>
      <c r="AQ1765" s="15">
        <v>39922</v>
      </c>
      <c r="AR1765" s="14">
        <v>3.34</v>
      </c>
      <c r="AS1765" s="14">
        <f t="shared" si="215"/>
        <v>1.7000000000000348E-2</v>
      </c>
      <c r="AU1765" s="14">
        <f t="shared" si="212"/>
        <v>1.1124999999999998</v>
      </c>
      <c r="AW1765" s="14">
        <f t="shared" si="216"/>
        <v>1.9724999999999997</v>
      </c>
      <c r="AY1765" s="14">
        <f t="shared" si="217"/>
        <v>2.2075</v>
      </c>
      <c r="BA1765" s="15">
        <v>39922</v>
      </c>
      <c r="BB1765" s="14">
        <v>85.910799999999995</v>
      </c>
      <c r="BD1765" s="15"/>
      <c r="BJ1765" s="15">
        <v>40652</v>
      </c>
      <c r="BK1765" s="14">
        <v>233.8629</v>
      </c>
    </row>
    <row r="1766" spans="2:63" x14ac:dyDescent="0.2">
      <c r="B1766" s="15">
        <v>39923</v>
      </c>
      <c r="C1766" s="14">
        <v>3.149</v>
      </c>
      <c r="E1766" s="15">
        <v>39923</v>
      </c>
      <c r="F1766" s="14">
        <v>3.6259999999999999</v>
      </c>
      <c r="H1766" s="15">
        <v>39923</v>
      </c>
      <c r="I1766" s="14">
        <v>4.0110000000000001</v>
      </c>
      <c r="K1766" s="15">
        <v>39923</v>
      </c>
      <c r="L1766" s="14">
        <v>4.306</v>
      </c>
      <c r="N1766" s="15">
        <v>39923</v>
      </c>
      <c r="O1766" s="14">
        <v>3.8769999999999998</v>
      </c>
      <c r="Q1766" s="15">
        <v>39923</v>
      </c>
      <c r="R1766" s="14">
        <v>3.7240000000000002</v>
      </c>
      <c r="T1766" s="15">
        <v>39923</v>
      </c>
      <c r="U1766" s="14">
        <v>4.0289999999999999</v>
      </c>
      <c r="W1766" s="15">
        <v>39923</v>
      </c>
      <c r="X1766" s="14">
        <v>4.4770000000000003</v>
      </c>
      <c r="Z1766" s="15">
        <v>39923</v>
      </c>
      <c r="AA1766" s="14">
        <v>3.762</v>
      </c>
      <c r="AC1766" s="14">
        <f t="shared" si="211"/>
        <v>3.7286658427313455</v>
      </c>
      <c r="AE1766" s="15">
        <v>39923</v>
      </c>
      <c r="AF1766" s="14">
        <v>2.8359000000000001</v>
      </c>
      <c r="AH1766" s="15">
        <v>39923</v>
      </c>
      <c r="AI1766" s="14">
        <v>3.2149999999999999</v>
      </c>
      <c r="AK1766" s="15">
        <v>39923</v>
      </c>
      <c r="AL1766" s="14">
        <v>2.145</v>
      </c>
      <c r="AM1766" s="14">
        <f t="shared" si="213"/>
        <v>1.5836658427313455</v>
      </c>
      <c r="AN1766" s="15">
        <v>39923</v>
      </c>
      <c r="AO1766" s="14">
        <v>2.11</v>
      </c>
      <c r="AP1766" s="14">
        <f t="shared" si="214"/>
        <v>0.72590000000000021</v>
      </c>
      <c r="AQ1766" s="15">
        <v>39923</v>
      </c>
      <c r="AR1766" s="14">
        <v>3.3824999999999998</v>
      </c>
      <c r="AS1766" s="14">
        <f t="shared" si="215"/>
        <v>-0.16749999999999998</v>
      </c>
      <c r="AU1766" s="14">
        <f t="shared" si="212"/>
        <v>1.004</v>
      </c>
      <c r="AW1766" s="14">
        <f t="shared" si="216"/>
        <v>1.8660000000000001</v>
      </c>
      <c r="AY1766" s="14">
        <f t="shared" si="217"/>
        <v>2.161</v>
      </c>
      <c r="BA1766" s="15">
        <v>39923</v>
      </c>
      <c r="BB1766" s="14">
        <v>86.161799999999999</v>
      </c>
      <c r="BD1766" s="15"/>
      <c r="BJ1766" s="15">
        <v>40653</v>
      </c>
      <c r="BK1766" s="14">
        <v>234.7115</v>
      </c>
    </row>
    <row r="1767" spans="2:63" x14ac:dyDescent="0.2">
      <c r="B1767" s="15">
        <v>39924</v>
      </c>
      <c r="C1767" s="14">
        <v>3.14</v>
      </c>
      <c r="E1767" s="15">
        <v>39924</v>
      </c>
      <c r="F1767" s="14">
        <v>3.6240000000000001</v>
      </c>
      <c r="H1767" s="15">
        <v>39924</v>
      </c>
      <c r="I1767" s="14">
        <v>4.0090000000000003</v>
      </c>
      <c r="K1767" s="15">
        <v>39924</v>
      </c>
      <c r="L1767" s="14">
        <v>4.3369999999999997</v>
      </c>
      <c r="N1767" s="15">
        <v>39924</v>
      </c>
      <c r="O1767" s="14">
        <v>3.88</v>
      </c>
      <c r="Q1767" s="15">
        <v>39924</v>
      </c>
      <c r="R1767" s="14">
        <v>3.722</v>
      </c>
      <c r="T1767" s="15">
        <v>39924</v>
      </c>
      <c r="U1767" s="14">
        <v>4.0380000000000003</v>
      </c>
      <c r="W1767" s="15">
        <v>39924</v>
      </c>
      <c r="X1767" s="14">
        <v>4.5069999999999997</v>
      </c>
      <c r="Z1767" s="15">
        <v>39924</v>
      </c>
      <c r="AA1767" s="14">
        <v>3.7560000000000002</v>
      </c>
      <c r="AC1767" s="14">
        <f t="shared" si="211"/>
        <v>3.7323029507183674</v>
      </c>
      <c r="AE1767" s="15">
        <v>39924</v>
      </c>
      <c r="AF1767" s="14">
        <v>2.8969</v>
      </c>
      <c r="AH1767" s="15">
        <v>39924</v>
      </c>
      <c r="AI1767" s="14">
        <v>3.3109999999999999</v>
      </c>
      <c r="AK1767" s="15">
        <v>39924</v>
      </c>
      <c r="AL1767" s="14">
        <v>2.1440000000000001</v>
      </c>
      <c r="AM1767" s="14">
        <f t="shared" si="213"/>
        <v>1.5883029507183672</v>
      </c>
      <c r="AN1767" s="15">
        <v>39924</v>
      </c>
      <c r="AO1767" s="14">
        <v>2.0554999999999999</v>
      </c>
      <c r="AP1767" s="14">
        <f t="shared" si="214"/>
        <v>0.84140000000000015</v>
      </c>
      <c r="AQ1767" s="15">
        <v>39924</v>
      </c>
      <c r="AR1767" s="14">
        <v>3.335</v>
      </c>
      <c r="AS1767" s="14">
        <f t="shared" si="215"/>
        <v>-2.4000000000000021E-2</v>
      </c>
      <c r="AU1767" s="14">
        <f t="shared" si="212"/>
        <v>0.996</v>
      </c>
      <c r="AW1767" s="14">
        <f t="shared" si="216"/>
        <v>1.8650000000000002</v>
      </c>
      <c r="AY1767" s="14">
        <f t="shared" si="217"/>
        <v>2.1929999999999996</v>
      </c>
      <c r="BA1767" s="15">
        <v>39924</v>
      </c>
      <c r="BB1767" s="14">
        <v>86.912999999999997</v>
      </c>
      <c r="BD1767" s="15"/>
      <c r="BJ1767" s="15">
        <v>40654</v>
      </c>
      <c r="BK1767" s="14">
        <v>234.5008</v>
      </c>
    </row>
    <row r="1768" spans="2:63" x14ac:dyDescent="0.2">
      <c r="B1768" s="15">
        <v>39925</v>
      </c>
      <c r="C1768" s="14">
        <v>3.2090000000000001</v>
      </c>
      <c r="E1768" s="15">
        <v>39925</v>
      </c>
      <c r="F1768" s="14">
        <v>3.6520000000000001</v>
      </c>
      <c r="H1768" s="15">
        <v>39925</v>
      </c>
      <c r="I1768" s="14">
        <v>4.0330000000000004</v>
      </c>
      <c r="K1768" s="15">
        <v>39925</v>
      </c>
      <c r="L1768" s="14">
        <v>4.3659999999999997</v>
      </c>
      <c r="N1768" s="15">
        <v>39925</v>
      </c>
      <c r="O1768" s="14">
        <v>3.9220000000000002</v>
      </c>
      <c r="Q1768" s="15">
        <v>39925</v>
      </c>
      <c r="R1768" s="14">
        <v>3.7789999999999999</v>
      </c>
      <c r="T1768" s="15">
        <v>39925</v>
      </c>
      <c r="U1768" s="14">
        <v>4.0750000000000002</v>
      </c>
      <c r="W1768" s="15">
        <v>39925</v>
      </c>
      <c r="X1768" s="14">
        <v>4.5380000000000003</v>
      </c>
      <c r="Z1768" s="15">
        <v>39925</v>
      </c>
      <c r="AA1768" s="14">
        <v>3.8260000000000001</v>
      </c>
      <c r="AC1768" s="14">
        <f t="shared" si="211"/>
        <v>3.7748322261702456</v>
      </c>
      <c r="AE1768" s="15">
        <v>39925</v>
      </c>
      <c r="AF1768" s="14">
        <v>2.9397000000000002</v>
      </c>
      <c r="AH1768" s="15">
        <v>39925</v>
      </c>
      <c r="AI1768" s="14">
        <v>3.4460000000000002</v>
      </c>
      <c r="AK1768" s="15">
        <v>39925</v>
      </c>
      <c r="AL1768" s="14">
        <v>2.145</v>
      </c>
      <c r="AM1768" s="14">
        <f t="shared" si="213"/>
        <v>1.6298322261702456</v>
      </c>
      <c r="AN1768" s="15">
        <v>39925</v>
      </c>
      <c r="AO1768" s="14">
        <v>2.0720999999999998</v>
      </c>
      <c r="AP1768" s="14">
        <f t="shared" si="214"/>
        <v>0.86760000000000037</v>
      </c>
      <c r="AQ1768" s="15">
        <v>39925</v>
      </c>
      <c r="AR1768" s="14">
        <v>3.3449999999999998</v>
      </c>
      <c r="AS1768" s="14">
        <f t="shared" si="215"/>
        <v>0.10100000000000042</v>
      </c>
      <c r="AU1768" s="14">
        <f t="shared" si="212"/>
        <v>1.0640000000000001</v>
      </c>
      <c r="AW1768" s="14">
        <f t="shared" si="216"/>
        <v>1.8880000000000003</v>
      </c>
      <c r="AY1768" s="14">
        <f t="shared" si="217"/>
        <v>2.2209999999999996</v>
      </c>
      <c r="BA1768" s="15">
        <v>39925</v>
      </c>
      <c r="BB1768" s="14">
        <v>82.386899999999997</v>
      </c>
      <c r="BD1768" s="15"/>
      <c r="BJ1768" s="15">
        <v>40655</v>
      </c>
      <c r="BK1768" s="14">
        <v>234.5008</v>
      </c>
    </row>
    <row r="1769" spans="2:63" x14ac:dyDescent="0.2">
      <c r="B1769" s="15">
        <v>39926</v>
      </c>
      <c r="C1769" s="14">
        <v>3.222</v>
      </c>
      <c r="E1769" s="15">
        <v>39926</v>
      </c>
      <c r="F1769" s="14">
        <v>3.6360000000000001</v>
      </c>
      <c r="H1769" s="15">
        <v>39926</v>
      </c>
      <c r="I1769" s="14">
        <v>4.008</v>
      </c>
      <c r="K1769" s="15">
        <v>39926</v>
      </c>
      <c r="L1769" s="14">
        <v>4.3090000000000002</v>
      </c>
      <c r="N1769" s="15">
        <v>39926</v>
      </c>
      <c r="O1769" s="14">
        <v>3.8919999999999999</v>
      </c>
      <c r="Q1769" s="15">
        <v>39926</v>
      </c>
      <c r="R1769" s="14">
        <v>3.7480000000000002</v>
      </c>
      <c r="T1769" s="15">
        <v>39926</v>
      </c>
      <c r="U1769" s="14">
        <v>4.048</v>
      </c>
      <c r="W1769" s="15">
        <v>39926</v>
      </c>
      <c r="X1769" s="14">
        <v>4.4340000000000002</v>
      </c>
      <c r="Z1769" s="15">
        <v>39926</v>
      </c>
      <c r="AA1769" s="14">
        <v>3.7789999999999999</v>
      </c>
      <c r="AC1769" s="14">
        <f t="shared" si="211"/>
        <v>3.7531073690715271</v>
      </c>
      <c r="AE1769" s="15">
        <v>39926</v>
      </c>
      <c r="AF1769" s="14">
        <v>2.9192999999999998</v>
      </c>
      <c r="AH1769" s="15">
        <v>39926</v>
      </c>
      <c r="AI1769" s="14">
        <v>3.5179999999999998</v>
      </c>
      <c r="AK1769" s="15">
        <v>39926</v>
      </c>
      <c r="AL1769" s="14">
        <v>2.1745000000000001</v>
      </c>
      <c r="AM1769" s="14">
        <f t="shared" si="213"/>
        <v>1.578607369071527</v>
      </c>
      <c r="AN1769" s="15">
        <v>39926</v>
      </c>
      <c r="AO1769" s="14">
        <v>2.1778</v>
      </c>
      <c r="AP1769" s="14">
        <f t="shared" si="214"/>
        <v>0.74149999999999983</v>
      </c>
      <c r="AQ1769" s="15">
        <v>39926</v>
      </c>
      <c r="AR1769" s="14">
        <v>3.32</v>
      </c>
      <c r="AS1769" s="14">
        <f t="shared" si="215"/>
        <v>0.19799999999999995</v>
      </c>
      <c r="AU1769" s="14">
        <f t="shared" si="212"/>
        <v>1.0474999999999999</v>
      </c>
      <c r="AW1769" s="14">
        <f t="shared" si="216"/>
        <v>1.8334999999999999</v>
      </c>
      <c r="AY1769" s="14">
        <f t="shared" si="217"/>
        <v>2.1345000000000001</v>
      </c>
      <c r="BA1769" s="15">
        <v>39926</v>
      </c>
      <c r="BB1769" s="14">
        <v>78.563000000000002</v>
      </c>
      <c r="BD1769" s="15"/>
      <c r="BJ1769" s="15">
        <v>40656</v>
      </c>
      <c r="BK1769" s="14">
        <v>234.5008</v>
      </c>
    </row>
    <row r="1770" spans="2:63" x14ac:dyDescent="0.2">
      <c r="B1770" s="15">
        <v>39927</v>
      </c>
      <c r="C1770" s="14">
        <v>3.1909999999999998</v>
      </c>
      <c r="E1770" s="15">
        <v>39927</v>
      </c>
      <c r="F1770" s="14">
        <v>3.6150000000000002</v>
      </c>
      <c r="H1770" s="15">
        <v>39927</v>
      </c>
      <c r="I1770" s="14">
        <v>4.0069999999999997</v>
      </c>
      <c r="K1770" s="15">
        <v>39927</v>
      </c>
      <c r="L1770" s="14">
        <v>4.3099999999999996</v>
      </c>
      <c r="N1770" s="15">
        <v>39927</v>
      </c>
      <c r="O1770" s="14">
        <v>3.8890000000000002</v>
      </c>
      <c r="Q1770" s="15">
        <v>39927</v>
      </c>
      <c r="R1770" s="14">
        <v>3.7279999999999998</v>
      </c>
      <c r="T1770" s="15">
        <v>39927</v>
      </c>
      <c r="U1770" s="14">
        <v>4.0179999999999998</v>
      </c>
      <c r="W1770" s="15">
        <v>39927</v>
      </c>
      <c r="X1770" s="14">
        <v>4.4269999999999996</v>
      </c>
      <c r="Z1770" s="15">
        <v>39927</v>
      </c>
      <c r="AA1770" s="14">
        <v>3.7530000000000001</v>
      </c>
      <c r="AC1770" s="14">
        <f t="shared" si="211"/>
        <v>3.7369992275606361</v>
      </c>
      <c r="AE1770" s="15">
        <v>39927</v>
      </c>
      <c r="AF1770" s="14">
        <v>2.9903</v>
      </c>
      <c r="AH1770" s="15">
        <v>39927</v>
      </c>
      <c r="AI1770" s="14">
        <v>3.4870000000000001</v>
      </c>
      <c r="AK1770" s="15">
        <v>39927</v>
      </c>
      <c r="AL1770" s="14">
        <v>2.1675</v>
      </c>
      <c r="AM1770" s="14">
        <f t="shared" si="213"/>
        <v>1.5694992275606361</v>
      </c>
      <c r="AN1770" s="15">
        <v>39927</v>
      </c>
      <c r="AO1770" s="14">
        <v>2.2149999999999999</v>
      </c>
      <c r="AP1770" s="14">
        <f t="shared" si="214"/>
        <v>0.7753000000000001</v>
      </c>
      <c r="AQ1770" s="15">
        <v>39927</v>
      </c>
      <c r="AR1770" s="14">
        <v>3.24</v>
      </c>
      <c r="AS1770" s="14">
        <f t="shared" si="215"/>
        <v>0.24699999999999989</v>
      </c>
      <c r="AU1770" s="14">
        <f t="shared" si="212"/>
        <v>1.0234999999999999</v>
      </c>
      <c r="AW1770" s="14">
        <f t="shared" si="216"/>
        <v>1.8394999999999997</v>
      </c>
      <c r="AY1770" s="14">
        <f t="shared" si="217"/>
        <v>2.1424999999999996</v>
      </c>
      <c r="BA1770" s="15">
        <v>39927</v>
      </c>
      <c r="BB1770" s="14">
        <v>81.530100000000004</v>
      </c>
      <c r="BD1770" s="15"/>
      <c r="BJ1770" s="15">
        <v>40657</v>
      </c>
      <c r="BK1770" s="14">
        <v>234.5008</v>
      </c>
    </row>
    <row r="1771" spans="2:63" x14ac:dyDescent="0.2">
      <c r="B1771" s="15">
        <v>39928</v>
      </c>
      <c r="C1771" s="14">
        <v>3.1909999999999998</v>
      </c>
      <c r="E1771" s="15">
        <v>39928</v>
      </c>
      <c r="F1771" s="14">
        <v>3.6150000000000002</v>
      </c>
      <c r="H1771" s="15">
        <v>39928</v>
      </c>
      <c r="I1771" s="14">
        <v>4.0069999999999997</v>
      </c>
      <c r="K1771" s="15">
        <v>39928</v>
      </c>
      <c r="L1771" s="14">
        <v>4.3099999999999996</v>
      </c>
      <c r="N1771" s="15">
        <v>39928</v>
      </c>
      <c r="O1771" s="14">
        <v>3.8890000000000002</v>
      </c>
      <c r="Q1771" s="15">
        <v>39928</v>
      </c>
      <c r="R1771" s="14">
        <v>3.7279999999999998</v>
      </c>
      <c r="T1771" s="15">
        <v>39928</v>
      </c>
      <c r="U1771" s="14">
        <v>4.0179999999999998</v>
      </c>
      <c r="W1771" s="15">
        <v>39928</v>
      </c>
      <c r="X1771" s="14">
        <v>4.4269999999999996</v>
      </c>
      <c r="Z1771" s="15">
        <v>39928</v>
      </c>
      <c r="AA1771" s="14">
        <v>3.7530000000000001</v>
      </c>
      <c r="AC1771" s="14">
        <f t="shared" si="211"/>
        <v>3.7369992275606361</v>
      </c>
      <c r="AE1771" s="15">
        <v>39928</v>
      </c>
      <c r="AF1771" s="14">
        <v>2.9903</v>
      </c>
      <c r="AH1771" s="15">
        <v>39928</v>
      </c>
      <c r="AI1771" s="14">
        <v>3.4870000000000001</v>
      </c>
      <c r="AK1771" s="15">
        <v>39928</v>
      </c>
      <c r="AL1771" s="14">
        <v>2.1675</v>
      </c>
      <c r="AM1771" s="14">
        <f t="shared" si="213"/>
        <v>1.5694992275606361</v>
      </c>
      <c r="AN1771" s="15">
        <v>39928</v>
      </c>
      <c r="AO1771" s="14">
        <v>2.2149999999999999</v>
      </c>
      <c r="AP1771" s="14">
        <f t="shared" si="214"/>
        <v>0.7753000000000001</v>
      </c>
      <c r="AQ1771" s="15">
        <v>39928</v>
      </c>
      <c r="AR1771" s="14">
        <v>3.24</v>
      </c>
      <c r="AS1771" s="14">
        <f t="shared" si="215"/>
        <v>0.24699999999999989</v>
      </c>
      <c r="AU1771" s="14">
        <f t="shared" si="212"/>
        <v>1.0234999999999999</v>
      </c>
      <c r="AW1771" s="14">
        <f t="shared" si="216"/>
        <v>1.8394999999999997</v>
      </c>
      <c r="AY1771" s="14">
        <f t="shared" si="217"/>
        <v>2.1424999999999996</v>
      </c>
      <c r="BA1771" s="15">
        <v>39928</v>
      </c>
      <c r="BB1771" s="14">
        <v>81.530100000000004</v>
      </c>
      <c r="BD1771" s="15"/>
      <c r="BJ1771" s="15">
        <v>40658</v>
      </c>
      <c r="BK1771" s="14">
        <v>234.5008</v>
      </c>
    </row>
    <row r="1772" spans="2:63" x14ac:dyDescent="0.2">
      <c r="B1772" s="15">
        <v>39929</v>
      </c>
      <c r="C1772" s="14">
        <v>3.1909999999999998</v>
      </c>
      <c r="E1772" s="15">
        <v>39929</v>
      </c>
      <c r="F1772" s="14">
        <v>3.6150000000000002</v>
      </c>
      <c r="H1772" s="15">
        <v>39929</v>
      </c>
      <c r="I1772" s="14">
        <v>4.0069999999999997</v>
      </c>
      <c r="K1772" s="15">
        <v>39929</v>
      </c>
      <c r="L1772" s="14">
        <v>4.3099999999999996</v>
      </c>
      <c r="N1772" s="15">
        <v>39929</v>
      </c>
      <c r="O1772" s="14">
        <v>3.8890000000000002</v>
      </c>
      <c r="Q1772" s="15">
        <v>39929</v>
      </c>
      <c r="R1772" s="14">
        <v>3.7279999999999998</v>
      </c>
      <c r="T1772" s="15">
        <v>39929</v>
      </c>
      <c r="U1772" s="14">
        <v>4.0179999999999998</v>
      </c>
      <c r="W1772" s="15">
        <v>39929</v>
      </c>
      <c r="X1772" s="14">
        <v>4.4269999999999996</v>
      </c>
      <c r="Z1772" s="15">
        <v>39929</v>
      </c>
      <c r="AA1772" s="14">
        <v>3.7530000000000001</v>
      </c>
      <c r="AC1772" s="14">
        <f t="shared" si="211"/>
        <v>3.7369992275606361</v>
      </c>
      <c r="AE1772" s="15">
        <v>39929</v>
      </c>
      <c r="AF1772" s="14">
        <v>2.9903</v>
      </c>
      <c r="AH1772" s="15">
        <v>39929</v>
      </c>
      <c r="AI1772" s="14">
        <v>3.4870000000000001</v>
      </c>
      <c r="AK1772" s="15">
        <v>39929</v>
      </c>
      <c r="AL1772" s="14">
        <v>2.1675</v>
      </c>
      <c r="AM1772" s="14">
        <f t="shared" si="213"/>
        <v>1.5694992275606361</v>
      </c>
      <c r="AN1772" s="15">
        <v>39929</v>
      </c>
      <c r="AO1772" s="14">
        <v>2.2149999999999999</v>
      </c>
      <c r="AP1772" s="14">
        <f t="shared" si="214"/>
        <v>0.7753000000000001</v>
      </c>
      <c r="AQ1772" s="15">
        <v>39929</v>
      </c>
      <c r="AR1772" s="14">
        <v>3.24</v>
      </c>
      <c r="AS1772" s="14">
        <f t="shared" si="215"/>
        <v>0.24699999999999989</v>
      </c>
      <c r="AU1772" s="14">
        <f t="shared" si="212"/>
        <v>1.0234999999999999</v>
      </c>
      <c r="AW1772" s="14">
        <f t="shared" si="216"/>
        <v>1.8394999999999997</v>
      </c>
      <c r="AY1772" s="14">
        <f t="shared" si="217"/>
        <v>2.1424999999999996</v>
      </c>
      <c r="BA1772" s="15">
        <v>39929</v>
      </c>
      <c r="BB1772" s="14">
        <v>81.530100000000004</v>
      </c>
      <c r="BD1772" s="15"/>
      <c r="BJ1772" s="15">
        <v>40659</v>
      </c>
      <c r="BK1772" s="14">
        <v>234.40940000000001</v>
      </c>
    </row>
    <row r="1773" spans="2:63" x14ac:dyDescent="0.2">
      <c r="B1773" s="15">
        <v>39930</v>
      </c>
      <c r="C1773" s="14">
        <v>3.161</v>
      </c>
      <c r="E1773" s="15">
        <v>39930</v>
      </c>
      <c r="F1773" s="14">
        <v>3.59</v>
      </c>
      <c r="H1773" s="15">
        <v>39930</v>
      </c>
      <c r="I1773" s="14">
        <v>3.9809999999999999</v>
      </c>
      <c r="K1773" s="15">
        <v>39930</v>
      </c>
      <c r="L1773" s="14">
        <v>4.2960000000000003</v>
      </c>
      <c r="N1773" s="15">
        <v>39930</v>
      </c>
      <c r="O1773" s="14">
        <v>3.863</v>
      </c>
      <c r="Q1773" s="15">
        <v>39930</v>
      </c>
      <c r="R1773" s="14">
        <v>3.7069999999999999</v>
      </c>
      <c r="T1773" s="15">
        <v>39930</v>
      </c>
      <c r="U1773" s="14">
        <v>3.9809999999999999</v>
      </c>
      <c r="W1773" s="15">
        <v>39930</v>
      </c>
      <c r="X1773" s="14">
        <v>4.399</v>
      </c>
      <c r="Z1773" s="15">
        <v>39930</v>
      </c>
      <c r="AA1773" s="14">
        <v>3.726</v>
      </c>
      <c r="AC1773" s="14">
        <f t="shared" si="211"/>
        <v>3.7122913641279154</v>
      </c>
      <c r="AE1773" s="15">
        <v>39930</v>
      </c>
      <c r="AF1773" s="14">
        <v>2.9083000000000001</v>
      </c>
      <c r="AH1773" s="15">
        <v>39930</v>
      </c>
      <c r="AI1773" s="14">
        <v>3.484</v>
      </c>
      <c r="AK1773" s="15">
        <v>39930</v>
      </c>
      <c r="AL1773" s="14">
        <v>2.1855000000000002</v>
      </c>
      <c r="AM1773" s="14">
        <f t="shared" si="213"/>
        <v>1.5267913641279152</v>
      </c>
      <c r="AN1773" s="15">
        <v>39930</v>
      </c>
      <c r="AO1773" s="14">
        <v>2.1804000000000001</v>
      </c>
      <c r="AP1773" s="14">
        <f t="shared" si="214"/>
        <v>0.72789999999999999</v>
      </c>
      <c r="AQ1773" s="15">
        <v>39930</v>
      </c>
      <c r="AR1773" s="14">
        <v>3.23</v>
      </c>
      <c r="AS1773" s="14">
        <f t="shared" si="215"/>
        <v>0.254</v>
      </c>
      <c r="AU1773" s="14">
        <f t="shared" si="212"/>
        <v>0.97549999999999981</v>
      </c>
      <c r="AW1773" s="14">
        <f t="shared" si="216"/>
        <v>1.7954999999999997</v>
      </c>
      <c r="AY1773" s="14">
        <f t="shared" si="217"/>
        <v>2.1105</v>
      </c>
      <c r="BA1773" s="15">
        <v>39930</v>
      </c>
      <c r="BB1773" s="14">
        <v>82.020600000000002</v>
      </c>
      <c r="BD1773" s="15"/>
      <c r="BJ1773" s="15">
        <v>40660</v>
      </c>
      <c r="BK1773" s="14">
        <v>234.8843</v>
      </c>
    </row>
    <row r="1774" spans="2:63" x14ac:dyDescent="0.2">
      <c r="B1774" s="15">
        <v>39931</v>
      </c>
      <c r="C1774" s="14">
        <v>3.141</v>
      </c>
      <c r="E1774" s="15">
        <v>39931</v>
      </c>
      <c r="F1774" s="14">
        <v>3.5750000000000002</v>
      </c>
      <c r="H1774" s="15">
        <v>39931</v>
      </c>
      <c r="I1774" s="14">
        <v>3.956</v>
      </c>
      <c r="K1774" s="15">
        <v>39931</v>
      </c>
      <c r="L1774" s="14">
        <v>4.2939999999999996</v>
      </c>
      <c r="N1774" s="15">
        <v>39931</v>
      </c>
      <c r="O1774" s="14">
        <v>3.847</v>
      </c>
      <c r="Q1774" s="15">
        <v>39931</v>
      </c>
      <c r="R1774" s="14">
        <v>3.6720000000000002</v>
      </c>
      <c r="T1774" s="15">
        <v>39931</v>
      </c>
      <c r="U1774" s="14">
        <v>4.0030000000000001</v>
      </c>
      <c r="W1774" s="15">
        <v>39931</v>
      </c>
      <c r="X1774" s="14">
        <v>4.3760000000000003</v>
      </c>
      <c r="Z1774" s="15">
        <v>39931</v>
      </c>
      <c r="AA1774" s="14">
        <v>3.7119999999999997</v>
      </c>
      <c r="AC1774" s="14">
        <f t="shared" si="211"/>
        <v>3.6966588907770732</v>
      </c>
      <c r="AE1774" s="15">
        <v>39931</v>
      </c>
      <c r="AF1774" s="14">
        <v>3.0072999999999999</v>
      </c>
      <c r="AH1774" s="15">
        <v>39931</v>
      </c>
      <c r="AI1774" s="14">
        <v>3.456</v>
      </c>
      <c r="AK1774" s="15">
        <v>39931</v>
      </c>
      <c r="AL1774" s="14">
        <v>2.1579999999999999</v>
      </c>
      <c r="AM1774" s="14">
        <f t="shared" si="213"/>
        <v>1.5386588907770733</v>
      </c>
      <c r="AN1774" s="15">
        <v>39931</v>
      </c>
      <c r="AO1774" s="14">
        <v>2.1568999999999998</v>
      </c>
      <c r="AP1774" s="14">
        <f t="shared" si="214"/>
        <v>0.85040000000000004</v>
      </c>
      <c r="AQ1774" s="15">
        <v>39931</v>
      </c>
      <c r="AR1774" s="14">
        <v>3.14</v>
      </c>
      <c r="AS1774" s="14">
        <f t="shared" si="215"/>
        <v>0.31599999999999984</v>
      </c>
      <c r="AU1774" s="14">
        <f t="shared" si="212"/>
        <v>0.9830000000000001</v>
      </c>
      <c r="AW1774" s="14">
        <f t="shared" si="216"/>
        <v>1.798</v>
      </c>
      <c r="AY1774" s="14">
        <f t="shared" si="217"/>
        <v>2.1359999999999997</v>
      </c>
      <c r="BA1774" s="15">
        <v>39931</v>
      </c>
      <c r="BB1774" s="14">
        <v>81.564499999999995</v>
      </c>
      <c r="BD1774" s="15"/>
      <c r="BJ1774" s="15">
        <v>40661</v>
      </c>
      <c r="BK1774" s="14">
        <v>234.5487</v>
      </c>
    </row>
    <row r="1775" spans="2:63" x14ac:dyDescent="0.2">
      <c r="B1775" s="15">
        <v>39932</v>
      </c>
      <c r="C1775" s="14">
        <v>3.1310000000000002</v>
      </c>
      <c r="E1775" s="15">
        <v>39932</v>
      </c>
      <c r="F1775" s="14">
        <v>3.5540000000000003</v>
      </c>
      <c r="H1775" s="15">
        <v>39932</v>
      </c>
      <c r="I1775" s="14">
        <v>3.9050000000000002</v>
      </c>
      <c r="K1775" s="15">
        <v>39932</v>
      </c>
      <c r="L1775" s="14">
        <v>4.274</v>
      </c>
      <c r="N1775" s="15">
        <v>39932</v>
      </c>
      <c r="O1775" s="14">
        <v>3.835</v>
      </c>
      <c r="Q1775" s="15">
        <v>39932</v>
      </c>
      <c r="R1775" s="14">
        <v>3.6560000000000001</v>
      </c>
      <c r="T1775" s="15">
        <v>39932</v>
      </c>
      <c r="U1775" s="14">
        <v>3.9910000000000001</v>
      </c>
      <c r="W1775" s="15">
        <v>39932</v>
      </c>
      <c r="X1775" s="14">
        <v>4.3339999999999996</v>
      </c>
      <c r="Z1775" s="15">
        <v>39932</v>
      </c>
      <c r="AA1775" s="14">
        <v>3.6970000000000001</v>
      </c>
      <c r="AC1775" s="14">
        <f t="shared" si="211"/>
        <v>3.6752854935887531</v>
      </c>
      <c r="AE1775" s="15">
        <v>39932</v>
      </c>
      <c r="AF1775" s="14">
        <v>3.1073</v>
      </c>
      <c r="AH1775" s="15">
        <v>39932</v>
      </c>
      <c r="AI1775" s="14">
        <v>3.4550000000000001</v>
      </c>
      <c r="AK1775" s="15">
        <v>39932</v>
      </c>
      <c r="AL1775" s="14">
        <v>2.1749999999999998</v>
      </c>
      <c r="AM1775" s="14">
        <f t="shared" si="213"/>
        <v>1.5002854935887533</v>
      </c>
      <c r="AN1775" s="15">
        <v>39932</v>
      </c>
      <c r="AO1775" s="14">
        <v>2.1095000000000002</v>
      </c>
      <c r="AP1775" s="14">
        <f t="shared" si="214"/>
        <v>0.9977999999999998</v>
      </c>
      <c r="AQ1775" s="15">
        <v>39932</v>
      </c>
      <c r="AR1775" s="14">
        <v>3.13</v>
      </c>
      <c r="AS1775" s="14">
        <f t="shared" si="215"/>
        <v>0.32500000000000018</v>
      </c>
      <c r="AU1775" s="14">
        <f t="shared" si="212"/>
        <v>0.95600000000000041</v>
      </c>
      <c r="AW1775" s="14">
        <f t="shared" si="216"/>
        <v>1.7300000000000004</v>
      </c>
      <c r="AY1775" s="14">
        <f t="shared" si="217"/>
        <v>2.0990000000000002</v>
      </c>
      <c r="BA1775" s="15">
        <v>39932</v>
      </c>
      <c r="BB1775" s="14">
        <v>77.359700000000004</v>
      </c>
      <c r="BD1775" s="15"/>
      <c r="BJ1775" s="15">
        <v>40662</v>
      </c>
      <c r="BK1775" s="14">
        <v>234.5487</v>
      </c>
    </row>
    <row r="1776" spans="2:63" x14ac:dyDescent="0.2">
      <c r="B1776" s="15">
        <v>39933</v>
      </c>
      <c r="C1776" s="14">
        <v>3.1779999999999999</v>
      </c>
      <c r="E1776" s="15">
        <v>39933</v>
      </c>
      <c r="F1776" s="14">
        <v>3.59</v>
      </c>
      <c r="H1776" s="15">
        <v>39933</v>
      </c>
      <c r="I1776" s="14">
        <v>3.9260000000000002</v>
      </c>
      <c r="K1776" s="15">
        <v>39933</v>
      </c>
      <c r="L1776" s="14">
        <v>4.2770000000000001</v>
      </c>
      <c r="N1776" s="15">
        <v>39933</v>
      </c>
      <c r="O1776" s="14">
        <v>3.8679999999999999</v>
      </c>
      <c r="Q1776" s="15">
        <v>39933</v>
      </c>
      <c r="R1776" s="14">
        <v>3.68</v>
      </c>
      <c r="T1776" s="15">
        <v>39933</v>
      </c>
      <c r="U1776" s="14">
        <v>4.0209999999999999</v>
      </c>
      <c r="W1776" s="15">
        <v>39933</v>
      </c>
      <c r="X1776" s="14">
        <v>4.3250000000000002</v>
      </c>
      <c r="Z1776" s="15">
        <v>39933</v>
      </c>
      <c r="AA1776" s="14">
        <v>3.7309999999999999</v>
      </c>
      <c r="AC1776" s="14">
        <f t="shared" si="211"/>
        <v>3.7037324270044798</v>
      </c>
      <c r="AE1776" s="15">
        <v>39933</v>
      </c>
      <c r="AF1776" s="14">
        <v>3.1187</v>
      </c>
      <c r="AH1776" s="15">
        <v>39933</v>
      </c>
      <c r="AI1776" s="14">
        <v>3.5009999999999999</v>
      </c>
      <c r="AK1776" s="15">
        <v>39933</v>
      </c>
      <c r="AL1776" s="14">
        <v>2.1949999999999998</v>
      </c>
      <c r="AM1776" s="14">
        <f t="shared" si="213"/>
        <v>1.50873242700448</v>
      </c>
      <c r="AN1776" s="15">
        <v>39933</v>
      </c>
      <c r="AO1776" s="14">
        <v>2.0406</v>
      </c>
      <c r="AP1776" s="14">
        <f t="shared" si="214"/>
        <v>1.0781000000000001</v>
      </c>
      <c r="AQ1776" s="15">
        <v>39933</v>
      </c>
      <c r="AR1776" s="14">
        <v>3.07</v>
      </c>
      <c r="AS1776" s="14">
        <f t="shared" si="215"/>
        <v>0.43100000000000005</v>
      </c>
      <c r="AU1776" s="14">
        <f t="shared" si="212"/>
        <v>0.9830000000000001</v>
      </c>
      <c r="AW1776" s="14">
        <f t="shared" si="216"/>
        <v>1.7310000000000003</v>
      </c>
      <c r="AY1776" s="14">
        <f t="shared" si="217"/>
        <v>2.0820000000000003</v>
      </c>
      <c r="BA1776" s="15">
        <v>39933</v>
      </c>
      <c r="BB1776" s="14">
        <v>74.809799999999996</v>
      </c>
      <c r="BD1776" s="15"/>
      <c r="BJ1776" s="15">
        <v>40663</v>
      </c>
      <c r="BK1776" s="14">
        <v>234.5487</v>
      </c>
    </row>
    <row r="1777" spans="2:63" x14ac:dyDescent="0.2">
      <c r="B1777" s="15">
        <v>39934</v>
      </c>
      <c r="C1777" s="14">
        <v>3.17</v>
      </c>
      <c r="E1777" s="15">
        <v>39934</v>
      </c>
      <c r="F1777" s="14">
        <v>3.59</v>
      </c>
      <c r="H1777" s="15">
        <v>39934</v>
      </c>
      <c r="I1777" s="14">
        <v>3.919</v>
      </c>
      <c r="K1777" s="15">
        <v>39934</v>
      </c>
      <c r="L1777" s="14">
        <v>4.2759999999999998</v>
      </c>
      <c r="N1777" s="15">
        <v>39934</v>
      </c>
      <c r="O1777" s="14">
        <v>3.8609999999999998</v>
      </c>
      <c r="Q1777" s="15">
        <v>39934</v>
      </c>
      <c r="R1777" s="14">
        <v>3.6779999999999999</v>
      </c>
      <c r="T1777" s="15">
        <v>39934</v>
      </c>
      <c r="U1777" s="14">
        <v>4.0110000000000001</v>
      </c>
      <c r="W1777" s="15">
        <v>39934</v>
      </c>
      <c r="X1777" s="14">
        <v>4.3159999999999998</v>
      </c>
      <c r="Z1777" s="15">
        <v>39934</v>
      </c>
      <c r="AA1777" s="14">
        <v>3.7240000000000002</v>
      </c>
      <c r="AC1777" s="14">
        <f t="shared" si="211"/>
        <v>3.6992922910551518</v>
      </c>
      <c r="AE1777" s="15">
        <v>39934</v>
      </c>
      <c r="AF1777" s="14">
        <v>3.1532999999999998</v>
      </c>
      <c r="AH1777" s="15">
        <v>39934</v>
      </c>
      <c r="AI1777" s="14">
        <v>3.5529999999999999</v>
      </c>
      <c r="AK1777" s="15">
        <v>39934</v>
      </c>
      <c r="AL1777" s="14">
        <v>2.1749999999999998</v>
      </c>
      <c r="AM1777" s="14">
        <f t="shared" si="213"/>
        <v>1.524292291055152</v>
      </c>
      <c r="AN1777" s="15">
        <v>39934</v>
      </c>
      <c r="AO1777" s="14">
        <v>1.9689000000000001</v>
      </c>
      <c r="AP1777" s="14">
        <f t="shared" si="214"/>
        <v>1.1843999999999997</v>
      </c>
      <c r="AQ1777" s="15">
        <v>39934</v>
      </c>
      <c r="AR1777" s="14">
        <v>3.12</v>
      </c>
      <c r="AS1777" s="14">
        <f t="shared" si="215"/>
        <v>0.43299999999999983</v>
      </c>
      <c r="AU1777" s="14">
        <f t="shared" si="212"/>
        <v>0.99500000000000011</v>
      </c>
      <c r="AW1777" s="14">
        <f t="shared" si="216"/>
        <v>1.7440000000000002</v>
      </c>
      <c r="AY1777" s="14">
        <f t="shared" si="217"/>
        <v>2.101</v>
      </c>
      <c r="BA1777" s="15">
        <v>39934</v>
      </c>
      <c r="BB1777" s="14">
        <v>74.949100000000001</v>
      </c>
      <c r="BD1777" s="15"/>
      <c r="BJ1777" s="15">
        <v>40664</v>
      </c>
      <c r="BK1777" s="14">
        <v>234.5487</v>
      </c>
    </row>
    <row r="1778" spans="2:63" x14ac:dyDescent="0.2">
      <c r="B1778" s="15">
        <v>39935</v>
      </c>
      <c r="C1778" s="14">
        <v>3.17</v>
      </c>
      <c r="E1778" s="15">
        <v>39935</v>
      </c>
      <c r="F1778" s="14">
        <v>3.59</v>
      </c>
      <c r="H1778" s="15">
        <v>39935</v>
      </c>
      <c r="I1778" s="14">
        <v>3.919</v>
      </c>
      <c r="K1778" s="15">
        <v>39935</v>
      </c>
      <c r="L1778" s="14">
        <v>4.2759999999999998</v>
      </c>
      <c r="N1778" s="15">
        <v>39935</v>
      </c>
      <c r="O1778" s="14">
        <v>3.8609999999999998</v>
      </c>
      <c r="Q1778" s="15">
        <v>39935</v>
      </c>
      <c r="R1778" s="14">
        <v>3.6779999999999999</v>
      </c>
      <c r="T1778" s="15">
        <v>39935</v>
      </c>
      <c r="U1778" s="14">
        <v>4.0110000000000001</v>
      </c>
      <c r="W1778" s="15">
        <v>39935</v>
      </c>
      <c r="X1778" s="14">
        <v>4.3159999999999998</v>
      </c>
      <c r="Z1778" s="15">
        <v>39935</v>
      </c>
      <c r="AA1778" s="14">
        <v>3.7240000000000002</v>
      </c>
      <c r="AC1778" s="14">
        <f t="shared" si="211"/>
        <v>3.6992922910551518</v>
      </c>
      <c r="AE1778" s="15">
        <v>39935</v>
      </c>
      <c r="AF1778" s="14">
        <v>3.1532999999999998</v>
      </c>
      <c r="AH1778" s="15">
        <v>39935</v>
      </c>
      <c r="AI1778" s="14">
        <v>3.5529999999999999</v>
      </c>
      <c r="AK1778" s="15">
        <v>39935</v>
      </c>
      <c r="AL1778" s="14">
        <v>2.1749999999999998</v>
      </c>
      <c r="AM1778" s="14">
        <f t="shared" si="213"/>
        <v>1.524292291055152</v>
      </c>
      <c r="AN1778" s="15">
        <v>39935</v>
      </c>
      <c r="AO1778" s="14">
        <v>1.9689000000000001</v>
      </c>
      <c r="AP1778" s="14">
        <f t="shared" si="214"/>
        <v>1.1843999999999997</v>
      </c>
      <c r="AQ1778" s="15">
        <v>39935</v>
      </c>
      <c r="AR1778" s="14">
        <v>3.12</v>
      </c>
      <c r="AS1778" s="14">
        <f t="shared" si="215"/>
        <v>0.43299999999999983</v>
      </c>
      <c r="AU1778" s="14">
        <f t="shared" si="212"/>
        <v>0.99500000000000011</v>
      </c>
      <c r="AW1778" s="14">
        <f t="shared" si="216"/>
        <v>1.7440000000000002</v>
      </c>
      <c r="AY1778" s="14">
        <f t="shared" si="217"/>
        <v>2.101</v>
      </c>
      <c r="BA1778" s="15">
        <v>39935</v>
      </c>
      <c r="BB1778" s="14">
        <v>74.949100000000001</v>
      </c>
      <c r="BD1778" s="15"/>
      <c r="BJ1778" s="15">
        <v>40665</v>
      </c>
      <c r="BK1778" s="14">
        <v>234.5487</v>
      </c>
    </row>
    <row r="1779" spans="2:63" x14ac:dyDescent="0.2">
      <c r="B1779" s="15">
        <v>39936</v>
      </c>
      <c r="C1779" s="14">
        <v>3.17</v>
      </c>
      <c r="E1779" s="15">
        <v>39936</v>
      </c>
      <c r="F1779" s="14">
        <v>3.59</v>
      </c>
      <c r="H1779" s="15">
        <v>39936</v>
      </c>
      <c r="I1779" s="14">
        <v>3.919</v>
      </c>
      <c r="K1779" s="15">
        <v>39936</v>
      </c>
      <c r="L1779" s="14">
        <v>4.2759999999999998</v>
      </c>
      <c r="N1779" s="15">
        <v>39936</v>
      </c>
      <c r="O1779" s="14">
        <v>3.8609999999999998</v>
      </c>
      <c r="Q1779" s="15">
        <v>39936</v>
      </c>
      <c r="R1779" s="14">
        <v>3.6779999999999999</v>
      </c>
      <c r="T1779" s="15">
        <v>39936</v>
      </c>
      <c r="U1779" s="14">
        <v>4.0110000000000001</v>
      </c>
      <c r="W1779" s="15">
        <v>39936</v>
      </c>
      <c r="X1779" s="14">
        <v>4.3159999999999998</v>
      </c>
      <c r="Z1779" s="15">
        <v>39936</v>
      </c>
      <c r="AA1779" s="14">
        <v>3.7240000000000002</v>
      </c>
      <c r="AC1779" s="14">
        <f t="shared" si="211"/>
        <v>3.6992922910551518</v>
      </c>
      <c r="AE1779" s="15">
        <v>39936</v>
      </c>
      <c r="AF1779" s="14">
        <v>3.1532999999999998</v>
      </c>
      <c r="AH1779" s="15">
        <v>39936</v>
      </c>
      <c r="AI1779" s="14">
        <v>3.5529999999999999</v>
      </c>
      <c r="AK1779" s="15">
        <v>39936</v>
      </c>
      <c r="AL1779" s="14">
        <v>2.1749999999999998</v>
      </c>
      <c r="AM1779" s="14">
        <f t="shared" si="213"/>
        <v>1.524292291055152</v>
      </c>
      <c r="AN1779" s="15">
        <v>39936</v>
      </c>
      <c r="AO1779" s="14">
        <v>1.9689000000000001</v>
      </c>
      <c r="AP1779" s="14">
        <f t="shared" si="214"/>
        <v>1.1843999999999997</v>
      </c>
      <c r="AQ1779" s="15">
        <v>39936</v>
      </c>
      <c r="AR1779" s="14">
        <v>3.12</v>
      </c>
      <c r="AS1779" s="14">
        <f t="shared" si="215"/>
        <v>0.43299999999999983</v>
      </c>
      <c r="AU1779" s="14">
        <f t="shared" si="212"/>
        <v>0.99500000000000011</v>
      </c>
      <c r="AW1779" s="14">
        <f t="shared" si="216"/>
        <v>1.7440000000000002</v>
      </c>
      <c r="AY1779" s="14">
        <f t="shared" si="217"/>
        <v>2.101</v>
      </c>
      <c r="BA1779" s="15">
        <v>39936</v>
      </c>
      <c r="BB1779" s="14">
        <v>74.949100000000001</v>
      </c>
      <c r="BD1779" s="15"/>
      <c r="BJ1779" s="15">
        <v>40666</v>
      </c>
      <c r="BK1779" s="14">
        <v>233.6181</v>
      </c>
    </row>
    <row r="1780" spans="2:63" x14ac:dyDescent="0.2">
      <c r="B1780" s="15">
        <v>39937</v>
      </c>
      <c r="C1780" s="14">
        <v>3.2429999999999999</v>
      </c>
      <c r="E1780" s="15">
        <v>39937</v>
      </c>
      <c r="F1780" s="14">
        <v>3.6269999999999998</v>
      </c>
      <c r="H1780" s="15">
        <v>39937</v>
      </c>
      <c r="I1780" s="14">
        <v>3.9590000000000001</v>
      </c>
      <c r="K1780" s="15">
        <v>39937</v>
      </c>
      <c r="L1780" s="14">
        <v>4.2530000000000001</v>
      </c>
      <c r="N1780" s="15">
        <v>39937</v>
      </c>
      <c r="O1780" s="14">
        <v>3.9039999999999999</v>
      </c>
      <c r="Q1780" s="15">
        <v>39937</v>
      </c>
      <c r="R1780" s="14">
        <v>3.7010000000000001</v>
      </c>
      <c r="T1780" s="15">
        <v>39937</v>
      </c>
      <c r="U1780" s="14">
        <v>4.0650000000000004</v>
      </c>
      <c r="W1780" s="15">
        <v>39937</v>
      </c>
      <c r="X1780" s="14">
        <v>4.2809999999999997</v>
      </c>
      <c r="Z1780" s="15">
        <v>39937</v>
      </c>
      <c r="AA1780" s="14">
        <v>3.802</v>
      </c>
      <c r="AC1780" s="14">
        <f t="shared" si="211"/>
        <v>3.7340316700139033</v>
      </c>
      <c r="AE1780" s="15">
        <v>39937</v>
      </c>
      <c r="AF1780" s="14">
        <v>3.1514000000000002</v>
      </c>
      <c r="AH1780" s="15">
        <v>39937</v>
      </c>
      <c r="AI1780" s="14">
        <v>3.5470000000000002</v>
      </c>
      <c r="AK1780" s="15">
        <v>39937</v>
      </c>
      <c r="AL1780" s="14">
        <v>2.2124999999999999</v>
      </c>
      <c r="AM1780" s="14">
        <f t="shared" si="213"/>
        <v>1.5215316700139034</v>
      </c>
      <c r="AN1780" s="15">
        <v>39937</v>
      </c>
      <c r="AO1780" s="14">
        <v>1.9990000000000001</v>
      </c>
      <c r="AP1780" s="14">
        <f t="shared" si="214"/>
        <v>1.1524000000000001</v>
      </c>
      <c r="AQ1780" s="15">
        <v>39937</v>
      </c>
      <c r="AR1780" s="14">
        <v>3.1475</v>
      </c>
      <c r="AS1780" s="14">
        <f t="shared" si="215"/>
        <v>0.39950000000000019</v>
      </c>
      <c r="AU1780" s="14">
        <f t="shared" si="212"/>
        <v>1.0305</v>
      </c>
      <c r="AW1780" s="14">
        <f t="shared" si="216"/>
        <v>1.7465000000000002</v>
      </c>
      <c r="AY1780" s="14">
        <f t="shared" si="217"/>
        <v>2.0405000000000002</v>
      </c>
      <c r="BA1780" s="15">
        <v>39937</v>
      </c>
      <c r="BB1780" s="14">
        <v>71.635099999999994</v>
      </c>
      <c r="BD1780" s="15"/>
      <c r="BJ1780" s="15">
        <v>40667</v>
      </c>
      <c r="BK1780" s="14">
        <v>232.96860000000001</v>
      </c>
    </row>
    <row r="1781" spans="2:63" x14ac:dyDescent="0.2">
      <c r="B1781" s="15">
        <v>39938</v>
      </c>
      <c r="C1781" s="14">
        <v>3.2109999999999999</v>
      </c>
      <c r="E1781" s="15">
        <v>39938</v>
      </c>
      <c r="F1781" s="14">
        <v>3.5960000000000001</v>
      </c>
      <c r="H1781" s="15">
        <v>39938</v>
      </c>
      <c r="I1781" s="14">
        <v>3.9089999999999998</v>
      </c>
      <c r="K1781" s="15">
        <v>39938</v>
      </c>
      <c r="L1781" s="14">
        <v>4.1950000000000003</v>
      </c>
      <c r="N1781" s="15">
        <v>39938</v>
      </c>
      <c r="O1781" s="14">
        <v>3.8479999999999999</v>
      </c>
      <c r="Q1781" s="15">
        <v>39938</v>
      </c>
      <c r="R1781" s="14">
        <v>3.6619999999999999</v>
      </c>
      <c r="T1781" s="15">
        <v>39938</v>
      </c>
      <c r="U1781" s="14">
        <v>3.9939999999999998</v>
      </c>
      <c r="W1781" s="15">
        <v>39938</v>
      </c>
      <c r="X1781" s="14">
        <v>4.2050000000000001</v>
      </c>
      <c r="Z1781" s="15">
        <v>39938</v>
      </c>
      <c r="AA1781" s="14">
        <v>3.7589999999999999</v>
      </c>
      <c r="AC1781" s="14">
        <f t="shared" si="211"/>
        <v>3.6909233740151395</v>
      </c>
      <c r="AE1781" s="15">
        <v>39938</v>
      </c>
      <c r="AF1781" s="14">
        <v>3.1592000000000002</v>
      </c>
      <c r="AH1781" s="15">
        <v>39938</v>
      </c>
      <c r="AI1781" s="14">
        <v>3.5550000000000002</v>
      </c>
      <c r="AK1781" s="15">
        <v>39938</v>
      </c>
      <c r="AL1781" s="14">
        <v>2.1960000000000002</v>
      </c>
      <c r="AM1781" s="14">
        <f t="shared" si="213"/>
        <v>1.4949233740151393</v>
      </c>
      <c r="AN1781" s="15">
        <v>39938</v>
      </c>
      <c r="AO1781" s="14">
        <v>2.0038999999999998</v>
      </c>
      <c r="AP1781" s="14">
        <f t="shared" si="214"/>
        <v>1.1553000000000004</v>
      </c>
      <c r="AQ1781" s="15">
        <v>39938</v>
      </c>
      <c r="AR1781" s="14">
        <v>3.1440000000000001</v>
      </c>
      <c r="AS1781" s="14">
        <f t="shared" si="215"/>
        <v>0.41100000000000003</v>
      </c>
      <c r="AU1781" s="14">
        <f t="shared" si="212"/>
        <v>1.0149999999999997</v>
      </c>
      <c r="AW1781" s="14">
        <f t="shared" si="216"/>
        <v>1.7129999999999996</v>
      </c>
      <c r="AY1781" s="14">
        <f t="shared" si="217"/>
        <v>1.9990000000000001</v>
      </c>
      <c r="BA1781" s="15">
        <v>39938</v>
      </c>
      <c r="BB1781" s="14">
        <v>69.778099999999995</v>
      </c>
      <c r="BD1781" s="15"/>
      <c r="BJ1781" s="15">
        <v>40668</v>
      </c>
      <c r="BK1781" s="14">
        <v>232.00919999999999</v>
      </c>
    </row>
    <row r="1782" spans="2:63" x14ac:dyDescent="0.2">
      <c r="B1782" s="15">
        <v>39939</v>
      </c>
      <c r="C1782" s="14">
        <v>3.24</v>
      </c>
      <c r="E1782" s="15">
        <v>39939</v>
      </c>
      <c r="F1782" s="14">
        <v>3.625</v>
      </c>
      <c r="H1782" s="15">
        <v>39939</v>
      </c>
      <c r="I1782" s="14">
        <v>3.9279999999999999</v>
      </c>
      <c r="K1782" s="15">
        <v>39939</v>
      </c>
      <c r="L1782" s="14">
        <v>4.202</v>
      </c>
      <c r="N1782" s="15">
        <v>39939</v>
      </c>
      <c r="O1782" s="14">
        <v>3.8679999999999999</v>
      </c>
      <c r="Q1782" s="15">
        <v>39939</v>
      </c>
      <c r="R1782" s="14">
        <v>3.6760000000000002</v>
      </c>
      <c r="T1782" s="15">
        <v>39939</v>
      </c>
      <c r="U1782" s="14">
        <v>3.9980000000000002</v>
      </c>
      <c r="W1782" s="15">
        <v>39939</v>
      </c>
      <c r="X1782" s="14">
        <v>4.18</v>
      </c>
      <c r="Z1782" s="15">
        <v>39939</v>
      </c>
      <c r="AA1782" s="14">
        <v>3.7890000000000001</v>
      </c>
      <c r="AC1782" s="14">
        <f t="shared" si="211"/>
        <v>3.7109142592306505</v>
      </c>
      <c r="AE1782" s="15">
        <v>39939</v>
      </c>
      <c r="AF1782" s="14">
        <v>3.1612</v>
      </c>
      <c r="AH1782" s="15">
        <v>39939</v>
      </c>
      <c r="AI1782" s="14">
        <v>3.605</v>
      </c>
      <c r="AK1782" s="15">
        <v>39939</v>
      </c>
      <c r="AL1782" s="14">
        <v>2.2084999999999999</v>
      </c>
      <c r="AM1782" s="14">
        <f t="shared" si="213"/>
        <v>1.5024142592306506</v>
      </c>
      <c r="AN1782" s="15">
        <v>39939</v>
      </c>
      <c r="AO1782" s="14">
        <v>2.0127000000000002</v>
      </c>
      <c r="AP1782" s="14">
        <f t="shared" si="214"/>
        <v>1.1484999999999999</v>
      </c>
      <c r="AQ1782" s="15">
        <v>39939</v>
      </c>
      <c r="AR1782" s="14">
        <v>3.05</v>
      </c>
      <c r="AS1782" s="14">
        <f t="shared" si="215"/>
        <v>0.55500000000000016</v>
      </c>
      <c r="AU1782" s="14">
        <f t="shared" si="212"/>
        <v>1.0315000000000003</v>
      </c>
      <c r="AW1782" s="14">
        <f t="shared" si="216"/>
        <v>1.7195</v>
      </c>
      <c r="AY1782" s="14">
        <f t="shared" si="217"/>
        <v>1.9935</v>
      </c>
      <c r="BA1782" s="15">
        <v>39939</v>
      </c>
      <c r="BB1782" s="14">
        <v>68.847899999999996</v>
      </c>
      <c r="BD1782" s="15"/>
      <c r="BJ1782" s="15">
        <v>40669</v>
      </c>
      <c r="BK1782" s="14">
        <v>232.8254</v>
      </c>
    </row>
    <row r="1783" spans="2:63" x14ac:dyDescent="0.2">
      <c r="B1783" s="15">
        <v>39940</v>
      </c>
      <c r="C1783" s="14">
        <v>3.38</v>
      </c>
      <c r="E1783" s="15">
        <v>39940</v>
      </c>
      <c r="F1783" s="14">
        <v>3.7650000000000001</v>
      </c>
      <c r="H1783" s="15">
        <v>39940</v>
      </c>
      <c r="I1783" s="14">
        <v>4.0270000000000001</v>
      </c>
      <c r="K1783" s="15">
        <v>39940</v>
      </c>
      <c r="L1783" s="14">
        <v>4.2309999999999999</v>
      </c>
      <c r="N1783" s="15">
        <v>39940</v>
      </c>
      <c r="O1783" s="14">
        <v>3.9710000000000001</v>
      </c>
      <c r="Q1783" s="15">
        <v>39940</v>
      </c>
      <c r="R1783" s="14">
        <v>3.8209999999999997</v>
      </c>
      <c r="T1783" s="15">
        <v>39940</v>
      </c>
      <c r="U1783" s="14">
        <v>4.0860000000000003</v>
      </c>
      <c r="W1783" s="15">
        <v>39940</v>
      </c>
      <c r="X1783" s="14">
        <v>4.2279999999999998</v>
      </c>
      <c r="Z1783" s="15">
        <v>39940</v>
      </c>
      <c r="AA1783" s="14">
        <v>3.915</v>
      </c>
      <c r="AC1783" s="14">
        <f t="shared" si="211"/>
        <v>3.8187847983933256</v>
      </c>
      <c r="AE1783" s="15">
        <v>39940</v>
      </c>
      <c r="AF1783" s="14">
        <v>3.3340999999999998</v>
      </c>
      <c r="AH1783" s="15">
        <v>39940</v>
      </c>
      <c r="AI1783" s="14">
        <v>3.6779999999999999</v>
      </c>
      <c r="AK1783" s="15">
        <v>39940</v>
      </c>
      <c r="AL1783" s="14">
        <v>2.2749999999999999</v>
      </c>
      <c r="AM1783" s="14">
        <f t="shared" si="213"/>
        <v>1.5437847983933257</v>
      </c>
      <c r="AN1783" s="15">
        <v>39940</v>
      </c>
      <c r="AO1783" s="14">
        <v>2.1583000000000001</v>
      </c>
      <c r="AP1783" s="14">
        <f t="shared" si="214"/>
        <v>1.1757999999999997</v>
      </c>
      <c r="AQ1783" s="15">
        <v>39940</v>
      </c>
      <c r="AR1783" s="14">
        <v>3.1715</v>
      </c>
      <c r="AS1783" s="14">
        <f t="shared" si="215"/>
        <v>0.50649999999999995</v>
      </c>
      <c r="AU1783" s="14">
        <f t="shared" si="212"/>
        <v>1.105</v>
      </c>
      <c r="AW1783" s="14">
        <f t="shared" si="216"/>
        <v>1.7520000000000002</v>
      </c>
      <c r="AY1783" s="14">
        <f t="shared" si="217"/>
        <v>1.956</v>
      </c>
      <c r="BA1783" s="15">
        <v>39940</v>
      </c>
      <c r="BB1783" s="14">
        <v>64.621499999999997</v>
      </c>
      <c r="BD1783" s="15"/>
      <c r="BJ1783" s="15">
        <v>40670</v>
      </c>
      <c r="BK1783" s="14">
        <v>232.8254</v>
      </c>
    </row>
    <row r="1784" spans="2:63" x14ac:dyDescent="0.2">
      <c r="B1784" s="15">
        <v>39941</v>
      </c>
      <c r="C1784" s="14">
        <v>3.4470000000000001</v>
      </c>
      <c r="E1784" s="15">
        <v>39941</v>
      </c>
      <c r="F1784" s="14">
        <v>3.802</v>
      </c>
      <c r="H1784" s="15">
        <v>39941</v>
      </c>
      <c r="I1784" s="14">
        <v>4.0410000000000004</v>
      </c>
      <c r="K1784" s="15">
        <v>39941</v>
      </c>
      <c r="L1784" s="14">
        <v>4.2519999999999998</v>
      </c>
      <c r="N1784" s="15">
        <v>39941</v>
      </c>
      <c r="O1784" s="14">
        <v>4.01</v>
      </c>
      <c r="Q1784" s="15">
        <v>39941</v>
      </c>
      <c r="R1784" s="14">
        <v>3.87</v>
      </c>
      <c r="T1784" s="15">
        <v>39941</v>
      </c>
      <c r="U1784" s="14">
        <v>4.1130000000000004</v>
      </c>
      <c r="W1784" s="15">
        <v>39941</v>
      </c>
      <c r="X1784" s="14">
        <v>4.2519999999999998</v>
      </c>
      <c r="Z1784" s="15">
        <v>39941</v>
      </c>
      <c r="AA1784" s="14">
        <v>3.9539999999999997</v>
      </c>
      <c r="AC1784" s="14">
        <f t="shared" si="211"/>
        <v>3.8581429012822488</v>
      </c>
      <c r="AE1784" s="15">
        <v>39941</v>
      </c>
      <c r="AF1784" s="14">
        <v>3.2856000000000001</v>
      </c>
      <c r="AH1784" s="15">
        <v>39941</v>
      </c>
      <c r="AI1784" s="14">
        <v>3.7290000000000001</v>
      </c>
      <c r="AK1784" s="15">
        <v>39941</v>
      </c>
      <c r="AL1784" s="14">
        <v>2.2400000000000002</v>
      </c>
      <c r="AM1784" s="14">
        <f t="shared" si="213"/>
        <v>1.6181429012822486</v>
      </c>
      <c r="AN1784" s="15">
        <v>39941</v>
      </c>
      <c r="AO1784" s="14">
        <v>2.1433</v>
      </c>
      <c r="AP1784" s="14">
        <f t="shared" si="214"/>
        <v>1.1423000000000001</v>
      </c>
      <c r="AQ1784" s="15">
        <v>39941</v>
      </c>
      <c r="AR1784" s="14">
        <v>3.11</v>
      </c>
      <c r="AS1784" s="14">
        <f t="shared" si="215"/>
        <v>0.61900000000000022</v>
      </c>
      <c r="AU1784" s="14">
        <f t="shared" si="212"/>
        <v>1.2069999999999999</v>
      </c>
      <c r="AW1784" s="14">
        <f t="shared" si="216"/>
        <v>1.8010000000000002</v>
      </c>
      <c r="AY1784" s="14">
        <f t="shared" si="217"/>
        <v>2.0119999999999996</v>
      </c>
      <c r="BA1784" s="15">
        <v>39941</v>
      </c>
      <c r="BB1784" s="14">
        <v>59.432600000000001</v>
      </c>
      <c r="BD1784" s="15"/>
      <c r="BJ1784" s="15">
        <v>40671</v>
      </c>
      <c r="BK1784" s="14">
        <v>232.8254</v>
      </c>
    </row>
    <row r="1785" spans="2:63" x14ac:dyDescent="0.2">
      <c r="B1785" s="15">
        <v>39942</v>
      </c>
      <c r="C1785" s="14">
        <v>3.4470000000000001</v>
      </c>
      <c r="E1785" s="15">
        <v>39942</v>
      </c>
      <c r="F1785" s="14">
        <v>3.802</v>
      </c>
      <c r="H1785" s="15">
        <v>39942</v>
      </c>
      <c r="I1785" s="14">
        <v>4.0410000000000004</v>
      </c>
      <c r="K1785" s="15">
        <v>39942</v>
      </c>
      <c r="L1785" s="14">
        <v>4.2519999999999998</v>
      </c>
      <c r="N1785" s="15">
        <v>39942</v>
      </c>
      <c r="O1785" s="14">
        <v>4.01</v>
      </c>
      <c r="Q1785" s="15">
        <v>39942</v>
      </c>
      <c r="R1785" s="14">
        <v>3.87</v>
      </c>
      <c r="T1785" s="15">
        <v>39942</v>
      </c>
      <c r="U1785" s="14">
        <v>4.1130000000000004</v>
      </c>
      <c r="W1785" s="15">
        <v>39942</v>
      </c>
      <c r="X1785" s="14">
        <v>4.2519999999999998</v>
      </c>
      <c r="Z1785" s="15">
        <v>39942</v>
      </c>
      <c r="AA1785" s="14">
        <v>3.9539999999999997</v>
      </c>
      <c r="AC1785" s="14">
        <f t="shared" si="211"/>
        <v>3.8581429012822488</v>
      </c>
      <c r="AE1785" s="15">
        <v>39942</v>
      </c>
      <c r="AF1785" s="14">
        <v>3.2856000000000001</v>
      </c>
      <c r="AH1785" s="15">
        <v>39942</v>
      </c>
      <c r="AI1785" s="14">
        <v>3.7290000000000001</v>
      </c>
      <c r="AK1785" s="15">
        <v>39942</v>
      </c>
      <c r="AL1785" s="14">
        <v>2.2400000000000002</v>
      </c>
      <c r="AM1785" s="14">
        <f t="shared" si="213"/>
        <v>1.6181429012822486</v>
      </c>
      <c r="AN1785" s="15">
        <v>39942</v>
      </c>
      <c r="AO1785" s="14">
        <v>2.1433</v>
      </c>
      <c r="AP1785" s="14">
        <f t="shared" si="214"/>
        <v>1.1423000000000001</v>
      </c>
      <c r="AQ1785" s="15">
        <v>39942</v>
      </c>
      <c r="AR1785" s="14">
        <v>3.11</v>
      </c>
      <c r="AS1785" s="14">
        <f t="shared" si="215"/>
        <v>0.61900000000000022</v>
      </c>
      <c r="AU1785" s="14">
        <f t="shared" si="212"/>
        <v>1.2069999999999999</v>
      </c>
      <c r="AW1785" s="14">
        <f t="shared" si="216"/>
        <v>1.8010000000000002</v>
      </c>
      <c r="AY1785" s="14">
        <f t="shared" si="217"/>
        <v>2.0119999999999996</v>
      </c>
      <c r="BA1785" s="15">
        <v>39942</v>
      </c>
      <c r="BB1785" s="14">
        <v>59.432600000000001</v>
      </c>
      <c r="BD1785" s="15"/>
      <c r="BJ1785" s="15">
        <v>40672</v>
      </c>
      <c r="BK1785" s="14">
        <v>232.1071</v>
      </c>
    </row>
    <row r="1786" spans="2:63" x14ac:dyDescent="0.2">
      <c r="B1786" s="15">
        <v>39943</v>
      </c>
      <c r="C1786" s="14">
        <v>3.4470000000000001</v>
      </c>
      <c r="E1786" s="15">
        <v>39943</v>
      </c>
      <c r="F1786" s="14">
        <v>3.802</v>
      </c>
      <c r="H1786" s="15">
        <v>39943</v>
      </c>
      <c r="I1786" s="14">
        <v>4.0410000000000004</v>
      </c>
      <c r="K1786" s="15">
        <v>39943</v>
      </c>
      <c r="L1786" s="14">
        <v>4.2519999999999998</v>
      </c>
      <c r="N1786" s="15">
        <v>39943</v>
      </c>
      <c r="O1786" s="14">
        <v>4.01</v>
      </c>
      <c r="Q1786" s="15">
        <v>39943</v>
      </c>
      <c r="R1786" s="14">
        <v>3.87</v>
      </c>
      <c r="T1786" s="15">
        <v>39943</v>
      </c>
      <c r="U1786" s="14">
        <v>4.1130000000000004</v>
      </c>
      <c r="W1786" s="15">
        <v>39943</v>
      </c>
      <c r="X1786" s="14">
        <v>4.2519999999999998</v>
      </c>
      <c r="Z1786" s="15">
        <v>39943</v>
      </c>
      <c r="AA1786" s="14">
        <v>3.9539999999999997</v>
      </c>
      <c r="AC1786" s="14">
        <f t="shared" si="211"/>
        <v>3.8581429012822488</v>
      </c>
      <c r="AE1786" s="15">
        <v>39943</v>
      </c>
      <c r="AF1786" s="14">
        <v>3.2856000000000001</v>
      </c>
      <c r="AH1786" s="15">
        <v>39943</v>
      </c>
      <c r="AI1786" s="14">
        <v>3.7290000000000001</v>
      </c>
      <c r="AK1786" s="15">
        <v>39943</v>
      </c>
      <c r="AL1786" s="14">
        <v>2.2400000000000002</v>
      </c>
      <c r="AM1786" s="14">
        <f t="shared" si="213"/>
        <v>1.6181429012822486</v>
      </c>
      <c r="AN1786" s="15">
        <v>39943</v>
      </c>
      <c r="AO1786" s="14">
        <v>2.1433</v>
      </c>
      <c r="AP1786" s="14">
        <f t="shared" si="214"/>
        <v>1.1423000000000001</v>
      </c>
      <c r="AQ1786" s="15">
        <v>39943</v>
      </c>
      <c r="AR1786" s="14">
        <v>3.11</v>
      </c>
      <c r="AS1786" s="14">
        <f t="shared" si="215"/>
        <v>0.61900000000000022</v>
      </c>
      <c r="AU1786" s="14">
        <f t="shared" si="212"/>
        <v>1.2069999999999999</v>
      </c>
      <c r="AW1786" s="14">
        <f t="shared" si="216"/>
        <v>1.8010000000000002</v>
      </c>
      <c r="AY1786" s="14">
        <f t="shared" si="217"/>
        <v>2.0119999999999996</v>
      </c>
      <c r="BA1786" s="15">
        <v>39943</v>
      </c>
      <c r="BB1786" s="14">
        <v>59.432600000000001</v>
      </c>
      <c r="BD1786" s="15"/>
      <c r="BJ1786" s="15">
        <v>40673</v>
      </c>
      <c r="BK1786" s="14">
        <v>232.3492</v>
      </c>
    </row>
    <row r="1787" spans="2:63" x14ac:dyDescent="0.2">
      <c r="B1787" s="15">
        <v>39944</v>
      </c>
      <c r="C1787" s="14">
        <v>3.3879999999999999</v>
      </c>
      <c r="E1787" s="15">
        <v>39944</v>
      </c>
      <c r="F1787" s="14">
        <v>3.746</v>
      </c>
      <c r="H1787" s="15">
        <v>39944</v>
      </c>
      <c r="I1787" s="14">
        <v>3.9809999999999999</v>
      </c>
      <c r="K1787" s="15">
        <v>39944</v>
      </c>
      <c r="L1787" s="14">
        <v>4.2279999999999998</v>
      </c>
      <c r="N1787" s="15">
        <v>39944</v>
      </c>
      <c r="O1787" s="14">
        <v>3.9619999999999997</v>
      </c>
      <c r="Q1787" s="15">
        <v>39944</v>
      </c>
      <c r="R1787" s="14">
        <v>3.8109999999999999</v>
      </c>
      <c r="T1787" s="15">
        <v>39944</v>
      </c>
      <c r="U1787" s="14">
        <v>4.0620000000000003</v>
      </c>
      <c r="W1787" s="15">
        <v>39944</v>
      </c>
      <c r="X1787" s="14">
        <v>4.1859999999999999</v>
      </c>
      <c r="Z1787" s="15">
        <v>39944</v>
      </c>
      <c r="AA1787" s="14">
        <v>3.8689999999999998</v>
      </c>
      <c r="AC1787" s="14">
        <f t="shared" si="211"/>
        <v>3.8062909006642975</v>
      </c>
      <c r="AE1787" s="15">
        <v>39944</v>
      </c>
      <c r="AF1787" s="14">
        <v>3.1654</v>
      </c>
      <c r="AH1787" s="15">
        <v>39944</v>
      </c>
      <c r="AI1787" s="14">
        <v>3.6579999999999999</v>
      </c>
      <c r="AK1787" s="15">
        <v>39944</v>
      </c>
      <c r="AL1787" s="14">
        <v>2.2349999999999999</v>
      </c>
      <c r="AM1787" s="14">
        <f t="shared" si="213"/>
        <v>1.5712909006642977</v>
      </c>
      <c r="AN1787" s="15">
        <v>39944</v>
      </c>
      <c r="AO1787" s="14">
        <v>2.0840000000000001</v>
      </c>
      <c r="AP1787" s="14">
        <f t="shared" si="214"/>
        <v>1.0813999999999999</v>
      </c>
      <c r="AQ1787" s="15">
        <v>39944</v>
      </c>
      <c r="AR1787" s="14">
        <v>3.11</v>
      </c>
      <c r="AS1787" s="14">
        <f t="shared" si="215"/>
        <v>0.54800000000000004</v>
      </c>
      <c r="AU1787" s="14">
        <f t="shared" si="212"/>
        <v>1.153</v>
      </c>
      <c r="AW1787" s="14">
        <f t="shared" si="216"/>
        <v>1.746</v>
      </c>
      <c r="AY1787" s="14">
        <f t="shared" si="217"/>
        <v>1.9929999999999999</v>
      </c>
      <c r="BA1787" s="15">
        <v>39944</v>
      </c>
      <c r="BB1787" s="14">
        <v>59.315899999999999</v>
      </c>
      <c r="BD1787" s="15"/>
      <c r="BJ1787" s="15">
        <v>40674</v>
      </c>
      <c r="BK1787" s="14">
        <v>231.65520000000001</v>
      </c>
    </row>
    <row r="1788" spans="2:63" x14ac:dyDescent="0.2">
      <c r="B1788" s="15">
        <v>39945</v>
      </c>
      <c r="C1788" s="14">
        <v>3.407</v>
      </c>
      <c r="E1788" s="15">
        <v>39945</v>
      </c>
      <c r="F1788" s="14">
        <v>3.7829999999999999</v>
      </c>
      <c r="H1788" s="15">
        <v>39945</v>
      </c>
      <c r="I1788" s="14">
        <v>4.0220000000000002</v>
      </c>
      <c r="K1788" s="15">
        <v>39945</v>
      </c>
      <c r="L1788" s="14">
        <v>4.3179999999999996</v>
      </c>
      <c r="N1788" s="15">
        <v>39945</v>
      </c>
      <c r="O1788" s="14">
        <v>4.0199999999999996</v>
      </c>
      <c r="Q1788" s="15">
        <v>39945</v>
      </c>
      <c r="R1788" s="14">
        <v>3.851</v>
      </c>
      <c r="T1788" s="15">
        <v>39945</v>
      </c>
      <c r="U1788" s="14">
        <v>4.093</v>
      </c>
      <c r="W1788" s="15">
        <v>39945</v>
      </c>
      <c r="X1788" s="14">
        <v>4.2030000000000003</v>
      </c>
      <c r="Z1788" s="15">
        <v>39945</v>
      </c>
      <c r="AA1788" s="14">
        <v>3.8689999999999998</v>
      </c>
      <c r="AC1788" s="14">
        <f t="shared" si="211"/>
        <v>3.8484667078634316</v>
      </c>
      <c r="AE1788" s="15">
        <v>39945</v>
      </c>
      <c r="AF1788" s="14">
        <v>3.1726999999999999</v>
      </c>
      <c r="AH1788" s="15">
        <v>39945</v>
      </c>
      <c r="AI1788" s="14">
        <v>3.661</v>
      </c>
      <c r="AK1788" s="15">
        <v>39945</v>
      </c>
      <c r="AL1788" s="14">
        <v>2.2250000000000001</v>
      </c>
      <c r="AM1788" s="14">
        <f t="shared" si="213"/>
        <v>1.6234667078634315</v>
      </c>
      <c r="AN1788" s="15">
        <v>39945</v>
      </c>
      <c r="AO1788" s="14">
        <v>2.0912000000000002</v>
      </c>
      <c r="AP1788" s="14">
        <f t="shared" si="214"/>
        <v>1.0814999999999997</v>
      </c>
      <c r="AQ1788" s="15">
        <v>39945</v>
      </c>
      <c r="AR1788" s="14">
        <v>3.1</v>
      </c>
      <c r="AS1788" s="14">
        <f t="shared" si="215"/>
        <v>0.56099999999999994</v>
      </c>
      <c r="AU1788" s="14">
        <f t="shared" si="212"/>
        <v>1.1819999999999999</v>
      </c>
      <c r="AW1788" s="14">
        <f t="shared" si="216"/>
        <v>1.7970000000000002</v>
      </c>
      <c r="AY1788" s="14">
        <f t="shared" si="217"/>
        <v>2.0929999999999995</v>
      </c>
      <c r="BA1788" s="15">
        <v>39945</v>
      </c>
      <c r="BB1788" s="14">
        <v>61.518999999999998</v>
      </c>
      <c r="BD1788" s="15"/>
      <c r="BJ1788" s="15">
        <v>40675</v>
      </c>
      <c r="BK1788" s="14">
        <v>230.93799999999999</v>
      </c>
    </row>
    <row r="1789" spans="2:63" x14ac:dyDescent="0.2">
      <c r="B1789" s="15">
        <v>39946</v>
      </c>
      <c r="C1789" s="14">
        <v>3.343</v>
      </c>
      <c r="E1789" s="15">
        <v>39946</v>
      </c>
      <c r="F1789" s="14">
        <v>3.7330000000000001</v>
      </c>
      <c r="H1789" s="15">
        <v>39946</v>
      </c>
      <c r="I1789" s="14">
        <v>3.972</v>
      </c>
      <c r="K1789" s="15">
        <v>39946</v>
      </c>
      <c r="L1789" s="14">
        <v>4.3099999999999996</v>
      </c>
      <c r="N1789" s="15">
        <v>39946</v>
      </c>
      <c r="O1789" s="14">
        <v>3.9859999999999998</v>
      </c>
      <c r="Q1789" s="15">
        <v>39946</v>
      </c>
      <c r="R1789" s="14">
        <v>3.7949999999999999</v>
      </c>
      <c r="T1789" s="15">
        <v>39946</v>
      </c>
      <c r="U1789" s="14">
        <v>4.0490000000000004</v>
      </c>
      <c r="W1789" s="15">
        <v>39946</v>
      </c>
      <c r="X1789" s="14">
        <v>4.2359999999999998</v>
      </c>
      <c r="Z1789" s="15">
        <v>39946</v>
      </c>
      <c r="AA1789" s="14">
        <v>3.823</v>
      </c>
      <c r="AC1789" s="14">
        <f t="shared" si="211"/>
        <v>3.8052929090066425</v>
      </c>
      <c r="AE1789" s="15">
        <v>39946</v>
      </c>
      <c r="AF1789" s="14">
        <v>3.1194999999999999</v>
      </c>
      <c r="AH1789" s="15">
        <v>39946</v>
      </c>
      <c r="AI1789" s="14">
        <v>3.5190000000000001</v>
      </c>
      <c r="AK1789" s="15">
        <v>39946</v>
      </c>
      <c r="AL1789" s="14">
        <v>2.2265000000000001</v>
      </c>
      <c r="AM1789" s="14">
        <f t="shared" si="213"/>
        <v>1.5787929090066424</v>
      </c>
      <c r="AN1789" s="15">
        <v>39946</v>
      </c>
      <c r="AO1789" s="14">
        <v>2.0301999999999998</v>
      </c>
      <c r="AP1789" s="14">
        <f t="shared" si="214"/>
        <v>1.0893000000000002</v>
      </c>
      <c r="AQ1789" s="15">
        <v>39946</v>
      </c>
      <c r="AR1789" s="14">
        <v>3.13</v>
      </c>
      <c r="AS1789" s="14">
        <f t="shared" si="215"/>
        <v>0.38900000000000023</v>
      </c>
      <c r="AU1789" s="14">
        <f t="shared" si="212"/>
        <v>1.1164999999999998</v>
      </c>
      <c r="AW1789" s="14">
        <f t="shared" si="216"/>
        <v>1.7454999999999998</v>
      </c>
      <c r="AY1789" s="14">
        <f t="shared" si="217"/>
        <v>2.0834999999999995</v>
      </c>
      <c r="BA1789" s="15">
        <v>39946</v>
      </c>
      <c r="BB1789" s="14">
        <v>62.8767</v>
      </c>
      <c r="BD1789" s="15"/>
      <c r="BJ1789" s="15">
        <v>40676</v>
      </c>
      <c r="BK1789" s="14">
        <v>230.6232</v>
      </c>
    </row>
    <row r="1790" spans="2:63" x14ac:dyDescent="0.2">
      <c r="B1790" s="15">
        <v>39947</v>
      </c>
      <c r="C1790" s="14">
        <v>3.3050000000000002</v>
      </c>
      <c r="E1790" s="15">
        <v>39947</v>
      </c>
      <c r="F1790" s="14">
        <v>3.7229999999999999</v>
      </c>
      <c r="H1790" s="15">
        <v>39947</v>
      </c>
      <c r="I1790" s="14">
        <v>3.996</v>
      </c>
      <c r="K1790" s="15">
        <v>39947</v>
      </c>
      <c r="L1790" s="14">
        <v>4.3209999999999997</v>
      </c>
      <c r="N1790" s="15">
        <v>39947</v>
      </c>
      <c r="O1790" s="14">
        <v>4.0030000000000001</v>
      </c>
      <c r="Q1790" s="15">
        <v>39947</v>
      </c>
      <c r="R1790" s="14">
        <v>3.798</v>
      </c>
      <c r="T1790" s="15">
        <v>39947</v>
      </c>
      <c r="U1790" s="14">
        <v>4.0410000000000004</v>
      </c>
      <c r="W1790" s="15">
        <v>39947</v>
      </c>
      <c r="X1790" s="14">
        <v>4.2629999999999999</v>
      </c>
      <c r="Z1790" s="15">
        <v>39947</v>
      </c>
      <c r="AA1790" s="14">
        <v>3.8109999999999999</v>
      </c>
      <c r="AC1790" s="14">
        <f t="shared" si="211"/>
        <v>3.7989981461455264</v>
      </c>
      <c r="AE1790" s="15">
        <v>39947</v>
      </c>
      <c r="AF1790" s="14">
        <v>3.0884</v>
      </c>
      <c r="AH1790" s="15">
        <v>39947</v>
      </c>
      <c r="AI1790" s="14">
        <v>3.48</v>
      </c>
      <c r="AK1790" s="15">
        <v>39947</v>
      </c>
      <c r="AL1790" s="14">
        <v>2.2149999999999999</v>
      </c>
      <c r="AM1790" s="14">
        <f t="shared" si="213"/>
        <v>1.5839981461455266</v>
      </c>
      <c r="AN1790" s="15">
        <v>39947</v>
      </c>
      <c r="AO1790" s="14">
        <v>2.0289999999999999</v>
      </c>
      <c r="AP1790" s="14">
        <f t="shared" si="214"/>
        <v>1.0594000000000001</v>
      </c>
      <c r="AQ1790" s="15">
        <v>39947</v>
      </c>
      <c r="AR1790" s="14">
        <v>3.1349999999999998</v>
      </c>
      <c r="AS1790" s="14">
        <f t="shared" si="215"/>
        <v>0.3450000000000002</v>
      </c>
      <c r="AU1790" s="14">
        <f t="shared" si="212"/>
        <v>1.0900000000000003</v>
      </c>
      <c r="AW1790" s="14">
        <f t="shared" si="216"/>
        <v>1.7810000000000001</v>
      </c>
      <c r="AY1790" s="14">
        <f t="shared" si="217"/>
        <v>2.1059999999999999</v>
      </c>
      <c r="BA1790" s="15">
        <v>39947</v>
      </c>
      <c r="BB1790" s="14">
        <v>69.111400000000003</v>
      </c>
      <c r="BD1790" s="15"/>
      <c r="BJ1790" s="15">
        <v>40677</v>
      </c>
      <c r="BK1790" s="14">
        <v>230.6232</v>
      </c>
    </row>
    <row r="1791" spans="2:63" x14ac:dyDescent="0.2">
      <c r="B1791" s="15">
        <v>39948</v>
      </c>
      <c r="C1791" s="14">
        <v>3.3650000000000002</v>
      </c>
      <c r="E1791" s="15">
        <v>39948</v>
      </c>
      <c r="F1791" s="14">
        <v>3.762</v>
      </c>
      <c r="H1791" s="15">
        <v>39948</v>
      </c>
      <c r="I1791" s="14">
        <v>4.0449999999999999</v>
      </c>
      <c r="K1791" s="15">
        <v>39948</v>
      </c>
      <c r="L1791" s="14">
        <v>4.2939999999999996</v>
      </c>
      <c r="N1791" s="15">
        <v>39948</v>
      </c>
      <c r="O1791" s="14">
        <v>4.0339999999999998</v>
      </c>
      <c r="Q1791" s="15">
        <v>39948</v>
      </c>
      <c r="R1791" s="14">
        <v>3.8289999999999997</v>
      </c>
      <c r="T1791" s="15">
        <v>39948</v>
      </c>
      <c r="U1791" s="14">
        <v>4.077</v>
      </c>
      <c r="W1791" s="15">
        <v>39948</v>
      </c>
      <c r="X1791" s="14">
        <v>4.1980000000000004</v>
      </c>
      <c r="Z1791" s="15">
        <v>39948</v>
      </c>
      <c r="AA1791" s="14">
        <v>3.871</v>
      </c>
      <c r="AC1791" s="14">
        <f t="shared" si="211"/>
        <v>3.829368144600648</v>
      </c>
      <c r="AE1791" s="15">
        <v>39948</v>
      </c>
      <c r="AF1791" s="14">
        <v>3.1341000000000001</v>
      </c>
      <c r="AH1791" s="15">
        <v>39948</v>
      </c>
      <c r="AI1791" s="14">
        <v>3.5369999999999999</v>
      </c>
      <c r="AK1791" s="15">
        <v>39948</v>
      </c>
      <c r="AL1791" s="14">
        <v>2.2109999999999999</v>
      </c>
      <c r="AM1791" s="14">
        <f t="shared" si="213"/>
        <v>1.6183681446006482</v>
      </c>
      <c r="AN1791" s="15">
        <v>39948</v>
      </c>
      <c r="AO1791" s="14">
        <v>2.0802</v>
      </c>
      <c r="AP1791" s="14">
        <f t="shared" si="214"/>
        <v>1.0539000000000001</v>
      </c>
      <c r="AQ1791" s="15">
        <v>39948</v>
      </c>
      <c r="AR1791" s="14">
        <v>3.25</v>
      </c>
      <c r="AS1791" s="14">
        <f t="shared" si="215"/>
        <v>0.28699999999999992</v>
      </c>
      <c r="AU1791" s="14">
        <f t="shared" si="212"/>
        <v>1.1540000000000004</v>
      </c>
      <c r="AW1791" s="14">
        <f t="shared" si="216"/>
        <v>1.8340000000000001</v>
      </c>
      <c r="AY1791" s="14">
        <f t="shared" si="217"/>
        <v>2.0829999999999997</v>
      </c>
      <c r="BA1791" s="15">
        <v>39948</v>
      </c>
      <c r="BB1791" s="14">
        <v>67.982799999999997</v>
      </c>
      <c r="BD1791" s="15"/>
      <c r="BJ1791" s="15">
        <v>40678</v>
      </c>
      <c r="BK1791" s="14">
        <v>230.6232</v>
      </c>
    </row>
    <row r="1792" spans="2:63" x14ac:dyDescent="0.2">
      <c r="B1792" s="15">
        <v>39949</v>
      </c>
      <c r="C1792" s="14">
        <v>3.3650000000000002</v>
      </c>
      <c r="E1792" s="15">
        <v>39949</v>
      </c>
      <c r="F1792" s="14">
        <v>3.762</v>
      </c>
      <c r="H1792" s="15">
        <v>39949</v>
      </c>
      <c r="I1792" s="14">
        <v>4.0449999999999999</v>
      </c>
      <c r="K1792" s="15">
        <v>39949</v>
      </c>
      <c r="L1792" s="14">
        <v>4.2939999999999996</v>
      </c>
      <c r="N1792" s="15">
        <v>39949</v>
      </c>
      <c r="O1792" s="14">
        <v>4.0339999999999998</v>
      </c>
      <c r="Q1792" s="15">
        <v>39949</v>
      </c>
      <c r="R1792" s="14">
        <v>3.8289999999999997</v>
      </c>
      <c r="T1792" s="15">
        <v>39949</v>
      </c>
      <c r="U1792" s="14">
        <v>4.077</v>
      </c>
      <c r="W1792" s="15">
        <v>39949</v>
      </c>
      <c r="X1792" s="14">
        <v>4.1980000000000004</v>
      </c>
      <c r="Z1792" s="15">
        <v>39949</v>
      </c>
      <c r="AA1792" s="14">
        <v>3.871</v>
      </c>
      <c r="AC1792" s="14">
        <f t="shared" si="211"/>
        <v>3.829368144600648</v>
      </c>
      <c r="AE1792" s="15">
        <v>39949</v>
      </c>
      <c r="AF1792" s="14">
        <v>3.1341000000000001</v>
      </c>
      <c r="AH1792" s="15">
        <v>39949</v>
      </c>
      <c r="AI1792" s="14">
        <v>3.5369999999999999</v>
      </c>
      <c r="AK1792" s="15">
        <v>39949</v>
      </c>
      <c r="AL1792" s="14">
        <v>2.2109999999999999</v>
      </c>
      <c r="AM1792" s="14">
        <f t="shared" si="213"/>
        <v>1.6183681446006482</v>
      </c>
      <c r="AN1792" s="15">
        <v>39949</v>
      </c>
      <c r="AO1792" s="14">
        <v>2.0802</v>
      </c>
      <c r="AP1792" s="14">
        <f t="shared" si="214"/>
        <v>1.0539000000000001</v>
      </c>
      <c r="AQ1792" s="15">
        <v>39949</v>
      </c>
      <c r="AR1792" s="14">
        <v>3.25</v>
      </c>
      <c r="AS1792" s="14">
        <f t="shared" si="215"/>
        <v>0.28699999999999992</v>
      </c>
      <c r="AU1792" s="14">
        <f t="shared" si="212"/>
        <v>1.1540000000000004</v>
      </c>
      <c r="AW1792" s="14">
        <f t="shared" si="216"/>
        <v>1.8340000000000001</v>
      </c>
      <c r="AY1792" s="14">
        <f t="shared" si="217"/>
        <v>2.0829999999999997</v>
      </c>
      <c r="BA1792" s="15">
        <v>39949</v>
      </c>
      <c r="BB1792" s="14">
        <v>67.982799999999997</v>
      </c>
      <c r="BD1792" s="15"/>
      <c r="BJ1792" s="15">
        <v>40679</v>
      </c>
      <c r="BK1792" s="14">
        <v>230.77250000000001</v>
      </c>
    </row>
    <row r="1793" spans="2:63" x14ac:dyDescent="0.2">
      <c r="B1793" s="15">
        <v>39950</v>
      </c>
      <c r="C1793" s="14">
        <v>3.3650000000000002</v>
      </c>
      <c r="E1793" s="15">
        <v>39950</v>
      </c>
      <c r="F1793" s="14">
        <v>3.762</v>
      </c>
      <c r="H1793" s="15">
        <v>39950</v>
      </c>
      <c r="I1793" s="14">
        <v>4.0449999999999999</v>
      </c>
      <c r="K1793" s="15">
        <v>39950</v>
      </c>
      <c r="L1793" s="14">
        <v>4.2939999999999996</v>
      </c>
      <c r="N1793" s="15">
        <v>39950</v>
      </c>
      <c r="O1793" s="14">
        <v>4.0339999999999998</v>
      </c>
      <c r="Q1793" s="15">
        <v>39950</v>
      </c>
      <c r="R1793" s="14">
        <v>3.8289999999999997</v>
      </c>
      <c r="T1793" s="15">
        <v>39950</v>
      </c>
      <c r="U1793" s="14">
        <v>4.077</v>
      </c>
      <c r="W1793" s="15">
        <v>39950</v>
      </c>
      <c r="X1793" s="14">
        <v>4.1980000000000004</v>
      </c>
      <c r="Z1793" s="15">
        <v>39950</v>
      </c>
      <c r="AA1793" s="14">
        <v>3.871</v>
      </c>
      <c r="AC1793" s="14">
        <f t="shared" si="211"/>
        <v>3.829368144600648</v>
      </c>
      <c r="AE1793" s="15">
        <v>39950</v>
      </c>
      <c r="AF1793" s="14">
        <v>3.1341000000000001</v>
      </c>
      <c r="AH1793" s="15">
        <v>39950</v>
      </c>
      <c r="AI1793" s="14">
        <v>3.5369999999999999</v>
      </c>
      <c r="AK1793" s="15">
        <v>39950</v>
      </c>
      <c r="AL1793" s="14">
        <v>2.2109999999999999</v>
      </c>
      <c r="AM1793" s="14">
        <f t="shared" si="213"/>
        <v>1.6183681446006482</v>
      </c>
      <c r="AN1793" s="15">
        <v>39950</v>
      </c>
      <c r="AO1793" s="14">
        <v>2.0802</v>
      </c>
      <c r="AP1793" s="14">
        <f t="shared" si="214"/>
        <v>1.0539000000000001</v>
      </c>
      <c r="AQ1793" s="15">
        <v>39950</v>
      </c>
      <c r="AR1793" s="14">
        <v>3.25</v>
      </c>
      <c r="AS1793" s="14">
        <f t="shared" si="215"/>
        <v>0.28699999999999992</v>
      </c>
      <c r="AU1793" s="14">
        <f t="shared" si="212"/>
        <v>1.1540000000000004</v>
      </c>
      <c r="AW1793" s="14">
        <f t="shared" si="216"/>
        <v>1.8340000000000001</v>
      </c>
      <c r="AY1793" s="14">
        <f t="shared" si="217"/>
        <v>2.0829999999999997</v>
      </c>
      <c r="BA1793" s="15">
        <v>39950</v>
      </c>
      <c r="BB1793" s="14">
        <v>67.982799999999997</v>
      </c>
      <c r="BD1793" s="15"/>
      <c r="BJ1793" s="15">
        <v>40680</v>
      </c>
      <c r="BK1793" s="14">
        <v>230.92250000000001</v>
      </c>
    </row>
    <row r="1794" spans="2:63" x14ac:dyDescent="0.2">
      <c r="B1794" s="15">
        <v>39951</v>
      </c>
      <c r="C1794" s="14">
        <v>3.3580000000000001</v>
      </c>
      <c r="E1794" s="15">
        <v>39951</v>
      </c>
      <c r="F1794" s="14">
        <v>3.7629999999999999</v>
      </c>
      <c r="H1794" s="15">
        <v>39951</v>
      </c>
      <c r="I1794" s="14">
        <v>4.032</v>
      </c>
      <c r="K1794" s="15">
        <v>39951</v>
      </c>
      <c r="L1794" s="14">
        <v>4.2910000000000004</v>
      </c>
      <c r="N1794" s="15">
        <v>39951</v>
      </c>
      <c r="O1794" s="14">
        <v>4.0259999999999998</v>
      </c>
      <c r="Q1794" s="15">
        <v>39951</v>
      </c>
      <c r="R1794" s="14">
        <v>3.8220000000000001</v>
      </c>
      <c r="T1794" s="15">
        <v>39951</v>
      </c>
      <c r="U1794" s="14">
        <v>4.07</v>
      </c>
      <c r="W1794" s="15">
        <v>39951</v>
      </c>
      <c r="X1794" s="14">
        <v>4.1849999999999996</v>
      </c>
      <c r="Z1794" s="15">
        <v>39951</v>
      </c>
      <c r="AA1794" s="14">
        <v>3.8639999999999999</v>
      </c>
      <c r="AC1794" s="14">
        <f t="shared" si="211"/>
        <v>3.8238612698903141</v>
      </c>
      <c r="AE1794" s="15">
        <v>39951</v>
      </c>
      <c r="AF1794" s="14">
        <v>3.23</v>
      </c>
      <c r="AH1794" s="15">
        <v>39951</v>
      </c>
      <c r="AI1794" s="14">
        <v>3.48</v>
      </c>
      <c r="AK1794" s="15">
        <v>39951</v>
      </c>
      <c r="AL1794" s="14">
        <v>2.2195</v>
      </c>
      <c r="AM1794" s="14">
        <f t="shared" si="213"/>
        <v>1.604361269890314</v>
      </c>
      <c r="AN1794" s="15">
        <v>39951</v>
      </c>
      <c r="AO1794" s="14">
        <v>2.1122999999999998</v>
      </c>
      <c r="AP1794" s="14">
        <f t="shared" si="214"/>
        <v>1.1177000000000001</v>
      </c>
      <c r="AQ1794" s="15">
        <v>39951</v>
      </c>
      <c r="AR1794" s="14">
        <v>3.2</v>
      </c>
      <c r="AS1794" s="14">
        <f t="shared" si="215"/>
        <v>0.2799999999999998</v>
      </c>
      <c r="AU1794" s="14">
        <f t="shared" si="212"/>
        <v>1.1385000000000001</v>
      </c>
      <c r="AW1794" s="14">
        <f t="shared" si="216"/>
        <v>1.8125</v>
      </c>
      <c r="AY1794" s="14">
        <f t="shared" si="217"/>
        <v>2.0715000000000003</v>
      </c>
      <c r="BA1794" s="15">
        <v>39951</v>
      </c>
      <c r="BB1794" s="14">
        <v>67.344399999999993</v>
      </c>
      <c r="BD1794" s="15"/>
      <c r="BJ1794" s="15">
        <v>40681</v>
      </c>
      <c r="BK1794" s="14">
        <v>231.33860000000001</v>
      </c>
    </row>
    <row r="1795" spans="2:63" x14ac:dyDescent="0.2">
      <c r="B1795" s="15">
        <v>39952</v>
      </c>
      <c r="C1795" s="14">
        <v>3.4380000000000002</v>
      </c>
      <c r="E1795" s="15">
        <v>39952</v>
      </c>
      <c r="F1795" s="14">
        <v>3.82</v>
      </c>
      <c r="H1795" s="15">
        <v>39952</v>
      </c>
      <c r="I1795" s="14">
        <v>4.1120000000000001</v>
      </c>
      <c r="K1795" s="15">
        <v>39952</v>
      </c>
      <c r="L1795" s="14">
        <v>4.3179999999999996</v>
      </c>
      <c r="N1795" s="15">
        <v>39952</v>
      </c>
      <c r="O1795" s="14">
        <v>4.0750000000000002</v>
      </c>
      <c r="Q1795" s="15">
        <v>39952</v>
      </c>
      <c r="R1795" s="14">
        <v>3.875</v>
      </c>
      <c r="T1795" s="15">
        <v>39952</v>
      </c>
      <c r="U1795" s="14">
        <v>4.1130000000000004</v>
      </c>
      <c r="W1795" s="15">
        <v>39952</v>
      </c>
      <c r="X1795" s="14">
        <v>4.218</v>
      </c>
      <c r="Z1795" s="15">
        <v>39952</v>
      </c>
      <c r="AA1795" s="14">
        <v>3.923</v>
      </c>
      <c r="AC1795" s="14">
        <f t="shared" si="211"/>
        <v>3.8831064421442907</v>
      </c>
      <c r="AE1795" s="15">
        <v>39952</v>
      </c>
      <c r="AF1795" s="14">
        <v>3.2429999999999999</v>
      </c>
      <c r="AH1795" s="15">
        <v>39952</v>
      </c>
      <c r="AI1795" s="14">
        <v>3.5</v>
      </c>
      <c r="AK1795" s="15">
        <v>39952</v>
      </c>
      <c r="AL1795" s="14">
        <v>2.2605</v>
      </c>
      <c r="AM1795" s="14">
        <f t="shared" si="213"/>
        <v>1.6226064421442907</v>
      </c>
      <c r="AN1795" s="15">
        <v>39952</v>
      </c>
      <c r="AO1795" s="14">
        <v>2.125</v>
      </c>
      <c r="AP1795" s="14">
        <f t="shared" si="214"/>
        <v>1.1179999999999999</v>
      </c>
      <c r="AQ1795" s="15">
        <v>39952</v>
      </c>
      <c r="AR1795" s="14">
        <v>3.26</v>
      </c>
      <c r="AS1795" s="14">
        <f t="shared" si="215"/>
        <v>0.24000000000000021</v>
      </c>
      <c r="AU1795" s="14">
        <f t="shared" si="212"/>
        <v>1.1775000000000002</v>
      </c>
      <c r="AW1795" s="14">
        <f t="shared" si="216"/>
        <v>1.8515000000000001</v>
      </c>
      <c r="AY1795" s="14">
        <f t="shared" si="217"/>
        <v>2.0574999999999997</v>
      </c>
      <c r="BA1795" s="15">
        <v>39952</v>
      </c>
      <c r="BB1795" s="14">
        <v>67.438599999999994</v>
      </c>
      <c r="BD1795" s="15"/>
      <c r="BJ1795" s="15">
        <v>40682</v>
      </c>
      <c r="BK1795" s="14">
        <v>231.86080000000001</v>
      </c>
    </row>
    <row r="1796" spans="2:63" x14ac:dyDescent="0.2">
      <c r="B1796" s="15">
        <v>39953</v>
      </c>
      <c r="C1796" s="14">
        <v>3.4329999999999998</v>
      </c>
      <c r="E1796" s="15">
        <v>39953</v>
      </c>
      <c r="F1796" s="14">
        <v>3.81</v>
      </c>
      <c r="H1796" s="15">
        <v>39953</v>
      </c>
      <c r="I1796" s="14">
        <v>4.0990000000000002</v>
      </c>
      <c r="K1796" s="15">
        <v>39953</v>
      </c>
      <c r="L1796" s="14">
        <v>4.3019999999999996</v>
      </c>
      <c r="N1796" s="15">
        <v>39953</v>
      </c>
      <c r="O1796" s="14">
        <v>4.056</v>
      </c>
      <c r="Q1796" s="15">
        <v>39953</v>
      </c>
      <c r="R1796" s="14">
        <v>3.8650000000000002</v>
      </c>
      <c r="T1796" s="15">
        <v>39953</v>
      </c>
      <c r="U1796" s="14">
        <v>4.0990000000000002</v>
      </c>
      <c r="W1796" s="15">
        <v>39953</v>
      </c>
      <c r="X1796" s="14">
        <v>4.226</v>
      </c>
      <c r="Z1796" s="15">
        <v>39953</v>
      </c>
      <c r="AA1796" s="14">
        <v>3.9159999999999999</v>
      </c>
      <c r="AC1796" s="14">
        <f t="shared" ref="AC1796:AC1859" si="218">((C1796*$C$1)+(F1796*$F$1)+(I1796*$I$1)+(L1796*$L$1)+(O1796*$O$1)+(R1796*$R$1)+(U1796*$U$1)+(X1796*$X$1)+(AA1796*$AA$1))/($C$1+$F$1+$I$1+$L$1+$O$1+$R$1+$U$1+$X$1+$AA$1)</f>
        <v>3.8730225552294142</v>
      </c>
      <c r="AE1796" s="15">
        <v>39953</v>
      </c>
      <c r="AF1796" s="14">
        <v>3.1911999999999998</v>
      </c>
      <c r="AH1796" s="15">
        <v>39953</v>
      </c>
      <c r="AI1796" s="14">
        <v>3.5779999999999998</v>
      </c>
      <c r="AK1796" s="15">
        <v>39953</v>
      </c>
      <c r="AL1796" s="14">
        <v>2.3155000000000001</v>
      </c>
      <c r="AM1796" s="14">
        <f t="shared" si="213"/>
        <v>1.5575225552294141</v>
      </c>
      <c r="AN1796" s="15">
        <v>39953</v>
      </c>
      <c r="AO1796" s="14">
        <v>2.1514000000000002</v>
      </c>
      <c r="AP1796" s="14">
        <f t="shared" si="214"/>
        <v>1.0397999999999996</v>
      </c>
      <c r="AQ1796" s="15">
        <v>39953</v>
      </c>
      <c r="AR1796" s="14">
        <v>3.22</v>
      </c>
      <c r="AS1796" s="14">
        <f t="shared" si="215"/>
        <v>0.35799999999999965</v>
      </c>
      <c r="AU1796" s="14">
        <f t="shared" ref="AU1796:AU1859" si="219">C1796-AL1796</f>
        <v>1.1174999999999997</v>
      </c>
      <c r="AW1796" s="14">
        <f t="shared" si="216"/>
        <v>1.7835000000000001</v>
      </c>
      <c r="AY1796" s="14">
        <f t="shared" si="217"/>
        <v>1.9864999999999995</v>
      </c>
      <c r="BA1796" s="15">
        <v>39953</v>
      </c>
      <c r="BB1796" s="14">
        <v>66.644499999999994</v>
      </c>
      <c r="BD1796" s="15"/>
      <c r="BJ1796" s="15">
        <v>40683</v>
      </c>
      <c r="BK1796" s="14">
        <v>231.29069999999999</v>
      </c>
    </row>
    <row r="1797" spans="2:63" x14ac:dyDescent="0.2">
      <c r="B1797" s="15">
        <v>39954</v>
      </c>
      <c r="C1797" s="14">
        <v>3.37</v>
      </c>
      <c r="E1797" s="15">
        <v>39954</v>
      </c>
      <c r="F1797" s="14">
        <v>3.8209999999999997</v>
      </c>
      <c r="H1797" s="15">
        <v>39954</v>
      </c>
      <c r="I1797" s="14">
        <v>4.1120000000000001</v>
      </c>
      <c r="K1797" s="15">
        <v>39954</v>
      </c>
      <c r="L1797" s="14">
        <v>4.3079999999999998</v>
      </c>
      <c r="N1797" s="15">
        <v>39954</v>
      </c>
      <c r="O1797" s="14">
        <v>4.0289999999999999</v>
      </c>
      <c r="Q1797" s="15">
        <v>39954</v>
      </c>
      <c r="R1797" s="14">
        <v>3.883</v>
      </c>
      <c r="T1797" s="15">
        <v>39954</v>
      </c>
      <c r="U1797" s="14">
        <v>4.0880000000000001</v>
      </c>
      <c r="W1797" s="15">
        <v>39954</v>
      </c>
      <c r="X1797" s="14">
        <v>4.2519999999999998</v>
      </c>
      <c r="Z1797" s="15">
        <v>39954</v>
      </c>
      <c r="AA1797" s="14">
        <v>3.8970000000000002</v>
      </c>
      <c r="AC1797" s="14">
        <f t="shared" si="218"/>
        <v>3.8609187393789588</v>
      </c>
      <c r="AE1797" s="15">
        <v>39954</v>
      </c>
      <c r="AF1797" s="14">
        <v>3.3643999999999998</v>
      </c>
      <c r="AH1797" s="15">
        <v>39954</v>
      </c>
      <c r="AI1797" s="14">
        <v>3.665</v>
      </c>
      <c r="AK1797" s="15">
        <v>39954</v>
      </c>
      <c r="AL1797" s="14">
        <v>2.2705000000000002</v>
      </c>
      <c r="AM1797" s="14">
        <f t="shared" si="213"/>
        <v>1.5904187393789586</v>
      </c>
      <c r="AN1797" s="15">
        <v>39954</v>
      </c>
      <c r="AO1797" s="14">
        <v>2.1983999999999999</v>
      </c>
      <c r="AP1797" s="14">
        <f t="shared" si="214"/>
        <v>1.1659999999999999</v>
      </c>
      <c r="AQ1797" s="15">
        <v>39954</v>
      </c>
      <c r="AR1797" s="14">
        <v>3.2250000000000001</v>
      </c>
      <c r="AS1797" s="14">
        <f t="shared" si="215"/>
        <v>0.43999999999999995</v>
      </c>
      <c r="AU1797" s="14">
        <f t="shared" si="219"/>
        <v>1.0994999999999999</v>
      </c>
      <c r="AW1797" s="14">
        <f t="shared" si="216"/>
        <v>1.8414999999999999</v>
      </c>
      <c r="AY1797" s="14">
        <f t="shared" si="217"/>
        <v>2.0374999999999996</v>
      </c>
      <c r="BA1797" s="15">
        <v>39954</v>
      </c>
      <c r="BB1797" s="14">
        <v>74.276799999999994</v>
      </c>
      <c r="BD1797" s="15"/>
      <c r="BJ1797" s="15">
        <v>40684</v>
      </c>
      <c r="BK1797" s="14">
        <v>231.29069999999999</v>
      </c>
    </row>
    <row r="1798" spans="2:63" x14ac:dyDescent="0.2">
      <c r="B1798" s="15">
        <v>39955</v>
      </c>
      <c r="C1798" s="14">
        <v>3.5470000000000002</v>
      </c>
      <c r="E1798" s="15">
        <v>39955</v>
      </c>
      <c r="F1798" s="14">
        <v>3.8689999999999998</v>
      </c>
      <c r="H1798" s="15">
        <v>39955</v>
      </c>
      <c r="I1798" s="14">
        <v>4.2050000000000001</v>
      </c>
      <c r="K1798" s="15">
        <v>39955</v>
      </c>
      <c r="L1798" s="14">
        <v>4.3680000000000003</v>
      </c>
      <c r="N1798" s="15">
        <v>39955</v>
      </c>
      <c r="O1798" s="14">
        <v>4.1050000000000004</v>
      </c>
      <c r="Q1798" s="15">
        <v>39955</v>
      </c>
      <c r="R1798" s="14">
        <v>3.9379999999999997</v>
      </c>
      <c r="T1798" s="15">
        <v>39955</v>
      </c>
      <c r="U1798" s="14">
        <v>4.1639999999999997</v>
      </c>
      <c r="W1798" s="15">
        <v>39955</v>
      </c>
      <c r="X1798" s="14">
        <v>4.3319999999999999</v>
      </c>
      <c r="Z1798" s="15">
        <v>39955</v>
      </c>
      <c r="AA1798" s="14">
        <v>3.9630000000000001</v>
      </c>
      <c r="AC1798" s="14">
        <f t="shared" si="218"/>
        <v>3.9567551367217675</v>
      </c>
      <c r="AE1798" s="15">
        <v>39955</v>
      </c>
      <c r="AF1798" s="14">
        <v>3.4495</v>
      </c>
      <c r="AH1798" s="15">
        <v>39955</v>
      </c>
      <c r="AI1798" s="14">
        <v>3.7269999999999999</v>
      </c>
      <c r="AK1798" s="15">
        <v>39955</v>
      </c>
      <c r="AL1798" s="14">
        <v>2.3014999999999999</v>
      </c>
      <c r="AM1798" s="14">
        <f t="shared" si="213"/>
        <v>1.6552551367217676</v>
      </c>
      <c r="AN1798" s="15">
        <v>39955</v>
      </c>
      <c r="AO1798" s="14">
        <v>2.2349999999999999</v>
      </c>
      <c r="AP1798" s="14">
        <f t="shared" si="214"/>
        <v>1.2145000000000001</v>
      </c>
      <c r="AQ1798" s="15">
        <v>39955</v>
      </c>
      <c r="AR1798" s="14">
        <v>3.27</v>
      </c>
      <c r="AS1798" s="14">
        <f t="shared" si="215"/>
        <v>0.45699999999999985</v>
      </c>
      <c r="AU1798" s="14">
        <f t="shared" si="219"/>
        <v>1.2455000000000003</v>
      </c>
      <c r="AW1798" s="14">
        <f t="shared" si="216"/>
        <v>1.9035000000000002</v>
      </c>
      <c r="AY1798" s="14">
        <f t="shared" si="217"/>
        <v>2.0665000000000004</v>
      </c>
      <c r="BA1798" s="15">
        <v>39955</v>
      </c>
      <c r="BB1798" s="14">
        <v>65.773799999999994</v>
      </c>
      <c r="BD1798" s="15"/>
      <c r="BJ1798" s="15">
        <v>40685</v>
      </c>
      <c r="BK1798" s="14">
        <v>231.29069999999999</v>
      </c>
    </row>
    <row r="1799" spans="2:63" x14ac:dyDescent="0.2">
      <c r="B1799" s="15">
        <v>39956</v>
      </c>
      <c r="C1799" s="14">
        <v>3.5470000000000002</v>
      </c>
      <c r="E1799" s="15">
        <v>39956</v>
      </c>
      <c r="F1799" s="14">
        <v>3.8689999999999998</v>
      </c>
      <c r="H1799" s="15">
        <v>39956</v>
      </c>
      <c r="I1799" s="14">
        <v>4.2050000000000001</v>
      </c>
      <c r="K1799" s="15">
        <v>39956</v>
      </c>
      <c r="L1799" s="14">
        <v>4.3680000000000003</v>
      </c>
      <c r="N1799" s="15">
        <v>39956</v>
      </c>
      <c r="O1799" s="14">
        <v>4.1050000000000004</v>
      </c>
      <c r="Q1799" s="15">
        <v>39956</v>
      </c>
      <c r="R1799" s="14">
        <v>3.9379999999999997</v>
      </c>
      <c r="T1799" s="15">
        <v>39956</v>
      </c>
      <c r="U1799" s="14">
        <v>4.1639999999999997</v>
      </c>
      <c r="W1799" s="15">
        <v>39956</v>
      </c>
      <c r="X1799" s="14">
        <v>4.3319999999999999</v>
      </c>
      <c r="Z1799" s="15">
        <v>39956</v>
      </c>
      <c r="AA1799" s="14">
        <v>3.9630000000000001</v>
      </c>
      <c r="AC1799" s="14">
        <f t="shared" si="218"/>
        <v>3.9567551367217675</v>
      </c>
      <c r="AE1799" s="15">
        <v>39956</v>
      </c>
      <c r="AF1799" s="14">
        <v>3.4495</v>
      </c>
      <c r="AH1799" s="15">
        <v>39956</v>
      </c>
      <c r="AI1799" s="14">
        <v>3.7269999999999999</v>
      </c>
      <c r="AK1799" s="15">
        <v>39956</v>
      </c>
      <c r="AL1799" s="14">
        <v>2.3014999999999999</v>
      </c>
      <c r="AM1799" s="14">
        <f t="shared" si="213"/>
        <v>1.6552551367217676</v>
      </c>
      <c r="AN1799" s="15">
        <v>39956</v>
      </c>
      <c r="AO1799" s="14">
        <v>2.2349999999999999</v>
      </c>
      <c r="AP1799" s="14">
        <f t="shared" si="214"/>
        <v>1.2145000000000001</v>
      </c>
      <c r="AQ1799" s="15">
        <v>39956</v>
      </c>
      <c r="AR1799" s="14">
        <v>3.27</v>
      </c>
      <c r="AS1799" s="14">
        <f t="shared" si="215"/>
        <v>0.45699999999999985</v>
      </c>
      <c r="AU1799" s="14">
        <f t="shared" si="219"/>
        <v>1.2455000000000003</v>
      </c>
      <c r="AW1799" s="14">
        <f t="shared" si="216"/>
        <v>1.9035000000000002</v>
      </c>
      <c r="AY1799" s="14">
        <f t="shared" si="217"/>
        <v>2.0665000000000004</v>
      </c>
      <c r="BA1799" s="15">
        <v>39956</v>
      </c>
      <c r="BB1799" s="14">
        <v>65.773799999999994</v>
      </c>
      <c r="BD1799" s="15"/>
      <c r="BJ1799" s="15">
        <v>40686</v>
      </c>
      <c r="BK1799" s="14">
        <v>230.4</v>
      </c>
    </row>
    <row r="1800" spans="2:63" x14ac:dyDescent="0.2">
      <c r="B1800" s="15">
        <v>39957</v>
      </c>
      <c r="C1800" s="14">
        <v>3.5470000000000002</v>
      </c>
      <c r="E1800" s="15">
        <v>39957</v>
      </c>
      <c r="F1800" s="14">
        <v>3.8689999999999998</v>
      </c>
      <c r="H1800" s="15">
        <v>39957</v>
      </c>
      <c r="I1800" s="14">
        <v>4.2050000000000001</v>
      </c>
      <c r="K1800" s="15">
        <v>39957</v>
      </c>
      <c r="L1800" s="14">
        <v>4.3680000000000003</v>
      </c>
      <c r="N1800" s="15">
        <v>39957</v>
      </c>
      <c r="O1800" s="14">
        <v>4.1050000000000004</v>
      </c>
      <c r="Q1800" s="15">
        <v>39957</v>
      </c>
      <c r="R1800" s="14">
        <v>3.9379999999999997</v>
      </c>
      <c r="T1800" s="15">
        <v>39957</v>
      </c>
      <c r="U1800" s="14">
        <v>4.1639999999999997</v>
      </c>
      <c r="W1800" s="15">
        <v>39957</v>
      </c>
      <c r="X1800" s="14">
        <v>4.3319999999999999</v>
      </c>
      <c r="Z1800" s="15">
        <v>39957</v>
      </c>
      <c r="AA1800" s="14">
        <v>3.9630000000000001</v>
      </c>
      <c r="AC1800" s="14">
        <f t="shared" si="218"/>
        <v>3.9567551367217675</v>
      </c>
      <c r="AE1800" s="15">
        <v>39957</v>
      </c>
      <c r="AF1800" s="14">
        <v>3.4495</v>
      </c>
      <c r="AH1800" s="15">
        <v>39957</v>
      </c>
      <c r="AI1800" s="14">
        <v>3.7269999999999999</v>
      </c>
      <c r="AK1800" s="15">
        <v>39957</v>
      </c>
      <c r="AL1800" s="14">
        <v>2.3014999999999999</v>
      </c>
      <c r="AM1800" s="14">
        <f t="shared" si="213"/>
        <v>1.6552551367217676</v>
      </c>
      <c r="AN1800" s="15">
        <v>39957</v>
      </c>
      <c r="AO1800" s="14">
        <v>2.2349999999999999</v>
      </c>
      <c r="AP1800" s="14">
        <f t="shared" si="214"/>
        <v>1.2145000000000001</v>
      </c>
      <c r="AQ1800" s="15">
        <v>39957</v>
      </c>
      <c r="AR1800" s="14">
        <v>3.27</v>
      </c>
      <c r="AS1800" s="14">
        <f t="shared" si="215"/>
        <v>0.45699999999999985</v>
      </c>
      <c r="AU1800" s="14">
        <f t="shared" si="219"/>
        <v>1.2455000000000003</v>
      </c>
      <c r="AW1800" s="14">
        <f t="shared" si="216"/>
        <v>1.9035000000000002</v>
      </c>
      <c r="AY1800" s="14">
        <f t="shared" si="217"/>
        <v>2.0665000000000004</v>
      </c>
      <c r="BA1800" s="15">
        <v>39957</v>
      </c>
      <c r="BB1800" s="14">
        <v>65.773799999999994</v>
      </c>
      <c r="BD1800" s="15"/>
      <c r="BJ1800" s="15">
        <v>40687</v>
      </c>
      <c r="BK1800" s="14">
        <v>230.98820000000001</v>
      </c>
    </row>
    <row r="1801" spans="2:63" x14ac:dyDescent="0.2">
      <c r="B1801" s="15">
        <v>39958</v>
      </c>
      <c r="C1801" s="14">
        <v>3.6040000000000001</v>
      </c>
      <c r="E1801" s="15">
        <v>39958</v>
      </c>
      <c r="F1801" s="14">
        <v>3.9180000000000001</v>
      </c>
      <c r="H1801" s="15">
        <v>39958</v>
      </c>
      <c r="I1801" s="14">
        <v>4.2770000000000001</v>
      </c>
      <c r="K1801" s="15">
        <v>39958</v>
      </c>
      <c r="L1801" s="14">
        <v>4.4039999999999999</v>
      </c>
      <c r="N1801" s="15">
        <v>39958</v>
      </c>
      <c r="O1801" s="14">
        <v>4.1710000000000003</v>
      </c>
      <c r="Q1801" s="15">
        <v>39958</v>
      </c>
      <c r="R1801" s="14">
        <v>3.9859999999999998</v>
      </c>
      <c r="T1801" s="15">
        <v>39958</v>
      </c>
      <c r="U1801" s="14">
        <v>4.2140000000000004</v>
      </c>
      <c r="W1801" s="15">
        <v>39958</v>
      </c>
      <c r="X1801" s="14">
        <v>4.3529999999999998</v>
      </c>
      <c r="Z1801" s="15">
        <v>39958</v>
      </c>
      <c r="AA1801" s="14">
        <v>4.0149999999999997</v>
      </c>
      <c r="AC1801" s="14">
        <f t="shared" si="218"/>
        <v>4.0085697512745249</v>
      </c>
      <c r="AE1801" s="15">
        <v>39958</v>
      </c>
      <c r="AF1801" s="14">
        <v>3.4496000000000002</v>
      </c>
      <c r="AH1801" s="15">
        <v>39958</v>
      </c>
      <c r="AI1801" s="14">
        <v>3.7290000000000001</v>
      </c>
      <c r="AK1801" s="15">
        <v>39958</v>
      </c>
      <c r="AL1801" s="14">
        <v>2.3174999999999999</v>
      </c>
      <c r="AM1801" s="14">
        <f t="shared" si="213"/>
        <v>1.691069751274525</v>
      </c>
      <c r="AN1801" s="15">
        <v>39958</v>
      </c>
      <c r="AO1801" s="14">
        <v>2.21</v>
      </c>
      <c r="AP1801" s="14">
        <f t="shared" si="214"/>
        <v>1.2396000000000003</v>
      </c>
      <c r="AQ1801" s="15">
        <v>39958</v>
      </c>
      <c r="AR1801" s="14">
        <v>3.22</v>
      </c>
      <c r="AS1801" s="14">
        <f t="shared" si="215"/>
        <v>0.5089999999999999</v>
      </c>
      <c r="AU1801" s="14">
        <f t="shared" si="219"/>
        <v>1.2865000000000002</v>
      </c>
      <c r="AW1801" s="14">
        <f t="shared" si="216"/>
        <v>1.9595000000000002</v>
      </c>
      <c r="AY1801" s="14">
        <f t="shared" si="217"/>
        <v>2.0865</v>
      </c>
      <c r="BA1801" s="15">
        <v>39958</v>
      </c>
      <c r="BB1801" s="14">
        <v>67.274100000000004</v>
      </c>
      <c r="BD1801" s="15"/>
      <c r="BJ1801" s="15">
        <v>40688</v>
      </c>
      <c r="BK1801" s="14">
        <v>230.37459999999999</v>
      </c>
    </row>
    <row r="1802" spans="2:63" x14ac:dyDescent="0.2">
      <c r="B1802" s="15">
        <v>39959</v>
      </c>
      <c r="C1802" s="14">
        <v>3.621</v>
      </c>
      <c r="E1802" s="15">
        <v>39959</v>
      </c>
      <c r="F1802" s="14">
        <v>3.9409999999999998</v>
      </c>
      <c r="H1802" s="15">
        <v>39959</v>
      </c>
      <c r="I1802" s="14">
        <v>4.2930000000000001</v>
      </c>
      <c r="K1802" s="15">
        <v>39959</v>
      </c>
      <c r="L1802" s="14">
        <v>4.4480000000000004</v>
      </c>
      <c r="N1802" s="15">
        <v>39959</v>
      </c>
      <c r="O1802" s="14">
        <v>4.1820000000000004</v>
      </c>
      <c r="Q1802" s="15">
        <v>39959</v>
      </c>
      <c r="R1802" s="14">
        <v>4.0010000000000003</v>
      </c>
      <c r="T1802" s="15">
        <v>39959</v>
      </c>
      <c r="U1802" s="14">
        <v>4.2320000000000002</v>
      </c>
      <c r="W1802" s="15">
        <v>39959</v>
      </c>
      <c r="X1802" s="14">
        <v>4.3979999999999997</v>
      </c>
      <c r="Z1802" s="15">
        <v>39959</v>
      </c>
      <c r="AA1802" s="14">
        <v>4.0199999999999996</v>
      </c>
      <c r="AC1802" s="14">
        <f t="shared" si="218"/>
        <v>4.0320800247180602</v>
      </c>
      <c r="AE1802" s="15">
        <v>39959</v>
      </c>
      <c r="AF1802" s="14">
        <v>3.5467</v>
      </c>
      <c r="AH1802" s="15">
        <v>39959</v>
      </c>
      <c r="AI1802" s="14">
        <v>3.681</v>
      </c>
      <c r="AK1802" s="15">
        <v>39959</v>
      </c>
      <c r="AL1802" s="14">
        <v>2.2854999999999999</v>
      </c>
      <c r="AM1802" s="14">
        <f t="shared" si="213"/>
        <v>1.7465800247180603</v>
      </c>
      <c r="AN1802" s="15">
        <v>39959</v>
      </c>
      <c r="AO1802" s="14">
        <v>2.3010999999999999</v>
      </c>
      <c r="AP1802" s="14">
        <f t="shared" si="214"/>
        <v>1.2456</v>
      </c>
      <c r="AQ1802" s="15">
        <v>39959</v>
      </c>
      <c r="AR1802" s="14">
        <v>3.25</v>
      </c>
      <c r="AS1802" s="14">
        <f t="shared" si="215"/>
        <v>0.43100000000000005</v>
      </c>
      <c r="AU1802" s="14">
        <f t="shared" si="219"/>
        <v>1.3355000000000001</v>
      </c>
      <c r="AW1802" s="14">
        <f t="shared" si="216"/>
        <v>2.0075000000000003</v>
      </c>
      <c r="AY1802" s="14">
        <f t="shared" si="217"/>
        <v>2.1625000000000005</v>
      </c>
      <c r="BA1802" s="15">
        <v>39959</v>
      </c>
      <c r="BB1802" s="14">
        <v>67.217799999999997</v>
      </c>
      <c r="BD1802" s="15"/>
      <c r="BJ1802" s="15">
        <v>40689</v>
      </c>
      <c r="BK1802" s="14">
        <v>230.40649999999999</v>
      </c>
    </row>
    <row r="1803" spans="2:63" x14ac:dyDescent="0.2">
      <c r="B1803" s="15">
        <v>39960</v>
      </c>
      <c r="C1803" s="14">
        <v>3.6259999999999999</v>
      </c>
      <c r="E1803" s="15">
        <v>39960</v>
      </c>
      <c r="F1803" s="14">
        <v>3.95</v>
      </c>
      <c r="H1803" s="15">
        <v>39960</v>
      </c>
      <c r="I1803" s="14">
        <v>4.2809999999999997</v>
      </c>
      <c r="K1803" s="15">
        <v>39960</v>
      </c>
      <c r="L1803" s="14">
        <v>4.4610000000000003</v>
      </c>
      <c r="N1803" s="15">
        <v>39960</v>
      </c>
      <c r="O1803" s="14">
        <v>4.1790000000000003</v>
      </c>
      <c r="Q1803" s="15">
        <v>39960</v>
      </c>
      <c r="R1803" s="14">
        <v>4.0110000000000001</v>
      </c>
      <c r="T1803" s="15">
        <v>39960</v>
      </c>
      <c r="U1803" s="14">
        <v>4.2439999999999998</v>
      </c>
      <c r="W1803" s="15">
        <v>39960</v>
      </c>
      <c r="X1803" s="14">
        <v>4.3840000000000003</v>
      </c>
      <c r="Z1803" s="15">
        <v>39960</v>
      </c>
      <c r="AA1803" s="14">
        <v>4.0410000000000004</v>
      </c>
      <c r="AC1803" s="14">
        <f t="shared" si="218"/>
        <v>4.0371693187084814</v>
      </c>
      <c r="AE1803" s="15">
        <v>39960</v>
      </c>
      <c r="AF1803" s="14">
        <v>3.7381000000000002</v>
      </c>
      <c r="AH1803" s="15">
        <v>39960</v>
      </c>
      <c r="AI1803" s="14">
        <v>3.7450000000000001</v>
      </c>
      <c r="AK1803" s="15">
        <v>39960</v>
      </c>
      <c r="AL1803" s="14">
        <v>2.25</v>
      </c>
      <c r="AM1803" s="14">
        <f t="shared" si="213"/>
        <v>1.7871693187084814</v>
      </c>
      <c r="AN1803" s="15">
        <v>39960</v>
      </c>
      <c r="AO1803" s="14">
        <v>2.4228999999999998</v>
      </c>
      <c r="AP1803" s="14">
        <f t="shared" si="214"/>
        <v>1.3152000000000004</v>
      </c>
      <c r="AQ1803" s="15">
        <v>39960</v>
      </c>
      <c r="AR1803" s="14">
        <v>3.26</v>
      </c>
      <c r="AS1803" s="14">
        <f t="shared" si="215"/>
        <v>0.48500000000000032</v>
      </c>
      <c r="AU1803" s="14">
        <f t="shared" si="219"/>
        <v>1.3759999999999999</v>
      </c>
      <c r="AW1803" s="14">
        <f t="shared" si="216"/>
        <v>2.0309999999999997</v>
      </c>
      <c r="AY1803" s="14">
        <f t="shared" si="217"/>
        <v>2.2110000000000003</v>
      </c>
      <c r="BA1803" s="15">
        <v>39960</v>
      </c>
      <c r="BB1803" s="14">
        <v>65.4803</v>
      </c>
      <c r="BD1803" s="15"/>
      <c r="BJ1803" s="15">
        <v>40690</v>
      </c>
      <c r="BK1803" s="14">
        <v>230.5728</v>
      </c>
    </row>
    <row r="1804" spans="2:63" x14ac:dyDescent="0.2">
      <c r="B1804" s="15">
        <v>39961</v>
      </c>
      <c r="C1804" s="14">
        <v>3.66</v>
      </c>
      <c r="E1804" s="15">
        <v>39961</v>
      </c>
      <c r="F1804" s="14">
        <v>4.0110000000000001</v>
      </c>
      <c r="H1804" s="15">
        <v>39961</v>
      </c>
      <c r="I1804" s="14">
        <v>4.33</v>
      </c>
      <c r="K1804" s="15">
        <v>39961</v>
      </c>
      <c r="L1804" s="14">
        <v>4.5440000000000005</v>
      </c>
      <c r="N1804" s="15">
        <v>39961</v>
      </c>
      <c r="O1804" s="14">
        <v>4.2270000000000003</v>
      </c>
      <c r="Q1804" s="15">
        <v>39961</v>
      </c>
      <c r="R1804" s="14">
        <v>4.0579999999999998</v>
      </c>
      <c r="T1804" s="15">
        <v>39961</v>
      </c>
      <c r="U1804" s="14">
        <v>4.3230000000000004</v>
      </c>
      <c r="W1804" s="15">
        <v>39961</v>
      </c>
      <c r="X1804" s="14">
        <v>4.4379999999999997</v>
      </c>
      <c r="Z1804" s="15">
        <v>39961</v>
      </c>
      <c r="AA1804" s="14">
        <v>4.0919999999999996</v>
      </c>
      <c r="AC1804" s="14">
        <f t="shared" si="218"/>
        <v>4.0920129769813069</v>
      </c>
      <c r="AE1804" s="15">
        <v>39961</v>
      </c>
      <c r="AF1804" s="14">
        <v>3.6122000000000001</v>
      </c>
      <c r="AH1804" s="15">
        <v>39961</v>
      </c>
      <c r="AI1804" s="14">
        <v>3.8</v>
      </c>
      <c r="AK1804" s="15">
        <v>39961</v>
      </c>
      <c r="AL1804" s="14">
        <v>2.2454999999999998</v>
      </c>
      <c r="AM1804" s="14">
        <f t="shared" si="213"/>
        <v>1.8465129769813071</v>
      </c>
      <c r="AN1804" s="15">
        <v>39961</v>
      </c>
      <c r="AO1804" s="14">
        <v>2.3588</v>
      </c>
      <c r="AP1804" s="14">
        <f t="shared" si="214"/>
        <v>1.2534000000000001</v>
      </c>
      <c r="AQ1804" s="15">
        <v>39961</v>
      </c>
      <c r="AR1804" s="14">
        <v>3.2800000000000002</v>
      </c>
      <c r="AS1804" s="14">
        <f t="shared" si="215"/>
        <v>0.51999999999999957</v>
      </c>
      <c r="AU1804" s="14">
        <f t="shared" si="219"/>
        <v>1.4145000000000003</v>
      </c>
      <c r="AW1804" s="14">
        <f t="shared" si="216"/>
        <v>2.0845000000000002</v>
      </c>
      <c r="AY1804" s="14">
        <f t="shared" si="217"/>
        <v>2.2985000000000007</v>
      </c>
      <c r="BA1804" s="15">
        <v>39961</v>
      </c>
      <c r="BB1804" s="14">
        <v>66.938699999999997</v>
      </c>
      <c r="BD1804" s="15"/>
      <c r="BJ1804" s="15">
        <v>40691</v>
      </c>
      <c r="BK1804" s="14">
        <v>230.5728</v>
      </c>
    </row>
    <row r="1805" spans="2:63" x14ac:dyDescent="0.2">
      <c r="B1805" s="15">
        <v>39962</v>
      </c>
      <c r="C1805" s="14">
        <v>3.589</v>
      </c>
      <c r="E1805" s="15">
        <v>39962</v>
      </c>
      <c r="F1805" s="14">
        <v>3.9529999999999998</v>
      </c>
      <c r="H1805" s="15">
        <v>39962</v>
      </c>
      <c r="I1805" s="14">
        <v>4.2850000000000001</v>
      </c>
      <c r="K1805" s="15">
        <v>39962</v>
      </c>
      <c r="L1805" s="14">
        <v>4.4829999999999997</v>
      </c>
      <c r="N1805" s="15">
        <v>39962</v>
      </c>
      <c r="O1805" s="14">
        <v>4.181</v>
      </c>
      <c r="Q1805" s="15">
        <v>39962</v>
      </c>
      <c r="R1805" s="14">
        <v>4.0049999999999999</v>
      </c>
      <c r="T1805" s="15">
        <v>39962</v>
      </c>
      <c r="U1805" s="14">
        <v>4.3099999999999996</v>
      </c>
      <c r="W1805" s="15">
        <v>39962</v>
      </c>
      <c r="X1805" s="14">
        <v>4.4139999999999997</v>
      </c>
      <c r="Z1805" s="15">
        <v>39962</v>
      </c>
      <c r="AA1805" s="14">
        <v>4.0380000000000003</v>
      </c>
      <c r="AC1805" s="14">
        <f t="shared" si="218"/>
        <v>4.034725475050208</v>
      </c>
      <c r="AE1805" s="15">
        <v>39962</v>
      </c>
      <c r="AF1805" s="14">
        <v>3.4594</v>
      </c>
      <c r="AH1805" s="15">
        <v>39962</v>
      </c>
      <c r="AI1805" s="14">
        <v>3.7469999999999999</v>
      </c>
      <c r="AK1805" s="15">
        <v>39962</v>
      </c>
      <c r="AL1805" s="14">
        <v>2.2145000000000001</v>
      </c>
      <c r="AM1805" s="14">
        <f t="shared" si="213"/>
        <v>1.8202254750502078</v>
      </c>
      <c r="AN1805" s="15">
        <v>39962</v>
      </c>
      <c r="AO1805" s="14">
        <v>2.3673999999999999</v>
      </c>
      <c r="AP1805" s="14">
        <f t="shared" si="214"/>
        <v>1.0920000000000001</v>
      </c>
      <c r="AQ1805" s="15">
        <v>39962</v>
      </c>
      <c r="AR1805" s="14">
        <v>3.2850000000000001</v>
      </c>
      <c r="AS1805" s="14">
        <f t="shared" si="215"/>
        <v>0.46199999999999974</v>
      </c>
      <c r="AU1805" s="14">
        <f t="shared" si="219"/>
        <v>1.3744999999999998</v>
      </c>
      <c r="AW1805" s="14">
        <f t="shared" si="216"/>
        <v>2.0705</v>
      </c>
      <c r="AY1805" s="14">
        <f t="shared" si="217"/>
        <v>2.2684999999999995</v>
      </c>
      <c r="BA1805" s="15">
        <v>39962</v>
      </c>
      <c r="BB1805" s="14">
        <v>69.599800000000002</v>
      </c>
      <c r="BD1805" s="15"/>
      <c r="BJ1805" s="15">
        <v>40692</v>
      </c>
      <c r="BK1805" s="14">
        <v>230.5728</v>
      </c>
    </row>
    <row r="1806" spans="2:63" x14ac:dyDescent="0.2">
      <c r="B1806" s="15">
        <v>39963</v>
      </c>
      <c r="C1806" s="14">
        <v>3.589</v>
      </c>
      <c r="E1806" s="15">
        <v>39963</v>
      </c>
      <c r="F1806" s="14">
        <v>3.9529999999999998</v>
      </c>
      <c r="H1806" s="15">
        <v>39963</v>
      </c>
      <c r="I1806" s="14">
        <v>4.2850000000000001</v>
      </c>
      <c r="K1806" s="15">
        <v>39963</v>
      </c>
      <c r="L1806" s="14">
        <v>4.4829999999999997</v>
      </c>
      <c r="N1806" s="15">
        <v>39963</v>
      </c>
      <c r="O1806" s="14">
        <v>4.181</v>
      </c>
      <c r="Q1806" s="15">
        <v>39963</v>
      </c>
      <c r="R1806" s="14">
        <v>4.0049999999999999</v>
      </c>
      <c r="T1806" s="15">
        <v>39963</v>
      </c>
      <c r="U1806" s="14">
        <v>4.3099999999999996</v>
      </c>
      <c r="W1806" s="15">
        <v>39963</v>
      </c>
      <c r="X1806" s="14">
        <v>4.4139999999999997</v>
      </c>
      <c r="Z1806" s="15">
        <v>39963</v>
      </c>
      <c r="AA1806" s="14">
        <v>4.0380000000000003</v>
      </c>
      <c r="AC1806" s="14">
        <f t="shared" si="218"/>
        <v>4.034725475050208</v>
      </c>
      <c r="AE1806" s="15">
        <v>39963</v>
      </c>
      <c r="AF1806" s="14">
        <v>3.4594</v>
      </c>
      <c r="AH1806" s="15">
        <v>39963</v>
      </c>
      <c r="AI1806" s="14">
        <v>3.7469999999999999</v>
      </c>
      <c r="AK1806" s="15">
        <v>39963</v>
      </c>
      <c r="AL1806" s="14">
        <v>2.2145000000000001</v>
      </c>
      <c r="AM1806" s="14">
        <f t="shared" si="213"/>
        <v>1.8202254750502078</v>
      </c>
      <c r="AN1806" s="15">
        <v>39963</v>
      </c>
      <c r="AO1806" s="14">
        <v>2.3673999999999999</v>
      </c>
      <c r="AP1806" s="14">
        <f t="shared" si="214"/>
        <v>1.0920000000000001</v>
      </c>
      <c r="AQ1806" s="15">
        <v>39963</v>
      </c>
      <c r="AR1806" s="14">
        <v>3.2850000000000001</v>
      </c>
      <c r="AS1806" s="14">
        <f t="shared" si="215"/>
        <v>0.46199999999999974</v>
      </c>
      <c r="AU1806" s="14">
        <f t="shared" si="219"/>
        <v>1.3744999999999998</v>
      </c>
      <c r="AW1806" s="14">
        <f t="shared" si="216"/>
        <v>2.0705</v>
      </c>
      <c r="AY1806" s="14">
        <f t="shared" si="217"/>
        <v>2.2684999999999995</v>
      </c>
      <c r="BA1806" s="15">
        <v>39963</v>
      </c>
      <c r="BB1806" s="14">
        <v>69.599800000000002</v>
      </c>
      <c r="BD1806" s="15"/>
      <c r="BJ1806" s="15">
        <v>40693</v>
      </c>
      <c r="BK1806" s="14">
        <v>230.5728</v>
      </c>
    </row>
    <row r="1807" spans="2:63" x14ac:dyDescent="0.2">
      <c r="B1807" s="15">
        <v>39964</v>
      </c>
      <c r="C1807" s="14">
        <v>3.589</v>
      </c>
      <c r="E1807" s="15">
        <v>39964</v>
      </c>
      <c r="F1807" s="14">
        <v>3.9529999999999998</v>
      </c>
      <c r="H1807" s="15">
        <v>39964</v>
      </c>
      <c r="I1807" s="14">
        <v>4.2850000000000001</v>
      </c>
      <c r="K1807" s="15">
        <v>39964</v>
      </c>
      <c r="L1807" s="14">
        <v>4.4829999999999997</v>
      </c>
      <c r="N1807" s="15">
        <v>39964</v>
      </c>
      <c r="O1807" s="14">
        <v>4.181</v>
      </c>
      <c r="Q1807" s="15">
        <v>39964</v>
      </c>
      <c r="R1807" s="14">
        <v>4.0049999999999999</v>
      </c>
      <c r="T1807" s="15">
        <v>39964</v>
      </c>
      <c r="U1807" s="14">
        <v>4.3099999999999996</v>
      </c>
      <c r="W1807" s="15">
        <v>39964</v>
      </c>
      <c r="X1807" s="14">
        <v>4.4139999999999997</v>
      </c>
      <c r="Z1807" s="15">
        <v>39964</v>
      </c>
      <c r="AA1807" s="14">
        <v>4.0380000000000003</v>
      </c>
      <c r="AC1807" s="14">
        <f t="shared" si="218"/>
        <v>4.034725475050208</v>
      </c>
      <c r="AE1807" s="15">
        <v>39964</v>
      </c>
      <c r="AF1807" s="14">
        <v>3.4594</v>
      </c>
      <c r="AH1807" s="15">
        <v>39964</v>
      </c>
      <c r="AI1807" s="14">
        <v>3.7469999999999999</v>
      </c>
      <c r="AK1807" s="15">
        <v>39964</v>
      </c>
      <c r="AL1807" s="14">
        <v>2.2145000000000001</v>
      </c>
      <c r="AM1807" s="14">
        <f t="shared" si="213"/>
        <v>1.8202254750502078</v>
      </c>
      <c r="AN1807" s="15">
        <v>39964</v>
      </c>
      <c r="AO1807" s="14">
        <v>2.3673999999999999</v>
      </c>
      <c r="AP1807" s="14">
        <f t="shared" si="214"/>
        <v>1.0920000000000001</v>
      </c>
      <c r="AQ1807" s="15">
        <v>39964</v>
      </c>
      <c r="AR1807" s="14">
        <v>3.2850000000000001</v>
      </c>
      <c r="AS1807" s="14">
        <f t="shared" si="215"/>
        <v>0.46199999999999974</v>
      </c>
      <c r="AU1807" s="14">
        <f t="shared" si="219"/>
        <v>1.3744999999999998</v>
      </c>
      <c r="AW1807" s="14">
        <f t="shared" si="216"/>
        <v>2.0705</v>
      </c>
      <c r="AY1807" s="14">
        <f t="shared" si="217"/>
        <v>2.2684999999999995</v>
      </c>
      <c r="BA1807" s="15">
        <v>39964</v>
      </c>
      <c r="BB1807" s="14">
        <v>69.599800000000002</v>
      </c>
      <c r="BD1807" s="15"/>
      <c r="BJ1807" s="15">
        <v>40694</v>
      </c>
      <c r="BK1807" s="14">
        <v>231.4982</v>
      </c>
    </row>
    <row r="1808" spans="2:63" x14ac:dyDescent="0.2">
      <c r="B1808" s="15">
        <v>39965</v>
      </c>
      <c r="C1808" s="14">
        <v>3.669</v>
      </c>
      <c r="E1808" s="15">
        <v>39965</v>
      </c>
      <c r="F1808" s="14">
        <v>4.0129999999999999</v>
      </c>
      <c r="H1808" s="15">
        <v>39965</v>
      </c>
      <c r="I1808" s="14">
        <v>4.3579999999999997</v>
      </c>
      <c r="K1808" s="15">
        <v>39965</v>
      </c>
      <c r="L1808" s="14">
        <v>4.4939999999999998</v>
      </c>
      <c r="N1808" s="15">
        <v>39965</v>
      </c>
      <c r="O1808" s="14">
        <v>4.2480000000000002</v>
      </c>
      <c r="Q1808" s="15">
        <v>39965</v>
      </c>
      <c r="R1808" s="14">
        <v>4.0810000000000004</v>
      </c>
      <c r="T1808" s="15">
        <v>39965</v>
      </c>
      <c r="U1808" s="14">
        <v>4.3609999999999998</v>
      </c>
      <c r="W1808" s="15">
        <v>39965</v>
      </c>
      <c r="X1808" s="14">
        <v>4.4539999999999997</v>
      </c>
      <c r="Z1808" s="15">
        <v>39965</v>
      </c>
      <c r="AA1808" s="14">
        <v>4.0949999999999998</v>
      </c>
      <c r="AC1808" s="14">
        <f t="shared" si="218"/>
        <v>4.0931285339100869</v>
      </c>
      <c r="AE1808" s="15">
        <v>39965</v>
      </c>
      <c r="AF1808" s="14">
        <v>3.6726000000000001</v>
      </c>
      <c r="AH1808" s="15">
        <v>39965</v>
      </c>
      <c r="AI1808" s="14">
        <v>3.84</v>
      </c>
      <c r="AK1808" s="15">
        <v>39965</v>
      </c>
      <c r="AL1808" s="14">
        <v>2.2349999999999999</v>
      </c>
      <c r="AM1808" s="14">
        <f t="shared" si="213"/>
        <v>1.858128533910087</v>
      </c>
      <c r="AN1808" s="15">
        <v>39965</v>
      </c>
      <c r="AO1808" s="14">
        <v>2.5177</v>
      </c>
      <c r="AP1808" s="14">
        <f t="shared" si="214"/>
        <v>1.1549</v>
      </c>
      <c r="AQ1808" s="15">
        <v>39965</v>
      </c>
      <c r="AR1808" s="14">
        <v>3.3449999999999998</v>
      </c>
      <c r="AS1808" s="14">
        <f t="shared" si="215"/>
        <v>0.49500000000000011</v>
      </c>
      <c r="AU1808" s="14">
        <f t="shared" si="219"/>
        <v>1.4340000000000002</v>
      </c>
      <c r="AW1808" s="14">
        <f t="shared" si="216"/>
        <v>2.1229999999999998</v>
      </c>
      <c r="AY1808" s="14">
        <f t="shared" si="217"/>
        <v>2.2589999999999999</v>
      </c>
      <c r="BA1808" s="15">
        <v>39965</v>
      </c>
      <c r="BB1808" s="14">
        <v>68.846599999999995</v>
      </c>
      <c r="BD1808" s="15"/>
      <c r="BJ1808" s="15">
        <v>40695</v>
      </c>
      <c r="BK1808" s="14">
        <v>231.297</v>
      </c>
    </row>
    <row r="1809" spans="2:63" x14ac:dyDescent="0.2">
      <c r="B1809" s="15">
        <v>39966</v>
      </c>
      <c r="C1809" s="14">
        <v>3.6589999999999998</v>
      </c>
      <c r="E1809" s="15">
        <v>39966</v>
      </c>
      <c r="F1809" s="14">
        <v>3.9910000000000001</v>
      </c>
      <c r="H1809" s="15">
        <v>39966</v>
      </c>
      <c r="I1809" s="14">
        <v>4.4139999999999997</v>
      </c>
      <c r="K1809" s="15">
        <v>39966</v>
      </c>
      <c r="L1809" s="14">
        <v>4.5090000000000003</v>
      </c>
      <c r="N1809" s="15">
        <v>39966</v>
      </c>
      <c r="O1809" s="14">
        <v>4.2140000000000004</v>
      </c>
      <c r="Q1809" s="15">
        <v>39966</v>
      </c>
      <c r="R1809" s="14">
        <v>4.0540000000000003</v>
      </c>
      <c r="T1809" s="15">
        <v>39966</v>
      </c>
      <c r="U1809" s="14">
        <v>4.3469999999999995</v>
      </c>
      <c r="W1809" s="15">
        <v>39966</v>
      </c>
      <c r="X1809" s="14">
        <v>4.4480000000000004</v>
      </c>
      <c r="Z1809" s="15">
        <v>39966</v>
      </c>
      <c r="AA1809" s="14">
        <v>4.0810000000000004</v>
      </c>
      <c r="AC1809" s="14">
        <f t="shared" si="218"/>
        <v>4.0922122663370928</v>
      </c>
      <c r="AE1809" s="15">
        <v>39966</v>
      </c>
      <c r="AF1809" s="14">
        <v>3.6127000000000002</v>
      </c>
      <c r="AH1809" s="15">
        <v>39966</v>
      </c>
      <c r="AI1809" s="14">
        <v>3.8929999999999998</v>
      </c>
      <c r="AK1809" s="15">
        <v>39966</v>
      </c>
      <c r="AL1809" s="14">
        <v>2.2349999999999999</v>
      </c>
      <c r="AM1809" s="14">
        <f t="shared" si="213"/>
        <v>1.8572122663370929</v>
      </c>
      <c r="AN1809" s="15">
        <v>39966</v>
      </c>
      <c r="AO1809" s="14">
        <v>2.5807000000000002</v>
      </c>
      <c r="AP1809" s="14">
        <f t="shared" si="214"/>
        <v>1.032</v>
      </c>
      <c r="AQ1809" s="15">
        <v>39966</v>
      </c>
      <c r="AR1809" s="14">
        <v>3.3650000000000002</v>
      </c>
      <c r="AS1809" s="14">
        <f t="shared" si="215"/>
        <v>0.52799999999999958</v>
      </c>
      <c r="AU1809" s="14">
        <f t="shared" si="219"/>
        <v>1.4239999999999999</v>
      </c>
      <c r="AW1809" s="14">
        <f t="shared" si="216"/>
        <v>2.1789999999999998</v>
      </c>
      <c r="AY1809" s="14">
        <f t="shared" si="217"/>
        <v>2.2740000000000005</v>
      </c>
      <c r="BA1809" s="15">
        <v>39966</v>
      </c>
      <c r="BB1809" s="14">
        <v>75.522900000000007</v>
      </c>
      <c r="BD1809" s="15"/>
      <c r="BJ1809" s="15">
        <v>40696</v>
      </c>
      <c r="BK1809" s="14">
        <v>231.81319999999999</v>
      </c>
    </row>
    <row r="1810" spans="2:63" x14ac:dyDescent="0.2">
      <c r="B1810" s="15">
        <v>39967</v>
      </c>
      <c r="C1810" s="14">
        <v>3.573</v>
      </c>
      <c r="E1810" s="15">
        <v>39967</v>
      </c>
      <c r="F1810" s="14">
        <v>3.9140000000000001</v>
      </c>
      <c r="H1810" s="15">
        <v>39967</v>
      </c>
      <c r="I1810" s="14">
        <v>4.3360000000000003</v>
      </c>
      <c r="K1810" s="15">
        <v>39967</v>
      </c>
      <c r="L1810" s="14">
        <v>4.4749999999999996</v>
      </c>
      <c r="N1810" s="15">
        <v>39967</v>
      </c>
      <c r="O1810" s="14">
        <v>4.1370000000000005</v>
      </c>
      <c r="Q1810" s="15">
        <v>39967</v>
      </c>
      <c r="R1810" s="14">
        <v>3.968</v>
      </c>
      <c r="T1810" s="15">
        <v>39967</v>
      </c>
      <c r="U1810" s="14">
        <v>4.274</v>
      </c>
      <c r="W1810" s="15">
        <v>39967</v>
      </c>
      <c r="X1810" s="14">
        <v>4.4279999999999999</v>
      </c>
      <c r="Z1810" s="15">
        <v>39967</v>
      </c>
      <c r="AA1810" s="14">
        <v>3.992</v>
      </c>
      <c r="AC1810" s="14">
        <f t="shared" si="218"/>
        <v>4.0216173335393162</v>
      </c>
      <c r="AE1810" s="15">
        <v>39967</v>
      </c>
      <c r="AF1810" s="14">
        <v>3.5398000000000001</v>
      </c>
      <c r="AH1810" s="15">
        <v>39967</v>
      </c>
      <c r="AI1810" s="14">
        <v>3.7850000000000001</v>
      </c>
      <c r="AK1810" s="15">
        <v>39967</v>
      </c>
      <c r="AL1810" s="14">
        <v>2.2185000000000001</v>
      </c>
      <c r="AM1810" s="14">
        <f t="shared" si="213"/>
        <v>1.803117333539316</v>
      </c>
      <c r="AN1810" s="15">
        <v>39967</v>
      </c>
      <c r="AO1810" s="14">
        <v>2.5221</v>
      </c>
      <c r="AP1810" s="14">
        <f t="shared" si="214"/>
        <v>1.0177</v>
      </c>
      <c r="AQ1810" s="15">
        <v>39967</v>
      </c>
      <c r="AR1810" s="14">
        <v>3.375</v>
      </c>
      <c r="AS1810" s="14">
        <f t="shared" si="215"/>
        <v>0.41000000000000014</v>
      </c>
      <c r="AU1810" s="14">
        <f t="shared" si="219"/>
        <v>1.3544999999999998</v>
      </c>
      <c r="AW1810" s="14">
        <f t="shared" si="216"/>
        <v>2.1175000000000002</v>
      </c>
      <c r="AY1810" s="14">
        <f t="shared" si="217"/>
        <v>2.2564999999999995</v>
      </c>
      <c r="BA1810" s="15">
        <v>39967</v>
      </c>
      <c r="BB1810" s="14">
        <v>76.330600000000004</v>
      </c>
      <c r="BD1810" s="15"/>
      <c r="BJ1810" s="15">
        <v>40697</v>
      </c>
      <c r="BK1810" s="14">
        <v>232.00370000000001</v>
      </c>
    </row>
    <row r="1811" spans="2:63" x14ac:dyDescent="0.2">
      <c r="B1811" s="15">
        <v>39968</v>
      </c>
      <c r="C1811" s="14">
        <v>3.6379999999999999</v>
      </c>
      <c r="E1811" s="15">
        <v>39968</v>
      </c>
      <c r="F1811" s="14">
        <v>3.9889999999999999</v>
      </c>
      <c r="H1811" s="15">
        <v>39968</v>
      </c>
      <c r="I1811" s="14">
        <v>4.45</v>
      </c>
      <c r="K1811" s="15">
        <v>39968</v>
      </c>
      <c r="L1811" s="14">
        <v>4.5780000000000003</v>
      </c>
      <c r="N1811" s="15">
        <v>39968</v>
      </c>
      <c r="O1811" s="14">
        <v>4.2359999999999998</v>
      </c>
      <c r="Q1811" s="15">
        <v>39968</v>
      </c>
      <c r="R1811" s="14">
        <v>4.0469999999999997</v>
      </c>
      <c r="T1811" s="15">
        <v>39968</v>
      </c>
      <c r="U1811" s="14">
        <v>4.4169999999999998</v>
      </c>
      <c r="W1811" s="15">
        <v>39968</v>
      </c>
      <c r="X1811" s="14">
        <v>4.5780000000000003</v>
      </c>
      <c r="Z1811" s="15">
        <v>39968</v>
      </c>
      <c r="AA1811" s="14">
        <v>4.0599999999999996</v>
      </c>
      <c r="AC1811" s="14">
        <f t="shared" si="218"/>
        <v>4.1095919975281934</v>
      </c>
      <c r="AE1811" s="15">
        <v>39968</v>
      </c>
      <c r="AF1811" s="14">
        <v>3.7099000000000002</v>
      </c>
      <c r="AH1811" s="15">
        <v>39968</v>
      </c>
      <c r="AI1811" s="14">
        <v>3.8490000000000002</v>
      </c>
      <c r="AK1811" s="15">
        <v>39968</v>
      </c>
      <c r="AL1811" s="14">
        <v>2.2305000000000001</v>
      </c>
      <c r="AM1811" s="14">
        <f t="shared" si="213"/>
        <v>1.8790919975281932</v>
      </c>
      <c r="AN1811" s="15">
        <v>39968</v>
      </c>
      <c r="AO1811" s="14">
        <v>2.5568</v>
      </c>
      <c r="AP1811" s="14">
        <f t="shared" si="214"/>
        <v>1.1531000000000002</v>
      </c>
      <c r="AQ1811" s="15">
        <v>39968</v>
      </c>
      <c r="AR1811" s="14">
        <v>3.39</v>
      </c>
      <c r="AS1811" s="14">
        <f t="shared" si="215"/>
        <v>0.45900000000000007</v>
      </c>
      <c r="AU1811" s="14">
        <f t="shared" si="219"/>
        <v>1.4074999999999998</v>
      </c>
      <c r="AW1811" s="14">
        <f t="shared" si="216"/>
        <v>2.2195</v>
      </c>
      <c r="AY1811" s="14">
        <f t="shared" si="217"/>
        <v>2.3475000000000001</v>
      </c>
      <c r="BA1811" s="15">
        <v>39968</v>
      </c>
      <c r="BB1811" s="14">
        <v>81.166799999999995</v>
      </c>
      <c r="BD1811" s="15"/>
      <c r="BJ1811" s="15">
        <v>40698</v>
      </c>
      <c r="BK1811" s="14">
        <v>232.00370000000001</v>
      </c>
    </row>
    <row r="1812" spans="2:63" x14ac:dyDescent="0.2">
      <c r="B1812" s="15">
        <v>39969</v>
      </c>
      <c r="C1812" s="14">
        <v>3.722</v>
      </c>
      <c r="E1812" s="15">
        <v>39969</v>
      </c>
      <c r="F1812" s="14">
        <v>4.0529999999999999</v>
      </c>
      <c r="H1812" s="15">
        <v>39969</v>
      </c>
      <c r="I1812" s="14">
        <v>4.4640000000000004</v>
      </c>
      <c r="K1812" s="15">
        <v>39969</v>
      </c>
      <c r="L1812" s="14">
        <v>4.6180000000000003</v>
      </c>
      <c r="N1812" s="15">
        <v>39969</v>
      </c>
      <c r="O1812" s="14">
        <v>4.2939999999999996</v>
      </c>
      <c r="Q1812" s="15">
        <v>39969</v>
      </c>
      <c r="R1812" s="14">
        <v>4.1210000000000004</v>
      </c>
      <c r="T1812" s="15">
        <v>39969</v>
      </c>
      <c r="U1812" s="14">
        <v>4.4870000000000001</v>
      </c>
      <c r="W1812" s="15">
        <v>39969</v>
      </c>
      <c r="X1812" s="14">
        <v>4.6319999999999997</v>
      </c>
      <c r="Z1812" s="15">
        <v>39969</v>
      </c>
      <c r="AA1812" s="14">
        <v>4.1459999999999999</v>
      </c>
      <c r="AC1812" s="14">
        <f t="shared" si="218"/>
        <v>4.1684846284566666</v>
      </c>
      <c r="AE1812" s="15">
        <v>39969</v>
      </c>
      <c r="AF1812" s="14">
        <v>3.8279000000000001</v>
      </c>
      <c r="AH1812" s="15">
        <v>39969</v>
      </c>
      <c r="AI1812" s="14">
        <v>3.9220000000000002</v>
      </c>
      <c r="AK1812" s="15">
        <v>39969</v>
      </c>
      <c r="AL1812" s="14">
        <v>2.2050000000000001</v>
      </c>
      <c r="AM1812" s="14">
        <f t="shared" si="213"/>
        <v>1.9634846284566665</v>
      </c>
      <c r="AN1812" s="15">
        <v>39969</v>
      </c>
      <c r="AO1812" s="14">
        <v>2.6795999999999998</v>
      </c>
      <c r="AP1812" s="14">
        <f t="shared" si="214"/>
        <v>1.1483000000000003</v>
      </c>
      <c r="AQ1812" s="15">
        <v>39969</v>
      </c>
      <c r="AR1812" s="14">
        <v>3.395</v>
      </c>
      <c r="AS1812" s="14">
        <f t="shared" si="215"/>
        <v>0.52700000000000014</v>
      </c>
      <c r="AU1812" s="14">
        <f t="shared" si="219"/>
        <v>1.5169999999999999</v>
      </c>
      <c r="AW1812" s="14">
        <f t="shared" si="216"/>
        <v>2.2590000000000003</v>
      </c>
      <c r="AY1812" s="14">
        <f t="shared" si="217"/>
        <v>2.4130000000000003</v>
      </c>
      <c r="BA1812" s="15">
        <v>39969</v>
      </c>
      <c r="BB1812" s="14">
        <v>74.263999999999996</v>
      </c>
      <c r="BD1812" s="15"/>
      <c r="BJ1812" s="15">
        <v>40699</v>
      </c>
      <c r="BK1812" s="14">
        <v>232.00370000000001</v>
      </c>
    </row>
    <row r="1813" spans="2:63" x14ac:dyDescent="0.2">
      <c r="B1813" s="15">
        <v>39970</v>
      </c>
      <c r="C1813" s="14">
        <v>3.722</v>
      </c>
      <c r="E1813" s="15">
        <v>39970</v>
      </c>
      <c r="F1813" s="14">
        <v>4.0529999999999999</v>
      </c>
      <c r="H1813" s="15">
        <v>39970</v>
      </c>
      <c r="I1813" s="14">
        <v>4.4640000000000004</v>
      </c>
      <c r="K1813" s="15">
        <v>39970</v>
      </c>
      <c r="L1813" s="14">
        <v>4.6180000000000003</v>
      </c>
      <c r="N1813" s="15">
        <v>39970</v>
      </c>
      <c r="O1813" s="14">
        <v>4.2939999999999996</v>
      </c>
      <c r="Q1813" s="15">
        <v>39970</v>
      </c>
      <c r="R1813" s="14">
        <v>4.1210000000000004</v>
      </c>
      <c r="T1813" s="15">
        <v>39970</v>
      </c>
      <c r="U1813" s="14">
        <v>4.4870000000000001</v>
      </c>
      <c r="W1813" s="15">
        <v>39970</v>
      </c>
      <c r="X1813" s="14">
        <v>4.6319999999999997</v>
      </c>
      <c r="Z1813" s="15">
        <v>39970</v>
      </c>
      <c r="AA1813" s="14">
        <v>4.1459999999999999</v>
      </c>
      <c r="AC1813" s="14">
        <f t="shared" si="218"/>
        <v>4.1684846284566666</v>
      </c>
      <c r="AE1813" s="15">
        <v>39970</v>
      </c>
      <c r="AF1813" s="14">
        <v>3.8279000000000001</v>
      </c>
      <c r="AH1813" s="15">
        <v>39970</v>
      </c>
      <c r="AI1813" s="14">
        <v>3.9220000000000002</v>
      </c>
      <c r="AK1813" s="15">
        <v>39970</v>
      </c>
      <c r="AL1813" s="14">
        <v>2.2050000000000001</v>
      </c>
      <c r="AM1813" s="14">
        <f t="shared" si="213"/>
        <v>1.9634846284566665</v>
      </c>
      <c r="AN1813" s="15">
        <v>39970</v>
      </c>
      <c r="AO1813" s="14">
        <v>2.6795999999999998</v>
      </c>
      <c r="AP1813" s="14">
        <f t="shared" si="214"/>
        <v>1.1483000000000003</v>
      </c>
      <c r="AQ1813" s="15">
        <v>39970</v>
      </c>
      <c r="AR1813" s="14">
        <v>3.395</v>
      </c>
      <c r="AS1813" s="14">
        <f t="shared" si="215"/>
        <v>0.52700000000000014</v>
      </c>
      <c r="AU1813" s="14">
        <f t="shared" si="219"/>
        <v>1.5169999999999999</v>
      </c>
      <c r="AW1813" s="14">
        <f t="shared" si="216"/>
        <v>2.2590000000000003</v>
      </c>
      <c r="AY1813" s="14">
        <f t="shared" si="217"/>
        <v>2.4130000000000003</v>
      </c>
      <c r="BA1813" s="15">
        <v>39970</v>
      </c>
      <c r="BB1813" s="14">
        <v>74.263999999999996</v>
      </c>
      <c r="BD1813" s="15"/>
      <c r="BJ1813" s="15">
        <v>40700</v>
      </c>
      <c r="BK1813" s="14">
        <v>231.87520000000001</v>
      </c>
    </row>
    <row r="1814" spans="2:63" x14ac:dyDescent="0.2">
      <c r="B1814" s="15">
        <v>39971</v>
      </c>
      <c r="C1814" s="14">
        <v>3.722</v>
      </c>
      <c r="E1814" s="15">
        <v>39971</v>
      </c>
      <c r="F1814" s="14">
        <v>4.0529999999999999</v>
      </c>
      <c r="H1814" s="15">
        <v>39971</v>
      </c>
      <c r="I1814" s="14">
        <v>4.4640000000000004</v>
      </c>
      <c r="K1814" s="15">
        <v>39971</v>
      </c>
      <c r="L1814" s="14">
        <v>4.6180000000000003</v>
      </c>
      <c r="N1814" s="15">
        <v>39971</v>
      </c>
      <c r="O1814" s="14">
        <v>4.2939999999999996</v>
      </c>
      <c r="Q1814" s="15">
        <v>39971</v>
      </c>
      <c r="R1814" s="14">
        <v>4.1210000000000004</v>
      </c>
      <c r="T1814" s="15">
        <v>39971</v>
      </c>
      <c r="U1814" s="14">
        <v>4.4870000000000001</v>
      </c>
      <c r="W1814" s="15">
        <v>39971</v>
      </c>
      <c r="X1814" s="14">
        <v>4.6319999999999997</v>
      </c>
      <c r="Z1814" s="15">
        <v>39971</v>
      </c>
      <c r="AA1814" s="14">
        <v>4.1459999999999999</v>
      </c>
      <c r="AC1814" s="14">
        <f t="shared" si="218"/>
        <v>4.1684846284566666</v>
      </c>
      <c r="AE1814" s="15">
        <v>39971</v>
      </c>
      <c r="AF1814" s="14">
        <v>3.8279000000000001</v>
      </c>
      <c r="AH1814" s="15">
        <v>39971</v>
      </c>
      <c r="AI1814" s="14">
        <v>3.9220000000000002</v>
      </c>
      <c r="AK1814" s="15">
        <v>39971</v>
      </c>
      <c r="AL1814" s="14">
        <v>2.2050000000000001</v>
      </c>
      <c r="AM1814" s="14">
        <f t="shared" si="213"/>
        <v>1.9634846284566665</v>
      </c>
      <c r="AN1814" s="15">
        <v>39971</v>
      </c>
      <c r="AO1814" s="14">
        <v>2.6795999999999998</v>
      </c>
      <c r="AP1814" s="14">
        <f t="shared" si="214"/>
        <v>1.1483000000000003</v>
      </c>
      <c r="AQ1814" s="15">
        <v>39971</v>
      </c>
      <c r="AR1814" s="14">
        <v>3.395</v>
      </c>
      <c r="AS1814" s="14">
        <f t="shared" si="215"/>
        <v>0.52700000000000014</v>
      </c>
      <c r="AU1814" s="14">
        <f t="shared" si="219"/>
        <v>1.5169999999999999</v>
      </c>
      <c r="AW1814" s="14">
        <f t="shared" si="216"/>
        <v>2.2590000000000003</v>
      </c>
      <c r="AY1814" s="14">
        <f t="shared" si="217"/>
        <v>2.4130000000000003</v>
      </c>
      <c r="BA1814" s="15">
        <v>39971</v>
      </c>
      <c r="BB1814" s="14">
        <v>74.263999999999996</v>
      </c>
      <c r="BD1814" s="15"/>
      <c r="BJ1814" s="15">
        <v>40701</v>
      </c>
      <c r="BK1814" s="14">
        <v>232.22069999999999</v>
      </c>
    </row>
    <row r="1815" spans="2:63" x14ac:dyDescent="0.2">
      <c r="B1815" s="15">
        <v>39972</v>
      </c>
      <c r="C1815" s="14">
        <v>3.6760000000000002</v>
      </c>
      <c r="E1815" s="15">
        <v>39972</v>
      </c>
      <c r="F1815" s="14">
        <v>4.0030000000000001</v>
      </c>
      <c r="H1815" s="15">
        <v>39972</v>
      </c>
      <c r="I1815" s="14">
        <v>4.4059999999999997</v>
      </c>
      <c r="K1815" s="15">
        <v>39972</v>
      </c>
      <c r="L1815" s="14">
        <v>4.6859999999999999</v>
      </c>
      <c r="N1815" s="15">
        <v>39972</v>
      </c>
      <c r="O1815" s="14">
        <v>4.2409999999999997</v>
      </c>
      <c r="Q1815" s="15">
        <v>39972</v>
      </c>
      <c r="R1815" s="14">
        <v>4.0670000000000002</v>
      </c>
      <c r="T1815" s="15">
        <v>39972</v>
      </c>
      <c r="U1815" s="14">
        <v>4.4660000000000002</v>
      </c>
      <c r="W1815" s="15">
        <v>39972</v>
      </c>
      <c r="X1815" s="14">
        <v>4.5940000000000003</v>
      </c>
      <c r="Z1815" s="15">
        <v>39972</v>
      </c>
      <c r="AA1815" s="14">
        <v>4.101</v>
      </c>
      <c r="AC1815" s="14">
        <f t="shared" si="218"/>
        <v>4.1418799629229106</v>
      </c>
      <c r="AE1815" s="15">
        <v>39972</v>
      </c>
      <c r="AF1815" s="14">
        <v>3.8736000000000002</v>
      </c>
      <c r="AH1815" s="15">
        <v>39972</v>
      </c>
      <c r="AI1815" s="14">
        <v>3.8679999999999999</v>
      </c>
      <c r="AK1815" s="15">
        <v>39972</v>
      </c>
      <c r="AL1815" s="14">
        <v>2.2635000000000001</v>
      </c>
      <c r="AM1815" s="14">
        <f t="shared" si="213"/>
        <v>1.8783799629229105</v>
      </c>
      <c r="AN1815" s="15">
        <v>39972</v>
      </c>
      <c r="AO1815" s="14">
        <v>2.7096999999999998</v>
      </c>
      <c r="AP1815" s="14">
        <f t="shared" si="214"/>
        <v>1.1639000000000004</v>
      </c>
      <c r="AQ1815" s="15">
        <v>39972</v>
      </c>
      <c r="AR1815" s="14">
        <v>3.39</v>
      </c>
      <c r="AS1815" s="14">
        <f t="shared" si="215"/>
        <v>0.47799999999999976</v>
      </c>
      <c r="AU1815" s="14">
        <f t="shared" si="219"/>
        <v>1.4125000000000001</v>
      </c>
      <c r="AW1815" s="14">
        <f t="shared" si="216"/>
        <v>2.1424999999999996</v>
      </c>
      <c r="AY1815" s="14">
        <f t="shared" si="217"/>
        <v>2.4224999999999999</v>
      </c>
      <c r="BA1815" s="15">
        <v>39972</v>
      </c>
      <c r="BB1815" s="14">
        <v>72.987099999999998</v>
      </c>
      <c r="BD1815" s="15"/>
      <c r="BJ1815" s="15">
        <v>40702</v>
      </c>
      <c r="BK1815" s="14">
        <v>231.774</v>
      </c>
    </row>
    <row r="1816" spans="2:63" x14ac:dyDescent="0.2">
      <c r="B1816" s="15">
        <v>39973</v>
      </c>
      <c r="C1816" s="14">
        <v>3.6360000000000001</v>
      </c>
      <c r="E1816" s="15">
        <v>39973</v>
      </c>
      <c r="F1816" s="14">
        <v>3.9649999999999999</v>
      </c>
      <c r="H1816" s="15">
        <v>39973</v>
      </c>
      <c r="I1816" s="14">
        <v>4.37</v>
      </c>
      <c r="K1816" s="15">
        <v>39973</v>
      </c>
      <c r="L1816" s="14">
        <v>4.6879999999999997</v>
      </c>
      <c r="N1816" s="15">
        <v>39973</v>
      </c>
      <c r="O1816" s="14">
        <v>4.202</v>
      </c>
      <c r="Q1816" s="15">
        <v>39973</v>
      </c>
      <c r="R1816" s="14">
        <v>4.0289999999999999</v>
      </c>
      <c r="T1816" s="15">
        <v>39973</v>
      </c>
      <c r="U1816" s="14">
        <v>4.444</v>
      </c>
      <c r="W1816" s="15">
        <v>39973</v>
      </c>
      <c r="X1816" s="14">
        <v>4.5819999999999999</v>
      </c>
      <c r="Z1816" s="15">
        <v>39973</v>
      </c>
      <c r="AA1816" s="14">
        <v>4.0609999999999999</v>
      </c>
      <c r="AC1816" s="14">
        <f t="shared" si="218"/>
        <v>4.1123108295998767</v>
      </c>
      <c r="AE1816" s="15">
        <v>39973</v>
      </c>
      <c r="AF1816" s="14">
        <v>3.8559000000000001</v>
      </c>
      <c r="AH1816" s="15">
        <v>39973</v>
      </c>
      <c r="AI1816" s="14">
        <v>3.8490000000000002</v>
      </c>
      <c r="AK1816" s="15">
        <v>39973</v>
      </c>
      <c r="AL1816" s="14">
        <v>2.2549999999999999</v>
      </c>
      <c r="AM1816" s="14">
        <f t="shared" si="213"/>
        <v>1.8573108295998768</v>
      </c>
      <c r="AN1816" s="15">
        <v>39973</v>
      </c>
      <c r="AO1816" s="14">
        <v>2.7342</v>
      </c>
      <c r="AP1816" s="14">
        <f t="shared" si="214"/>
        <v>1.1217000000000001</v>
      </c>
      <c r="AQ1816" s="15">
        <v>39973</v>
      </c>
      <c r="AR1816" s="14">
        <v>3.33</v>
      </c>
      <c r="AS1816" s="14">
        <f t="shared" si="215"/>
        <v>0.51900000000000013</v>
      </c>
      <c r="AU1816" s="14">
        <f t="shared" si="219"/>
        <v>1.3810000000000002</v>
      </c>
      <c r="AW1816" s="14">
        <f t="shared" si="216"/>
        <v>2.1150000000000002</v>
      </c>
      <c r="AY1816" s="14">
        <f t="shared" si="217"/>
        <v>2.4329999999999998</v>
      </c>
      <c r="BA1816" s="15">
        <v>39973</v>
      </c>
      <c r="BB1816" s="14">
        <v>73.327500000000001</v>
      </c>
      <c r="BD1816" s="15"/>
      <c r="BJ1816" s="15">
        <v>40703</v>
      </c>
      <c r="BK1816" s="14">
        <v>231.92599999999999</v>
      </c>
    </row>
    <row r="1817" spans="2:63" x14ac:dyDescent="0.2">
      <c r="B1817" s="15">
        <v>39974</v>
      </c>
      <c r="C1817" s="14">
        <v>3.6879999999999997</v>
      </c>
      <c r="E1817" s="15">
        <v>39974</v>
      </c>
      <c r="F1817" s="14">
        <v>4.0060000000000002</v>
      </c>
      <c r="H1817" s="15">
        <v>39974</v>
      </c>
      <c r="I1817" s="14">
        <v>4.4219999999999997</v>
      </c>
      <c r="K1817" s="15">
        <v>39974</v>
      </c>
      <c r="L1817" s="14">
        <v>4.7359999999999998</v>
      </c>
      <c r="N1817" s="15">
        <v>39974</v>
      </c>
      <c r="O1817" s="14">
        <v>4.25</v>
      </c>
      <c r="Q1817" s="15">
        <v>39974</v>
      </c>
      <c r="R1817" s="14">
        <v>4.0720000000000001</v>
      </c>
      <c r="T1817" s="15">
        <v>39974</v>
      </c>
      <c r="U1817" s="14">
        <v>4.4710000000000001</v>
      </c>
      <c r="W1817" s="15">
        <v>39974</v>
      </c>
      <c r="X1817" s="14">
        <v>4.5999999999999996</v>
      </c>
      <c r="Z1817" s="15">
        <v>39974</v>
      </c>
      <c r="AA1817" s="14">
        <v>4.109</v>
      </c>
      <c r="AC1817" s="14">
        <f t="shared" si="218"/>
        <v>4.1586851537154326</v>
      </c>
      <c r="AE1817" s="15">
        <v>39974</v>
      </c>
      <c r="AF1817" s="14">
        <v>3.9455</v>
      </c>
      <c r="AH1817" s="15">
        <v>39974</v>
      </c>
      <c r="AI1817" s="14">
        <v>3.9210000000000003</v>
      </c>
      <c r="AK1817" s="15">
        <v>39974</v>
      </c>
      <c r="AL1817" s="14">
        <v>2.25</v>
      </c>
      <c r="AM1817" s="14">
        <f t="shared" si="213"/>
        <v>1.9086851537154326</v>
      </c>
      <c r="AN1817" s="15">
        <v>39974</v>
      </c>
      <c r="AO1817" s="14">
        <v>2.8138999999999998</v>
      </c>
      <c r="AP1817" s="14">
        <f t="shared" si="214"/>
        <v>1.1316000000000002</v>
      </c>
      <c r="AQ1817" s="15">
        <v>39974</v>
      </c>
      <c r="AR1817" s="14">
        <v>3.355</v>
      </c>
      <c r="AS1817" s="14">
        <f t="shared" si="215"/>
        <v>0.56600000000000028</v>
      </c>
      <c r="AU1817" s="14">
        <f t="shared" si="219"/>
        <v>1.4379999999999997</v>
      </c>
      <c r="AW1817" s="14">
        <f t="shared" si="216"/>
        <v>2.1719999999999997</v>
      </c>
      <c r="AY1817" s="14">
        <f t="shared" si="217"/>
        <v>2.4859999999999998</v>
      </c>
      <c r="BA1817" s="15">
        <v>39974</v>
      </c>
      <c r="BB1817" s="14">
        <v>73.424199999999999</v>
      </c>
      <c r="BD1817" s="15"/>
      <c r="BJ1817" s="15">
        <v>40704</v>
      </c>
      <c r="BK1817" s="14">
        <v>231.57239999999999</v>
      </c>
    </row>
    <row r="1818" spans="2:63" x14ac:dyDescent="0.2">
      <c r="B1818" s="15">
        <v>39975</v>
      </c>
      <c r="C1818" s="14">
        <v>3.698</v>
      </c>
      <c r="E1818" s="15">
        <v>39975</v>
      </c>
      <c r="F1818" s="14">
        <v>4.0140000000000002</v>
      </c>
      <c r="H1818" s="15">
        <v>39975</v>
      </c>
      <c r="I1818" s="14">
        <v>4.4290000000000003</v>
      </c>
      <c r="K1818" s="15">
        <v>39975</v>
      </c>
      <c r="L1818" s="14">
        <v>4.74</v>
      </c>
      <c r="N1818" s="15">
        <v>39975</v>
      </c>
      <c r="O1818" s="14">
        <v>4.2670000000000003</v>
      </c>
      <c r="Q1818" s="15">
        <v>39975</v>
      </c>
      <c r="R1818" s="14">
        <v>4.0780000000000003</v>
      </c>
      <c r="T1818" s="15">
        <v>39975</v>
      </c>
      <c r="U1818" s="14">
        <v>4.4669999999999996</v>
      </c>
      <c r="W1818" s="15">
        <v>39975</v>
      </c>
      <c r="X1818" s="14">
        <v>4.5990000000000002</v>
      </c>
      <c r="Z1818" s="15">
        <v>39975</v>
      </c>
      <c r="AA1818" s="14">
        <v>4.1230000000000002</v>
      </c>
      <c r="AC1818" s="14">
        <f t="shared" si="218"/>
        <v>4.1660741541788964</v>
      </c>
      <c r="AE1818" s="15">
        <v>39975</v>
      </c>
      <c r="AF1818" s="14">
        <v>3.8542999999999998</v>
      </c>
      <c r="AH1818" s="15">
        <v>39975</v>
      </c>
      <c r="AI1818" s="14">
        <v>4.024</v>
      </c>
      <c r="AK1818" s="15">
        <v>39975</v>
      </c>
      <c r="AL1818" s="14">
        <v>2.2555000000000001</v>
      </c>
      <c r="AM1818" s="14">
        <f t="shared" si="213"/>
        <v>1.9105741541788963</v>
      </c>
      <c r="AN1818" s="15">
        <v>39975</v>
      </c>
      <c r="AO1818" s="14">
        <v>2.7401999999999997</v>
      </c>
      <c r="AP1818" s="14">
        <f t="shared" si="214"/>
        <v>1.1141000000000001</v>
      </c>
      <c r="AQ1818" s="15">
        <v>39975</v>
      </c>
      <c r="AR1818" s="14">
        <v>3.36</v>
      </c>
      <c r="AS1818" s="14">
        <f t="shared" si="215"/>
        <v>0.66400000000000015</v>
      </c>
      <c r="AU1818" s="14">
        <f t="shared" si="219"/>
        <v>1.4424999999999999</v>
      </c>
      <c r="AW1818" s="14">
        <f t="shared" si="216"/>
        <v>2.1735000000000002</v>
      </c>
      <c r="AY1818" s="14">
        <f t="shared" si="217"/>
        <v>2.4845000000000002</v>
      </c>
      <c r="BA1818" s="15">
        <v>39975</v>
      </c>
      <c r="BB1818" s="14">
        <v>73.112799999999993</v>
      </c>
      <c r="BD1818" s="15"/>
      <c r="BJ1818" s="15">
        <v>40705</v>
      </c>
      <c r="BK1818" s="14">
        <v>231.57239999999999</v>
      </c>
    </row>
    <row r="1819" spans="2:63" x14ac:dyDescent="0.2">
      <c r="B1819" s="15">
        <v>39976</v>
      </c>
      <c r="C1819" s="14">
        <v>3.6339999999999999</v>
      </c>
      <c r="E1819" s="15">
        <v>39976</v>
      </c>
      <c r="F1819" s="14">
        <v>3.9649999999999999</v>
      </c>
      <c r="H1819" s="15">
        <v>39976</v>
      </c>
      <c r="I1819" s="14">
        <v>4.383</v>
      </c>
      <c r="K1819" s="15">
        <v>39976</v>
      </c>
      <c r="L1819" s="14">
        <v>4.6870000000000003</v>
      </c>
      <c r="N1819" s="15">
        <v>39976</v>
      </c>
      <c r="O1819" s="14">
        <v>4.2080000000000002</v>
      </c>
      <c r="Q1819" s="15">
        <v>39976</v>
      </c>
      <c r="R1819" s="14">
        <v>4.0339999999999998</v>
      </c>
      <c r="T1819" s="15">
        <v>39976</v>
      </c>
      <c r="U1819" s="14">
        <v>4.4169999999999998</v>
      </c>
      <c r="W1819" s="15">
        <v>39976</v>
      </c>
      <c r="X1819" s="14">
        <v>4.556</v>
      </c>
      <c r="Z1819" s="15">
        <v>39976</v>
      </c>
      <c r="AA1819" s="14">
        <v>4.0670000000000002</v>
      </c>
      <c r="AC1819" s="14">
        <f t="shared" si="218"/>
        <v>4.1124775220145224</v>
      </c>
      <c r="AE1819" s="15">
        <v>39976</v>
      </c>
      <c r="AF1819" s="14">
        <v>3.7915999999999999</v>
      </c>
      <c r="AH1819" s="15">
        <v>39976</v>
      </c>
      <c r="AI1819" s="14">
        <v>3.9740000000000002</v>
      </c>
      <c r="AK1819" s="15">
        <v>39976</v>
      </c>
      <c r="AL1819" s="14">
        <v>2.2595000000000001</v>
      </c>
      <c r="AM1819" s="14">
        <f t="shared" si="213"/>
        <v>1.8529775220145224</v>
      </c>
      <c r="AN1819" s="15">
        <v>39976</v>
      </c>
      <c r="AO1819" s="14">
        <v>2.6489000000000003</v>
      </c>
      <c r="AP1819" s="14">
        <f t="shared" si="214"/>
        <v>1.1426999999999996</v>
      </c>
      <c r="AQ1819" s="15">
        <v>39976</v>
      </c>
      <c r="AR1819" s="14">
        <v>3.395</v>
      </c>
      <c r="AS1819" s="14">
        <f t="shared" si="215"/>
        <v>0.57900000000000018</v>
      </c>
      <c r="AU1819" s="14">
        <f t="shared" si="219"/>
        <v>1.3744999999999998</v>
      </c>
      <c r="AW1819" s="14">
        <f t="shared" si="216"/>
        <v>2.1234999999999999</v>
      </c>
      <c r="AY1819" s="14">
        <f t="shared" si="217"/>
        <v>2.4275000000000002</v>
      </c>
      <c r="BA1819" s="15">
        <v>39976</v>
      </c>
      <c r="BB1819" s="14">
        <v>74.865099999999998</v>
      </c>
      <c r="BD1819" s="15"/>
      <c r="BJ1819" s="15">
        <v>40706</v>
      </c>
      <c r="BK1819" s="14">
        <v>231.57239999999999</v>
      </c>
    </row>
    <row r="1820" spans="2:63" x14ac:dyDescent="0.2">
      <c r="B1820" s="15">
        <v>39977</v>
      </c>
      <c r="C1820" s="14">
        <v>3.6339999999999999</v>
      </c>
      <c r="E1820" s="15">
        <v>39977</v>
      </c>
      <c r="F1820" s="14">
        <v>3.9649999999999999</v>
      </c>
      <c r="H1820" s="15">
        <v>39977</v>
      </c>
      <c r="I1820" s="14">
        <v>4.383</v>
      </c>
      <c r="K1820" s="15">
        <v>39977</v>
      </c>
      <c r="L1820" s="14">
        <v>4.6870000000000003</v>
      </c>
      <c r="N1820" s="15">
        <v>39977</v>
      </c>
      <c r="O1820" s="14">
        <v>4.2080000000000002</v>
      </c>
      <c r="Q1820" s="15">
        <v>39977</v>
      </c>
      <c r="R1820" s="14">
        <v>4.0339999999999998</v>
      </c>
      <c r="T1820" s="15">
        <v>39977</v>
      </c>
      <c r="U1820" s="14">
        <v>4.4169999999999998</v>
      </c>
      <c r="W1820" s="15">
        <v>39977</v>
      </c>
      <c r="X1820" s="14">
        <v>4.556</v>
      </c>
      <c r="Z1820" s="15">
        <v>39977</v>
      </c>
      <c r="AA1820" s="14">
        <v>4.0670000000000002</v>
      </c>
      <c r="AC1820" s="14">
        <f t="shared" si="218"/>
        <v>4.1124775220145224</v>
      </c>
      <c r="AE1820" s="15">
        <v>39977</v>
      </c>
      <c r="AF1820" s="14">
        <v>3.7915999999999999</v>
      </c>
      <c r="AH1820" s="15">
        <v>39977</v>
      </c>
      <c r="AI1820" s="14">
        <v>3.9740000000000002</v>
      </c>
      <c r="AK1820" s="15">
        <v>39977</v>
      </c>
      <c r="AL1820" s="14">
        <v>2.2595000000000001</v>
      </c>
      <c r="AM1820" s="14">
        <f t="shared" si="213"/>
        <v>1.8529775220145224</v>
      </c>
      <c r="AN1820" s="15">
        <v>39977</v>
      </c>
      <c r="AO1820" s="14">
        <v>2.6489000000000003</v>
      </c>
      <c r="AP1820" s="14">
        <f t="shared" si="214"/>
        <v>1.1426999999999996</v>
      </c>
      <c r="AQ1820" s="15">
        <v>39977</v>
      </c>
      <c r="AR1820" s="14">
        <v>3.395</v>
      </c>
      <c r="AS1820" s="14">
        <f t="shared" si="215"/>
        <v>0.57900000000000018</v>
      </c>
      <c r="AU1820" s="14">
        <f t="shared" si="219"/>
        <v>1.3744999999999998</v>
      </c>
      <c r="AW1820" s="14">
        <f t="shared" si="216"/>
        <v>2.1234999999999999</v>
      </c>
      <c r="AY1820" s="14">
        <f t="shared" si="217"/>
        <v>2.4275000000000002</v>
      </c>
      <c r="BA1820" s="15">
        <v>39977</v>
      </c>
      <c r="BB1820" s="14">
        <v>74.865099999999998</v>
      </c>
      <c r="BD1820" s="15"/>
      <c r="BJ1820" s="15">
        <v>40707</v>
      </c>
      <c r="BK1820" s="14">
        <v>231.678</v>
      </c>
    </row>
    <row r="1821" spans="2:63" x14ac:dyDescent="0.2">
      <c r="B1821" s="15">
        <v>39978</v>
      </c>
      <c r="C1821" s="14">
        <v>3.6339999999999999</v>
      </c>
      <c r="E1821" s="15">
        <v>39978</v>
      </c>
      <c r="F1821" s="14">
        <v>3.9649999999999999</v>
      </c>
      <c r="H1821" s="15">
        <v>39978</v>
      </c>
      <c r="I1821" s="14">
        <v>4.383</v>
      </c>
      <c r="K1821" s="15">
        <v>39978</v>
      </c>
      <c r="L1821" s="14">
        <v>4.6870000000000003</v>
      </c>
      <c r="N1821" s="15">
        <v>39978</v>
      </c>
      <c r="O1821" s="14">
        <v>4.2080000000000002</v>
      </c>
      <c r="Q1821" s="15">
        <v>39978</v>
      </c>
      <c r="R1821" s="14">
        <v>4.0339999999999998</v>
      </c>
      <c r="T1821" s="15">
        <v>39978</v>
      </c>
      <c r="U1821" s="14">
        <v>4.4169999999999998</v>
      </c>
      <c r="W1821" s="15">
        <v>39978</v>
      </c>
      <c r="X1821" s="14">
        <v>4.556</v>
      </c>
      <c r="Z1821" s="15">
        <v>39978</v>
      </c>
      <c r="AA1821" s="14">
        <v>4.0670000000000002</v>
      </c>
      <c r="AC1821" s="14">
        <f t="shared" si="218"/>
        <v>4.1124775220145224</v>
      </c>
      <c r="AE1821" s="15">
        <v>39978</v>
      </c>
      <c r="AF1821" s="14">
        <v>3.7915999999999999</v>
      </c>
      <c r="AH1821" s="15">
        <v>39978</v>
      </c>
      <c r="AI1821" s="14">
        <v>3.9740000000000002</v>
      </c>
      <c r="AK1821" s="15">
        <v>39978</v>
      </c>
      <c r="AL1821" s="14">
        <v>2.2595000000000001</v>
      </c>
      <c r="AM1821" s="14">
        <f t="shared" si="213"/>
        <v>1.8529775220145224</v>
      </c>
      <c r="AN1821" s="15">
        <v>39978</v>
      </c>
      <c r="AO1821" s="14">
        <v>2.6489000000000003</v>
      </c>
      <c r="AP1821" s="14">
        <f t="shared" si="214"/>
        <v>1.1426999999999996</v>
      </c>
      <c r="AQ1821" s="15">
        <v>39978</v>
      </c>
      <c r="AR1821" s="14">
        <v>3.395</v>
      </c>
      <c r="AS1821" s="14">
        <f t="shared" si="215"/>
        <v>0.57900000000000018</v>
      </c>
      <c r="AU1821" s="14">
        <f t="shared" si="219"/>
        <v>1.3744999999999998</v>
      </c>
      <c r="AW1821" s="14">
        <f t="shared" si="216"/>
        <v>2.1234999999999999</v>
      </c>
      <c r="AY1821" s="14">
        <f t="shared" si="217"/>
        <v>2.4275000000000002</v>
      </c>
      <c r="BA1821" s="15">
        <v>39978</v>
      </c>
      <c r="BB1821" s="14">
        <v>74.865099999999998</v>
      </c>
      <c r="BD1821" s="15"/>
      <c r="BJ1821" s="15">
        <v>40708</v>
      </c>
      <c r="BK1821" s="14">
        <v>232.25409999999999</v>
      </c>
    </row>
    <row r="1822" spans="2:63" x14ac:dyDescent="0.2">
      <c r="B1822" s="15">
        <v>39979</v>
      </c>
      <c r="C1822" s="14">
        <v>3.5220000000000002</v>
      </c>
      <c r="E1822" s="15">
        <v>39979</v>
      </c>
      <c r="F1822" s="14">
        <v>3.8679999999999999</v>
      </c>
      <c r="H1822" s="15">
        <v>39979</v>
      </c>
      <c r="I1822" s="14">
        <v>4.3010000000000002</v>
      </c>
      <c r="K1822" s="15">
        <v>39979</v>
      </c>
      <c r="L1822" s="14">
        <v>4.6020000000000003</v>
      </c>
      <c r="N1822" s="15">
        <v>39979</v>
      </c>
      <c r="O1822" s="14">
        <v>4.1109999999999998</v>
      </c>
      <c r="Q1822" s="15">
        <v>39979</v>
      </c>
      <c r="R1822" s="14">
        <v>3.9350000000000001</v>
      </c>
      <c r="T1822" s="15">
        <v>39979</v>
      </c>
      <c r="U1822" s="14">
        <v>4.3220000000000001</v>
      </c>
      <c r="W1822" s="15">
        <v>39979</v>
      </c>
      <c r="X1822" s="14">
        <v>4.468</v>
      </c>
      <c r="Z1822" s="15">
        <v>39979</v>
      </c>
      <c r="AA1822" s="14">
        <v>3.96</v>
      </c>
      <c r="AC1822" s="14">
        <f t="shared" si="218"/>
        <v>4.0156250579329518</v>
      </c>
      <c r="AE1822" s="15">
        <v>39979</v>
      </c>
      <c r="AF1822" s="14">
        <v>3.7113</v>
      </c>
      <c r="AH1822" s="15">
        <v>39979</v>
      </c>
      <c r="AI1822" s="14">
        <v>3.8769999999999998</v>
      </c>
      <c r="AK1822" s="15">
        <v>39979</v>
      </c>
      <c r="AL1822" s="14">
        <v>2.2400000000000002</v>
      </c>
      <c r="AM1822" s="14">
        <f t="shared" si="213"/>
        <v>1.7756250579329516</v>
      </c>
      <c r="AN1822" s="15">
        <v>39979</v>
      </c>
      <c r="AO1822" s="14">
        <v>2.5640999999999998</v>
      </c>
      <c r="AP1822" s="14">
        <f t="shared" si="214"/>
        <v>1.1472000000000002</v>
      </c>
      <c r="AQ1822" s="15">
        <v>39979</v>
      </c>
      <c r="AR1822" s="14">
        <v>3.33</v>
      </c>
      <c r="AS1822" s="14">
        <f t="shared" si="215"/>
        <v>0.54699999999999971</v>
      </c>
      <c r="AU1822" s="14">
        <f t="shared" si="219"/>
        <v>1.282</v>
      </c>
      <c r="AW1822" s="14">
        <f t="shared" si="216"/>
        <v>2.0609999999999999</v>
      </c>
      <c r="AY1822" s="14">
        <f t="shared" si="217"/>
        <v>2.3620000000000001</v>
      </c>
      <c r="BA1822" s="15">
        <v>39979</v>
      </c>
      <c r="BB1822" s="14">
        <v>77.864599999999996</v>
      </c>
      <c r="BD1822" s="15"/>
      <c r="BJ1822" s="15">
        <v>40709</v>
      </c>
      <c r="BK1822" s="14">
        <v>231.73259999999999</v>
      </c>
    </row>
    <row r="1823" spans="2:63" x14ac:dyDescent="0.2">
      <c r="B1823" s="15">
        <v>39980</v>
      </c>
      <c r="C1823" s="14">
        <v>3.5249999999999999</v>
      </c>
      <c r="E1823" s="15">
        <v>39980</v>
      </c>
      <c r="F1823" s="14">
        <v>3.8759999999999999</v>
      </c>
      <c r="H1823" s="15">
        <v>39980</v>
      </c>
      <c r="I1823" s="14">
        <v>4.3220000000000001</v>
      </c>
      <c r="K1823" s="15">
        <v>39980</v>
      </c>
      <c r="L1823" s="14">
        <v>4.6230000000000002</v>
      </c>
      <c r="N1823" s="15">
        <v>39980</v>
      </c>
      <c r="O1823" s="14">
        <v>4.1130000000000004</v>
      </c>
      <c r="Q1823" s="15">
        <v>39980</v>
      </c>
      <c r="R1823" s="14">
        <v>3.95</v>
      </c>
      <c r="T1823" s="15">
        <v>39980</v>
      </c>
      <c r="U1823" s="14">
        <v>4.319</v>
      </c>
      <c r="W1823" s="15">
        <v>39980</v>
      </c>
      <c r="X1823" s="14">
        <v>4.4850000000000003</v>
      </c>
      <c r="Z1823" s="15">
        <v>39980</v>
      </c>
      <c r="AA1823" s="14">
        <v>3.96</v>
      </c>
      <c r="AC1823" s="14">
        <f t="shared" si="218"/>
        <v>4.0264410628765637</v>
      </c>
      <c r="AE1823" s="15">
        <v>39980</v>
      </c>
      <c r="AF1823" s="14">
        <v>3.6588000000000003</v>
      </c>
      <c r="AH1823" s="15">
        <v>39980</v>
      </c>
      <c r="AI1823" s="14">
        <v>3.899</v>
      </c>
      <c r="AK1823" s="15">
        <v>39980</v>
      </c>
      <c r="AL1823" s="14">
        <v>2.2225000000000001</v>
      </c>
      <c r="AM1823" s="14">
        <f t="shared" si="213"/>
        <v>1.8039410628765635</v>
      </c>
      <c r="AN1823" s="15">
        <v>39980</v>
      </c>
      <c r="AO1823" s="14">
        <v>2.4777</v>
      </c>
      <c r="AP1823" s="14">
        <f t="shared" si="214"/>
        <v>1.1811000000000003</v>
      </c>
      <c r="AQ1823" s="15">
        <v>39980</v>
      </c>
      <c r="AR1823" s="14">
        <v>3.3174999999999999</v>
      </c>
      <c r="AS1823" s="14">
        <f t="shared" si="215"/>
        <v>0.58150000000000013</v>
      </c>
      <c r="AU1823" s="14">
        <f t="shared" si="219"/>
        <v>1.3024999999999998</v>
      </c>
      <c r="AW1823" s="14">
        <f t="shared" si="216"/>
        <v>2.0994999999999999</v>
      </c>
      <c r="AY1823" s="14">
        <f t="shared" si="217"/>
        <v>2.4005000000000001</v>
      </c>
      <c r="BA1823" s="15">
        <v>39980</v>
      </c>
      <c r="BB1823" s="14">
        <v>79.645399999999995</v>
      </c>
      <c r="BD1823" s="15"/>
      <c r="BJ1823" s="15">
        <v>40710</v>
      </c>
      <c r="BK1823" s="14">
        <v>230.8066</v>
      </c>
    </row>
    <row r="1824" spans="2:63" x14ac:dyDescent="0.2">
      <c r="B1824" s="15">
        <v>39981</v>
      </c>
      <c r="C1824" s="14">
        <v>3.4809999999999999</v>
      </c>
      <c r="E1824" s="15">
        <v>39981</v>
      </c>
      <c r="F1824" s="14">
        <v>3.8359999999999999</v>
      </c>
      <c r="H1824" s="15">
        <v>39981</v>
      </c>
      <c r="I1824" s="14">
        <v>4.3040000000000003</v>
      </c>
      <c r="K1824" s="15">
        <v>39981</v>
      </c>
      <c r="L1824" s="14">
        <v>4.5910000000000002</v>
      </c>
      <c r="N1824" s="15">
        <v>39981</v>
      </c>
      <c r="O1824" s="14">
        <v>4.0739999999999998</v>
      </c>
      <c r="Q1824" s="15">
        <v>39981</v>
      </c>
      <c r="R1824" s="14">
        <v>3.9079999999999999</v>
      </c>
      <c r="T1824" s="15">
        <v>39981</v>
      </c>
      <c r="U1824" s="14">
        <v>4.3010000000000002</v>
      </c>
      <c r="W1824" s="15">
        <v>39981</v>
      </c>
      <c r="X1824" s="14">
        <v>4.4539999999999997</v>
      </c>
      <c r="Z1824" s="15">
        <v>39981</v>
      </c>
      <c r="AA1824" s="14">
        <v>3.9239999999999999</v>
      </c>
      <c r="AC1824" s="14">
        <f t="shared" si="218"/>
        <v>3.9907551367217668</v>
      </c>
      <c r="AE1824" s="15">
        <v>39981</v>
      </c>
      <c r="AF1824" s="14">
        <v>3.6882000000000001</v>
      </c>
      <c r="AH1824" s="15">
        <v>39981</v>
      </c>
      <c r="AI1824" s="14">
        <v>3.7850000000000001</v>
      </c>
      <c r="AK1824" s="15">
        <v>39981</v>
      </c>
      <c r="AL1824" s="14">
        <v>2.234</v>
      </c>
      <c r="AM1824" s="14">
        <f t="shared" si="213"/>
        <v>1.7567551367217669</v>
      </c>
      <c r="AN1824" s="15">
        <v>39981</v>
      </c>
      <c r="AO1824" s="14">
        <v>2.4748999999999999</v>
      </c>
      <c r="AP1824" s="14">
        <f t="shared" si="214"/>
        <v>1.2133000000000003</v>
      </c>
      <c r="AQ1824" s="15">
        <v>39981</v>
      </c>
      <c r="AR1824" s="14">
        <v>3.33</v>
      </c>
      <c r="AS1824" s="14">
        <f t="shared" si="215"/>
        <v>0.45500000000000007</v>
      </c>
      <c r="AU1824" s="14">
        <f t="shared" si="219"/>
        <v>1.2469999999999999</v>
      </c>
      <c r="AW1824" s="14">
        <f t="shared" si="216"/>
        <v>2.0700000000000003</v>
      </c>
      <c r="AY1824" s="14">
        <f t="shared" si="217"/>
        <v>2.3570000000000002</v>
      </c>
      <c r="BA1824" s="15">
        <v>39981</v>
      </c>
      <c r="BB1824" s="14">
        <v>82.308899999999994</v>
      </c>
      <c r="BD1824" s="15"/>
      <c r="BJ1824" s="15">
        <v>40711</v>
      </c>
      <c r="BK1824" s="14">
        <v>231.44990000000001</v>
      </c>
    </row>
    <row r="1825" spans="2:63" x14ac:dyDescent="0.2">
      <c r="B1825" s="15">
        <v>39982</v>
      </c>
      <c r="C1825" s="14">
        <v>3.5470000000000002</v>
      </c>
      <c r="E1825" s="15">
        <v>39982</v>
      </c>
      <c r="F1825" s="14">
        <v>3.899</v>
      </c>
      <c r="H1825" s="15">
        <v>39982</v>
      </c>
      <c r="I1825" s="14">
        <v>4.3410000000000002</v>
      </c>
      <c r="K1825" s="15">
        <v>39982</v>
      </c>
      <c r="L1825" s="14">
        <v>4.6269999999999998</v>
      </c>
      <c r="N1825" s="15">
        <v>39982</v>
      </c>
      <c r="O1825" s="14">
        <v>4.1319999999999997</v>
      </c>
      <c r="Q1825" s="15">
        <v>39982</v>
      </c>
      <c r="R1825" s="14">
        <v>3.9729999999999999</v>
      </c>
      <c r="T1825" s="15">
        <v>39982</v>
      </c>
      <c r="U1825" s="14">
        <v>4.3499999999999996</v>
      </c>
      <c r="W1825" s="15">
        <v>39982</v>
      </c>
      <c r="X1825" s="14">
        <v>4.5110000000000001</v>
      </c>
      <c r="Z1825" s="15">
        <v>39982</v>
      </c>
      <c r="AA1825" s="14">
        <v>3.99</v>
      </c>
      <c r="AC1825" s="14">
        <f t="shared" si="218"/>
        <v>4.0453089757454039</v>
      </c>
      <c r="AE1825" s="15">
        <v>39982</v>
      </c>
      <c r="AF1825" s="14">
        <v>3.8277000000000001</v>
      </c>
      <c r="AH1825" s="15">
        <v>39982</v>
      </c>
      <c r="AI1825" s="14">
        <v>3.8449999999999998</v>
      </c>
      <c r="AK1825" s="15">
        <v>39982</v>
      </c>
      <c r="AL1825" s="14">
        <v>2.2534999999999998</v>
      </c>
      <c r="AM1825" s="14">
        <f t="shared" ref="AM1825:AM1888" si="220">AC1825-AL1825</f>
        <v>1.7918089757454041</v>
      </c>
      <c r="AN1825" s="15">
        <v>39982</v>
      </c>
      <c r="AO1825" s="14">
        <v>2.6196000000000002</v>
      </c>
      <c r="AP1825" s="14">
        <f t="shared" ref="AP1825:AP1888" si="221">AF1825-AO1825</f>
        <v>1.2081</v>
      </c>
      <c r="AQ1825" s="15">
        <v>39982</v>
      </c>
      <c r="AR1825" s="14">
        <v>3.3525</v>
      </c>
      <c r="AS1825" s="14">
        <f t="shared" ref="AS1825:AS1888" si="222">AI1825-AR1825</f>
        <v>0.49249999999999972</v>
      </c>
      <c r="AU1825" s="14">
        <f t="shared" si="219"/>
        <v>1.2935000000000003</v>
      </c>
      <c r="AW1825" s="14">
        <f t="shared" ref="AW1825:AW1888" si="223">I1825-AL1825</f>
        <v>2.0875000000000004</v>
      </c>
      <c r="AY1825" s="14">
        <f t="shared" ref="AY1825:AY1888" si="224">L1825-AL1825</f>
        <v>2.3734999999999999</v>
      </c>
      <c r="BA1825" s="15">
        <v>39982</v>
      </c>
      <c r="BB1825" s="14">
        <v>79.387200000000007</v>
      </c>
      <c r="BD1825" s="15"/>
      <c r="BJ1825" s="15">
        <v>40712</v>
      </c>
      <c r="BK1825" s="14">
        <v>231.44990000000001</v>
      </c>
    </row>
    <row r="1826" spans="2:63" x14ac:dyDescent="0.2">
      <c r="B1826" s="15">
        <v>39983</v>
      </c>
      <c r="C1826" s="14">
        <v>3.5019999999999998</v>
      </c>
      <c r="E1826" s="15">
        <v>39983</v>
      </c>
      <c r="F1826" s="14">
        <v>3.8449999999999998</v>
      </c>
      <c r="H1826" s="15">
        <v>39983</v>
      </c>
      <c r="I1826" s="14">
        <v>4.2729999999999997</v>
      </c>
      <c r="K1826" s="15">
        <v>39983</v>
      </c>
      <c r="L1826" s="14">
        <v>4.5819999999999999</v>
      </c>
      <c r="N1826" s="15">
        <v>39983</v>
      </c>
      <c r="O1826" s="14">
        <v>4.0750000000000002</v>
      </c>
      <c r="Q1826" s="15">
        <v>39983</v>
      </c>
      <c r="R1826" s="14">
        <v>3.923</v>
      </c>
      <c r="T1826" s="15">
        <v>39983</v>
      </c>
      <c r="U1826" s="14">
        <v>4.3019999999999996</v>
      </c>
      <c r="W1826" s="15">
        <v>39983</v>
      </c>
      <c r="X1826" s="14">
        <v>4.4619999999999997</v>
      </c>
      <c r="Z1826" s="15">
        <v>39983</v>
      </c>
      <c r="AA1826" s="14">
        <v>3.931</v>
      </c>
      <c r="AC1826" s="14">
        <f t="shared" si="218"/>
        <v>3.9939621504711882</v>
      </c>
      <c r="AE1826" s="15">
        <v>39983</v>
      </c>
      <c r="AF1826" s="14">
        <v>3.7808000000000002</v>
      </c>
      <c r="AH1826" s="15">
        <v>39983</v>
      </c>
      <c r="AI1826" s="14">
        <v>3.81</v>
      </c>
      <c r="AK1826" s="15">
        <v>39983</v>
      </c>
      <c r="AL1826" s="14">
        <v>2.2599999999999998</v>
      </c>
      <c r="AM1826" s="14">
        <f t="shared" si="220"/>
        <v>1.7339621504711884</v>
      </c>
      <c r="AN1826" s="15">
        <v>39983</v>
      </c>
      <c r="AO1826" s="14">
        <v>2.6250999999999998</v>
      </c>
      <c r="AP1826" s="14">
        <f t="shared" si="221"/>
        <v>1.1557000000000004</v>
      </c>
      <c r="AQ1826" s="15">
        <v>39983</v>
      </c>
      <c r="AR1826" s="14">
        <v>3.3325</v>
      </c>
      <c r="AS1826" s="14">
        <f t="shared" si="222"/>
        <v>0.47750000000000004</v>
      </c>
      <c r="AU1826" s="14">
        <f t="shared" si="219"/>
        <v>1.242</v>
      </c>
      <c r="AW1826" s="14">
        <f t="shared" si="223"/>
        <v>2.0129999999999999</v>
      </c>
      <c r="AY1826" s="14">
        <f t="shared" si="224"/>
        <v>2.3220000000000001</v>
      </c>
      <c r="BA1826" s="15">
        <v>39983</v>
      </c>
      <c r="BB1826" s="14">
        <v>77.126000000000005</v>
      </c>
      <c r="BD1826" s="15"/>
      <c r="BJ1826" s="15">
        <v>40713</v>
      </c>
      <c r="BK1826" s="14">
        <v>231.44990000000001</v>
      </c>
    </row>
    <row r="1827" spans="2:63" x14ac:dyDescent="0.2">
      <c r="B1827" s="15">
        <v>39984</v>
      </c>
      <c r="C1827" s="14">
        <v>3.5019999999999998</v>
      </c>
      <c r="E1827" s="15">
        <v>39984</v>
      </c>
      <c r="F1827" s="14">
        <v>3.8449999999999998</v>
      </c>
      <c r="H1827" s="15">
        <v>39984</v>
      </c>
      <c r="I1827" s="14">
        <v>4.2729999999999997</v>
      </c>
      <c r="K1827" s="15">
        <v>39984</v>
      </c>
      <c r="L1827" s="14">
        <v>4.5819999999999999</v>
      </c>
      <c r="N1827" s="15">
        <v>39984</v>
      </c>
      <c r="O1827" s="14">
        <v>4.0750000000000002</v>
      </c>
      <c r="Q1827" s="15">
        <v>39984</v>
      </c>
      <c r="R1827" s="14">
        <v>3.923</v>
      </c>
      <c r="T1827" s="15">
        <v>39984</v>
      </c>
      <c r="U1827" s="14">
        <v>4.3019999999999996</v>
      </c>
      <c r="W1827" s="15">
        <v>39984</v>
      </c>
      <c r="X1827" s="14">
        <v>4.4619999999999997</v>
      </c>
      <c r="Z1827" s="15">
        <v>39984</v>
      </c>
      <c r="AA1827" s="14">
        <v>3.931</v>
      </c>
      <c r="AC1827" s="14">
        <f t="shared" si="218"/>
        <v>3.9939621504711882</v>
      </c>
      <c r="AE1827" s="15">
        <v>39984</v>
      </c>
      <c r="AF1827" s="14">
        <v>3.7808000000000002</v>
      </c>
      <c r="AH1827" s="15">
        <v>39984</v>
      </c>
      <c r="AI1827" s="14">
        <v>3.81</v>
      </c>
      <c r="AK1827" s="15">
        <v>39984</v>
      </c>
      <c r="AL1827" s="14">
        <v>2.2599999999999998</v>
      </c>
      <c r="AM1827" s="14">
        <f t="shared" si="220"/>
        <v>1.7339621504711884</v>
      </c>
      <c r="AN1827" s="15">
        <v>39984</v>
      </c>
      <c r="AO1827" s="14">
        <v>2.6250999999999998</v>
      </c>
      <c r="AP1827" s="14">
        <f t="shared" si="221"/>
        <v>1.1557000000000004</v>
      </c>
      <c r="AQ1827" s="15">
        <v>39984</v>
      </c>
      <c r="AR1827" s="14">
        <v>3.3325</v>
      </c>
      <c r="AS1827" s="14">
        <f t="shared" si="222"/>
        <v>0.47750000000000004</v>
      </c>
      <c r="AU1827" s="14">
        <f t="shared" si="219"/>
        <v>1.242</v>
      </c>
      <c r="AW1827" s="14">
        <f t="shared" si="223"/>
        <v>2.0129999999999999</v>
      </c>
      <c r="AY1827" s="14">
        <f t="shared" si="224"/>
        <v>2.3220000000000001</v>
      </c>
      <c r="BA1827" s="15">
        <v>39984</v>
      </c>
      <c r="BB1827" s="14">
        <v>77.126000000000005</v>
      </c>
      <c r="BD1827" s="15"/>
      <c r="BJ1827" s="15">
        <v>40714</v>
      </c>
      <c r="BK1827" s="14">
        <v>231.1713</v>
      </c>
    </row>
    <row r="1828" spans="2:63" x14ac:dyDescent="0.2">
      <c r="B1828" s="15">
        <v>39985</v>
      </c>
      <c r="C1828" s="14">
        <v>3.5019999999999998</v>
      </c>
      <c r="E1828" s="15">
        <v>39985</v>
      </c>
      <c r="F1828" s="14">
        <v>3.8449999999999998</v>
      </c>
      <c r="H1828" s="15">
        <v>39985</v>
      </c>
      <c r="I1828" s="14">
        <v>4.2729999999999997</v>
      </c>
      <c r="K1828" s="15">
        <v>39985</v>
      </c>
      <c r="L1828" s="14">
        <v>4.5819999999999999</v>
      </c>
      <c r="N1828" s="15">
        <v>39985</v>
      </c>
      <c r="O1828" s="14">
        <v>4.0750000000000002</v>
      </c>
      <c r="Q1828" s="15">
        <v>39985</v>
      </c>
      <c r="R1828" s="14">
        <v>3.923</v>
      </c>
      <c r="T1828" s="15">
        <v>39985</v>
      </c>
      <c r="U1828" s="14">
        <v>4.3019999999999996</v>
      </c>
      <c r="W1828" s="15">
        <v>39985</v>
      </c>
      <c r="X1828" s="14">
        <v>4.4619999999999997</v>
      </c>
      <c r="Z1828" s="15">
        <v>39985</v>
      </c>
      <c r="AA1828" s="14">
        <v>3.931</v>
      </c>
      <c r="AC1828" s="14">
        <f t="shared" si="218"/>
        <v>3.9939621504711882</v>
      </c>
      <c r="AE1828" s="15">
        <v>39985</v>
      </c>
      <c r="AF1828" s="14">
        <v>3.7808000000000002</v>
      </c>
      <c r="AH1828" s="15">
        <v>39985</v>
      </c>
      <c r="AI1828" s="14">
        <v>3.81</v>
      </c>
      <c r="AK1828" s="15">
        <v>39985</v>
      </c>
      <c r="AL1828" s="14">
        <v>2.2599999999999998</v>
      </c>
      <c r="AM1828" s="14">
        <f t="shared" si="220"/>
        <v>1.7339621504711884</v>
      </c>
      <c r="AN1828" s="15">
        <v>39985</v>
      </c>
      <c r="AO1828" s="14">
        <v>2.6250999999999998</v>
      </c>
      <c r="AP1828" s="14">
        <f t="shared" si="221"/>
        <v>1.1557000000000004</v>
      </c>
      <c r="AQ1828" s="15">
        <v>39985</v>
      </c>
      <c r="AR1828" s="14">
        <v>3.3325</v>
      </c>
      <c r="AS1828" s="14">
        <f t="shared" si="222"/>
        <v>0.47750000000000004</v>
      </c>
      <c r="AU1828" s="14">
        <f t="shared" si="219"/>
        <v>1.242</v>
      </c>
      <c r="AW1828" s="14">
        <f t="shared" si="223"/>
        <v>2.0129999999999999</v>
      </c>
      <c r="AY1828" s="14">
        <f t="shared" si="224"/>
        <v>2.3220000000000001</v>
      </c>
      <c r="BA1828" s="15">
        <v>39985</v>
      </c>
      <c r="BB1828" s="14">
        <v>77.126000000000005</v>
      </c>
      <c r="BD1828" s="15"/>
      <c r="BJ1828" s="15">
        <v>40715</v>
      </c>
      <c r="BK1828" s="14">
        <v>231.63659999999999</v>
      </c>
    </row>
    <row r="1829" spans="2:63" x14ac:dyDescent="0.2">
      <c r="B1829" s="15">
        <v>39986</v>
      </c>
      <c r="C1829" s="14">
        <v>3.45</v>
      </c>
      <c r="E1829" s="15">
        <v>39986</v>
      </c>
      <c r="F1829" s="14">
        <v>3.8</v>
      </c>
      <c r="H1829" s="15">
        <v>39986</v>
      </c>
      <c r="I1829" s="14">
        <v>4.24</v>
      </c>
      <c r="K1829" s="15">
        <v>39986</v>
      </c>
      <c r="L1829" s="14">
        <v>4.58</v>
      </c>
      <c r="N1829" s="15">
        <v>39986</v>
      </c>
      <c r="O1829" s="14">
        <v>4.0259999999999998</v>
      </c>
      <c r="Q1829" s="15">
        <v>39986</v>
      </c>
      <c r="R1829" s="14">
        <v>3.879</v>
      </c>
      <c r="T1829" s="15">
        <v>39986</v>
      </c>
      <c r="U1829" s="14">
        <v>4.2469999999999999</v>
      </c>
      <c r="W1829" s="15">
        <v>39986</v>
      </c>
      <c r="X1829" s="14">
        <v>4.4400000000000004</v>
      </c>
      <c r="Z1829" s="15">
        <v>39986</v>
      </c>
      <c r="AA1829" s="14">
        <v>3.8839999999999999</v>
      </c>
      <c r="AC1829" s="14">
        <f t="shared" si="218"/>
        <v>3.9570190020083418</v>
      </c>
      <c r="AE1829" s="15">
        <v>39986</v>
      </c>
      <c r="AF1829" s="14">
        <v>3.681</v>
      </c>
      <c r="AH1829" s="15">
        <v>39986</v>
      </c>
      <c r="AI1829" s="14">
        <v>3.7429999999999999</v>
      </c>
      <c r="AK1829" s="15">
        <v>39986</v>
      </c>
      <c r="AL1829" s="14">
        <v>2.2599999999999998</v>
      </c>
      <c r="AM1829" s="14">
        <f t="shared" si="220"/>
        <v>1.697019002008342</v>
      </c>
      <c r="AN1829" s="15">
        <v>39986</v>
      </c>
      <c r="AO1829" s="14">
        <v>2.5545999999999998</v>
      </c>
      <c r="AP1829" s="14">
        <f t="shared" si="221"/>
        <v>1.1264000000000003</v>
      </c>
      <c r="AQ1829" s="15">
        <v>39986</v>
      </c>
      <c r="AR1829" s="14">
        <v>3.43</v>
      </c>
      <c r="AS1829" s="14">
        <f t="shared" si="222"/>
        <v>0.31299999999999972</v>
      </c>
      <c r="AU1829" s="14">
        <f t="shared" si="219"/>
        <v>1.1900000000000004</v>
      </c>
      <c r="AW1829" s="14">
        <f t="shared" si="223"/>
        <v>1.9800000000000004</v>
      </c>
      <c r="AY1829" s="14">
        <f t="shared" si="224"/>
        <v>2.3200000000000003</v>
      </c>
      <c r="BA1829" s="15">
        <v>39986</v>
      </c>
      <c r="BB1829" s="14">
        <v>78.978800000000007</v>
      </c>
      <c r="BD1829" s="15"/>
      <c r="BJ1829" s="15">
        <v>40716</v>
      </c>
      <c r="BK1829" s="14">
        <v>231.30850000000001</v>
      </c>
    </row>
    <row r="1830" spans="2:63" x14ac:dyDescent="0.2">
      <c r="B1830" s="15">
        <v>39987</v>
      </c>
      <c r="C1830" s="14">
        <v>3.4630000000000001</v>
      </c>
      <c r="E1830" s="15">
        <v>39987</v>
      </c>
      <c r="F1830" s="14">
        <v>3.8340000000000001</v>
      </c>
      <c r="H1830" s="15">
        <v>39987</v>
      </c>
      <c r="I1830" s="14">
        <v>4.2430000000000003</v>
      </c>
      <c r="K1830" s="15">
        <v>39987</v>
      </c>
      <c r="L1830" s="14">
        <v>4.6120000000000001</v>
      </c>
      <c r="N1830" s="15">
        <v>39987</v>
      </c>
      <c r="O1830" s="14">
        <v>4.0490000000000004</v>
      </c>
      <c r="Q1830" s="15">
        <v>39987</v>
      </c>
      <c r="R1830" s="14">
        <v>3.8980000000000001</v>
      </c>
      <c r="T1830" s="15">
        <v>39987</v>
      </c>
      <c r="U1830" s="14">
        <v>4.26</v>
      </c>
      <c r="W1830" s="15">
        <v>39987</v>
      </c>
      <c r="X1830" s="14">
        <v>4.4859999999999998</v>
      </c>
      <c r="Z1830" s="15">
        <v>39987</v>
      </c>
      <c r="AA1830" s="14">
        <v>3.9009999999999998</v>
      </c>
      <c r="AC1830" s="14">
        <f t="shared" si="218"/>
        <v>3.9785804109377416</v>
      </c>
      <c r="AE1830" s="15">
        <v>39987</v>
      </c>
      <c r="AF1830" s="14">
        <v>3.6208</v>
      </c>
      <c r="AH1830" s="15">
        <v>39987</v>
      </c>
      <c r="AI1830" s="14">
        <v>3.74</v>
      </c>
      <c r="AK1830" s="15">
        <v>39987</v>
      </c>
      <c r="AL1830" s="14">
        <v>2.2709999999999999</v>
      </c>
      <c r="AM1830" s="14">
        <f t="shared" si="220"/>
        <v>1.7075804109377417</v>
      </c>
      <c r="AN1830" s="15">
        <v>39987</v>
      </c>
      <c r="AO1830" s="14">
        <v>2.5731000000000002</v>
      </c>
      <c r="AP1830" s="14">
        <f t="shared" si="221"/>
        <v>1.0476999999999999</v>
      </c>
      <c r="AQ1830" s="15">
        <v>39987</v>
      </c>
      <c r="AR1830" s="14">
        <v>3.3875000000000002</v>
      </c>
      <c r="AS1830" s="14">
        <f t="shared" si="222"/>
        <v>0.35250000000000004</v>
      </c>
      <c r="AU1830" s="14">
        <f t="shared" si="219"/>
        <v>1.1920000000000002</v>
      </c>
      <c r="AW1830" s="14">
        <f t="shared" si="223"/>
        <v>1.9720000000000004</v>
      </c>
      <c r="AY1830" s="14">
        <f t="shared" si="224"/>
        <v>2.3410000000000002</v>
      </c>
      <c r="BA1830" s="15">
        <v>39987</v>
      </c>
      <c r="BB1830" s="14">
        <v>77.938199999999995</v>
      </c>
      <c r="BD1830" s="15"/>
      <c r="BJ1830" s="15">
        <v>40717</v>
      </c>
      <c r="BK1830" s="14">
        <v>230.44110000000001</v>
      </c>
    </row>
    <row r="1831" spans="2:63" x14ac:dyDescent="0.2">
      <c r="B1831" s="15">
        <v>39988</v>
      </c>
      <c r="C1831" s="14">
        <v>3.45</v>
      </c>
      <c r="E1831" s="15">
        <v>39988</v>
      </c>
      <c r="F1831" s="14">
        <v>3.8140000000000001</v>
      </c>
      <c r="H1831" s="15">
        <v>39988</v>
      </c>
      <c r="I1831" s="14">
        <v>4.2039999999999997</v>
      </c>
      <c r="K1831" s="15">
        <v>39988</v>
      </c>
      <c r="L1831" s="14">
        <v>4.5670000000000002</v>
      </c>
      <c r="N1831" s="15">
        <v>39988</v>
      </c>
      <c r="O1831" s="14">
        <v>4.0359999999999996</v>
      </c>
      <c r="Q1831" s="15">
        <v>39988</v>
      </c>
      <c r="R1831" s="14">
        <v>3.8810000000000002</v>
      </c>
      <c r="T1831" s="15">
        <v>39988</v>
      </c>
      <c r="U1831" s="14">
        <v>4.2389999999999999</v>
      </c>
      <c r="W1831" s="15">
        <v>39988</v>
      </c>
      <c r="X1831" s="14">
        <v>4.4589999999999996</v>
      </c>
      <c r="Z1831" s="15">
        <v>39988</v>
      </c>
      <c r="AA1831" s="14">
        <v>3.891</v>
      </c>
      <c r="AC1831" s="14">
        <f t="shared" si="218"/>
        <v>3.9536038930943915</v>
      </c>
      <c r="AE1831" s="15">
        <v>39988</v>
      </c>
      <c r="AF1831" s="14">
        <v>3.6851000000000003</v>
      </c>
      <c r="AH1831" s="15">
        <v>39988</v>
      </c>
      <c r="AI1831" s="14">
        <v>3.7039999999999997</v>
      </c>
      <c r="AK1831" s="15">
        <v>39988</v>
      </c>
      <c r="AL1831" s="14">
        <v>2.2909999999999999</v>
      </c>
      <c r="AM1831" s="14">
        <f t="shared" si="220"/>
        <v>1.6626038930943916</v>
      </c>
      <c r="AN1831" s="15">
        <v>39988</v>
      </c>
      <c r="AO1831" s="14">
        <v>2.5347</v>
      </c>
      <c r="AP1831" s="14">
        <f t="shared" si="221"/>
        <v>1.1504000000000003</v>
      </c>
      <c r="AQ1831" s="15">
        <v>39988</v>
      </c>
      <c r="AR1831" s="14">
        <v>3.5350000000000001</v>
      </c>
      <c r="AS1831" s="14">
        <f t="shared" si="222"/>
        <v>0.16899999999999959</v>
      </c>
      <c r="AU1831" s="14">
        <f t="shared" si="219"/>
        <v>1.1590000000000003</v>
      </c>
      <c r="AW1831" s="14">
        <f t="shared" si="223"/>
        <v>1.9129999999999998</v>
      </c>
      <c r="AY1831" s="14">
        <f t="shared" si="224"/>
        <v>2.2760000000000002</v>
      </c>
      <c r="BA1831" s="15">
        <v>39988</v>
      </c>
      <c r="BB1831" s="14">
        <v>75.371799999999993</v>
      </c>
      <c r="BD1831" s="15"/>
      <c r="BJ1831" s="15">
        <v>40718</v>
      </c>
      <c r="BK1831" s="14">
        <v>230.1781</v>
      </c>
    </row>
    <row r="1832" spans="2:63" x14ac:dyDescent="0.2">
      <c r="B1832" s="15">
        <v>39989</v>
      </c>
      <c r="C1832" s="14">
        <v>3.4260000000000002</v>
      </c>
      <c r="E1832" s="15">
        <v>39989</v>
      </c>
      <c r="F1832" s="14">
        <v>3.7869999999999999</v>
      </c>
      <c r="H1832" s="15">
        <v>39989</v>
      </c>
      <c r="I1832" s="14">
        <v>4.1669999999999998</v>
      </c>
      <c r="K1832" s="15">
        <v>39989</v>
      </c>
      <c r="L1832" s="14">
        <v>4.5419999999999998</v>
      </c>
      <c r="N1832" s="15">
        <v>39989</v>
      </c>
      <c r="O1832" s="14">
        <v>4.0030000000000001</v>
      </c>
      <c r="Q1832" s="15">
        <v>39989</v>
      </c>
      <c r="R1832" s="14">
        <v>3.8490000000000002</v>
      </c>
      <c r="T1832" s="15">
        <v>39989</v>
      </c>
      <c r="U1832" s="14">
        <v>4.2</v>
      </c>
      <c r="W1832" s="15">
        <v>39989</v>
      </c>
      <c r="X1832" s="14">
        <v>4.4420000000000002</v>
      </c>
      <c r="Z1832" s="15">
        <v>39989</v>
      </c>
      <c r="AA1832" s="14">
        <v>3.8620000000000001</v>
      </c>
      <c r="AC1832" s="14">
        <f t="shared" si="218"/>
        <v>3.9257812451722534</v>
      </c>
      <c r="AE1832" s="15">
        <v>39989</v>
      </c>
      <c r="AF1832" s="14">
        <v>3.5398000000000001</v>
      </c>
      <c r="AH1832" s="15">
        <v>39989</v>
      </c>
      <c r="AI1832" s="14">
        <v>3.706</v>
      </c>
      <c r="AK1832" s="15">
        <v>39989</v>
      </c>
      <c r="AL1832" s="14">
        <v>2.3029999999999999</v>
      </c>
      <c r="AM1832" s="14">
        <f t="shared" si="220"/>
        <v>1.6227812451722534</v>
      </c>
      <c r="AN1832" s="15">
        <v>39989</v>
      </c>
      <c r="AO1832" s="14">
        <v>2.4832999999999998</v>
      </c>
      <c r="AP1832" s="14">
        <f t="shared" si="221"/>
        <v>1.0565000000000002</v>
      </c>
      <c r="AQ1832" s="15">
        <v>39989</v>
      </c>
      <c r="AR1832" s="14">
        <v>3.5949999999999998</v>
      </c>
      <c r="AS1832" s="14">
        <f t="shared" si="222"/>
        <v>0.11100000000000021</v>
      </c>
      <c r="AU1832" s="14">
        <f t="shared" si="219"/>
        <v>1.1230000000000002</v>
      </c>
      <c r="AW1832" s="14">
        <f t="shared" si="223"/>
        <v>1.8639999999999999</v>
      </c>
      <c r="AY1832" s="14">
        <f t="shared" si="224"/>
        <v>2.2389999999999999</v>
      </c>
      <c r="BA1832" s="15">
        <v>39989</v>
      </c>
      <c r="BB1832" s="14">
        <v>74.129800000000003</v>
      </c>
      <c r="BD1832" s="15"/>
      <c r="BJ1832" s="15">
        <v>40719</v>
      </c>
      <c r="BK1832" s="14">
        <v>230.1781</v>
      </c>
    </row>
    <row r="1833" spans="2:63" x14ac:dyDescent="0.2">
      <c r="B1833" s="15">
        <v>39990</v>
      </c>
      <c r="C1833" s="14">
        <v>3.391</v>
      </c>
      <c r="E1833" s="15">
        <v>39990</v>
      </c>
      <c r="F1833" s="14">
        <v>3.7560000000000002</v>
      </c>
      <c r="H1833" s="15">
        <v>39990</v>
      </c>
      <c r="I1833" s="14">
        <v>4.1429999999999998</v>
      </c>
      <c r="K1833" s="15">
        <v>39990</v>
      </c>
      <c r="L1833" s="14">
        <v>4.508</v>
      </c>
      <c r="N1833" s="15">
        <v>39990</v>
      </c>
      <c r="O1833" s="14">
        <v>3.9809999999999999</v>
      </c>
      <c r="Q1833" s="15">
        <v>39990</v>
      </c>
      <c r="R1833" s="14">
        <v>3.8180000000000001</v>
      </c>
      <c r="T1833" s="15">
        <v>39990</v>
      </c>
      <c r="U1833" s="14">
        <v>4.1740000000000004</v>
      </c>
      <c r="W1833" s="15">
        <v>39990</v>
      </c>
      <c r="X1833" s="14">
        <v>4.4169999999999998</v>
      </c>
      <c r="Z1833" s="15">
        <v>39990</v>
      </c>
      <c r="AA1833" s="14">
        <v>3.8319999999999999</v>
      </c>
      <c r="AC1833" s="14">
        <f t="shared" si="218"/>
        <v>3.8947304186621343</v>
      </c>
      <c r="AE1833" s="15">
        <v>39990</v>
      </c>
      <c r="AF1833" s="14">
        <v>3.5362999999999998</v>
      </c>
      <c r="AH1833" s="15">
        <v>39990</v>
      </c>
      <c r="AI1833" s="14">
        <v>3.6870000000000003</v>
      </c>
      <c r="AK1833" s="15">
        <v>39990</v>
      </c>
      <c r="AL1833" s="14">
        <v>2.2845</v>
      </c>
      <c r="AM1833" s="14">
        <f t="shared" si="220"/>
        <v>1.6102304186621343</v>
      </c>
      <c r="AN1833" s="15">
        <v>39990</v>
      </c>
      <c r="AO1833" s="14">
        <v>2.4556</v>
      </c>
      <c r="AP1833" s="14">
        <f t="shared" si="221"/>
        <v>1.0806999999999998</v>
      </c>
      <c r="AQ1833" s="15">
        <v>39990</v>
      </c>
      <c r="AR1833" s="14">
        <v>3.58</v>
      </c>
      <c r="AS1833" s="14">
        <f t="shared" si="222"/>
        <v>0.10700000000000021</v>
      </c>
      <c r="AU1833" s="14">
        <f t="shared" si="219"/>
        <v>1.1065</v>
      </c>
      <c r="AW1833" s="14">
        <f t="shared" si="223"/>
        <v>1.8584999999999998</v>
      </c>
      <c r="AY1833" s="14">
        <f t="shared" si="224"/>
        <v>2.2235</v>
      </c>
      <c r="BA1833" s="15">
        <v>39990</v>
      </c>
      <c r="BB1833" s="14">
        <v>75.2196</v>
      </c>
      <c r="BD1833" s="15"/>
      <c r="BJ1833" s="15">
        <v>40720</v>
      </c>
      <c r="BK1833" s="14">
        <v>230.1781</v>
      </c>
    </row>
    <row r="1834" spans="2:63" x14ac:dyDescent="0.2">
      <c r="B1834" s="15">
        <v>39991</v>
      </c>
      <c r="C1834" s="14">
        <v>3.391</v>
      </c>
      <c r="E1834" s="15">
        <v>39991</v>
      </c>
      <c r="F1834" s="14">
        <v>3.7560000000000002</v>
      </c>
      <c r="H1834" s="15">
        <v>39991</v>
      </c>
      <c r="I1834" s="14">
        <v>4.1429999999999998</v>
      </c>
      <c r="K1834" s="15">
        <v>39991</v>
      </c>
      <c r="L1834" s="14">
        <v>4.508</v>
      </c>
      <c r="N1834" s="15">
        <v>39991</v>
      </c>
      <c r="O1834" s="14">
        <v>3.9809999999999999</v>
      </c>
      <c r="Q1834" s="15">
        <v>39991</v>
      </c>
      <c r="R1834" s="14">
        <v>3.8180000000000001</v>
      </c>
      <c r="T1834" s="15">
        <v>39991</v>
      </c>
      <c r="U1834" s="14">
        <v>4.1740000000000004</v>
      </c>
      <c r="W1834" s="15">
        <v>39991</v>
      </c>
      <c r="X1834" s="14">
        <v>4.4169999999999998</v>
      </c>
      <c r="Z1834" s="15">
        <v>39991</v>
      </c>
      <c r="AA1834" s="14">
        <v>3.8319999999999999</v>
      </c>
      <c r="AC1834" s="14">
        <f t="shared" si="218"/>
        <v>3.8947304186621343</v>
      </c>
      <c r="AE1834" s="15">
        <v>39991</v>
      </c>
      <c r="AF1834" s="14">
        <v>3.5362999999999998</v>
      </c>
      <c r="AH1834" s="15">
        <v>39991</v>
      </c>
      <c r="AI1834" s="14">
        <v>3.6870000000000003</v>
      </c>
      <c r="AK1834" s="15">
        <v>39991</v>
      </c>
      <c r="AL1834" s="14">
        <v>2.2845</v>
      </c>
      <c r="AM1834" s="14">
        <f t="shared" si="220"/>
        <v>1.6102304186621343</v>
      </c>
      <c r="AN1834" s="15">
        <v>39991</v>
      </c>
      <c r="AO1834" s="14">
        <v>2.4556</v>
      </c>
      <c r="AP1834" s="14">
        <f t="shared" si="221"/>
        <v>1.0806999999999998</v>
      </c>
      <c r="AQ1834" s="15">
        <v>39991</v>
      </c>
      <c r="AR1834" s="14">
        <v>3.58</v>
      </c>
      <c r="AS1834" s="14">
        <f t="shared" si="222"/>
        <v>0.10700000000000021</v>
      </c>
      <c r="AU1834" s="14">
        <f t="shared" si="219"/>
        <v>1.1065</v>
      </c>
      <c r="AW1834" s="14">
        <f t="shared" si="223"/>
        <v>1.8584999999999998</v>
      </c>
      <c r="AY1834" s="14">
        <f t="shared" si="224"/>
        <v>2.2235</v>
      </c>
      <c r="BA1834" s="15">
        <v>39991</v>
      </c>
      <c r="BB1834" s="14">
        <v>75.2196</v>
      </c>
      <c r="BD1834" s="15"/>
      <c r="BJ1834" s="15">
        <v>40721</v>
      </c>
      <c r="BK1834" s="14">
        <v>230.27199999999999</v>
      </c>
    </row>
    <row r="1835" spans="2:63" x14ac:dyDescent="0.2">
      <c r="B1835" s="15">
        <v>39992</v>
      </c>
      <c r="C1835" s="14">
        <v>3.391</v>
      </c>
      <c r="E1835" s="15">
        <v>39992</v>
      </c>
      <c r="F1835" s="14">
        <v>3.7560000000000002</v>
      </c>
      <c r="H1835" s="15">
        <v>39992</v>
      </c>
      <c r="I1835" s="14">
        <v>4.1429999999999998</v>
      </c>
      <c r="K1835" s="15">
        <v>39992</v>
      </c>
      <c r="L1835" s="14">
        <v>4.508</v>
      </c>
      <c r="N1835" s="15">
        <v>39992</v>
      </c>
      <c r="O1835" s="14">
        <v>3.9809999999999999</v>
      </c>
      <c r="Q1835" s="15">
        <v>39992</v>
      </c>
      <c r="R1835" s="14">
        <v>3.8180000000000001</v>
      </c>
      <c r="T1835" s="15">
        <v>39992</v>
      </c>
      <c r="U1835" s="14">
        <v>4.1740000000000004</v>
      </c>
      <c r="W1835" s="15">
        <v>39992</v>
      </c>
      <c r="X1835" s="14">
        <v>4.4169999999999998</v>
      </c>
      <c r="Z1835" s="15">
        <v>39992</v>
      </c>
      <c r="AA1835" s="14">
        <v>3.8319999999999999</v>
      </c>
      <c r="AC1835" s="14">
        <f t="shared" si="218"/>
        <v>3.8947304186621343</v>
      </c>
      <c r="AE1835" s="15">
        <v>39992</v>
      </c>
      <c r="AF1835" s="14">
        <v>3.5362999999999998</v>
      </c>
      <c r="AH1835" s="15">
        <v>39992</v>
      </c>
      <c r="AI1835" s="14">
        <v>3.6870000000000003</v>
      </c>
      <c r="AK1835" s="15">
        <v>39992</v>
      </c>
      <c r="AL1835" s="14">
        <v>2.2845</v>
      </c>
      <c r="AM1835" s="14">
        <f t="shared" si="220"/>
        <v>1.6102304186621343</v>
      </c>
      <c r="AN1835" s="15">
        <v>39992</v>
      </c>
      <c r="AO1835" s="14">
        <v>2.4556</v>
      </c>
      <c r="AP1835" s="14">
        <f t="shared" si="221"/>
        <v>1.0806999999999998</v>
      </c>
      <c r="AQ1835" s="15">
        <v>39992</v>
      </c>
      <c r="AR1835" s="14">
        <v>3.58</v>
      </c>
      <c r="AS1835" s="14">
        <f t="shared" si="222"/>
        <v>0.10700000000000021</v>
      </c>
      <c r="AU1835" s="14">
        <f t="shared" si="219"/>
        <v>1.1065</v>
      </c>
      <c r="AW1835" s="14">
        <f t="shared" si="223"/>
        <v>1.8584999999999998</v>
      </c>
      <c r="AY1835" s="14">
        <f t="shared" si="224"/>
        <v>2.2235</v>
      </c>
      <c r="BA1835" s="15">
        <v>39992</v>
      </c>
      <c r="BB1835" s="14">
        <v>75.2196</v>
      </c>
      <c r="BD1835" s="15"/>
      <c r="BJ1835" s="15">
        <v>40722</v>
      </c>
      <c r="BK1835" s="14">
        <v>230.6123</v>
      </c>
    </row>
    <row r="1836" spans="2:63" x14ac:dyDescent="0.2">
      <c r="B1836" s="15">
        <v>39993</v>
      </c>
      <c r="C1836" s="14">
        <v>3.3689999999999998</v>
      </c>
      <c r="E1836" s="15">
        <v>39993</v>
      </c>
      <c r="F1836" s="14">
        <v>3.7189999999999999</v>
      </c>
      <c r="H1836" s="15">
        <v>39993</v>
      </c>
      <c r="I1836" s="14">
        <v>4.117</v>
      </c>
      <c r="K1836" s="15">
        <v>39993</v>
      </c>
      <c r="L1836" s="14">
        <v>4.4320000000000004</v>
      </c>
      <c r="N1836" s="15">
        <v>39993</v>
      </c>
      <c r="O1836" s="14">
        <v>3.9550000000000001</v>
      </c>
      <c r="Q1836" s="15">
        <v>39993</v>
      </c>
      <c r="R1836" s="14">
        <v>3.7909999999999999</v>
      </c>
      <c r="T1836" s="15">
        <v>39993</v>
      </c>
      <c r="U1836" s="14">
        <v>4.1379999999999999</v>
      </c>
      <c r="W1836" s="15">
        <v>39993</v>
      </c>
      <c r="X1836" s="14">
        <v>4.3899999999999997</v>
      </c>
      <c r="Z1836" s="15">
        <v>39993</v>
      </c>
      <c r="AA1836" s="14">
        <v>3.8029999999999999</v>
      </c>
      <c r="AC1836" s="14">
        <f t="shared" si="218"/>
        <v>3.857475977135794</v>
      </c>
      <c r="AE1836" s="15">
        <v>39993</v>
      </c>
      <c r="AF1836" s="14">
        <v>3.4767999999999999</v>
      </c>
      <c r="AH1836" s="15">
        <v>39993</v>
      </c>
      <c r="AI1836" s="14">
        <v>3.6160000000000001</v>
      </c>
      <c r="AK1836" s="15">
        <v>39993</v>
      </c>
      <c r="AL1836" s="14">
        <v>2.282</v>
      </c>
      <c r="AM1836" s="14">
        <f t="shared" si="220"/>
        <v>1.575475977135794</v>
      </c>
      <c r="AN1836" s="15">
        <v>39993</v>
      </c>
      <c r="AO1836" s="14">
        <v>2.4698000000000002</v>
      </c>
      <c r="AP1836" s="14">
        <f t="shared" si="221"/>
        <v>1.0069999999999997</v>
      </c>
      <c r="AQ1836" s="15">
        <v>39993</v>
      </c>
      <c r="AR1836" s="14">
        <v>3.5659999999999998</v>
      </c>
      <c r="AS1836" s="14">
        <f t="shared" si="222"/>
        <v>5.0000000000000266E-2</v>
      </c>
      <c r="AU1836" s="14">
        <f t="shared" si="219"/>
        <v>1.0869999999999997</v>
      </c>
      <c r="AW1836" s="14">
        <f t="shared" si="223"/>
        <v>1.835</v>
      </c>
      <c r="AY1836" s="14">
        <f t="shared" si="224"/>
        <v>2.1500000000000004</v>
      </c>
      <c r="BA1836" s="15">
        <v>39993</v>
      </c>
      <c r="BB1836" s="14">
        <v>74.803399999999996</v>
      </c>
      <c r="BD1836" s="15"/>
      <c r="BJ1836" s="15">
        <v>40723</v>
      </c>
      <c r="BK1836" s="14">
        <v>231.3699</v>
      </c>
    </row>
    <row r="1837" spans="2:63" x14ac:dyDescent="0.2">
      <c r="B1837" s="15">
        <v>39994</v>
      </c>
      <c r="C1837" s="14">
        <v>3.3860000000000001</v>
      </c>
      <c r="E1837" s="15">
        <v>39994</v>
      </c>
      <c r="F1837" s="14">
        <v>3.7290000000000001</v>
      </c>
      <c r="H1837" s="15">
        <v>39994</v>
      </c>
      <c r="I1837" s="14">
        <v>4.1310000000000002</v>
      </c>
      <c r="K1837" s="15">
        <v>39994</v>
      </c>
      <c r="L1837" s="14">
        <v>4.4340000000000002</v>
      </c>
      <c r="N1837" s="15">
        <v>39994</v>
      </c>
      <c r="O1837" s="14">
        <v>3.9619999999999997</v>
      </c>
      <c r="Q1837" s="15">
        <v>39994</v>
      </c>
      <c r="R1837" s="14">
        <v>3.7989999999999999</v>
      </c>
      <c r="T1837" s="15">
        <v>39994</v>
      </c>
      <c r="U1837" s="14">
        <v>4.1390000000000002</v>
      </c>
      <c r="W1837" s="15">
        <v>39994</v>
      </c>
      <c r="X1837" s="14">
        <v>4.3949999999999996</v>
      </c>
      <c r="Z1837" s="15">
        <v>39994</v>
      </c>
      <c r="AA1837" s="14">
        <v>3.8180000000000001</v>
      </c>
      <c r="AC1837" s="14">
        <f t="shared" si="218"/>
        <v>3.8678978835161435</v>
      </c>
      <c r="AE1837" s="15">
        <v>39994</v>
      </c>
      <c r="AF1837" s="14">
        <v>3.5326</v>
      </c>
      <c r="AH1837" s="15">
        <v>39994</v>
      </c>
      <c r="AI1837" s="14">
        <v>3.69</v>
      </c>
      <c r="AK1837" s="15">
        <v>39994</v>
      </c>
      <c r="AL1837" s="14">
        <v>2.2915000000000001</v>
      </c>
      <c r="AM1837" s="14">
        <f t="shared" si="220"/>
        <v>1.5763978835161434</v>
      </c>
      <c r="AN1837" s="15">
        <v>39994</v>
      </c>
      <c r="AO1837" s="14">
        <v>2.5653000000000001</v>
      </c>
      <c r="AP1837" s="14">
        <f t="shared" si="221"/>
        <v>0.96729999999999983</v>
      </c>
      <c r="AQ1837" s="15">
        <v>39994</v>
      </c>
      <c r="AR1837" s="14">
        <v>3.54</v>
      </c>
      <c r="AS1837" s="14">
        <f t="shared" si="222"/>
        <v>0.14999999999999991</v>
      </c>
      <c r="AU1837" s="14">
        <f t="shared" si="219"/>
        <v>1.0945</v>
      </c>
      <c r="AW1837" s="14">
        <f t="shared" si="223"/>
        <v>1.8395000000000001</v>
      </c>
      <c r="AY1837" s="14">
        <f t="shared" si="224"/>
        <v>2.1425000000000001</v>
      </c>
      <c r="BA1837" s="15">
        <v>39994</v>
      </c>
      <c r="BB1837" s="14">
        <v>74.572599999999994</v>
      </c>
      <c r="BD1837" s="15"/>
      <c r="BJ1837" s="15">
        <v>40724</v>
      </c>
      <c r="BK1837" s="14">
        <v>232.10980000000001</v>
      </c>
    </row>
    <row r="1838" spans="2:63" x14ac:dyDescent="0.2">
      <c r="B1838" s="15">
        <v>39995</v>
      </c>
      <c r="C1838" s="14">
        <v>3.4140000000000001</v>
      </c>
      <c r="E1838" s="15">
        <v>39995</v>
      </c>
      <c r="F1838" s="14">
        <v>3.7589999999999999</v>
      </c>
      <c r="H1838" s="15">
        <v>39995</v>
      </c>
      <c r="I1838" s="14">
        <v>4.1509999999999998</v>
      </c>
      <c r="K1838" s="15">
        <v>39995</v>
      </c>
      <c r="L1838" s="14">
        <v>4.4409999999999998</v>
      </c>
      <c r="N1838" s="15">
        <v>39995</v>
      </c>
      <c r="O1838" s="14">
        <v>3.9820000000000002</v>
      </c>
      <c r="Q1838" s="15">
        <v>39995</v>
      </c>
      <c r="R1838" s="14">
        <v>3.8289999999999997</v>
      </c>
      <c r="T1838" s="15">
        <v>39995</v>
      </c>
      <c r="U1838" s="14">
        <v>4.1589999999999998</v>
      </c>
      <c r="W1838" s="15">
        <v>39995</v>
      </c>
      <c r="X1838" s="14">
        <v>4.4039999999999999</v>
      </c>
      <c r="Z1838" s="15">
        <v>39995</v>
      </c>
      <c r="AA1838" s="14">
        <v>3.8410000000000002</v>
      </c>
      <c r="AC1838" s="14">
        <f t="shared" si="218"/>
        <v>3.8902182913641274</v>
      </c>
      <c r="AE1838" s="15">
        <v>39995</v>
      </c>
      <c r="AF1838" s="14">
        <v>3.5365000000000002</v>
      </c>
      <c r="AH1838" s="15">
        <v>39995</v>
      </c>
      <c r="AI1838" s="14">
        <v>3.77</v>
      </c>
      <c r="AK1838" s="15">
        <v>39995</v>
      </c>
      <c r="AL1838" s="14">
        <v>2.3159999999999998</v>
      </c>
      <c r="AM1838" s="14">
        <f t="shared" si="220"/>
        <v>1.5742182913641276</v>
      </c>
      <c r="AN1838" s="15">
        <v>39995</v>
      </c>
      <c r="AO1838" s="14">
        <v>2.5303</v>
      </c>
      <c r="AP1838" s="14">
        <f t="shared" si="221"/>
        <v>1.0062000000000002</v>
      </c>
      <c r="AQ1838" s="15">
        <v>39995</v>
      </c>
      <c r="AR1838" s="14">
        <v>3.57</v>
      </c>
      <c r="AS1838" s="14">
        <f t="shared" si="222"/>
        <v>0.20000000000000018</v>
      </c>
      <c r="AU1838" s="14">
        <f t="shared" si="219"/>
        <v>1.0980000000000003</v>
      </c>
      <c r="AW1838" s="14">
        <f t="shared" si="223"/>
        <v>1.835</v>
      </c>
      <c r="AY1838" s="14">
        <f t="shared" si="224"/>
        <v>2.125</v>
      </c>
      <c r="BA1838" s="15">
        <v>39995</v>
      </c>
      <c r="BB1838" s="14">
        <v>73.734499999999997</v>
      </c>
      <c r="BD1838" s="15"/>
      <c r="BJ1838" s="15">
        <v>40725</v>
      </c>
      <c r="BK1838" s="14">
        <v>232.6472</v>
      </c>
    </row>
    <row r="1839" spans="2:63" x14ac:dyDescent="0.2">
      <c r="B1839" s="15">
        <v>39996</v>
      </c>
      <c r="C1839" s="14">
        <v>3.3279999999999998</v>
      </c>
      <c r="E1839" s="15">
        <v>39996</v>
      </c>
      <c r="F1839" s="14">
        <v>3.6870000000000003</v>
      </c>
      <c r="H1839" s="15">
        <v>39996</v>
      </c>
      <c r="I1839" s="14">
        <v>4.0570000000000004</v>
      </c>
      <c r="K1839" s="15">
        <v>39996</v>
      </c>
      <c r="L1839" s="14">
        <v>4.3840000000000003</v>
      </c>
      <c r="N1839" s="15">
        <v>39996</v>
      </c>
      <c r="O1839" s="14">
        <v>3.9079999999999999</v>
      </c>
      <c r="Q1839" s="15">
        <v>39996</v>
      </c>
      <c r="R1839" s="14">
        <v>3.754</v>
      </c>
      <c r="T1839" s="15">
        <v>39996</v>
      </c>
      <c r="U1839" s="14">
        <v>4.0730000000000004</v>
      </c>
      <c r="W1839" s="15">
        <v>39996</v>
      </c>
      <c r="X1839" s="14">
        <v>4.3410000000000002</v>
      </c>
      <c r="Z1839" s="15">
        <v>39996</v>
      </c>
      <c r="AA1839" s="14">
        <v>3.7640000000000002</v>
      </c>
      <c r="AC1839" s="14">
        <f t="shared" si="218"/>
        <v>3.8136352541325502</v>
      </c>
      <c r="AE1839" s="15">
        <v>39996</v>
      </c>
      <c r="AF1839" s="14">
        <v>3.4946000000000002</v>
      </c>
      <c r="AH1839" s="15">
        <v>39996</v>
      </c>
      <c r="AI1839" s="14">
        <v>3.7410000000000001</v>
      </c>
      <c r="AK1839" s="15">
        <v>39996</v>
      </c>
      <c r="AL1839" s="14">
        <v>2.3115000000000001</v>
      </c>
      <c r="AM1839" s="14">
        <f t="shared" si="220"/>
        <v>1.5021352541325501</v>
      </c>
      <c r="AN1839" s="15">
        <v>39996</v>
      </c>
      <c r="AO1839" s="14">
        <v>2.4218000000000002</v>
      </c>
      <c r="AP1839" s="14">
        <f t="shared" si="221"/>
        <v>1.0728</v>
      </c>
      <c r="AQ1839" s="15">
        <v>39996</v>
      </c>
      <c r="AR1839" s="14">
        <v>3.5409999999999999</v>
      </c>
      <c r="AS1839" s="14">
        <f t="shared" si="222"/>
        <v>0.20000000000000018</v>
      </c>
      <c r="AU1839" s="14">
        <f t="shared" si="219"/>
        <v>1.0164999999999997</v>
      </c>
      <c r="AW1839" s="14">
        <f t="shared" si="223"/>
        <v>1.7455000000000003</v>
      </c>
      <c r="AY1839" s="14">
        <f t="shared" si="224"/>
        <v>2.0725000000000002</v>
      </c>
      <c r="BA1839" s="15">
        <v>39996</v>
      </c>
      <c r="BB1839" s="14">
        <v>72.894800000000004</v>
      </c>
      <c r="BD1839" s="15"/>
      <c r="BJ1839" s="15">
        <v>40726</v>
      </c>
      <c r="BK1839" s="14">
        <v>232.6472</v>
      </c>
    </row>
    <row r="1840" spans="2:63" x14ac:dyDescent="0.2">
      <c r="B1840" s="15">
        <v>39997</v>
      </c>
      <c r="C1840" s="14">
        <v>3.34</v>
      </c>
      <c r="E1840" s="15">
        <v>39997</v>
      </c>
      <c r="F1840" s="14">
        <v>3.7029999999999998</v>
      </c>
      <c r="H1840" s="15">
        <v>39997</v>
      </c>
      <c r="I1840" s="14">
        <v>4.0759999999999996</v>
      </c>
      <c r="K1840" s="15">
        <v>39997</v>
      </c>
      <c r="L1840" s="14">
        <v>4.3899999999999997</v>
      </c>
      <c r="N1840" s="15">
        <v>39997</v>
      </c>
      <c r="O1840" s="14">
        <v>3.9260000000000002</v>
      </c>
      <c r="Q1840" s="15">
        <v>39997</v>
      </c>
      <c r="R1840" s="14">
        <v>3.7679999999999998</v>
      </c>
      <c r="T1840" s="15">
        <v>39997</v>
      </c>
      <c r="U1840" s="14">
        <v>4.0759999999999996</v>
      </c>
      <c r="W1840" s="15">
        <v>39997</v>
      </c>
      <c r="X1840" s="14">
        <v>4.3579999999999997</v>
      </c>
      <c r="Z1840" s="15">
        <v>39997</v>
      </c>
      <c r="AA1840" s="14">
        <v>3.7720000000000002</v>
      </c>
      <c r="AC1840" s="14">
        <f t="shared" si="218"/>
        <v>3.826463000154487</v>
      </c>
      <c r="AE1840" s="15">
        <v>39997</v>
      </c>
      <c r="AF1840" s="14">
        <v>3.4984999999999999</v>
      </c>
      <c r="AH1840" s="15">
        <v>39997</v>
      </c>
      <c r="AI1840" s="14">
        <v>3.7290000000000001</v>
      </c>
      <c r="AK1840" s="15">
        <v>39997</v>
      </c>
      <c r="AL1840" s="14">
        <v>2.3155000000000001</v>
      </c>
      <c r="AM1840" s="14">
        <f t="shared" si="220"/>
        <v>1.5109630001544869</v>
      </c>
      <c r="AN1840" s="15">
        <v>39997</v>
      </c>
      <c r="AO1840" s="14">
        <v>2.4699999999999998</v>
      </c>
      <c r="AP1840" s="14">
        <f t="shared" si="221"/>
        <v>1.0285000000000002</v>
      </c>
      <c r="AQ1840" s="15">
        <v>39997</v>
      </c>
      <c r="AR1840" s="14">
        <v>3.645</v>
      </c>
      <c r="AS1840" s="14">
        <f t="shared" si="222"/>
        <v>8.4000000000000075E-2</v>
      </c>
      <c r="AU1840" s="14">
        <f t="shared" si="219"/>
        <v>1.0244999999999997</v>
      </c>
      <c r="AW1840" s="14">
        <f t="shared" si="223"/>
        <v>1.7604999999999995</v>
      </c>
      <c r="AY1840" s="14">
        <f t="shared" si="224"/>
        <v>2.0744999999999996</v>
      </c>
      <c r="BA1840" s="15">
        <v>39997</v>
      </c>
      <c r="BB1840" s="14">
        <v>73.617699999999999</v>
      </c>
      <c r="BD1840" s="15"/>
      <c r="BJ1840" s="15">
        <v>40727</v>
      </c>
      <c r="BK1840" s="14">
        <v>232.6472</v>
      </c>
    </row>
    <row r="1841" spans="2:63" x14ac:dyDescent="0.2">
      <c r="B1841" s="15">
        <v>39998</v>
      </c>
      <c r="C1841" s="14">
        <v>3.34</v>
      </c>
      <c r="E1841" s="15">
        <v>39998</v>
      </c>
      <c r="F1841" s="14">
        <v>3.7029999999999998</v>
      </c>
      <c r="H1841" s="15">
        <v>39998</v>
      </c>
      <c r="I1841" s="14">
        <v>4.0759999999999996</v>
      </c>
      <c r="K1841" s="15">
        <v>39998</v>
      </c>
      <c r="L1841" s="14">
        <v>4.3899999999999997</v>
      </c>
      <c r="N1841" s="15">
        <v>39998</v>
      </c>
      <c r="O1841" s="14">
        <v>3.9260000000000002</v>
      </c>
      <c r="Q1841" s="15">
        <v>39998</v>
      </c>
      <c r="R1841" s="14">
        <v>3.7679999999999998</v>
      </c>
      <c r="T1841" s="15">
        <v>39998</v>
      </c>
      <c r="U1841" s="14">
        <v>4.0759999999999996</v>
      </c>
      <c r="W1841" s="15">
        <v>39998</v>
      </c>
      <c r="X1841" s="14">
        <v>4.3579999999999997</v>
      </c>
      <c r="Z1841" s="15">
        <v>39998</v>
      </c>
      <c r="AA1841" s="14">
        <v>3.7720000000000002</v>
      </c>
      <c r="AC1841" s="14">
        <f t="shared" si="218"/>
        <v>3.826463000154487</v>
      </c>
      <c r="AE1841" s="15">
        <v>39998</v>
      </c>
      <c r="AF1841" s="14">
        <v>3.4984999999999999</v>
      </c>
      <c r="AH1841" s="15">
        <v>39998</v>
      </c>
      <c r="AI1841" s="14">
        <v>3.7290000000000001</v>
      </c>
      <c r="AK1841" s="15">
        <v>39998</v>
      </c>
      <c r="AL1841" s="14">
        <v>2.3155000000000001</v>
      </c>
      <c r="AM1841" s="14">
        <f t="shared" si="220"/>
        <v>1.5109630001544869</v>
      </c>
      <c r="AN1841" s="15">
        <v>39998</v>
      </c>
      <c r="AO1841" s="14">
        <v>2.4699999999999998</v>
      </c>
      <c r="AP1841" s="14">
        <f t="shared" si="221"/>
        <v>1.0285000000000002</v>
      </c>
      <c r="AQ1841" s="15">
        <v>39998</v>
      </c>
      <c r="AR1841" s="14">
        <v>3.645</v>
      </c>
      <c r="AS1841" s="14">
        <f t="shared" si="222"/>
        <v>8.4000000000000075E-2</v>
      </c>
      <c r="AU1841" s="14">
        <f t="shared" si="219"/>
        <v>1.0244999999999997</v>
      </c>
      <c r="AW1841" s="14">
        <f t="shared" si="223"/>
        <v>1.7604999999999995</v>
      </c>
      <c r="AY1841" s="14">
        <f t="shared" si="224"/>
        <v>2.0744999999999996</v>
      </c>
      <c r="BA1841" s="15">
        <v>39998</v>
      </c>
      <c r="BB1841" s="14">
        <v>73.617699999999999</v>
      </c>
      <c r="BD1841" s="15"/>
      <c r="BJ1841" s="15">
        <v>40728</v>
      </c>
      <c r="BK1841" s="14">
        <v>232.9058</v>
      </c>
    </row>
    <row r="1842" spans="2:63" x14ac:dyDescent="0.2">
      <c r="B1842" s="15">
        <v>39999</v>
      </c>
      <c r="C1842" s="14">
        <v>3.34</v>
      </c>
      <c r="E1842" s="15">
        <v>39999</v>
      </c>
      <c r="F1842" s="14">
        <v>3.7029999999999998</v>
      </c>
      <c r="H1842" s="15">
        <v>39999</v>
      </c>
      <c r="I1842" s="14">
        <v>4.0759999999999996</v>
      </c>
      <c r="K1842" s="15">
        <v>39999</v>
      </c>
      <c r="L1842" s="14">
        <v>4.3899999999999997</v>
      </c>
      <c r="N1842" s="15">
        <v>39999</v>
      </c>
      <c r="O1842" s="14">
        <v>3.9260000000000002</v>
      </c>
      <c r="Q1842" s="15">
        <v>39999</v>
      </c>
      <c r="R1842" s="14">
        <v>3.7679999999999998</v>
      </c>
      <c r="T1842" s="15">
        <v>39999</v>
      </c>
      <c r="U1842" s="14">
        <v>4.0759999999999996</v>
      </c>
      <c r="W1842" s="15">
        <v>39999</v>
      </c>
      <c r="X1842" s="14">
        <v>4.3579999999999997</v>
      </c>
      <c r="Z1842" s="15">
        <v>39999</v>
      </c>
      <c r="AA1842" s="14">
        <v>3.7720000000000002</v>
      </c>
      <c r="AC1842" s="14">
        <f t="shared" si="218"/>
        <v>3.826463000154487</v>
      </c>
      <c r="AE1842" s="15">
        <v>39999</v>
      </c>
      <c r="AF1842" s="14">
        <v>3.4984999999999999</v>
      </c>
      <c r="AH1842" s="15">
        <v>39999</v>
      </c>
      <c r="AI1842" s="14">
        <v>3.7290000000000001</v>
      </c>
      <c r="AK1842" s="15">
        <v>39999</v>
      </c>
      <c r="AL1842" s="14">
        <v>2.3155000000000001</v>
      </c>
      <c r="AM1842" s="14">
        <f t="shared" si="220"/>
        <v>1.5109630001544869</v>
      </c>
      <c r="AN1842" s="15">
        <v>39999</v>
      </c>
      <c r="AO1842" s="14">
        <v>2.4699999999999998</v>
      </c>
      <c r="AP1842" s="14">
        <f t="shared" si="221"/>
        <v>1.0285000000000002</v>
      </c>
      <c r="AQ1842" s="15">
        <v>39999</v>
      </c>
      <c r="AR1842" s="14">
        <v>3.645</v>
      </c>
      <c r="AS1842" s="14">
        <f t="shared" si="222"/>
        <v>8.4000000000000075E-2</v>
      </c>
      <c r="AU1842" s="14">
        <f t="shared" si="219"/>
        <v>1.0244999999999997</v>
      </c>
      <c r="AW1842" s="14">
        <f t="shared" si="223"/>
        <v>1.7604999999999995</v>
      </c>
      <c r="AY1842" s="14">
        <f t="shared" si="224"/>
        <v>2.0744999999999996</v>
      </c>
      <c r="BA1842" s="15">
        <v>39999</v>
      </c>
      <c r="BB1842" s="14">
        <v>73.617699999999999</v>
      </c>
      <c r="BD1842" s="15"/>
      <c r="BJ1842" s="15">
        <v>40729</v>
      </c>
      <c r="BK1842" s="14">
        <v>232.59270000000001</v>
      </c>
    </row>
    <row r="1843" spans="2:63" x14ac:dyDescent="0.2">
      <c r="B1843" s="15">
        <v>40000</v>
      </c>
      <c r="C1843" s="14">
        <v>3.3</v>
      </c>
      <c r="E1843" s="15">
        <v>40000</v>
      </c>
      <c r="F1843" s="14">
        <v>3.67</v>
      </c>
      <c r="H1843" s="15">
        <v>40000</v>
      </c>
      <c r="I1843" s="14">
        <v>4.0359999999999996</v>
      </c>
      <c r="K1843" s="15">
        <v>40000</v>
      </c>
      <c r="L1843" s="14">
        <v>4.3860000000000001</v>
      </c>
      <c r="N1843" s="15">
        <v>40000</v>
      </c>
      <c r="O1843" s="14">
        <v>3.8959999999999999</v>
      </c>
      <c r="Q1843" s="15">
        <v>40000</v>
      </c>
      <c r="R1843" s="14">
        <v>3.742</v>
      </c>
      <c r="T1843" s="15">
        <v>40000</v>
      </c>
      <c r="U1843" s="14">
        <v>4.03</v>
      </c>
      <c r="W1843" s="15">
        <v>40000</v>
      </c>
      <c r="X1843" s="14">
        <v>4.3330000000000002</v>
      </c>
      <c r="Z1843" s="15">
        <v>40000</v>
      </c>
      <c r="AA1843" s="14">
        <v>3.7389999999999999</v>
      </c>
      <c r="AC1843" s="14">
        <f t="shared" si="218"/>
        <v>3.7964450795612543</v>
      </c>
      <c r="AE1843" s="15">
        <v>40000</v>
      </c>
      <c r="AF1843" s="14">
        <v>3.5063</v>
      </c>
      <c r="AH1843" s="15">
        <v>40000</v>
      </c>
      <c r="AI1843" s="14">
        <v>3.6680000000000001</v>
      </c>
      <c r="AK1843" s="15">
        <v>40000</v>
      </c>
      <c r="AL1843" s="14">
        <v>2.3094999999999999</v>
      </c>
      <c r="AM1843" s="14">
        <f t="shared" si="220"/>
        <v>1.4869450795612544</v>
      </c>
      <c r="AN1843" s="15">
        <v>40000</v>
      </c>
      <c r="AO1843" s="14">
        <v>2.3980000000000001</v>
      </c>
      <c r="AP1843" s="14">
        <f t="shared" si="221"/>
        <v>1.1082999999999998</v>
      </c>
      <c r="AQ1843" s="15">
        <v>40000</v>
      </c>
      <c r="AR1843" s="14">
        <v>3.5925000000000002</v>
      </c>
      <c r="AS1843" s="14">
        <f t="shared" si="222"/>
        <v>7.5499999999999901E-2</v>
      </c>
      <c r="AU1843" s="14">
        <f t="shared" si="219"/>
        <v>0.99049999999999994</v>
      </c>
      <c r="AW1843" s="14">
        <f t="shared" si="223"/>
        <v>1.7264999999999997</v>
      </c>
      <c r="AY1843" s="14">
        <f t="shared" si="224"/>
        <v>2.0765000000000002</v>
      </c>
      <c r="BA1843" s="15">
        <v>40000</v>
      </c>
      <c r="BB1843" s="14">
        <v>73.543400000000005</v>
      </c>
      <c r="BD1843" s="15"/>
      <c r="BJ1843" s="15">
        <v>40730</v>
      </c>
      <c r="BK1843" s="14">
        <v>232.1268</v>
      </c>
    </row>
    <row r="1844" spans="2:63" x14ac:dyDescent="0.2">
      <c r="B1844" s="15">
        <v>40001</v>
      </c>
      <c r="C1844" s="14">
        <v>3.3180000000000001</v>
      </c>
      <c r="E1844" s="15">
        <v>40001</v>
      </c>
      <c r="F1844" s="14">
        <v>3.7570000000000001</v>
      </c>
      <c r="H1844" s="15">
        <v>40001</v>
      </c>
      <c r="I1844" s="14">
        <v>4.056</v>
      </c>
      <c r="K1844" s="15">
        <v>40001</v>
      </c>
      <c r="L1844" s="14">
        <v>4.4249999999999998</v>
      </c>
      <c r="N1844" s="15">
        <v>40001</v>
      </c>
      <c r="O1844" s="14">
        <v>3.9</v>
      </c>
      <c r="Q1844" s="15">
        <v>40001</v>
      </c>
      <c r="R1844" s="14">
        <v>3.7589999999999999</v>
      </c>
      <c r="T1844" s="15">
        <v>40001</v>
      </c>
      <c r="U1844" s="14">
        <v>4.0419999999999998</v>
      </c>
      <c r="W1844" s="15">
        <v>40001</v>
      </c>
      <c r="X1844" s="14">
        <v>4.327</v>
      </c>
      <c r="Z1844" s="15">
        <v>40001</v>
      </c>
      <c r="AA1844" s="14">
        <v>3.7490000000000001</v>
      </c>
      <c r="AC1844" s="14">
        <f t="shared" si="218"/>
        <v>3.8322393017148149</v>
      </c>
      <c r="AE1844" s="15">
        <v>40001</v>
      </c>
      <c r="AF1844" s="14">
        <v>3.4544000000000001</v>
      </c>
      <c r="AH1844" s="15">
        <v>40001</v>
      </c>
      <c r="AI1844" s="14">
        <v>3.6819999999999999</v>
      </c>
      <c r="AK1844" s="15">
        <v>40001</v>
      </c>
      <c r="AL1844" s="14">
        <v>2.3195000000000001</v>
      </c>
      <c r="AM1844" s="14">
        <f t="shared" si="220"/>
        <v>1.5127393017148147</v>
      </c>
      <c r="AN1844" s="15">
        <v>40001</v>
      </c>
      <c r="AO1844" s="14">
        <v>2.4032999999999998</v>
      </c>
      <c r="AP1844" s="14">
        <f t="shared" si="221"/>
        <v>1.0511000000000004</v>
      </c>
      <c r="AQ1844" s="15">
        <v>40001</v>
      </c>
      <c r="AR1844" s="14">
        <v>3.62</v>
      </c>
      <c r="AS1844" s="14">
        <f t="shared" si="222"/>
        <v>6.1999999999999833E-2</v>
      </c>
      <c r="AU1844" s="14">
        <f t="shared" si="219"/>
        <v>0.99849999999999994</v>
      </c>
      <c r="AW1844" s="14">
        <f t="shared" si="223"/>
        <v>1.7364999999999999</v>
      </c>
      <c r="AY1844" s="14">
        <f t="shared" si="224"/>
        <v>2.1054999999999997</v>
      </c>
      <c r="BA1844" s="15">
        <v>40001</v>
      </c>
      <c r="BB1844" s="14">
        <v>73.762500000000003</v>
      </c>
      <c r="BD1844" s="15"/>
      <c r="BJ1844" s="15">
        <v>40731</v>
      </c>
      <c r="BK1844" s="14">
        <v>233.04169999999999</v>
      </c>
    </row>
    <row r="1845" spans="2:63" x14ac:dyDescent="0.2">
      <c r="B1845" s="15">
        <v>40002</v>
      </c>
      <c r="C1845" s="14">
        <v>3.2770000000000001</v>
      </c>
      <c r="E1845" s="15">
        <v>40002</v>
      </c>
      <c r="F1845" s="14">
        <v>3.7279999999999998</v>
      </c>
      <c r="H1845" s="15">
        <v>40002</v>
      </c>
      <c r="I1845" s="14">
        <v>4.0599999999999996</v>
      </c>
      <c r="K1845" s="15">
        <v>40002</v>
      </c>
      <c r="L1845" s="14">
        <v>4.4329999999999998</v>
      </c>
      <c r="N1845" s="15">
        <v>40002</v>
      </c>
      <c r="O1845" s="14">
        <v>3.8879999999999999</v>
      </c>
      <c r="Q1845" s="15">
        <v>40002</v>
      </c>
      <c r="R1845" s="14">
        <v>3.7439999999999998</v>
      </c>
      <c r="T1845" s="15">
        <v>40002</v>
      </c>
      <c r="U1845" s="14">
        <v>4.048</v>
      </c>
      <c r="W1845" s="15">
        <v>40002</v>
      </c>
      <c r="X1845" s="14">
        <v>4.3440000000000003</v>
      </c>
      <c r="Z1845" s="15">
        <v>40002</v>
      </c>
      <c r="AA1845" s="14">
        <v>3.7330000000000001</v>
      </c>
      <c r="AC1845" s="14">
        <f t="shared" si="218"/>
        <v>3.8155085740769348</v>
      </c>
      <c r="AE1845" s="15">
        <v>40002</v>
      </c>
      <c r="AF1845" s="14">
        <v>3.3081</v>
      </c>
      <c r="AH1845" s="15">
        <v>40002</v>
      </c>
      <c r="AI1845" s="14">
        <v>3.6179999999999999</v>
      </c>
      <c r="AK1845" s="15">
        <v>40002</v>
      </c>
      <c r="AL1845" s="14">
        <v>2.2894999999999999</v>
      </c>
      <c r="AM1845" s="14">
        <f t="shared" si="220"/>
        <v>1.5260085740769349</v>
      </c>
      <c r="AN1845" s="15">
        <v>40002</v>
      </c>
      <c r="AO1845" s="14">
        <v>2.3292999999999999</v>
      </c>
      <c r="AP1845" s="14">
        <f t="shared" si="221"/>
        <v>0.97880000000000011</v>
      </c>
      <c r="AQ1845" s="15">
        <v>40002</v>
      </c>
      <c r="AR1845" s="14">
        <v>3.6</v>
      </c>
      <c r="AS1845" s="14">
        <f t="shared" si="222"/>
        <v>1.7999999999999794E-2</v>
      </c>
      <c r="AU1845" s="14">
        <f t="shared" si="219"/>
        <v>0.98750000000000027</v>
      </c>
      <c r="AW1845" s="14">
        <f t="shared" si="223"/>
        <v>1.7704999999999997</v>
      </c>
      <c r="AY1845" s="14">
        <f t="shared" si="224"/>
        <v>2.1435</v>
      </c>
      <c r="BA1845" s="15">
        <v>40002</v>
      </c>
      <c r="BB1845" s="14">
        <v>78.372299999999996</v>
      </c>
      <c r="BD1845" s="15"/>
      <c r="BJ1845" s="15">
        <v>40732</v>
      </c>
      <c r="BK1845" s="14">
        <v>232.41800000000001</v>
      </c>
    </row>
    <row r="1846" spans="2:63" x14ac:dyDescent="0.2">
      <c r="B1846" s="15">
        <v>40003</v>
      </c>
      <c r="C1846" s="14">
        <v>3.2989999999999999</v>
      </c>
      <c r="E1846" s="15">
        <v>40003</v>
      </c>
      <c r="F1846" s="14">
        <v>3.74</v>
      </c>
      <c r="H1846" s="15">
        <v>40003</v>
      </c>
      <c r="I1846" s="14">
        <v>4.0830000000000002</v>
      </c>
      <c r="K1846" s="15">
        <v>40003</v>
      </c>
      <c r="L1846" s="14">
        <v>4.4619999999999997</v>
      </c>
      <c r="N1846" s="15">
        <v>40003</v>
      </c>
      <c r="O1846" s="14">
        <v>3.9130000000000003</v>
      </c>
      <c r="Q1846" s="15">
        <v>40003</v>
      </c>
      <c r="R1846" s="14">
        <v>3.774</v>
      </c>
      <c r="T1846" s="15">
        <v>40003</v>
      </c>
      <c r="U1846" s="14">
        <v>4.077</v>
      </c>
      <c r="W1846" s="15">
        <v>40003</v>
      </c>
      <c r="X1846" s="14">
        <v>4.3120000000000003</v>
      </c>
      <c r="Z1846" s="15">
        <v>40003</v>
      </c>
      <c r="AA1846" s="14">
        <v>3.7560000000000002</v>
      </c>
      <c r="AC1846" s="14">
        <f t="shared" si="218"/>
        <v>3.8361758071991345</v>
      </c>
      <c r="AE1846" s="15">
        <v>40003</v>
      </c>
      <c r="AF1846" s="14">
        <v>3.403</v>
      </c>
      <c r="AH1846" s="15">
        <v>40003</v>
      </c>
      <c r="AI1846" s="14">
        <v>3.79</v>
      </c>
      <c r="AK1846" s="15">
        <v>40003</v>
      </c>
      <c r="AL1846" s="14">
        <v>2.2984999999999998</v>
      </c>
      <c r="AM1846" s="14">
        <f t="shared" si="220"/>
        <v>1.5376758071991348</v>
      </c>
      <c r="AN1846" s="15">
        <v>40003</v>
      </c>
      <c r="AO1846" s="14">
        <v>2.343</v>
      </c>
      <c r="AP1846" s="14">
        <f t="shared" si="221"/>
        <v>1.06</v>
      </c>
      <c r="AQ1846" s="15">
        <v>40003</v>
      </c>
      <c r="AR1846" s="14">
        <v>3.5949999999999998</v>
      </c>
      <c r="AS1846" s="14">
        <f t="shared" si="222"/>
        <v>0.19500000000000028</v>
      </c>
      <c r="AU1846" s="14">
        <f t="shared" si="219"/>
        <v>1.0005000000000002</v>
      </c>
      <c r="AW1846" s="14">
        <f t="shared" si="223"/>
        <v>1.7845000000000004</v>
      </c>
      <c r="AY1846" s="14">
        <f t="shared" si="224"/>
        <v>2.1635</v>
      </c>
      <c r="BA1846" s="15">
        <v>40003</v>
      </c>
      <c r="BB1846" s="14">
        <v>78.369200000000006</v>
      </c>
      <c r="BD1846" s="15"/>
      <c r="BJ1846" s="15">
        <v>40733</v>
      </c>
      <c r="BK1846" s="14">
        <v>232.41800000000001</v>
      </c>
    </row>
    <row r="1847" spans="2:63" x14ac:dyDescent="0.2">
      <c r="B1847" s="15">
        <v>40004</v>
      </c>
      <c r="C1847" s="14">
        <v>3.2589999999999999</v>
      </c>
      <c r="E1847" s="15">
        <v>40004</v>
      </c>
      <c r="F1847" s="14">
        <v>3.698</v>
      </c>
      <c r="H1847" s="15">
        <v>40004</v>
      </c>
      <c r="I1847" s="14">
        <v>4.0460000000000003</v>
      </c>
      <c r="K1847" s="15">
        <v>40004</v>
      </c>
      <c r="L1847" s="14">
        <v>4.4509999999999996</v>
      </c>
      <c r="N1847" s="15">
        <v>40004</v>
      </c>
      <c r="O1847" s="14">
        <v>3.8839999999999999</v>
      </c>
      <c r="Q1847" s="15">
        <v>40004</v>
      </c>
      <c r="R1847" s="14">
        <v>3.7370000000000001</v>
      </c>
      <c r="T1847" s="15">
        <v>40004</v>
      </c>
      <c r="U1847" s="14">
        <v>4.0449999999999999</v>
      </c>
      <c r="W1847" s="15">
        <v>40004</v>
      </c>
      <c r="X1847" s="14">
        <v>4.2720000000000002</v>
      </c>
      <c r="Z1847" s="15">
        <v>40004</v>
      </c>
      <c r="AA1847" s="14">
        <v>3.7170000000000001</v>
      </c>
      <c r="AC1847" s="14">
        <f t="shared" si="218"/>
        <v>3.8025294299397494</v>
      </c>
      <c r="AE1847" s="15">
        <v>40004</v>
      </c>
      <c r="AF1847" s="14">
        <v>3.3026</v>
      </c>
      <c r="AH1847" s="15">
        <v>40004</v>
      </c>
      <c r="AI1847" s="14">
        <v>3.7410000000000001</v>
      </c>
      <c r="AK1847" s="15">
        <v>40004</v>
      </c>
      <c r="AL1847" s="14">
        <v>2.2694999999999999</v>
      </c>
      <c r="AM1847" s="14">
        <f t="shared" si="220"/>
        <v>1.5330294299397496</v>
      </c>
      <c r="AN1847" s="15">
        <v>40004</v>
      </c>
      <c r="AO1847" s="14">
        <v>2.3058999999999998</v>
      </c>
      <c r="AP1847" s="14">
        <f t="shared" si="221"/>
        <v>0.99670000000000014</v>
      </c>
      <c r="AQ1847" s="15">
        <v>40004</v>
      </c>
      <c r="AR1847" s="14">
        <v>3.585</v>
      </c>
      <c r="AS1847" s="14">
        <f t="shared" si="222"/>
        <v>0.15600000000000014</v>
      </c>
      <c r="AU1847" s="14">
        <f t="shared" si="219"/>
        <v>0.98950000000000005</v>
      </c>
      <c r="AW1847" s="14">
        <f t="shared" si="223"/>
        <v>1.7765000000000004</v>
      </c>
      <c r="AY1847" s="14">
        <f t="shared" si="224"/>
        <v>2.1814999999999998</v>
      </c>
      <c r="BA1847" s="15">
        <v>40004</v>
      </c>
      <c r="BB1847" s="14">
        <v>78.677800000000005</v>
      </c>
      <c r="BD1847" s="15"/>
      <c r="BJ1847" s="15">
        <v>40734</v>
      </c>
      <c r="BK1847" s="14">
        <v>232.41800000000001</v>
      </c>
    </row>
    <row r="1848" spans="2:63" x14ac:dyDescent="0.2">
      <c r="B1848" s="15">
        <v>40005</v>
      </c>
      <c r="C1848" s="14">
        <v>3.2589999999999999</v>
      </c>
      <c r="E1848" s="15">
        <v>40005</v>
      </c>
      <c r="F1848" s="14">
        <v>3.698</v>
      </c>
      <c r="H1848" s="15">
        <v>40005</v>
      </c>
      <c r="I1848" s="14">
        <v>4.0460000000000003</v>
      </c>
      <c r="K1848" s="15">
        <v>40005</v>
      </c>
      <c r="L1848" s="14">
        <v>4.4509999999999996</v>
      </c>
      <c r="N1848" s="15">
        <v>40005</v>
      </c>
      <c r="O1848" s="14">
        <v>3.8839999999999999</v>
      </c>
      <c r="Q1848" s="15">
        <v>40005</v>
      </c>
      <c r="R1848" s="14">
        <v>3.7370000000000001</v>
      </c>
      <c r="T1848" s="15">
        <v>40005</v>
      </c>
      <c r="U1848" s="14">
        <v>4.0449999999999999</v>
      </c>
      <c r="W1848" s="15">
        <v>40005</v>
      </c>
      <c r="X1848" s="14">
        <v>4.2720000000000002</v>
      </c>
      <c r="Z1848" s="15">
        <v>40005</v>
      </c>
      <c r="AA1848" s="14">
        <v>3.7170000000000001</v>
      </c>
      <c r="AC1848" s="14">
        <f t="shared" si="218"/>
        <v>3.8025294299397494</v>
      </c>
      <c r="AE1848" s="15">
        <v>40005</v>
      </c>
      <c r="AF1848" s="14">
        <v>3.3026</v>
      </c>
      <c r="AH1848" s="15">
        <v>40005</v>
      </c>
      <c r="AI1848" s="14">
        <v>3.7410000000000001</v>
      </c>
      <c r="AK1848" s="15">
        <v>40005</v>
      </c>
      <c r="AL1848" s="14">
        <v>2.2694999999999999</v>
      </c>
      <c r="AM1848" s="14">
        <f t="shared" si="220"/>
        <v>1.5330294299397496</v>
      </c>
      <c r="AN1848" s="15">
        <v>40005</v>
      </c>
      <c r="AO1848" s="14">
        <v>2.3058999999999998</v>
      </c>
      <c r="AP1848" s="14">
        <f t="shared" si="221"/>
        <v>0.99670000000000014</v>
      </c>
      <c r="AQ1848" s="15">
        <v>40005</v>
      </c>
      <c r="AR1848" s="14">
        <v>3.585</v>
      </c>
      <c r="AS1848" s="14">
        <f t="shared" si="222"/>
        <v>0.15600000000000014</v>
      </c>
      <c r="AU1848" s="14">
        <f t="shared" si="219"/>
        <v>0.98950000000000005</v>
      </c>
      <c r="AW1848" s="14">
        <f t="shared" si="223"/>
        <v>1.7765000000000004</v>
      </c>
      <c r="AY1848" s="14">
        <f t="shared" si="224"/>
        <v>2.1814999999999998</v>
      </c>
      <c r="BA1848" s="15">
        <v>40005</v>
      </c>
      <c r="BB1848" s="14">
        <v>78.677800000000005</v>
      </c>
      <c r="BD1848" s="15"/>
      <c r="BJ1848" s="15">
        <v>40735</v>
      </c>
      <c r="BK1848" s="14">
        <v>231.01310000000001</v>
      </c>
    </row>
    <row r="1849" spans="2:63" x14ac:dyDescent="0.2">
      <c r="B1849" s="15">
        <v>40006</v>
      </c>
      <c r="C1849" s="14">
        <v>3.2589999999999999</v>
      </c>
      <c r="E1849" s="15">
        <v>40006</v>
      </c>
      <c r="F1849" s="14">
        <v>3.698</v>
      </c>
      <c r="H1849" s="15">
        <v>40006</v>
      </c>
      <c r="I1849" s="14">
        <v>4.0460000000000003</v>
      </c>
      <c r="K1849" s="15">
        <v>40006</v>
      </c>
      <c r="L1849" s="14">
        <v>4.4509999999999996</v>
      </c>
      <c r="N1849" s="15">
        <v>40006</v>
      </c>
      <c r="O1849" s="14">
        <v>3.8839999999999999</v>
      </c>
      <c r="Q1849" s="15">
        <v>40006</v>
      </c>
      <c r="R1849" s="14">
        <v>3.7370000000000001</v>
      </c>
      <c r="T1849" s="15">
        <v>40006</v>
      </c>
      <c r="U1849" s="14">
        <v>4.0449999999999999</v>
      </c>
      <c r="W1849" s="15">
        <v>40006</v>
      </c>
      <c r="X1849" s="14">
        <v>4.2720000000000002</v>
      </c>
      <c r="Z1849" s="15">
        <v>40006</v>
      </c>
      <c r="AA1849" s="14">
        <v>3.7170000000000001</v>
      </c>
      <c r="AC1849" s="14">
        <f t="shared" si="218"/>
        <v>3.8025294299397494</v>
      </c>
      <c r="AE1849" s="15">
        <v>40006</v>
      </c>
      <c r="AF1849" s="14">
        <v>3.3026</v>
      </c>
      <c r="AH1849" s="15">
        <v>40006</v>
      </c>
      <c r="AI1849" s="14">
        <v>3.7410000000000001</v>
      </c>
      <c r="AK1849" s="15">
        <v>40006</v>
      </c>
      <c r="AL1849" s="14">
        <v>2.2694999999999999</v>
      </c>
      <c r="AM1849" s="14">
        <f t="shared" si="220"/>
        <v>1.5330294299397496</v>
      </c>
      <c r="AN1849" s="15">
        <v>40006</v>
      </c>
      <c r="AO1849" s="14">
        <v>2.3058999999999998</v>
      </c>
      <c r="AP1849" s="14">
        <f t="shared" si="221"/>
        <v>0.99670000000000014</v>
      </c>
      <c r="AQ1849" s="15">
        <v>40006</v>
      </c>
      <c r="AR1849" s="14">
        <v>3.585</v>
      </c>
      <c r="AS1849" s="14">
        <f t="shared" si="222"/>
        <v>0.15600000000000014</v>
      </c>
      <c r="AU1849" s="14">
        <f t="shared" si="219"/>
        <v>0.98950000000000005</v>
      </c>
      <c r="AW1849" s="14">
        <f t="shared" si="223"/>
        <v>1.7765000000000004</v>
      </c>
      <c r="AY1849" s="14">
        <f t="shared" si="224"/>
        <v>2.1814999999999998</v>
      </c>
      <c r="BA1849" s="15">
        <v>40006</v>
      </c>
      <c r="BB1849" s="14">
        <v>78.677800000000005</v>
      </c>
      <c r="BD1849" s="15"/>
      <c r="BJ1849" s="15">
        <v>40736</v>
      </c>
      <c r="BK1849" s="14">
        <v>230.3143</v>
      </c>
    </row>
    <row r="1850" spans="2:63" x14ac:dyDescent="0.2">
      <c r="B1850" s="15">
        <v>40007</v>
      </c>
      <c r="C1850" s="14">
        <v>3.266</v>
      </c>
      <c r="E1850" s="15">
        <v>40007</v>
      </c>
      <c r="F1850" s="14">
        <v>3.706</v>
      </c>
      <c r="H1850" s="15">
        <v>40007</v>
      </c>
      <c r="I1850" s="14">
        <v>4.0670000000000002</v>
      </c>
      <c r="K1850" s="15">
        <v>40007</v>
      </c>
      <c r="L1850" s="14">
        <v>4.4550000000000001</v>
      </c>
      <c r="N1850" s="15">
        <v>40007</v>
      </c>
      <c r="O1850" s="14">
        <v>3.89</v>
      </c>
      <c r="Q1850" s="15">
        <v>40007</v>
      </c>
      <c r="R1850" s="14">
        <v>3.746</v>
      </c>
      <c r="T1850" s="15">
        <v>40007</v>
      </c>
      <c r="U1850" s="14">
        <v>4.0579999999999998</v>
      </c>
      <c r="W1850" s="15">
        <v>40007</v>
      </c>
      <c r="X1850" s="14">
        <v>4.2990000000000004</v>
      </c>
      <c r="Z1850" s="15">
        <v>40007</v>
      </c>
      <c r="AA1850" s="14">
        <v>3.714</v>
      </c>
      <c r="AC1850" s="14">
        <f t="shared" si="218"/>
        <v>3.811701374942067</v>
      </c>
      <c r="AE1850" s="15">
        <v>40007</v>
      </c>
      <c r="AF1850" s="14">
        <v>3.35</v>
      </c>
      <c r="AH1850" s="15">
        <v>40007</v>
      </c>
      <c r="AI1850" s="14">
        <v>3.673</v>
      </c>
      <c r="AK1850" s="15">
        <v>40007</v>
      </c>
      <c r="AL1850" s="14">
        <v>2.254</v>
      </c>
      <c r="AM1850" s="14">
        <f t="shared" si="220"/>
        <v>1.557701374942067</v>
      </c>
      <c r="AN1850" s="15">
        <v>40007</v>
      </c>
      <c r="AO1850" s="14">
        <v>2.3189000000000002</v>
      </c>
      <c r="AP1850" s="14">
        <f t="shared" si="221"/>
        <v>1.0310999999999999</v>
      </c>
      <c r="AQ1850" s="15">
        <v>40007</v>
      </c>
      <c r="AR1850" s="14">
        <v>3.5300000000000002</v>
      </c>
      <c r="AS1850" s="14">
        <f t="shared" si="222"/>
        <v>0.14299999999999979</v>
      </c>
      <c r="AU1850" s="14">
        <f t="shared" si="219"/>
        <v>1.012</v>
      </c>
      <c r="AW1850" s="14">
        <f t="shared" si="223"/>
        <v>1.8130000000000002</v>
      </c>
      <c r="AY1850" s="14">
        <f t="shared" si="224"/>
        <v>2.2010000000000001</v>
      </c>
      <c r="BA1850" s="15">
        <v>40007</v>
      </c>
      <c r="BB1850" s="14">
        <v>80.121600000000001</v>
      </c>
      <c r="BD1850" s="15"/>
      <c r="BJ1850" s="15">
        <v>40737</v>
      </c>
      <c r="BK1850" s="14">
        <v>230.44540000000001</v>
      </c>
    </row>
    <row r="1851" spans="2:63" x14ac:dyDescent="0.2">
      <c r="B1851" s="15">
        <v>40008</v>
      </c>
      <c r="C1851" s="14">
        <v>3.3039999999999998</v>
      </c>
      <c r="E1851" s="15">
        <v>40008</v>
      </c>
      <c r="F1851" s="14">
        <v>3.734</v>
      </c>
      <c r="H1851" s="15">
        <v>40008</v>
      </c>
      <c r="I1851" s="14">
        <v>4.093</v>
      </c>
      <c r="K1851" s="15">
        <v>40008</v>
      </c>
      <c r="L1851" s="14">
        <v>4.4669999999999996</v>
      </c>
      <c r="N1851" s="15">
        <v>40008</v>
      </c>
      <c r="O1851" s="14">
        <v>3.92</v>
      </c>
      <c r="Q1851" s="15">
        <v>40008</v>
      </c>
      <c r="R1851" s="14">
        <v>3.7720000000000002</v>
      </c>
      <c r="T1851" s="15">
        <v>40008</v>
      </c>
      <c r="U1851" s="14">
        <v>4.0949999999999998</v>
      </c>
      <c r="W1851" s="15">
        <v>40008</v>
      </c>
      <c r="X1851" s="14">
        <v>4.3179999999999996</v>
      </c>
      <c r="Z1851" s="15">
        <v>40008</v>
      </c>
      <c r="AA1851" s="14">
        <v>3.7309999999999999</v>
      </c>
      <c r="AC1851" s="14">
        <f t="shared" si="218"/>
        <v>3.8389355785570825</v>
      </c>
      <c r="AE1851" s="15">
        <v>40008</v>
      </c>
      <c r="AF1851" s="14">
        <v>3.4702999999999999</v>
      </c>
      <c r="AH1851" s="15">
        <v>40008</v>
      </c>
      <c r="AI1851" s="14">
        <v>3.74</v>
      </c>
      <c r="AK1851" s="15">
        <v>40008</v>
      </c>
      <c r="AL1851" s="14">
        <v>2.2845</v>
      </c>
      <c r="AM1851" s="14">
        <f t="shared" si="220"/>
        <v>1.5544355785570825</v>
      </c>
      <c r="AN1851" s="15">
        <v>40008</v>
      </c>
      <c r="AO1851" s="14">
        <v>2.4234</v>
      </c>
      <c r="AP1851" s="14">
        <f t="shared" si="221"/>
        <v>1.0468999999999999</v>
      </c>
      <c r="AQ1851" s="15">
        <v>40008</v>
      </c>
      <c r="AR1851" s="14">
        <v>3.476</v>
      </c>
      <c r="AS1851" s="14">
        <f t="shared" si="222"/>
        <v>0.26400000000000023</v>
      </c>
      <c r="AU1851" s="14">
        <f t="shared" si="219"/>
        <v>1.0194999999999999</v>
      </c>
      <c r="AW1851" s="14">
        <f t="shared" si="223"/>
        <v>1.8085</v>
      </c>
      <c r="AY1851" s="14">
        <f t="shared" si="224"/>
        <v>2.1824999999999997</v>
      </c>
      <c r="BA1851" s="15">
        <v>40008</v>
      </c>
      <c r="BB1851" s="14">
        <v>78.874700000000004</v>
      </c>
      <c r="BD1851" s="15"/>
      <c r="BJ1851" s="15">
        <v>40738</v>
      </c>
      <c r="BK1851" s="14">
        <v>230.221</v>
      </c>
    </row>
    <row r="1852" spans="2:63" x14ac:dyDescent="0.2">
      <c r="B1852" s="15">
        <v>40009</v>
      </c>
      <c r="C1852" s="14">
        <v>3.367</v>
      </c>
      <c r="E1852" s="15">
        <v>40009</v>
      </c>
      <c r="F1852" s="14">
        <v>3.7909999999999999</v>
      </c>
      <c r="H1852" s="15">
        <v>40009</v>
      </c>
      <c r="I1852" s="14">
        <v>4.12</v>
      </c>
      <c r="K1852" s="15">
        <v>40009</v>
      </c>
      <c r="L1852" s="14">
        <v>4.4580000000000002</v>
      </c>
      <c r="N1852" s="15">
        <v>40009</v>
      </c>
      <c r="O1852" s="14">
        <v>3.9459999999999997</v>
      </c>
      <c r="Q1852" s="15">
        <v>40009</v>
      </c>
      <c r="R1852" s="14">
        <v>3.8209999999999997</v>
      </c>
      <c r="T1852" s="15">
        <v>40009</v>
      </c>
      <c r="U1852" s="14">
        <v>4.1070000000000002</v>
      </c>
      <c r="W1852" s="15">
        <v>40009</v>
      </c>
      <c r="X1852" s="14">
        <v>4.3280000000000003</v>
      </c>
      <c r="Z1852" s="15">
        <v>40009</v>
      </c>
      <c r="AA1852" s="14">
        <v>3.7789999999999999</v>
      </c>
      <c r="AC1852" s="14">
        <f t="shared" si="218"/>
        <v>3.8764775220145213</v>
      </c>
      <c r="AE1852" s="15">
        <v>40009</v>
      </c>
      <c r="AF1852" s="14">
        <v>3.6038000000000001</v>
      </c>
      <c r="AH1852" s="15">
        <v>40009</v>
      </c>
      <c r="AI1852" s="14">
        <v>3.8</v>
      </c>
      <c r="AK1852" s="15">
        <v>40009</v>
      </c>
      <c r="AL1852" s="14">
        <v>2.2810000000000001</v>
      </c>
      <c r="AM1852" s="14">
        <f t="shared" si="220"/>
        <v>1.5954775220145212</v>
      </c>
      <c r="AN1852" s="15">
        <v>40009</v>
      </c>
      <c r="AO1852" s="14">
        <v>2.5324999999999998</v>
      </c>
      <c r="AP1852" s="14">
        <f t="shared" si="221"/>
        <v>1.0713000000000004</v>
      </c>
      <c r="AQ1852" s="15">
        <v>40009</v>
      </c>
      <c r="AR1852" s="14">
        <v>3.5249999999999999</v>
      </c>
      <c r="AS1852" s="14">
        <f t="shared" si="222"/>
        <v>0.27499999999999991</v>
      </c>
      <c r="AU1852" s="14">
        <f t="shared" si="219"/>
        <v>1.0859999999999999</v>
      </c>
      <c r="AW1852" s="14">
        <f t="shared" si="223"/>
        <v>1.839</v>
      </c>
      <c r="AY1852" s="14">
        <f t="shared" si="224"/>
        <v>2.177</v>
      </c>
      <c r="BA1852" s="15">
        <v>40009</v>
      </c>
      <c r="BB1852" s="14">
        <v>75.275199999999998</v>
      </c>
      <c r="BD1852" s="15"/>
      <c r="BJ1852" s="15">
        <v>40739</v>
      </c>
      <c r="BK1852" s="14">
        <v>229.7912</v>
      </c>
    </row>
    <row r="1853" spans="2:63" x14ac:dyDescent="0.2">
      <c r="B1853" s="15">
        <v>40010</v>
      </c>
      <c r="C1853" s="14">
        <v>3.3370000000000002</v>
      </c>
      <c r="E1853" s="15">
        <v>40010</v>
      </c>
      <c r="F1853" s="14">
        <v>3.7530000000000001</v>
      </c>
      <c r="H1853" s="15">
        <v>40010</v>
      </c>
      <c r="I1853" s="14">
        <v>4.085</v>
      </c>
      <c r="K1853" s="15">
        <v>40010</v>
      </c>
      <c r="L1853" s="14">
        <v>4.4130000000000003</v>
      </c>
      <c r="N1853" s="15">
        <v>40010</v>
      </c>
      <c r="O1853" s="14">
        <v>3.911</v>
      </c>
      <c r="Q1853" s="15">
        <v>40010</v>
      </c>
      <c r="R1853" s="14">
        <v>3.7800000000000002</v>
      </c>
      <c r="T1853" s="15">
        <v>40010</v>
      </c>
      <c r="U1853" s="14">
        <v>4.069</v>
      </c>
      <c r="W1853" s="15">
        <v>40010</v>
      </c>
      <c r="X1853" s="14">
        <v>4.2969999999999997</v>
      </c>
      <c r="Z1853" s="15">
        <v>40010</v>
      </c>
      <c r="AA1853" s="14">
        <v>3.738</v>
      </c>
      <c r="AC1853" s="14">
        <f t="shared" si="218"/>
        <v>3.8398387146608988</v>
      </c>
      <c r="AE1853" s="15">
        <v>40010</v>
      </c>
      <c r="AF1853" s="14">
        <v>3.5689000000000002</v>
      </c>
      <c r="AH1853" s="15">
        <v>40010</v>
      </c>
      <c r="AI1853" s="14">
        <v>3.766</v>
      </c>
      <c r="AK1853" s="15">
        <v>40010</v>
      </c>
      <c r="AL1853" s="14">
        <v>2.2999999999999998</v>
      </c>
      <c r="AM1853" s="14">
        <f t="shared" si="220"/>
        <v>1.5398387146608989</v>
      </c>
      <c r="AN1853" s="15">
        <v>40010</v>
      </c>
      <c r="AO1853" s="14">
        <v>2.5533000000000001</v>
      </c>
      <c r="AP1853" s="14">
        <f t="shared" si="221"/>
        <v>1.0156000000000001</v>
      </c>
      <c r="AQ1853" s="15">
        <v>40010</v>
      </c>
      <c r="AR1853" s="14">
        <v>3.5049999999999999</v>
      </c>
      <c r="AS1853" s="14">
        <f t="shared" si="222"/>
        <v>0.26100000000000012</v>
      </c>
      <c r="AU1853" s="14">
        <f t="shared" si="219"/>
        <v>1.0370000000000004</v>
      </c>
      <c r="AW1853" s="14">
        <f t="shared" si="223"/>
        <v>1.7850000000000001</v>
      </c>
      <c r="AY1853" s="14">
        <f t="shared" si="224"/>
        <v>2.1130000000000004</v>
      </c>
      <c r="BA1853" s="15">
        <v>40010</v>
      </c>
      <c r="BB1853" s="14">
        <v>74.788600000000002</v>
      </c>
      <c r="BD1853" s="15"/>
      <c r="BJ1853" s="15">
        <v>40740</v>
      </c>
      <c r="BK1853" s="14">
        <v>229.7912</v>
      </c>
    </row>
    <row r="1854" spans="2:63" x14ac:dyDescent="0.2">
      <c r="B1854" s="15">
        <v>40011</v>
      </c>
      <c r="C1854" s="14">
        <v>3.4</v>
      </c>
      <c r="E1854" s="15">
        <v>40011</v>
      </c>
      <c r="F1854" s="14">
        <v>3.8090000000000002</v>
      </c>
      <c r="H1854" s="15">
        <v>40011</v>
      </c>
      <c r="I1854" s="14">
        <v>4.1379999999999999</v>
      </c>
      <c r="K1854" s="15">
        <v>40011</v>
      </c>
      <c r="L1854" s="14">
        <v>4.41</v>
      </c>
      <c r="N1854" s="15">
        <v>40011</v>
      </c>
      <c r="O1854" s="14">
        <v>3.9609999999999999</v>
      </c>
      <c r="Q1854" s="15">
        <v>40011</v>
      </c>
      <c r="R1854" s="14">
        <v>3.8359999999999999</v>
      </c>
      <c r="T1854" s="15">
        <v>40011</v>
      </c>
      <c r="U1854" s="14">
        <v>4.1159999999999997</v>
      </c>
      <c r="W1854" s="15">
        <v>40011</v>
      </c>
      <c r="X1854" s="14">
        <v>4.3179999999999996</v>
      </c>
      <c r="Z1854" s="15">
        <v>40011</v>
      </c>
      <c r="AA1854" s="14">
        <v>3.8040000000000003</v>
      </c>
      <c r="AC1854" s="14">
        <f t="shared" si="218"/>
        <v>3.8849049899582879</v>
      </c>
      <c r="AE1854" s="15">
        <v>40011</v>
      </c>
      <c r="AF1854" s="14">
        <v>3.6433</v>
      </c>
      <c r="AH1854" s="15">
        <v>40011</v>
      </c>
      <c r="AI1854" s="14">
        <v>3.8129999999999997</v>
      </c>
      <c r="AK1854" s="15">
        <v>40011</v>
      </c>
      <c r="AL1854" s="14">
        <v>2.3094999999999999</v>
      </c>
      <c r="AM1854" s="14">
        <f t="shared" si="220"/>
        <v>1.575404989958288</v>
      </c>
      <c r="AN1854" s="15">
        <v>40011</v>
      </c>
      <c r="AO1854" s="14">
        <v>2.6301999999999999</v>
      </c>
      <c r="AP1854" s="14">
        <f t="shared" si="221"/>
        <v>1.0131000000000001</v>
      </c>
      <c r="AQ1854" s="15">
        <v>40011</v>
      </c>
      <c r="AR1854" s="14">
        <v>3.5049999999999999</v>
      </c>
      <c r="AS1854" s="14">
        <f t="shared" si="222"/>
        <v>0.30799999999999983</v>
      </c>
      <c r="AU1854" s="14">
        <f t="shared" si="219"/>
        <v>1.0905</v>
      </c>
      <c r="AW1854" s="14">
        <f t="shared" si="223"/>
        <v>1.8285</v>
      </c>
      <c r="AY1854" s="14">
        <f t="shared" si="224"/>
        <v>2.1005000000000003</v>
      </c>
      <c r="BA1854" s="15">
        <v>40011</v>
      </c>
      <c r="BB1854" s="14">
        <v>73.781300000000002</v>
      </c>
      <c r="BD1854" s="15"/>
      <c r="BJ1854" s="15">
        <v>40741</v>
      </c>
      <c r="BK1854" s="14">
        <v>229.7912</v>
      </c>
    </row>
    <row r="1855" spans="2:63" x14ac:dyDescent="0.2">
      <c r="B1855" s="15">
        <v>40012</v>
      </c>
      <c r="C1855" s="14">
        <v>3.4</v>
      </c>
      <c r="E1855" s="15">
        <v>40012</v>
      </c>
      <c r="F1855" s="14">
        <v>3.8090000000000002</v>
      </c>
      <c r="H1855" s="15">
        <v>40012</v>
      </c>
      <c r="I1855" s="14">
        <v>4.1379999999999999</v>
      </c>
      <c r="K1855" s="15">
        <v>40012</v>
      </c>
      <c r="L1855" s="14">
        <v>4.41</v>
      </c>
      <c r="N1855" s="15">
        <v>40012</v>
      </c>
      <c r="O1855" s="14">
        <v>3.9609999999999999</v>
      </c>
      <c r="Q1855" s="15">
        <v>40012</v>
      </c>
      <c r="R1855" s="14">
        <v>3.8359999999999999</v>
      </c>
      <c r="T1855" s="15">
        <v>40012</v>
      </c>
      <c r="U1855" s="14">
        <v>4.1159999999999997</v>
      </c>
      <c r="W1855" s="15">
        <v>40012</v>
      </c>
      <c r="X1855" s="14">
        <v>4.3179999999999996</v>
      </c>
      <c r="Z1855" s="15">
        <v>40012</v>
      </c>
      <c r="AA1855" s="14">
        <v>3.8040000000000003</v>
      </c>
      <c r="AC1855" s="14">
        <f t="shared" si="218"/>
        <v>3.8849049899582879</v>
      </c>
      <c r="AE1855" s="15">
        <v>40012</v>
      </c>
      <c r="AF1855" s="14">
        <v>3.6433</v>
      </c>
      <c r="AH1855" s="15">
        <v>40012</v>
      </c>
      <c r="AI1855" s="14">
        <v>3.8129999999999997</v>
      </c>
      <c r="AK1855" s="15">
        <v>40012</v>
      </c>
      <c r="AL1855" s="14">
        <v>2.3094999999999999</v>
      </c>
      <c r="AM1855" s="14">
        <f t="shared" si="220"/>
        <v>1.575404989958288</v>
      </c>
      <c r="AN1855" s="15">
        <v>40012</v>
      </c>
      <c r="AO1855" s="14">
        <v>2.6301999999999999</v>
      </c>
      <c r="AP1855" s="14">
        <f t="shared" si="221"/>
        <v>1.0131000000000001</v>
      </c>
      <c r="AQ1855" s="15">
        <v>40012</v>
      </c>
      <c r="AR1855" s="14">
        <v>3.5049999999999999</v>
      </c>
      <c r="AS1855" s="14">
        <f t="shared" si="222"/>
        <v>0.30799999999999983</v>
      </c>
      <c r="AU1855" s="14">
        <f t="shared" si="219"/>
        <v>1.0905</v>
      </c>
      <c r="AW1855" s="14">
        <f t="shared" si="223"/>
        <v>1.8285</v>
      </c>
      <c r="AY1855" s="14">
        <f t="shared" si="224"/>
        <v>2.1005000000000003</v>
      </c>
      <c r="BA1855" s="15">
        <v>40012</v>
      </c>
      <c r="BB1855" s="14">
        <v>73.781300000000002</v>
      </c>
      <c r="BD1855" s="15"/>
      <c r="BJ1855" s="15">
        <v>40742</v>
      </c>
      <c r="BK1855" s="14">
        <v>229.1454</v>
      </c>
    </row>
    <row r="1856" spans="2:63" x14ac:dyDescent="0.2">
      <c r="B1856" s="15">
        <v>40013</v>
      </c>
      <c r="C1856" s="14">
        <v>3.4</v>
      </c>
      <c r="E1856" s="15">
        <v>40013</v>
      </c>
      <c r="F1856" s="14">
        <v>3.8090000000000002</v>
      </c>
      <c r="H1856" s="15">
        <v>40013</v>
      </c>
      <c r="I1856" s="14">
        <v>4.1379999999999999</v>
      </c>
      <c r="K1856" s="15">
        <v>40013</v>
      </c>
      <c r="L1856" s="14">
        <v>4.41</v>
      </c>
      <c r="N1856" s="15">
        <v>40013</v>
      </c>
      <c r="O1856" s="14">
        <v>3.9609999999999999</v>
      </c>
      <c r="Q1856" s="15">
        <v>40013</v>
      </c>
      <c r="R1856" s="14">
        <v>3.8359999999999999</v>
      </c>
      <c r="T1856" s="15">
        <v>40013</v>
      </c>
      <c r="U1856" s="14">
        <v>4.1159999999999997</v>
      </c>
      <c r="W1856" s="15">
        <v>40013</v>
      </c>
      <c r="X1856" s="14">
        <v>4.3179999999999996</v>
      </c>
      <c r="Z1856" s="15">
        <v>40013</v>
      </c>
      <c r="AA1856" s="14">
        <v>3.8040000000000003</v>
      </c>
      <c r="AC1856" s="14">
        <f t="shared" si="218"/>
        <v>3.8849049899582879</v>
      </c>
      <c r="AE1856" s="15">
        <v>40013</v>
      </c>
      <c r="AF1856" s="14">
        <v>3.6433</v>
      </c>
      <c r="AH1856" s="15">
        <v>40013</v>
      </c>
      <c r="AI1856" s="14">
        <v>3.8129999999999997</v>
      </c>
      <c r="AK1856" s="15">
        <v>40013</v>
      </c>
      <c r="AL1856" s="14">
        <v>2.3094999999999999</v>
      </c>
      <c r="AM1856" s="14">
        <f t="shared" si="220"/>
        <v>1.575404989958288</v>
      </c>
      <c r="AN1856" s="15">
        <v>40013</v>
      </c>
      <c r="AO1856" s="14">
        <v>2.6301999999999999</v>
      </c>
      <c r="AP1856" s="14">
        <f t="shared" si="221"/>
        <v>1.0131000000000001</v>
      </c>
      <c r="AQ1856" s="15">
        <v>40013</v>
      </c>
      <c r="AR1856" s="14">
        <v>3.5049999999999999</v>
      </c>
      <c r="AS1856" s="14">
        <f t="shared" si="222"/>
        <v>0.30799999999999983</v>
      </c>
      <c r="AU1856" s="14">
        <f t="shared" si="219"/>
        <v>1.0905</v>
      </c>
      <c r="AW1856" s="14">
        <f t="shared" si="223"/>
        <v>1.8285</v>
      </c>
      <c r="AY1856" s="14">
        <f t="shared" si="224"/>
        <v>2.1005000000000003</v>
      </c>
      <c r="BA1856" s="15">
        <v>40013</v>
      </c>
      <c r="BB1856" s="14">
        <v>73.781300000000002</v>
      </c>
      <c r="BD1856" s="15"/>
      <c r="BJ1856" s="15">
        <v>40743</v>
      </c>
      <c r="BK1856" s="14">
        <v>229.88140000000001</v>
      </c>
    </row>
    <row r="1857" spans="2:63" x14ac:dyDescent="0.2">
      <c r="B1857" s="15">
        <v>40014</v>
      </c>
      <c r="C1857" s="14">
        <v>3.4169999999999998</v>
      </c>
      <c r="E1857" s="15">
        <v>40014</v>
      </c>
      <c r="F1857" s="14">
        <v>3.7949999999999999</v>
      </c>
      <c r="H1857" s="15">
        <v>40014</v>
      </c>
      <c r="I1857" s="14">
        <v>4.0759999999999996</v>
      </c>
      <c r="K1857" s="15">
        <v>40014</v>
      </c>
      <c r="L1857" s="14">
        <v>4.3680000000000003</v>
      </c>
      <c r="N1857" s="15">
        <v>40014</v>
      </c>
      <c r="O1857" s="14">
        <v>3.9539999999999997</v>
      </c>
      <c r="Q1857" s="15">
        <v>40014</v>
      </c>
      <c r="R1857" s="14">
        <v>3.8170000000000002</v>
      </c>
      <c r="T1857" s="15">
        <v>40014</v>
      </c>
      <c r="U1857" s="14">
        <v>4.109</v>
      </c>
      <c r="W1857" s="15">
        <v>40014</v>
      </c>
      <c r="X1857" s="14">
        <v>4.2610000000000001</v>
      </c>
      <c r="Z1857" s="15">
        <v>40014</v>
      </c>
      <c r="AA1857" s="14">
        <v>3.802</v>
      </c>
      <c r="AC1857" s="14">
        <f t="shared" si="218"/>
        <v>3.8668864514135635</v>
      </c>
      <c r="AE1857" s="15">
        <v>40014</v>
      </c>
      <c r="AF1857" s="14">
        <v>3.6063000000000001</v>
      </c>
      <c r="AH1857" s="15">
        <v>40014</v>
      </c>
      <c r="AI1857" s="14">
        <v>3.8289999999999997</v>
      </c>
      <c r="AK1857" s="15">
        <v>40014</v>
      </c>
      <c r="AL1857" s="14">
        <v>2.3105000000000002</v>
      </c>
      <c r="AM1857" s="14">
        <f t="shared" si="220"/>
        <v>1.5563864514135632</v>
      </c>
      <c r="AN1857" s="15">
        <v>40014</v>
      </c>
      <c r="AO1857" s="14">
        <v>2.6637</v>
      </c>
      <c r="AP1857" s="14">
        <f t="shared" si="221"/>
        <v>0.9426000000000001</v>
      </c>
      <c r="AQ1857" s="15">
        <v>40014</v>
      </c>
      <c r="AR1857" s="14">
        <v>3.5049999999999999</v>
      </c>
      <c r="AS1857" s="14">
        <f t="shared" si="222"/>
        <v>0.32399999999999984</v>
      </c>
      <c r="AU1857" s="14">
        <f t="shared" si="219"/>
        <v>1.1064999999999996</v>
      </c>
      <c r="AW1857" s="14">
        <f t="shared" si="223"/>
        <v>1.7654999999999994</v>
      </c>
      <c r="AY1857" s="14">
        <f t="shared" si="224"/>
        <v>2.0575000000000001</v>
      </c>
      <c r="BA1857" s="15">
        <v>40014</v>
      </c>
      <c r="BB1857" s="14">
        <v>65.8613</v>
      </c>
      <c r="BD1857" s="15"/>
      <c r="BJ1857" s="15">
        <v>40744</v>
      </c>
      <c r="BK1857" s="14">
        <v>230.18770000000001</v>
      </c>
    </row>
    <row r="1858" spans="2:63" x14ac:dyDescent="0.2">
      <c r="B1858" s="15">
        <v>40015</v>
      </c>
      <c r="C1858" s="14">
        <v>3.3689999999999998</v>
      </c>
      <c r="E1858" s="15">
        <v>40015</v>
      </c>
      <c r="F1858" s="14">
        <v>3.73</v>
      </c>
      <c r="H1858" s="15">
        <v>40015</v>
      </c>
      <c r="I1858" s="14">
        <v>4.0090000000000003</v>
      </c>
      <c r="K1858" s="15">
        <v>40015</v>
      </c>
      <c r="L1858" s="14">
        <v>4.3179999999999996</v>
      </c>
      <c r="N1858" s="15">
        <v>40015</v>
      </c>
      <c r="O1858" s="14">
        <v>3.91</v>
      </c>
      <c r="Q1858" s="15">
        <v>40015</v>
      </c>
      <c r="R1858" s="14">
        <v>3.7549999999999999</v>
      </c>
      <c r="T1858" s="15">
        <v>40015</v>
      </c>
      <c r="U1858" s="14">
        <v>4.0449999999999999</v>
      </c>
      <c r="W1858" s="15">
        <v>40015</v>
      </c>
      <c r="X1858" s="14">
        <v>4.2030000000000003</v>
      </c>
      <c r="Z1858" s="15">
        <v>40015</v>
      </c>
      <c r="AA1858" s="14">
        <v>3.7469999999999999</v>
      </c>
      <c r="AC1858" s="14">
        <f t="shared" si="218"/>
        <v>3.8105889077707404</v>
      </c>
      <c r="AE1858" s="15">
        <v>40015</v>
      </c>
      <c r="AF1858" s="14">
        <v>3.4824000000000002</v>
      </c>
      <c r="AH1858" s="15">
        <v>40015</v>
      </c>
      <c r="AI1858" s="14">
        <v>3.794</v>
      </c>
      <c r="AK1858" s="15">
        <v>40015</v>
      </c>
      <c r="AL1858" s="14">
        <v>2.3050000000000002</v>
      </c>
      <c r="AM1858" s="14">
        <f t="shared" si="220"/>
        <v>1.5055889077707403</v>
      </c>
      <c r="AN1858" s="15">
        <v>40015</v>
      </c>
      <c r="AO1858" s="14">
        <v>2.5583999999999998</v>
      </c>
      <c r="AP1858" s="14">
        <f t="shared" si="221"/>
        <v>0.92400000000000038</v>
      </c>
      <c r="AQ1858" s="15">
        <v>40015</v>
      </c>
      <c r="AR1858" s="14">
        <v>3.5074999999999998</v>
      </c>
      <c r="AS1858" s="14">
        <f t="shared" si="222"/>
        <v>0.2865000000000002</v>
      </c>
      <c r="AU1858" s="14">
        <f t="shared" si="219"/>
        <v>1.0639999999999996</v>
      </c>
      <c r="AW1858" s="14">
        <f t="shared" si="223"/>
        <v>1.7040000000000002</v>
      </c>
      <c r="AY1858" s="14">
        <f t="shared" si="224"/>
        <v>2.0129999999999995</v>
      </c>
      <c r="BA1858" s="15">
        <v>40015</v>
      </c>
      <c r="BB1858" s="14">
        <v>64.017099999999999</v>
      </c>
      <c r="BD1858" s="15"/>
      <c r="BJ1858" s="15">
        <v>40745</v>
      </c>
      <c r="BK1858" s="14">
        <v>230.52539999999999</v>
      </c>
    </row>
    <row r="1859" spans="2:63" x14ac:dyDescent="0.2">
      <c r="B1859" s="15">
        <v>40016</v>
      </c>
      <c r="C1859" s="14">
        <v>3.38</v>
      </c>
      <c r="E1859" s="15">
        <v>40016</v>
      </c>
      <c r="F1859" s="14">
        <v>3.73</v>
      </c>
      <c r="H1859" s="15">
        <v>40016</v>
      </c>
      <c r="I1859" s="14">
        <v>4.0049999999999999</v>
      </c>
      <c r="K1859" s="15">
        <v>40016</v>
      </c>
      <c r="L1859" s="14">
        <v>4.3150000000000004</v>
      </c>
      <c r="N1859" s="15">
        <v>40016</v>
      </c>
      <c r="O1859" s="14">
        <v>3.8940000000000001</v>
      </c>
      <c r="Q1859" s="15">
        <v>40016</v>
      </c>
      <c r="R1859" s="14">
        <v>3.7549999999999999</v>
      </c>
      <c r="T1859" s="15">
        <v>40016</v>
      </c>
      <c r="U1859" s="14">
        <v>4.0060000000000002</v>
      </c>
      <c r="W1859" s="15">
        <v>40016</v>
      </c>
      <c r="X1859" s="14">
        <v>4.181</v>
      </c>
      <c r="Z1859" s="15">
        <v>40016</v>
      </c>
      <c r="AA1859" s="14">
        <v>3.7370000000000001</v>
      </c>
      <c r="AC1859" s="14">
        <f t="shared" si="218"/>
        <v>3.8099533446624432</v>
      </c>
      <c r="AE1859" s="15">
        <v>40016</v>
      </c>
      <c r="AF1859" s="14">
        <v>3.5442999999999998</v>
      </c>
      <c r="AH1859" s="15">
        <v>40016</v>
      </c>
      <c r="AI1859" s="14">
        <v>3.8410000000000002</v>
      </c>
      <c r="AK1859" s="15">
        <v>40016</v>
      </c>
      <c r="AL1859" s="14">
        <v>2.2949999999999999</v>
      </c>
      <c r="AM1859" s="14">
        <f t="shared" si="220"/>
        <v>1.5149533446624432</v>
      </c>
      <c r="AN1859" s="15">
        <v>40016</v>
      </c>
      <c r="AO1859" s="14">
        <v>2.5522</v>
      </c>
      <c r="AP1859" s="14">
        <f t="shared" si="221"/>
        <v>0.99209999999999976</v>
      </c>
      <c r="AQ1859" s="15">
        <v>40016</v>
      </c>
      <c r="AR1859" s="14">
        <v>3.4449999999999998</v>
      </c>
      <c r="AS1859" s="14">
        <f t="shared" si="222"/>
        <v>0.39600000000000035</v>
      </c>
      <c r="AU1859" s="14">
        <f t="shared" si="219"/>
        <v>1.085</v>
      </c>
      <c r="AW1859" s="14">
        <f t="shared" si="223"/>
        <v>1.71</v>
      </c>
      <c r="AY1859" s="14">
        <f t="shared" si="224"/>
        <v>2.0200000000000005</v>
      </c>
      <c r="BA1859" s="15">
        <v>40016</v>
      </c>
      <c r="BB1859" s="14">
        <v>62.469799999999999</v>
      </c>
      <c r="BD1859" s="15"/>
      <c r="BJ1859" s="15">
        <v>40746</v>
      </c>
      <c r="BK1859" s="14">
        <v>230.48929999999999</v>
      </c>
    </row>
    <row r="1860" spans="2:63" x14ac:dyDescent="0.2">
      <c r="B1860" s="15">
        <v>40017</v>
      </c>
      <c r="C1860" s="14">
        <v>3.4590000000000001</v>
      </c>
      <c r="E1860" s="15">
        <v>40017</v>
      </c>
      <c r="F1860" s="14">
        <v>3.762</v>
      </c>
      <c r="H1860" s="15">
        <v>40017</v>
      </c>
      <c r="I1860" s="14">
        <v>4.0419999999999998</v>
      </c>
      <c r="K1860" s="15">
        <v>40017</v>
      </c>
      <c r="L1860" s="14">
        <v>4.3529999999999998</v>
      </c>
      <c r="N1860" s="15">
        <v>40017</v>
      </c>
      <c r="O1860" s="14">
        <v>3.9409999999999998</v>
      </c>
      <c r="Q1860" s="15">
        <v>40017</v>
      </c>
      <c r="R1860" s="14">
        <v>3.8050000000000002</v>
      </c>
      <c r="T1860" s="15">
        <v>40017</v>
      </c>
      <c r="U1860" s="14">
        <v>4.0389999999999997</v>
      </c>
      <c r="W1860" s="15">
        <v>40017</v>
      </c>
      <c r="X1860" s="14">
        <v>4.2060000000000004</v>
      </c>
      <c r="Z1860" s="15">
        <v>40017</v>
      </c>
      <c r="AA1860" s="14">
        <v>3.7810000000000001</v>
      </c>
      <c r="AC1860" s="14">
        <f t="shared" ref="AC1860:AC1923" si="225">((C1860*$C$1)+(F1860*$F$1)+(I1860*$I$1)+(L1860*$L$1)+(O1860*$O$1)+(R1860*$R$1)+(U1860*$U$1)+(X1860*$X$1)+(AA1860*$AA$1))/($C$1+$F$1+$I$1+$L$1+$O$1+$R$1+$U$1+$X$1+$AA$1)</f>
        <v>3.8585981770431022</v>
      </c>
      <c r="AE1860" s="15">
        <v>40017</v>
      </c>
      <c r="AF1860" s="14">
        <v>3.6555</v>
      </c>
      <c r="AH1860" s="15">
        <v>40017</v>
      </c>
      <c r="AI1860" s="14">
        <v>3.9670000000000001</v>
      </c>
      <c r="AK1860" s="15">
        <v>40017</v>
      </c>
      <c r="AL1860" s="14">
        <v>2.2999999999999998</v>
      </c>
      <c r="AM1860" s="14">
        <f t="shared" si="220"/>
        <v>1.5585981770431023</v>
      </c>
      <c r="AN1860" s="15">
        <v>40017</v>
      </c>
      <c r="AO1860" s="14">
        <v>2.5989</v>
      </c>
      <c r="AP1860" s="14">
        <f t="shared" si="221"/>
        <v>1.0566</v>
      </c>
      <c r="AQ1860" s="15">
        <v>40017</v>
      </c>
      <c r="AR1860" s="14">
        <v>3.4630000000000001</v>
      </c>
      <c r="AS1860" s="14">
        <f t="shared" si="222"/>
        <v>0.504</v>
      </c>
      <c r="AU1860" s="14">
        <f t="shared" ref="AU1860:AU1923" si="226">C1860-AL1860</f>
        <v>1.1590000000000003</v>
      </c>
      <c r="AW1860" s="14">
        <f t="shared" si="223"/>
        <v>1.742</v>
      </c>
      <c r="AY1860" s="14">
        <f t="shared" si="224"/>
        <v>2.0529999999999999</v>
      </c>
      <c r="BA1860" s="15">
        <v>40017</v>
      </c>
      <c r="BB1860" s="14">
        <v>58.376800000000003</v>
      </c>
      <c r="BD1860" s="15"/>
      <c r="BJ1860" s="15">
        <v>40747</v>
      </c>
      <c r="BK1860" s="14">
        <v>230.48929999999999</v>
      </c>
    </row>
    <row r="1861" spans="2:63" x14ac:dyDescent="0.2">
      <c r="B1861" s="15">
        <v>40018</v>
      </c>
      <c r="C1861" s="14">
        <v>3.4769999999999999</v>
      </c>
      <c r="E1861" s="15">
        <v>40018</v>
      </c>
      <c r="F1861" s="14">
        <v>3.7730000000000001</v>
      </c>
      <c r="H1861" s="15">
        <v>40018</v>
      </c>
      <c r="I1861" s="14">
        <v>4.0519999999999996</v>
      </c>
      <c r="K1861" s="15">
        <v>40018</v>
      </c>
      <c r="L1861" s="14">
        <v>4.3789999999999996</v>
      </c>
      <c r="N1861" s="15">
        <v>40018</v>
      </c>
      <c r="O1861" s="14">
        <v>3.9550000000000001</v>
      </c>
      <c r="Q1861" s="15">
        <v>40018</v>
      </c>
      <c r="R1861" s="14">
        <v>3.8250000000000002</v>
      </c>
      <c r="T1861" s="15">
        <v>40018</v>
      </c>
      <c r="U1861" s="14">
        <v>4.024</v>
      </c>
      <c r="W1861" s="15">
        <v>40018</v>
      </c>
      <c r="X1861" s="14">
        <v>4.1829999999999998</v>
      </c>
      <c r="Z1861" s="15">
        <v>40018</v>
      </c>
      <c r="AA1861" s="14">
        <v>3.8029999999999999</v>
      </c>
      <c r="AC1861" s="14">
        <f t="shared" si="225"/>
        <v>3.8734415263401818</v>
      </c>
      <c r="AE1861" s="15">
        <v>40018</v>
      </c>
      <c r="AF1861" s="14">
        <v>3.6577999999999999</v>
      </c>
      <c r="AH1861" s="15">
        <v>40018</v>
      </c>
      <c r="AI1861" s="14">
        <v>3.9630000000000001</v>
      </c>
      <c r="AK1861" s="15">
        <v>40018</v>
      </c>
      <c r="AL1861" s="14">
        <v>2.3025000000000002</v>
      </c>
      <c r="AM1861" s="14">
        <f t="shared" si="220"/>
        <v>1.5709415263401816</v>
      </c>
      <c r="AN1861" s="15">
        <v>40018</v>
      </c>
      <c r="AO1861" s="14">
        <v>2.5632999999999999</v>
      </c>
      <c r="AP1861" s="14">
        <f t="shared" si="221"/>
        <v>1.0945</v>
      </c>
      <c r="AQ1861" s="15">
        <v>40018</v>
      </c>
      <c r="AR1861" s="14">
        <v>3.464</v>
      </c>
      <c r="AS1861" s="14">
        <f t="shared" si="222"/>
        <v>0.49900000000000011</v>
      </c>
      <c r="AU1861" s="14">
        <f t="shared" si="226"/>
        <v>1.1744999999999997</v>
      </c>
      <c r="AW1861" s="14">
        <f t="shared" si="223"/>
        <v>1.7494999999999994</v>
      </c>
      <c r="AY1861" s="14">
        <f t="shared" si="224"/>
        <v>2.0764999999999993</v>
      </c>
      <c r="BA1861" s="15">
        <v>40018</v>
      </c>
      <c r="BB1861" s="14">
        <v>57.465699999999998</v>
      </c>
      <c r="BD1861" s="15"/>
      <c r="BJ1861" s="15">
        <v>40748</v>
      </c>
      <c r="BK1861" s="14">
        <v>230.48929999999999</v>
      </c>
    </row>
    <row r="1862" spans="2:63" x14ac:dyDescent="0.2">
      <c r="B1862" s="15">
        <v>40019</v>
      </c>
      <c r="C1862" s="14">
        <v>3.4769999999999999</v>
      </c>
      <c r="E1862" s="15">
        <v>40019</v>
      </c>
      <c r="F1862" s="14">
        <v>3.7730000000000001</v>
      </c>
      <c r="H1862" s="15">
        <v>40019</v>
      </c>
      <c r="I1862" s="14">
        <v>4.0519999999999996</v>
      </c>
      <c r="K1862" s="15">
        <v>40019</v>
      </c>
      <c r="L1862" s="14">
        <v>4.3789999999999996</v>
      </c>
      <c r="N1862" s="15">
        <v>40019</v>
      </c>
      <c r="O1862" s="14">
        <v>3.9550000000000001</v>
      </c>
      <c r="Q1862" s="15">
        <v>40019</v>
      </c>
      <c r="R1862" s="14">
        <v>3.8250000000000002</v>
      </c>
      <c r="T1862" s="15">
        <v>40019</v>
      </c>
      <c r="U1862" s="14">
        <v>4.024</v>
      </c>
      <c r="W1862" s="15">
        <v>40019</v>
      </c>
      <c r="X1862" s="14">
        <v>4.1829999999999998</v>
      </c>
      <c r="Z1862" s="15">
        <v>40019</v>
      </c>
      <c r="AA1862" s="14">
        <v>3.8029999999999999</v>
      </c>
      <c r="AC1862" s="14">
        <f t="shared" si="225"/>
        <v>3.8734415263401818</v>
      </c>
      <c r="AE1862" s="15">
        <v>40019</v>
      </c>
      <c r="AF1862" s="14">
        <v>3.6577999999999999</v>
      </c>
      <c r="AH1862" s="15">
        <v>40019</v>
      </c>
      <c r="AI1862" s="14">
        <v>3.9630000000000001</v>
      </c>
      <c r="AK1862" s="15">
        <v>40019</v>
      </c>
      <c r="AL1862" s="14">
        <v>2.3025000000000002</v>
      </c>
      <c r="AM1862" s="14">
        <f t="shared" si="220"/>
        <v>1.5709415263401816</v>
      </c>
      <c r="AN1862" s="15">
        <v>40019</v>
      </c>
      <c r="AO1862" s="14">
        <v>2.5632999999999999</v>
      </c>
      <c r="AP1862" s="14">
        <f t="shared" si="221"/>
        <v>1.0945</v>
      </c>
      <c r="AQ1862" s="15">
        <v>40019</v>
      </c>
      <c r="AR1862" s="14">
        <v>3.464</v>
      </c>
      <c r="AS1862" s="14">
        <f t="shared" si="222"/>
        <v>0.49900000000000011</v>
      </c>
      <c r="AU1862" s="14">
        <f t="shared" si="226"/>
        <v>1.1744999999999997</v>
      </c>
      <c r="AW1862" s="14">
        <f t="shared" si="223"/>
        <v>1.7494999999999994</v>
      </c>
      <c r="AY1862" s="14">
        <f t="shared" si="224"/>
        <v>2.0764999999999993</v>
      </c>
      <c r="BA1862" s="15">
        <v>40019</v>
      </c>
      <c r="BB1862" s="14">
        <v>57.465699999999998</v>
      </c>
      <c r="BD1862" s="15"/>
      <c r="BJ1862" s="15">
        <v>40749</v>
      </c>
      <c r="BK1862" s="14">
        <v>229.77549999999999</v>
      </c>
    </row>
    <row r="1863" spans="2:63" x14ac:dyDescent="0.2">
      <c r="B1863" s="15">
        <v>40020</v>
      </c>
      <c r="C1863" s="14">
        <v>3.4769999999999999</v>
      </c>
      <c r="E1863" s="15">
        <v>40020</v>
      </c>
      <c r="F1863" s="14">
        <v>3.7730000000000001</v>
      </c>
      <c r="H1863" s="15">
        <v>40020</v>
      </c>
      <c r="I1863" s="14">
        <v>4.0519999999999996</v>
      </c>
      <c r="K1863" s="15">
        <v>40020</v>
      </c>
      <c r="L1863" s="14">
        <v>4.3789999999999996</v>
      </c>
      <c r="N1863" s="15">
        <v>40020</v>
      </c>
      <c r="O1863" s="14">
        <v>3.9550000000000001</v>
      </c>
      <c r="Q1863" s="15">
        <v>40020</v>
      </c>
      <c r="R1863" s="14">
        <v>3.8250000000000002</v>
      </c>
      <c r="T1863" s="15">
        <v>40020</v>
      </c>
      <c r="U1863" s="14">
        <v>4.024</v>
      </c>
      <c r="W1863" s="15">
        <v>40020</v>
      </c>
      <c r="X1863" s="14">
        <v>4.1829999999999998</v>
      </c>
      <c r="Z1863" s="15">
        <v>40020</v>
      </c>
      <c r="AA1863" s="14">
        <v>3.8029999999999999</v>
      </c>
      <c r="AC1863" s="14">
        <f t="shared" si="225"/>
        <v>3.8734415263401818</v>
      </c>
      <c r="AE1863" s="15">
        <v>40020</v>
      </c>
      <c r="AF1863" s="14">
        <v>3.6577999999999999</v>
      </c>
      <c r="AH1863" s="15">
        <v>40020</v>
      </c>
      <c r="AI1863" s="14">
        <v>3.9630000000000001</v>
      </c>
      <c r="AK1863" s="15">
        <v>40020</v>
      </c>
      <c r="AL1863" s="14">
        <v>2.3025000000000002</v>
      </c>
      <c r="AM1863" s="14">
        <f t="shared" si="220"/>
        <v>1.5709415263401816</v>
      </c>
      <c r="AN1863" s="15">
        <v>40020</v>
      </c>
      <c r="AO1863" s="14">
        <v>2.5632999999999999</v>
      </c>
      <c r="AP1863" s="14">
        <f t="shared" si="221"/>
        <v>1.0945</v>
      </c>
      <c r="AQ1863" s="15">
        <v>40020</v>
      </c>
      <c r="AR1863" s="14">
        <v>3.464</v>
      </c>
      <c r="AS1863" s="14">
        <f t="shared" si="222"/>
        <v>0.49900000000000011</v>
      </c>
      <c r="AU1863" s="14">
        <f t="shared" si="226"/>
        <v>1.1744999999999997</v>
      </c>
      <c r="AW1863" s="14">
        <f t="shared" si="223"/>
        <v>1.7494999999999994</v>
      </c>
      <c r="AY1863" s="14">
        <f t="shared" si="224"/>
        <v>2.0764999999999993</v>
      </c>
      <c r="BA1863" s="15">
        <v>40020</v>
      </c>
      <c r="BB1863" s="14">
        <v>57.465699999999998</v>
      </c>
      <c r="BD1863" s="15"/>
      <c r="BJ1863" s="15">
        <v>40750</v>
      </c>
      <c r="BK1863" s="14">
        <v>230.36439999999999</v>
      </c>
    </row>
    <row r="1864" spans="2:63" x14ac:dyDescent="0.2">
      <c r="B1864" s="15">
        <v>40021</v>
      </c>
      <c r="C1864" s="14">
        <v>3.4870000000000001</v>
      </c>
      <c r="E1864" s="15">
        <v>40021</v>
      </c>
      <c r="F1864" s="14">
        <v>3.7730000000000001</v>
      </c>
      <c r="H1864" s="15">
        <v>40021</v>
      </c>
      <c r="I1864" s="14">
        <v>4.0570000000000004</v>
      </c>
      <c r="K1864" s="15">
        <v>40021</v>
      </c>
      <c r="L1864" s="14">
        <v>4.3460000000000001</v>
      </c>
      <c r="N1864" s="15">
        <v>40021</v>
      </c>
      <c r="O1864" s="14">
        <v>3.9459999999999997</v>
      </c>
      <c r="Q1864" s="15">
        <v>40021</v>
      </c>
      <c r="R1864" s="14">
        <v>3.8289999999999997</v>
      </c>
      <c r="T1864" s="15">
        <v>40021</v>
      </c>
      <c r="U1864" s="14">
        <v>4.0199999999999996</v>
      </c>
      <c r="W1864" s="15">
        <v>40021</v>
      </c>
      <c r="X1864" s="14">
        <v>4.1550000000000002</v>
      </c>
      <c r="Z1864" s="15">
        <v>40021</v>
      </c>
      <c r="AA1864" s="14">
        <v>3.81</v>
      </c>
      <c r="AC1864" s="14">
        <f t="shared" si="225"/>
        <v>3.8697929862505793</v>
      </c>
      <c r="AE1864" s="15">
        <v>40021</v>
      </c>
      <c r="AF1864" s="14">
        <v>3.7189000000000001</v>
      </c>
      <c r="AH1864" s="15">
        <v>40021</v>
      </c>
      <c r="AI1864" s="14">
        <v>3.968</v>
      </c>
      <c r="AK1864" s="15">
        <v>40021</v>
      </c>
      <c r="AL1864" s="14">
        <v>2.2955000000000001</v>
      </c>
      <c r="AM1864" s="14">
        <f t="shared" si="220"/>
        <v>1.5742929862505792</v>
      </c>
      <c r="AN1864" s="15">
        <v>40021</v>
      </c>
      <c r="AO1864" s="14">
        <v>2.5840999999999998</v>
      </c>
      <c r="AP1864" s="14">
        <f t="shared" si="221"/>
        <v>1.1348000000000003</v>
      </c>
      <c r="AQ1864" s="15">
        <v>40021</v>
      </c>
      <c r="AR1864" s="14">
        <v>3.49</v>
      </c>
      <c r="AS1864" s="14">
        <f t="shared" si="222"/>
        <v>0.47799999999999976</v>
      </c>
      <c r="AU1864" s="14">
        <f t="shared" si="226"/>
        <v>1.1915</v>
      </c>
      <c r="AW1864" s="14">
        <f t="shared" si="223"/>
        <v>1.7615000000000003</v>
      </c>
      <c r="AY1864" s="14">
        <f t="shared" si="224"/>
        <v>2.0505</v>
      </c>
      <c r="BA1864" s="15">
        <v>40021</v>
      </c>
      <c r="BB1864" s="14">
        <v>57.051299999999998</v>
      </c>
      <c r="BD1864" s="15"/>
      <c r="BJ1864" s="15">
        <v>40751</v>
      </c>
      <c r="BK1864" s="14">
        <v>230.39089999999999</v>
      </c>
    </row>
    <row r="1865" spans="2:63" x14ac:dyDescent="0.2">
      <c r="B1865" s="15">
        <v>40022</v>
      </c>
      <c r="C1865" s="14">
        <v>3.427</v>
      </c>
      <c r="E1865" s="15">
        <v>40022</v>
      </c>
      <c r="F1865" s="14">
        <v>3.706</v>
      </c>
      <c r="H1865" s="15">
        <v>40022</v>
      </c>
      <c r="I1865" s="14">
        <v>4</v>
      </c>
      <c r="K1865" s="15">
        <v>40022</v>
      </c>
      <c r="L1865" s="14">
        <v>4.2830000000000004</v>
      </c>
      <c r="N1865" s="15">
        <v>40022</v>
      </c>
      <c r="O1865" s="14">
        <v>3.8810000000000002</v>
      </c>
      <c r="Q1865" s="15">
        <v>40022</v>
      </c>
      <c r="R1865" s="14">
        <v>3.7629999999999999</v>
      </c>
      <c r="T1865" s="15">
        <v>40022</v>
      </c>
      <c r="U1865" s="14">
        <v>3.9409999999999998</v>
      </c>
      <c r="W1865" s="15">
        <v>40022</v>
      </c>
      <c r="X1865" s="14">
        <v>4.1059999999999999</v>
      </c>
      <c r="Z1865" s="15">
        <v>40022</v>
      </c>
      <c r="AA1865" s="14">
        <v>3.758</v>
      </c>
      <c r="AC1865" s="14">
        <f t="shared" si="225"/>
        <v>3.8074131005716048</v>
      </c>
      <c r="AE1865" s="15">
        <v>40022</v>
      </c>
      <c r="AF1865" s="14">
        <v>3.6856</v>
      </c>
      <c r="AH1865" s="15">
        <v>40022</v>
      </c>
      <c r="AI1865" s="14">
        <v>3.9329999999999998</v>
      </c>
      <c r="AK1865" s="15">
        <v>40022</v>
      </c>
      <c r="AL1865" s="14">
        <v>2.29</v>
      </c>
      <c r="AM1865" s="14">
        <f t="shared" si="220"/>
        <v>1.5174131005716047</v>
      </c>
      <c r="AN1865" s="15">
        <v>40022</v>
      </c>
      <c r="AO1865" s="14">
        <v>2.5385999999999997</v>
      </c>
      <c r="AP1865" s="14">
        <f t="shared" si="221"/>
        <v>1.1470000000000002</v>
      </c>
      <c r="AQ1865" s="15">
        <v>40022</v>
      </c>
      <c r="AR1865" s="14">
        <v>3.5249999999999999</v>
      </c>
      <c r="AS1865" s="14">
        <f t="shared" si="222"/>
        <v>0.40799999999999992</v>
      </c>
      <c r="AU1865" s="14">
        <f t="shared" si="226"/>
        <v>1.137</v>
      </c>
      <c r="AW1865" s="14">
        <f t="shared" si="223"/>
        <v>1.71</v>
      </c>
      <c r="AY1865" s="14">
        <f t="shared" si="224"/>
        <v>1.9930000000000003</v>
      </c>
      <c r="BA1865" s="15">
        <v>40022</v>
      </c>
      <c r="BB1865" s="14">
        <v>57.317</v>
      </c>
      <c r="BD1865" s="15"/>
      <c r="BJ1865" s="15">
        <v>40752</v>
      </c>
      <c r="BK1865" s="14">
        <v>230.40620000000001</v>
      </c>
    </row>
    <row r="1866" spans="2:63" x14ac:dyDescent="0.2">
      <c r="B1866" s="15">
        <v>40023</v>
      </c>
      <c r="C1866" s="14">
        <v>3.4239999999999999</v>
      </c>
      <c r="E1866" s="15">
        <v>40023</v>
      </c>
      <c r="F1866" s="14">
        <v>3.6959999999999997</v>
      </c>
      <c r="H1866" s="15">
        <v>40023</v>
      </c>
      <c r="I1866" s="14">
        <v>3.9910000000000001</v>
      </c>
      <c r="K1866" s="15">
        <v>40023</v>
      </c>
      <c r="L1866" s="14">
        <v>4.2640000000000002</v>
      </c>
      <c r="N1866" s="15">
        <v>40023</v>
      </c>
      <c r="O1866" s="14">
        <v>3.8759999999999999</v>
      </c>
      <c r="Q1866" s="15">
        <v>40023</v>
      </c>
      <c r="R1866" s="14">
        <v>3.7509999999999999</v>
      </c>
      <c r="T1866" s="15">
        <v>40023</v>
      </c>
      <c r="U1866" s="14">
        <v>3.9089999999999998</v>
      </c>
      <c r="W1866" s="15">
        <v>40023</v>
      </c>
      <c r="X1866" s="14">
        <v>4.0419999999999998</v>
      </c>
      <c r="Z1866" s="15">
        <v>40023</v>
      </c>
      <c r="AA1866" s="14">
        <v>3.7450000000000001</v>
      </c>
      <c r="AC1866" s="14">
        <f t="shared" si="225"/>
        <v>3.7956751120037078</v>
      </c>
      <c r="AE1866" s="15">
        <v>40023</v>
      </c>
      <c r="AF1866" s="14">
        <v>3.6581999999999999</v>
      </c>
      <c r="AH1866" s="15">
        <v>40023</v>
      </c>
      <c r="AI1866" s="14">
        <v>3.968</v>
      </c>
      <c r="AK1866" s="15">
        <v>40023</v>
      </c>
      <c r="AL1866" s="14">
        <v>2.2574999999999998</v>
      </c>
      <c r="AM1866" s="14">
        <f t="shared" si="220"/>
        <v>1.5381751120037079</v>
      </c>
      <c r="AN1866" s="15">
        <v>40023</v>
      </c>
      <c r="AO1866" s="14">
        <v>2.5305999999999997</v>
      </c>
      <c r="AP1866" s="14">
        <f t="shared" si="221"/>
        <v>1.1276000000000002</v>
      </c>
      <c r="AQ1866" s="15">
        <v>40023</v>
      </c>
      <c r="AR1866" s="14">
        <v>3.4809999999999999</v>
      </c>
      <c r="AS1866" s="14">
        <f t="shared" si="222"/>
        <v>0.4870000000000001</v>
      </c>
      <c r="AU1866" s="14">
        <f t="shared" si="226"/>
        <v>1.1665000000000001</v>
      </c>
      <c r="AW1866" s="14">
        <f t="shared" si="223"/>
        <v>1.7335000000000003</v>
      </c>
      <c r="AY1866" s="14">
        <f t="shared" si="224"/>
        <v>2.0065000000000004</v>
      </c>
      <c r="BA1866" s="15">
        <v>40023</v>
      </c>
      <c r="BB1866" s="14">
        <v>56.738700000000001</v>
      </c>
      <c r="BD1866" s="15"/>
      <c r="BJ1866" s="15">
        <v>40753</v>
      </c>
      <c r="BK1866" s="14">
        <v>229.76410000000001</v>
      </c>
    </row>
    <row r="1867" spans="2:63" x14ac:dyDescent="0.2">
      <c r="B1867" s="15">
        <v>40024</v>
      </c>
      <c r="C1867" s="14">
        <v>3.43</v>
      </c>
      <c r="E1867" s="15">
        <v>40024</v>
      </c>
      <c r="F1867" s="14">
        <v>3.6959999999999997</v>
      </c>
      <c r="H1867" s="15">
        <v>40024</v>
      </c>
      <c r="I1867" s="14">
        <v>3.976</v>
      </c>
      <c r="K1867" s="15">
        <v>40024</v>
      </c>
      <c r="L1867" s="14">
        <v>4.2530000000000001</v>
      </c>
      <c r="N1867" s="15">
        <v>40024</v>
      </c>
      <c r="O1867" s="14">
        <v>3.87</v>
      </c>
      <c r="Q1867" s="15">
        <v>40024</v>
      </c>
      <c r="R1867" s="14">
        <v>3.7519999999999998</v>
      </c>
      <c r="T1867" s="15">
        <v>40024</v>
      </c>
      <c r="U1867" s="14">
        <v>3.8970000000000002</v>
      </c>
      <c r="W1867" s="15">
        <v>40024</v>
      </c>
      <c r="X1867" s="14">
        <v>4.0229999999999997</v>
      </c>
      <c r="Z1867" s="15">
        <v>40024</v>
      </c>
      <c r="AA1867" s="14">
        <v>3.7469999999999999</v>
      </c>
      <c r="AC1867" s="14">
        <f t="shared" si="225"/>
        <v>3.7921995983315315</v>
      </c>
      <c r="AE1867" s="15">
        <v>40024</v>
      </c>
      <c r="AF1867" s="14">
        <v>3.6074000000000002</v>
      </c>
      <c r="AH1867" s="15">
        <v>40024</v>
      </c>
      <c r="AI1867" s="14">
        <v>3.95</v>
      </c>
      <c r="AK1867" s="15">
        <v>40024</v>
      </c>
      <c r="AL1867" s="14">
        <v>2.2785000000000002</v>
      </c>
      <c r="AM1867" s="14">
        <f t="shared" si="220"/>
        <v>1.5136995983315313</v>
      </c>
      <c r="AN1867" s="15">
        <v>40024</v>
      </c>
      <c r="AO1867" s="14">
        <v>2.5642</v>
      </c>
      <c r="AP1867" s="14">
        <f t="shared" si="221"/>
        <v>1.0432000000000001</v>
      </c>
      <c r="AQ1867" s="15">
        <v>40024</v>
      </c>
      <c r="AR1867" s="14">
        <v>3.4779999999999998</v>
      </c>
      <c r="AS1867" s="14">
        <f t="shared" si="222"/>
        <v>0.47200000000000042</v>
      </c>
      <c r="AU1867" s="14">
        <f t="shared" si="226"/>
        <v>1.1515</v>
      </c>
      <c r="AW1867" s="14">
        <f t="shared" si="223"/>
        <v>1.6974999999999998</v>
      </c>
      <c r="AY1867" s="14">
        <f t="shared" si="224"/>
        <v>1.9744999999999999</v>
      </c>
      <c r="BA1867" s="15">
        <v>40024</v>
      </c>
      <c r="BB1867" s="14">
        <v>54.577599999999997</v>
      </c>
      <c r="BD1867" s="15"/>
      <c r="BJ1867" s="15">
        <v>40754</v>
      </c>
      <c r="BK1867" s="14">
        <v>229.76410000000001</v>
      </c>
    </row>
    <row r="1868" spans="2:63" x14ac:dyDescent="0.2">
      <c r="B1868" s="15">
        <v>40025</v>
      </c>
      <c r="C1868" s="14">
        <v>3.3</v>
      </c>
      <c r="E1868" s="15">
        <v>40025</v>
      </c>
      <c r="F1868" s="14">
        <v>3.569</v>
      </c>
      <c r="H1868" s="15">
        <v>40025</v>
      </c>
      <c r="I1868" s="14">
        <v>3.8460000000000001</v>
      </c>
      <c r="K1868" s="15">
        <v>40025</v>
      </c>
      <c r="L1868" s="14">
        <v>4.16</v>
      </c>
      <c r="N1868" s="15">
        <v>40025</v>
      </c>
      <c r="O1868" s="14">
        <v>3.734</v>
      </c>
      <c r="Q1868" s="15">
        <v>40025</v>
      </c>
      <c r="R1868" s="14">
        <v>3.6189999999999998</v>
      </c>
      <c r="T1868" s="15">
        <v>40025</v>
      </c>
      <c r="U1868" s="14">
        <v>3.7730000000000001</v>
      </c>
      <c r="W1868" s="15">
        <v>40025</v>
      </c>
      <c r="X1868" s="14">
        <v>3.9279999999999999</v>
      </c>
      <c r="Z1868" s="15">
        <v>40025</v>
      </c>
      <c r="AA1868" s="14">
        <v>3.613</v>
      </c>
      <c r="AC1868" s="14">
        <f t="shared" si="225"/>
        <v>3.6705237138884597</v>
      </c>
      <c r="AE1868" s="15">
        <v>40025</v>
      </c>
      <c r="AF1868" s="14">
        <v>3.4796</v>
      </c>
      <c r="AH1868" s="15">
        <v>40025</v>
      </c>
      <c r="AI1868" s="14">
        <v>3.8010000000000002</v>
      </c>
      <c r="AK1868" s="15">
        <v>40025</v>
      </c>
      <c r="AL1868" s="14">
        <v>2.2425000000000002</v>
      </c>
      <c r="AM1868" s="14">
        <f t="shared" si="220"/>
        <v>1.4280237138884595</v>
      </c>
      <c r="AN1868" s="15">
        <v>40025</v>
      </c>
      <c r="AO1868" s="14">
        <v>2.4622000000000002</v>
      </c>
      <c r="AP1868" s="14">
        <f t="shared" si="221"/>
        <v>1.0173999999999999</v>
      </c>
      <c r="AQ1868" s="15">
        <v>40025</v>
      </c>
      <c r="AR1868" s="14">
        <v>3.5215000000000001</v>
      </c>
      <c r="AS1868" s="14">
        <f t="shared" si="222"/>
        <v>0.27950000000000008</v>
      </c>
      <c r="AU1868" s="14">
        <f t="shared" si="226"/>
        <v>1.0574999999999997</v>
      </c>
      <c r="AW1868" s="14">
        <f t="shared" si="223"/>
        <v>1.6034999999999999</v>
      </c>
      <c r="AY1868" s="14">
        <f t="shared" si="224"/>
        <v>1.9175</v>
      </c>
      <c r="BA1868" s="15">
        <v>40025</v>
      </c>
      <c r="BB1868" s="14">
        <v>54.544600000000003</v>
      </c>
      <c r="BD1868" s="15"/>
      <c r="BJ1868" s="15">
        <v>40755</v>
      </c>
      <c r="BK1868" s="14">
        <v>229.76410000000001</v>
      </c>
    </row>
    <row r="1869" spans="2:63" x14ac:dyDescent="0.2">
      <c r="B1869" s="15">
        <v>40026</v>
      </c>
      <c r="C1869" s="14">
        <v>3.3</v>
      </c>
      <c r="E1869" s="15">
        <v>40026</v>
      </c>
      <c r="F1869" s="14">
        <v>3.569</v>
      </c>
      <c r="H1869" s="15">
        <v>40026</v>
      </c>
      <c r="I1869" s="14">
        <v>3.8460000000000001</v>
      </c>
      <c r="K1869" s="15">
        <v>40026</v>
      </c>
      <c r="L1869" s="14">
        <v>4.16</v>
      </c>
      <c r="N1869" s="15">
        <v>40026</v>
      </c>
      <c r="O1869" s="14">
        <v>3.734</v>
      </c>
      <c r="Q1869" s="15">
        <v>40026</v>
      </c>
      <c r="R1869" s="14">
        <v>3.6189999999999998</v>
      </c>
      <c r="T1869" s="15">
        <v>40026</v>
      </c>
      <c r="U1869" s="14">
        <v>3.7730000000000001</v>
      </c>
      <c r="W1869" s="15">
        <v>40026</v>
      </c>
      <c r="X1869" s="14">
        <v>3.9279999999999999</v>
      </c>
      <c r="Z1869" s="15">
        <v>40026</v>
      </c>
      <c r="AA1869" s="14">
        <v>3.613</v>
      </c>
      <c r="AC1869" s="14">
        <f t="shared" si="225"/>
        <v>3.6705237138884597</v>
      </c>
      <c r="AE1869" s="15">
        <v>40026</v>
      </c>
      <c r="AF1869" s="14">
        <v>3.4796</v>
      </c>
      <c r="AH1869" s="15">
        <v>40026</v>
      </c>
      <c r="AI1869" s="14">
        <v>3.8010000000000002</v>
      </c>
      <c r="AK1869" s="15">
        <v>40026</v>
      </c>
      <c r="AL1869" s="14">
        <v>2.2425000000000002</v>
      </c>
      <c r="AM1869" s="14">
        <f t="shared" si="220"/>
        <v>1.4280237138884595</v>
      </c>
      <c r="AN1869" s="15">
        <v>40026</v>
      </c>
      <c r="AO1869" s="14">
        <v>2.4622000000000002</v>
      </c>
      <c r="AP1869" s="14">
        <f t="shared" si="221"/>
        <v>1.0173999999999999</v>
      </c>
      <c r="AQ1869" s="15">
        <v>40026</v>
      </c>
      <c r="AR1869" s="14">
        <v>3.5215000000000001</v>
      </c>
      <c r="AS1869" s="14">
        <f t="shared" si="222"/>
        <v>0.27950000000000008</v>
      </c>
      <c r="AU1869" s="14">
        <f t="shared" si="226"/>
        <v>1.0574999999999997</v>
      </c>
      <c r="AW1869" s="14">
        <f t="shared" si="223"/>
        <v>1.6034999999999999</v>
      </c>
      <c r="AY1869" s="14">
        <f t="shared" si="224"/>
        <v>1.9175</v>
      </c>
      <c r="BA1869" s="15">
        <v>40026</v>
      </c>
      <c r="BB1869" s="14">
        <v>54.544600000000003</v>
      </c>
      <c r="BD1869" s="15"/>
      <c r="BJ1869" s="15">
        <v>40756</v>
      </c>
      <c r="BK1869" s="14">
        <v>229.411</v>
      </c>
    </row>
    <row r="1870" spans="2:63" x14ac:dyDescent="0.2">
      <c r="B1870" s="15">
        <v>40027</v>
      </c>
      <c r="C1870" s="14">
        <v>3.3</v>
      </c>
      <c r="E1870" s="15">
        <v>40027</v>
      </c>
      <c r="F1870" s="14">
        <v>3.569</v>
      </c>
      <c r="H1870" s="15">
        <v>40027</v>
      </c>
      <c r="I1870" s="14">
        <v>3.8460000000000001</v>
      </c>
      <c r="K1870" s="15">
        <v>40027</v>
      </c>
      <c r="L1870" s="14">
        <v>4.16</v>
      </c>
      <c r="N1870" s="15">
        <v>40027</v>
      </c>
      <c r="O1870" s="14">
        <v>3.734</v>
      </c>
      <c r="Q1870" s="15">
        <v>40027</v>
      </c>
      <c r="R1870" s="14">
        <v>3.6189999999999998</v>
      </c>
      <c r="T1870" s="15">
        <v>40027</v>
      </c>
      <c r="U1870" s="14">
        <v>3.7730000000000001</v>
      </c>
      <c r="W1870" s="15">
        <v>40027</v>
      </c>
      <c r="X1870" s="14">
        <v>3.9279999999999999</v>
      </c>
      <c r="Z1870" s="15">
        <v>40027</v>
      </c>
      <c r="AA1870" s="14">
        <v>3.613</v>
      </c>
      <c r="AC1870" s="14">
        <f t="shared" si="225"/>
        <v>3.6705237138884597</v>
      </c>
      <c r="AE1870" s="15">
        <v>40027</v>
      </c>
      <c r="AF1870" s="14">
        <v>3.4796</v>
      </c>
      <c r="AH1870" s="15">
        <v>40027</v>
      </c>
      <c r="AI1870" s="14">
        <v>3.8010000000000002</v>
      </c>
      <c r="AK1870" s="15">
        <v>40027</v>
      </c>
      <c r="AL1870" s="14">
        <v>2.2425000000000002</v>
      </c>
      <c r="AM1870" s="14">
        <f t="shared" si="220"/>
        <v>1.4280237138884595</v>
      </c>
      <c r="AN1870" s="15">
        <v>40027</v>
      </c>
      <c r="AO1870" s="14">
        <v>2.4622000000000002</v>
      </c>
      <c r="AP1870" s="14">
        <f t="shared" si="221"/>
        <v>1.0173999999999999</v>
      </c>
      <c r="AQ1870" s="15">
        <v>40027</v>
      </c>
      <c r="AR1870" s="14">
        <v>3.5215000000000001</v>
      </c>
      <c r="AS1870" s="14">
        <f t="shared" si="222"/>
        <v>0.27950000000000008</v>
      </c>
      <c r="AU1870" s="14">
        <f t="shared" si="226"/>
        <v>1.0574999999999997</v>
      </c>
      <c r="AW1870" s="14">
        <f t="shared" si="223"/>
        <v>1.6034999999999999</v>
      </c>
      <c r="AY1870" s="14">
        <f t="shared" si="224"/>
        <v>1.9175</v>
      </c>
      <c r="BA1870" s="15">
        <v>40027</v>
      </c>
      <c r="BB1870" s="14">
        <v>54.544600000000003</v>
      </c>
      <c r="BD1870" s="15"/>
      <c r="BJ1870" s="15">
        <v>40757</v>
      </c>
      <c r="BK1870" s="14">
        <v>228.41560000000001</v>
      </c>
    </row>
    <row r="1871" spans="2:63" x14ac:dyDescent="0.2">
      <c r="B1871" s="15">
        <v>40028</v>
      </c>
      <c r="C1871" s="14">
        <v>3.3439999999999999</v>
      </c>
      <c r="E1871" s="15">
        <v>40028</v>
      </c>
      <c r="F1871" s="14">
        <v>3.6179999999999999</v>
      </c>
      <c r="H1871" s="15">
        <v>40028</v>
      </c>
      <c r="I1871" s="14">
        <v>3.8919999999999999</v>
      </c>
      <c r="K1871" s="15">
        <v>40028</v>
      </c>
      <c r="L1871" s="14">
        <v>4.1719999999999997</v>
      </c>
      <c r="N1871" s="15">
        <v>40028</v>
      </c>
      <c r="O1871" s="14">
        <v>3.7810000000000001</v>
      </c>
      <c r="Q1871" s="15">
        <v>40028</v>
      </c>
      <c r="R1871" s="14">
        <v>3.661</v>
      </c>
      <c r="T1871" s="15">
        <v>40028</v>
      </c>
      <c r="U1871" s="14">
        <v>3.8120000000000003</v>
      </c>
      <c r="W1871" s="15">
        <v>40028</v>
      </c>
      <c r="X1871" s="14">
        <v>3.964</v>
      </c>
      <c r="Z1871" s="15">
        <v>40028</v>
      </c>
      <c r="AA1871" s="14">
        <v>3.66</v>
      </c>
      <c r="AC1871" s="14">
        <f t="shared" si="225"/>
        <v>3.7094881816777376</v>
      </c>
      <c r="AE1871" s="15">
        <v>40028</v>
      </c>
      <c r="AF1871" s="14">
        <v>3.6333000000000002</v>
      </c>
      <c r="AH1871" s="15">
        <v>40028</v>
      </c>
      <c r="AI1871" s="14">
        <v>3.879</v>
      </c>
      <c r="AK1871" s="15">
        <v>40028</v>
      </c>
      <c r="AL1871" s="14">
        <v>2.262</v>
      </c>
      <c r="AM1871" s="14">
        <f t="shared" si="220"/>
        <v>1.4474881816777376</v>
      </c>
      <c r="AN1871" s="15">
        <v>40028</v>
      </c>
      <c r="AO1871" s="14">
        <v>2.6101000000000001</v>
      </c>
      <c r="AP1871" s="14">
        <f t="shared" si="221"/>
        <v>1.0232000000000001</v>
      </c>
      <c r="AQ1871" s="15">
        <v>40028</v>
      </c>
      <c r="AR1871" s="14">
        <v>3.4350000000000001</v>
      </c>
      <c r="AS1871" s="14">
        <f t="shared" si="222"/>
        <v>0.44399999999999995</v>
      </c>
      <c r="AU1871" s="14">
        <f t="shared" si="226"/>
        <v>1.0819999999999999</v>
      </c>
      <c r="AW1871" s="14">
        <f t="shared" si="223"/>
        <v>1.63</v>
      </c>
      <c r="AY1871" s="14">
        <f t="shared" si="224"/>
        <v>1.9099999999999997</v>
      </c>
      <c r="BA1871" s="15">
        <v>40028</v>
      </c>
      <c r="BB1871" s="14">
        <v>54.795900000000003</v>
      </c>
      <c r="BD1871" s="15"/>
      <c r="BJ1871" s="15">
        <v>40758</v>
      </c>
      <c r="BK1871" s="14">
        <v>227.9007</v>
      </c>
    </row>
    <row r="1872" spans="2:63" x14ac:dyDescent="0.2">
      <c r="B1872" s="15">
        <v>40029</v>
      </c>
      <c r="C1872" s="14">
        <v>3.3460000000000001</v>
      </c>
      <c r="E1872" s="15">
        <v>40029</v>
      </c>
      <c r="F1872" s="14">
        <v>3.6219999999999999</v>
      </c>
      <c r="H1872" s="15">
        <v>40029</v>
      </c>
      <c r="I1872" s="14">
        <v>3.8970000000000002</v>
      </c>
      <c r="K1872" s="15">
        <v>40029</v>
      </c>
      <c r="L1872" s="14">
        <v>4.1630000000000003</v>
      </c>
      <c r="N1872" s="15">
        <v>40029</v>
      </c>
      <c r="O1872" s="14">
        <v>3.7890000000000001</v>
      </c>
      <c r="Q1872" s="15">
        <v>40029</v>
      </c>
      <c r="R1872" s="14">
        <v>3.6560000000000001</v>
      </c>
      <c r="T1872" s="15">
        <v>40029</v>
      </c>
      <c r="U1872" s="14">
        <v>3.8120000000000003</v>
      </c>
      <c r="W1872" s="15">
        <v>40029</v>
      </c>
      <c r="X1872" s="14">
        <v>3.9590000000000001</v>
      </c>
      <c r="Z1872" s="15">
        <v>40029</v>
      </c>
      <c r="AA1872" s="14">
        <v>3.6589999999999998</v>
      </c>
      <c r="AC1872" s="14">
        <f t="shared" si="225"/>
        <v>3.7097335084195886</v>
      </c>
      <c r="AE1872" s="15">
        <v>40029</v>
      </c>
      <c r="AF1872" s="14">
        <v>3.6844999999999999</v>
      </c>
      <c r="AH1872" s="15">
        <v>40029</v>
      </c>
      <c r="AI1872" s="14">
        <v>3.8519999999999999</v>
      </c>
      <c r="AK1872" s="15">
        <v>40029</v>
      </c>
      <c r="AL1872" s="14">
        <v>2.2894999999999999</v>
      </c>
      <c r="AM1872" s="14">
        <f t="shared" si="220"/>
        <v>1.4202335084195887</v>
      </c>
      <c r="AN1872" s="15">
        <v>40029</v>
      </c>
      <c r="AO1872" s="14">
        <v>2.6198999999999999</v>
      </c>
      <c r="AP1872" s="14">
        <f t="shared" si="221"/>
        <v>1.0646</v>
      </c>
      <c r="AQ1872" s="15">
        <v>40029</v>
      </c>
      <c r="AR1872" s="14">
        <v>3.3824999999999998</v>
      </c>
      <c r="AS1872" s="14">
        <f t="shared" si="222"/>
        <v>0.46950000000000003</v>
      </c>
      <c r="AU1872" s="14">
        <f t="shared" si="226"/>
        <v>1.0565000000000002</v>
      </c>
      <c r="AW1872" s="14">
        <f t="shared" si="223"/>
        <v>1.6075000000000004</v>
      </c>
      <c r="AY1872" s="14">
        <f t="shared" si="224"/>
        <v>1.8735000000000004</v>
      </c>
      <c r="BA1872" s="15">
        <v>40029</v>
      </c>
      <c r="BB1872" s="14">
        <v>55.136499999999998</v>
      </c>
      <c r="BD1872" s="15"/>
      <c r="BJ1872" s="15">
        <v>40759</v>
      </c>
      <c r="BK1872" s="14">
        <v>227.50819999999999</v>
      </c>
    </row>
    <row r="1873" spans="2:63" x14ac:dyDescent="0.2">
      <c r="B1873" s="15">
        <v>40030</v>
      </c>
      <c r="C1873" s="14">
        <v>3.339</v>
      </c>
      <c r="E1873" s="15">
        <v>40030</v>
      </c>
      <c r="F1873" s="14">
        <v>3.6040000000000001</v>
      </c>
      <c r="H1873" s="15">
        <v>40030</v>
      </c>
      <c r="I1873" s="14">
        <v>3.903</v>
      </c>
      <c r="K1873" s="15">
        <v>40030</v>
      </c>
      <c r="L1873" s="14">
        <v>4.1470000000000002</v>
      </c>
      <c r="N1873" s="15">
        <v>40030</v>
      </c>
      <c r="O1873" s="14">
        <v>3.7869999999999999</v>
      </c>
      <c r="Q1873" s="15">
        <v>40030</v>
      </c>
      <c r="R1873" s="14">
        <v>3.633</v>
      </c>
      <c r="T1873" s="15">
        <v>40030</v>
      </c>
      <c r="U1873" s="14">
        <v>3.7909999999999999</v>
      </c>
      <c r="W1873" s="15">
        <v>40030</v>
      </c>
      <c r="X1873" s="14">
        <v>3.9329999999999998</v>
      </c>
      <c r="Z1873" s="15">
        <v>40030</v>
      </c>
      <c r="AA1873" s="14">
        <v>3.65</v>
      </c>
      <c r="AC1873" s="14">
        <f t="shared" si="225"/>
        <v>3.6986181059786807</v>
      </c>
      <c r="AE1873" s="15">
        <v>40030</v>
      </c>
      <c r="AF1873" s="14">
        <v>3.7458999999999998</v>
      </c>
      <c r="AH1873" s="15">
        <v>40030</v>
      </c>
      <c r="AI1873" s="14">
        <v>3.827</v>
      </c>
      <c r="AK1873" s="15">
        <v>40030</v>
      </c>
      <c r="AL1873" s="14">
        <v>2.2845</v>
      </c>
      <c r="AM1873" s="14">
        <f t="shared" si="220"/>
        <v>1.4141181059786807</v>
      </c>
      <c r="AN1873" s="15">
        <v>40030</v>
      </c>
      <c r="AO1873" s="14">
        <v>2.6661000000000001</v>
      </c>
      <c r="AP1873" s="14">
        <f t="shared" si="221"/>
        <v>1.0797999999999996</v>
      </c>
      <c r="AQ1873" s="15">
        <v>40030</v>
      </c>
      <c r="AR1873" s="14">
        <v>3.4424999999999999</v>
      </c>
      <c r="AS1873" s="14">
        <f t="shared" si="222"/>
        <v>0.38450000000000006</v>
      </c>
      <c r="AU1873" s="14">
        <f t="shared" si="226"/>
        <v>1.0545</v>
      </c>
      <c r="AW1873" s="14">
        <f t="shared" si="223"/>
        <v>1.6185</v>
      </c>
      <c r="AY1873" s="14">
        <f t="shared" si="224"/>
        <v>1.8625000000000003</v>
      </c>
      <c r="BA1873" s="15">
        <v>40030</v>
      </c>
      <c r="BB1873" s="14">
        <v>56.397300000000001</v>
      </c>
      <c r="BD1873" s="15"/>
      <c r="BJ1873" s="15">
        <v>40760</v>
      </c>
      <c r="BK1873" s="14">
        <v>226.65110000000001</v>
      </c>
    </row>
    <row r="1874" spans="2:63" x14ac:dyDescent="0.2">
      <c r="B1874" s="15">
        <v>40031</v>
      </c>
      <c r="C1874" s="14">
        <v>3.3740000000000001</v>
      </c>
      <c r="E1874" s="15">
        <v>40031</v>
      </c>
      <c r="F1874" s="14">
        <v>3.641</v>
      </c>
      <c r="H1874" s="15">
        <v>40031</v>
      </c>
      <c r="I1874" s="14">
        <v>3.927</v>
      </c>
      <c r="K1874" s="15">
        <v>40031</v>
      </c>
      <c r="L1874" s="14">
        <v>4.1630000000000003</v>
      </c>
      <c r="N1874" s="15">
        <v>40031</v>
      </c>
      <c r="O1874" s="14">
        <v>3.8239999999999998</v>
      </c>
      <c r="Q1874" s="15">
        <v>40031</v>
      </c>
      <c r="R1874" s="14">
        <v>3.6669999999999998</v>
      </c>
      <c r="T1874" s="15">
        <v>40031</v>
      </c>
      <c r="U1874" s="14">
        <v>3.823</v>
      </c>
      <c r="W1874" s="15">
        <v>40031</v>
      </c>
      <c r="X1874" s="14">
        <v>3.9779999999999998</v>
      </c>
      <c r="Z1874" s="15">
        <v>40031</v>
      </c>
      <c r="AA1874" s="14">
        <v>3.677</v>
      </c>
      <c r="AC1874" s="14">
        <f t="shared" si="225"/>
        <v>3.7289783716978215</v>
      </c>
      <c r="AE1874" s="15">
        <v>40031</v>
      </c>
      <c r="AF1874" s="14">
        <v>3.7500999999999998</v>
      </c>
      <c r="AH1874" s="15">
        <v>40031</v>
      </c>
      <c r="AI1874" s="14">
        <v>3.7320000000000002</v>
      </c>
      <c r="AK1874" s="15">
        <v>40031</v>
      </c>
      <c r="AL1874" s="14">
        <v>2.302</v>
      </c>
      <c r="AM1874" s="14">
        <f t="shared" si="220"/>
        <v>1.4269783716978215</v>
      </c>
      <c r="AN1874" s="15">
        <v>40031</v>
      </c>
      <c r="AO1874" s="14">
        <v>2.6414999999999997</v>
      </c>
      <c r="AP1874" s="14">
        <f t="shared" si="221"/>
        <v>1.1086</v>
      </c>
      <c r="AQ1874" s="15">
        <v>40031</v>
      </c>
      <c r="AR1874" s="14">
        <v>3.4</v>
      </c>
      <c r="AS1874" s="14">
        <f t="shared" si="222"/>
        <v>0.33200000000000029</v>
      </c>
      <c r="AU1874" s="14">
        <f t="shared" si="226"/>
        <v>1.0720000000000001</v>
      </c>
      <c r="AW1874" s="14">
        <f t="shared" si="223"/>
        <v>1.625</v>
      </c>
      <c r="AY1874" s="14">
        <f t="shared" si="224"/>
        <v>1.8610000000000002</v>
      </c>
      <c r="BA1874" s="15">
        <v>40031</v>
      </c>
      <c r="BB1874" s="14">
        <v>55.324599999999997</v>
      </c>
      <c r="BD1874" s="15"/>
      <c r="BJ1874" s="15">
        <v>40761</v>
      </c>
      <c r="BK1874" s="14">
        <v>226.65110000000001</v>
      </c>
    </row>
    <row r="1875" spans="2:63" x14ac:dyDescent="0.2">
      <c r="B1875" s="15">
        <v>40032</v>
      </c>
      <c r="C1875" s="14">
        <v>3.51</v>
      </c>
      <c r="E1875" s="15">
        <v>40032</v>
      </c>
      <c r="F1875" s="14">
        <v>3.7509999999999999</v>
      </c>
      <c r="H1875" s="15">
        <v>40032</v>
      </c>
      <c r="I1875" s="14">
        <v>4.0019999999999998</v>
      </c>
      <c r="K1875" s="15">
        <v>40032</v>
      </c>
      <c r="L1875" s="14">
        <v>4.2130000000000001</v>
      </c>
      <c r="N1875" s="15">
        <v>40032</v>
      </c>
      <c r="O1875" s="14">
        <v>3.9180000000000001</v>
      </c>
      <c r="Q1875" s="15">
        <v>40032</v>
      </c>
      <c r="R1875" s="14">
        <v>3.7690000000000001</v>
      </c>
      <c r="T1875" s="15">
        <v>40032</v>
      </c>
      <c r="U1875" s="14">
        <v>3.9119999999999999</v>
      </c>
      <c r="W1875" s="15">
        <v>40032</v>
      </c>
      <c r="X1875" s="14">
        <v>4.0540000000000003</v>
      </c>
      <c r="Z1875" s="15">
        <v>40032</v>
      </c>
      <c r="AA1875" s="14">
        <v>3.7949999999999999</v>
      </c>
      <c r="AC1875" s="14">
        <f t="shared" si="225"/>
        <v>3.8275138266646058</v>
      </c>
      <c r="AE1875" s="15">
        <v>40032</v>
      </c>
      <c r="AF1875" s="14">
        <v>3.8502000000000001</v>
      </c>
      <c r="AH1875" s="15">
        <v>40032</v>
      </c>
      <c r="AI1875" s="14">
        <v>3.7970000000000002</v>
      </c>
      <c r="AK1875" s="15">
        <v>40032</v>
      </c>
      <c r="AL1875" s="14">
        <v>2.2959999999999998</v>
      </c>
      <c r="AM1875" s="14">
        <f t="shared" si="220"/>
        <v>1.531513826664606</v>
      </c>
      <c r="AN1875" s="15">
        <v>40032</v>
      </c>
      <c r="AO1875" s="14">
        <v>2.7431000000000001</v>
      </c>
      <c r="AP1875" s="14">
        <f t="shared" si="221"/>
        <v>1.1071</v>
      </c>
      <c r="AQ1875" s="15">
        <v>40032</v>
      </c>
      <c r="AR1875" s="14">
        <v>3.44</v>
      </c>
      <c r="AS1875" s="14">
        <f t="shared" si="222"/>
        <v>0.35700000000000021</v>
      </c>
      <c r="AU1875" s="14">
        <f t="shared" si="226"/>
        <v>1.214</v>
      </c>
      <c r="AW1875" s="14">
        <f t="shared" si="223"/>
        <v>1.706</v>
      </c>
      <c r="AY1875" s="14">
        <f t="shared" si="224"/>
        <v>1.9170000000000003</v>
      </c>
      <c r="BA1875" s="15">
        <v>40032</v>
      </c>
      <c r="BB1875" s="14">
        <v>49.1447</v>
      </c>
      <c r="BD1875" s="15"/>
      <c r="BJ1875" s="15">
        <v>40762</v>
      </c>
      <c r="BK1875" s="14">
        <v>226.65110000000001</v>
      </c>
    </row>
    <row r="1876" spans="2:63" x14ac:dyDescent="0.2">
      <c r="B1876" s="15">
        <v>40033</v>
      </c>
      <c r="C1876" s="14">
        <v>3.51</v>
      </c>
      <c r="E1876" s="15">
        <v>40033</v>
      </c>
      <c r="F1876" s="14">
        <v>3.7509999999999999</v>
      </c>
      <c r="H1876" s="15">
        <v>40033</v>
      </c>
      <c r="I1876" s="14">
        <v>4.0019999999999998</v>
      </c>
      <c r="K1876" s="15">
        <v>40033</v>
      </c>
      <c r="L1876" s="14">
        <v>4.2130000000000001</v>
      </c>
      <c r="N1876" s="15">
        <v>40033</v>
      </c>
      <c r="O1876" s="14">
        <v>3.9180000000000001</v>
      </c>
      <c r="Q1876" s="15">
        <v>40033</v>
      </c>
      <c r="R1876" s="14">
        <v>3.7690000000000001</v>
      </c>
      <c r="T1876" s="15">
        <v>40033</v>
      </c>
      <c r="U1876" s="14">
        <v>3.9119999999999999</v>
      </c>
      <c r="W1876" s="15">
        <v>40033</v>
      </c>
      <c r="X1876" s="14">
        <v>4.0540000000000003</v>
      </c>
      <c r="Z1876" s="15">
        <v>40033</v>
      </c>
      <c r="AA1876" s="14">
        <v>3.7949999999999999</v>
      </c>
      <c r="AC1876" s="14">
        <f t="shared" si="225"/>
        <v>3.8275138266646058</v>
      </c>
      <c r="AE1876" s="15">
        <v>40033</v>
      </c>
      <c r="AF1876" s="14">
        <v>3.8502000000000001</v>
      </c>
      <c r="AH1876" s="15">
        <v>40033</v>
      </c>
      <c r="AI1876" s="14">
        <v>3.7970000000000002</v>
      </c>
      <c r="AK1876" s="15">
        <v>40033</v>
      </c>
      <c r="AL1876" s="14">
        <v>2.2959999999999998</v>
      </c>
      <c r="AM1876" s="14">
        <f t="shared" si="220"/>
        <v>1.531513826664606</v>
      </c>
      <c r="AN1876" s="15">
        <v>40033</v>
      </c>
      <c r="AO1876" s="14">
        <v>2.7431000000000001</v>
      </c>
      <c r="AP1876" s="14">
        <f t="shared" si="221"/>
        <v>1.1071</v>
      </c>
      <c r="AQ1876" s="15">
        <v>40033</v>
      </c>
      <c r="AR1876" s="14">
        <v>3.44</v>
      </c>
      <c r="AS1876" s="14">
        <f t="shared" si="222"/>
        <v>0.35700000000000021</v>
      </c>
      <c r="AU1876" s="14">
        <f t="shared" si="226"/>
        <v>1.214</v>
      </c>
      <c r="AW1876" s="14">
        <f t="shared" si="223"/>
        <v>1.706</v>
      </c>
      <c r="AY1876" s="14">
        <f t="shared" si="224"/>
        <v>1.9170000000000003</v>
      </c>
      <c r="BA1876" s="15">
        <v>40033</v>
      </c>
      <c r="BB1876" s="14">
        <v>49.1447</v>
      </c>
      <c r="BD1876" s="15"/>
      <c r="BJ1876" s="15">
        <v>40763</v>
      </c>
      <c r="BK1876" s="14">
        <v>225.06639999999999</v>
      </c>
    </row>
    <row r="1877" spans="2:63" x14ac:dyDescent="0.2">
      <c r="B1877" s="15">
        <v>40034</v>
      </c>
      <c r="C1877" s="14">
        <v>3.51</v>
      </c>
      <c r="E1877" s="15">
        <v>40034</v>
      </c>
      <c r="F1877" s="14">
        <v>3.7509999999999999</v>
      </c>
      <c r="H1877" s="15">
        <v>40034</v>
      </c>
      <c r="I1877" s="14">
        <v>4.0019999999999998</v>
      </c>
      <c r="K1877" s="15">
        <v>40034</v>
      </c>
      <c r="L1877" s="14">
        <v>4.2130000000000001</v>
      </c>
      <c r="N1877" s="15">
        <v>40034</v>
      </c>
      <c r="O1877" s="14">
        <v>3.9180000000000001</v>
      </c>
      <c r="Q1877" s="15">
        <v>40034</v>
      </c>
      <c r="R1877" s="14">
        <v>3.7690000000000001</v>
      </c>
      <c r="T1877" s="15">
        <v>40034</v>
      </c>
      <c r="U1877" s="14">
        <v>3.9119999999999999</v>
      </c>
      <c r="W1877" s="15">
        <v>40034</v>
      </c>
      <c r="X1877" s="14">
        <v>4.0540000000000003</v>
      </c>
      <c r="Z1877" s="15">
        <v>40034</v>
      </c>
      <c r="AA1877" s="14">
        <v>3.7949999999999999</v>
      </c>
      <c r="AC1877" s="14">
        <f t="shared" si="225"/>
        <v>3.8275138266646058</v>
      </c>
      <c r="AE1877" s="15">
        <v>40034</v>
      </c>
      <c r="AF1877" s="14">
        <v>3.8502000000000001</v>
      </c>
      <c r="AH1877" s="15">
        <v>40034</v>
      </c>
      <c r="AI1877" s="14">
        <v>3.7970000000000002</v>
      </c>
      <c r="AK1877" s="15">
        <v>40034</v>
      </c>
      <c r="AL1877" s="14">
        <v>2.2959999999999998</v>
      </c>
      <c r="AM1877" s="14">
        <f t="shared" si="220"/>
        <v>1.531513826664606</v>
      </c>
      <c r="AN1877" s="15">
        <v>40034</v>
      </c>
      <c r="AO1877" s="14">
        <v>2.7431000000000001</v>
      </c>
      <c r="AP1877" s="14">
        <f t="shared" si="221"/>
        <v>1.1071</v>
      </c>
      <c r="AQ1877" s="15">
        <v>40034</v>
      </c>
      <c r="AR1877" s="14">
        <v>3.44</v>
      </c>
      <c r="AS1877" s="14">
        <f t="shared" si="222"/>
        <v>0.35700000000000021</v>
      </c>
      <c r="AU1877" s="14">
        <f t="shared" si="226"/>
        <v>1.214</v>
      </c>
      <c r="AW1877" s="14">
        <f t="shared" si="223"/>
        <v>1.706</v>
      </c>
      <c r="AY1877" s="14">
        <f t="shared" si="224"/>
        <v>1.9170000000000003</v>
      </c>
      <c r="BA1877" s="15">
        <v>40034</v>
      </c>
      <c r="BB1877" s="14">
        <v>49.1447</v>
      </c>
      <c r="BD1877" s="15"/>
      <c r="BJ1877" s="15">
        <v>40764</v>
      </c>
      <c r="BK1877" s="14">
        <v>222.6593</v>
      </c>
    </row>
    <row r="1878" spans="2:63" x14ac:dyDescent="0.2">
      <c r="B1878" s="15">
        <v>40035</v>
      </c>
      <c r="C1878" s="14">
        <v>3.4830000000000001</v>
      </c>
      <c r="E1878" s="15">
        <v>40035</v>
      </c>
      <c r="F1878" s="14">
        <v>3.6850000000000001</v>
      </c>
      <c r="H1878" s="15">
        <v>40035</v>
      </c>
      <c r="I1878" s="14">
        <v>3.9290000000000003</v>
      </c>
      <c r="K1878" s="15">
        <v>40035</v>
      </c>
      <c r="L1878" s="14">
        <v>4.1520000000000001</v>
      </c>
      <c r="N1878" s="15">
        <v>40035</v>
      </c>
      <c r="O1878" s="14">
        <v>3.835</v>
      </c>
      <c r="Q1878" s="15">
        <v>40035</v>
      </c>
      <c r="R1878" s="14">
        <v>3.7039999999999997</v>
      </c>
      <c r="T1878" s="15">
        <v>40035</v>
      </c>
      <c r="U1878" s="14">
        <v>3.8209999999999997</v>
      </c>
      <c r="W1878" s="15">
        <v>40035</v>
      </c>
      <c r="X1878" s="14">
        <v>4.0039999999999996</v>
      </c>
      <c r="Z1878" s="15">
        <v>40035</v>
      </c>
      <c r="AA1878" s="14">
        <v>3.74</v>
      </c>
      <c r="AC1878" s="14">
        <f t="shared" si="225"/>
        <v>3.7716463772593851</v>
      </c>
      <c r="AE1878" s="15">
        <v>40035</v>
      </c>
      <c r="AF1878" s="14">
        <v>3.7765</v>
      </c>
      <c r="AH1878" s="15">
        <v>40035</v>
      </c>
      <c r="AI1878" s="14">
        <v>3.7829999999999999</v>
      </c>
      <c r="AK1878" s="15">
        <v>40035</v>
      </c>
      <c r="AL1878" s="14">
        <v>2.3039999999999998</v>
      </c>
      <c r="AM1878" s="14">
        <f t="shared" si="220"/>
        <v>1.4676463772593853</v>
      </c>
      <c r="AN1878" s="15">
        <v>40035</v>
      </c>
      <c r="AO1878" s="14">
        <v>2.7058999999999997</v>
      </c>
      <c r="AP1878" s="14">
        <f t="shared" si="221"/>
        <v>1.0706000000000002</v>
      </c>
      <c r="AQ1878" s="15">
        <v>40035</v>
      </c>
      <c r="AR1878" s="14">
        <v>3.444</v>
      </c>
      <c r="AS1878" s="14">
        <f t="shared" si="222"/>
        <v>0.33899999999999997</v>
      </c>
      <c r="AU1878" s="14">
        <f t="shared" si="226"/>
        <v>1.1790000000000003</v>
      </c>
      <c r="AW1878" s="14">
        <f t="shared" si="223"/>
        <v>1.6250000000000004</v>
      </c>
      <c r="AY1878" s="14">
        <f t="shared" si="224"/>
        <v>1.8480000000000003</v>
      </c>
      <c r="BA1878" s="15">
        <v>40035</v>
      </c>
      <c r="BB1878" s="14">
        <v>44.614899999999999</v>
      </c>
      <c r="BD1878" s="15"/>
      <c r="BJ1878" s="15">
        <v>40765</v>
      </c>
      <c r="BK1878" s="14">
        <v>222.38839999999999</v>
      </c>
    </row>
    <row r="1879" spans="2:63" x14ac:dyDescent="0.2">
      <c r="B1879" s="15">
        <v>40036</v>
      </c>
      <c r="C1879" s="14">
        <v>3.4729999999999999</v>
      </c>
      <c r="E1879" s="15">
        <v>40036</v>
      </c>
      <c r="F1879" s="14">
        <v>3.6669999999999998</v>
      </c>
      <c r="H1879" s="15">
        <v>40036</v>
      </c>
      <c r="I1879" s="14">
        <v>3.9210000000000003</v>
      </c>
      <c r="K1879" s="15">
        <v>40036</v>
      </c>
      <c r="L1879" s="14">
        <v>4.1879999999999997</v>
      </c>
      <c r="N1879" s="15">
        <v>40036</v>
      </c>
      <c r="O1879" s="14">
        <v>3.839</v>
      </c>
      <c r="Q1879" s="15">
        <v>40036</v>
      </c>
      <c r="R1879" s="14">
        <v>3.6870000000000003</v>
      </c>
      <c r="T1879" s="15">
        <v>40036</v>
      </c>
      <c r="U1879" s="14">
        <v>3.794</v>
      </c>
      <c r="W1879" s="15">
        <v>40036</v>
      </c>
      <c r="X1879" s="14">
        <v>4.0019999999999998</v>
      </c>
      <c r="Z1879" s="15">
        <v>40036</v>
      </c>
      <c r="AA1879" s="14">
        <v>3.714</v>
      </c>
      <c r="AC1879" s="14">
        <f t="shared" si="225"/>
        <v>3.7684092383747871</v>
      </c>
      <c r="AE1879" s="15">
        <v>40036</v>
      </c>
      <c r="AF1879" s="14">
        <v>3.6677</v>
      </c>
      <c r="AH1879" s="15">
        <v>40036</v>
      </c>
      <c r="AI1879" s="14">
        <v>3.81</v>
      </c>
      <c r="AK1879" s="15">
        <v>40036</v>
      </c>
      <c r="AL1879" s="14">
        <v>2.31</v>
      </c>
      <c r="AM1879" s="14">
        <f t="shared" si="220"/>
        <v>1.4584092383747871</v>
      </c>
      <c r="AN1879" s="15">
        <v>40036</v>
      </c>
      <c r="AO1879" s="14">
        <v>2.6320000000000001</v>
      </c>
      <c r="AP1879" s="14">
        <f t="shared" si="221"/>
        <v>1.0356999999999998</v>
      </c>
      <c r="AQ1879" s="15">
        <v>40036</v>
      </c>
      <c r="AR1879" s="14">
        <v>3.452</v>
      </c>
      <c r="AS1879" s="14">
        <f t="shared" si="222"/>
        <v>0.3580000000000001</v>
      </c>
      <c r="AU1879" s="14">
        <f t="shared" si="226"/>
        <v>1.1629999999999998</v>
      </c>
      <c r="AW1879" s="14">
        <f t="shared" si="223"/>
        <v>1.6110000000000002</v>
      </c>
      <c r="AY1879" s="14">
        <f t="shared" si="224"/>
        <v>1.8779999999999997</v>
      </c>
      <c r="BA1879" s="15">
        <v>40036</v>
      </c>
      <c r="BB1879" s="14">
        <v>44.842300000000002</v>
      </c>
      <c r="BD1879" s="15"/>
      <c r="BJ1879" s="15">
        <v>40766</v>
      </c>
      <c r="BK1879" s="14">
        <v>223.32740000000001</v>
      </c>
    </row>
    <row r="1880" spans="2:63" x14ac:dyDescent="0.2">
      <c r="B1880" s="15">
        <v>40037</v>
      </c>
      <c r="C1880" s="14">
        <v>3.456</v>
      </c>
      <c r="E1880" s="15">
        <v>40037</v>
      </c>
      <c r="F1880" s="14">
        <v>3.67</v>
      </c>
      <c r="H1880" s="15">
        <v>40037</v>
      </c>
      <c r="I1880" s="14">
        <v>3.93</v>
      </c>
      <c r="K1880" s="15">
        <v>40037</v>
      </c>
      <c r="L1880" s="14">
        <v>4.1920000000000002</v>
      </c>
      <c r="N1880" s="15">
        <v>40037</v>
      </c>
      <c r="O1880" s="14">
        <v>3.839</v>
      </c>
      <c r="Q1880" s="15">
        <v>40037</v>
      </c>
      <c r="R1880" s="14">
        <v>3.6930000000000001</v>
      </c>
      <c r="T1880" s="15">
        <v>40037</v>
      </c>
      <c r="U1880" s="14">
        <v>3.8340000000000001</v>
      </c>
      <c r="W1880" s="15">
        <v>40037</v>
      </c>
      <c r="X1880" s="14">
        <v>4.0430000000000001</v>
      </c>
      <c r="Z1880" s="15">
        <v>40037</v>
      </c>
      <c r="AA1880" s="14">
        <v>3.7210000000000001</v>
      </c>
      <c r="AC1880" s="14">
        <f t="shared" si="225"/>
        <v>3.7691503167001383</v>
      </c>
      <c r="AE1880" s="15">
        <v>40037</v>
      </c>
      <c r="AF1880" s="14">
        <v>3.7172000000000001</v>
      </c>
      <c r="AH1880" s="15">
        <v>40037</v>
      </c>
      <c r="AI1880" s="14">
        <v>3.7890000000000001</v>
      </c>
      <c r="AK1880" s="15">
        <v>40037</v>
      </c>
      <c r="AL1880" s="14">
        <v>2.3199999999999998</v>
      </c>
      <c r="AM1880" s="14">
        <f t="shared" si="220"/>
        <v>1.4491503167001385</v>
      </c>
      <c r="AN1880" s="15">
        <v>40037</v>
      </c>
      <c r="AO1880" s="14">
        <v>2.5925000000000002</v>
      </c>
      <c r="AP1880" s="14">
        <f t="shared" si="221"/>
        <v>1.1246999999999998</v>
      </c>
      <c r="AQ1880" s="15">
        <v>40037</v>
      </c>
      <c r="AR1880" s="14">
        <v>3.4050000000000002</v>
      </c>
      <c r="AS1880" s="14">
        <f t="shared" si="222"/>
        <v>0.3839999999999999</v>
      </c>
      <c r="AU1880" s="14">
        <f t="shared" si="226"/>
        <v>1.1360000000000001</v>
      </c>
      <c r="AW1880" s="14">
        <f t="shared" si="223"/>
        <v>1.6100000000000003</v>
      </c>
      <c r="AY1880" s="14">
        <f t="shared" si="224"/>
        <v>1.8720000000000003</v>
      </c>
      <c r="BA1880" s="15">
        <v>40037</v>
      </c>
      <c r="BB1880" s="14">
        <v>47.407600000000002</v>
      </c>
      <c r="BD1880" s="15"/>
      <c r="BJ1880" s="15">
        <v>40767</v>
      </c>
      <c r="BK1880" s="14">
        <v>223.89769999999999</v>
      </c>
    </row>
    <row r="1881" spans="2:63" x14ac:dyDescent="0.2">
      <c r="B1881" s="15">
        <v>40038</v>
      </c>
      <c r="C1881" s="14">
        <v>3.4239999999999999</v>
      </c>
      <c r="E1881" s="15">
        <v>40038</v>
      </c>
      <c r="F1881" s="14">
        <v>3.645</v>
      </c>
      <c r="H1881" s="15">
        <v>40038</v>
      </c>
      <c r="I1881" s="14">
        <v>3.8929999999999998</v>
      </c>
      <c r="K1881" s="15">
        <v>40038</v>
      </c>
      <c r="L1881" s="14">
        <v>4.1959999999999997</v>
      </c>
      <c r="N1881" s="15">
        <v>40038</v>
      </c>
      <c r="O1881" s="14">
        <v>3.8260000000000001</v>
      </c>
      <c r="Q1881" s="15">
        <v>40038</v>
      </c>
      <c r="R1881" s="14">
        <v>3.6680000000000001</v>
      </c>
      <c r="T1881" s="15">
        <v>40038</v>
      </c>
      <c r="U1881" s="14">
        <v>3.8029999999999999</v>
      </c>
      <c r="W1881" s="15">
        <v>40038</v>
      </c>
      <c r="X1881" s="14">
        <v>4.0190000000000001</v>
      </c>
      <c r="Z1881" s="15">
        <v>40038</v>
      </c>
      <c r="AA1881" s="14">
        <v>3.7</v>
      </c>
      <c r="AC1881" s="14">
        <f t="shared" si="225"/>
        <v>3.7464614552757602</v>
      </c>
      <c r="AE1881" s="15">
        <v>40038</v>
      </c>
      <c r="AF1881" s="14">
        <v>3.5949999999999998</v>
      </c>
      <c r="AH1881" s="15">
        <v>40038</v>
      </c>
      <c r="AI1881" s="14">
        <v>3.786</v>
      </c>
      <c r="AK1881" s="15">
        <v>40038</v>
      </c>
      <c r="AL1881" s="14">
        <v>2.3188</v>
      </c>
      <c r="AM1881" s="14">
        <f t="shared" si="220"/>
        <v>1.4276614552757603</v>
      </c>
      <c r="AN1881" s="15">
        <v>40038</v>
      </c>
      <c r="AO1881" s="14">
        <v>2.4624000000000001</v>
      </c>
      <c r="AP1881" s="14">
        <f t="shared" si="221"/>
        <v>1.1325999999999996</v>
      </c>
      <c r="AQ1881" s="15">
        <v>40038</v>
      </c>
      <c r="AR1881" s="14">
        <v>3.3824999999999998</v>
      </c>
      <c r="AS1881" s="14">
        <f t="shared" si="222"/>
        <v>0.40350000000000019</v>
      </c>
      <c r="AU1881" s="14">
        <f t="shared" si="226"/>
        <v>1.1052</v>
      </c>
      <c r="AW1881" s="14">
        <f t="shared" si="223"/>
        <v>1.5741999999999998</v>
      </c>
      <c r="AY1881" s="14">
        <f t="shared" si="224"/>
        <v>1.8771999999999998</v>
      </c>
      <c r="BA1881" s="15">
        <v>40038</v>
      </c>
      <c r="BB1881" s="14">
        <v>46.845799999999997</v>
      </c>
      <c r="BD1881" s="15"/>
      <c r="BJ1881" s="15">
        <v>40768</v>
      </c>
      <c r="BK1881" s="14">
        <v>223.89769999999999</v>
      </c>
    </row>
    <row r="1882" spans="2:63" x14ac:dyDescent="0.2">
      <c r="B1882" s="15">
        <v>40039</v>
      </c>
      <c r="C1882" s="14">
        <v>3.3170000000000002</v>
      </c>
      <c r="E1882" s="15">
        <v>40039</v>
      </c>
      <c r="F1882" s="14">
        <v>3.5550000000000002</v>
      </c>
      <c r="H1882" s="15">
        <v>40039</v>
      </c>
      <c r="I1882" s="14">
        <v>3.831</v>
      </c>
      <c r="K1882" s="15">
        <v>40039</v>
      </c>
      <c r="L1882" s="14">
        <v>4.141</v>
      </c>
      <c r="N1882" s="15">
        <v>40039</v>
      </c>
      <c r="O1882" s="14">
        <v>3.7730000000000001</v>
      </c>
      <c r="Q1882" s="15">
        <v>40039</v>
      </c>
      <c r="R1882" s="14">
        <v>3.5920000000000001</v>
      </c>
      <c r="T1882" s="15">
        <v>40039</v>
      </c>
      <c r="U1882" s="14">
        <v>3.7210000000000001</v>
      </c>
      <c r="W1882" s="15">
        <v>40039</v>
      </c>
      <c r="X1882" s="14">
        <v>3.9529999999999998</v>
      </c>
      <c r="Z1882" s="15">
        <v>40039</v>
      </c>
      <c r="AA1882" s="14">
        <v>3.601</v>
      </c>
      <c r="AC1882" s="14">
        <f t="shared" si="225"/>
        <v>3.6652073227251654</v>
      </c>
      <c r="AE1882" s="15">
        <v>40039</v>
      </c>
      <c r="AF1882" s="14">
        <v>3.5688</v>
      </c>
      <c r="AH1882" s="15">
        <v>40039</v>
      </c>
      <c r="AI1882" s="14">
        <v>3.6790000000000003</v>
      </c>
      <c r="AK1882" s="15">
        <v>40039</v>
      </c>
      <c r="AL1882" s="14">
        <v>2.294</v>
      </c>
      <c r="AM1882" s="14">
        <f t="shared" si="220"/>
        <v>1.3712073227251653</v>
      </c>
      <c r="AN1882" s="15">
        <v>40039</v>
      </c>
      <c r="AO1882" s="14">
        <v>2.3875999999999999</v>
      </c>
      <c r="AP1882" s="14">
        <f t="shared" si="221"/>
        <v>1.1812</v>
      </c>
      <c r="AQ1882" s="15">
        <v>40039</v>
      </c>
      <c r="AR1882" s="14">
        <v>3.415</v>
      </c>
      <c r="AS1882" s="14">
        <f t="shared" si="222"/>
        <v>0.26400000000000023</v>
      </c>
      <c r="AU1882" s="14">
        <f t="shared" si="226"/>
        <v>1.0230000000000001</v>
      </c>
      <c r="AW1882" s="14">
        <f t="shared" si="223"/>
        <v>1.5369999999999999</v>
      </c>
      <c r="AY1882" s="14">
        <f t="shared" si="224"/>
        <v>1.847</v>
      </c>
      <c r="BA1882" s="15">
        <v>40039</v>
      </c>
      <c r="BB1882" s="14">
        <v>51.477400000000003</v>
      </c>
      <c r="BD1882" s="15"/>
      <c r="BJ1882" s="15">
        <v>40769</v>
      </c>
      <c r="BK1882" s="14">
        <v>223.89769999999999</v>
      </c>
    </row>
    <row r="1883" spans="2:63" x14ac:dyDescent="0.2">
      <c r="B1883" s="15">
        <v>40040</v>
      </c>
      <c r="C1883" s="14">
        <v>3.3170000000000002</v>
      </c>
      <c r="E1883" s="15">
        <v>40040</v>
      </c>
      <c r="F1883" s="14">
        <v>3.5550000000000002</v>
      </c>
      <c r="H1883" s="15">
        <v>40040</v>
      </c>
      <c r="I1883" s="14">
        <v>3.831</v>
      </c>
      <c r="K1883" s="15">
        <v>40040</v>
      </c>
      <c r="L1883" s="14">
        <v>4.141</v>
      </c>
      <c r="N1883" s="15">
        <v>40040</v>
      </c>
      <c r="O1883" s="14">
        <v>3.7730000000000001</v>
      </c>
      <c r="Q1883" s="15">
        <v>40040</v>
      </c>
      <c r="R1883" s="14">
        <v>3.5920000000000001</v>
      </c>
      <c r="T1883" s="15">
        <v>40040</v>
      </c>
      <c r="U1883" s="14">
        <v>3.7210000000000001</v>
      </c>
      <c r="W1883" s="15">
        <v>40040</v>
      </c>
      <c r="X1883" s="14">
        <v>3.9529999999999998</v>
      </c>
      <c r="Z1883" s="15">
        <v>40040</v>
      </c>
      <c r="AA1883" s="14">
        <v>3.601</v>
      </c>
      <c r="AC1883" s="14">
        <f t="shared" si="225"/>
        <v>3.6652073227251654</v>
      </c>
      <c r="AE1883" s="15">
        <v>40040</v>
      </c>
      <c r="AF1883" s="14">
        <v>3.5688</v>
      </c>
      <c r="AH1883" s="15">
        <v>40040</v>
      </c>
      <c r="AI1883" s="14">
        <v>3.6790000000000003</v>
      </c>
      <c r="AK1883" s="15">
        <v>40040</v>
      </c>
      <c r="AL1883" s="14">
        <v>2.294</v>
      </c>
      <c r="AM1883" s="14">
        <f t="shared" si="220"/>
        <v>1.3712073227251653</v>
      </c>
      <c r="AN1883" s="15">
        <v>40040</v>
      </c>
      <c r="AO1883" s="14">
        <v>2.3875999999999999</v>
      </c>
      <c r="AP1883" s="14">
        <f t="shared" si="221"/>
        <v>1.1812</v>
      </c>
      <c r="AQ1883" s="15">
        <v>40040</v>
      </c>
      <c r="AR1883" s="14">
        <v>3.415</v>
      </c>
      <c r="AS1883" s="14">
        <f t="shared" si="222"/>
        <v>0.26400000000000023</v>
      </c>
      <c r="AU1883" s="14">
        <f t="shared" si="226"/>
        <v>1.0230000000000001</v>
      </c>
      <c r="AW1883" s="14">
        <f t="shared" si="223"/>
        <v>1.5369999999999999</v>
      </c>
      <c r="AY1883" s="14">
        <f t="shared" si="224"/>
        <v>1.847</v>
      </c>
      <c r="BA1883" s="15">
        <v>40040</v>
      </c>
      <c r="BB1883" s="14">
        <v>51.477400000000003</v>
      </c>
      <c r="BD1883" s="15"/>
      <c r="BJ1883" s="15">
        <v>40770</v>
      </c>
      <c r="BK1883" s="14">
        <v>225.1429</v>
      </c>
    </row>
    <row r="1884" spans="2:63" x14ac:dyDescent="0.2">
      <c r="B1884" s="15">
        <v>40041</v>
      </c>
      <c r="C1884" s="14">
        <v>3.3170000000000002</v>
      </c>
      <c r="E1884" s="15">
        <v>40041</v>
      </c>
      <c r="F1884" s="14">
        <v>3.5550000000000002</v>
      </c>
      <c r="H1884" s="15">
        <v>40041</v>
      </c>
      <c r="I1884" s="14">
        <v>3.831</v>
      </c>
      <c r="K1884" s="15">
        <v>40041</v>
      </c>
      <c r="L1884" s="14">
        <v>4.141</v>
      </c>
      <c r="N1884" s="15">
        <v>40041</v>
      </c>
      <c r="O1884" s="14">
        <v>3.7730000000000001</v>
      </c>
      <c r="Q1884" s="15">
        <v>40041</v>
      </c>
      <c r="R1884" s="14">
        <v>3.5920000000000001</v>
      </c>
      <c r="T1884" s="15">
        <v>40041</v>
      </c>
      <c r="U1884" s="14">
        <v>3.7210000000000001</v>
      </c>
      <c r="W1884" s="15">
        <v>40041</v>
      </c>
      <c r="X1884" s="14">
        <v>3.9529999999999998</v>
      </c>
      <c r="Z1884" s="15">
        <v>40041</v>
      </c>
      <c r="AA1884" s="14">
        <v>3.601</v>
      </c>
      <c r="AC1884" s="14">
        <f t="shared" si="225"/>
        <v>3.6652073227251654</v>
      </c>
      <c r="AE1884" s="15">
        <v>40041</v>
      </c>
      <c r="AF1884" s="14">
        <v>3.5688</v>
      </c>
      <c r="AH1884" s="15">
        <v>40041</v>
      </c>
      <c r="AI1884" s="14">
        <v>3.6790000000000003</v>
      </c>
      <c r="AK1884" s="15">
        <v>40041</v>
      </c>
      <c r="AL1884" s="14">
        <v>2.294</v>
      </c>
      <c r="AM1884" s="14">
        <f t="shared" si="220"/>
        <v>1.3712073227251653</v>
      </c>
      <c r="AN1884" s="15">
        <v>40041</v>
      </c>
      <c r="AO1884" s="14">
        <v>2.3875999999999999</v>
      </c>
      <c r="AP1884" s="14">
        <f t="shared" si="221"/>
        <v>1.1812</v>
      </c>
      <c r="AQ1884" s="15">
        <v>40041</v>
      </c>
      <c r="AR1884" s="14">
        <v>3.415</v>
      </c>
      <c r="AS1884" s="14">
        <f t="shared" si="222"/>
        <v>0.26400000000000023</v>
      </c>
      <c r="AU1884" s="14">
        <f t="shared" si="226"/>
        <v>1.0230000000000001</v>
      </c>
      <c r="AW1884" s="14">
        <f t="shared" si="223"/>
        <v>1.5369999999999999</v>
      </c>
      <c r="AY1884" s="14">
        <f t="shared" si="224"/>
        <v>1.847</v>
      </c>
      <c r="BA1884" s="15">
        <v>40041</v>
      </c>
      <c r="BB1884" s="14">
        <v>51.477400000000003</v>
      </c>
      <c r="BD1884" s="15"/>
      <c r="BJ1884" s="15">
        <v>40771</v>
      </c>
      <c r="BK1884" s="14">
        <v>225.36359999999999</v>
      </c>
    </row>
    <row r="1885" spans="2:63" x14ac:dyDescent="0.2">
      <c r="B1885" s="15">
        <v>40042</v>
      </c>
      <c r="C1885" s="14">
        <v>3.2839999999999998</v>
      </c>
      <c r="E1885" s="15">
        <v>40042</v>
      </c>
      <c r="F1885" s="14">
        <v>3.5289999999999999</v>
      </c>
      <c r="H1885" s="15">
        <v>40042</v>
      </c>
      <c r="I1885" s="14">
        <v>3.82</v>
      </c>
      <c r="K1885" s="15">
        <v>40042</v>
      </c>
      <c r="L1885" s="14">
        <v>4.1219999999999999</v>
      </c>
      <c r="N1885" s="15">
        <v>40042</v>
      </c>
      <c r="O1885" s="14">
        <v>3.7629999999999999</v>
      </c>
      <c r="Q1885" s="15">
        <v>40042</v>
      </c>
      <c r="R1885" s="14">
        <v>3.5680000000000001</v>
      </c>
      <c r="T1885" s="15">
        <v>40042</v>
      </c>
      <c r="U1885" s="14">
        <v>3.7199999999999998</v>
      </c>
      <c r="W1885" s="15">
        <v>40042</v>
      </c>
      <c r="X1885" s="14">
        <v>3.9340000000000002</v>
      </c>
      <c r="Z1885" s="15">
        <v>40042</v>
      </c>
      <c r="AA1885" s="14">
        <v>3.5750000000000002</v>
      </c>
      <c r="AC1885" s="14">
        <f t="shared" si="225"/>
        <v>3.6423208713116018</v>
      </c>
      <c r="AE1885" s="15">
        <v>40042</v>
      </c>
      <c r="AF1885" s="14">
        <v>3.4683999999999999</v>
      </c>
      <c r="AH1885" s="15">
        <v>40042</v>
      </c>
      <c r="AI1885" s="14">
        <v>3.605</v>
      </c>
      <c r="AK1885" s="15">
        <v>40042</v>
      </c>
      <c r="AL1885" s="14">
        <v>2.2974999999999999</v>
      </c>
      <c r="AM1885" s="14">
        <f t="shared" si="220"/>
        <v>1.3448208713116019</v>
      </c>
      <c r="AN1885" s="15">
        <v>40042</v>
      </c>
      <c r="AO1885" s="14">
        <v>2.3483999999999998</v>
      </c>
      <c r="AP1885" s="14">
        <f t="shared" si="221"/>
        <v>1.1200000000000001</v>
      </c>
      <c r="AQ1885" s="15">
        <v>40042</v>
      </c>
      <c r="AR1885" s="14">
        <v>3.38</v>
      </c>
      <c r="AS1885" s="14">
        <f t="shared" si="222"/>
        <v>0.22500000000000009</v>
      </c>
      <c r="AU1885" s="14">
        <f t="shared" si="226"/>
        <v>0.98649999999999993</v>
      </c>
      <c r="AW1885" s="14">
        <f t="shared" si="223"/>
        <v>1.5225</v>
      </c>
      <c r="AY1885" s="14">
        <f t="shared" si="224"/>
        <v>1.8245</v>
      </c>
      <c r="BA1885" s="15">
        <v>40042</v>
      </c>
      <c r="BB1885" s="14">
        <v>53.581099999999999</v>
      </c>
      <c r="BD1885" s="15"/>
      <c r="BJ1885" s="15">
        <v>40772</v>
      </c>
      <c r="BK1885" s="14">
        <v>226.12309999999999</v>
      </c>
    </row>
    <row r="1886" spans="2:63" x14ac:dyDescent="0.2">
      <c r="B1886" s="15">
        <v>40043</v>
      </c>
      <c r="C1886" s="14">
        <v>3.2949999999999999</v>
      </c>
      <c r="E1886" s="15">
        <v>40043</v>
      </c>
      <c r="F1886" s="14">
        <v>3.5430000000000001</v>
      </c>
      <c r="H1886" s="15">
        <v>40043</v>
      </c>
      <c r="I1886" s="14">
        <v>3.8109999999999999</v>
      </c>
      <c r="K1886" s="15">
        <v>40043</v>
      </c>
      <c r="L1886" s="14">
        <v>4.1130000000000004</v>
      </c>
      <c r="N1886" s="15">
        <v>40043</v>
      </c>
      <c r="O1886" s="14">
        <v>3.7789999999999999</v>
      </c>
      <c r="Q1886" s="15">
        <v>40043</v>
      </c>
      <c r="R1886" s="14">
        <v>3.58</v>
      </c>
      <c r="T1886" s="15">
        <v>40043</v>
      </c>
      <c r="U1886" s="14">
        <v>3.7250000000000001</v>
      </c>
      <c r="W1886" s="15">
        <v>40043</v>
      </c>
      <c r="X1886" s="14">
        <v>3.9239999999999999</v>
      </c>
      <c r="Z1886" s="15">
        <v>40043</v>
      </c>
      <c r="AA1886" s="14">
        <v>3.585</v>
      </c>
      <c r="AC1886" s="14">
        <f t="shared" si="225"/>
        <v>3.6469298625057922</v>
      </c>
      <c r="AE1886" s="15">
        <v>40043</v>
      </c>
      <c r="AF1886" s="14">
        <v>3.5091999999999999</v>
      </c>
      <c r="AH1886" s="15">
        <v>40043</v>
      </c>
      <c r="AI1886" s="14">
        <v>3.6560000000000001</v>
      </c>
      <c r="AK1886" s="15">
        <v>40043</v>
      </c>
      <c r="AL1886" s="14">
        <v>2.2949999999999999</v>
      </c>
      <c r="AM1886" s="14">
        <f t="shared" si="220"/>
        <v>1.3519298625057923</v>
      </c>
      <c r="AN1886" s="15">
        <v>40043</v>
      </c>
      <c r="AO1886" s="14">
        <v>2.4167999999999998</v>
      </c>
      <c r="AP1886" s="14">
        <f t="shared" si="221"/>
        <v>1.0924</v>
      </c>
      <c r="AQ1886" s="15">
        <v>40043</v>
      </c>
      <c r="AR1886" s="14">
        <v>3.44</v>
      </c>
      <c r="AS1886" s="14">
        <f t="shared" si="222"/>
        <v>0.21600000000000019</v>
      </c>
      <c r="AU1886" s="14">
        <f t="shared" si="226"/>
        <v>1</v>
      </c>
      <c r="AW1886" s="14">
        <f t="shared" si="223"/>
        <v>1.516</v>
      </c>
      <c r="AY1886" s="14">
        <f t="shared" si="224"/>
        <v>1.8180000000000005</v>
      </c>
      <c r="BA1886" s="15">
        <v>40043</v>
      </c>
      <c r="BB1886" s="14">
        <v>51.5959</v>
      </c>
      <c r="BD1886" s="15"/>
      <c r="BJ1886" s="15">
        <v>40773</v>
      </c>
      <c r="BK1886" s="14">
        <v>224.8631</v>
      </c>
    </row>
    <row r="1887" spans="2:63" x14ac:dyDescent="0.2">
      <c r="B1887" s="15">
        <v>40044</v>
      </c>
      <c r="C1887" s="14">
        <v>3.2490000000000001</v>
      </c>
      <c r="E1887" s="15">
        <v>40044</v>
      </c>
      <c r="F1887" s="14">
        <v>3.5249999999999999</v>
      </c>
      <c r="H1887" s="15">
        <v>40044</v>
      </c>
      <c r="I1887" s="14">
        <v>3.786</v>
      </c>
      <c r="K1887" s="15">
        <v>40044</v>
      </c>
      <c r="L1887" s="14">
        <v>4.1070000000000002</v>
      </c>
      <c r="N1887" s="15">
        <v>40044</v>
      </c>
      <c r="O1887" s="14">
        <v>3.7519999999999998</v>
      </c>
      <c r="Q1887" s="15">
        <v>40044</v>
      </c>
      <c r="R1887" s="14">
        <v>3.5629999999999997</v>
      </c>
      <c r="T1887" s="15">
        <v>40044</v>
      </c>
      <c r="U1887" s="14">
        <v>3.7130000000000001</v>
      </c>
      <c r="W1887" s="15">
        <v>40044</v>
      </c>
      <c r="X1887" s="14">
        <v>3.9060000000000001</v>
      </c>
      <c r="Z1887" s="15">
        <v>40044</v>
      </c>
      <c r="AA1887" s="14">
        <v>3.5720000000000001</v>
      </c>
      <c r="AC1887" s="14">
        <f t="shared" si="225"/>
        <v>3.6224707245481227</v>
      </c>
      <c r="AE1887" s="15">
        <v>40044</v>
      </c>
      <c r="AF1887" s="14">
        <v>3.4516999999999998</v>
      </c>
      <c r="AH1887" s="15">
        <v>40044</v>
      </c>
      <c r="AI1887" s="14">
        <v>3.5859999999999999</v>
      </c>
      <c r="AK1887" s="15">
        <v>40044</v>
      </c>
      <c r="AL1887" s="14">
        <v>2.2854999999999999</v>
      </c>
      <c r="AM1887" s="14">
        <f t="shared" si="220"/>
        <v>1.3369707245481228</v>
      </c>
      <c r="AN1887" s="15">
        <v>40044</v>
      </c>
      <c r="AO1887" s="14">
        <v>2.4398</v>
      </c>
      <c r="AP1887" s="14">
        <f t="shared" si="221"/>
        <v>1.0118999999999998</v>
      </c>
      <c r="AQ1887" s="15">
        <v>40044</v>
      </c>
      <c r="AR1887" s="14">
        <v>3.4249999999999998</v>
      </c>
      <c r="AS1887" s="14">
        <f t="shared" si="222"/>
        <v>0.16100000000000003</v>
      </c>
      <c r="AU1887" s="14">
        <f t="shared" si="226"/>
        <v>0.96350000000000025</v>
      </c>
      <c r="AW1887" s="14">
        <f t="shared" si="223"/>
        <v>1.5005000000000002</v>
      </c>
      <c r="AY1887" s="14">
        <f t="shared" si="224"/>
        <v>1.8215000000000003</v>
      </c>
      <c r="BA1887" s="15">
        <v>40044</v>
      </c>
      <c r="BB1887" s="14">
        <v>53.631300000000003</v>
      </c>
      <c r="BD1887" s="15"/>
      <c r="BJ1887" s="15">
        <v>40774</v>
      </c>
      <c r="BK1887" s="14">
        <v>224.80330000000001</v>
      </c>
    </row>
    <row r="1888" spans="2:63" x14ac:dyDescent="0.2">
      <c r="B1888" s="15">
        <v>40045</v>
      </c>
      <c r="C1888" s="14">
        <v>3.2549999999999999</v>
      </c>
      <c r="E1888" s="15">
        <v>40045</v>
      </c>
      <c r="F1888" s="14">
        <v>3.5179999999999998</v>
      </c>
      <c r="H1888" s="15">
        <v>40045</v>
      </c>
      <c r="I1888" s="14">
        <v>3.7749999999999999</v>
      </c>
      <c r="K1888" s="15">
        <v>40045</v>
      </c>
      <c r="L1888" s="14">
        <v>4.0830000000000002</v>
      </c>
      <c r="N1888" s="15">
        <v>40045</v>
      </c>
      <c r="O1888" s="14">
        <v>3.7320000000000002</v>
      </c>
      <c r="Q1888" s="15">
        <v>40045</v>
      </c>
      <c r="R1888" s="14">
        <v>3.5590000000000002</v>
      </c>
      <c r="T1888" s="15">
        <v>40045</v>
      </c>
      <c r="U1888" s="14">
        <v>3.71</v>
      </c>
      <c r="W1888" s="15">
        <v>40045</v>
      </c>
      <c r="X1888" s="14">
        <v>3.8959999999999999</v>
      </c>
      <c r="Z1888" s="15">
        <v>40045</v>
      </c>
      <c r="AA1888" s="14">
        <v>3.5640000000000001</v>
      </c>
      <c r="AC1888" s="14">
        <f t="shared" si="225"/>
        <v>3.6150149853236524</v>
      </c>
      <c r="AE1888" s="15">
        <v>40045</v>
      </c>
      <c r="AF1888" s="14">
        <v>3.4313000000000002</v>
      </c>
      <c r="AH1888" s="15">
        <v>40045</v>
      </c>
      <c r="AI1888" s="14">
        <v>3.6070000000000002</v>
      </c>
      <c r="AK1888" s="15">
        <v>40045</v>
      </c>
      <c r="AL1888" s="14">
        <v>2.2904999999999998</v>
      </c>
      <c r="AM1888" s="14">
        <f t="shared" si="220"/>
        <v>1.3245149853236526</v>
      </c>
      <c r="AN1888" s="15">
        <v>40045</v>
      </c>
      <c r="AO1888" s="14">
        <v>2.5246</v>
      </c>
      <c r="AP1888" s="14">
        <f t="shared" si="221"/>
        <v>0.90670000000000028</v>
      </c>
      <c r="AQ1888" s="15">
        <v>40045</v>
      </c>
      <c r="AR1888" s="14">
        <v>3.41</v>
      </c>
      <c r="AS1888" s="14">
        <f t="shared" si="222"/>
        <v>0.19700000000000006</v>
      </c>
      <c r="AU1888" s="14">
        <f t="shared" si="226"/>
        <v>0.96450000000000014</v>
      </c>
      <c r="AW1888" s="14">
        <f t="shared" si="223"/>
        <v>1.4845000000000002</v>
      </c>
      <c r="AY1888" s="14">
        <f t="shared" si="224"/>
        <v>1.7925000000000004</v>
      </c>
      <c r="BA1888" s="15">
        <v>40045</v>
      </c>
      <c r="BB1888" s="14">
        <v>51.972299999999997</v>
      </c>
      <c r="BD1888" s="15"/>
      <c r="BJ1888" s="15">
        <v>40775</v>
      </c>
      <c r="BK1888" s="14">
        <v>224.80330000000001</v>
      </c>
    </row>
    <row r="1889" spans="2:63" x14ac:dyDescent="0.2">
      <c r="B1889" s="15">
        <v>40046</v>
      </c>
      <c r="C1889" s="14">
        <v>3.3119999999999998</v>
      </c>
      <c r="E1889" s="15">
        <v>40046</v>
      </c>
      <c r="F1889" s="14">
        <v>3.5640000000000001</v>
      </c>
      <c r="H1889" s="15">
        <v>40046</v>
      </c>
      <c r="I1889" s="14">
        <v>3.8120000000000003</v>
      </c>
      <c r="K1889" s="15">
        <v>40046</v>
      </c>
      <c r="L1889" s="14">
        <v>4.0810000000000004</v>
      </c>
      <c r="N1889" s="15">
        <v>40046</v>
      </c>
      <c r="O1889" s="14">
        <v>3.7570000000000001</v>
      </c>
      <c r="Q1889" s="15">
        <v>40046</v>
      </c>
      <c r="R1889" s="14">
        <v>3.6070000000000002</v>
      </c>
      <c r="T1889" s="15">
        <v>40046</v>
      </c>
      <c r="U1889" s="14">
        <v>3.74</v>
      </c>
      <c r="W1889" s="15">
        <v>40046</v>
      </c>
      <c r="X1889" s="14">
        <v>3.9249999999999998</v>
      </c>
      <c r="Z1889" s="15">
        <v>40046</v>
      </c>
      <c r="AA1889" s="14">
        <v>3.613</v>
      </c>
      <c r="AC1889" s="14">
        <f t="shared" si="225"/>
        <v>3.6521534064575927</v>
      </c>
      <c r="AE1889" s="15">
        <v>40046</v>
      </c>
      <c r="AF1889" s="14">
        <v>3.5648999999999997</v>
      </c>
      <c r="AH1889" s="15">
        <v>40046</v>
      </c>
      <c r="AI1889" s="14">
        <v>3.6419999999999999</v>
      </c>
      <c r="AK1889" s="15">
        <v>40046</v>
      </c>
      <c r="AL1889" s="14">
        <v>2.2949999999999999</v>
      </c>
      <c r="AM1889" s="14">
        <f t="shared" ref="AM1889:AM1952" si="227">AC1889-AL1889</f>
        <v>1.3571534064575927</v>
      </c>
      <c r="AN1889" s="15">
        <v>40046</v>
      </c>
      <c r="AO1889" s="14">
        <v>2.5568</v>
      </c>
      <c r="AP1889" s="14">
        <f t="shared" ref="AP1889:AP1952" si="228">AF1889-AO1889</f>
        <v>1.0080999999999998</v>
      </c>
      <c r="AQ1889" s="15">
        <v>40046</v>
      </c>
      <c r="AR1889" s="14">
        <v>3.4249999999999998</v>
      </c>
      <c r="AS1889" s="14">
        <f t="shared" ref="AS1889:AS1952" si="229">AI1889-AR1889</f>
        <v>0.21700000000000008</v>
      </c>
      <c r="AU1889" s="14">
        <f t="shared" si="226"/>
        <v>1.0169999999999999</v>
      </c>
      <c r="AW1889" s="14">
        <f t="shared" ref="AW1889:AW1952" si="230">I1889-AL1889</f>
        <v>1.5170000000000003</v>
      </c>
      <c r="AY1889" s="14">
        <f t="shared" ref="AY1889:AY1952" si="231">L1889-AL1889</f>
        <v>1.7860000000000005</v>
      </c>
      <c r="BA1889" s="15">
        <v>40046</v>
      </c>
      <c r="BB1889" s="14">
        <v>50.057099999999998</v>
      </c>
      <c r="BD1889" s="15"/>
      <c r="BJ1889" s="15">
        <v>40776</v>
      </c>
      <c r="BK1889" s="14">
        <v>224.80330000000001</v>
      </c>
    </row>
    <row r="1890" spans="2:63" x14ac:dyDescent="0.2">
      <c r="B1890" s="15">
        <v>40047</v>
      </c>
      <c r="C1890" s="14">
        <v>3.3119999999999998</v>
      </c>
      <c r="E1890" s="15">
        <v>40047</v>
      </c>
      <c r="F1890" s="14">
        <v>3.5640000000000001</v>
      </c>
      <c r="H1890" s="15">
        <v>40047</v>
      </c>
      <c r="I1890" s="14">
        <v>3.8120000000000003</v>
      </c>
      <c r="K1890" s="15">
        <v>40047</v>
      </c>
      <c r="L1890" s="14">
        <v>4.0810000000000004</v>
      </c>
      <c r="N1890" s="15">
        <v>40047</v>
      </c>
      <c r="O1890" s="14">
        <v>3.7570000000000001</v>
      </c>
      <c r="Q1890" s="15">
        <v>40047</v>
      </c>
      <c r="R1890" s="14">
        <v>3.6070000000000002</v>
      </c>
      <c r="T1890" s="15">
        <v>40047</v>
      </c>
      <c r="U1890" s="14">
        <v>3.74</v>
      </c>
      <c r="W1890" s="15">
        <v>40047</v>
      </c>
      <c r="X1890" s="14">
        <v>3.9249999999999998</v>
      </c>
      <c r="Z1890" s="15">
        <v>40047</v>
      </c>
      <c r="AA1890" s="14">
        <v>3.613</v>
      </c>
      <c r="AC1890" s="14">
        <f t="shared" si="225"/>
        <v>3.6521534064575927</v>
      </c>
      <c r="AE1890" s="15">
        <v>40047</v>
      </c>
      <c r="AF1890" s="14">
        <v>3.5648999999999997</v>
      </c>
      <c r="AH1890" s="15">
        <v>40047</v>
      </c>
      <c r="AI1890" s="14">
        <v>3.6419999999999999</v>
      </c>
      <c r="AK1890" s="15">
        <v>40047</v>
      </c>
      <c r="AL1890" s="14">
        <v>2.2949999999999999</v>
      </c>
      <c r="AM1890" s="14">
        <f t="shared" si="227"/>
        <v>1.3571534064575927</v>
      </c>
      <c r="AN1890" s="15">
        <v>40047</v>
      </c>
      <c r="AO1890" s="14">
        <v>2.5568</v>
      </c>
      <c r="AP1890" s="14">
        <f t="shared" si="228"/>
        <v>1.0080999999999998</v>
      </c>
      <c r="AQ1890" s="15">
        <v>40047</v>
      </c>
      <c r="AR1890" s="14">
        <v>3.4249999999999998</v>
      </c>
      <c r="AS1890" s="14">
        <f t="shared" si="229"/>
        <v>0.21700000000000008</v>
      </c>
      <c r="AU1890" s="14">
        <f t="shared" si="226"/>
        <v>1.0169999999999999</v>
      </c>
      <c r="AW1890" s="14">
        <f t="shared" si="230"/>
        <v>1.5170000000000003</v>
      </c>
      <c r="AY1890" s="14">
        <f t="shared" si="231"/>
        <v>1.7860000000000005</v>
      </c>
      <c r="BA1890" s="15">
        <v>40047</v>
      </c>
      <c r="BB1890" s="14">
        <v>50.057099999999998</v>
      </c>
      <c r="BD1890" s="15"/>
      <c r="BJ1890" s="15">
        <v>40777</v>
      </c>
      <c r="BK1890" s="14">
        <v>224.7054</v>
      </c>
    </row>
    <row r="1891" spans="2:63" x14ac:dyDescent="0.2">
      <c r="B1891" s="15">
        <v>40048</v>
      </c>
      <c r="C1891" s="14">
        <v>3.3119999999999998</v>
      </c>
      <c r="E1891" s="15">
        <v>40048</v>
      </c>
      <c r="F1891" s="14">
        <v>3.5640000000000001</v>
      </c>
      <c r="H1891" s="15">
        <v>40048</v>
      </c>
      <c r="I1891" s="14">
        <v>3.8120000000000003</v>
      </c>
      <c r="K1891" s="15">
        <v>40048</v>
      </c>
      <c r="L1891" s="14">
        <v>4.0810000000000004</v>
      </c>
      <c r="N1891" s="15">
        <v>40048</v>
      </c>
      <c r="O1891" s="14">
        <v>3.7570000000000001</v>
      </c>
      <c r="Q1891" s="15">
        <v>40048</v>
      </c>
      <c r="R1891" s="14">
        <v>3.6070000000000002</v>
      </c>
      <c r="T1891" s="15">
        <v>40048</v>
      </c>
      <c r="U1891" s="14">
        <v>3.74</v>
      </c>
      <c r="W1891" s="15">
        <v>40048</v>
      </c>
      <c r="X1891" s="14">
        <v>3.9249999999999998</v>
      </c>
      <c r="Z1891" s="15">
        <v>40048</v>
      </c>
      <c r="AA1891" s="14">
        <v>3.613</v>
      </c>
      <c r="AC1891" s="14">
        <f t="shared" si="225"/>
        <v>3.6521534064575927</v>
      </c>
      <c r="AE1891" s="15">
        <v>40048</v>
      </c>
      <c r="AF1891" s="14">
        <v>3.5648999999999997</v>
      </c>
      <c r="AH1891" s="15">
        <v>40048</v>
      </c>
      <c r="AI1891" s="14">
        <v>3.6419999999999999</v>
      </c>
      <c r="AK1891" s="15">
        <v>40048</v>
      </c>
      <c r="AL1891" s="14">
        <v>2.2949999999999999</v>
      </c>
      <c r="AM1891" s="14">
        <f t="shared" si="227"/>
        <v>1.3571534064575927</v>
      </c>
      <c r="AN1891" s="15">
        <v>40048</v>
      </c>
      <c r="AO1891" s="14">
        <v>2.5568</v>
      </c>
      <c r="AP1891" s="14">
        <f t="shared" si="228"/>
        <v>1.0080999999999998</v>
      </c>
      <c r="AQ1891" s="15">
        <v>40048</v>
      </c>
      <c r="AR1891" s="14">
        <v>3.4249999999999998</v>
      </c>
      <c r="AS1891" s="14">
        <f t="shared" si="229"/>
        <v>0.21700000000000008</v>
      </c>
      <c r="AU1891" s="14">
        <f t="shared" si="226"/>
        <v>1.0169999999999999</v>
      </c>
      <c r="AW1891" s="14">
        <f t="shared" si="230"/>
        <v>1.5170000000000003</v>
      </c>
      <c r="AY1891" s="14">
        <f t="shared" si="231"/>
        <v>1.7860000000000005</v>
      </c>
      <c r="BA1891" s="15">
        <v>40048</v>
      </c>
      <c r="BB1891" s="14">
        <v>50.057099999999998</v>
      </c>
      <c r="BD1891" s="15"/>
      <c r="BJ1891" s="15">
        <v>40778</v>
      </c>
      <c r="BK1891" s="14">
        <v>224.83500000000001</v>
      </c>
    </row>
    <row r="1892" spans="2:63" x14ac:dyDescent="0.2">
      <c r="B1892" s="15">
        <v>40049</v>
      </c>
      <c r="C1892" s="14">
        <v>3.3050000000000002</v>
      </c>
      <c r="E1892" s="15">
        <v>40049</v>
      </c>
      <c r="F1892" s="14">
        <v>3.556</v>
      </c>
      <c r="H1892" s="15">
        <v>40049</v>
      </c>
      <c r="I1892" s="14">
        <v>3.802</v>
      </c>
      <c r="K1892" s="15">
        <v>40049</v>
      </c>
      <c r="L1892" s="14">
        <v>4.1120000000000001</v>
      </c>
      <c r="N1892" s="15">
        <v>40049</v>
      </c>
      <c r="O1892" s="14">
        <v>3.7469999999999999</v>
      </c>
      <c r="Q1892" s="15">
        <v>40049</v>
      </c>
      <c r="R1892" s="14">
        <v>3.5990000000000002</v>
      </c>
      <c r="T1892" s="15">
        <v>40049</v>
      </c>
      <c r="U1892" s="14">
        <v>3.7349999999999999</v>
      </c>
      <c r="W1892" s="15">
        <v>40049</v>
      </c>
      <c r="X1892" s="14">
        <v>3.9079999999999999</v>
      </c>
      <c r="Z1892" s="15">
        <v>40049</v>
      </c>
      <c r="AA1892" s="14">
        <v>3.6029999999999998</v>
      </c>
      <c r="AC1892" s="14">
        <f t="shared" si="225"/>
        <v>3.6513089757454038</v>
      </c>
      <c r="AE1892" s="15">
        <v>40049</v>
      </c>
      <c r="AF1892" s="14">
        <v>3.4754999999999998</v>
      </c>
      <c r="AH1892" s="15">
        <v>40049</v>
      </c>
      <c r="AI1892" s="14">
        <v>3.6310000000000002</v>
      </c>
      <c r="AK1892" s="15">
        <v>40049</v>
      </c>
      <c r="AL1892" s="14">
        <v>2.3144999999999998</v>
      </c>
      <c r="AM1892" s="14">
        <f t="shared" si="227"/>
        <v>1.336808975745404</v>
      </c>
      <c r="AN1892" s="15">
        <v>40049</v>
      </c>
      <c r="AO1892" s="14">
        <v>2.4824000000000002</v>
      </c>
      <c r="AP1892" s="14">
        <f t="shared" si="228"/>
        <v>0.99309999999999965</v>
      </c>
      <c r="AQ1892" s="15">
        <v>40049</v>
      </c>
      <c r="AR1892" s="14">
        <v>3.42</v>
      </c>
      <c r="AS1892" s="14">
        <f t="shared" si="229"/>
        <v>0.2110000000000003</v>
      </c>
      <c r="AU1892" s="14">
        <f t="shared" si="226"/>
        <v>0.99050000000000038</v>
      </c>
      <c r="AW1892" s="14">
        <f t="shared" si="230"/>
        <v>1.4875000000000003</v>
      </c>
      <c r="AY1892" s="14">
        <f t="shared" si="231"/>
        <v>1.7975000000000003</v>
      </c>
      <c r="BA1892" s="15">
        <v>40049</v>
      </c>
      <c r="BB1892" s="14">
        <v>49.709699999999998</v>
      </c>
      <c r="BD1892" s="15"/>
      <c r="BJ1892" s="15">
        <v>40779</v>
      </c>
      <c r="BK1892" s="14">
        <v>225.07419999999999</v>
      </c>
    </row>
    <row r="1893" spans="2:63" x14ac:dyDescent="0.2">
      <c r="B1893" s="15">
        <v>40050</v>
      </c>
      <c r="C1893" s="14">
        <v>3.2690000000000001</v>
      </c>
      <c r="E1893" s="15">
        <v>40050</v>
      </c>
      <c r="F1893" s="14">
        <v>3.524</v>
      </c>
      <c r="H1893" s="15">
        <v>40050</v>
      </c>
      <c r="I1893" s="14">
        <v>3.7629999999999999</v>
      </c>
      <c r="K1893" s="15">
        <v>40050</v>
      </c>
      <c r="L1893" s="14">
        <v>4.0620000000000003</v>
      </c>
      <c r="N1893" s="15">
        <v>40050</v>
      </c>
      <c r="O1893" s="14">
        <v>3.7090000000000001</v>
      </c>
      <c r="Q1893" s="15">
        <v>40050</v>
      </c>
      <c r="R1893" s="14">
        <v>3.56</v>
      </c>
      <c r="T1893" s="15">
        <v>40050</v>
      </c>
      <c r="U1893" s="14">
        <v>3.6989999999999998</v>
      </c>
      <c r="W1893" s="15">
        <v>40050</v>
      </c>
      <c r="X1893" s="14">
        <v>3.8620000000000001</v>
      </c>
      <c r="Z1893" s="15">
        <v>40050</v>
      </c>
      <c r="AA1893" s="14">
        <v>3.5670000000000002</v>
      </c>
      <c r="AC1893" s="14">
        <f t="shared" si="225"/>
        <v>3.6125819558164682</v>
      </c>
      <c r="AE1893" s="15">
        <v>40050</v>
      </c>
      <c r="AF1893" s="14">
        <v>3.4348000000000001</v>
      </c>
      <c r="AH1893" s="15">
        <v>40050</v>
      </c>
      <c r="AI1893" s="14">
        <v>3.5510000000000002</v>
      </c>
      <c r="AK1893" s="15">
        <v>40050</v>
      </c>
      <c r="AL1893" s="14">
        <v>2.2890000000000001</v>
      </c>
      <c r="AM1893" s="14">
        <f t="shared" si="227"/>
        <v>1.3235819558164681</v>
      </c>
      <c r="AN1893" s="15">
        <v>40050</v>
      </c>
      <c r="AO1893" s="14">
        <v>2.4012000000000002</v>
      </c>
      <c r="AP1893" s="14">
        <f t="shared" si="228"/>
        <v>1.0335999999999999</v>
      </c>
      <c r="AQ1893" s="15">
        <v>40050</v>
      </c>
      <c r="AR1893" s="14">
        <v>3.415</v>
      </c>
      <c r="AS1893" s="14">
        <f t="shared" si="229"/>
        <v>0.13600000000000012</v>
      </c>
      <c r="AU1893" s="14">
        <f t="shared" si="226"/>
        <v>0.98</v>
      </c>
      <c r="AW1893" s="14">
        <f t="shared" si="230"/>
        <v>1.4739999999999998</v>
      </c>
      <c r="AY1893" s="14">
        <f t="shared" si="231"/>
        <v>1.7730000000000001</v>
      </c>
      <c r="BA1893" s="15">
        <v>40050</v>
      </c>
      <c r="BB1893" s="14">
        <v>49.420999999999999</v>
      </c>
      <c r="BD1893" s="15"/>
      <c r="BJ1893" s="15">
        <v>40780</v>
      </c>
      <c r="BK1893" s="14">
        <v>225.40389999999999</v>
      </c>
    </row>
    <row r="1894" spans="2:63" x14ac:dyDescent="0.2">
      <c r="B1894" s="15">
        <v>40051</v>
      </c>
      <c r="C1894" s="14">
        <v>3.2349999999999999</v>
      </c>
      <c r="E1894" s="15">
        <v>40051</v>
      </c>
      <c r="F1894" s="14">
        <v>3.492</v>
      </c>
      <c r="H1894" s="15">
        <v>40051</v>
      </c>
      <c r="I1894" s="14">
        <v>3.7279999999999998</v>
      </c>
      <c r="K1894" s="15">
        <v>40051</v>
      </c>
      <c r="L1894" s="14">
        <v>4.04</v>
      </c>
      <c r="N1894" s="15">
        <v>40051</v>
      </c>
      <c r="O1894" s="14">
        <v>3.6790000000000003</v>
      </c>
      <c r="Q1894" s="15">
        <v>40051</v>
      </c>
      <c r="R1894" s="14">
        <v>3.5270000000000001</v>
      </c>
      <c r="T1894" s="15">
        <v>40051</v>
      </c>
      <c r="U1894" s="14">
        <v>3.6850000000000001</v>
      </c>
      <c r="W1894" s="15">
        <v>40051</v>
      </c>
      <c r="X1894" s="14">
        <v>3.85</v>
      </c>
      <c r="Z1894" s="15">
        <v>40051</v>
      </c>
      <c r="AA1894" s="14">
        <v>3.536</v>
      </c>
      <c r="AC1894" s="14">
        <f t="shared" si="225"/>
        <v>3.5826346361810595</v>
      </c>
      <c r="AE1894" s="15">
        <v>40051</v>
      </c>
      <c r="AF1894" s="14">
        <v>3.4329000000000001</v>
      </c>
      <c r="AH1894" s="15">
        <v>40051</v>
      </c>
      <c r="AI1894" s="14">
        <v>3.5470000000000002</v>
      </c>
      <c r="AK1894" s="15">
        <v>40051</v>
      </c>
      <c r="AL1894" s="14">
        <v>2.2955000000000001</v>
      </c>
      <c r="AM1894" s="14">
        <f t="shared" si="227"/>
        <v>1.2871346361810594</v>
      </c>
      <c r="AN1894" s="15">
        <v>40051</v>
      </c>
      <c r="AO1894" s="14">
        <v>2.4028999999999998</v>
      </c>
      <c r="AP1894" s="14">
        <f t="shared" si="228"/>
        <v>1.0300000000000002</v>
      </c>
      <c r="AQ1894" s="15">
        <v>40051</v>
      </c>
      <c r="AR1894" s="14">
        <v>3.3525</v>
      </c>
      <c r="AS1894" s="14">
        <f t="shared" si="229"/>
        <v>0.19450000000000012</v>
      </c>
      <c r="AU1894" s="14">
        <f t="shared" si="226"/>
        <v>0.93949999999999978</v>
      </c>
      <c r="AW1894" s="14">
        <f t="shared" si="230"/>
        <v>1.4324999999999997</v>
      </c>
      <c r="AY1894" s="14">
        <f t="shared" si="231"/>
        <v>1.7444999999999999</v>
      </c>
      <c r="BA1894" s="15">
        <v>40051</v>
      </c>
      <c r="BB1894" s="14">
        <v>49.355499999999999</v>
      </c>
      <c r="BD1894" s="15"/>
      <c r="BJ1894" s="15">
        <v>40781</v>
      </c>
      <c r="BK1894" s="14">
        <v>226.0676</v>
      </c>
    </row>
    <row r="1895" spans="2:63" x14ac:dyDescent="0.2">
      <c r="B1895" s="15">
        <v>40052</v>
      </c>
      <c r="C1895" s="14">
        <v>3.2450000000000001</v>
      </c>
      <c r="E1895" s="15">
        <v>40052</v>
      </c>
      <c r="F1895" s="14">
        <v>3.504</v>
      </c>
      <c r="H1895" s="15">
        <v>40052</v>
      </c>
      <c r="I1895" s="14">
        <v>3.7410000000000001</v>
      </c>
      <c r="K1895" s="15">
        <v>40052</v>
      </c>
      <c r="L1895" s="14">
        <v>4.0339999999999998</v>
      </c>
      <c r="N1895" s="15">
        <v>40052</v>
      </c>
      <c r="O1895" s="14">
        <v>3.68</v>
      </c>
      <c r="Q1895" s="15">
        <v>40052</v>
      </c>
      <c r="R1895" s="14">
        <v>3.5339999999999998</v>
      </c>
      <c r="T1895" s="15">
        <v>40052</v>
      </c>
      <c r="U1895" s="14">
        <v>3.6909999999999998</v>
      </c>
      <c r="W1895" s="15">
        <v>40052</v>
      </c>
      <c r="X1895" s="14">
        <v>3.8490000000000002</v>
      </c>
      <c r="Z1895" s="15">
        <v>40052</v>
      </c>
      <c r="AA1895" s="14">
        <v>3.5470000000000002</v>
      </c>
      <c r="AC1895" s="14">
        <f t="shared" si="225"/>
        <v>3.5895130542252436</v>
      </c>
      <c r="AE1895" s="15">
        <v>40052</v>
      </c>
      <c r="AF1895" s="14">
        <v>3.4531000000000001</v>
      </c>
      <c r="AH1895" s="15">
        <v>40052</v>
      </c>
      <c r="AI1895" s="14">
        <v>3.5569999999999999</v>
      </c>
      <c r="AK1895" s="15">
        <v>40052</v>
      </c>
      <c r="AL1895" s="14">
        <v>2.2949999999999999</v>
      </c>
      <c r="AM1895" s="14">
        <f t="shared" si="227"/>
        <v>1.2945130542252437</v>
      </c>
      <c r="AN1895" s="15">
        <v>40052</v>
      </c>
      <c r="AO1895" s="14">
        <v>2.4011</v>
      </c>
      <c r="AP1895" s="14">
        <f t="shared" si="228"/>
        <v>1.052</v>
      </c>
      <c r="AQ1895" s="15">
        <v>40052</v>
      </c>
      <c r="AR1895" s="14">
        <v>3.3359999999999999</v>
      </c>
      <c r="AS1895" s="14">
        <f t="shared" si="229"/>
        <v>0.22100000000000009</v>
      </c>
      <c r="AU1895" s="14">
        <f t="shared" si="226"/>
        <v>0.95000000000000018</v>
      </c>
      <c r="AW1895" s="14">
        <f t="shared" si="230"/>
        <v>1.4460000000000002</v>
      </c>
      <c r="AY1895" s="14">
        <f t="shared" si="231"/>
        <v>1.7389999999999999</v>
      </c>
      <c r="BA1895" s="15">
        <v>40052</v>
      </c>
      <c r="BB1895" s="14">
        <v>49.577100000000002</v>
      </c>
      <c r="BD1895" s="15"/>
      <c r="BJ1895" s="15">
        <v>40782</v>
      </c>
      <c r="BK1895" s="14">
        <v>226.0676</v>
      </c>
    </row>
    <row r="1896" spans="2:63" x14ac:dyDescent="0.2">
      <c r="B1896" s="15">
        <v>40053</v>
      </c>
      <c r="C1896" s="14">
        <v>3.25</v>
      </c>
      <c r="E1896" s="15">
        <v>40053</v>
      </c>
      <c r="F1896" s="14">
        <v>3.52</v>
      </c>
      <c r="H1896" s="15">
        <v>40053</v>
      </c>
      <c r="I1896" s="14">
        <v>3.7549999999999999</v>
      </c>
      <c r="K1896" s="15">
        <v>40053</v>
      </c>
      <c r="L1896" s="14">
        <v>4.0540000000000003</v>
      </c>
      <c r="N1896" s="15">
        <v>40053</v>
      </c>
      <c r="O1896" s="14">
        <v>3.6859999999999999</v>
      </c>
      <c r="Q1896" s="15">
        <v>40053</v>
      </c>
      <c r="R1896" s="14">
        <v>3.5510000000000002</v>
      </c>
      <c r="T1896" s="15">
        <v>40053</v>
      </c>
      <c r="U1896" s="14">
        <v>3.71</v>
      </c>
      <c r="W1896" s="15">
        <v>40053</v>
      </c>
      <c r="X1896" s="14">
        <v>3.8810000000000002</v>
      </c>
      <c r="Z1896" s="15">
        <v>40053</v>
      </c>
      <c r="AA1896" s="14">
        <v>3.56</v>
      </c>
      <c r="AC1896" s="14">
        <f t="shared" si="225"/>
        <v>3.6030866676965858</v>
      </c>
      <c r="AE1896" s="15">
        <v>40053</v>
      </c>
      <c r="AF1896" s="14">
        <v>3.4455999999999998</v>
      </c>
      <c r="AH1896" s="15">
        <v>40053</v>
      </c>
      <c r="AI1896" s="14">
        <v>3.5550000000000002</v>
      </c>
      <c r="AK1896" s="15">
        <v>40053</v>
      </c>
      <c r="AL1896" s="14">
        <v>2.2999999999999998</v>
      </c>
      <c r="AM1896" s="14">
        <f t="shared" si="227"/>
        <v>1.303086667696586</v>
      </c>
      <c r="AN1896" s="15">
        <v>40053</v>
      </c>
      <c r="AO1896" s="14">
        <v>2.3881000000000001</v>
      </c>
      <c r="AP1896" s="14">
        <f t="shared" si="228"/>
        <v>1.0574999999999997</v>
      </c>
      <c r="AQ1896" s="15">
        <v>40053</v>
      </c>
      <c r="AR1896" s="14">
        <v>3.37</v>
      </c>
      <c r="AS1896" s="14">
        <f t="shared" si="229"/>
        <v>0.18500000000000005</v>
      </c>
      <c r="AU1896" s="14">
        <f t="shared" si="226"/>
        <v>0.95000000000000018</v>
      </c>
      <c r="AW1896" s="14">
        <f t="shared" si="230"/>
        <v>1.4550000000000001</v>
      </c>
      <c r="AY1896" s="14">
        <f t="shared" si="231"/>
        <v>1.7540000000000004</v>
      </c>
      <c r="BA1896" s="15">
        <v>40053</v>
      </c>
      <c r="BB1896" s="14">
        <v>50.517499999999998</v>
      </c>
      <c r="BD1896" s="15"/>
      <c r="BJ1896" s="15">
        <v>40783</v>
      </c>
      <c r="BK1896" s="14">
        <v>226.0676</v>
      </c>
    </row>
    <row r="1897" spans="2:63" x14ac:dyDescent="0.2">
      <c r="B1897" s="15">
        <v>40054</v>
      </c>
      <c r="C1897" s="14">
        <v>3.25</v>
      </c>
      <c r="E1897" s="15">
        <v>40054</v>
      </c>
      <c r="F1897" s="14">
        <v>3.52</v>
      </c>
      <c r="H1897" s="15">
        <v>40054</v>
      </c>
      <c r="I1897" s="14">
        <v>3.7549999999999999</v>
      </c>
      <c r="K1897" s="15">
        <v>40054</v>
      </c>
      <c r="L1897" s="14">
        <v>4.0540000000000003</v>
      </c>
      <c r="N1897" s="15">
        <v>40054</v>
      </c>
      <c r="O1897" s="14">
        <v>3.6859999999999999</v>
      </c>
      <c r="Q1897" s="15">
        <v>40054</v>
      </c>
      <c r="R1897" s="14">
        <v>3.5510000000000002</v>
      </c>
      <c r="T1897" s="15">
        <v>40054</v>
      </c>
      <c r="U1897" s="14">
        <v>3.71</v>
      </c>
      <c r="W1897" s="15">
        <v>40054</v>
      </c>
      <c r="X1897" s="14">
        <v>3.8810000000000002</v>
      </c>
      <c r="Z1897" s="15">
        <v>40054</v>
      </c>
      <c r="AA1897" s="14">
        <v>3.56</v>
      </c>
      <c r="AC1897" s="14">
        <f t="shared" si="225"/>
        <v>3.6030866676965858</v>
      </c>
      <c r="AE1897" s="15">
        <v>40054</v>
      </c>
      <c r="AF1897" s="14">
        <v>3.4455999999999998</v>
      </c>
      <c r="AH1897" s="15">
        <v>40054</v>
      </c>
      <c r="AI1897" s="14">
        <v>3.5550000000000002</v>
      </c>
      <c r="AK1897" s="15">
        <v>40054</v>
      </c>
      <c r="AL1897" s="14">
        <v>2.2999999999999998</v>
      </c>
      <c r="AM1897" s="14">
        <f t="shared" si="227"/>
        <v>1.303086667696586</v>
      </c>
      <c r="AN1897" s="15">
        <v>40054</v>
      </c>
      <c r="AO1897" s="14">
        <v>2.3881000000000001</v>
      </c>
      <c r="AP1897" s="14">
        <f t="shared" si="228"/>
        <v>1.0574999999999997</v>
      </c>
      <c r="AQ1897" s="15">
        <v>40054</v>
      </c>
      <c r="AR1897" s="14">
        <v>3.37</v>
      </c>
      <c r="AS1897" s="14">
        <f t="shared" si="229"/>
        <v>0.18500000000000005</v>
      </c>
      <c r="AU1897" s="14">
        <f t="shared" si="226"/>
        <v>0.95000000000000018</v>
      </c>
      <c r="AW1897" s="14">
        <f t="shared" si="230"/>
        <v>1.4550000000000001</v>
      </c>
      <c r="AY1897" s="14">
        <f t="shared" si="231"/>
        <v>1.7540000000000004</v>
      </c>
      <c r="BA1897" s="15">
        <v>40054</v>
      </c>
      <c r="BB1897" s="14">
        <v>50.517499999999998</v>
      </c>
      <c r="BD1897" s="15"/>
      <c r="BJ1897" s="15">
        <v>40784</v>
      </c>
      <c r="BK1897" s="14">
        <v>226.0676</v>
      </c>
    </row>
    <row r="1898" spans="2:63" x14ac:dyDescent="0.2">
      <c r="B1898" s="15">
        <v>40055</v>
      </c>
      <c r="C1898" s="14">
        <v>3.25</v>
      </c>
      <c r="E1898" s="15">
        <v>40055</v>
      </c>
      <c r="F1898" s="14">
        <v>3.52</v>
      </c>
      <c r="H1898" s="15">
        <v>40055</v>
      </c>
      <c r="I1898" s="14">
        <v>3.7549999999999999</v>
      </c>
      <c r="K1898" s="15">
        <v>40055</v>
      </c>
      <c r="L1898" s="14">
        <v>4.0540000000000003</v>
      </c>
      <c r="N1898" s="15">
        <v>40055</v>
      </c>
      <c r="O1898" s="14">
        <v>3.6859999999999999</v>
      </c>
      <c r="Q1898" s="15">
        <v>40055</v>
      </c>
      <c r="R1898" s="14">
        <v>3.5510000000000002</v>
      </c>
      <c r="T1898" s="15">
        <v>40055</v>
      </c>
      <c r="U1898" s="14">
        <v>3.71</v>
      </c>
      <c r="W1898" s="15">
        <v>40055</v>
      </c>
      <c r="X1898" s="14">
        <v>3.8810000000000002</v>
      </c>
      <c r="Z1898" s="15">
        <v>40055</v>
      </c>
      <c r="AA1898" s="14">
        <v>3.56</v>
      </c>
      <c r="AC1898" s="14">
        <f t="shared" si="225"/>
        <v>3.6030866676965858</v>
      </c>
      <c r="AE1898" s="15">
        <v>40055</v>
      </c>
      <c r="AF1898" s="14">
        <v>3.4455999999999998</v>
      </c>
      <c r="AH1898" s="15">
        <v>40055</v>
      </c>
      <c r="AI1898" s="14">
        <v>3.5550000000000002</v>
      </c>
      <c r="AK1898" s="15">
        <v>40055</v>
      </c>
      <c r="AL1898" s="14">
        <v>2.2999999999999998</v>
      </c>
      <c r="AM1898" s="14">
        <f t="shared" si="227"/>
        <v>1.303086667696586</v>
      </c>
      <c r="AN1898" s="15">
        <v>40055</v>
      </c>
      <c r="AO1898" s="14">
        <v>2.3881000000000001</v>
      </c>
      <c r="AP1898" s="14">
        <f t="shared" si="228"/>
        <v>1.0574999999999997</v>
      </c>
      <c r="AQ1898" s="15">
        <v>40055</v>
      </c>
      <c r="AR1898" s="14">
        <v>3.37</v>
      </c>
      <c r="AS1898" s="14">
        <f t="shared" si="229"/>
        <v>0.18500000000000005</v>
      </c>
      <c r="AU1898" s="14">
        <f t="shared" si="226"/>
        <v>0.95000000000000018</v>
      </c>
      <c r="AW1898" s="14">
        <f t="shared" si="230"/>
        <v>1.4550000000000001</v>
      </c>
      <c r="AY1898" s="14">
        <f t="shared" si="231"/>
        <v>1.7540000000000004</v>
      </c>
      <c r="BA1898" s="15">
        <v>40055</v>
      </c>
      <c r="BB1898" s="14">
        <v>50.517499999999998</v>
      </c>
      <c r="BD1898" s="15"/>
      <c r="BJ1898" s="15">
        <v>40785</v>
      </c>
      <c r="BK1898" s="14">
        <v>227.38460000000001</v>
      </c>
    </row>
    <row r="1899" spans="2:63" x14ac:dyDescent="0.2">
      <c r="B1899" s="15">
        <v>40056</v>
      </c>
      <c r="C1899" s="14">
        <v>3.2570000000000001</v>
      </c>
      <c r="E1899" s="15">
        <v>40056</v>
      </c>
      <c r="F1899" s="14">
        <v>3.5369999999999999</v>
      </c>
      <c r="H1899" s="15">
        <v>40056</v>
      </c>
      <c r="I1899" s="14">
        <v>3.7749999999999999</v>
      </c>
      <c r="K1899" s="15">
        <v>40056</v>
      </c>
      <c r="L1899" s="14">
        <v>4.0759999999999996</v>
      </c>
      <c r="N1899" s="15">
        <v>40056</v>
      </c>
      <c r="O1899" s="14">
        <v>3.7069999999999999</v>
      </c>
      <c r="Q1899" s="15">
        <v>40056</v>
      </c>
      <c r="R1899" s="14">
        <v>3.5649999999999999</v>
      </c>
      <c r="T1899" s="15">
        <v>40056</v>
      </c>
      <c r="U1899" s="14">
        <v>3.7290000000000001</v>
      </c>
      <c r="W1899" s="15">
        <v>40056</v>
      </c>
      <c r="X1899" s="14">
        <v>3.8929999999999998</v>
      </c>
      <c r="Z1899" s="15">
        <v>40056</v>
      </c>
      <c r="AA1899" s="14">
        <v>3.5789999999999997</v>
      </c>
      <c r="AC1899" s="14">
        <f t="shared" si="225"/>
        <v>3.6186000308975741</v>
      </c>
      <c r="AE1899" s="15">
        <v>40056</v>
      </c>
      <c r="AF1899" s="14">
        <v>3.3975</v>
      </c>
      <c r="AH1899" s="15">
        <v>40056</v>
      </c>
      <c r="AI1899" s="14">
        <v>3.556</v>
      </c>
      <c r="AK1899" s="15">
        <v>40056</v>
      </c>
      <c r="AL1899" s="14">
        <v>2.2974999999999999</v>
      </c>
      <c r="AM1899" s="14">
        <f t="shared" si="227"/>
        <v>1.3211000308975742</v>
      </c>
      <c r="AN1899" s="15">
        <v>40056</v>
      </c>
      <c r="AO1899" s="14">
        <v>2.3294999999999999</v>
      </c>
      <c r="AP1899" s="14">
        <f t="shared" si="228"/>
        <v>1.0680000000000001</v>
      </c>
      <c r="AQ1899" s="15">
        <v>40056</v>
      </c>
      <c r="AR1899" s="14">
        <v>3.37</v>
      </c>
      <c r="AS1899" s="14">
        <f t="shared" si="229"/>
        <v>0.18599999999999994</v>
      </c>
      <c r="AU1899" s="14">
        <f t="shared" si="226"/>
        <v>0.95950000000000024</v>
      </c>
      <c r="AW1899" s="14">
        <f t="shared" si="230"/>
        <v>1.4775</v>
      </c>
      <c r="AY1899" s="14">
        <f t="shared" si="231"/>
        <v>1.7784999999999997</v>
      </c>
      <c r="BA1899" s="15">
        <v>40056</v>
      </c>
      <c r="BB1899" s="14">
        <v>51.793799999999997</v>
      </c>
      <c r="BD1899" s="15"/>
      <c r="BJ1899" s="15">
        <v>40786</v>
      </c>
      <c r="BK1899" s="14">
        <v>227.49959999999999</v>
      </c>
    </row>
    <row r="1900" spans="2:63" x14ac:dyDescent="0.2">
      <c r="B1900" s="15">
        <v>40057</v>
      </c>
      <c r="C1900" s="14">
        <v>3.2410000000000001</v>
      </c>
      <c r="E1900" s="15">
        <v>40057</v>
      </c>
      <c r="F1900" s="14">
        <v>3.5449999999999999</v>
      </c>
      <c r="H1900" s="15">
        <v>40057</v>
      </c>
      <c r="I1900" s="14">
        <v>3.819</v>
      </c>
      <c r="K1900" s="15">
        <v>40057</v>
      </c>
      <c r="L1900" s="14">
        <v>4.09</v>
      </c>
      <c r="N1900" s="15">
        <v>40057</v>
      </c>
      <c r="O1900" s="14">
        <v>3.7170000000000001</v>
      </c>
      <c r="Q1900" s="15">
        <v>40057</v>
      </c>
      <c r="R1900" s="14">
        <v>3.5709999999999997</v>
      </c>
      <c r="T1900" s="15">
        <v>40057</v>
      </c>
      <c r="U1900" s="14">
        <v>3.7690000000000001</v>
      </c>
      <c r="W1900" s="15">
        <v>40057</v>
      </c>
      <c r="X1900" s="14">
        <v>3.923</v>
      </c>
      <c r="Z1900" s="15">
        <v>40057</v>
      </c>
      <c r="AA1900" s="14">
        <v>3.5859999999999999</v>
      </c>
      <c r="AC1900" s="14">
        <f t="shared" si="225"/>
        <v>3.6274810752355937</v>
      </c>
      <c r="AE1900" s="15">
        <v>40057</v>
      </c>
      <c r="AF1900" s="14">
        <v>3.3624999999999998</v>
      </c>
      <c r="AH1900" s="15">
        <v>40057</v>
      </c>
      <c r="AI1900" s="14">
        <v>3.56</v>
      </c>
      <c r="AK1900" s="15">
        <v>40057</v>
      </c>
      <c r="AL1900" s="14">
        <v>2.3050000000000002</v>
      </c>
      <c r="AM1900" s="14">
        <f t="shared" si="227"/>
        <v>1.3224810752355936</v>
      </c>
      <c r="AN1900" s="15">
        <v>40057</v>
      </c>
      <c r="AO1900" s="14">
        <v>2.3275000000000001</v>
      </c>
      <c r="AP1900" s="14">
        <f t="shared" si="228"/>
        <v>1.0349999999999997</v>
      </c>
      <c r="AQ1900" s="15">
        <v>40057</v>
      </c>
      <c r="AR1900" s="14">
        <v>3.383</v>
      </c>
      <c r="AS1900" s="14">
        <f t="shared" si="229"/>
        <v>0.17700000000000005</v>
      </c>
      <c r="AU1900" s="14">
        <f t="shared" si="226"/>
        <v>0.93599999999999994</v>
      </c>
      <c r="AW1900" s="14">
        <f t="shared" si="230"/>
        <v>1.5139999999999998</v>
      </c>
      <c r="AY1900" s="14">
        <f t="shared" si="231"/>
        <v>1.7849999999999997</v>
      </c>
      <c r="BA1900" s="15">
        <v>40057</v>
      </c>
      <c r="BB1900" s="14">
        <v>57.757100000000001</v>
      </c>
      <c r="BD1900" s="15"/>
      <c r="BJ1900" s="15">
        <v>40787</v>
      </c>
      <c r="BK1900" s="14">
        <v>227.1302</v>
      </c>
    </row>
    <row r="1901" spans="2:63" x14ac:dyDescent="0.2">
      <c r="B1901" s="15">
        <v>40058</v>
      </c>
      <c r="C1901" s="14">
        <v>3.2309999999999999</v>
      </c>
      <c r="E1901" s="15">
        <v>40058</v>
      </c>
      <c r="F1901" s="14">
        <v>3.5540000000000003</v>
      </c>
      <c r="H1901" s="15">
        <v>40058</v>
      </c>
      <c r="I1901" s="14">
        <v>3.8340000000000001</v>
      </c>
      <c r="K1901" s="15">
        <v>40058</v>
      </c>
      <c r="L1901" s="14">
        <v>4.1059999999999999</v>
      </c>
      <c r="N1901" s="15">
        <v>40058</v>
      </c>
      <c r="O1901" s="14">
        <v>3.7240000000000002</v>
      </c>
      <c r="Q1901" s="15">
        <v>40058</v>
      </c>
      <c r="R1901" s="14">
        <v>3.585</v>
      </c>
      <c r="T1901" s="15">
        <v>40058</v>
      </c>
      <c r="U1901" s="14">
        <v>3.7839999999999998</v>
      </c>
      <c r="W1901" s="15">
        <v>40058</v>
      </c>
      <c r="X1901" s="14">
        <v>3.9449999999999998</v>
      </c>
      <c r="Z1901" s="15">
        <v>40058</v>
      </c>
      <c r="AA1901" s="14">
        <v>3.5979999999999999</v>
      </c>
      <c r="AC1901" s="14">
        <f t="shared" si="225"/>
        <v>3.6341728719295538</v>
      </c>
      <c r="AE1901" s="15">
        <v>40058</v>
      </c>
      <c r="AF1901" s="14">
        <v>3.3056000000000001</v>
      </c>
      <c r="AH1901" s="15">
        <v>40058</v>
      </c>
      <c r="AI1901" s="14">
        <v>3.5460000000000003</v>
      </c>
      <c r="AK1901" s="15">
        <v>40058</v>
      </c>
      <c r="AL1901" s="14">
        <v>2.3220000000000001</v>
      </c>
      <c r="AM1901" s="14">
        <f t="shared" si="227"/>
        <v>1.3121728719295538</v>
      </c>
      <c r="AN1901" s="15">
        <v>40058</v>
      </c>
      <c r="AO1901" s="14">
        <v>2.2622999999999998</v>
      </c>
      <c r="AP1901" s="14">
        <f t="shared" si="228"/>
        <v>1.0433000000000003</v>
      </c>
      <c r="AQ1901" s="15">
        <v>40058</v>
      </c>
      <c r="AR1901" s="14">
        <v>3.375</v>
      </c>
      <c r="AS1901" s="14">
        <f t="shared" si="229"/>
        <v>0.17100000000000026</v>
      </c>
      <c r="AU1901" s="14">
        <f t="shared" si="226"/>
        <v>0.90899999999999981</v>
      </c>
      <c r="AW1901" s="14">
        <f t="shared" si="230"/>
        <v>1.512</v>
      </c>
      <c r="AY1901" s="14">
        <f t="shared" si="231"/>
        <v>1.7839999999999998</v>
      </c>
      <c r="BA1901" s="15">
        <v>40058</v>
      </c>
      <c r="BB1901" s="14">
        <v>60.255000000000003</v>
      </c>
      <c r="BD1901" s="15"/>
      <c r="BJ1901" s="15">
        <v>40788</v>
      </c>
      <c r="BK1901" s="14">
        <v>225.72909999999999</v>
      </c>
    </row>
    <row r="1902" spans="2:63" x14ac:dyDescent="0.2">
      <c r="B1902" s="15">
        <v>40059</v>
      </c>
      <c r="C1902" s="14">
        <v>3.2429999999999999</v>
      </c>
      <c r="E1902" s="15">
        <v>40059</v>
      </c>
      <c r="F1902" s="14">
        <v>3.59</v>
      </c>
      <c r="H1902" s="15">
        <v>40059</v>
      </c>
      <c r="I1902" s="14">
        <v>3.8879999999999999</v>
      </c>
      <c r="K1902" s="15">
        <v>40059</v>
      </c>
      <c r="L1902" s="14">
        <v>4.1420000000000003</v>
      </c>
      <c r="N1902" s="15">
        <v>40059</v>
      </c>
      <c r="O1902" s="14">
        <v>3.758</v>
      </c>
      <c r="Q1902" s="15">
        <v>40059</v>
      </c>
      <c r="R1902" s="14">
        <v>3.617</v>
      </c>
      <c r="T1902" s="15">
        <v>40059</v>
      </c>
      <c r="U1902" s="14">
        <v>3.8250000000000002</v>
      </c>
      <c r="W1902" s="15">
        <v>40059</v>
      </c>
      <c r="X1902" s="14">
        <v>3.992</v>
      </c>
      <c r="Z1902" s="15">
        <v>40059</v>
      </c>
      <c r="AA1902" s="14">
        <v>3.6320000000000001</v>
      </c>
      <c r="AC1902" s="14">
        <f t="shared" si="225"/>
        <v>3.6660458828981919</v>
      </c>
      <c r="AE1902" s="15">
        <v>40059</v>
      </c>
      <c r="AF1902" s="14">
        <v>3.3439999999999999</v>
      </c>
      <c r="AH1902" s="15">
        <v>40059</v>
      </c>
      <c r="AI1902" s="14">
        <v>3.593</v>
      </c>
      <c r="AK1902" s="15">
        <v>40059</v>
      </c>
      <c r="AL1902" s="14">
        <v>2.3250000000000002</v>
      </c>
      <c r="AM1902" s="14">
        <f t="shared" si="227"/>
        <v>1.3410458828981917</v>
      </c>
      <c r="AN1902" s="15">
        <v>40059</v>
      </c>
      <c r="AO1902" s="14">
        <v>2.3327</v>
      </c>
      <c r="AP1902" s="14">
        <f t="shared" si="228"/>
        <v>1.0112999999999999</v>
      </c>
      <c r="AQ1902" s="15">
        <v>40059</v>
      </c>
      <c r="AR1902" s="14">
        <v>3.327</v>
      </c>
      <c r="AS1902" s="14">
        <f t="shared" si="229"/>
        <v>0.26600000000000001</v>
      </c>
      <c r="AU1902" s="14">
        <f t="shared" si="226"/>
        <v>0.91799999999999971</v>
      </c>
      <c r="AW1902" s="14">
        <f t="shared" si="230"/>
        <v>1.5629999999999997</v>
      </c>
      <c r="AY1902" s="14">
        <f t="shared" si="231"/>
        <v>1.8170000000000002</v>
      </c>
      <c r="BA1902" s="15">
        <v>40059</v>
      </c>
      <c r="BB1902" s="14">
        <v>64.553100000000001</v>
      </c>
      <c r="BD1902" s="15"/>
      <c r="BJ1902" s="15">
        <v>40789</v>
      </c>
      <c r="BK1902" s="14">
        <v>225.72909999999999</v>
      </c>
    </row>
    <row r="1903" spans="2:63" x14ac:dyDescent="0.2">
      <c r="B1903" s="15">
        <v>40060</v>
      </c>
      <c r="C1903" s="14">
        <v>3.242</v>
      </c>
      <c r="E1903" s="15">
        <v>40060</v>
      </c>
      <c r="F1903" s="14">
        <v>3.5830000000000002</v>
      </c>
      <c r="H1903" s="15">
        <v>40060</v>
      </c>
      <c r="I1903" s="14">
        <v>3.8730000000000002</v>
      </c>
      <c r="K1903" s="15">
        <v>40060</v>
      </c>
      <c r="L1903" s="14">
        <v>4.1390000000000002</v>
      </c>
      <c r="N1903" s="15">
        <v>40060</v>
      </c>
      <c r="O1903" s="14">
        <v>3.7389999999999999</v>
      </c>
      <c r="Q1903" s="15">
        <v>40060</v>
      </c>
      <c r="R1903" s="14">
        <v>3.6219999999999999</v>
      </c>
      <c r="T1903" s="15">
        <v>40060</v>
      </c>
      <c r="U1903" s="14">
        <v>3.8010000000000002</v>
      </c>
      <c r="W1903" s="15">
        <v>40060</v>
      </c>
      <c r="X1903" s="14">
        <v>3.992</v>
      </c>
      <c r="Z1903" s="15">
        <v>40060</v>
      </c>
      <c r="AA1903" s="14">
        <v>3.621</v>
      </c>
      <c r="AC1903" s="14">
        <f t="shared" si="225"/>
        <v>3.6602613934806114</v>
      </c>
      <c r="AE1903" s="15">
        <v>40060</v>
      </c>
      <c r="AF1903" s="14">
        <v>3.4378000000000002</v>
      </c>
      <c r="AH1903" s="15">
        <v>40060</v>
      </c>
      <c r="AI1903" s="14">
        <v>3.6240000000000001</v>
      </c>
      <c r="AK1903" s="15">
        <v>40060</v>
      </c>
      <c r="AL1903" s="14">
        <v>2.3005</v>
      </c>
      <c r="AM1903" s="14">
        <f t="shared" si="227"/>
        <v>1.3597613934806114</v>
      </c>
      <c r="AN1903" s="15">
        <v>40060</v>
      </c>
      <c r="AO1903" s="14">
        <v>2.4140000000000001</v>
      </c>
      <c r="AP1903" s="14">
        <f t="shared" si="228"/>
        <v>1.0238</v>
      </c>
      <c r="AQ1903" s="15">
        <v>40060</v>
      </c>
      <c r="AR1903" s="14">
        <v>3.3685</v>
      </c>
      <c r="AS1903" s="14">
        <f t="shared" si="229"/>
        <v>0.25550000000000006</v>
      </c>
      <c r="AU1903" s="14">
        <f t="shared" si="226"/>
        <v>0.9415</v>
      </c>
      <c r="AW1903" s="14">
        <f t="shared" si="230"/>
        <v>1.5725000000000002</v>
      </c>
      <c r="AY1903" s="14">
        <f t="shared" si="231"/>
        <v>1.8385000000000002</v>
      </c>
      <c r="BA1903" s="15">
        <v>40060</v>
      </c>
      <c r="BB1903" s="14">
        <v>63.058300000000003</v>
      </c>
      <c r="BD1903" s="15"/>
      <c r="BJ1903" s="15">
        <v>40790</v>
      </c>
      <c r="BK1903" s="14">
        <v>225.72909999999999</v>
      </c>
    </row>
    <row r="1904" spans="2:63" x14ac:dyDescent="0.2">
      <c r="B1904" s="15">
        <v>40061</v>
      </c>
      <c r="C1904" s="14">
        <v>3.242</v>
      </c>
      <c r="E1904" s="15">
        <v>40061</v>
      </c>
      <c r="F1904" s="14">
        <v>3.5830000000000002</v>
      </c>
      <c r="H1904" s="15">
        <v>40061</v>
      </c>
      <c r="I1904" s="14">
        <v>3.8730000000000002</v>
      </c>
      <c r="K1904" s="15">
        <v>40061</v>
      </c>
      <c r="L1904" s="14">
        <v>4.1390000000000002</v>
      </c>
      <c r="N1904" s="15">
        <v>40061</v>
      </c>
      <c r="O1904" s="14">
        <v>3.7389999999999999</v>
      </c>
      <c r="Q1904" s="15">
        <v>40061</v>
      </c>
      <c r="R1904" s="14">
        <v>3.6219999999999999</v>
      </c>
      <c r="T1904" s="15">
        <v>40061</v>
      </c>
      <c r="U1904" s="14">
        <v>3.8010000000000002</v>
      </c>
      <c r="W1904" s="15">
        <v>40061</v>
      </c>
      <c r="X1904" s="14">
        <v>3.992</v>
      </c>
      <c r="Z1904" s="15">
        <v>40061</v>
      </c>
      <c r="AA1904" s="14">
        <v>3.621</v>
      </c>
      <c r="AC1904" s="14">
        <f t="shared" si="225"/>
        <v>3.6602613934806114</v>
      </c>
      <c r="AE1904" s="15">
        <v>40061</v>
      </c>
      <c r="AF1904" s="14">
        <v>3.4378000000000002</v>
      </c>
      <c r="AH1904" s="15">
        <v>40061</v>
      </c>
      <c r="AI1904" s="14">
        <v>3.6240000000000001</v>
      </c>
      <c r="AK1904" s="15">
        <v>40061</v>
      </c>
      <c r="AL1904" s="14">
        <v>2.3005</v>
      </c>
      <c r="AM1904" s="14">
        <f t="shared" si="227"/>
        <v>1.3597613934806114</v>
      </c>
      <c r="AN1904" s="15">
        <v>40061</v>
      </c>
      <c r="AO1904" s="14">
        <v>2.4140000000000001</v>
      </c>
      <c r="AP1904" s="14">
        <f t="shared" si="228"/>
        <v>1.0238</v>
      </c>
      <c r="AQ1904" s="15">
        <v>40061</v>
      </c>
      <c r="AR1904" s="14">
        <v>3.3685</v>
      </c>
      <c r="AS1904" s="14">
        <f t="shared" si="229"/>
        <v>0.25550000000000006</v>
      </c>
      <c r="AU1904" s="14">
        <f t="shared" si="226"/>
        <v>0.9415</v>
      </c>
      <c r="AW1904" s="14">
        <f t="shared" si="230"/>
        <v>1.5725000000000002</v>
      </c>
      <c r="AY1904" s="14">
        <f t="shared" si="231"/>
        <v>1.8385000000000002</v>
      </c>
      <c r="BA1904" s="15">
        <v>40061</v>
      </c>
      <c r="BB1904" s="14">
        <v>63.058300000000003</v>
      </c>
      <c r="BD1904" s="15"/>
      <c r="BJ1904" s="15">
        <v>40791</v>
      </c>
      <c r="BK1904" s="14">
        <v>225.05520000000001</v>
      </c>
    </row>
    <row r="1905" spans="2:63" x14ac:dyDescent="0.2">
      <c r="B1905" s="15">
        <v>40062</v>
      </c>
      <c r="C1905" s="14">
        <v>3.242</v>
      </c>
      <c r="E1905" s="15">
        <v>40062</v>
      </c>
      <c r="F1905" s="14">
        <v>3.5830000000000002</v>
      </c>
      <c r="H1905" s="15">
        <v>40062</v>
      </c>
      <c r="I1905" s="14">
        <v>3.8730000000000002</v>
      </c>
      <c r="K1905" s="15">
        <v>40062</v>
      </c>
      <c r="L1905" s="14">
        <v>4.1390000000000002</v>
      </c>
      <c r="N1905" s="15">
        <v>40062</v>
      </c>
      <c r="O1905" s="14">
        <v>3.7389999999999999</v>
      </c>
      <c r="Q1905" s="15">
        <v>40062</v>
      </c>
      <c r="R1905" s="14">
        <v>3.6219999999999999</v>
      </c>
      <c r="T1905" s="15">
        <v>40062</v>
      </c>
      <c r="U1905" s="14">
        <v>3.8010000000000002</v>
      </c>
      <c r="W1905" s="15">
        <v>40062</v>
      </c>
      <c r="X1905" s="14">
        <v>3.992</v>
      </c>
      <c r="Z1905" s="15">
        <v>40062</v>
      </c>
      <c r="AA1905" s="14">
        <v>3.621</v>
      </c>
      <c r="AC1905" s="14">
        <f t="shared" si="225"/>
        <v>3.6602613934806114</v>
      </c>
      <c r="AE1905" s="15">
        <v>40062</v>
      </c>
      <c r="AF1905" s="14">
        <v>3.4378000000000002</v>
      </c>
      <c r="AH1905" s="15">
        <v>40062</v>
      </c>
      <c r="AI1905" s="14">
        <v>3.6240000000000001</v>
      </c>
      <c r="AK1905" s="15">
        <v>40062</v>
      </c>
      <c r="AL1905" s="14">
        <v>2.3005</v>
      </c>
      <c r="AM1905" s="14">
        <f t="shared" si="227"/>
        <v>1.3597613934806114</v>
      </c>
      <c r="AN1905" s="15">
        <v>40062</v>
      </c>
      <c r="AO1905" s="14">
        <v>2.4140000000000001</v>
      </c>
      <c r="AP1905" s="14">
        <f t="shared" si="228"/>
        <v>1.0238</v>
      </c>
      <c r="AQ1905" s="15">
        <v>40062</v>
      </c>
      <c r="AR1905" s="14">
        <v>3.3685</v>
      </c>
      <c r="AS1905" s="14">
        <f t="shared" si="229"/>
        <v>0.25550000000000006</v>
      </c>
      <c r="AU1905" s="14">
        <f t="shared" si="226"/>
        <v>0.9415</v>
      </c>
      <c r="AW1905" s="14">
        <f t="shared" si="230"/>
        <v>1.5725000000000002</v>
      </c>
      <c r="AY1905" s="14">
        <f t="shared" si="231"/>
        <v>1.8385000000000002</v>
      </c>
      <c r="BA1905" s="15">
        <v>40062</v>
      </c>
      <c r="BB1905" s="14">
        <v>63.058300000000003</v>
      </c>
      <c r="BD1905" s="15"/>
      <c r="BJ1905" s="15">
        <v>40792</v>
      </c>
      <c r="BK1905" s="14">
        <v>226.7764</v>
      </c>
    </row>
    <row r="1906" spans="2:63" x14ac:dyDescent="0.2">
      <c r="B1906" s="15">
        <v>40063</v>
      </c>
      <c r="C1906" s="14">
        <v>3.2320000000000002</v>
      </c>
      <c r="E1906" s="15">
        <v>40063</v>
      </c>
      <c r="F1906" s="14">
        <v>3.5830000000000002</v>
      </c>
      <c r="H1906" s="15">
        <v>40063</v>
      </c>
      <c r="I1906" s="14">
        <v>3.9</v>
      </c>
      <c r="K1906" s="15">
        <v>40063</v>
      </c>
      <c r="L1906" s="14">
        <v>4.149</v>
      </c>
      <c r="N1906" s="15">
        <v>40063</v>
      </c>
      <c r="O1906" s="14">
        <v>3.7330000000000001</v>
      </c>
      <c r="Q1906" s="15">
        <v>40063</v>
      </c>
      <c r="R1906" s="14">
        <v>3.6179999999999999</v>
      </c>
      <c r="T1906" s="15">
        <v>40063</v>
      </c>
      <c r="U1906" s="14">
        <v>3.8050000000000002</v>
      </c>
      <c r="W1906" s="15">
        <v>40063</v>
      </c>
      <c r="X1906" s="14">
        <v>3.9889999999999999</v>
      </c>
      <c r="Z1906" s="15">
        <v>40063</v>
      </c>
      <c r="AA1906" s="14">
        <v>3.6080000000000001</v>
      </c>
      <c r="AC1906" s="14">
        <f t="shared" si="225"/>
        <v>3.6623845203151539</v>
      </c>
      <c r="AE1906" s="15">
        <v>40063</v>
      </c>
      <c r="AF1906" s="14">
        <v>3.4415</v>
      </c>
      <c r="AH1906" s="15">
        <v>40063</v>
      </c>
      <c r="AI1906" s="14">
        <v>3.6349999999999998</v>
      </c>
      <c r="AK1906" s="15">
        <v>40063</v>
      </c>
      <c r="AL1906" s="14">
        <v>2.2949999999999999</v>
      </c>
      <c r="AM1906" s="14">
        <f t="shared" si="227"/>
        <v>1.367384520315154</v>
      </c>
      <c r="AN1906" s="15">
        <v>40063</v>
      </c>
      <c r="AO1906" s="14">
        <v>2.4319999999999999</v>
      </c>
      <c r="AP1906" s="14">
        <f t="shared" si="228"/>
        <v>1.0095000000000001</v>
      </c>
      <c r="AQ1906" s="15">
        <v>40063</v>
      </c>
      <c r="AR1906" s="14">
        <v>3.3679999999999999</v>
      </c>
      <c r="AS1906" s="14">
        <f t="shared" si="229"/>
        <v>0.2669999999999999</v>
      </c>
      <c r="AU1906" s="14">
        <f t="shared" si="226"/>
        <v>0.93700000000000028</v>
      </c>
      <c r="AW1906" s="14">
        <f t="shared" si="230"/>
        <v>1.605</v>
      </c>
      <c r="AY1906" s="14">
        <f t="shared" si="231"/>
        <v>1.8540000000000001</v>
      </c>
      <c r="BA1906" s="15">
        <v>40063</v>
      </c>
      <c r="BB1906" s="14">
        <v>66.774299999999997</v>
      </c>
      <c r="BD1906" s="15"/>
      <c r="BJ1906" s="15">
        <v>40793</v>
      </c>
      <c r="BK1906" s="14">
        <v>227.2535</v>
      </c>
    </row>
    <row r="1907" spans="2:63" x14ac:dyDescent="0.2">
      <c r="B1907" s="15">
        <v>40064</v>
      </c>
      <c r="C1907" s="14">
        <v>3.274</v>
      </c>
      <c r="E1907" s="15">
        <v>40064</v>
      </c>
      <c r="F1907" s="14">
        <v>3.6219999999999999</v>
      </c>
      <c r="H1907" s="15">
        <v>40064</v>
      </c>
      <c r="I1907" s="14">
        <v>3.927</v>
      </c>
      <c r="K1907" s="15">
        <v>40064</v>
      </c>
      <c r="L1907" s="14">
        <v>4.1609999999999996</v>
      </c>
      <c r="N1907" s="15">
        <v>40064</v>
      </c>
      <c r="O1907" s="14">
        <v>3.7669999999999999</v>
      </c>
      <c r="Q1907" s="15">
        <v>40064</v>
      </c>
      <c r="R1907" s="14">
        <v>3.649</v>
      </c>
      <c r="T1907" s="15">
        <v>40064</v>
      </c>
      <c r="U1907" s="14">
        <v>3.8439999999999999</v>
      </c>
      <c r="W1907" s="15">
        <v>40064</v>
      </c>
      <c r="X1907" s="14">
        <v>3.9859999999999998</v>
      </c>
      <c r="Z1907" s="15">
        <v>40064</v>
      </c>
      <c r="AA1907" s="14">
        <v>3.6459999999999999</v>
      </c>
      <c r="AC1907" s="14">
        <f t="shared" si="225"/>
        <v>3.6936113085122813</v>
      </c>
      <c r="AE1907" s="15">
        <v>40064</v>
      </c>
      <c r="AF1907" s="14">
        <v>3.4823</v>
      </c>
      <c r="AH1907" s="15">
        <v>40064</v>
      </c>
      <c r="AI1907" s="14">
        <v>3.6749999999999998</v>
      </c>
      <c r="AK1907" s="15">
        <v>40064</v>
      </c>
      <c r="AL1907" s="14">
        <v>2.323</v>
      </c>
      <c r="AM1907" s="14">
        <f t="shared" si="227"/>
        <v>1.3706113085122813</v>
      </c>
      <c r="AN1907" s="15">
        <v>40064</v>
      </c>
      <c r="AO1907" s="14">
        <v>2.4961000000000002</v>
      </c>
      <c r="AP1907" s="14">
        <f t="shared" si="228"/>
        <v>0.98619999999999974</v>
      </c>
      <c r="AQ1907" s="15">
        <v>40064</v>
      </c>
      <c r="AR1907" s="14">
        <v>3.2974999999999999</v>
      </c>
      <c r="AS1907" s="14">
        <f t="shared" si="229"/>
        <v>0.37749999999999995</v>
      </c>
      <c r="AU1907" s="14">
        <f t="shared" si="226"/>
        <v>0.95100000000000007</v>
      </c>
      <c r="AW1907" s="14">
        <f t="shared" si="230"/>
        <v>1.6040000000000001</v>
      </c>
      <c r="AY1907" s="14">
        <f t="shared" si="231"/>
        <v>1.8379999999999996</v>
      </c>
      <c r="BA1907" s="15">
        <v>40064</v>
      </c>
      <c r="BB1907" s="14">
        <v>65.374899999999997</v>
      </c>
      <c r="BD1907" s="15"/>
      <c r="BJ1907" s="15">
        <v>40794</v>
      </c>
      <c r="BK1907" s="14">
        <v>227.4581</v>
      </c>
    </row>
    <row r="1908" spans="2:63" x14ac:dyDescent="0.2">
      <c r="B1908" s="15">
        <v>40065</v>
      </c>
      <c r="C1908" s="14">
        <v>3.3620000000000001</v>
      </c>
      <c r="E1908" s="15">
        <v>40065</v>
      </c>
      <c r="F1908" s="14">
        <v>3.6760000000000002</v>
      </c>
      <c r="H1908" s="15">
        <v>40065</v>
      </c>
      <c r="I1908" s="14">
        <v>3.9590000000000001</v>
      </c>
      <c r="K1908" s="15">
        <v>40065</v>
      </c>
      <c r="L1908" s="14">
        <v>4.1680000000000001</v>
      </c>
      <c r="N1908" s="15">
        <v>40065</v>
      </c>
      <c r="O1908" s="14">
        <v>3.8079999999999998</v>
      </c>
      <c r="Q1908" s="15">
        <v>40065</v>
      </c>
      <c r="R1908" s="14">
        <v>3.6840000000000002</v>
      </c>
      <c r="T1908" s="15">
        <v>40065</v>
      </c>
      <c r="U1908" s="14">
        <v>3.8540000000000001</v>
      </c>
      <c r="W1908" s="15">
        <v>40065</v>
      </c>
      <c r="X1908" s="14">
        <v>4.0039999999999996</v>
      </c>
      <c r="Z1908" s="15">
        <v>40065</v>
      </c>
      <c r="AA1908" s="14">
        <v>3.6890000000000001</v>
      </c>
      <c r="AC1908" s="14">
        <f t="shared" si="225"/>
        <v>3.7409354240692103</v>
      </c>
      <c r="AE1908" s="15">
        <v>40065</v>
      </c>
      <c r="AF1908" s="14">
        <v>3.4710999999999999</v>
      </c>
      <c r="AH1908" s="15">
        <v>40065</v>
      </c>
      <c r="AI1908" s="14">
        <v>3.7589999999999999</v>
      </c>
      <c r="AK1908" s="15">
        <v>40065</v>
      </c>
      <c r="AL1908" s="14">
        <v>2.3319999999999999</v>
      </c>
      <c r="AM1908" s="14">
        <f t="shared" si="227"/>
        <v>1.4089354240692105</v>
      </c>
      <c r="AN1908" s="15">
        <v>40065</v>
      </c>
      <c r="AO1908" s="14">
        <v>2.4975000000000001</v>
      </c>
      <c r="AP1908" s="14">
        <f t="shared" si="228"/>
        <v>0.9735999999999998</v>
      </c>
      <c r="AQ1908" s="15">
        <v>40065</v>
      </c>
      <c r="AR1908" s="14">
        <v>3.2725</v>
      </c>
      <c r="AS1908" s="14">
        <f t="shared" si="229"/>
        <v>0.48649999999999993</v>
      </c>
      <c r="AU1908" s="14">
        <f t="shared" si="226"/>
        <v>1.0300000000000002</v>
      </c>
      <c r="AW1908" s="14">
        <f t="shared" si="230"/>
        <v>1.6270000000000002</v>
      </c>
      <c r="AY1908" s="14">
        <f t="shared" si="231"/>
        <v>1.8360000000000003</v>
      </c>
      <c r="BA1908" s="15">
        <v>40065</v>
      </c>
      <c r="BB1908" s="14">
        <v>59.715699999999998</v>
      </c>
      <c r="BD1908" s="15"/>
      <c r="BJ1908" s="15">
        <v>40795</v>
      </c>
      <c r="BK1908" s="14">
        <v>226.78110000000001</v>
      </c>
    </row>
    <row r="1909" spans="2:63" x14ac:dyDescent="0.2">
      <c r="B1909" s="15">
        <v>40066</v>
      </c>
      <c r="C1909" s="14">
        <v>3.3039999999999998</v>
      </c>
      <c r="E1909" s="15">
        <v>40066</v>
      </c>
      <c r="F1909" s="14">
        <v>3.6070000000000002</v>
      </c>
      <c r="H1909" s="15">
        <v>40066</v>
      </c>
      <c r="I1909" s="14">
        <v>3.863</v>
      </c>
      <c r="K1909" s="15">
        <v>40066</v>
      </c>
      <c r="L1909" s="14">
        <v>4.1139999999999999</v>
      </c>
      <c r="N1909" s="15">
        <v>40066</v>
      </c>
      <c r="O1909" s="14">
        <v>3.7309999999999999</v>
      </c>
      <c r="Q1909" s="15">
        <v>40066</v>
      </c>
      <c r="R1909" s="14">
        <v>3.617</v>
      </c>
      <c r="T1909" s="15">
        <v>40066</v>
      </c>
      <c r="U1909" s="14">
        <v>3.7810000000000001</v>
      </c>
      <c r="W1909" s="15">
        <v>40066</v>
      </c>
      <c r="X1909" s="14">
        <v>3.9329999999999998</v>
      </c>
      <c r="Z1909" s="15">
        <v>40066</v>
      </c>
      <c r="AA1909" s="14">
        <v>3.6179999999999999</v>
      </c>
      <c r="AC1909" s="14">
        <f t="shared" si="225"/>
        <v>3.6737627066275294</v>
      </c>
      <c r="AE1909" s="15">
        <v>40066</v>
      </c>
      <c r="AF1909" s="14">
        <v>3.3472</v>
      </c>
      <c r="AH1909" s="15">
        <v>40066</v>
      </c>
      <c r="AI1909" s="14">
        <v>3.6779999999999999</v>
      </c>
      <c r="AK1909" s="15">
        <v>40066</v>
      </c>
      <c r="AL1909" s="14">
        <v>2.33</v>
      </c>
      <c r="AM1909" s="14">
        <f t="shared" si="227"/>
        <v>1.3437627066275293</v>
      </c>
      <c r="AN1909" s="15">
        <v>40066</v>
      </c>
      <c r="AO1909" s="14">
        <v>2.4241000000000001</v>
      </c>
      <c r="AP1909" s="14">
        <f t="shared" si="228"/>
        <v>0.92309999999999981</v>
      </c>
      <c r="AQ1909" s="15">
        <v>40066</v>
      </c>
      <c r="AR1909" s="14">
        <v>3.2359999999999998</v>
      </c>
      <c r="AS1909" s="14">
        <f t="shared" si="229"/>
        <v>0.44200000000000017</v>
      </c>
      <c r="AU1909" s="14">
        <f t="shared" si="226"/>
        <v>0.97399999999999975</v>
      </c>
      <c r="AW1909" s="14">
        <f t="shared" si="230"/>
        <v>1.5329999999999999</v>
      </c>
      <c r="AY1909" s="14">
        <f t="shared" si="231"/>
        <v>1.7839999999999998</v>
      </c>
      <c r="BA1909" s="15">
        <v>40066</v>
      </c>
      <c r="BB1909" s="14">
        <v>55.894300000000001</v>
      </c>
      <c r="BD1909" s="15"/>
      <c r="BJ1909" s="15">
        <v>40796</v>
      </c>
      <c r="BK1909" s="14">
        <v>226.78110000000001</v>
      </c>
    </row>
    <row r="1910" spans="2:63" x14ac:dyDescent="0.2">
      <c r="B1910" s="15">
        <v>40067</v>
      </c>
      <c r="C1910" s="14">
        <v>3.2359999999999998</v>
      </c>
      <c r="E1910" s="15">
        <v>40067</v>
      </c>
      <c r="F1910" s="14">
        <v>3.5289999999999999</v>
      </c>
      <c r="H1910" s="15">
        <v>40067</v>
      </c>
      <c r="I1910" s="14">
        <v>3.786</v>
      </c>
      <c r="K1910" s="15">
        <v>40067</v>
      </c>
      <c r="L1910" s="14">
        <v>4.0380000000000003</v>
      </c>
      <c r="N1910" s="15">
        <v>40067</v>
      </c>
      <c r="O1910" s="14">
        <v>3.6550000000000002</v>
      </c>
      <c r="Q1910" s="15">
        <v>40067</v>
      </c>
      <c r="R1910" s="14">
        <v>3.5390000000000001</v>
      </c>
      <c r="T1910" s="15">
        <v>40067</v>
      </c>
      <c r="U1910" s="14">
        <v>3.7029999999999998</v>
      </c>
      <c r="W1910" s="15">
        <v>40067</v>
      </c>
      <c r="X1910" s="14">
        <v>3.871</v>
      </c>
      <c r="Z1910" s="15">
        <v>40067</v>
      </c>
      <c r="AA1910" s="14">
        <v>3.5449999999999999</v>
      </c>
      <c r="AC1910" s="14">
        <f t="shared" si="225"/>
        <v>3.5996618260466553</v>
      </c>
      <c r="AE1910" s="15">
        <v>40067</v>
      </c>
      <c r="AF1910" s="14">
        <v>3.347</v>
      </c>
      <c r="AH1910" s="15">
        <v>40067</v>
      </c>
      <c r="AI1910" s="14">
        <v>3.61</v>
      </c>
      <c r="AK1910" s="15">
        <v>40067</v>
      </c>
      <c r="AL1910" s="14">
        <v>2.3149999999999999</v>
      </c>
      <c r="AM1910" s="14">
        <f t="shared" si="227"/>
        <v>1.2846618260466554</v>
      </c>
      <c r="AN1910" s="15">
        <v>40067</v>
      </c>
      <c r="AO1910" s="14">
        <v>2.4251</v>
      </c>
      <c r="AP1910" s="14">
        <f t="shared" si="228"/>
        <v>0.92189999999999994</v>
      </c>
      <c r="AQ1910" s="15">
        <v>40067</v>
      </c>
      <c r="AR1910" s="14">
        <v>3.3035000000000001</v>
      </c>
      <c r="AS1910" s="14">
        <f t="shared" si="229"/>
        <v>0.30649999999999977</v>
      </c>
      <c r="AU1910" s="14">
        <f t="shared" si="226"/>
        <v>0.92099999999999982</v>
      </c>
      <c r="AW1910" s="14">
        <f t="shared" si="230"/>
        <v>1.4710000000000001</v>
      </c>
      <c r="AY1910" s="14">
        <f t="shared" si="231"/>
        <v>1.7230000000000003</v>
      </c>
      <c r="BA1910" s="15">
        <v>40067</v>
      </c>
      <c r="BB1910" s="14">
        <v>55.066400000000002</v>
      </c>
      <c r="BD1910" s="15"/>
      <c r="BJ1910" s="15">
        <v>40797</v>
      </c>
      <c r="BK1910" s="14">
        <v>226.78110000000001</v>
      </c>
    </row>
    <row r="1911" spans="2:63" x14ac:dyDescent="0.2">
      <c r="B1911" s="15">
        <v>40068</v>
      </c>
      <c r="C1911" s="14">
        <v>3.2359999999999998</v>
      </c>
      <c r="E1911" s="15">
        <v>40068</v>
      </c>
      <c r="F1911" s="14">
        <v>3.5289999999999999</v>
      </c>
      <c r="H1911" s="15">
        <v>40068</v>
      </c>
      <c r="I1911" s="14">
        <v>3.786</v>
      </c>
      <c r="K1911" s="15">
        <v>40068</v>
      </c>
      <c r="L1911" s="14">
        <v>4.0380000000000003</v>
      </c>
      <c r="N1911" s="15">
        <v>40068</v>
      </c>
      <c r="O1911" s="14">
        <v>3.6550000000000002</v>
      </c>
      <c r="Q1911" s="15">
        <v>40068</v>
      </c>
      <c r="R1911" s="14">
        <v>3.5390000000000001</v>
      </c>
      <c r="T1911" s="15">
        <v>40068</v>
      </c>
      <c r="U1911" s="14">
        <v>3.7029999999999998</v>
      </c>
      <c r="W1911" s="15">
        <v>40068</v>
      </c>
      <c r="X1911" s="14">
        <v>3.871</v>
      </c>
      <c r="Z1911" s="15">
        <v>40068</v>
      </c>
      <c r="AA1911" s="14">
        <v>3.5449999999999999</v>
      </c>
      <c r="AC1911" s="14">
        <f t="shared" si="225"/>
        <v>3.5996618260466553</v>
      </c>
      <c r="AE1911" s="15">
        <v>40068</v>
      </c>
      <c r="AF1911" s="14">
        <v>3.347</v>
      </c>
      <c r="AH1911" s="15">
        <v>40068</v>
      </c>
      <c r="AI1911" s="14">
        <v>3.61</v>
      </c>
      <c r="AK1911" s="15">
        <v>40068</v>
      </c>
      <c r="AL1911" s="14">
        <v>2.3149999999999999</v>
      </c>
      <c r="AM1911" s="14">
        <f t="shared" si="227"/>
        <v>1.2846618260466554</v>
      </c>
      <c r="AN1911" s="15">
        <v>40068</v>
      </c>
      <c r="AO1911" s="14">
        <v>2.4251</v>
      </c>
      <c r="AP1911" s="14">
        <f t="shared" si="228"/>
        <v>0.92189999999999994</v>
      </c>
      <c r="AQ1911" s="15">
        <v>40068</v>
      </c>
      <c r="AR1911" s="14">
        <v>3.3035000000000001</v>
      </c>
      <c r="AS1911" s="14">
        <f t="shared" si="229"/>
        <v>0.30649999999999977</v>
      </c>
      <c r="AU1911" s="14">
        <f t="shared" si="226"/>
        <v>0.92099999999999982</v>
      </c>
      <c r="AW1911" s="14">
        <f t="shared" si="230"/>
        <v>1.4710000000000001</v>
      </c>
      <c r="AY1911" s="14">
        <f t="shared" si="231"/>
        <v>1.7230000000000003</v>
      </c>
      <c r="BA1911" s="15">
        <v>40068</v>
      </c>
      <c r="BB1911" s="14">
        <v>55.066400000000002</v>
      </c>
      <c r="BD1911" s="15"/>
      <c r="BJ1911" s="15">
        <v>40798</v>
      </c>
      <c r="BK1911" s="14">
        <v>225.602</v>
      </c>
    </row>
    <row r="1912" spans="2:63" x14ac:dyDescent="0.2">
      <c r="B1912" s="15">
        <v>40069</v>
      </c>
      <c r="C1912" s="14">
        <v>3.2359999999999998</v>
      </c>
      <c r="E1912" s="15">
        <v>40069</v>
      </c>
      <c r="F1912" s="14">
        <v>3.5289999999999999</v>
      </c>
      <c r="H1912" s="15">
        <v>40069</v>
      </c>
      <c r="I1912" s="14">
        <v>3.786</v>
      </c>
      <c r="K1912" s="15">
        <v>40069</v>
      </c>
      <c r="L1912" s="14">
        <v>4.0380000000000003</v>
      </c>
      <c r="N1912" s="15">
        <v>40069</v>
      </c>
      <c r="O1912" s="14">
        <v>3.6550000000000002</v>
      </c>
      <c r="Q1912" s="15">
        <v>40069</v>
      </c>
      <c r="R1912" s="14">
        <v>3.5390000000000001</v>
      </c>
      <c r="T1912" s="15">
        <v>40069</v>
      </c>
      <c r="U1912" s="14">
        <v>3.7029999999999998</v>
      </c>
      <c r="W1912" s="15">
        <v>40069</v>
      </c>
      <c r="X1912" s="14">
        <v>3.871</v>
      </c>
      <c r="Z1912" s="15">
        <v>40069</v>
      </c>
      <c r="AA1912" s="14">
        <v>3.5449999999999999</v>
      </c>
      <c r="AC1912" s="14">
        <f t="shared" si="225"/>
        <v>3.5996618260466553</v>
      </c>
      <c r="AE1912" s="15">
        <v>40069</v>
      </c>
      <c r="AF1912" s="14">
        <v>3.347</v>
      </c>
      <c r="AH1912" s="15">
        <v>40069</v>
      </c>
      <c r="AI1912" s="14">
        <v>3.61</v>
      </c>
      <c r="AK1912" s="15">
        <v>40069</v>
      </c>
      <c r="AL1912" s="14">
        <v>2.3149999999999999</v>
      </c>
      <c r="AM1912" s="14">
        <f t="shared" si="227"/>
        <v>1.2846618260466554</v>
      </c>
      <c r="AN1912" s="15">
        <v>40069</v>
      </c>
      <c r="AO1912" s="14">
        <v>2.4251</v>
      </c>
      <c r="AP1912" s="14">
        <f t="shared" si="228"/>
        <v>0.92189999999999994</v>
      </c>
      <c r="AQ1912" s="15">
        <v>40069</v>
      </c>
      <c r="AR1912" s="14">
        <v>3.3035000000000001</v>
      </c>
      <c r="AS1912" s="14">
        <f t="shared" si="229"/>
        <v>0.30649999999999977</v>
      </c>
      <c r="AU1912" s="14">
        <f t="shared" si="226"/>
        <v>0.92099999999999982</v>
      </c>
      <c r="AW1912" s="14">
        <f t="shared" si="230"/>
        <v>1.4710000000000001</v>
      </c>
      <c r="AY1912" s="14">
        <f t="shared" si="231"/>
        <v>1.7230000000000003</v>
      </c>
      <c r="BA1912" s="15">
        <v>40069</v>
      </c>
      <c r="BB1912" s="14">
        <v>55.066400000000002</v>
      </c>
      <c r="BD1912" s="15"/>
      <c r="BJ1912" s="15">
        <v>40799</v>
      </c>
      <c r="BK1912" s="14">
        <v>225.59100000000001</v>
      </c>
    </row>
    <row r="1913" spans="2:63" x14ac:dyDescent="0.2">
      <c r="B1913" s="15">
        <v>40070</v>
      </c>
      <c r="C1913" s="14">
        <v>3.2570000000000001</v>
      </c>
      <c r="E1913" s="15">
        <v>40070</v>
      </c>
      <c r="F1913" s="14">
        <v>3.55</v>
      </c>
      <c r="H1913" s="15">
        <v>40070</v>
      </c>
      <c r="I1913" s="14">
        <v>3.835</v>
      </c>
      <c r="K1913" s="15">
        <v>40070</v>
      </c>
      <c r="L1913" s="14">
        <v>4.0599999999999996</v>
      </c>
      <c r="N1913" s="15">
        <v>40070</v>
      </c>
      <c r="O1913" s="14">
        <v>3.6829999999999998</v>
      </c>
      <c r="Q1913" s="15">
        <v>40070</v>
      </c>
      <c r="R1913" s="14">
        <v>3.5579999999999998</v>
      </c>
      <c r="T1913" s="15">
        <v>40070</v>
      </c>
      <c r="U1913" s="14">
        <v>3.7250000000000001</v>
      </c>
      <c r="W1913" s="15">
        <v>40070</v>
      </c>
      <c r="X1913" s="14">
        <v>3.879</v>
      </c>
      <c r="Z1913" s="15">
        <v>40070</v>
      </c>
      <c r="AA1913" s="14">
        <v>3.5659999999999998</v>
      </c>
      <c r="AC1913" s="14">
        <f t="shared" si="225"/>
        <v>3.6245002317318087</v>
      </c>
      <c r="AE1913" s="15">
        <v>40070</v>
      </c>
      <c r="AF1913" s="14">
        <v>3.4207999999999998</v>
      </c>
      <c r="AH1913" s="15">
        <v>40070</v>
      </c>
      <c r="AI1913" s="14">
        <v>3.609</v>
      </c>
      <c r="AK1913" s="15">
        <v>40070</v>
      </c>
      <c r="AL1913" s="14">
        <v>2.3199999999999998</v>
      </c>
      <c r="AM1913" s="14">
        <f t="shared" si="227"/>
        <v>1.3045002317318088</v>
      </c>
      <c r="AN1913" s="15">
        <v>40070</v>
      </c>
      <c r="AO1913" s="14">
        <v>2.4611000000000001</v>
      </c>
      <c r="AP1913" s="14">
        <f t="shared" si="228"/>
        <v>0.95969999999999978</v>
      </c>
      <c r="AQ1913" s="15">
        <v>40070</v>
      </c>
      <c r="AR1913" s="14">
        <v>3.3025000000000002</v>
      </c>
      <c r="AS1913" s="14">
        <f t="shared" si="229"/>
        <v>0.30649999999999977</v>
      </c>
      <c r="AU1913" s="14">
        <f t="shared" si="226"/>
        <v>0.93700000000000028</v>
      </c>
      <c r="AW1913" s="14">
        <f t="shared" si="230"/>
        <v>1.5150000000000001</v>
      </c>
      <c r="AY1913" s="14">
        <f t="shared" si="231"/>
        <v>1.7399999999999998</v>
      </c>
      <c r="BA1913" s="15">
        <v>40070</v>
      </c>
      <c r="BB1913" s="14">
        <v>57.775199999999998</v>
      </c>
      <c r="BD1913" s="15"/>
      <c r="BJ1913" s="15">
        <v>40800</v>
      </c>
      <c r="BK1913" s="14">
        <v>225.22550000000001</v>
      </c>
    </row>
    <row r="1914" spans="2:63" x14ac:dyDescent="0.2">
      <c r="B1914" s="15">
        <v>40071</v>
      </c>
      <c r="C1914" s="14">
        <v>3.2919999999999998</v>
      </c>
      <c r="E1914" s="15">
        <v>40071</v>
      </c>
      <c r="F1914" s="14">
        <v>3.56</v>
      </c>
      <c r="H1914" s="15">
        <v>40071</v>
      </c>
      <c r="I1914" s="14">
        <v>3.8439999999999999</v>
      </c>
      <c r="K1914" s="15">
        <v>40071</v>
      </c>
      <c r="L1914" s="14">
        <v>4.0599999999999996</v>
      </c>
      <c r="N1914" s="15">
        <v>40071</v>
      </c>
      <c r="O1914" s="14">
        <v>3.6930000000000001</v>
      </c>
      <c r="Q1914" s="15">
        <v>40071</v>
      </c>
      <c r="R1914" s="14">
        <v>3.573</v>
      </c>
      <c r="T1914" s="15">
        <v>40071</v>
      </c>
      <c r="U1914" s="14">
        <v>3.7199999999999998</v>
      </c>
      <c r="W1914" s="15">
        <v>40071</v>
      </c>
      <c r="X1914" s="14">
        <v>3.8919999999999999</v>
      </c>
      <c r="Z1914" s="15">
        <v>40071</v>
      </c>
      <c r="AA1914" s="14">
        <v>3.5920000000000001</v>
      </c>
      <c r="AC1914" s="14">
        <f t="shared" si="225"/>
        <v>3.6396544106287649</v>
      </c>
      <c r="AE1914" s="15">
        <v>40071</v>
      </c>
      <c r="AF1914" s="14">
        <v>3.4540999999999999</v>
      </c>
      <c r="AH1914" s="15">
        <v>40071</v>
      </c>
      <c r="AI1914" s="14">
        <v>3.6179999999999999</v>
      </c>
      <c r="AK1914" s="15">
        <v>40071</v>
      </c>
      <c r="AL1914" s="14">
        <v>2.335</v>
      </c>
      <c r="AM1914" s="14">
        <f t="shared" si="227"/>
        <v>1.304654410628765</v>
      </c>
      <c r="AN1914" s="15">
        <v>40071</v>
      </c>
      <c r="AO1914" s="14">
        <v>2.5287999999999999</v>
      </c>
      <c r="AP1914" s="14">
        <f t="shared" si="228"/>
        <v>0.92530000000000001</v>
      </c>
      <c r="AQ1914" s="15">
        <v>40071</v>
      </c>
      <c r="AR1914" s="14">
        <v>3.2669999999999999</v>
      </c>
      <c r="AS1914" s="14">
        <f t="shared" si="229"/>
        <v>0.35099999999999998</v>
      </c>
      <c r="AU1914" s="14">
        <f t="shared" si="226"/>
        <v>0.95699999999999985</v>
      </c>
      <c r="AW1914" s="14">
        <f t="shared" si="230"/>
        <v>1.5089999999999999</v>
      </c>
      <c r="AY1914" s="14">
        <f t="shared" si="231"/>
        <v>1.7249999999999996</v>
      </c>
      <c r="BA1914" s="15">
        <v>40071</v>
      </c>
      <c r="BB1914" s="14">
        <v>55.2136</v>
      </c>
      <c r="BD1914" s="15"/>
      <c r="BJ1914" s="15">
        <v>40801</v>
      </c>
      <c r="BK1914" s="14">
        <v>225.18219999999999</v>
      </c>
    </row>
    <row r="1915" spans="2:63" x14ac:dyDescent="0.2">
      <c r="B1915" s="15">
        <v>40072</v>
      </c>
      <c r="C1915" s="14">
        <v>3.3370000000000002</v>
      </c>
      <c r="E1915" s="15">
        <v>40072</v>
      </c>
      <c r="F1915" s="14">
        <v>3.5960000000000001</v>
      </c>
      <c r="H1915" s="15">
        <v>40072</v>
      </c>
      <c r="I1915" s="14">
        <v>3.875</v>
      </c>
      <c r="K1915" s="15">
        <v>40072</v>
      </c>
      <c r="L1915" s="14">
        <v>4.0620000000000003</v>
      </c>
      <c r="N1915" s="15">
        <v>40072</v>
      </c>
      <c r="O1915" s="14">
        <v>3.7210000000000001</v>
      </c>
      <c r="Q1915" s="15">
        <v>40072</v>
      </c>
      <c r="R1915" s="14">
        <v>3.5960000000000001</v>
      </c>
      <c r="T1915" s="15">
        <v>40072</v>
      </c>
      <c r="U1915" s="14">
        <v>3.7309999999999999</v>
      </c>
      <c r="W1915" s="15">
        <v>40072</v>
      </c>
      <c r="X1915" s="14">
        <v>3.9159999999999999</v>
      </c>
      <c r="Z1915" s="15">
        <v>40072</v>
      </c>
      <c r="AA1915" s="14">
        <v>3.6160000000000001</v>
      </c>
      <c r="AC1915" s="14">
        <f t="shared" si="225"/>
        <v>3.668587053916267</v>
      </c>
      <c r="AE1915" s="15">
        <v>40072</v>
      </c>
      <c r="AF1915" s="14">
        <v>3.4689999999999999</v>
      </c>
      <c r="AH1915" s="15">
        <v>40072</v>
      </c>
      <c r="AI1915" s="14">
        <v>3.69</v>
      </c>
      <c r="AK1915" s="15">
        <v>40072</v>
      </c>
      <c r="AL1915" s="14">
        <v>2.3660000000000001</v>
      </c>
      <c r="AM1915" s="14">
        <f t="shared" si="227"/>
        <v>1.3025870539162669</v>
      </c>
      <c r="AN1915" s="15">
        <v>40072</v>
      </c>
      <c r="AO1915" s="14">
        <v>2.5714999999999999</v>
      </c>
      <c r="AP1915" s="14">
        <f t="shared" si="228"/>
        <v>0.89749999999999996</v>
      </c>
      <c r="AQ1915" s="15">
        <v>40072</v>
      </c>
      <c r="AR1915" s="14">
        <v>3.2800000000000002</v>
      </c>
      <c r="AS1915" s="14">
        <f t="shared" si="229"/>
        <v>0.4099999999999997</v>
      </c>
      <c r="AU1915" s="14">
        <f t="shared" si="226"/>
        <v>0.97100000000000009</v>
      </c>
      <c r="AW1915" s="14">
        <f t="shared" si="230"/>
        <v>1.5089999999999999</v>
      </c>
      <c r="AY1915" s="14">
        <f t="shared" si="231"/>
        <v>1.6960000000000002</v>
      </c>
      <c r="BA1915" s="15">
        <v>40072</v>
      </c>
      <c r="BB1915" s="14">
        <v>53.762</v>
      </c>
      <c r="BD1915" s="15"/>
      <c r="BJ1915" s="15">
        <v>40802</v>
      </c>
      <c r="BK1915" s="14">
        <v>225.33019999999999</v>
      </c>
    </row>
    <row r="1916" spans="2:63" x14ac:dyDescent="0.2">
      <c r="B1916" s="15">
        <v>40073</v>
      </c>
      <c r="C1916" s="14">
        <v>3.3660000000000001</v>
      </c>
      <c r="E1916" s="15">
        <v>40073</v>
      </c>
      <c r="F1916" s="14">
        <v>3.621</v>
      </c>
      <c r="H1916" s="15">
        <v>40073</v>
      </c>
      <c r="I1916" s="14">
        <v>3.887</v>
      </c>
      <c r="K1916" s="15">
        <v>40073</v>
      </c>
      <c r="L1916" s="14">
        <v>4.08</v>
      </c>
      <c r="N1916" s="15">
        <v>40073</v>
      </c>
      <c r="O1916" s="14">
        <v>3.74</v>
      </c>
      <c r="Q1916" s="15">
        <v>40073</v>
      </c>
      <c r="R1916" s="14">
        <v>3.6160000000000001</v>
      </c>
      <c r="T1916" s="15">
        <v>40073</v>
      </c>
      <c r="U1916" s="14">
        <v>3.7450000000000001</v>
      </c>
      <c r="W1916" s="15">
        <v>40073</v>
      </c>
      <c r="X1916" s="14">
        <v>3.95</v>
      </c>
      <c r="Z1916" s="15">
        <v>40073</v>
      </c>
      <c r="AA1916" s="14">
        <v>3.6339999999999999</v>
      </c>
      <c r="AC1916" s="14">
        <f t="shared" si="225"/>
        <v>3.6908279005098095</v>
      </c>
      <c r="AE1916" s="15">
        <v>40073</v>
      </c>
      <c r="AF1916" s="14">
        <v>3.3835999999999999</v>
      </c>
      <c r="AH1916" s="15">
        <v>40073</v>
      </c>
      <c r="AI1916" s="14">
        <v>3.7290000000000001</v>
      </c>
      <c r="AK1916" s="15">
        <v>40073</v>
      </c>
      <c r="AL1916" s="14">
        <v>2.3155000000000001</v>
      </c>
      <c r="AM1916" s="14">
        <f t="shared" si="227"/>
        <v>1.3753279005098094</v>
      </c>
      <c r="AN1916" s="15">
        <v>40073</v>
      </c>
      <c r="AO1916" s="14">
        <v>2.5004</v>
      </c>
      <c r="AP1916" s="14">
        <f t="shared" si="228"/>
        <v>0.88319999999999999</v>
      </c>
      <c r="AQ1916" s="15">
        <v>40073</v>
      </c>
      <c r="AR1916" s="14">
        <v>3.2805</v>
      </c>
      <c r="AS1916" s="14">
        <f t="shared" si="229"/>
        <v>0.44850000000000012</v>
      </c>
      <c r="AU1916" s="14">
        <f t="shared" si="226"/>
        <v>1.0505</v>
      </c>
      <c r="AW1916" s="14">
        <f t="shared" si="230"/>
        <v>1.5714999999999999</v>
      </c>
      <c r="AY1916" s="14">
        <f t="shared" si="231"/>
        <v>1.7645</v>
      </c>
      <c r="BA1916" s="15">
        <v>40073</v>
      </c>
      <c r="BB1916" s="14">
        <v>52.093400000000003</v>
      </c>
      <c r="BD1916" s="15"/>
      <c r="BJ1916" s="15">
        <v>40803</v>
      </c>
      <c r="BK1916" s="14">
        <v>225.33019999999999</v>
      </c>
    </row>
    <row r="1917" spans="2:63" x14ac:dyDescent="0.2">
      <c r="B1917" s="15">
        <v>40074</v>
      </c>
      <c r="C1917" s="14">
        <v>3.3759999999999999</v>
      </c>
      <c r="E1917" s="15">
        <v>40074</v>
      </c>
      <c r="F1917" s="14">
        <v>3.6280000000000001</v>
      </c>
      <c r="H1917" s="15">
        <v>40074</v>
      </c>
      <c r="I1917" s="14">
        <v>3.9009999999999998</v>
      </c>
      <c r="K1917" s="15">
        <v>40074</v>
      </c>
      <c r="L1917" s="14">
        <v>4.0750000000000002</v>
      </c>
      <c r="N1917" s="15">
        <v>40074</v>
      </c>
      <c r="O1917" s="14">
        <v>3.7570000000000001</v>
      </c>
      <c r="Q1917" s="15">
        <v>40074</v>
      </c>
      <c r="R1917" s="14">
        <v>3.6219999999999999</v>
      </c>
      <c r="T1917" s="15">
        <v>40074</v>
      </c>
      <c r="U1917" s="14">
        <v>3.7509999999999999</v>
      </c>
      <c r="W1917" s="15">
        <v>40074</v>
      </c>
      <c r="X1917" s="14">
        <v>3.94</v>
      </c>
      <c r="Z1917" s="15">
        <v>40074</v>
      </c>
      <c r="AA1917" s="14">
        <v>3.6480000000000001</v>
      </c>
      <c r="AC1917" s="14">
        <f t="shared" si="225"/>
        <v>3.6973032596941136</v>
      </c>
      <c r="AE1917" s="15">
        <v>40074</v>
      </c>
      <c r="AF1917" s="14">
        <v>3.4632000000000001</v>
      </c>
      <c r="AH1917" s="15">
        <v>40074</v>
      </c>
      <c r="AI1917" s="14">
        <v>3.7410000000000001</v>
      </c>
      <c r="AK1917" s="15">
        <v>40074</v>
      </c>
      <c r="AL1917" s="14">
        <v>2.33</v>
      </c>
      <c r="AM1917" s="14">
        <f t="shared" si="227"/>
        <v>1.3673032596941135</v>
      </c>
      <c r="AN1917" s="15">
        <v>40074</v>
      </c>
      <c r="AO1917" s="14">
        <v>2.5179999999999998</v>
      </c>
      <c r="AP1917" s="14">
        <f t="shared" si="228"/>
        <v>0.94520000000000026</v>
      </c>
      <c r="AQ1917" s="15">
        <v>40074</v>
      </c>
      <c r="AR1917" s="14">
        <v>3.23</v>
      </c>
      <c r="AS1917" s="14">
        <f t="shared" si="229"/>
        <v>0.51100000000000012</v>
      </c>
      <c r="AU1917" s="14">
        <f t="shared" si="226"/>
        <v>1.0459999999999998</v>
      </c>
      <c r="AW1917" s="14">
        <f t="shared" si="230"/>
        <v>1.5709999999999997</v>
      </c>
      <c r="AY1917" s="14">
        <f t="shared" si="231"/>
        <v>1.7450000000000001</v>
      </c>
      <c r="BA1917" s="15">
        <v>40074</v>
      </c>
      <c r="BB1917" s="14">
        <v>52.487499999999997</v>
      </c>
      <c r="BD1917" s="15"/>
      <c r="BJ1917" s="15">
        <v>40804</v>
      </c>
      <c r="BK1917" s="14">
        <v>225.33019999999999</v>
      </c>
    </row>
    <row r="1918" spans="2:63" x14ac:dyDescent="0.2">
      <c r="B1918" s="15">
        <v>40075</v>
      </c>
      <c r="C1918" s="14">
        <v>3.3759999999999999</v>
      </c>
      <c r="E1918" s="15">
        <v>40075</v>
      </c>
      <c r="F1918" s="14">
        <v>3.6280000000000001</v>
      </c>
      <c r="H1918" s="15">
        <v>40075</v>
      </c>
      <c r="I1918" s="14">
        <v>3.9009999999999998</v>
      </c>
      <c r="K1918" s="15">
        <v>40075</v>
      </c>
      <c r="L1918" s="14">
        <v>4.0750000000000002</v>
      </c>
      <c r="N1918" s="15">
        <v>40075</v>
      </c>
      <c r="O1918" s="14">
        <v>3.7570000000000001</v>
      </c>
      <c r="Q1918" s="15">
        <v>40075</v>
      </c>
      <c r="R1918" s="14">
        <v>3.6219999999999999</v>
      </c>
      <c r="T1918" s="15">
        <v>40075</v>
      </c>
      <c r="U1918" s="14">
        <v>3.7509999999999999</v>
      </c>
      <c r="W1918" s="15">
        <v>40075</v>
      </c>
      <c r="X1918" s="14">
        <v>3.94</v>
      </c>
      <c r="Z1918" s="15">
        <v>40075</v>
      </c>
      <c r="AA1918" s="14">
        <v>3.6480000000000001</v>
      </c>
      <c r="AC1918" s="14">
        <f t="shared" si="225"/>
        <v>3.6973032596941136</v>
      </c>
      <c r="AE1918" s="15">
        <v>40075</v>
      </c>
      <c r="AF1918" s="14">
        <v>3.4632000000000001</v>
      </c>
      <c r="AH1918" s="15">
        <v>40075</v>
      </c>
      <c r="AI1918" s="14">
        <v>3.7410000000000001</v>
      </c>
      <c r="AK1918" s="15">
        <v>40075</v>
      </c>
      <c r="AL1918" s="14">
        <v>2.33</v>
      </c>
      <c r="AM1918" s="14">
        <f t="shared" si="227"/>
        <v>1.3673032596941135</v>
      </c>
      <c r="AN1918" s="15">
        <v>40075</v>
      </c>
      <c r="AO1918" s="14">
        <v>2.5179999999999998</v>
      </c>
      <c r="AP1918" s="14">
        <f t="shared" si="228"/>
        <v>0.94520000000000026</v>
      </c>
      <c r="AQ1918" s="15">
        <v>40075</v>
      </c>
      <c r="AR1918" s="14">
        <v>3.23</v>
      </c>
      <c r="AS1918" s="14">
        <f t="shared" si="229"/>
        <v>0.51100000000000012</v>
      </c>
      <c r="AU1918" s="14">
        <f t="shared" si="226"/>
        <v>1.0459999999999998</v>
      </c>
      <c r="AW1918" s="14">
        <f t="shared" si="230"/>
        <v>1.5709999999999997</v>
      </c>
      <c r="AY1918" s="14">
        <f t="shared" si="231"/>
        <v>1.7450000000000001</v>
      </c>
      <c r="BA1918" s="15">
        <v>40075</v>
      </c>
      <c r="BB1918" s="14">
        <v>52.487499999999997</v>
      </c>
      <c r="BD1918" s="15"/>
      <c r="BJ1918" s="15">
        <v>40805</v>
      </c>
      <c r="BK1918" s="14">
        <v>223.68379999999999</v>
      </c>
    </row>
    <row r="1919" spans="2:63" x14ac:dyDescent="0.2">
      <c r="B1919" s="15">
        <v>40076</v>
      </c>
      <c r="C1919" s="14">
        <v>3.3759999999999999</v>
      </c>
      <c r="E1919" s="15">
        <v>40076</v>
      </c>
      <c r="F1919" s="14">
        <v>3.6280000000000001</v>
      </c>
      <c r="H1919" s="15">
        <v>40076</v>
      </c>
      <c r="I1919" s="14">
        <v>3.9009999999999998</v>
      </c>
      <c r="K1919" s="15">
        <v>40076</v>
      </c>
      <c r="L1919" s="14">
        <v>4.0750000000000002</v>
      </c>
      <c r="N1919" s="15">
        <v>40076</v>
      </c>
      <c r="O1919" s="14">
        <v>3.7570000000000001</v>
      </c>
      <c r="Q1919" s="15">
        <v>40076</v>
      </c>
      <c r="R1919" s="14">
        <v>3.6219999999999999</v>
      </c>
      <c r="T1919" s="15">
        <v>40076</v>
      </c>
      <c r="U1919" s="14">
        <v>3.7509999999999999</v>
      </c>
      <c r="W1919" s="15">
        <v>40076</v>
      </c>
      <c r="X1919" s="14">
        <v>3.94</v>
      </c>
      <c r="Z1919" s="15">
        <v>40076</v>
      </c>
      <c r="AA1919" s="14">
        <v>3.6480000000000001</v>
      </c>
      <c r="AC1919" s="14">
        <f t="shared" si="225"/>
        <v>3.6973032596941136</v>
      </c>
      <c r="AE1919" s="15">
        <v>40076</v>
      </c>
      <c r="AF1919" s="14">
        <v>3.4632000000000001</v>
      </c>
      <c r="AH1919" s="15">
        <v>40076</v>
      </c>
      <c r="AI1919" s="14">
        <v>3.7410000000000001</v>
      </c>
      <c r="AK1919" s="15">
        <v>40076</v>
      </c>
      <c r="AL1919" s="14">
        <v>2.33</v>
      </c>
      <c r="AM1919" s="14">
        <f t="shared" si="227"/>
        <v>1.3673032596941135</v>
      </c>
      <c r="AN1919" s="15">
        <v>40076</v>
      </c>
      <c r="AO1919" s="14">
        <v>2.5179999999999998</v>
      </c>
      <c r="AP1919" s="14">
        <f t="shared" si="228"/>
        <v>0.94520000000000026</v>
      </c>
      <c r="AQ1919" s="15">
        <v>40076</v>
      </c>
      <c r="AR1919" s="14">
        <v>3.23</v>
      </c>
      <c r="AS1919" s="14">
        <f t="shared" si="229"/>
        <v>0.51100000000000012</v>
      </c>
      <c r="AU1919" s="14">
        <f t="shared" si="226"/>
        <v>1.0459999999999998</v>
      </c>
      <c r="AW1919" s="14">
        <f t="shared" si="230"/>
        <v>1.5709999999999997</v>
      </c>
      <c r="AY1919" s="14">
        <f t="shared" si="231"/>
        <v>1.7450000000000001</v>
      </c>
      <c r="BA1919" s="15">
        <v>40076</v>
      </c>
      <c r="BB1919" s="14">
        <v>52.487499999999997</v>
      </c>
      <c r="BD1919" s="15"/>
      <c r="BJ1919" s="15">
        <v>40806</v>
      </c>
      <c r="BK1919" s="14">
        <v>223.58799999999999</v>
      </c>
    </row>
    <row r="1920" spans="2:63" x14ac:dyDescent="0.2">
      <c r="B1920" s="15">
        <v>40077</v>
      </c>
      <c r="C1920" s="14">
        <v>3.379</v>
      </c>
      <c r="E1920" s="15">
        <v>40077</v>
      </c>
      <c r="F1920" s="14">
        <v>3.645</v>
      </c>
      <c r="H1920" s="15">
        <v>40077</v>
      </c>
      <c r="I1920" s="14">
        <v>3.91</v>
      </c>
      <c r="K1920" s="15">
        <v>40077</v>
      </c>
      <c r="L1920" s="14">
        <v>4.09</v>
      </c>
      <c r="N1920" s="15">
        <v>40077</v>
      </c>
      <c r="O1920" s="14">
        <v>3.7789999999999999</v>
      </c>
      <c r="Q1920" s="15">
        <v>40077</v>
      </c>
      <c r="R1920" s="14">
        <v>3.6320000000000001</v>
      </c>
      <c r="T1920" s="15">
        <v>40077</v>
      </c>
      <c r="U1920" s="14">
        <v>3.7560000000000002</v>
      </c>
      <c r="W1920" s="15">
        <v>40077</v>
      </c>
      <c r="X1920" s="14">
        <v>3.9609999999999999</v>
      </c>
      <c r="Z1920" s="15">
        <v>40077</v>
      </c>
      <c r="AA1920" s="14">
        <v>3.6520000000000001</v>
      </c>
      <c r="AC1920" s="14">
        <f t="shared" si="225"/>
        <v>3.708190792522787</v>
      </c>
      <c r="AE1920" s="15">
        <v>40077</v>
      </c>
      <c r="AF1920" s="14">
        <v>3.4798999999999998</v>
      </c>
      <c r="AH1920" s="15">
        <v>40077</v>
      </c>
      <c r="AI1920" s="14">
        <v>3.74</v>
      </c>
      <c r="AK1920" s="15">
        <v>40077</v>
      </c>
      <c r="AL1920" s="14">
        <v>2.3325</v>
      </c>
      <c r="AM1920" s="14">
        <f t="shared" si="227"/>
        <v>1.375690792522787</v>
      </c>
      <c r="AN1920" s="15">
        <v>40077</v>
      </c>
      <c r="AO1920" s="14">
        <v>2.5055000000000001</v>
      </c>
      <c r="AP1920" s="14">
        <f t="shared" si="228"/>
        <v>0.97439999999999971</v>
      </c>
      <c r="AQ1920" s="15">
        <v>40077</v>
      </c>
      <c r="AR1920" s="14">
        <v>3.2650000000000001</v>
      </c>
      <c r="AS1920" s="14">
        <f t="shared" si="229"/>
        <v>0.47500000000000009</v>
      </c>
      <c r="AU1920" s="14">
        <f t="shared" si="226"/>
        <v>1.0465</v>
      </c>
      <c r="AW1920" s="14">
        <f t="shared" si="230"/>
        <v>1.5775000000000001</v>
      </c>
      <c r="AY1920" s="14">
        <f t="shared" si="231"/>
        <v>1.7574999999999998</v>
      </c>
      <c r="BA1920" s="15">
        <v>40077</v>
      </c>
      <c r="BB1920" s="14">
        <v>53.042900000000003</v>
      </c>
      <c r="BD1920" s="15"/>
      <c r="BJ1920" s="15">
        <v>40807</v>
      </c>
      <c r="BK1920" s="14">
        <v>222.47190000000001</v>
      </c>
    </row>
    <row r="1921" spans="2:63" x14ac:dyDescent="0.2">
      <c r="B1921" s="15">
        <v>40078</v>
      </c>
      <c r="C1921" s="14">
        <v>3.395</v>
      </c>
      <c r="E1921" s="15">
        <v>40078</v>
      </c>
      <c r="F1921" s="14">
        <v>3.6589999999999998</v>
      </c>
      <c r="H1921" s="15">
        <v>40078</v>
      </c>
      <c r="I1921" s="14">
        <v>3.9020000000000001</v>
      </c>
      <c r="K1921" s="15">
        <v>40078</v>
      </c>
      <c r="L1921" s="14">
        <v>4.101</v>
      </c>
      <c r="N1921" s="15">
        <v>40078</v>
      </c>
      <c r="O1921" s="14">
        <v>3.7880000000000003</v>
      </c>
      <c r="Q1921" s="15">
        <v>40078</v>
      </c>
      <c r="R1921" s="14">
        <v>3.641</v>
      </c>
      <c r="T1921" s="15">
        <v>40078</v>
      </c>
      <c r="U1921" s="14">
        <v>3.7570000000000001</v>
      </c>
      <c r="W1921" s="15">
        <v>40078</v>
      </c>
      <c r="X1921" s="14">
        <v>3.9619999999999997</v>
      </c>
      <c r="Z1921" s="15">
        <v>40078</v>
      </c>
      <c r="AA1921" s="14">
        <v>3.6619999999999999</v>
      </c>
      <c r="AC1921" s="14">
        <f t="shared" si="225"/>
        <v>3.7178515371543326</v>
      </c>
      <c r="AE1921" s="15">
        <v>40078</v>
      </c>
      <c r="AF1921" s="14">
        <v>3.4445000000000001</v>
      </c>
      <c r="AH1921" s="15">
        <v>40078</v>
      </c>
      <c r="AI1921" s="14">
        <v>3.7650000000000001</v>
      </c>
      <c r="AK1921" s="15">
        <v>40078</v>
      </c>
      <c r="AL1921" s="14">
        <v>2.3050000000000002</v>
      </c>
      <c r="AM1921" s="14">
        <f t="shared" si="227"/>
        <v>1.4128515371543324</v>
      </c>
      <c r="AN1921" s="15">
        <v>40078</v>
      </c>
      <c r="AO1921" s="14">
        <v>2.4781</v>
      </c>
      <c r="AP1921" s="14">
        <f t="shared" si="228"/>
        <v>0.96640000000000015</v>
      </c>
      <c r="AQ1921" s="15">
        <v>40078</v>
      </c>
      <c r="AR1921" s="14">
        <v>3.2650000000000001</v>
      </c>
      <c r="AS1921" s="14">
        <f t="shared" si="229"/>
        <v>0.5</v>
      </c>
      <c r="AU1921" s="14">
        <f t="shared" si="226"/>
        <v>1.0899999999999999</v>
      </c>
      <c r="AW1921" s="14">
        <f t="shared" si="230"/>
        <v>1.597</v>
      </c>
      <c r="AY1921" s="14">
        <f t="shared" si="231"/>
        <v>1.7959999999999998</v>
      </c>
      <c r="BA1921" s="15">
        <v>40078</v>
      </c>
      <c r="BB1921" s="14">
        <v>50.727600000000002</v>
      </c>
      <c r="BD1921" s="15"/>
      <c r="BJ1921" s="15">
        <v>40808</v>
      </c>
      <c r="BK1921" s="14">
        <v>220.0307</v>
      </c>
    </row>
    <row r="1922" spans="2:63" x14ac:dyDescent="0.2">
      <c r="B1922" s="15">
        <v>40079</v>
      </c>
      <c r="C1922" s="14">
        <v>3.3730000000000002</v>
      </c>
      <c r="E1922" s="15">
        <v>40079</v>
      </c>
      <c r="F1922" s="14">
        <v>3.6240000000000001</v>
      </c>
      <c r="H1922" s="15">
        <v>40079</v>
      </c>
      <c r="I1922" s="14">
        <v>3.8679999999999999</v>
      </c>
      <c r="K1922" s="15">
        <v>40079</v>
      </c>
      <c r="L1922" s="14">
        <v>4.1050000000000004</v>
      </c>
      <c r="N1922" s="15">
        <v>40079</v>
      </c>
      <c r="O1922" s="14">
        <v>3.7629999999999999</v>
      </c>
      <c r="Q1922" s="15">
        <v>40079</v>
      </c>
      <c r="R1922" s="14">
        <v>3.61</v>
      </c>
      <c r="T1922" s="15">
        <v>40079</v>
      </c>
      <c r="U1922" s="14">
        <v>3.7439999999999998</v>
      </c>
      <c r="W1922" s="15">
        <v>40079</v>
      </c>
      <c r="X1922" s="14">
        <v>3.9379999999999997</v>
      </c>
      <c r="Z1922" s="15">
        <v>40079</v>
      </c>
      <c r="AA1922" s="14">
        <v>3.6390000000000002</v>
      </c>
      <c r="AC1922" s="14">
        <f t="shared" si="225"/>
        <v>3.6958402595396262</v>
      </c>
      <c r="AE1922" s="15">
        <v>40079</v>
      </c>
      <c r="AF1922" s="14">
        <v>3.4184000000000001</v>
      </c>
      <c r="AH1922" s="15">
        <v>40079</v>
      </c>
      <c r="AI1922" s="14">
        <v>3.7509999999999999</v>
      </c>
      <c r="AK1922" s="15">
        <v>40079</v>
      </c>
      <c r="AL1922" s="14">
        <v>2.2904999999999998</v>
      </c>
      <c r="AM1922" s="14">
        <f t="shared" si="227"/>
        <v>1.4053402595396265</v>
      </c>
      <c r="AN1922" s="15">
        <v>40079</v>
      </c>
      <c r="AO1922" s="14">
        <v>2.4714999999999998</v>
      </c>
      <c r="AP1922" s="14">
        <f t="shared" si="228"/>
        <v>0.9469000000000003</v>
      </c>
      <c r="AQ1922" s="15">
        <v>40079</v>
      </c>
      <c r="AR1922" s="14">
        <v>3.2450000000000001</v>
      </c>
      <c r="AS1922" s="14">
        <f t="shared" si="229"/>
        <v>0.50599999999999978</v>
      </c>
      <c r="AU1922" s="14">
        <f t="shared" si="226"/>
        <v>1.0825000000000005</v>
      </c>
      <c r="AW1922" s="14">
        <f t="shared" si="230"/>
        <v>1.5775000000000001</v>
      </c>
      <c r="AY1922" s="14">
        <f t="shared" si="231"/>
        <v>1.8145000000000007</v>
      </c>
      <c r="BA1922" s="15">
        <v>40079</v>
      </c>
      <c r="BB1922" s="14">
        <v>49.4452</v>
      </c>
      <c r="BD1922" s="15"/>
      <c r="BJ1922" s="15">
        <v>40809</v>
      </c>
      <c r="BK1922" s="14">
        <v>220.4297</v>
      </c>
    </row>
    <row r="1923" spans="2:63" x14ac:dyDescent="0.2">
      <c r="B1923" s="15">
        <v>40080</v>
      </c>
      <c r="C1923" s="14">
        <v>3.3050000000000002</v>
      </c>
      <c r="E1923" s="15">
        <v>40080</v>
      </c>
      <c r="F1923" s="14">
        <v>3.5640000000000001</v>
      </c>
      <c r="H1923" s="15">
        <v>40080</v>
      </c>
      <c r="I1923" s="14">
        <v>3.794</v>
      </c>
      <c r="K1923" s="15">
        <v>40080</v>
      </c>
      <c r="L1923" s="14">
        <v>4.0380000000000003</v>
      </c>
      <c r="N1923" s="15">
        <v>40080</v>
      </c>
      <c r="O1923" s="14">
        <v>3.69</v>
      </c>
      <c r="Q1923" s="15">
        <v>40080</v>
      </c>
      <c r="R1923" s="14">
        <v>3.5369999999999999</v>
      </c>
      <c r="T1923" s="15">
        <v>40080</v>
      </c>
      <c r="U1923" s="14">
        <v>3.6760000000000002</v>
      </c>
      <c r="W1923" s="15">
        <v>40080</v>
      </c>
      <c r="X1923" s="14">
        <v>3.8650000000000002</v>
      </c>
      <c r="Z1923" s="15">
        <v>40080</v>
      </c>
      <c r="AA1923" s="14">
        <v>3.5739999999999998</v>
      </c>
      <c r="AC1923" s="14">
        <f t="shared" si="225"/>
        <v>3.6283860651938826</v>
      </c>
      <c r="AE1923" s="15">
        <v>40080</v>
      </c>
      <c r="AF1923" s="14">
        <v>3.3813</v>
      </c>
      <c r="AH1923" s="15">
        <v>40080</v>
      </c>
      <c r="AI1923" s="14">
        <v>3.6920000000000002</v>
      </c>
      <c r="AK1923" s="15">
        <v>40080</v>
      </c>
      <c r="AL1923" s="14">
        <v>2.2869999999999999</v>
      </c>
      <c r="AM1923" s="14">
        <f t="shared" si="227"/>
        <v>1.3413860651938827</v>
      </c>
      <c r="AN1923" s="15">
        <v>40080</v>
      </c>
      <c r="AO1923" s="14">
        <v>2.4085000000000001</v>
      </c>
      <c r="AP1923" s="14">
        <f t="shared" si="228"/>
        <v>0.97279999999999989</v>
      </c>
      <c r="AQ1923" s="15">
        <v>40080</v>
      </c>
      <c r="AR1923" s="14">
        <v>3.2509999999999999</v>
      </c>
      <c r="AS1923" s="14">
        <f t="shared" si="229"/>
        <v>0.44100000000000028</v>
      </c>
      <c r="AU1923" s="14">
        <f t="shared" si="226"/>
        <v>1.0180000000000002</v>
      </c>
      <c r="AW1923" s="14">
        <f t="shared" si="230"/>
        <v>1.5070000000000001</v>
      </c>
      <c r="AY1923" s="14">
        <f t="shared" si="231"/>
        <v>1.7510000000000003</v>
      </c>
      <c r="BA1923" s="15">
        <v>40080</v>
      </c>
      <c r="BB1923" s="14">
        <v>48.8919</v>
      </c>
      <c r="BD1923" s="15"/>
      <c r="BJ1923" s="15">
        <v>40810</v>
      </c>
      <c r="BK1923" s="14">
        <v>220.4297</v>
      </c>
    </row>
    <row r="1924" spans="2:63" x14ac:dyDescent="0.2">
      <c r="B1924" s="15">
        <v>40081</v>
      </c>
      <c r="C1924" s="14">
        <v>3.2560000000000002</v>
      </c>
      <c r="E1924" s="15">
        <v>40081</v>
      </c>
      <c r="F1924" s="14">
        <v>3.5249999999999999</v>
      </c>
      <c r="H1924" s="15">
        <v>40081</v>
      </c>
      <c r="I1924" s="14">
        <v>3.7679999999999998</v>
      </c>
      <c r="K1924" s="15">
        <v>40081</v>
      </c>
      <c r="L1924" s="14">
        <v>4</v>
      </c>
      <c r="N1924" s="15">
        <v>40081</v>
      </c>
      <c r="O1924" s="14">
        <v>3.6509999999999998</v>
      </c>
      <c r="Q1924" s="15">
        <v>40081</v>
      </c>
      <c r="R1924" s="14">
        <v>3.4929999999999999</v>
      </c>
      <c r="T1924" s="15">
        <v>40081</v>
      </c>
      <c r="U1924" s="14">
        <v>3.649</v>
      </c>
      <c r="W1924" s="15">
        <v>40081</v>
      </c>
      <c r="X1924" s="14">
        <v>3.8289999999999997</v>
      </c>
      <c r="Z1924" s="15">
        <v>40081</v>
      </c>
      <c r="AA1924" s="14">
        <v>3.5270000000000001</v>
      </c>
      <c r="AC1924" s="14">
        <f t="shared" ref="AC1924:AC1987" si="232">((C1924*$C$1)+(F1924*$F$1)+(I1924*$I$1)+(L1924*$L$1)+(O1924*$O$1)+(R1924*$R$1)+(U1924*$U$1)+(X1924*$X$1)+(AA1924*$AA$1))/($C$1+$F$1+$I$1+$L$1+$O$1+$R$1+$U$1+$X$1+$AA$1)</f>
        <v>3.5885529120964006</v>
      </c>
      <c r="AE1924" s="15">
        <v>40081</v>
      </c>
      <c r="AF1924" s="14">
        <v>3.3184</v>
      </c>
      <c r="AH1924" s="15">
        <v>40081</v>
      </c>
      <c r="AI1924" s="14">
        <v>3.61</v>
      </c>
      <c r="AK1924" s="15">
        <v>40081</v>
      </c>
      <c r="AL1924" s="14">
        <v>2.3005</v>
      </c>
      <c r="AM1924" s="14">
        <f t="shared" si="227"/>
        <v>1.2880529120964006</v>
      </c>
      <c r="AN1924" s="15">
        <v>40081</v>
      </c>
      <c r="AO1924" s="14">
        <v>2.3797000000000001</v>
      </c>
      <c r="AP1924" s="14">
        <f t="shared" si="228"/>
        <v>0.93869999999999987</v>
      </c>
      <c r="AQ1924" s="15">
        <v>40081</v>
      </c>
      <c r="AR1924" s="14">
        <v>3.27</v>
      </c>
      <c r="AS1924" s="14">
        <f t="shared" si="229"/>
        <v>0.33999999999999986</v>
      </c>
      <c r="AU1924" s="14">
        <f t="shared" ref="AU1924:AU1987" si="233">C1924-AL1924</f>
        <v>0.95550000000000024</v>
      </c>
      <c r="AW1924" s="14">
        <f t="shared" si="230"/>
        <v>1.4674999999999998</v>
      </c>
      <c r="AY1924" s="14">
        <f t="shared" si="231"/>
        <v>1.6995</v>
      </c>
      <c r="BA1924" s="15">
        <v>40081</v>
      </c>
      <c r="BB1924" s="14">
        <v>51.1265</v>
      </c>
      <c r="BD1924" s="15"/>
      <c r="BJ1924" s="15">
        <v>40811</v>
      </c>
      <c r="BK1924" s="14">
        <v>220.4297</v>
      </c>
    </row>
    <row r="1925" spans="2:63" x14ac:dyDescent="0.2">
      <c r="B1925" s="15">
        <v>40082</v>
      </c>
      <c r="C1925" s="14">
        <v>3.2560000000000002</v>
      </c>
      <c r="E1925" s="15">
        <v>40082</v>
      </c>
      <c r="F1925" s="14">
        <v>3.5249999999999999</v>
      </c>
      <c r="H1925" s="15">
        <v>40082</v>
      </c>
      <c r="I1925" s="14">
        <v>3.7679999999999998</v>
      </c>
      <c r="K1925" s="15">
        <v>40082</v>
      </c>
      <c r="L1925" s="14">
        <v>4</v>
      </c>
      <c r="N1925" s="15">
        <v>40082</v>
      </c>
      <c r="O1925" s="14">
        <v>3.6509999999999998</v>
      </c>
      <c r="Q1925" s="15">
        <v>40082</v>
      </c>
      <c r="R1925" s="14">
        <v>3.4929999999999999</v>
      </c>
      <c r="T1925" s="15">
        <v>40082</v>
      </c>
      <c r="U1925" s="14">
        <v>3.649</v>
      </c>
      <c r="W1925" s="15">
        <v>40082</v>
      </c>
      <c r="X1925" s="14">
        <v>3.8289999999999997</v>
      </c>
      <c r="Z1925" s="15">
        <v>40082</v>
      </c>
      <c r="AA1925" s="14">
        <v>3.5270000000000001</v>
      </c>
      <c r="AC1925" s="14">
        <f t="shared" si="232"/>
        <v>3.5885529120964006</v>
      </c>
      <c r="AE1925" s="15">
        <v>40082</v>
      </c>
      <c r="AF1925" s="14">
        <v>3.3184</v>
      </c>
      <c r="AH1925" s="15">
        <v>40082</v>
      </c>
      <c r="AI1925" s="14">
        <v>3.61</v>
      </c>
      <c r="AK1925" s="15">
        <v>40082</v>
      </c>
      <c r="AL1925" s="14">
        <v>2.3005</v>
      </c>
      <c r="AM1925" s="14">
        <f t="shared" si="227"/>
        <v>1.2880529120964006</v>
      </c>
      <c r="AN1925" s="15">
        <v>40082</v>
      </c>
      <c r="AO1925" s="14">
        <v>2.3797000000000001</v>
      </c>
      <c r="AP1925" s="14">
        <f t="shared" si="228"/>
        <v>0.93869999999999987</v>
      </c>
      <c r="AQ1925" s="15">
        <v>40082</v>
      </c>
      <c r="AR1925" s="14">
        <v>3.27</v>
      </c>
      <c r="AS1925" s="14">
        <f t="shared" si="229"/>
        <v>0.33999999999999986</v>
      </c>
      <c r="AU1925" s="14">
        <f t="shared" si="233"/>
        <v>0.95550000000000024</v>
      </c>
      <c r="AW1925" s="14">
        <f t="shared" si="230"/>
        <v>1.4674999999999998</v>
      </c>
      <c r="AY1925" s="14">
        <f t="shared" si="231"/>
        <v>1.6995</v>
      </c>
      <c r="BA1925" s="15">
        <v>40082</v>
      </c>
      <c r="BB1925" s="14">
        <v>51.1265</v>
      </c>
      <c r="BD1925" s="15"/>
      <c r="BJ1925" s="15">
        <v>40812</v>
      </c>
      <c r="BK1925" s="14">
        <v>220.92590000000001</v>
      </c>
    </row>
    <row r="1926" spans="2:63" x14ac:dyDescent="0.2">
      <c r="B1926" s="15">
        <v>40083</v>
      </c>
      <c r="C1926" s="14">
        <v>3.2560000000000002</v>
      </c>
      <c r="E1926" s="15">
        <v>40083</v>
      </c>
      <c r="F1926" s="14">
        <v>3.5249999999999999</v>
      </c>
      <c r="H1926" s="15">
        <v>40083</v>
      </c>
      <c r="I1926" s="14">
        <v>3.7679999999999998</v>
      </c>
      <c r="K1926" s="15">
        <v>40083</v>
      </c>
      <c r="L1926" s="14">
        <v>4</v>
      </c>
      <c r="N1926" s="15">
        <v>40083</v>
      </c>
      <c r="O1926" s="14">
        <v>3.6509999999999998</v>
      </c>
      <c r="Q1926" s="15">
        <v>40083</v>
      </c>
      <c r="R1926" s="14">
        <v>3.4929999999999999</v>
      </c>
      <c r="T1926" s="15">
        <v>40083</v>
      </c>
      <c r="U1926" s="14">
        <v>3.649</v>
      </c>
      <c r="W1926" s="15">
        <v>40083</v>
      </c>
      <c r="X1926" s="14">
        <v>3.8289999999999997</v>
      </c>
      <c r="Z1926" s="15">
        <v>40083</v>
      </c>
      <c r="AA1926" s="14">
        <v>3.5270000000000001</v>
      </c>
      <c r="AC1926" s="14">
        <f t="shared" si="232"/>
        <v>3.5885529120964006</v>
      </c>
      <c r="AE1926" s="15">
        <v>40083</v>
      </c>
      <c r="AF1926" s="14">
        <v>3.3184</v>
      </c>
      <c r="AH1926" s="15">
        <v>40083</v>
      </c>
      <c r="AI1926" s="14">
        <v>3.61</v>
      </c>
      <c r="AK1926" s="15">
        <v>40083</v>
      </c>
      <c r="AL1926" s="14">
        <v>2.3005</v>
      </c>
      <c r="AM1926" s="14">
        <f t="shared" si="227"/>
        <v>1.2880529120964006</v>
      </c>
      <c r="AN1926" s="15">
        <v>40083</v>
      </c>
      <c r="AO1926" s="14">
        <v>2.3797000000000001</v>
      </c>
      <c r="AP1926" s="14">
        <f t="shared" si="228"/>
        <v>0.93869999999999987</v>
      </c>
      <c r="AQ1926" s="15">
        <v>40083</v>
      </c>
      <c r="AR1926" s="14">
        <v>3.27</v>
      </c>
      <c r="AS1926" s="14">
        <f t="shared" si="229"/>
        <v>0.33999999999999986</v>
      </c>
      <c r="AU1926" s="14">
        <f t="shared" si="233"/>
        <v>0.95550000000000024</v>
      </c>
      <c r="AW1926" s="14">
        <f t="shared" si="230"/>
        <v>1.4674999999999998</v>
      </c>
      <c r="AY1926" s="14">
        <f t="shared" si="231"/>
        <v>1.6995</v>
      </c>
      <c r="BA1926" s="15">
        <v>40083</v>
      </c>
      <c r="BB1926" s="14">
        <v>51.1265</v>
      </c>
      <c r="BD1926" s="15"/>
      <c r="BJ1926" s="15">
        <v>40813</v>
      </c>
      <c r="BK1926" s="14">
        <v>222.23140000000001</v>
      </c>
    </row>
    <row r="1927" spans="2:63" x14ac:dyDescent="0.2">
      <c r="B1927" s="15">
        <v>40084</v>
      </c>
      <c r="C1927" s="14">
        <v>3.254</v>
      </c>
      <c r="E1927" s="15">
        <v>40084</v>
      </c>
      <c r="F1927" s="14">
        <v>3.5329999999999999</v>
      </c>
      <c r="H1927" s="15">
        <v>40084</v>
      </c>
      <c r="I1927" s="14">
        <v>3.7800000000000002</v>
      </c>
      <c r="K1927" s="15">
        <v>40084</v>
      </c>
      <c r="L1927" s="14">
        <v>4.0090000000000003</v>
      </c>
      <c r="N1927" s="15">
        <v>40084</v>
      </c>
      <c r="O1927" s="14">
        <v>3.66</v>
      </c>
      <c r="Q1927" s="15">
        <v>40084</v>
      </c>
      <c r="R1927" s="14">
        <v>3.5060000000000002</v>
      </c>
      <c r="T1927" s="15">
        <v>40084</v>
      </c>
      <c r="U1927" s="14">
        <v>3.6470000000000002</v>
      </c>
      <c r="W1927" s="15">
        <v>40084</v>
      </c>
      <c r="X1927" s="14">
        <v>3.831</v>
      </c>
      <c r="Z1927" s="15">
        <v>40084</v>
      </c>
      <c r="AA1927" s="14">
        <v>3.5310000000000001</v>
      </c>
      <c r="AC1927" s="14">
        <f t="shared" si="232"/>
        <v>3.5943159276996757</v>
      </c>
      <c r="AE1927" s="15">
        <v>40084</v>
      </c>
      <c r="AF1927" s="14">
        <v>3.2797000000000001</v>
      </c>
      <c r="AH1927" s="15">
        <v>40084</v>
      </c>
      <c r="AI1927" s="14">
        <v>3.6269999999999998</v>
      </c>
      <c r="AK1927" s="15">
        <v>40084</v>
      </c>
      <c r="AL1927" s="14">
        <v>2.2989999999999999</v>
      </c>
      <c r="AM1927" s="14">
        <f t="shared" si="227"/>
        <v>1.2953159276996757</v>
      </c>
      <c r="AN1927" s="15">
        <v>40084</v>
      </c>
      <c r="AO1927" s="14">
        <v>2.3420000000000001</v>
      </c>
      <c r="AP1927" s="14">
        <f t="shared" si="228"/>
        <v>0.93769999999999998</v>
      </c>
      <c r="AQ1927" s="15">
        <v>40084</v>
      </c>
      <c r="AR1927" s="14">
        <v>3.2800000000000002</v>
      </c>
      <c r="AS1927" s="14">
        <f t="shared" si="229"/>
        <v>0.34699999999999953</v>
      </c>
      <c r="AU1927" s="14">
        <f t="shared" si="233"/>
        <v>0.95500000000000007</v>
      </c>
      <c r="AW1927" s="14">
        <f t="shared" si="230"/>
        <v>1.4810000000000003</v>
      </c>
      <c r="AY1927" s="14">
        <f t="shared" si="231"/>
        <v>1.7100000000000004</v>
      </c>
      <c r="BA1927" s="15">
        <v>40084</v>
      </c>
      <c r="BB1927" s="14">
        <v>52.584099999999999</v>
      </c>
      <c r="BD1927" s="15"/>
      <c r="BJ1927" s="15">
        <v>40814</v>
      </c>
      <c r="BK1927" s="14">
        <v>222.0333</v>
      </c>
    </row>
    <row r="1928" spans="2:63" x14ac:dyDescent="0.2">
      <c r="B1928" s="15">
        <v>40085</v>
      </c>
      <c r="C1928" s="14">
        <v>3.2290000000000001</v>
      </c>
      <c r="E1928" s="15">
        <v>40085</v>
      </c>
      <c r="F1928" s="14">
        <v>3.5129999999999999</v>
      </c>
      <c r="H1928" s="15">
        <v>40085</v>
      </c>
      <c r="I1928" s="14">
        <v>3.7800000000000002</v>
      </c>
      <c r="K1928" s="15">
        <v>40085</v>
      </c>
      <c r="L1928" s="14">
        <v>3.9980000000000002</v>
      </c>
      <c r="N1928" s="15">
        <v>40085</v>
      </c>
      <c r="O1928" s="14">
        <v>3.6459999999999999</v>
      </c>
      <c r="Q1928" s="15">
        <v>40085</v>
      </c>
      <c r="R1928" s="14">
        <v>3.4929999999999999</v>
      </c>
      <c r="T1928" s="15">
        <v>40085</v>
      </c>
      <c r="U1928" s="14">
        <v>3.633</v>
      </c>
      <c r="W1928" s="15">
        <v>40085</v>
      </c>
      <c r="X1928" s="14">
        <v>3.8289999999999997</v>
      </c>
      <c r="Z1928" s="15">
        <v>40085</v>
      </c>
      <c r="AA1928" s="14">
        <v>3.51</v>
      </c>
      <c r="AC1928" s="14">
        <f t="shared" si="232"/>
        <v>3.5786769658581798</v>
      </c>
      <c r="AE1928" s="15">
        <v>40085</v>
      </c>
      <c r="AF1928" s="14">
        <v>3.2906</v>
      </c>
      <c r="AH1928" s="15">
        <v>40085</v>
      </c>
      <c r="AI1928" s="14">
        <v>3.6139999999999999</v>
      </c>
      <c r="AK1928" s="15">
        <v>40085</v>
      </c>
      <c r="AL1928" s="14">
        <v>2.3005</v>
      </c>
      <c r="AM1928" s="14">
        <f t="shared" si="227"/>
        <v>1.2781769658581799</v>
      </c>
      <c r="AN1928" s="15">
        <v>40085</v>
      </c>
      <c r="AO1928" s="14">
        <v>2.3222</v>
      </c>
      <c r="AP1928" s="14">
        <f t="shared" si="228"/>
        <v>0.96839999999999993</v>
      </c>
      <c r="AQ1928" s="15">
        <v>40085</v>
      </c>
      <c r="AR1928" s="14">
        <v>3.2875000000000001</v>
      </c>
      <c r="AS1928" s="14">
        <f t="shared" si="229"/>
        <v>0.32649999999999979</v>
      </c>
      <c r="AU1928" s="14">
        <f t="shared" si="233"/>
        <v>0.9285000000000001</v>
      </c>
      <c r="AW1928" s="14">
        <f t="shared" si="230"/>
        <v>1.4795000000000003</v>
      </c>
      <c r="AY1928" s="14">
        <f t="shared" si="231"/>
        <v>1.6975000000000002</v>
      </c>
      <c r="BA1928" s="15">
        <v>40085</v>
      </c>
      <c r="BB1928" s="14">
        <v>55.037799999999997</v>
      </c>
      <c r="BD1928" s="15"/>
      <c r="BJ1928" s="15">
        <v>40815</v>
      </c>
      <c r="BK1928" s="14">
        <v>221.55199999999999</v>
      </c>
    </row>
    <row r="1929" spans="2:63" x14ac:dyDescent="0.2">
      <c r="B1929" s="15">
        <v>40086</v>
      </c>
      <c r="C1929" s="14">
        <v>3.22</v>
      </c>
      <c r="E1929" s="15">
        <v>40086</v>
      </c>
      <c r="F1929" s="14">
        <v>3.5369999999999999</v>
      </c>
      <c r="H1929" s="15">
        <v>40086</v>
      </c>
      <c r="I1929" s="14">
        <v>3.8079999999999998</v>
      </c>
      <c r="K1929" s="15">
        <v>40086</v>
      </c>
      <c r="L1929" s="14">
        <v>4.0149999999999997</v>
      </c>
      <c r="N1929" s="15">
        <v>40086</v>
      </c>
      <c r="O1929" s="14">
        <v>3.6640000000000001</v>
      </c>
      <c r="Q1929" s="15">
        <v>40086</v>
      </c>
      <c r="R1929" s="14">
        <v>3.5110000000000001</v>
      </c>
      <c r="T1929" s="15">
        <v>40086</v>
      </c>
      <c r="U1929" s="14">
        <v>3.6669999999999998</v>
      </c>
      <c r="W1929" s="15">
        <v>40086</v>
      </c>
      <c r="X1929" s="14">
        <v>3.851</v>
      </c>
      <c r="Z1929" s="15">
        <v>40086</v>
      </c>
      <c r="AA1929" s="14">
        <v>3.5339999999999998</v>
      </c>
      <c r="AC1929" s="14">
        <f t="shared" si="232"/>
        <v>3.5923698439672482</v>
      </c>
      <c r="AE1929" s="15">
        <v>40086</v>
      </c>
      <c r="AF1929" s="14">
        <v>3.3052999999999999</v>
      </c>
      <c r="AH1929" s="15">
        <v>40086</v>
      </c>
      <c r="AI1929" s="14">
        <v>3.5920000000000001</v>
      </c>
      <c r="AK1929" s="15">
        <v>40086</v>
      </c>
      <c r="AL1929" s="14">
        <v>2.319</v>
      </c>
      <c r="AM1929" s="14">
        <f t="shared" si="227"/>
        <v>1.2733698439672483</v>
      </c>
      <c r="AN1929" s="15">
        <v>40086</v>
      </c>
      <c r="AO1929" s="14">
        <v>2.3439999999999999</v>
      </c>
      <c r="AP1929" s="14">
        <f t="shared" si="228"/>
        <v>0.96130000000000004</v>
      </c>
      <c r="AQ1929" s="15">
        <v>40086</v>
      </c>
      <c r="AR1929" s="14">
        <v>3.37</v>
      </c>
      <c r="AS1929" s="14">
        <f t="shared" si="229"/>
        <v>0.22199999999999998</v>
      </c>
      <c r="AU1929" s="14">
        <f t="shared" si="233"/>
        <v>0.90100000000000025</v>
      </c>
      <c r="AW1929" s="14">
        <f t="shared" si="230"/>
        <v>1.4889999999999999</v>
      </c>
      <c r="AY1929" s="14">
        <f t="shared" si="231"/>
        <v>1.6959999999999997</v>
      </c>
      <c r="BA1929" s="15">
        <v>40086</v>
      </c>
      <c r="BB1929" s="14">
        <v>58.786900000000003</v>
      </c>
      <c r="BD1929" s="15"/>
      <c r="BJ1929" s="15">
        <v>40816</v>
      </c>
      <c r="BK1929" s="14">
        <v>221.2747</v>
      </c>
    </row>
    <row r="1930" spans="2:63" x14ac:dyDescent="0.2">
      <c r="B1930" s="15">
        <v>40087</v>
      </c>
      <c r="C1930" s="14">
        <v>3.157</v>
      </c>
      <c r="E1930" s="15">
        <v>40087</v>
      </c>
      <c r="F1930" s="14">
        <v>3.5259999999999998</v>
      </c>
      <c r="H1930" s="15">
        <v>40087</v>
      </c>
      <c r="I1930" s="14">
        <v>3.794</v>
      </c>
      <c r="K1930" s="15">
        <v>40087</v>
      </c>
      <c r="L1930" s="14">
        <v>4.1139999999999999</v>
      </c>
      <c r="N1930" s="15">
        <v>40087</v>
      </c>
      <c r="O1930" s="14">
        <v>3.6630000000000003</v>
      </c>
      <c r="Q1930" s="15">
        <v>40087</v>
      </c>
      <c r="R1930" s="14">
        <v>3.5</v>
      </c>
      <c r="T1930" s="15">
        <v>40087</v>
      </c>
      <c r="U1930" s="14">
        <v>3.6539999999999999</v>
      </c>
      <c r="W1930" s="15">
        <v>40087</v>
      </c>
      <c r="X1930" s="14">
        <v>3.8689999999999998</v>
      </c>
      <c r="Z1930" s="15">
        <v>40087</v>
      </c>
      <c r="AA1930" s="14">
        <v>3.5350000000000001</v>
      </c>
      <c r="AC1930" s="14">
        <f t="shared" si="232"/>
        <v>3.5887596168700751</v>
      </c>
      <c r="AE1930" s="15">
        <v>40087</v>
      </c>
      <c r="AF1930" s="14">
        <v>3.1789999999999998</v>
      </c>
      <c r="AH1930" s="15">
        <v>40087</v>
      </c>
      <c r="AI1930" s="14">
        <v>3.488</v>
      </c>
      <c r="AK1930" s="15">
        <v>40087</v>
      </c>
      <c r="AL1930" s="14">
        <v>2.395</v>
      </c>
      <c r="AM1930" s="14">
        <f t="shared" si="227"/>
        <v>1.193759616870075</v>
      </c>
      <c r="AN1930" s="15">
        <v>40087</v>
      </c>
      <c r="AO1930" s="14">
        <v>2.2902</v>
      </c>
      <c r="AP1930" s="14">
        <f t="shared" si="228"/>
        <v>0.88879999999999981</v>
      </c>
      <c r="AQ1930" s="15">
        <v>40087</v>
      </c>
      <c r="AR1930" s="14">
        <v>3.2800000000000002</v>
      </c>
      <c r="AS1930" s="14">
        <f t="shared" si="229"/>
        <v>0.20799999999999974</v>
      </c>
      <c r="AU1930" s="14">
        <f t="shared" si="233"/>
        <v>0.76200000000000001</v>
      </c>
      <c r="AW1930" s="14">
        <f t="shared" si="230"/>
        <v>1.399</v>
      </c>
      <c r="AY1930" s="14">
        <f t="shared" si="231"/>
        <v>1.7189999999999999</v>
      </c>
      <c r="BA1930" s="15">
        <v>40087</v>
      </c>
      <c r="BB1930" s="14">
        <v>63.747599999999998</v>
      </c>
      <c r="BD1930" s="15"/>
      <c r="BJ1930" s="15">
        <v>40817</v>
      </c>
      <c r="BK1930" s="14">
        <v>221.2747</v>
      </c>
    </row>
    <row r="1931" spans="2:63" x14ac:dyDescent="0.2">
      <c r="B1931" s="15">
        <v>40088</v>
      </c>
      <c r="C1931" s="14">
        <v>3.1219999999999999</v>
      </c>
      <c r="E1931" s="15">
        <v>40088</v>
      </c>
      <c r="F1931" s="14">
        <v>3.4809999999999999</v>
      </c>
      <c r="H1931" s="15">
        <v>40088</v>
      </c>
      <c r="I1931" s="14">
        <v>3.762</v>
      </c>
      <c r="K1931" s="15">
        <v>40088</v>
      </c>
      <c r="L1931" s="14">
        <v>4.0599999999999996</v>
      </c>
      <c r="N1931" s="15">
        <v>40088</v>
      </c>
      <c r="O1931" s="14">
        <v>3.6219999999999999</v>
      </c>
      <c r="Q1931" s="15">
        <v>40088</v>
      </c>
      <c r="R1931" s="14">
        <v>3.456</v>
      </c>
      <c r="T1931" s="15">
        <v>40088</v>
      </c>
      <c r="U1931" s="14">
        <v>3.613</v>
      </c>
      <c r="W1931" s="15">
        <v>40088</v>
      </c>
      <c r="X1931" s="14">
        <v>3.823</v>
      </c>
      <c r="Z1931" s="15">
        <v>40088</v>
      </c>
      <c r="AA1931" s="14">
        <v>3.4830000000000001</v>
      </c>
      <c r="AC1931" s="14">
        <f t="shared" si="232"/>
        <v>3.5467761470724541</v>
      </c>
      <c r="AE1931" s="15">
        <v>40088</v>
      </c>
      <c r="AF1931" s="14">
        <v>3.2187999999999999</v>
      </c>
      <c r="AH1931" s="15">
        <v>40088</v>
      </c>
      <c r="AI1931" s="14">
        <v>3.4390000000000001</v>
      </c>
      <c r="AK1931" s="15">
        <v>40088</v>
      </c>
      <c r="AL1931" s="14">
        <v>2.4</v>
      </c>
      <c r="AM1931" s="14">
        <f t="shared" si="227"/>
        <v>1.1467761470724542</v>
      </c>
      <c r="AN1931" s="15">
        <v>40088</v>
      </c>
      <c r="AO1931" s="14">
        <v>2.2793000000000001</v>
      </c>
      <c r="AP1931" s="14">
        <f t="shared" si="228"/>
        <v>0.93949999999999978</v>
      </c>
      <c r="AQ1931" s="15">
        <v>40088</v>
      </c>
      <c r="AR1931" s="14">
        <v>3.3195000000000001</v>
      </c>
      <c r="AS1931" s="14">
        <f t="shared" si="229"/>
        <v>0.11949999999999994</v>
      </c>
      <c r="AU1931" s="14">
        <f t="shared" si="233"/>
        <v>0.72199999999999998</v>
      </c>
      <c r="AW1931" s="14">
        <f t="shared" si="230"/>
        <v>1.3620000000000001</v>
      </c>
      <c r="AY1931" s="14">
        <f t="shared" si="231"/>
        <v>1.6599999999999997</v>
      </c>
      <c r="BA1931" s="15">
        <v>40088</v>
      </c>
      <c r="BB1931" s="14">
        <v>63.912300000000002</v>
      </c>
      <c r="BD1931" s="15"/>
      <c r="BJ1931" s="15">
        <v>40818</v>
      </c>
      <c r="BK1931" s="14">
        <v>221.2747</v>
      </c>
    </row>
    <row r="1932" spans="2:63" x14ac:dyDescent="0.2">
      <c r="B1932" s="15">
        <v>40089</v>
      </c>
      <c r="C1932" s="14">
        <v>3.1219999999999999</v>
      </c>
      <c r="E1932" s="15">
        <v>40089</v>
      </c>
      <c r="F1932" s="14">
        <v>3.4809999999999999</v>
      </c>
      <c r="H1932" s="15">
        <v>40089</v>
      </c>
      <c r="I1932" s="14">
        <v>3.762</v>
      </c>
      <c r="K1932" s="15">
        <v>40089</v>
      </c>
      <c r="L1932" s="14">
        <v>4.0599999999999996</v>
      </c>
      <c r="N1932" s="15">
        <v>40089</v>
      </c>
      <c r="O1932" s="14">
        <v>3.6219999999999999</v>
      </c>
      <c r="Q1932" s="15">
        <v>40089</v>
      </c>
      <c r="R1932" s="14">
        <v>3.456</v>
      </c>
      <c r="T1932" s="15">
        <v>40089</v>
      </c>
      <c r="U1932" s="14">
        <v>3.613</v>
      </c>
      <c r="W1932" s="15">
        <v>40089</v>
      </c>
      <c r="X1932" s="14">
        <v>3.823</v>
      </c>
      <c r="Z1932" s="15">
        <v>40089</v>
      </c>
      <c r="AA1932" s="14">
        <v>3.4830000000000001</v>
      </c>
      <c r="AC1932" s="14">
        <f t="shared" si="232"/>
        <v>3.5467761470724541</v>
      </c>
      <c r="AE1932" s="15">
        <v>40089</v>
      </c>
      <c r="AF1932" s="14">
        <v>3.2187999999999999</v>
      </c>
      <c r="AH1932" s="15">
        <v>40089</v>
      </c>
      <c r="AI1932" s="14">
        <v>3.4390000000000001</v>
      </c>
      <c r="AK1932" s="15">
        <v>40089</v>
      </c>
      <c r="AL1932" s="14">
        <v>2.4</v>
      </c>
      <c r="AM1932" s="14">
        <f t="shared" si="227"/>
        <v>1.1467761470724542</v>
      </c>
      <c r="AN1932" s="15">
        <v>40089</v>
      </c>
      <c r="AO1932" s="14">
        <v>2.2793000000000001</v>
      </c>
      <c r="AP1932" s="14">
        <f t="shared" si="228"/>
        <v>0.93949999999999978</v>
      </c>
      <c r="AQ1932" s="15">
        <v>40089</v>
      </c>
      <c r="AR1932" s="14">
        <v>3.3195000000000001</v>
      </c>
      <c r="AS1932" s="14">
        <f t="shared" si="229"/>
        <v>0.11949999999999994</v>
      </c>
      <c r="AU1932" s="14">
        <f t="shared" si="233"/>
        <v>0.72199999999999998</v>
      </c>
      <c r="AW1932" s="14">
        <f t="shared" si="230"/>
        <v>1.3620000000000001</v>
      </c>
      <c r="AY1932" s="14">
        <f t="shared" si="231"/>
        <v>1.6599999999999997</v>
      </c>
      <c r="BA1932" s="15">
        <v>40089</v>
      </c>
      <c r="BB1932" s="14">
        <v>63.912300000000002</v>
      </c>
      <c r="BD1932" s="15"/>
      <c r="BJ1932" s="15">
        <v>40819</v>
      </c>
      <c r="BK1932" s="14">
        <v>220.31700000000001</v>
      </c>
    </row>
    <row r="1933" spans="2:63" x14ac:dyDescent="0.2">
      <c r="B1933" s="15">
        <v>40090</v>
      </c>
      <c r="C1933" s="14">
        <v>3.1219999999999999</v>
      </c>
      <c r="E1933" s="15">
        <v>40090</v>
      </c>
      <c r="F1933" s="14">
        <v>3.4809999999999999</v>
      </c>
      <c r="H1933" s="15">
        <v>40090</v>
      </c>
      <c r="I1933" s="14">
        <v>3.762</v>
      </c>
      <c r="K1933" s="15">
        <v>40090</v>
      </c>
      <c r="L1933" s="14">
        <v>4.0599999999999996</v>
      </c>
      <c r="N1933" s="15">
        <v>40090</v>
      </c>
      <c r="O1933" s="14">
        <v>3.6219999999999999</v>
      </c>
      <c r="Q1933" s="15">
        <v>40090</v>
      </c>
      <c r="R1933" s="14">
        <v>3.456</v>
      </c>
      <c r="T1933" s="15">
        <v>40090</v>
      </c>
      <c r="U1933" s="14">
        <v>3.613</v>
      </c>
      <c r="W1933" s="15">
        <v>40090</v>
      </c>
      <c r="X1933" s="14">
        <v>3.823</v>
      </c>
      <c r="Z1933" s="15">
        <v>40090</v>
      </c>
      <c r="AA1933" s="14">
        <v>3.4830000000000001</v>
      </c>
      <c r="AC1933" s="14">
        <f t="shared" si="232"/>
        <v>3.5467761470724541</v>
      </c>
      <c r="AE1933" s="15">
        <v>40090</v>
      </c>
      <c r="AF1933" s="14">
        <v>3.2187999999999999</v>
      </c>
      <c r="AH1933" s="15">
        <v>40090</v>
      </c>
      <c r="AI1933" s="14">
        <v>3.4390000000000001</v>
      </c>
      <c r="AK1933" s="15">
        <v>40090</v>
      </c>
      <c r="AL1933" s="14">
        <v>2.4</v>
      </c>
      <c r="AM1933" s="14">
        <f t="shared" si="227"/>
        <v>1.1467761470724542</v>
      </c>
      <c r="AN1933" s="15">
        <v>40090</v>
      </c>
      <c r="AO1933" s="14">
        <v>2.2793000000000001</v>
      </c>
      <c r="AP1933" s="14">
        <f t="shared" si="228"/>
        <v>0.93949999999999978</v>
      </c>
      <c r="AQ1933" s="15">
        <v>40090</v>
      </c>
      <c r="AR1933" s="14">
        <v>3.3195000000000001</v>
      </c>
      <c r="AS1933" s="14">
        <f t="shared" si="229"/>
        <v>0.11949999999999994</v>
      </c>
      <c r="AU1933" s="14">
        <f t="shared" si="233"/>
        <v>0.72199999999999998</v>
      </c>
      <c r="AW1933" s="14">
        <f t="shared" si="230"/>
        <v>1.3620000000000001</v>
      </c>
      <c r="AY1933" s="14">
        <f t="shared" si="231"/>
        <v>1.6599999999999997</v>
      </c>
      <c r="BA1933" s="15">
        <v>40090</v>
      </c>
      <c r="BB1933" s="14">
        <v>63.912300000000002</v>
      </c>
      <c r="BD1933" s="15"/>
      <c r="BJ1933" s="15">
        <v>40820</v>
      </c>
      <c r="BK1933" s="14">
        <v>219.63069999999999</v>
      </c>
    </row>
    <row r="1934" spans="2:63" x14ac:dyDescent="0.2">
      <c r="B1934" s="15">
        <v>40091</v>
      </c>
      <c r="C1934" s="14">
        <v>3.1240000000000001</v>
      </c>
      <c r="E1934" s="15">
        <v>40091</v>
      </c>
      <c r="F1934" s="14">
        <v>3.4729999999999999</v>
      </c>
      <c r="H1934" s="15">
        <v>40091</v>
      </c>
      <c r="I1934" s="14">
        <v>3.7519999999999998</v>
      </c>
      <c r="K1934" s="15">
        <v>40091</v>
      </c>
      <c r="L1934" s="14">
        <v>4.048</v>
      </c>
      <c r="N1934" s="15">
        <v>40091</v>
      </c>
      <c r="O1934" s="14">
        <v>3.62</v>
      </c>
      <c r="Q1934" s="15">
        <v>40091</v>
      </c>
      <c r="R1934" s="14">
        <v>3.448</v>
      </c>
      <c r="T1934" s="15">
        <v>40091</v>
      </c>
      <c r="U1934" s="14">
        <v>3.6029999999999998</v>
      </c>
      <c r="W1934" s="15">
        <v>40091</v>
      </c>
      <c r="X1934" s="14">
        <v>3.7919999999999998</v>
      </c>
      <c r="Z1934" s="15">
        <v>40091</v>
      </c>
      <c r="AA1934" s="14">
        <v>3.4779999999999998</v>
      </c>
      <c r="AC1934" s="14">
        <f t="shared" si="232"/>
        <v>3.5401296153251973</v>
      </c>
      <c r="AE1934" s="15">
        <v>40091</v>
      </c>
      <c r="AF1934" s="14">
        <v>3.2204999999999999</v>
      </c>
      <c r="AH1934" s="15">
        <v>40091</v>
      </c>
      <c r="AI1934" s="14">
        <v>3.4009999999999998</v>
      </c>
      <c r="AK1934" s="15">
        <v>40091</v>
      </c>
      <c r="AL1934" s="14">
        <v>2.3944999999999999</v>
      </c>
      <c r="AM1934" s="14">
        <f t="shared" si="227"/>
        <v>1.1456296153251975</v>
      </c>
      <c r="AN1934" s="15">
        <v>40091</v>
      </c>
      <c r="AO1934" s="14">
        <v>2.3066</v>
      </c>
      <c r="AP1934" s="14">
        <f t="shared" si="228"/>
        <v>0.91389999999999993</v>
      </c>
      <c r="AQ1934" s="15">
        <v>40091</v>
      </c>
      <c r="AR1934" s="14">
        <v>3.34</v>
      </c>
      <c r="AS1934" s="14">
        <f t="shared" si="229"/>
        <v>6.0999999999999943E-2</v>
      </c>
      <c r="AU1934" s="14">
        <f t="shared" si="233"/>
        <v>0.72950000000000026</v>
      </c>
      <c r="AW1934" s="14">
        <f t="shared" si="230"/>
        <v>1.3574999999999999</v>
      </c>
      <c r="AY1934" s="14">
        <f t="shared" si="231"/>
        <v>1.6535000000000002</v>
      </c>
      <c r="BA1934" s="15">
        <v>40091</v>
      </c>
      <c r="BB1934" s="14">
        <v>62.798499999999997</v>
      </c>
      <c r="BD1934" s="15"/>
      <c r="BJ1934" s="15">
        <v>40821</v>
      </c>
      <c r="BK1934" s="14">
        <v>221.3287</v>
      </c>
    </row>
    <row r="1935" spans="2:63" x14ac:dyDescent="0.2">
      <c r="B1935" s="15">
        <v>40092</v>
      </c>
      <c r="C1935" s="14">
        <v>3.1579999999999999</v>
      </c>
      <c r="E1935" s="15">
        <v>40092</v>
      </c>
      <c r="F1935" s="14">
        <v>3.5060000000000002</v>
      </c>
      <c r="H1935" s="15">
        <v>40092</v>
      </c>
      <c r="I1935" s="14">
        <v>3.7800000000000002</v>
      </c>
      <c r="K1935" s="15">
        <v>40092</v>
      </c>
      <c r="L1935" s="14">
        <v>4.0620000000000003</v>
      </c>
      <c r="N1935" s="15">
        <v>40092</v>
      </c>
      <c r="O1935" s="14">
        <v>3.65</v>
      </c>
      <c r="Q1935" s="15">
        <v>40092</v>
      </c>
      <c r="R1935" s="14">
        <v>3.4779999999999998</v>
      </c>
      <c r="T1935" s="15">
        <v>40092</v>
      </c>
      <c r="U1935" s="14">
        <v>3.629</v>
      </c>
      <c r="W1935" s="15">
        <v>40092</v>
      </c>
      <c r="X1935" s="14">
        <v>3.7960000000000003</v>
      </c>
      <c r="Z1935" s="15">
        <v>40092</v>
      </c>
      <c r="AA1935" s="14">
        <v>3.5129999999999999</v>
      </c>
      <c r="AC1935" s="14">
        <f t="shared" si="232"/>
        <v>3.5678586435964776</v>
      </c>
      <c r="AE1935" s="15">
        <v>40092</v>
      </c>
      <c r="AF1935" s="14">
        <v>3.2551999999999999</v>
      </c>
      <c r="AH1935" s="15">
        <v>40092</v>
      </c>
      <c r="AI1935" s="14">
        <v>3.4050000000000002</v>
      </c>
      <c r="AK1935" s="15">
        <v>40092</v>
      </c>
      <c r="AL1935" s="14">
        <v>2.3855</v>
      </c>
      <c r="AM1935" s="14">
        <f t="shared" si="227"/>
        <v>1.1823586435964777</v>
      </c>
      <c r="AN1935" s="15">
        <v>40092</v>
      </c>
      <c r="AO1935" s="14">
        <v>2.3410000000000002</v>
      </c>
      <c r="AP1935" s="14">
        <f t="shared" si="228"/>
        <v>0.91419999999999968</v>
      </c>
      <c r="AQ1935" s="15">
        <v>40092</v>
      </c>
      <c r="AR1935" s="14">
        <v>3.34</v>
      </c>
      <c r="AS1935" s="14">
        <f t="shared" si="229"/>
        <v>6.5000000000000391E-2</v>
      </c>
      <c r="AU1935" s="14">
        <f t="shared" si="233"/>
        <v>0.77249999999999996</v>
      </c>
      <c r="AW1935" s="14">
        <f t="shared" si="230"/>
        <v>1.3945000000000003</v>
      </c>
      <c r="AY1935" s="14">
        <f t="shared" si="231"/>
        <v>1.6765000000000003</v>
      </c>
      <c r="BA1935" s="15">
        <v>40092</v>
      </c>
      <c r="BB1935" s="14">
        <v>62.1096</v>
      </c>
      <c r="BD1935" s="15"/>
      <c r="BJ1935" s="15">
        <v>40822</v>
      </c>
      <c r="BK1935" s="14">
        <v>222.25839999999999</v>
      </c>
    </row>
    <row r="1936" spans="2:63" x14ac:dyDescent="0.2">
      <c r="B1936" s="15">
        <v>40093</v>
      </c>
      <c r="C1936" s="14">
        <v>3.1230000000000002</v>
      </c>
      <c r="E1936" s="15">
        <v>40093</v>
      </c>
      <c r="F1936" s="14">
        <v>3.4689999999999999</v>
      </c>
      <c r="H1936" s="15">
        <v>40093</v>
      </c>
      <c r="I1936" s="14">
        <v>3.7469999999999999</v>
      </c>
      <c r="K1936" s="15">
        <v>40093</v>
      </c>
      <c r="L1936" s="14">
        <v>4.0229999999999997</v>
      </c>
      <c r="N1936" s="15">
        <v>40093</v>
      </c>
      <c r="O1936" s="14">
        <v>3.6109999999999998</v>
      </c>
      <c r="Q1936" s="15">
        <v>40093</v>
      </c>
      <c r="R1936" s="14">
        <v>3.44</v>
      </c>
      <c r="T1936" s="15">
        <v>40093</v>
      </c>
      <c r="U1936" s="14">
        <v>3.6</v>
      </c>
      <c r="W1936" s="15">
        <v>40093</v>
      </c>
      <c r="X1936" s="14">
        <v>3.7690000000000001</v>
      </c>
      <c r="Z1936" s="15">
        <v>40093</v>
      </c>
      <c r="AA1936" s="14">
        <v>3.4750000000000001</v>
      </c>
      <c r="AC1936" s="14">
        <f t="shared" si="232"/>
        <v>3.5319340336783558</v>
      </c>
      <c r="AE1936" s="15">
        <v>40093</v>
      </c>
      <c r="AF1936" s="14">
        <v>3.1819999999999999</v>
      </c>
      <c r="AH1936" s="15">
        <v>40093</v>
      </c>
      <c r="AI1936" s="14">
        <v>3.3849999999999998</v>
      </c>
      <c r="AK1936" s="15">
        <v>40093</v>
      </c>
      <c r="AL1936" s="14">
        <v>2.3815</v>
      </c>
      <c r="AM1936" s="14">
        <f t="shared" si="227"/>
        <v>1.1504340336783558</v>
      </c>
      <c r="AN1936" s="15">
        <v>40093</v>
      </c>
      <c r="AO1936" s="14">
        <v>2.3216000000000001</v>
      </c>
      <c r="AP1936" s="14">
        <f t="shared" si="228"/>
        <v>0.86039999999999983</v>
      </c>
      <c r="AQ1936" s="15">
        <v>40093</v>
      </c>
      <c r="AR1936" s="14">
        <v>3.33</v>
      </c>
      <c r="AS1936" s="14">
        <f t="shared" si="229"/>
        <v>5.4999999999999716E-2</v>
      </c>
      <c r="AU1936" s="14">
        <f t="shared" si="233"/>
        <v>0.74150000000000027</v>
      </c>
      <c r="AW1936" s="14">
        <f t="shared" si="230"/>
        <v>1.3654999999999999</v>
      </c>
      <c r="AY1936" s="14">
        <f t="shared" si="231"/>
        <v>1.6414999999999997</v>
      </c>
      <c r="BA1936" s="15">
        <v>40093</v>
      </c>
      <c r="BB1936" s="14">
        <v>62.354700000000001</v>
      </c>
      <c r="BD1936" s="15"/>
      <c r="BJ1936" s="15">
        <v>40823</v>
      </c>
      <c r="BK1936" s="14">
        <v>223.2294</v>
      </c>
    </row>
    <row r="1937" spans="2:63" x14ac:dyDescent="0.2">
      <c r="B1937" s="15">
        <v>40094</v>
      </c>
      <c r="C1937" s="14">
        <v>3.1150000000000002</v>
      </c>
      <c r="E1937" s="15">
        <v>40094</v>
      </c>
      <c r="F1937" s="14">
        <v>3.4580000000000002</v>
      </c>
      <c r="H1937" s="15">
        <v>40094</v>
      </c>
      <c r="I1937" s="14">
        <v>3.7269999999999999</v>
      </c>
      <c r="K1937" s="15">
        <v>40094</v>
      </c>
      <c r="L1937" s="14">
        <v>4.0019999999999998</v>
      </c>
      <c r="N1937" s="15">
        <v>40094</v>
      </c>
      <c r="O1937" s="14">
        <v>3.6019999999999999</v>
      </c>
      <c r="Q1937" s="15">
        <v>40094</v>
      </c>
      <c r="R1937" s="14">
        <v>3.4329999999999998</v>
      </c>
      <c r="T1937" s="15">
        <v>40094</v>
      </c>
      <c r="U1937" s="14">
        <v>3.59</v>
      </c>
      <c r="W1937" s="15">
        <v>40094</v>
      </c>
      <c r="X1937" s="14">
        <v>3.76</v>
      </c>
      <c r="Z1937" s="15">
        <v>40094</v>
      </c>
      <c r="AA1937" s="14">
        <v>3.4689999999999999</v>
      </c>
      <c r="AC1937" s="14">
        <f t="shared" si="232"/>
        <v>3.5191410474277762</v>
      </c>
      <c r="AE1937" s="15">
        <v>40094</v>
      </c>
      <c r="AF1937" s="14">
        <v>3.2477</v>
      </c>
      <c r="AH1937" s="15">
        <v>40094</v>
      </c>
      <c r="AI1937" s="14">
        <v>3.3559999999999999</v>
      </c>
      <c r="AK1937" s="15">
        <v>40094</v>
      </c>
      <c r="AL1937" s="14">
        <v>2.3740000000000001</v>
      </c>
      <c r="AM1937" s="14">
        <f t="shared" si="227"/>
        <v>1.1451410474277761</v>
      </c>
      <c r="AN1937" s="15">
        <v>40094</v>
      </c>
      <c r="AO1937" s="14">
        <v>2.355</v>
      </c>
      <c r="AP1937" s="14">
        <f t="shared" si="228"/>
        <v>0.89270000000000005</v>
      </c>
      <c r="AQ1937" s="15">
        <v>40094</v>
      </c>
      <c r="AR1937" s="14">
        <v>3.38</v>
      </c>
      <c r="AS1937" s="14">
        <f t="shared" si="229"/>
        <v>-2.4000000000000021E-2</v>
      </c>
      <c r="AU1937" s="14">
        <f t="shared" si="233"/>
        <v>0.7410000000000001</v>
      </c>
      <c r="AW1937" s="14">
        <f t="shared" si="230"/>
        <v>1.3529999999999998</v>
      </c>
      <c r="AY1937" s="14">
        <f t="shared" si="231"/>
        <v>1.6279999999999997</v>
      </c>
      <c r="BA1937" s="15">
        <v>40094</v>
      </c>
      <c r="BB1937" s="14">
        <v>61.216799999999999</v>
      </c>
      <c r="BD1937" s="15"/>
      <c r="BJ1937" s="15">
        <v>40824</v>
      </c>
      <c r="BK1937" s="14">
        <v>223.2294</v>
      </c>
    </row>
    <row r="1938" spans="2:63" x14ac:dyDescent="0.2">
      <c r="B1938" s="15">
        <v>40095</v>
      </c>
      <c r="C1938" s="14">
        <v>3.2040000000000002</v>
      </c>
      <c r="E1938" s="15">
        <v>40095</v>
      </c>
      <c r="F1938" s="14">
        <v>3.5329999999999999</v>
      </c>
      <c r="H1938" s="15">
        <v>40095</v>
      </c>
      <c r="I1938" s="14">
        <v>3.7949999999999999</v>
      </c>
      <c r="K1938" s="15">
        <v>40095</v>
      </c>
      <c r="L1938" s="14">
        <v>4.0620000000000003</v>
      </c>
      <c r="N1938" s="15">
        <v>40095</v>
      </c>
      <c r="O1938" s="14">
        <v>3.68</v>
      </c>
      <c r="Q1938" s="15">
        <v>40095</v>
      </c>
      <c r="R1938" s="14">
        <v>3.504</v>
      </c>
      <c r="T1938" s="15">
        <v>40095</v>
      </c>
      <c r="U1938" s="14">
        <v>3.6579999999999999</v>
      </c>
      <c r="W1938" s="15">
        <v>40095</v>
      </c>
      <c r="X1938" s="14">
        <v>3.827</v>
      </c>
      <c r="Z1938" s="15">
        <v>40095</v>
      </c>
      <c r="AA1938" s="14">
        <v>3.5590000000000002</v>
      </c>
      <c r="AC1938" s="14">
        <f t="shared" si="232"/>
        <v>3.593953344662443</v>
      </c>
      <c r="AE1938" s="15">
        <v>40095</v>
      </c>
      <c r="AF1938" s="14">
        <v>3.3801999999999999</v>
      </c>
      <c r="AH1938" s="15">
        <v>40095</v>
      </c>
      <c r="AI1938" s="14">
        <v>3.4529999999999998</v>
      </c>
      <c r="AK1938" s="15">
        <v>40095</v>
      </c>
      <c r="AL1938" s="14">
        <v>2.3879999999999999</v>
      </c>
      <c r="AM1938" s="14">
        <f t="shared" si="227"/>
        <v>1.2059533446624431</v>
      </c>
      <c r="AN1938" s="15">
        <v>40095</v>
      </c>
      <c r="AO1938" s="14">
        <v>2.3841000000000001</v>
      </c>
      <c r="AP1938" s="14">
        <f t="shared" si="228"/>
        <v>0.99609999999999976</v>
      </c>
      <c r="AQ1938" s="15">
        <v>40095</v>
      </c>
      <c r="AR1938" s="14">
        <v>3.3855</v>
      </c>
      <c r="AS1938" s="14">
        <f t="shared" si="229"/>
        <v>6.7499999999999893E-2</v>
      </c>
      <c r="AU1938" s="14">
        <f t="shared" si="233"/>
        <v>0.81600000000000028</v>
      </c>
      <c r="AW1938" s="14">
        <f t="shared" si="230"/>
        <v>1.407</v>
      </c>
      <c r="AY1938" s="14">
        <f t="shared" si="231"/>
        <v>1.6740000000000004</v>
      </c>
      <c r="BA1938" s="15">
        <v>40095</v>
      </c>
      <c r="BB1938" s="14">
        <v>59.0289</v>
      </c>
      <c r="BD1938" s="15"/>
      <c r="BJ1938" s="15">
        <v>40825</v>
      </c>
      <c r="BK1938" s="14">
        <v>223.2294</v>
      </c>
    </row>
    <row r="1939" spans="2:63" x14ac:dyDescent="0.2">
      <c r="B1939" s="15">
        <v>40096</v>
      </c>
      <c r="C1939" s="14">
        <v>3.2040000000000002</v>
      </c>
      <c r="E1939" s="15">
        <v>40096</v>
      </c>
      <c r="F1939" s="14">
        <v>3.5329999999999999</v>
      </c>
      <c r="H1939" s="15">
        <v>40096</v>
      </c>
      <c r="I1939" s="14">
        <v>3.7949999999999999</v>
      </c>
      <c r="K1939" s="15">
        <v>40096</v>
      </c>
      <c r="L1939" s="14">
        <v>4.0620000000000003</v>
      </c>
      <c r="N1939" s="15">
        <v>40096</v>
      </c>
      <c r="O1939" s="14">
        <v>3.68</v>
      </c>
      <c r="Q1939" s="15">
        <v>40096</v>
      </c>
      <c r="R1939" s="14">
        <v>3.504</v>
      </c>
      <c r="T1939" s="15">
        <v>40096</v>
      </c>
      <c r="U1939" s="14">
        <v>3.6579999999999999</v>
      </c>
      <c r="W1939" s="15">
        <v>40096</v>
      </c>
      <c r="X1939" s="14">
        <v>3.827</v>
      </c>
      <c r="Z1939" s="15">
        <v>40096</v>
      </c>
      <c r="AA1939" s="14">
        <v>3.5590000000000002</v>
      </c>
      <c r="AC1939" s="14">
        <f t="shared" si="232"/>
        <v>3.593953344662443</v>
      </c>
      <c r="AE1939" s="15">
        <v>40096</v>
      </c>
      <c r="AF1939" s="14">
        <v>3.3801999999999999</v>
      </c>
      <c r="AH1939" s="15">
        <v>40096</v>
      </c>
      <c r="AI1939" s="14">
        <v>3.4529999999999998</v>
      </c>
      <c r="AK1939" s="15">
        <v>40096</v>
      </c>
      <c r="AL1939" s="14">
        <v>2.3879999999999999</v>
      </c>
      <c r="AM1939" s="14">
        <f t="shared" si="227"/>
        <v>1.2059533446624431</v>
      </c>
      <c r="AN1939" s="15">
        <v>40096</v>
      </c>
      <c r="AO1939" s="14">
        <v>2.3841000000000001</v>
      </c>
      <c r="AP1939" s="14">
        <f t="shared" si="228"/>
        <v>0.99609999999999976</v>
      </c>
      <c r="AQ1939" s="15">
        <v>40096</v>
      </c>
      <c r="AR1939" s="14">
        <v>3.3855</v>
      </c>
      <c r="AS1939" s="14">
        <f t="shared" si="229"/>
        <v>6.7499999999999893E-2</v>
      </c>
      <c r="AU1939" s="14">
        <f t="shared" si="233"/>
        <v>0.81600000000000028</v>
      </c>
      <c r="AW1939" s="14">
        <f t="shared" si="230"/>
        <v>1.407</v>
      </c>
      <c r="AY1939" s="14">
        <f t="shared" si="231"/>
        <v>1.6740000000000004</v>
      </c>
      <c r="BA1939" s="15">
        <v>40096</v>
      </c>
      <c r="BB1939" s="14">
        <v>59.0289</v>
      </c>
      <c r="BD1939" s="15"/>
      <c r="BJ1939" s="15">
        <v>40826</v>
      </c>
      <c r="BK1939" s="14">
        <v>223.2989</v>
      </c>
    </row>
    <row r="1940" spans="2:63" x14ac:dyDescent="0.2">
      <c r="B1940" s="15">
        <v>40097</v>
      </c>
      <c r="C1940" s="14">
        <v>3.2040000000000002</v>
      </c>
      <c r="E1940" s="15">
        <v>40097</v>
      </c>
      <c r="F1940" s="14">
        <v>3.5329999999999999</v>
      </c>
      <c r="H1940" s="15">
        <v>40097</v>
      </c>
      <c r="I1940" s="14">
        <v>3.7949999999999999</v>
      </c>
      <c r="K1940" s="15">
        <v>40097</v>
      </c>
      <c r="L1940" s="14">
        <v>4.0620000000000003</v>
      </c>
      <c r="N1940" s="15">
        <v>40097</v>
      </c>
      <c r="O1940" s="14">
        <v>3.68</v>
      </c>
      <c r="Q1940" s="15">
        <v>40097</v>
      </c>
      <c r="R1940" s="14">
        <v>3.504</v>
      </c>
      <c r="T1940" s="15">
        <v>40097</v>
      </c>
      <c r="U1940" s="14">
        <v>3.6579999999999999</v>
      </c>
      <c r="W1940" s="15">
        <v>40097</v>
      </c>
      <c r="X1940" s="14">
        <v>3.827</v>
      </c>
      <c r="Z1940" s="15">
        <v>40097</v>
      </c>
      <c r="AA1940" s="14">
        <v>3.5590000000000002</v>
      </c>
      <c r="AC1940" s="14">
        <f t="shared" si="232"/>
        <v>3.593953344662443</v>
      </c>
      <c r="AE1940" s="15">
        <v>40097</v>
      </c>
      <c r="AF1940" s="14">
        <v>3.3801999999999999</v>
      </c>
      <c r="AH1940" s="15">
        <v>40097</v>
      </c>
      <c r="AI1940" s="14">
        <v>3.4529999999999998</v>
      </c>
      <c r="AK1940" s="15">
        <v>40097</v>
      </c>
      <c r="AL1940" s="14">
        <v>2.3879999999999999</v>
      </c>
      <c r="AM1940" s="14">
        <f t="shared" si="227"/>
        <v>1.2059533446624431</v>
      </c>
      <c r="AN1940" s="15">
        <v>40097</v>
      </c>
      <c r="AO1940" s="14">
        <v>2.3841000000000001</v>
      </c>
      <c r="AP1940" s="14">
        <f t="shared" si="228"/>
        <v>0.99609999999999976</v>
      </c>
      <c r="AQ1940" s="15">
        <v>40097</v>
      </c>
      <c r="AR1940" s="14">
        <v>3.3855</v>
      </c>
      <c r="AS1940" s="14">
        <f t="shared" si="229"/>
        <v>6.7499999999999893E-2</v>
      </c>
      <c r="AU1940" s="14">
        <f t="shared" si="233"/>
        <v>0.81600000000000028</v>
      </c>
      <c r="AW1940" s="14">
        <f t="shared" si="230"/>
        <v>1.407</v>
      </c>
      <c r="AY1940" s="14">
        <f t="shared" si="231"/>
        <v>1.6740000000000004</v>
      </c>
      <c r="BA1940" s="15">
        <v>40097</v>
      </c>
      <c r="BB1940" s="14">
        <v>59.0289</v>
      </c>
      <c r="BD1940" s="15"/>
      <c r="BJ1940" s="15">
        <v>40827</v>
      </c>
      <c r="BK1940" s="14">
        <v>222.94759999999999</v>
      </c>
    </row>
    <row r="1941" spans="2:63" x14ac:dyDescent="0.2">
      <c r="B1941" s="15">
        <v>40098</v>
      </c>
      <c r="C1941" s="14">
        <v>3.1819999999999999</v>
      </c>
      <c r="E1941" s="15">
        <v>40098</v>
      </c>
      <c r="F1941" s="14">
        <v>3.5140000000000002</v>
      </c>
      <c r="H1941" s="15">
        <v>40098</v>
      </c>
      <c r="I1941" s="14">
        <v>3.778</v>
      </c>
      <c r="K1941" s="15">
        <v>40098</v>
      </c>
      <c r="L1941" s="14">
        <v>4.0529999999999999</v>
      </c>
      <c r="N1941" s="15">
        <v>40098</v>
      </c>
      <c r="O1941" s="14">
        <v>3.6579999999999999</v>
      </c>
      <c r="Q1941" s="15">
        <v>40098</v>
      </c>
      <c r="R1941" s="14">
        <v>3.4910000000000001</v>
      </c>
      <c r="T1941" s="15">
        <v>40098</v>
      </c>
      <c r="U1941" s="14">
        <v>3.629</v>
      </c>
      <c r="W1941" s="15">
        <v>40098</v>
      </c>
      <c r="X1941" s="14">
        <v>3.81</v>
      </c>
      <c r="Z1941" s="15">
        <v>40098</v>
      </c>
      <c r="AA1941" s="14">
        <v>3.5369999999999999</v>
      </c>
      <c r="AC1941" s="14">
        <f t="shared" si="232"/>
        <v>3.5762437818631234</v>
      </c>
      <c r="AE1941" s="15">
        <v>40098</v>
      </c>
      <c r="AF1941" s="14">
        <v>3.3782999999999999</v>
      </c>
      <c r="AH1941" s="15">
        <v>40098</v>
      </c>
      <c r="AI1941" s="14">
        <v>3.3810000000000002</v>
      </c>
      <c r="AK1941" s="15">
        <v>40098</v>
      </c>
      <c r="AL1941" s="14">
        <v>2.3835000000000002</v>
      </c>
      <c r="AM1941" s="14">
        <f t="shared" si="227"/>
        <v>1.1927437818631232</v>
      </c>
      <c r="AN1941" s="15">
        <v>40098</v>
      </c>
      <c r="AO1941" s="14">
        <v>2.383</v>
      </c>
      <c r="AP1941" s="14">
        <f t="shared" si="228"/>
        <v>0.99529999999999985</v>
      </c>
      <c r="AQ1941" s="15">
        <v>40098</v>
      </c>
      <c r="AR1941" s="14">
        <v>3.4695</v>
      </c>
      <c r="AS1941" s="14">
        <f t="shared" si="229"/>
        <v>-8.8499999999999801E-2</v>
      </c>
      <c r="AU1941" s="14">
        <f t="shared" si="233"/>
        <v>0.79849999999999977</v>
      </c>
      <c r="AW1941" s="14">
        <f t="shared" si="230"/>
        <v>1.3944999999999999</v>
      </c>
      <c r="AY1941" s="14">
        <f t="shared" si="231"/>
        <v>1.6694999999999998</v>
      </c>
      <c r="BA1941" s="15">
        <v>40098</v>
      </c>
      <c r="BB1941" s="14">
        <v>59.59</v>
      </c>
      <c r="BD1941" s="15"/>
      <c r="BJ1941" s="15">
        <v>40828</v>
      </c>
      <c r="BK1941" s="14">
        <v>223.75790000000001</v>
      </c>
    </row>
    <row r="1942" spans="2:63" x14ac:dyDescent="0.2">
      <c r="B1942" s="15">
        <v>40099</v>
      </c>
      <c r="C1942" s="14">
        <v>3.1640000000000001</v>
      </c>
      <c r="E1942" s="15">
        <v>40099</v>
      </c>
      <c r="F1942" s="14">
        <v>3.5259999999999998</v>
      </c>
      <c r="H1942" s="15">
        <v>40099</v>
      </c>
      <c r="I1942" s="14">
        <v>3.798</v>
      </c>
      <c r="K1942" s="15">
        <v>40099</v>
      </c>
      <c r="L1942" s="14">
        <v>4.0780000000000003</v>
      </c>
      <c r="N1942" s="15">
        <v>40099</v>
      </c>
      <c r="O1942" s="14">
        <v>3.6739999999999999</v>
      </c>
      <c r="Q1942" s="15">
        <v>40099</v>
      </c>
      <c r="R1942" s="14">
        <v>3.5</v>
      </c>
      <c r="T1942" s="15">
        <v>40099</v>
      </c>
      <c r="U1942" s="14">
        <v>3.633</v>
      </c>
      <c r="W1942" s="15">
        <v>40099</v>
      </c>
      <c r="X1942" s="14">
        <v>3.8209999999999997</v>
      </c>
      <c r="Z1942" s="15">
        <v>40099</v>
      </c>
      <c r="AA1942" s="14">
        <v>3.5259999999999998</v>
      </c>
      <c r="AC1942" s="14">
        <f t="shared" si="232"/>
        <v>3.5827248570987171</v>
      </c>
      <c r="AE1942" s="15">
        <v>40099</v>
      </c>
      <c r="AF1942" s="14">
        <v>3.3468</v>
      </c>
      <c r="AH1942" s="15">
        <v>40099</v>
      </c>
      <c r="AI1942" s="14">
        <v>3.4020000000000001</v>
      </c>
      <c r="AK1942" s="15">
        <v>40099</v>
      </c>
      <c r="AL1942" s="14">
        <v>2.3614999999999999</v>
      </c>
      <c r="AM1942" s="14">
        <f t="shared" si="227"/>
        <v>1.2212248570987172</v>
      </c>
      <c r="AN1942" s="15">
        <v>40099</v>
      </c>
      <c r="AO1942" s="14">
        <v>2.4222999999999999</v>
      </c>
      <c r="AP1942" s="14">
        <f t="shared" si="228"/>
        <v>0.9245000000000001</v>
      </c>
      <c r="AQ1942" s="15">
        <v>40099</v>
      </c>
      <c r="AR1942" s="14">
        <v>3.4050000000000002</v>
      </c>
      <c r="AS1942" s="14">
        <f t="shared" si="229"/>
        <v>-3.0000000000001137E-3</v>
      </c>
      <c r="AU1942" s="14">
        <f t="shared" si="233"/>
        <v>0.80250000000000021</v>
      </c>
      <c r="AW1942" s="14">
        <f t="shared" si="230"/>
        <v>1.4365000000000001</v>
      </c>
      <c r="AY1942" s="14">
        <f t="shared" si="231"/>
        <v>1.7165000000000004</v>
      </c>
      <c r="BA1942" s="15">
        <v>40099</v>
      </c>
      <c r="BB1942" s="14">
        <v>63.343200000000003</v>
      </c>
      <c r="BD1942" s="15"/>
      <c r="BJ1942" s="15">
        <v>40829</v>
      </c>
      <c r="BK1942" s="14">
        <v>223.53809999999999</v>
      </c>
    </row>
    <row r="1943" spans="2:63" x14ac:dyDescent="0.2">
      <c r="B1943" s="15">
        <v>40100</v>
      </c>
      <c r="C1943" s="14">
        <v>3.2269999999999999</v>
      </c>
      <c r="E1943" s="15">
        <v>40100</v>
      </c>
      <c r="F1943" s="14">
        <v>3.581</v>
      </c>
      <c r="H1943" s="15">
        <v>40100</v>
      </c>
      <c r="I1943" s="14">
        <v>3.8420000000000001</v>
      </c>
      <c r="K1943" s="15">
        <v>40100</v>
      </c>
      <c r="L1943" s="14">
        <v>4.1280000000000001</v>
      </c>
      <c r="N1943" s="15">
        <v>40100</v>
      </c>
      <c r="O1943" s="14">
        <v>3.7149999999999999</v>
      </c>
      <c r="Q1943" s="15">
        <v>40100</v>
      </c>
      <c r="R1943" s="14">
        <v>3.5579999999999998</v>
      </c>
      <c r="T1943" s="15">
        <v>40100</v>
      </c>
      <c r="U1943" s="14">
        <v>3.69</v>
      </c>
      <c r="W1943" s="15">
        <v>40100</v>
      </c>
      <c r="X1943" s="14">
        <v>3.8580000000000001</v>
      </c>
      <c r="Z1943" s="15">
        <v>40100</v>
      </c>
      <c r="AA1943" s="14">
        <v>3.5709999999999997</v>
      </c>
      <c r="AC1943" s="14">
        <f t="shared" si="232"/>
        <v>3.6365298934033672</v>
      </c>
      <c r="AE1943" s="15">
        <v>40100</v>
      </c>
      <c r="AF1943" s="14">
        <v>3.4136000000000002</v>
      </c>
      <c r="AH1943" s="15">
        <v>40100</v>
      </c>
      <c r="AI1943" s="14">
        <v>3.4980000000000002</v>
      </c>
      <c r="AK1943" s="15">
        <v>40100</v>
      </c>
      <c r="AL1943" s="14">
        <v>2.3620000000000001</v>
      </c>
      <c r="AM1943" s="14">
        <f t="shared" si="227"/>
        <v>1.2745298934033671</v>
      </c>
      <c r="AN1943" s="15">
        <v>40100</v>
      </c>
      <c r="AO1943" s="14">
        <v>2.4802</v>
      </c>
      <c r="AP1943" s="14">
        <f t="shared" si="228"/>
        <v>0.93340000000000023</v>
      </c>
      <c r="AQ1943" s="15">
        <v>40100</v>
      </c>
      <c r="AR1943" s="14">
        <v>3.4129999999999998</v>
      </c>
      <c r="AS1943" s="14">
        <f t="shared" si="229"/>
        <v>8.5000000000000409E-2</v>
      </c>
      <c r="AU1943" s="14">
        <f t="shared" si="233"/>
        <v>0.86499999999999977</v>
      </c>
      <c r="AW1943" s="14">
        <f t="shared" si="230"/>
        <v>1.48</v>
      </c>
      <c r="AY1943" s="14">
        <f t="shared" si="231"/>
        <v>1.766</v>
      </c>
      <c r="BA1943" s="15">
        <v>40100</v>
      </c>
      <c r="BB1943" s="14">
        <v>61.567900000000002</v>
      </c>
      <c r="BD1943" s="15"/>
      <c r="BJ1943" s="15">
        <v>40830</v>
      </c>
      <c r="BK1943" s="14">
        <v>223.99430000000001</v>
      </c>
    </row>
    <row r="1944" spans="2:63" x14ac:dyDescent="0.2">
      <c r="B1944" s="15">
        <v>40101</v>
      </c>
      <c r="C1944" s="14">
        <v>3.2970000000000002</v>
      </c>
      <c r="E1944" s="15">
        <v>40101</v>
      </c>
      <c r="F1944" s="14">
        <v>3.649</v>
      </c>
      <c r="H1944" s="15">
        <v>40101</v>
      </c>
      <c r="I1944" s="14">
        <v>3.9020000000000001</v>
      </c>
      <c r="K1944" s="15">
        <v>40101</v>
      </c>
      <c r="L1944" s="14">
        <v>4.202</v>
      </c>
      <c r="N1944" s="15">
        <v>40101</v>
      </c>
      <c r="O1944" s="14">
        <v>3.774</v>
      </c>
      <c r="Q1944" s="15">
        <v>40101</v>
      </c>
      <c r="R1944" s="14">
        <v>3.6320000000000001</v>
      </c>
      <c r="T1944" s="15">
        <v>40101</v>
      </c>
      <c r="U1944" s="14">
        <v>3.7640000000000002</v>
      </c>
      <c r="W1944" s="15">
        <v>40101</v>
      </c>
      <c r="X1944" s="14">
        <v>3.9210000000000003</v>
      </c>
      <c r="Z1944" s="15">
        <v>40101</v>
      </c>
      <c r="AA1944" s="14">
        <v>3.637</v>
      </c>
      <c r="AC1944" s="14">
        <f t="shared" si="232"/>
        <v>3.705170245635717</v>
      </c>
      <c r="AE1944" s="15">
        <v>40101</v>
      </c>
      <c r="AF1944" s="14">
        <v>3.4565000000000001</v>
      </c>
      <c r="AH1944" s="15">
        <v>40101</v>
      </c>
      <c r="AI1944" s="14">
        <v>3.569</v>
      </c>
      <c r="AK1944" s="15">
        <v>40101</v>
      </c>
      <c r="AL1944" s="14">
        <v>2.359</v>
      </c>
      <c r="AM1944" s="14">
        <f t="shared" si="227"/>
        <v>1.346170245635717</v>
      </c>
      <c r="AN1944" s="15">
        <v>40101</v>
      </c>
      <c r="AO1944" s="14">
        <v>2.5238</v>
      </c>
      <c r="AP1944" s="14">
        <f t="shared" si="228"/>
        <v>0.93270000000000008</v>
      </c>
      <c r="AQ1944" s="15">
        <v>40101</v>
      </c>
      <c r="AR1944" s="14">
        <v>3.4249999999999998</v>
      </c>
      <c r="AS1944" s="14">
        <f t="shared" si="229"/>
        <v>0.14400000000000013</v>
      </c>
      <c r="AU1944" s="14">
        <f t="shared" si="233"/>
        <v>0.93800000000000017</v>
      </c>
      <c r="AW1944" s="14">
        <f t="shared" si="230"/>
        <v>1.5430000000000001</v>
      </c>
      <c r="AY1944" s="14">
        <f t="shared" si="231"/>
        <v>1.843</v>
      </c>
      <c r="BA1944" s="15">
        <v>40101</v>
      </c>
      <c r="BB1944" s="14">
        <v>60.422499999999999</v>
      </c>
      <c r="BD1944" s="15"/>
      <c r="BJ1944" s="15">
        <v>40831</v>
      </c>
      <c r="BK1944" s="14">
        <v>223.99430000000001</v>
      </c>
    </row>
    <row r="1945" spans="2:63" x14ac:dyDescent="0.2">
      <c r="B1945" s="15">
        <v>40102</v>
      </c>
      <c r="C1945" s="14">
        <v>3.286</v>
      </c>
      <c r="E1945" s="15">
        <v>40102</v>
      </c>
      <c r="F1945" s="14">
        <v>3.6179999999999999</v>
      </c>
      <c r="H1945" s="15">
        <v>40102</v>
      </c>
      <c r="I1945" s="14">
        <v>3.8719999999999999</v>
      </c>
      <c r="K1945" s="15">
        <v>40102</v>
      </c>
      <c r="L1945" s="14">
        <v>4.17</v>
      </c>
      <c r="N1945" s="15">
        <v>40102</v>
      </c>
      <c r="O1945" s="14">
        <v>3.746</v>
      </c>
      <c r="Q1945" s="15">
        <v>40102</v>
      </c>
      <c r="R1945" s="14">
        <v>3.6059999999999999</v>
      </c>
      <c r="T1945" s="15">
        <v>40102</v>
      </c>
      <c r="U1945" s="14">
        <v>3.734</v>
      </c>
      <c r="W1945" s="15">
        <v>40102</v>
      </c>
      <c r="X1945" s="14">
        <v>3.8890000000000002</v>
      </c>
      <c r="Z1945" s="15">
        <v>40102</v>
      </c>
      <c r="AA1945" s="14">
        <v>3.621</v>
      </c>
      <c r="AC1945" s="14">
        <f t="shared" si="232"/>
        <v>3.6803916267572996</v>
      </c>
      <c r="AE1945" s="15">
        <v>40102</v>
      </c>
      <c r="AF1945" s="14">
        <v>3.4115000000000002</v>
      </c>
      <c r="AH1945" s="15">
        <v>40102</v>
      </c>
      <c r="AI1945" s="14">
        <v>3.5990000000000002</v>
      </c>
      <c r="AK1945" s="15">
        <v>40102</v>
      </c>
      <c r="AL1945" s="14">
        <v>2.3570000000000002</v>
      </c>
      <c r="AM1945" s="14">
        <f t="shared" si="227"/>
        <v>1.3233916267572994</v>
      </c>
      <c r="AN1945" s="15">
        <v>40102</v>
      </c>
      <c r="AO1945" s="14">
        <v>2.5150999999999999</v>
      </c>
      <c r="AP1945" s="14">
        <f t="shared" si="228"/>
        <v>0.89640000000000031</v>
      </c>
      <c r="AQ1945" s="15">
        <v>40102</v>
      </c>
      <c r="AR1945" s="14">
        <v>3.4394999999999998</v>
      </c>
      <c r="AS1945" s="14">
        <f t="shared" si="229"/>
        <v>0.15950000000000042</v>
      </c>
      <c r="AU1945" s="14">
        <f t="shared" si="233"/>
        <v>0.92899999999999983</v>
      </c>
      <c r="AW1945" s="14">
        <f t="shared" si="230"/>
        <v>1.5149999999999997</v>
      </c>
      <c r="AY1945" s="14">
        <f t="shared" si="231"/>
        <v>1.8129999999999997</v>
      </c>
      <c r="BA1945" s="15">
        <v>40102</v>
      </c>
      <c r="BB1945" s="14">
        <v>58.587200000000003</v>
      </c>
      <c r="BD1945" s="15"/>
      <c r="BJ1945" s="15">
        <v>40832</v>
      </c>
      <c r="BK1945" s="14">
        <v>223.99430000000001</v>
      </c>
    </row>
    <row r="1946" spans="2:63" x14ac:dyDescent="0.2">
      <c r="B1946" s="15">
        <v>40103</v>
      </c>
      <c r="C1946" s="14">
        <v>3.286</v>
      </c>
      <c r="E1946" s="15">
        <v>40103</v>
      </c>
      <c r="F1946" s="14">
        <v>3.6179999999999999</v>
      </c>
      <c r="H1946" s="15">
        <v>40103</v>
      </c>
      <c r="I1946" s="14">
        <v>3.8719999999999999</v>
      </c>
      <c r="K1946" s="15">
        <v>40103</v>
      </c>
      <c r="L1946" s="14">
        <v>4.17</v>
      </c>
      <c r="N1946" s="15">
        <v>40103</v>
      </c>
      <c r="O1946" s="14">
        <v>3.746</v>
      </c>
      <c r="Q1946" s="15">
        <v>40103</v>
      </c>
      <c r="R1946" s="14">
        <v>3.6059999999999999</v>
      </c>
      <c r="T1946" s="15">
        <v>40103</v>
      </c>
      <c r="U1946" s="14">
        <v>3.734</v>
      </c>
      <c r="W1946" s="15">
        <v>40103</v>
      </c>
      <c r="X1946" s="14">
        <v>3.8890000000000002</v>
      </c>
      <c r="Z1946" s="15">
        <v>40103</v>
      </c>
      <c r="AA1946" s="14">
        <v>3.621</v>
      </c>
      <c r="AC1946" s="14">
        <f t="shared" si="232"/>
        <v>3.6803916267572996</v>
      </c>
      <c r="AE1946" s="15">
        <v>40103</v>
      </c>
      <c r="AF1946" s="14">
        <v>3.4115000000000002</v>
      </c>
      <c r="AH1946" s="15">
        <v>40103</v>
      </c>
      <c r="AI1946" s="14">
        <v>3.5990000000000002</v>
      </c>
      <c r="AK1946" s="15">
        <v>40103</v>
      </c>
      <c r="AL1946" s="14">
        <v>2.3570000000000002</v>
      </c>
      <c r="AM1946" s="14">
        <f t="shared" si="227"/>
        <v>1.3233916267572994</v>
      </c>
      <c r="AN1946" s="15">
        <v>40103</v>
      </c>
      <c r="AO1946" s="14">
        <v>2.5150999999999999</v>
      </c>
      <c r="AP1946" s="14">
        <f t="shared" si="228"/>
        <v>0.89640000000000031</v>
      </c>
      <c r="AQ1946" s="15">
        <v>40103</v>
      </c>
      <c r="AR1946" s="14">
        <v>3.4394999999999998</v>
      </c>
      <c r="AS1946" s="14">
        <f t="shared" si="229"/>
        <v>0.15950000000000042</v>
      </c>
      <c r="AU1946" s="14">
        <f t="shared" si="233"/>
        <v>0.92899999999999983</v>
      </c>
      <c r="AW1946" s="14">
        <f t="shared" si="230"/>
        <v>1.5149999999999997</v>
      </c>
      <c r="AY1946" s="14">
        <f t="shared" si="231"/>
        <v>1.8129999999999997</v>
      </c>
      <c r="BA1946" s="15">
        <v>40103</v>
      </c>
      <c r="BB1946" s="14">
        <v>58.587200000000003</v>
      </c>
      <c r="BD1946" s="15"/>
      <c r="BJ1946" s="15">
        <v>40833</v>
      </c>
      <c r="BK1946" s="14">
        <v>223.4025</v>
      </c>
    </row>
    <row r="1947" spans="2:63" x14ac:dyDescent="0.2">
      <c r="B1947" s="15">
        <v>40104</v>
      </c>
      <c r="C1947" s="14">
        <v>3.286</v>
      </c>
      <c r="E1947" s="15">
        <v>40104</v>
      </c>
      <c r="F1947" s="14">
        <v>3.6179999999999999</v>
      </c>
      <c r="H1947" s="15">
        <v>40104</v>
      </c>
      <c r="I1947" s="14">
        <v>3.8719999999999999</v>
      </c>
      <c r="K1947" s="15">
        <v>40104</v>
      </c>
      <c r="L1947" s="14">
        <v>4.17</v>
      </c>
      <c r="N1947" s="15">
        <v>40104</v>
      </c>
      <c r="O1947" s="14">
        <v>3.746</v>
      </c>
      <c r="Q1947" s="15">
        <v>40104</v>
      </c>
      <c r="R1947" s="14">
        <v>3.6059999999999999</v>
      </c>
      <c r="T1947" s="15">
        <v>40104</v>
      </c>
      <c r="U1947" s="14">
        <v>3.734</v>
      </c>
      <c r="W1947" s="15">
        <v>40104</v>
      </c>
      <c r="X1947" s="14">
        <v>3.8890000000000002</v>
      </c>
      <c r="Z1947" s="15">
        <v>40104</v>
      </c>
      <c r="AA1947" s="14">
        <v>3.621</v>
      </c>
      <c r="AC1947" s="14">
        <f t="shared" si="232"/>
        <v>3.6803916267572996</v>
      </c>
      <c r="AE1947" s="15">
        <v>40104</v>
      </c>
      <c r="AF1947" s="14">
        <v>3.4115000000000002</v>
      </c>
      <c r="AH1947" s="15">
        <v>40104</v>
      </c>
      <c r="AI1947" s="14">
        <v>3.5990000000000002</v>
      </c>
      <c r="AK1947" s="15">
        <v>40104</v>
      </c>
      <c r="AL1947" s="14">
        <v>2.3570000000000002</v>
      </c>
      <c r="AM1947" s="14">
        <f t="shared" si="227"/>
        <v>1.3233916267572994</v>
      </c>
      <c r="AN1947" s="15">
        <v>40104</v>
      </c>
      <c r="AO1947" s="14">
        <v>2.5150999999999999</v>
      </c>
      <c r="AP1947" s="14">
        <f t="shared" si="228"/>
        <v>0.89640000000000031</v>
      </c>
      <c r="AQ1947" s="15">
        <v>40104</v>
      </c>
      <c r="AR1947" s="14">
        <v>3.4394999999999998</v>
      </c>
      <c r="AS1947" s="14">
        <f t="shared" si="229"/>
        <v>0.15950000000000042</v>
      </c>
      <c r="AU1947" s="14">
        <f t="shared" si="233"/>
        <v>0.92899999999999983</v>
      </c>
      <c r="AW1947" s="14">
        <f t="shared" si="230"/>
        <v>1.5149999999999997</v>
      </c>
      <c r="AY1947" s="14">
        <f t="shared" si="231"/>
        <v>1.8129999999999997</v>
      </c>
      <c r="BA1947" s="15">
        <v>40104</v>
      </c>
      <c r="BB1947" s="14">
        <v>58.587200000000003</v>
      </c>
      <c r="BD1947" s="15"/>
      <c r="BJ1947" s="15">
        <v>40834</v>
      </c>
      <c r="BK1947" s="14">
        <v>222.77979999999999</v>
      </c>
    </row>
    <row r="1948" spans="2:63" x14ac:dyDescent="0.2">
      <c r="B1948" s="15">
        <v>40105</v>
      </c>
      <c r="C1948" s="14">
        <v>3.3010000000000002</v>
      </c>
      <c r="E1948" s="15">
        <v>40105</v>
      </c>
      <c r="F1948" s="14">
        <v>3.6189999999999998</v>
      </c>
      <c r="H1948" s="15">
        <v>40105</v>
      </c>
      <c r="I1948" s="14">
        <v>3.867</v>
      </c>
      <c r="K1948" s="15">
        <v>40105</v>
      </c>
      <c r="L1948" s="14">
        <v>4.1580000000000004</v>
      </c>
      <c r="N1948" s="15">
        <v>40105</v>
      </c>
      <c r="O1948" s="14">
        <v>3.7389999999999999</v>
      </c>
      <c r="Q1948" s="15">
        <v>40105</v>
      </c>
      <c r="R1948" s="14">
        <v>3.61</v>
      </c>
      <c r="T1948" s="15">
        <v>40105</v>
      </c>
      <c r="U1948" s="14">
        <v>3.7269999999999999</v>
      </c>
      <c r="W1948" s="15">
        <v>40105</v>
      </c>
      <c r="X1948" s="14">
        <v>3.895</v>
      </c>
      <c r="Z1948" s="15">
        <v>40105</v>
      </c>
      <c r="AA1948" s="14">
        <v>3.613</v>
      </c>
      <c r="AC1948" s="14">
        <f t="shared" si="232"/>
        <v>3.6815893712343577</v>
      </c>
      <c r="AE1948" s="15">
        <v>40105</v>
      </c>
      <c r="AF1948" s="14">
        <v>3.3891</v>
      </c>
      <c r="AH1948" s="15">
        <v>40105</v>
      </c>
      <c r="AI1948" s="14">
        <v>3.605</v>
      </c>
      <c r="AK1948" s="15">
        <v>40105</v>
      </c>
      <c r="AL1948" s="14">
        <v>2.3544999999999998</v>
      </c>
      <c r="AM1948" s="14">
        <f t="shared" si="227"/>
        <v>1.3270893712343579</v>
      </c>
      <c r="AN1948" s="15">
        <v>40105</v>
      </c>
      <c r="AO1948" s="14">
        <v>2.5903999999999998</v>
      </c>
      <c r="AP1948" s="14">
        <f t="shared" si="228"/>
        <v>0.79870000000000019</v>
      </c>
      <c r="AQ1948" s="15">
        <v>40105</v>
      </c>
      <c r="AR1948" s="14">
        <v>3.5070000000000001</v>
      </c>
      <c r="AS1948" s="14">
        <f t="shared" si="229"/>
        <v>9.7999999999999865E-2</v>
      </c>
      <c r="AU1948" s="14">
        <f t="shared" si="233"/>
        <v>0.94650000000000034</v>
      </c>
      <c r="AW1948" s="14">
        <f t="shared" si="230"/>
        <v>1.5125000000000002</v>
      </c>
      <c r="AY1948" s="14">
        <f t="shared" si="231"/>
        <v>1.8035000000000005</v>
      </c>
      <c r="BA1948" s="15">
        <v>40105</v>
      </c>
      <c r="BB1948" s="14">
        <v>56.625700000000002</v>
      </c>
      <c r="BD1948" s="15"/>
      <c r="BJ1948" s="15">
        <v>40835</v>
      </c>
      <c r="BK1948" s="14">
        <v>223.01429999999999</v>
      </c>
    </row>
    <row r="1949" spans="2:63" x14ac:dyDescent="0.2">
      <c r="B1949" s="15">
        <v>40106</v>
      </c>
      <c r="C1949" s="14">
        <v>3.2349999999999999</v>
      </c>
      <c r="E1949" s="15">
        <v>40106</v>
      </c>
      <c r="F1949" s="14">
        <v>3.548</v>
      </c>
      <c r="H1949" s="15">
        <v>40106</v>
      </c>
      <c r="I1949" s="14">
        <v>3.8029999999999999</v>
      </c>
      <c r="K1949" s="15">
        <v>40106</v>
      </c>
      <c r="L1949" s="14">
        <v>4.09</v>
      </c>
      <c r="N1949" s="15">
        <v>40106</v>
      </c>
      <c r="O1949" s="14">
        <v>3.6630000000000003</v>
      </c>
      <c r="Q1949" s="15">
        <v>40106</v>
      </c>
      <c r="R1949" s="14">
        <v>3.5460000000000003</v>
      </c>
      <c r="T1949" s="15">
        <v>40106</v>
      </c>
      <c r="U1949" s="14">
        <v>3.6539999999999999</v>
      </c>
      <c r="W1949" s="15">
        <v>40106</v>
      </c>
      <c r="X1949" s="14">
        <v>3.823</v>
      </c>
      <c r="Z1949" s="15">
        <v>40106</v>
      </c>
      <c r="AA1949" s="14">
        <v>3.5460000000000003</v>
      </c>
      <c r="AC1949" s="14">
        <f t="shared" si="232"/>
        <v>3.613737061640661</v>
      </c>
      <c r="AE1949" s="15">
        <v>40106</v>
      </c>
      <c r="AF1949" s="14">
        <v>3.3407</v>
      </c>
      <c r="AH1949" s="15">
        <v>40106</v>
      </c>
      <c r="AI1949" s="14">
        <v>3.5390000000000001</v>
      </c>
      <c r="AK1949" s="15">
        <v>40106</v>
      </c>
      <c r="AL1949" s="14">
        <v>2.35</v>
      </c>
      <c r="AM1949" s="14">
        <f t="shared" si="227"/>
        <v>1.2637370616406609</v>
      </c>
      <c r="AN1949" s="15">
        <v>40106</v>
      </c>
      <c r="AO1949" s="14">
        <v>2.5377000000000001</v>
      </c>
      <c r="AP1949" s="14">
        <f t="shared" si="228"/>
        <v>0.80299999999999994</v>
      </c>
      <c r="AQ1949" s="15">
        <v>40106</v>
      </c>
      <c r="AR1949" s="14">
        <v>3.5249999999999999</v>
      </c>
      <c r="AS1949" s="14">
        <f t="shared" si="229"/>
        <v>1.4000000000000234E-2</v>
      </c>
      <c r="AU1949" s="14">
        <f t="shared" si="233"/>
        <v>0.88499999999999979</v>
      </c>
      <c r="AW1949" s="14">
        <f t="shared" si="230"/>
        <v>1.4529999999999998</v>
      </c>
      <c r="AY1949" s="14">
        <f t="shared" si="231"/>
        <v>1.7399999999999998</v>
      </c>
      <c r="BA1949" s="15">
        <v>40106</v>
      </c>
      <c r="BB1949" s="14">
        <v>56.83</v>
      </c>
      <c r="BD1949" s="15"/>
      <c r="BJ1949" s="15">
        <v>40836</v>
      </c>
      <c r="BK1949" s="14">
        <v>222.0171</v>
      </c>
    </row>
    <row r="1950" spans="2:63" x14ac:dyDescent="0.2">
      <c r="B1950" s="15">
        <v>40107</v>
      </c>
      <c r="C1950" s="14">
        <v>3.319</v>
      </c>
      <c r="E1950" s="15">
        <v>40107</v>
      </c>
      <c r="F1950" s="14">
        <v>3.61</v>
      </c>
      <c r="H1950" s="15">
        <v>40107</v>
      </c>
      <c r="I1950" s="14">
        <v>3.8559999999999999</v>
      </c>
      <c r="K1950" s="15">
        <v>40107</v>
      </c>
      <c r="L1950" s="14">
        <v>4.157</v>
      </c>
      <c r="N1950" s="15">
        <v>40107</v>
      </c>
      <c r="O1950" s="14">
        <v>3.7080000000000002</v>
      </c>
      <c r="Q1950" s="15">
        <v>40107</v>
      </c>
      <c r="R1950" s="14">
        <v>3.609</v>
      </c>
      <c r="T1950" s="15">
        <v>40107</v>
      </c>
      <c r="U1950" s="14">
        <v>3.694</v>
      </c>
      <c r="W1950" s="15">
        <v>40107</v>
      </c>
      <c r="X1950" s="14">
        <v>3.851</v>
      </c>
      <c r="Z1950" s="15">
        <v>40107</v>
      </c>
      <c r="AA1950" s="14">
        <v>3.6150000000000002</v>
      </c>
      <c r="AC1950" s="14">
        <f t="shared" si="232"/>
        <v>3.6795413255059479</v>
      </c>
      <c r="AE1950" s="15">
        <v>40107</v>
      </c>
      <c r="AF1950" s="14">
        <v>3.3853</v>
      </c>
      <c r="AH1950" s="15">
        <v>40107</v>
      </c>
      <c r="AI1950" s="14">
        <v>3.7069999999999999</v>
      </c>
      <c r="AK1950" s="15">
        <v>40107</v>
      </c>
      <c r="AL1950" s="14">
        <v>2.3439999999999999</v>
      </c>
      <c r="AM1950" s="14">
        <f t="shared" si="227"/>
        <v>1.3355413255059481</v>
      </c>
      <c r="AN1950" s="15">
        <v>40107</v>
      </c>
      <c r="AO1950" s="14">
        <v>2.5371999999999999</v>
      </c>
      <c r="AP1950" s="14">
        <f t="shared" si="228"/>
        <v>0.84810000000000008</v>
      </c>
      <c r="AQ1950" s="15">
        <v>40107</v>
      </c>
      <c r="AR1950" s="14">
        <v>3.5234999999999999</v>
      </c>
      <c r="AS1950" s="14">
        <f t="shared" si="229"/>
        <v>0.1835</v>
      </c>
      <c r="AU1950" s="14">
        <f t="shared" si="233"/>
        <v>0.97500000000000009</v>
      </c>
      <c r="AW1950" s="14">
        <f t="shared" si="230"/>
        <v>1.512</v>
      </c>
      <c r="AY1950" s="14">
        <f t="shared" si="231"/>
        <v>1.8130000000000002</v>
      </c>
      <c r="BA1950" s="15">
        <v>40107</v>
      </c>
      <c r="BB1950" s="14">
        <v>53.694899999999997</v>
      </c>
      <c r="BD1950" s="15"/>
      <c r="BJ1950" s="15">
        <v>40837</v>
      </c>
      <c r="BK1950" s="14">
        <v>221.63210000000001</v>
      </c>
    </row>
    <row r="1951" spans="2:63" x14ac:dyDescent="0.2">
      <c r="B1951" s="15">
        <v>40108</v>
      </c>
      <c r="C1951" s="14">
        <v>3.3050000000000002</v>
      </c>
      <c r="E1951" s="15">
        <v>40108</v>
      </c>
      <c r="F1951" s="14">
        <v>3.5789999999999997</v>
      </c>
      <c r="H1951" s="15">
        <v>40108</v>
      </c>
      <c r="I1951" s="14">
        <v>3.8340000000000001</v>
      </c>
      <c r="K1951" s="15">
        <v>40108</v>
      </c>
      <c r="L1951" s="14">
        <v>4.1429999999999998</v>
      </c>
      <c r="N1951" s="15">
        <v>40108</v>
      </c>
      <c r="O1951" s="14">
        <v>3.6840000000000002</v>
      </c>
      <c r="Q1951" s="15">
        <v>40108</v>
      </c>
      <c r="R1951" s="14">
        <v>3.581</v>
      </c>
      <c r="T1951" s="15">
        <v>40108</v>
      </c>
      <c r="U1951" s="14">
        <v>3.6720000000000002</v>
      </c>
      <c r="W1951" s="15">
        <v>40108</v>
      </c>
      <c r="X1951" s="14">
        <v>3.8369999999999997</v>
      </c>
      <c r="Z1951" s="15">
        <v>40108</v>
      </c>
      <c r="AA1951" s="14">
        <v>3.5859999999999999</v>
      </c>
      <c r="AC1951" s="14">
        <f t="shared" si="232"/>
        <v>3.6589487100262628</v>
      </c>
      <c r="AE1951" s="15">
        <v>40108</v>
      </c>
      <c r="AF1951" s="14">
        <v>3.4131999999999998</v>
      </c>
      <c r="AH1951" s="15">
        <v>40108</v>
      </c>
      <c r="AI1951" s="14">
        <v>3.7069999999999999</v>
      </c>
      <c r="AK1951" s="15">
        <v>40108</v>
      </c>
      <c r="AL1951" s="14">
        <v>2.3445</v>
      </c>
      <c r="AM1951" s="14">
        <f t="shared" si="227"/>
        <v>1.3144487100262627</v>
      </c>
      <c r="AN1951" s="15">
        <v>40108</v>
      </c>
      <c r="AO1951" s="14">
        <v>2.504</v>
      </c>
      <c r="AP1951" s="14">
        <f t="shared" si="228"/>
        <v>0.90919999999999979</v>
      </c>
      <c r="AQ1951" s="15">
        <v>40108</v>
      </c>
      <c r="AR1951" s="14">
        <v>3.5550000000000002</v>
      </c>
      <c r="AS1951" s="14">
        <f t="shared" si="229"/>
        <v>0.15199999999999969</v>
      </c>
      <c r="AU1951" s="14">
        <f t="shared" si="233"/>
        <v>0.96050000000000013</v>
      </c>
      <c r="AW1951" s="14">
        <f t="shared" si="230"/>
        <v>1.4895</v>
      </c>
      <c r="AY1951" s="14">
        <f t="shared" si="231"/>
        <v>1.7984999999999998</v>
      </c>
      <c r="BA1951" s="15">
        <v>40108</v>
      </c>
      <c r="BB1951" s="14">
        <v>52.862400000000001</v>
      </c>
      <c r="BD1951" s="15"/>
      <c r="BJ1951" s="15">
        <v>40838</v>
      </c>
      <c r="BK1951" s="14">
        <v>221.63210000000001</v>
      </c>
    </row>
    <row r="1952" spans="2:63" x14ac:dyDescent="0.2">
      <c r="B1952" s="15">
        <v>40109</v>
      </c>
      <c r="C1952" s="14">
        <v>3.3479999999999999</v>
      </c>
      <c r="E1952" s="15">
        <v>40109</v>
      </c>
      <c r="F1952" s="14">
        <v>3.6219999999999999</v>
      </c>
      <c r="H1952" s="15">
        <v>40109</v>
      </c>
      <c r="I1952" s="14">
        <v>3.8730000000000002</v>
      </c>
      <c r="K1952" s="15">
        <v>40109</v>
      </c>
      <c r="L1952" s="14">
        <v>4.1900000000000004</v>
      </c>
      <c r="N1952" s="15">
        <v>40109</v>
      </c>
      <c r="O1952" s="14">
        <v>3.7160000000000002</v>
      </c>
      <c r="Q1952" s="15">
        <v>40109</v>
      </c>
      <c r="R1952" s="14">
        <v>3.6139999999999999</v>
      </c>
      <c r="T1952" s="15">
        <v>40109</v>
      </c>
      <c r="U1952" s="14">
        <v>3.6949999999999998</v>
      </c>
      <c r="W1952" s="15">
        <v>40109</v>
      </c>
      <c r="X1952" s="14">
        <v>3.8929999999999998</v>
      </c>
      <c r="Z1952" s="15">
        <v>40109</v>
      </c>
      <c r="AA1952" s="14">
        <v>3.6179999999999999</v>
      </c>
      <c r="AC1952" s="14">
        <f t="shared" si="232"/>
        <v>3.7006568824347288</v>
      </c>
      <c r="AE1952" s="15">
        <v>40109</v>
      </c>
      <c r="AF1952" s="14">
        <v>3.49</v>
      </c>
      <c r="AH1952" s="15">
        <v>40109</v>
      </c>
      <c r="AI1952" s="14">
        <v>3.6749999999999998</v>
      </c>
      <c r="AK1952" s="15">
        <v>40109</v>
      </c>
      <c r="AL1952" s="14">
        <v>2.347</v>
      </c>
      <c r="AM1952" s="14">
        <f t="shared" si="227"/>
        <v>1.3536568824347288</v>
      </c>
      <c r="AN1952" s="15">
        <v>40109</v>
      </c>
      <c r="AO1952" s="14">
        <v>2.5413999999999999</v>
      </c>
      <c r="AP1952" s="14">
        <f t="shared" si="228"/>
        <v>0.94860000000000033</v>
      </c>
      <c r="AQ1952" s="15">
        <v>40109</v>
      </c>
      <c r="AR1952" s="14">
        <v>3.5024999999999999</v>
      </c>
      <c r="AS1952" s="14">
        <f t="shared" si="229"/>
        <v>0.17249999999999988</v>
      </c>
      <c r="AU1952" s="14">
        <f t="shared" si="233"/>
        <v>1.0009999999999999</v>
      </c>
      <c r="AW1952" s="14">
        <f t="shared" si="230"/>
        <v>1.5260000000000002</v>
      </c>
      <c r="AY1952" s="14">
        <f t="shared" si="231"/>
        <v>1.8430000000000004</v>
      </c>
      <c r="BA1952" s="15">
        <v>40109</v>
      </c>
      <c r="BB1952" s="14">
        <v>52.493600000000001</v>
      </c>
      <c r="BD1952" s="15"/>
      <c r="BJ1952" s="15">
        <v>40839</v>
      </c>
      <c r="BK1952" s="14">
        <v>221.63210000000001</v>
      </c>
    </row>
    <row r="1953" spans="2:63" x14ac:dyDescent="0.2">
      <c r="B1953" s="15">
        <v>40110</v>
      </c>
      <c r="C1953" s="14">
        <v>3.3479999999999999</v>
      </c>
      <c r="E1953" s="15">
        <v>40110</v>
      </c>
      <c r="F1953" s="14">
        <v>3.6219999999999999</v>
      </c>
      <c r="H1953" s="15">
        <v>40110</v>
      </c>
      <c r="I1953" s="14">
        <v>3.8730000000000002</v>
      </c>
      <c r="K1953" s="15">
        <v>40110</v>
      </c>
      <c r="L1953" s="14">
        <v>4.1900000000000004</v>
      </c>
      <c r="N1953" s="15">
        <v>40110</v>
      </c>
      <c r="O1953" s="14">
        <v>3.7160000000000002</v>
      </c>
      <c r="Q1953" s="15">
        <v>40110</v>
      </c>
      <c r="R1953" s="14">
        <v>3.6139999999999999</v>
      </c>
      <c r="T1953" s="15">
        <v>40110</v>
      </c>
      <c r="U1953" s="14">
        <v>3.6949999999999998</v>
      </c>
      <c r="W1953" s="15">
        <v>40110</v>
      </c>
      <c r="X1953" s="14">
        <v>3.8929999999999998</v>
      </c>
      <c r="Z1953" s="15">
        <v>40110</v>
      </c>
      <c r="AA1953" s="14">
        <v>3.6179999999999999</v>
      </c>
      <c r="AC1953" s="14">
        <f t="shared" si="232"/>
        <v>3.7006568824347288</v>
      </c>
      <c r="AE1953" s="15">
        <v>40110</v>
      </c>
      <c r="AF1953" s="14">
        <v>3.49</v>
      </c>
      <c r="AH1953" s="15">
        <v>40110</v>
      </c>
      <c r="AI1953" s="14">
        <v>3.6749999999999998</v>
      </c>
      <c r="AK1953" s="15">
        <v>40110</v>
      </c>
      <c r="AL1953" s="14">
        <v>2.347</v>
      </c>
      <c r="AM1953" s="14">
        <f t="shared" ref="AM1953:AM2016" si="234">AC1953-AL1953</f>
        <v>1.3536568824347288</v>
      </c>
      <c r="AN1953" s="15">
        <v>40110</v>
      </c>
      <c r="AO1953" s="14">
        <v>2.5413999999999999</v>
      </c>
      <c r="AP1953" s="14">
        <f t="shared" ref="AP1953:AP2016" si="235">AF1953-AO1953</f>
        <v>0.94860000000000033</v>
      </c>
      <c r="AQ1953" s="15">
        <v>40110</v>
      </c>
      <c r="AR1953" s="14">
        <v>3.5024999999999999</v>
      </c>
      <c r="AS1953" s="14">
        <f t="shared" ref="AS1953:AS2016" si="236">AI1953-AR1953</f>
        <v>0.17249999999999988</v>
      </c>
      <c r="AU1953" s="14">
        <f t="shared" si="233"/>
        <v>1.0009999999999999</v>
      </c>
      <c r="AW1953" s="14">
        <f t="shared" ref="AW1953:AW2016" si="237">I1953-AL1953</f>
        <v>1.5260000000000002</v>
      </c>
      <c r="AY1953" s="14">
        <f t="shared" ref="AY1953:AY2016" si="238">L1953-AL1953</f>
        <v>1.8430000000000004</v>
      </c>
      <c r="BA1953" s="15">
        <v>40110</v>
      </c>
      <c r="BB1953" s="14">
        <v>52.493600000000001</v>
      </c>
      <c r="BD1953" s="15"/>
      <c r="BJ1953" s="15">
        <v>40840</v>
      </c>
      <c r="BK1953" s="14">
        <v>222.7071</v>
      </c>
    </row>
    <row r="1954" spans="2:63" x14ac:dyDescent="0.2">
      <c r="B1954" s="15">
        <v>40111</v>
      </c>
      <c r="C1954" s="14">
        <v>3.3479999999999999</v>
      </c>
      <c r="E1954" s="15">
        <v>40111</v>
      </c>
      <c r="F1954" s="14">
        <v>3.6219999999999999</v>
      </c>
      <c r="H1954" s="15">
        <v>40111</v>
      </c>
      <c r="I1954" s="14">
        <v>3.8730000000000002</v>
      </c>
      <c r="K1954" s="15">
        <v>40111</v>
      </c>
      <c r="L1954" s="14">
        <v>4.1900000000000004</v>
      </c>
      <c r="N1954" s="15">
        <v>40111</v>
      </c>
      <c r="O1954" s="14">
        <v>3.7160000000000002</v>
      </c>
      <c r="Q1954" s="15">
        <v>40111</v>
      </c>
      <c r="R1954" s="14">
        <v>3.6139999999999999</v>
      </c>
      <c r="T1954" s="15">
        <v>40111</v>
      </c>
      <c r="U1954" s="14">
        <v>3.6949999999999998</v>
      </c>
      <c r="W1954" s="15">
        <v>40111</v>
      </c>
      <c r="X1954" s="14">
        <v>3.8929999999999998</v>
      </c>
      <c r="Z1954" s="15">
        <v>40111</v>
      </c>
      <c r="AA1954" s="14">
        <v>3.6179999999999999</v>
      </c>
      <c r="AC1954" s="14">
        <f t="shared" si="232"/>
        <v>3.7006568824347288</v>
      </c>
      <c r="AE1954" s="15">
        <v>40111</v>
      </c>
      <c r="AF1954" s="14">
        <v>3.49</v>
      </c>
      <c r="AH1954" s="15">
        <v>40111</v>
      </c>
      <c r="AI1954" s="14">
        <v>3.6749999999999998</v>
      </c>
      <c r="AK1954" s="15">
        <v>40111</v>
      </c>
      <c r="AL1954" s="14">
        <v>2.347</v>
      </c>
      <c r="AM1954" s="14">
        <f t="shared" si="234"/>
        <v>1.3536568824347288</v>
      </c>
      <c r="AN1954" s="15">
        <v>40111</v>
      </c>
      <c r="AO1954" s="14">
        <v>2.5413999999999999</v>
      </c>
      <c r="AP1954" s="14">
        <f t="shared" si="235"/>
        <v>0.94860000000000033</v>
      </c>
      <c r="AQ1954" s="15">
        <v>40111</v>
      </c>
      <c r="AR1954" s="14">
        <v>3.5024999999999999</v>
      </c>
      <c r="AS1954" s="14">
        <f t="shared" si="236"/>
        <v>0.17249999999999988</v>
      </c>
      <c r="AU1954" s="14">
        <f t="shared" si="233"/>
        <v>1.0009999999999999</v>
      </c>
      <c r="AW1954" s="14">
        <f t="shared" si="237"/>
        <v>1.5260000000000002</v>
      </c>
      <c r="AY1954" s="14">
        <f t="shared" si="238"/>
        <v>1.8430000000000004</v>
      </c>
      <c r="BA1954" s="15">
        <v>40111</v>
      </c>
      <c r="BB1954" s="14">
        <v>52.493600000000001</v>
      </c>
      <c r="BD1954" s="15"/>
      <c r="BJ1954" s="15">
        <v>40841</v>
      </c>
      <c r="BK1954" s="14">
        <v>223.26159999999999</v>
      </c>
    </row>
    <row r="1955" spans="2:63" x14ac:dyDescent="0.2">
      <c r="B1955" s="15">
        <v>40112</v>
      </c>
      <c r="C1955" s="14">
        <v>3.3540000000000001</v>
      </c>
      <c r="E1955" s="15">
        <v>40112</v>
      </c>
      <c r="F1955" s="14">
        <v>3.6269999999999998</v>
      </c>
      <c r="H1955" s="15">
        <v>40112</v>
      </c>
      <c r="I1955" s="14">
        <v>3.867</v>
      </c>
      <c r="K1955" s="15">
        <v>40112</v>
      </c>
      <c r="L1955" s="14">
        <v>4.181</v>
      </c>
      <c r="N1955" s="15">
        <v>40112</v>
      </c>
      <c r="O1955" s="14">
        <v>3.714</v>
      </c>
      <c r="Q1955" s="15">
        <v>40112</v>
      </c>
      <c r="R1955" s="14">
        <v>3.617</v>
      </c>
      <c r="T1955" s="15">
        <v>40112</v>
      </c>
      <c r="U1955" s="14">
        <v>3.69</v>
      </c>
      <c r="W1955" s="15">
        <v>40112</v>
      </c>
      <c r="X1955" s="14">
        <v>3.895</v>
      </c>
      <c r="Z1955" s="15">
        <v>40112</v>
      </c>
      <c r="AA1955" s="14">
        <v>3.6189999999999998</v>
      </c>
      <c r="AC1955" s="14">
        <f t="shared" si="232"/>
        <v>3.7009187393789582</v>
      </c>
      <c r="AE1955" s="15">
        <v>40112</v>
      </c>
      <c r="AF1955" s="14">
        <v>3.5541999999999998</v>
      </c>
      <c r="AH1955" s="15">
        <v>40112</v>
      </c>
      <c r="AI1955" s="14">
        <v>3.6970000000000001</v>
      </c>
      <c r="AK1955" s="15">
        <v>40112</v>
      </c>
      <c r="AL1955" s="14">
        <v>2.3449999999999998</v>
      </c>
      <c r="AM1955" s="14">
        <f t="shared" si="234"/>
        <v>1.3559187393789585</v>
      </c>
      <c r="AN1955" s="15">
        <v>40112</v>
      </c>
      <c r="AO1955" s="14">
        <v>2.5352999999999999</v>
      </c>
      <c r="AP1955" s="14">
        <f t="shared" si="235"/>
        <v>1.0188999999999999</v>
      </c>
      <c r="AQ1955" s="15">
        <v>40112</v>
      </c>
      <c r="AR1955" s="14">
        <v>3.5225</v>
      </c>
      <c r="AS1955" s="14">
        <f t="shared" si="236"/>
        <v>0.1745000000000001</v>
      </c>
      <c r="AU1955" s="14">
        <f t="shared" si="233"/>
        <v>1.0090000000000003</v>
      </c>
      <c r="AW1955" s="14">
        <f t="shared" si="237"/>
        <v>1.5220000000000002</v>
      </c>
      <c r="AY1955" s="14">
        <f t="shared" si="238"/>
        <v>1.8360000000000003</v>
      </c>
      <c r="BA1955" s="15">
        <v>40112</v>
      </c>
      <c r="BB1955" s="14">
        <v>51.258400000000002</v>
      </c>
      <c r="BD1955" s="15"/>
      <c r="BJ1955" s="15">
        <v>40842</v>
      </c>
      <c r="BK1955" s="14">
        <v>223.7441</v>
      </c>
    </row>
    <row r="1956" spans="2:63" x14ac:dyDescent="0.2">
      <c r="B1956" s="15">
        <v>40113</v>
      </c>
      <c r="C1956" s="14">
        <v>3.2690000000000001</v>
      </c>
      <c r="E1956" s="15">
        <v>40113</v>
      </c>
      <c r="F1956" s="14">
        <v>3.55</v>
      </c>
      <c r="H1956" s="15">
        <v>40113</v>
      </c>
      <c r="I1956" s="14">
        <v>3.8</v>
      </c>
      <c r="K1956" s="15">
        <v>40113</v>
      </c>
      <c r="L1956" s="14">
        <v>4.0960000000000001</v>
      </c>
      <c r="N1956" s="15">
        <v>40113</v>
      </c>
      <c r="O1956" s="14">
        <v>3.645</v>
      </c>
      <c r="Q1956" s="15">
        <v>40113</v>
      </c>
      <c r="R1956" s="14">
        <v>3.5390000000000001</v>
      </c>
      <c r="T1956" s="15">
        <v>40113</v>
      </c>
      <c r="U1956" s="14">
        <v>3.609</v>
      </c>
      <c r="W1956" s="15">
        <v>40113</v>
      </c>
      <c r="X1956" s="14">
        <v>3.8209999999999997</v>
      </c>
      <c r="Z1956" s="15">
        <v>40113</v>
      </c>
      <c r="AA1956" s="14">
        <v>3.5449999999999999</v>
      </c>
      <c r="AC1956" s="14">
        <f t="shared" si="232"/>
        <v>3.6218005561563422</v>
      </c>
      <c r="AE1956" s="15">
        <v>40113</v>
      </c>
      <c r="AF1956" s="14">
        <v>3.4447999999999999</v>
      </c>
      <c r="AH1956" s="15">
        <v>40113</v>
      </c>
      <c r="AI1956" s="14">
        <v>3.61</v>
      </c>
      <c r="AK1956" s="15">
        <v>40113</v>
      </c>
      <c r="AL1956" s="14">
        <v>2.335</v>
      </c>
      <c r="AM1956" s="14">
        <f t="shared" si="234"/>
        <v>1.2868005561563423</v>
      </c>
      <c r="AN1956" s="15">
        <v>40113</v>
      </c>
      <c r="AO1956" s="14">
        <v>2.5190999999999999</v>
      </c>
      <c r="AP1956" s="14">
        <f t="shared" si="235"/>
        <v>0.92569999999999997</v>
      </c>
      <c r="AQ1956" s="15">
        <v>40113</v>
      </c>
      <c r="AR1956" s="14">
        <v>3.516</v>
      </c>
      <c r="AS1956" s="14">
        <f t="shared" si="236"/>
        <v>9.3999999999999861E-2</v>
      </c>
      <c r="AU1956" s="14">
        <f t="shared" si="233"/>
        <v>0.93400000000000016</v>
      </c>
      <c r="AW1956" s="14">
        <f t="shared" si="237"/>
        <v>1.4649999999999999</v>
      </c>
      <c r="AY1956" s="14">
        <f t="shared" si="238"/>
        <v>1.7610000000000001</v>
      </c>
      <c r="BA1956" s="15">
        <v>40113</v>
      </c>
      <c r="BB1956" s="14">
        <v>53.100900000000003</v>
      </c>
      <c r="BD1956" s="15"/>
      <c r="BJ1956" s="15">
        <v>40843</v>
      </c>
      <c r="BK1956" s="14">
        <v>223.88059999999999</v>
      </c>
    </row>
    <row r="1957" spans="2:63" x14ac:dyDescent="0.2">
      <c r="B1957" s="15">
        <v>40114</v>
      </c>
      <c r="C1957" s="14">
        <v>3.258</v>
      </c>
      <c r="E1957" s="15">
        <v>40114</v>
      </c>
      <c r="F1957" s="14">
        <v>3.5409999999999999</v>
      </c>
      <c r="H1957" s="15">
        <v>40114</v>
      </c>
      <c r="I1957" s="14">
        <v>3.7869999999999999</v>
      </c>
      <c r="K1957" s="15">
        <v>40114</v>
      </c>
      <c r="L1957" s="14">
        <v>4.0819999999999999</v>
      </c>
      <c r="N1957" s="15">
        <v>40114</v>
      </c>
      <c r="O1957" s="14">
        <v>3.629</v>
      </c>
      <c r="Q1957" s="15">
        <v>40114</v>
      </c>
      <c r="R1957" s="14">
        <v>3.5230000000000001</v>
      </c>
      <c r="T1957" s="15">
        <v>40114</v>
      </c>
      <c r="U1957" s="14">
        <v>3.5910000000000002</v>
      </c>
      <c r="W1957" s="15">
        <v>40114</v>
      </c>
      <c r="X1957" s="14">
        <v>3.8</v>
      </c>
      <c r="Z1957" s="15">
        <v>40114</v>
      </c>
      <c r="AA1957" s="14">
        <v>3.532</v>
      </c>
      <c r="AC1957" s="14">
        <f t="shared" si="232"/>
        <v>3.6093755600185387</v>
      </c>
      <c r="AE1957" s="15">
        <v>40114</v>
      </c>
      <c r="AF1957" s="14">
        <v>3.4148000000000001</v>
      </c>
      <c r="AH1957" s="15">
        <v>40114</v>
      </c>
      <c r="AI1957" s="14">
        <v>3.6070000000000002</v>
      </c>
      <c r="AK1957" s="15">
        <v>40114</v>
      </c>
      <c r="AL1957" s="14">
        <v>2.3325</v>
      </c>
      <c r="AM1957" s="14">
        <f t="shared" si="234"/>
        <v>1.2768755600185386</v>
      </c>
      <c r="AN1957" s="15">
        <v>40114</v>
      </c>
      <c r="AO1957" s="14">
        <v>2.4840999999999998</v>
      </c>
      <c r="AP1957" s="14">
        <f t="shared" si="235"/>
        <v>0.9307000000000003</v>
      </c>
      <c r="AQ1957" s="15">
        <v>40114</v>
      </c>
      <c r="AR1957" s="14">
        <v>3.536</v>
      </c>
      <c r="AS1957" s="14">
        <f t="shared" si="236"/>
        <v>7.1000000000000174E-2</v>
      </c>
      <c r="AU1957" s="14">
        <f t="shared" si="233"/>
        <v>0.92549999999999999</v>
      </c>
      <c r="AW1957" s="14">
        <f t="shared" si="237"/>
        <v>1.4544999999999999</v>
      </c>
      <c r="AY1957" s="14">
        <f t="shared" si="238"/>
        <v>1.7494999999999998</v>
      </c>
      <c r="BA1957" s="15">
        <v>40114</v>
      </c>
      <c r="BB1957" s="14">
        <v>52.9133</v>
      </c>
      <c r="BD1957" s="15"/>
      <c r="BJ1957" s="15">
        <v>40844</v>
      </c>
      <c r="BK1957" s="14">
        <v>224.62430000000001</v>
      </c>
    </row>
    <row r="1958" spans="2:63" x14ac:dyDescent="0.2">
      <c r="B1958" s="15">
        <v>40115</v>
      </c>
      <c r="C1958" s="14">
        <v>3.3239999999999998</v>
      </c>
      <c r="E1958" s="15">
        <v>40115</v>
      </c>
      <c r="F1958" s="14">
        <v>3.621</v>
      </c>
      <c r="H1958" s="15">
        <v>40115</v>
      </c>
      <c r="I1958" s="14">
        <v>3.87</v>
      </c>
      <c r="K1958" s="15">
        <v>40115</v>
      </c>
      <c r="L1958" s="14">
        <v>4.1470000000000002</v>
      </c>
      <c r="N1958" s="15">
        <v>40115</v>
      </c>
      <c r="O1958" s="14">
        <v>3.714</v>
      </c>
      <c r="Q1958" s="15">
        <v>40115</v>
      </c>
      <c r="R1958" s="14">
        <v>3.5979999999999999</v>
      </c>
      <c r="T1958" s="15">
        <v>40115</v>
      </c>
      <c r="U1958" s="14">
        <v>3.6720000000000002</v>
      </c>
      <c r="W1958" s="15">
        <v>40115</v>
      </c>
      <c r="X1958" s="14">
        <v>3.87</v>
      </c>
      <c r="Z1958" s="15">
        <v>40115</v>
      </c>
      <c r="AA1958" s="14">
        <v>3.601</v>
      </c>
      <c r="AC1958" s="14">
        <f t="shared" si="232"/>
        <v>3.6824725784025953</v>
      </c>
      <c r="AE1958" s="15">
        <v>40115</v>
      </c>
      <c r="AF1958" s="14">
        <v>3.4973999999999998</v>
      </c>
      <c r="AH1958" s="15">
        <v>40115</v>
      </c>
      <c r="AI1958" s="14">
        <v>3.673</v>
      </c>
      <c r="AK1958" s="15">
        <v>40115</v>
      </c>
      <c r="AL1958" s="14">
        <v>2.3315000000000001</v>
      </c>
      <c r="AM1958" s="14">
        <f t="shared" si="234"/>
        <v>1.3509725784025952</v>
      </c>
      <c r="AN1958" s="15">
        <v>40115</v>
      </c>
      <c r="AO1958" s="14">
        <v>2.5507999999999997</v>
      </c>
      <c r="AP1958" s="14">
        <f t="shared" si="235"/>
        <v>0.94660000000000011</v>
      </c>
      <c r="AQ1958" s="15">
        <v>40115</v>
      </c>
      <c r="AR1958" s="14">
        <v>3.5</v>
      </c>
      <c r="AS1958" s="14">
        <f t="shared" si="236"/>
        <v>0.17300000000000004</v>
      </c>
      <c r="AU1958" s="14">
        <f t="shared" si="233"/>
        <v>0.99249999999999972</v>
      </c>
      <c r="AW1958" s="14">
        <f t="shared" si="237"/>
        <v>1.5385</v>
      </c>
      <c r="AY1958" s="14">
        <f t="shared" si="238"/>
        <v>1.8155000000000001</v>
      </c>
      <c r="BA1958" s="15">
        <v>40115</v>
      </c>
      <c r="BB1958" s="14">
        <v>54.537100000000002</v>
      </c>
      <c r="BD1958" s="15"/>
      <c r="BJ1958" s="15">
        <v>40845</v>
      </c>
      <c r="BK1958" s="14">
        <v>224.62430000000001</v>
      </c>
    </row>
    <row r="1959" spans="2:63" x14ac:dyDescent="0.2">
      <c r="B1959" s="15">
        <v>40116</v>
      </c>
      <c r="C1959" s="14">
        <v>3.2309999999999999</v>
      </c>
      <c r="E1959" s="15">
        <v>40116</v>
      </c>
      <c r="F1959" s="14">
        <v>3.5329999999999999</v>
      </c>
      <c r="H1959" s="15">
        <v>40116</v>
      </c>
      <c r="I1959" s="14">
        <v>3.7880000000000003</v>
      </c>
      <c r="K1959" s="15">
        <v>40116</v>
      </c>
      <c r="L1959" s="14">
        <v>4.0739999999999998</v>
      </c>
      <c r="N1959" s="15">
        <v>40116</v>
      </c>
      <c r="O1959" s="14">
        <v>3.633</v>
      </c>
      <c r="Q1959" s="15">
        <v>40116</v>
      </c>
      <c r="R1959" s="14">
        <v>3.5140000000000002</v>
      </c>
      <c r="T1959" s="15">
        <v>40116</v>
      </c>
      <c r="U1959" s="14">
        <v>3.58</v>
      </c>
      <c r="W1959" s="15">
        <v>40116</v>
      </c>
      <c r="X1959" s="14">
        <v>3.7930000000000001</v>
      </c>
      <c r="Z1959" s="15">
        <v>40116</v>
      </c>
      <c r="AA1959" s="14">
        <v>3.516</v>
      </c>
      <c r="AC1959" s="14">
        <f t="shared" si="232"/>
        <v>3.5975017766105357</v>
      </c>
      <c r="AE1959" s="15">
        <v>40116</v>
      </c>
      <c r="AF1959" s="14">
        <v>3.3828</v>
      </c>
      <c r="AH1959" s="15">
        <v>40116</v>
      </c>
      <c r="AI1959" s="14">
        <v>3.6189999999999998</v>
      </c>
      <c r="AK1959" s="15">
        <v>40116</v>
      </c>
      <c r="AL1959" s="14">
        <v>2.3359999999999999</v>
      </c>
      <c r="AM1959" s="14">
        <f t="shared" si="234"/>
        <v>1.2615017766105359</v>
      </c>
      <c r="AN1959" s="15">
        <v>40116</v>
      </c>
      <c r="AO1959" s="14">
        <v>2.5175999999999998</v>
      </c>
      <c r="AP1959" s="14">
        <f t="shared" si="235"/>
        <v>0.86520000000000019</v>
      </c>
      <c r="AQ1959" s="15">
        <v>40116</v>
      </c>
      <c r="AR1959" s="14">
        <v>3.5</v>
      </c>
      <c r="AS1959" s="14">
        <f t="shared" si="236"/>
        <v>0.11899999999999977</v>
      </c>
      <c r="AU1959" s="14">
        <f t="shared" si="233"/>
        <v>0.89500000000000002</v>
      </c>
      <c r="AW1959" s="14">
        <f t="shared" si="237"/>
        <v>1.4520000000000004</v>
      </c>
      <c r="AY1959" s="14">
        <f t="shared" si="238"/>
        <v>1.738</v>
      </c>
      <c r="BA1959" s="15">
        <v>40116</v>
      </c>
      <c r="BB1959" s="14">
        <v>55.708500000000001</v>
      </c>
      <c r="BD1959" s="15"/>
      <c r="BJ1959" s="15">
        <v>40846</v>
      </c>
      <c r="BK1959" s="14">
        <v>224.62430000000001</v>
      </c>
    </row>
    <row r="1960" spans="2:63" x14ac:dyDescent="0.2">
      <c r="B1960" s="15">
        <v>40117</v>
      </c>
      <c r="C1960" s="14">
        <v>3.2309999999999999</v>
      </c>
      <c r="E1960" s="15">
        <v>40117</v>
      </c>
      <c r="F1960" s="14">
        <v>3.5329999999999999</v>
      </c>
      <c r="H1960" s="15">
        <v>40117</v>
      </c>
      <c r="I1960" s="14">
        <v>3.7880000000000003</v>
      </c>
      <c r="K1960" s="15">
        <v>40117</v>
      </c>
      <c r="L1960" s="14">
        <v>4.0739999999999998</v>
      </c>
      <c r="N1960" s="15">
        <v>40117</v>
      </c>
      <c r="O1960" s="14">
        <v>3.633</v>
      </c>
      <c r="Q1960" s="15">
        <v>40117</v>
      </c>
      <c r="R1960" s="14">
        <v>3.5140000000000002</v>
      </c>
      <c r="T1960" s="15">
        <v>40117</v>
      </c>
      <c r="U1960" s="14">
        <v>3.58</v>
      </c>
      <c r="W1960" s="15">
        <v>40117</v>
      </c>
      <c r="X1960" s="14">
        <v>3.7930000000000001</v>
      </c>
      <c r="Z1960" s="15">
        <v>40117</v>
      </c>
      <c r="AA1960" s="14">
        <v>3.516</v>
      </c>
      <c r="AC1960" s="14">
        <f t="shared" si="232"/>
        <v>3.5975017766105357</v>
      </c>
      <c r="AE1960" s="15">
        <v>40117</v>
      </c>
      <c r="AF1960" s="14">
        <v>3.3828</v>
      </c>
      <c r="AH1960" s="15">
        <v>40117</v>
      </c>
      <c r="AI1960" s="14">
        <v>3.6189999999999998</v>
      </c>
      <c r="AK1960" s="15">
        <v>40117</v>
      </c>
      <c r="AL1960" s="14">
        <v>2.3359999999999999</v>
      </c>
      <c r="AM1960" s="14">
        <f t="shared" si="234"/>
        <v>1.2615017766105359</v>
      </c>
      <c r="AN1960" s="15">
        <v>40117</v>
      </c>
      <c r="AO1960" s="14">
        <v>2.5175999999999998</v>
      </c>
      <c r="AP1960" s="14">
        <f t="shared" si="235"/>
        <v>0.86520000000000019</v>
      </c>
      <c r="AQ1960" s="15">
        <v>40117</v>
      </c>
      <c r="AR1960" s="14">
        <v>3.5</v>
      </c>
      <c r="AS1960" s="14">
        <f t="shared" si="236"/>
        <v>0.11899999999999977</v>
      </c>
      <c r="AU1960" s="14">
        <f t="shared" si="233"/>
        <v>0.89500000000000002</v>
      </c>
      <c r="AW1960" s="14">
        <f t="shared" si="237"/>
        <v>1.4520000000000004</v>
      </c>
      <c r="AY1960" s="14">
        <f t="shared" si="238"/>
        <v>1.738</v>
      </c>
      <c r="BA1960" s="15">
        <v>40117</v>
      </c>
      <c r="BB1960" s="14">
        <v>55.708500000000001</v>
      </c>
      <c r="BD1960" s="15"/>
      <c r="BJ1960" s="15">
        <v>40847</v>
      </c>
      <c r="BK1960" s="14">
        <v>225.37639999999999</v>
      </c>
    </row>
    <row r="1961" spans="2:63" x14ac:dyDescent="0.2">
      <c r="B1961" s="15">
        <v>40118</v>
      </c>
      <c r="C1961" s="14">
        <v>3.2309999999999999</v>
      </c>
      <c r="E1961" s="15">
        <v>40118</v>
      </c>
      <c r="F1961" s="14">
        <v>3.5329999999999999</v>
      </c>
      <c r="H1961" s="15">
        <v>40118</v>
      </c>
      <c r="I1961" s="14">
        <v>3.7880000000000003</v>
      </c>
      <c r="K1961" s="15">
        <v>40118</v>
      </c>
      <c r="L1961" s="14">
        <v>4.0739999999999998</v>
      </c>
      <c r="N1961" s="15">
        <v>40118</v>
      </c>
      <c r="O1961" s="14">
        <v>3.633</v>
      </c>
      <c r="Q1961" s="15">
        <v>40118</v>
      </c>
      <c r="R1961" s="14">
        <v>3.5140000000000002</v>
      </c>
      <c r="T1961" s="15">
        <v>40118</v>
      </c>
      <c r="U1961" s="14">
        <v>3.58</v>
      </c>
      <c r="W1961" s="15">
        <v>40118</v>
      </c>
      <c r="X1961" s="14">
        <v>3.7930000000000001</v>
      </c>
      <c r="Z1961" s="15">
        <v>40118</v>
      </c>
      <c r="AA1961" s="14">
        <v>3.516</v>
      </c>
      <c r="AC1961" s="14">
        <f t="shared" si="232"/>
        <v>3.5975017766105357</v>
      </c>
      <c r="AE1961" s="15">
        <v>40118</v>
      </c>
      <c r="AF1961" s="14">
        <v>3.3828</v>
      </c>
      <c r="AH1961" s="15">
        <v>40118</v>
      </c>
      <c r="AI1961" s="14">
        <v>3.6189999999999998</v>
      </c>
      <c r="AK1961" s="15">
        <v>40118</v>
      </c>
      <c r="AL1961" s="14">
        <v>2.3359999999999999</v>
      </c>
      <c r="AM1961" s="14">
        <f t="shared" si="234"/>
        <v>1.2615017766105359</v>
      </c>
      <c r="AN1961" s="15">
        <v>40118</v>
      </c>
      <c r="AO1961" s="14">
        <v>2.5175999999999998</v>
      </c>
      <c r="AP1961" s="14">
        <f t="shared" si="235"/>
        <v>0.86520000000000019</v>
      </c>
      <c r="AQ1961" s="15">
        <v>40118</v>
      </c>
      <c r="AR1961" s="14">
        <v>3.5</v>
      </c>
      <c r="AS1961" s="14">
        <f t="shared" si="236"/>
        <v>0.11899999999999977</v>
      </c>
      <c r="AU1961" s="14">
        <f t="shared" si="233"/>
        <v>0.89500000000000002</v>
      </c>
      <c r="AW1961" s="14">
        <f t="shared" si="237"/>
        <v>1.4520000000000004</v>
      </c>
      <c r="AY1961" s="14">
        <f t="shared" si="238"/>
        <v>1.738</v>
      </c>
      <c r="BA1961" s="15">
        <v>40118</v>
      </c>
      <c r="BB1961" s="14">
        <v>55.708500000000001</v>
      </c>
      <c r="BD1961" s="15"/>
      <c r="BJ1961" s="15">
        <v>40848</v>
      </c>
      <c r="BK1961" s="14">
        <v>224.47229999999999</v>
      </c>
    </row>
    <row r="1962" spans="2:63" x14ac:dyDescent="0.2">
      <c r="B1962" s="15">
        <v>40119</v>
      </c>
      <c r="C1962" s="14">
        <v>3.2370000000000001</v>
      </c>
      <c r="E1962" s="15">
        <v>40119</v>
      </c>
      <c r="F1962" s="14">
        <v>3.5419999999999998</v>
      </c>
      <c r="H1962" s="15">
        <v>40119</v>
      </c>
      <c r="I1962" s="14">
        <v>3.7839999999999998</v>
      </c>
      <c r="K1962" s="15">
        <v>40119</v>
      </c>
      <c r="L1962" s="14">
        <v>4.0629999999999997</v>
      </c>
      <c r="N1962" s="15">
        <v>40119</v>
      </c>
      <c r="O1962" s="14">
        <v>3.6339999999999999</v>
      </c>
      <c r="Q1962" s="15">
        <v>40119</v>
      </c>
      <c r="R1962" s="14">
        <v>3.5169999999999999</v>
      </c>
      <c r="T1962" s="15">
        <v>40119</v>
      </c>
      <c r="U1962" s="14">
        <v>3.577</v>
      </c>
      <c r="W1962" s="15">
        <v>40119</v>
      </c>
      <c r="X1962" s="14">
        <v>3.7679999999999998</v>
      </c>
      <c r="Z1962" s="15">
        <v>40119</v>
      </c>
      <c r="AA1962" s="14">
        <v>3.5179999999999998</v>
      </c>
      <c r="AC1962" s="14">
        <f t="shared" si="232"/>
        <v>3.5980006179514907</v>
      </c>
      <c r="AE1962" s="15">
        <v>40119</v>
      </c>
      <c r="AF1962" s="14">
        <v>3.4144999999999999</v>
      </c>
      <c r="AH1962" s="15">
        <v>40119</v>
      </c>
      <c r="AI1962" s="14">
        <v>3.6630000000000003</v>
      </c>
      <c r="AK1962" s="15">
        <v>40119</v>
      </c>
      <c r="AL1962" s="14">
        <v>2.3210000000000002</v>
      </c>
      <c r="AM1962" s="14">
        <f t="shared" si="234"/>
        <v>1.2770006179514906</v>
      </c>
      <c r="AN1962" s="15">
        <v>40119</v>
      </c>
      <c r="AO1962" s="14">
        <v>2.5384000000000002</v>
      </c>
      <c r="AP1962" s="14">
        <f t="shared" si="235"/>
        <v>0.87609999999999966</v>
      </c>
      <c r="AQ1962" s="15">
        <v>40119</v>
      </c>
      <c r="AR1962" s="14">
        <v>3.48</v>
      </c>
      <c r="AS1962" s="14">
        <f t="shared" si="236"/>
        <v>0.18300000000000027</v>
      </c>
      <c r="AU1962" s="14">
        <f t="shared" si="233"/>
        <v>0.91599999999999993</v>
      </c>
      <c r="AW1962" s="14">
        <f t="shared" si="237"/>
        <v>1.4629999999999996</v>
      </c>
      <c r="AY1962" s="14">
        <f t="shared" si="238"/>
        <v>1.7419999999999995</v>
      </c>
      <c r="BA1962" s="15">
        <v>40119</v>
      </c>
      <c r="BB1962" s="14">
        <v>54.708199999999998</v>
      </c>
      <c r="BD1962" s="15"/>
      <c r="BJ1962" s="15">
        <v>40849</v>
      </c>
      <c r="BK1962" s="14">
        <v>224.32079999999999</v>
      </c>
    </row>
    <row r="1963" spans="2:63" x14ac:dyDescent="0.2">
      <c r="B1963" s="15">
        <v>40120</v>
      </c>
      <c r="C1963" s="14">
        <v>3.2629999999999999</v>
      </c>
      <c r="E1963" s="15">
        <v>40120</v>
      </c>
      <c r="F1963" s="14">
        <v>3.5709999999999997</v>
      </c>
      <c r="H1963" s="15">
        <v>40120</v>
      </c>
      <c r="I1963" s="14">
        <v>3.8159999999999998</v>
      </c>
      <c r="K1963" s="15">
        <v>40120</v>
      </c>
      <c r="L1963" s="14">
        <v>4.0830000000000002</v>
      </c>
      <c r="N1963" s="15">
        <v>40120</v>
      </c>
      <c r="O1963" s="14">
        <v>3.6560000000000001</v>
      </c>
      <c r="Q1963" s="15">
        <v>40120</v>
      </c>
      <c r="R1963" s="14">
        <v>3.5430000000000001</v>
      </c>
      <c r="T1963" s="15">
        <v>40120</v>
      </c>
      <c r="U1963" s="14">
        <v>3.6029999999999998</v>
      </c>
      <c r="W1963" s="15">
        <v>40120</v>
      </c>
      <c r="X1963" s="14">
        <v>3.7800000000000002</v>
      </c>
      <c r="Z1963" s="15">
        <v>40120</v>
      </c>
      <c r="AA1963" s="14">
        <v>3.5419999999999998</v>
      </c>
      <c r="AC1963" s="14">
        <f t="shared" si="232"/>
        <v>3.6237681137030742</v>
      </c>
      <c r="AE1963" s="15">
        <v>40120</v>
      </c>
      <c r="AF1963" s="14">
        <v>3.4651999999999998</v>
      </c>
      <c r="AH1963" s="15">
        <v>40120</v>
      </c>
      <c r="AI1963" s="14">
        <v>3.722</v>
      </c>
      <c r="AK1963" s="15">
        <v>40120</v>
      </c>
      <c r="AL1963" s="14">
        <v>2.3214999999999999</v>
      </c>
      <c r="AM1963" s="14">
        <f t="shared" si="234"/>
        <v>1.3022681137030743</v>
      </c>
      <c r="AN1963" s="15">
        <v>40120</v>
      </c>
      <c r="AO1963" s="14">
        <v>2.5567000000000002</v>
      </c>
      <c r="AP1963" s="14">
        <f t="shared" si="235"/>
        <v>0.90849999999999964</v>
      </c>
      <c r="AQ1963" s="15">
        <v>40120</v>
      </c>
      <c r="AR1963" s="14">
        <v>3.4809999999999999</v>
      </c>
      <c r="AS1963" s="14">
        <f t="shared" si="236"/>
        <v>0.2410000000000001</v>
      </c>
      <c r="AU1963" s="14">
        <f t="shared" si="233"/>
        <v>0.9415</v>
      </c>
      <c r="AW1963" s="14">
        <f t="shared" si="237"/>
        <v>1.4944999999999999</v>
      </c>
      <c r="AY1963" s="14">
        <f t="shared" si="238"/>
        <v>1.7615000000000003</v>
      </c>
      <c r="BA1963" s="15">
        <v>40120</v>
      </c>
      <c r="BB1963" s="14">
        <v>55.306199999999997</v>
      </c>
      <c r="BD1963" s="15"/>
      <c r="BJ1963" s="15">
        <v>40850</v>
      </c>
      <c r="BK1963" s="14">
        <v>225.03399999999999</v>
      </c>
    </row>
    <row r="1964" spans="2:63" x14ac:dyDescent="0.2">
      <c r="B1964" s="15">
        <v>40121</v>
      </c>
      <c r="C1964" s="14">
        <v>3.3180000000000001</v>
      </c>
      <c r="E1964" s="15">
        <v>40121</v>
      </c>
      <c r="F1964" s="14">
        <v>3.605</v>
      </c>
      <c r="H1964" s="15">
        <v>40121</v>
      </c>
      <c r="I1964" s="14">
        <v>3.8559999999999999</v>
      </c>
      <c r="K1964" s="15">
        <v>40121</v>
      </c>
      <c r="L1964" s="14">
        <v>4.1109999999999998</v>
      </c>
      <c r="N1964" s="15">
        <v>40121</v>
      </c>
      <c r="O1964" s="14">
        <v>3.6949999999999998</v>
      </c>
      <c r="Q1964" s="15">
        <v>40121</v>
      </c>
      <c r="R1964" s="14">
        <v>3.5830000000000002</v>
      </c>
      <c r="T1964" s="15">
        <v>40121</v>
      </c>
      <c r="U1964" s="14">
        <v>3.6390000000000002</v>
      </c>
      <c r="W1964" s="15">
        <v>40121</v>
      </c>
      <c r="X1964" s="14">
        <v>3.8159999999999998</v>
      </c>
      <c r="Z1964" s="15">
        <v>40121</v>
      </c>
      <c r="AA1964" s="14">
        <v>3.5869999999999997</v>
      </c>
      <c r="AC1964" s="14">
        <f t="shared" si="232"/>
        <v>3.6641711725629529</v>
      </c>
      <c r="AE1964" s="15">
        <v>40121</v>
      </c>
      <c r="AF1964" s="14">
        <v>3.5236999999999998</v>
      </c>
      <c r="AH1964" s="15">
        <v>40121</v>
      </c>
      <c r="AI1964" s="14">
        <v>3.7919999999999998</v>
      </c>
      <c r="AK1964" s="15">
        <v>40121</v>
      </c>
      <c r="AL1964" s="14">
        <v>2.3420000000000001</v>
      </c>
      <c r="AM1964" s="14">
        <f t="shared" si="234"/>
        <v>1.3221711725629528</v>
      </c>
      <c r="AN1964" s="15">
        <v>40121</v>
      </c>
      <c r="AO1964" s="14">
        <v>2.6188000000000002</v>
      </c>
      <c r="AP1964" s="14">
        <f t="shared" si="235"/>
        <v>0.90489999999999959</v>
      </c>
      <c r="AQ1964" s="15">
        <v>40121</v>
      </c>
      <c r="AR1964" s="14">
        <v>3.5009999999999999</v>
      </c>
      <c r="AS1964" s="14">
        <f t="shared" si="236"/>
        <v>0.29099999999999993</v>
      </c>
      <c r="AU1964" s="14">
        <f t="shared" si="233"/>
        <v>0.97599999999999998</v>
      </c>
      <c r="AW1964" s="14">
        <f t="shared" si="237"/>
        <v>1.5139999999999998</v>
      </c>
      <c r="AY1964" s="14">
        <f t="shared" si="238"/>
        <v>1.7689999999999997</v>
      </c>
      <c r="BA1964" s="15">
        <v>40121</v>
      </c>
      <c r="BB1964" s="14">
        <v>53.769199999999998</v>
      </c>
      <c r="BD1964" s="15"/>
      <c r="BJ1964" s="15">
        <v>40851</v>
      </c>
      <c r="BK1964" s="14">
        <v>225.0795</v>
      </c>
    </row>
    <row r="1965" spans="2:63" x14ac:dyDescent="0.2">
      <c r="B1965" s="15">
        <v>40122</v>
      </c>
      <c r="C1965" s="14">
        <v>3.347</v>
      </c>
      <c r="E1965" s="15">
        <v>40122</v>
      </c>
      <c r="F1965" s="14">
        <v>3.629</v>
      </c>
      <c r="H1965" s="15">
        <v>40122</v>
      </c>
      <c r="I1965" s="14">
        <v>3.8820000000000001</v>
      </c>
      <c r="K1965" s="15">
        <v>40122</v>
      </c>
      <c r="L1965" s="14">
        <v>4.1230000000000002</v>
      </c>
      <c r="N1965" s="15">
        <v>40122</v>
      </c>
      <c r="O1965" s="14">
        <v>3.7199999999999998</v>
      </c>
      <c r="Q1965" s="15">
        <v>40122</v>
      </c>
      <c r="R1965" s="14">
        <v>3.6040000000000001</v>
      </c>
      <c r="T1965" s="15">
        <v>40122</v>
      </c>
      <c r="U1965" s="14">
        <v>3.661</v>
      </c>
      <c r="W1965" s="15">
        <v>40122</v>
      </c>
      <c r="X1965" s="14">
        <v>3.8369999999999997</v>
      </c>
      <c r="Z1965" s="15">
        <v>40122</v>
      </c>
      <c r="AA1965" s="14">
        <v>3.61</v>
      </c>
      <c r="AC1965" s="14">
        <f t="shared" si="232"/>
        <v>3.6872440908388686</v>
      </c>
      <c r="AE1965" s="15">
        <v>40122</v>
      </c>
      <c r="AF1965" s="14">
        <v>3.5236000000000001</v>
      </c>
      <c r="AH1965" s="15">
        <v>40122</v>
      </c>
      <c r="AI1965" s="14">
        <v>3.8540000000000001</v>
      </c>
      <c r="AK1965" s="15">
        <v>40122</v>
      </c>
      <c r="AL1965" s="14">
        <v>2.3565</v>
      </c>
      <c r="AM1965" s="14">
        <f t="shared" si="234"/>
        <v>1.3307440908388686</v>
      </c>
      <c r="AN1965" s="15">
        <v>40122</v>
      </c>
      <c r="AO1965" s="14">
        <v>2.6254</v>
      </c>
      <c r="AP1965" s="14">
        <f t="shared" si="235"/>
        <v>0.89820000000000011</v>
      </c>
      <c r="AQ1965" s="15">
        <v>40122</v>
      </c>
      <c r="AR1965" s="14">
        <v>3.5030000000000001</v>
      </c>
      <c r="AS1965" s="14">
        <f t="shared" si="236"/>
        <v>0.35099999999999998</v>
      </c>
      <c r="AU1965" s="14">
        <f t="shared" si="233"/>
        <v>0.99049999999999994</v>
      </c>
      <c r="AW1965" s="14">
        <f t="shared" si="237"/>
        <v>1.5255000000000001</v>
      </c>
      <c r="AY1965" s="14">
        <f t="shared" si="238"/>
        <v>1.7665000000000002</v>
      </c>
      <c r="BA1965" s="15">
        <v>40122</v>
      </c>
      <c r="BB1965" s="14">
        <v>53.426400000000001</v>
      </c>
      <c r="BD1965" s="15"/>
      <c r="BJ1965" s="15">
        <v>40852</v>
      </c>
      <c r="BK1965" s="14">
        <v>225.0795</v>
      </c>
    </row>
    <row r="1966" spans="2:63" x14ac:dyDescent="0.2">
      <c r="B1966" s="15">
        <v>40123</v>
      </c>
      <c r="C1966" s="14">
        <v>3.3639999999999999</v>
      </c>
      <c r="E1966" s="15">
        <v>40123</v>
      </c>
      <c r="F1966" s="14">
        <v>3.649</v>
      </c>
      <c r="H1966" s="15">
        <v>40123</v>
      </c>
      <c r="I1966" s="14">
        <v>3.895</v>
      </c>
      <c r="K1966" s="15">
        <v>40123</v>
      </c>
      <c r="L1966" s="14">
        <v>4.1319999999999997</v>
      </c>
      <c r="N1966" s="15">
        <v>40123</v>
      </c>
      <c r="O1966" s="14">
        <v>3.7330000000000001</v>
      </c>
      <c r="Q1966" s="15">
        <v>40123</v>
      </c>
      <c r="R1966" s="14">
        <v>3.6219999999999999</v>
      </c>
      <c r="T1966" s="15">
        <v>40123</v>
      </c>
      <c r="U1966" s="14">
        <v>3.6829999999999998</v>
      </c>
      <c r="W1966" s="15">
        <v>40123</v>
      </c>
      <c r="X1966" s="14">
        <v>3.863</v>
      </c>
      <c r="Z1966" s="15">
        <v>40123</v>
      </c>
      <c r="AA1966" s="14">
        <v>3.629</v>
      </c>
      <c r="AC1966" s="14">
        <f t="shared" si="232"/>
        <v>3.7031742623204074</v>
      </c>
      <c r="AE1966" s="15">
        <v>40123</v>
      </c>
      <c r="AF1966" s="14">
        <v>3.4971000000000001</v>
      </c>
      <c r="AH1966" s="15">
        <v>40123</v>
      </c>
      <c r="AI1966" s="14">
        <v>3.8849999999999998</v>
      </c>
      <c r="AK1966" s="15">
        <v>40123</v>
      </c>
      <c r="AL1966" s="14">
        <v>2.3559999999999999</v>
      </c>
      <c r="AM1966" s="14">
        <f t="shared" si="234"/>
        <v>1.3471742623204075</v>
      </c>
      <c r="AN1966" s="15">
        <v>40123</v>
      </c>
      <c r="AO1966" s="14">
        <v>2.6263000000000001</v>
      </c>
      <c r="AP1966" s="14">
        <f t="shared" si="235"/>
        <v>0.87080000000000002</v>
      </c>
      <c r="AQ1966" s="15">
        <v>40123</v>
      </c>
      <c r="AR1966" s="14">
        <v>3.54</v>
      </c>
      <c r="AS1966" s="14">
        <f t="shared" si="236"/>
        <v>0.34499999999999975</v>
      </c>
      <c r="AU1966" s="14">
        <f t="shared" si="233"/>
        <v>1.008</v>
      </c>
      <c r="AW1966" s="14">
        <f t="shared" si="237"/>
        <v>1.5390000000000001</v>
      </c>
      <c r="AY1966" s="14">
        <f t="shared" si="238"/>
        <v>1.7759999999999998</v>
      </c>
      <c r="BA1966" s="15">
        <v>40123</v>
      </c>
      <c r="BB1966" s="14">
        <v>53.108499999999999</v>
      </c>
      <c r="BD1966" s="15"/>
      <c r="BJ1966" s="15">
        <v>40853</v>
      </c>
      <c r="BK1966" s="14">
        <v>225.0795</v>
      </c>
    </row>
    <row r="1967" spans="2:63" x14ac:dyDescent="0.2">
      <c r="B1967" s="15">
        <v>40124</v>
      </c>
      <c r="C1967" s="14">
        <v>3.3639999999999999</v>
      </c>
      <c r="E1967" s="15">
        <v>40124</v>
      </c>
      <c r="F1967" s="14">
        <v>3.649</v>
      </c>
      <c r="H1967" s="15">
        <v>40124</v>
      </c>
      <c r="I1967" s="14">
        <v>3.895</v>
      </c>
      <c r="K1967" s="15">
        <v>40124</v>
      </c>
      <c r="L1967" s="14">
        <v>4.1319999999999997</v>
      </c>
      <c r="N1967" s="15">
        <v>40124</v>
      </c>
      <c r="O1967" s="14">
        <v>3.7330000000000001</v>
      </c>
      <c r="Q1967" s="15">
        <v>40124</v>
      </c>
      <c r="R1967" s="14">
        <v>3.6219999999999999</v>
      </c>
      <c r="T1967" s="15">
        <v>40124</v>
      </c>
      <c r="U1967" s="14">
        <v>3.6829999999999998</v>
      </c>
      <c r="W1967" s="15">
        <v>40124</v>
      </c>
      <c r="X1967" s="14">
        <v>3.863</v>
      </c>
      <c r="Z1967" s="15">
        <v>40124</v>
      </c>
      <c r="AA1967" s="14">
        <v>3.629</v>
      </c>
      <c r="AC1967" s="14">
        <f t="shared" si="232"/>
        <v>3.7031742623204074</v>
      </c>
      <c r="AE1967" s="15">
        <v>40124</v>
      </c>
      <c r="AF1967" s="14">
        <v>3.4971000000000001</v>
      </c>
      <c r="AH1967" s="15">
        <v>40124</v>
      </c>
      <c r="AI1967" s="14">
        <v>3.8849999999999998</v>
      </c>
      <c r="AK1967" s="15">
        <v>40124</v>
      </c>
      <c r="AL1967" s="14">
        <v>2.3559999999999999</v>
      </c>
      <c r="AM1967" s="14">
        <f t="shared" si="234"/>
        <v>1.3471742623204075</v>
      </c>
      <c r="AN1967" s="15">
        <v>40124</v>
      </c>
      <c r="AO1967" s="14">
        <v>2.6263000000000001</v>
      </c>
      <c r="AP1967" s="14">
        <f t="shared" si="235"/>
        <v>0.87080000000000002</v>
      </c>
      <c r="AQ1967" s="15">
        <v>40124</v>
      </c>
      <c r="AR1967" s="14">
        <v>3.54</v>
      </c>
      <c r="AS1967" s="14">
        <f t="shared" si="236"/>
        <v>0.34499999999999975</v>
      </c>
      <c r="AU1967" s="14">
        <f t="shared" si="233"/>
        <v>1.008</v>
      </c>
      <c r="AW1967" s="14">
        <f t="shared" si="237"/>
        <v>1.5390000000000001</v>
      </c>
      <c r="AY1967" s="14">
        <f t="shared" si="238"/>
        <v>1.7759999999999998</v>
      </c>
      <c r="BA1967" s="15">
        <v>40124</v>
      </c>
      <c r="BB1967" s="14">
        <v>53.108499999999999</v>
      </c>
      <c r="BD1967" s="15"/>
      <c r="BJ1967" s="15">
        <v>40854</v>
      </c>
      <c r="BK1967" s="14">
        <v>224.96600000000001</v>
      </c>
    </row>
    <row r="1968" spans="2:63" x14ac:dyDescent="0.2">
      <c r="B1968" s="15">
        <v>40125</v>
      </c>
      <c r="C1968" s="14">
        <v>3.3639999999999999</v>
      </c>
      <c r="E1968" s="15">
        <v>40125</v>
      </c>
      <c r="F1968" s="14">
        <v>3.649</v>
      </c>
      <c r="H1968" s="15">
        <v>40125</v>
      </c>
      <c r="I1968" s="14">
        <v>3.895</v>
      </c>
      <c r="K1968" s="15">
        <v>40125</v>
      </c>
      <c r="L1968" s="14">
        <v>4.1319999999999997</v>
      </c>
      <c r="N1968" s="15">
        <v>40125</v>
      </c>
      <c r="O1968" s="14">
        <v>3.7330000000000001</v>
      </c>
      <c r="Q1968" s="15">
        <v>40125</v>
      </c>
      <c r="R1968" s="14">
        <v>3.6219999999999999</v>
      </c>
      <c r="T1968" s="15">
        <v>40125</v>
      </c>
      <c r="U1968" s="14">
        <v>3.6829999999999998</v>
      </c>
      <c r="W1968" s="15">
        <v>40125</v>
      </c>
      <c r="X1968" s="14">
        <v>3.863</v>
      </c>
      <c r="Z1968" s="15">
        <v>40125</v>
      </c>
      <c r="AA1968" s="14">
        <v>3.629</v>
      </c>
      <c r="AC1968" s="14">
        <f t="shared" si="232"/>
        <v>3.7031742623204074</v>
      </c>
      <c r="AE1968" s="15">
        <v>40125</v>
      </c>
      <c r="AF1968" s="14">
        <v>3.4971000000000001</v>
      </c>
      <c r="AH1968" s="15">
        <v>40125</v>
      </c>
      <c r="AI1968" s="14">
        <v>3.8849999999999998</v>
      </c>
      <c r="AK1968" s="15">
        <v>40125</v>
      </c>
      <c r="AL1968" s="14">
        <v>2.3559999999999999</v>
      </c>
      <c r="AM1968" s="14">
        <f t="shared" si="234"/>
        <v>1.3471742623204075</v>
      </c>
      <c r="AN1968" s="15">
        <v>40125</v>
      </c>
      <c r="AO1968" s="14">
        <v>2.6263000000000001</v>
      </c>
      <c r="AP1968" s="14">
        <f t="shared" si="235"/>
        <v>0.87080000000000002</v>
      </c>
      <c r="AQ1968" s="15">
        <v>40125</v>
      </c>
      <c r="AR1968" s="14">
        <v>3.54</v>
      </c>
      <c r="AS1968" s="14">
        <f t="shared" si="236"/>
        <v>0.34499999999999975</v>
      </c>
      <c r="AU1968" s="14">
        <f t="shared" si="233"/>
        <v>1.008</v>
      </c>
      <c r="AW1968" s="14">
        <f t="shared" si="237"/>
        <v>1.5390000000000001</v>
      </c>
      <c r="AY1968" s="14">
        <f t="shared" si="238"/>
        <v>1.7759999999999998</v>
      </c>
      <c r="BA1968" s="15">
        <v>40125</v>
      </c>
      <c r="BB1968" s="14">
        <v>53.108499999999999</v>
      </c>
      <c r="BD1968" s="15"/>
      <c r="BJ1968" s="15">
        <v>40855</v>
      </c>
      <c r="BK1968" s="14">
        <v>225.1858</v>
      </c>
    </row>
    <row r="1969" spans="2:63" x14ac:dyDescent="0.2">
      <c r="B1969" s="15">
        <v>40126</v>
      </c>
      <c r="C1969" s="14">
        <v>3.3180000000000001</v>
      </c>
      <c r="E1969" s="15">
        <v>40126</v>
      </c>
      <c r="F1969" s="14">
        <v>3.5979999999999999</v>
      </c>
      <c r="H1969" s="15">
        <v>40126</v>
      </c>
      <c r="I1969" s="14">
        <v>3.85</v>
      </c>
      <c r="K1969" s="15">
        <v>40126</v>
      </c>
      <c r="L1969" s="14">
        <v>4.0860000000000003</v>
      </c>
      <c r="N1969" s="15">
        <v>40126</v>
      </c>
      <c r="O1969" s="14">
        <v>3.6859999999999999</v>
      </c>
      <c r="Q1969" s="15">
        <v>40126</v>
      </c>
      <c r="R1969" s="14">
        <v>3.5720000000000001</v>
      </c>
      <c r="T1969" s="15">
        <v>40126</v>
      </c>
      <c r="U1969" s="14">
        <v>3.637</v>
      </c>
      <c r="W1969" s="15">
        <v>40126</v>
      </c>
      <c r="X1969" s="14">
        <v>3.8140000000000001</v>
      </c>
      <c r="Z1969" s="15">
        <v>40126</v>
      </c>
      <c r="AA1969" s="14">
        <v>3.5819999999999999</v>
      </c>
      <c r="AC1969" s="14">
        <f t="shared" si="232"/>
        <v>3.6558309902672637</v>
      </c>
      <c r="AE1969" s="15">
        <v>40126</v>
      </c>
      <c r="AF1969" s="14">
        <v>3.4857</v>
      </c>
      <c r="AH1969" s="15">
        <v>40126</v>
      </c>
      <c r="AI1969" s="14">
        <v>3.835</v>
      </c>
      <c r="AK1969" s="15">
        <v>40126</v>
      </c>
      <c r="AL1969" s="14">
        <v>2.3559999999999999</v>
      </c>
      <c r="AM1969" s="14">
        <f t="shared" si="234"/>
        <v>1.2998309902672638</v>
      </c>
      <c r="AN1969" s="15">
        <v>40126</v>
      </c>
      <c r="AO1969" s="14">
        <v>2.6804999999999999</v>
      </c>
      <c r="AP1969" s="14">
        <f t="shared" si="235"/>
        <v>0.80520000000000014</v>
      </c>
      <c r="AQ1969" s="15">
        <v>40126</v>
      </c>
      <c r="AR1969" s="14">
        <v>3.5750000000000002</v>
      </c>
      <c r="AS1969" s="14">
        <f t="shared" si="236"/>
        <v>0.25999999999999979</v>
      </c>
      <c r="AU1969" s="14">
        <f t="shared" si="233"/>
        <v>0.96200000000000019</v>
      </c>
      <c r="AW1969" s="14">
        <f t="shared" si="237"/>
        <v>1.4940000000000002</v>
      </c>
      <c r="AY1969" s="14">
        <f t="shared" si="238"/>
        <v>1.7300000000000004</v>
      </c>
      <c r="BA1969" s="15">
        <v>40126</v>
      </c>
      <c r="BB1969" s="14">
        <v>53.216200000000001</v>
      </c>
      <c r="BD1969" s="15"/>
      <c r="BJ1969" s="15">
        <v>40856</v>
      </c>
      <c r="BK1969" s="14">
        <v>225.37620000000001</v>
      </c>
    </row>
    <row r="1970" spans="2:63" x14ac:dyDescent="0.2">
      <c r="B1970" s="15">
        <v>40127</v>
      </c>
      <c r="C1970" s="14">
        <v>3.2800000000000002</v>
      </c>
      <c r="E1970" s="15">
        <v>40127</v>
      </c>
      <c r="F1970" s="14">
        <v>3.5649999999999999</v>
      </c>
      <c r="H1970" s="15">
        <v>40127</v>
      </c>
      <c r="I1970" s="14">
        <v>3.81</v>
      </c>
      <c r="K1970" s="15">
        <v>40127</v>
      </c>
      <c r="L1970" s="14">
        <v>4.0419999999999998</v>
      </c>
      <c r="N1970" s="15">
        <v>40127</v>
      </c>
      <c r="O1970" s="14">
        <v>3.6459999999999999</v>
      </c>
      <c r="Q1970" s="15">
        <v>40127</v>
      </c>
      <c r="R1970" s="14">
        <v>3.536</v>
      </c>
      <c r="T1970" s="15">
        <v>40127</v>
      </c>
      <c r="U1970" s="14">
        <v>3.589</v>
      </c>
      <c r="W1970" s="15">
        <v>40127</v>
      </c>
      <c r="X1970" s="14">
        <v>3.7749999999999999</v>
      </c>
      <c r="Z1970" s="15">
        <v>40127</v>
      </c>
      <c r="AA1970" s="14">
        <v>3.5430000000000001</v>
      </c>
      <c r="AC1970" s="14">
        <f t="shared" si="232"/>
        <v>3.6172096400432561</v>
      </c>
      <c r="AE1970" s="15">
        <v>40127</v>
      </c>
      <c r="AF1970" s="14">
        <v>3.4723999999999999</v>
      </c>
      <c r="AH1970" s="15">
        <v>40127</v>
      </c>
      <c r="AI1970" s="14">
        <v>3.7919999999999998</v>
      </c>
      <c r="AK1970" s="15">
        <v>40127</v>
      </c>
      <c r="AL1970" s="14">
        <v>2.355</v>
      </c>
      <c r="AM1970" s="14">
        <f t="shared" si="234"/>
        <v>1.2622096400432561</v>
      </c>
      <c r="AN1970" s="15">
        <v>40127</v>
      </c>
      <c r="AO1970" s="14">
        <v>2.6547999999999998</v>
      </c>
      <c r="AP1970" s="14">
        <f t="shared" si="235"/>
        <v>0.8176000000000001</v>
      </c>
      <c r="AQ1970" s="15">
        <v>40127</v>
      </c>
      <c r="AR1970" s="14">
        <v>3.5649999999999999</v>
      </c>
      <c r="AS1970" s="14">
        <f t="shared" si="236"/>
        <v>0.22699999999999987</v>
      </c>
      <c r="AU1970" s="14">
        <f t="shared" si="233"/>
        <v>0.92500000000000027</v>
      </c>
      <c r="AW1970" s="14">
        <f t="shared" si="237"/>
        <v>1.4550000000000001</v>
      </c>
      <c r="AY1970" s="14">
        <f t="shared" si="238"/>
        <v>1.6869999999999998</v>
      </c>
      <c r="BA1970" s="15">
        <v>40127</v>
      </c>
      <c r="BB1970" s="14">
        <v>52.9666</v>
      </c>
      <c r="BD1970" s="15"/>
      <c r="BJ1970" s="15">
        <v>40857</v>
      </c>
      <c r="BK1970" s="14">
        <v>225.44980000000001</v>
      </c>
    </row>
    <row r="1971" spans="2:63" x14ac:dyDescent="0.2">
      <c r="B1971" s="15">
        <v>40128</v>
      </c>
      <c r="C1971" s="14">
        <v>3.343</v>
      </c>
      <c r="E1971" s="15">
        <v>40128</v>
      </c>
      <c r="F1971" s="14">
        <v>3.5670000000000002</v>
      </c>
      <c r="H1971" s="15">
        <v>40128</v>
      </c>
      <c r="I1971" s="14">
        <v>3.8069999999999999</v>
      </c>
      <c r="K1971" s="15">
        <v>40128</v>
      </c>
      <c r="L1971" s="14">
        <v>4.0369999999999999</v>
      </c>
      <c r="N1971" s="15">
        <v>40128</v>
      </c>
      <c r="O1971" s="14">
        <v>3.65</v>
      </c>
      <c r="Q1971" s="15">
        <v>40128</v>
      </c>
      <c r="R1971" s="14">
        <v>3.5329999999999999</v>
      </c>
      <c r="T1971" s="15">
        <v>40128</v>
      </c>
      <c r="U1971" s="14">
        <v>3.6019999999999999</v>
      </c>
      <c r="W1971" s="15">
        <v>40128</v>
      </c>
      <c r="X1971" s="14">
        <v>3.7640000000000002</v>
      </c>
      <c r="Z1971" s="15">
        <v>40128</v>
      </c>
      <c r="AA1971" s="14">
        <v>3.5460000000000003</v>
      </c>
      <c r="AC1971" s="14">
        <f t="shared" si="232"/>
        <v>3.6339192028425771</v>
      </c>
      <c r="AE1971" s="15">
        <v>40128</v>
      </c>
      <c r="AF1971" s="14">
        <v>3.4830999999999999</v>
      </c>
      <c r="AH1971" s="15">
        <v>40128</v>
      </c>
      <c r="AI1971" s="14">
        <v>3.7549999999999999</v>
      </c>
      <c r="AK1971" s="15">
        <v>40128</v>
      </c>
      <c r="AL1971" s="14">
        <v>2.3544999999999998</v>
      </c>
      <c r="AM1971" s="14">
        <f t="shared" si="234"/>
        <v>1.2794192028425773</v>
      </c>
      <c r="AN1971" s="15">
        <v>40128</v>
      </c>
      <c r="AO1971" s="14">
        <v>2.67</v>
      </c>
      <c r="AP1971" s="14">
        <f t="shared" si="235"/>
        <v>0.81309999999999993</v>
      </c>
      <c r="AQ1971" s="15">
        <v>40128</v>
      </c>
      <c r="AR1971" s="14">
        <v>3.5709999999999997</v>
      </c>
      <c r="AS1971" s="14">
        <f t="shared" si="236"/>
        <v>0.18400000000000016</v>
      </c>
      <c r="AU1971" s="14">
        <f t="shared" si="233"/>
        <v>0.98850000000000016</v>
      </c>
      <c r="AW1971" s="14">
        <f t="shared" si="237"/>
        <v>1.4525000000000001</v>
      </c>
      <c r="AY1971" s="14">
        <f t="shared" si="238"/>
        <v>1.6825000000000001</v>
      </c>
      <c r="BA1971" s="15">
        <v>40128</v>
      </c>
      <c r="BB1971" s="14">
        <v>46.397100000000002</v>
      </c>
      <c r="BD1971" s="15"/>
      <c r="BJ1971" s="15">
        <v>40858</v>
      </c>
      <c r="BK1971" s="14">
        <v>225.24979999999999</v>
      </c>
    </row>
    <row r="1972" spans="2:63" x14ac:dyDescent="0.2">
      <c r="B1972" s="15">
        <v>40129</v>
      </c>
      <c r="C1972" s="14">
        <v>3.3620000000000001</v>
      </c>
      <c r="E1972" s="15">
        <v>40129</v>
      </c>
      <c r="F1972" s="14">
        <v>3.5880000000000001</v>
      </c>
      <c r="H1972" s="15">
        <v>40129</v>
      </c>
      <c r="I1972" s="14">
        <v>3.8260000000000001</v>
      </c>
      <c r="K1972" s="15">
        <v>40129</v>
      </c>
      <c r="L1972" s="14">
        <v>4.0519999999999996</v>
      </c>
      <c r="N1972" s="15">
        <v>40129</v>
      </c>
      <c r="O1972" s="14">
        <v>3.6659999999999999</v>
      </c>
      <c r="Q1972" s="15">
        <v>40129</v>
      </c>
      <c r="R1972" s="14">
        <v>3.552</v>
      </c>
      <c r="T1972" s="15">
        <v>40129</v>
      </c>
      <c r="U1972" s="14">
        <v>3.63</v>
      </c>
      <c r="W1972" s="15">
        <v>40129</v>
      </c>
      <c r="X1972" s="14">
        <v>3.782</v>
      </c>
      <c r="Z1972" s="15">
        <v>40129</v>
      </c>
      <c r="AA1972" s="14">
        <v>3.5670000000000002</v>
      </c>
      <c r="AC1972" s="14">
        <f t="shared" si="232"/>
        <v>3.6527661053607297</v>
      </c>
      <c r="AE1972" s="15">
        <v>40129</v>
      </c>
      <c r="AF1972" s="14">
        <v>3.4438</v>
      </c>
      <c r="AH1972" s="15">
        <v>40129</v>
      </c>
      <c r="AI1972" s="14">
        <v>3.778</v>
      </c>
      <c r="AK1972" s="15">
        <v>40129</v>
      </c>
      <c r="AL1972" s="14">
        <v>2.359</v>
      </c>
      <c r="AM1972" s="14">
        <f t="shared" si="234"/>
        <v>1.2937661053607297</v>
      </c>
      <c r="AN1972" s="15">
        <v>40129</v>
      </c>
      <c r="AO1972" s="14">
        <v>2.6036000000000001</v>
      </c>
      <c r="AP1972" s="14">
        <f t="shared" si="235"/>
        <v>0.84019999999999984</v>
      </c>
      <c r="AQ1972" s="15">
        <v>40129</v>
      </c>
      <c r="AR1972" s="14">
        <v>3.57</v>
      </c>
      <c r="AS1972" s="14">
        <f t="shared" si="236"/>
        <v>0.20800000000000018</v>
      </c>
      <c r="AU1972" s="14">
        <f t="shared" si="233"/>
        <v>1.0030000000000001</v>
      </c>
      <c r="AW1972" s="14">
        <f t="shared" si="237"/>
        <v>1.4670000000000001</v>
      </c>
      <c r="AY1972" s="14">
        <f t="shared" si="238"/>
        <v>1.6929999999999996</v>
      </c>
      <c r="BA1972" s="15">
        <v>40129</v>
      </c>
      <c r="BB1972" s="14">
        <v>46.403700000000001</v>
      </c>
      <c r="BD1972" s="15"/>
      <c r="BJ1972" s="15">
        <v>40859</v>
      </c>
      <c r="BK1972" s="14">
        <v>225.24979999999999</v>
      </c>
    </row>
    <row r="1973" spans="2:63" x14ac:dyDescent="0.2">
      <c r="B1973" s="15">
        <v>40130</v>
      </c>
      <c r="C1973" s="14">
        <v>3.3810000000000002</v>
      </c>
      <c r="E1973" s="15">
        <v>40130</v>
      </c>
      <c r="F1973" s="14">
        <v>3.6189999999999998</v>
      </c>
      <c r="H1973" s="15">
        <v>40130</v>
      </c>
      <c r="I1973" s="14">
        <v>3.8730000000000002</v>
      </c>
      <c r="K1973" s="15">
        <v>40130</v>
      </c>
      <c r="L1973" s="14">
        <v>4.0979999999999999</v>
      </c>
      <c r="N1973" s="15">
        <v>40130</v>
      </c>
      <c r="O1973" s="14">
        <v>3.706</v>
      </c>
      <c r="Q1973" s="15">
        <v>40130</v>
      </c>
      <c r="R1973" s="14">
        <v>3.581</v>
      </c>
      <c r="T1973" s="15">
        <v>40130</v>
      </c>
      <c r="U1973" s="14">
        <v>3.66</v>
      </c>
      <c r="W1973" s="15">
        <v>40130</v>
      </c>
      <c r="X1973" s="14">
        <v>3.8170000000000002</v>
      </c>
      <c r="Z1973" s="15">
        <v>40130</v>
      </c>
      <c r="AA1973" s="14">
        <v>3.585</v>
      </c>
      <c r="AC1973" s="14">
        <f t="shared" si="232"/>
        <v>3.6855147535918427</v>
      </c>
      <c r="AE1973" s="15">
        <v>40130</v>
      </c>
      <c r="AF1973" s="14">
        <v>3.4177</v>
      </c>
      <c r="AH1973" s="15">
        <v>40130</v>
      </c>
      <c r="AI1973" s="14">
        <v>3.7949999999999999</v>
      </c>
      <c r="AK1973" s="15">
        <v>40130</v>
      </c>
      <c r="AL1973" s="14">
        <v>2.3319999999999999</v>
      </c>
      <c r="AM1973" s="14">
        <f t="shared" si="234"/>
        <v>1.3535147535918428</v>
      </c>
      <c r="AN1973" s="15">
        <v>40130</v>
      </c>
      <c r="AO1973" s="14">
        <v>2.6006999999999998</v>
      </c>
      <c r="AP1973" s="14">
        <f t="shared" si="235"/>
        <v>0.81700000000000017</v>
      </c>
      <c r="AQ1973" s="15">
        <v>40130</v>
      </c>
      <c r="AR1973" s="14">
        <v>3.56</v>
      </c>
      <c r="AS1973" s="14">
        <f t="shared" si="236"/>
        <v>0.23499999999999988</v>
      </c>
      <c r="AU1973" s="14">
        <f t="shared" si="233"/>
        <v>1.0490000000000004</v>
      </c>
      <c r="AW1973" s="14">
        <f t="shared" si="237"/>
        <v>1.5410000000000004</v>
      </c>
      <c r="AY1973" s="14">
        <f t="shared" si="238"/>
        <v>1.766</v>
      </c>
      <c r="BA1973" s="15">
        <v>40130</v>
      </c>
      <c r="BB1973" s="14">
        <v>49.154899999999998</v>
      </c>
      <c r="BD1973" s="15"/>
      <c r="BJ1973" s="15">
        <v>40860</v>
      </c>
      <c r="BK1973" s="14">
        <v>225.24979999999999</v>
      </c>
    </row>
    <row r="1974" spans="2:63" x14ac:dyDescent="0.2">
      <c r="B1974" s="15">
        <v>40131</v>
      </c>
      <c r="C1974" s="14">
        <v>3.3810000000000002</v>
      </c>
      <c r="E1974" s="15">
        <v>40131</v>
      </c>
      <c r="F1974" s="14">
        <v>3.6189999999999998</v>
      </c>
      <c r="H1974" s="15">
        <v>40131</v>
      </c>
      <c r="I1974" s="14">
        <v>3.8730000000000002</v>
      </c>
      <c r="K1974" s="15">
        <v>40131</v>
      </c>
      <c r="L1974" s="14">
        <v>4.0979999999999999</v>
      </c>
      <c r="N1974" s="15">
        <v>40131</v>
      </c>
      <c r="O1974" s="14">
        <v>3.706</v>
      </c>
      <c r="Q1974" s="15">
        <v>40131</v>
      </c>
      <c r="R1974" s="14">
        <v>3.581</v>
      </c>
      <c r="T1974" s="15">
        <v>40131</v>
      </c>
      <c r="U1974" s="14">
        <v>3.66</v>
      </c>
      <c r="W1974" s="15">
        <v>40131</v>
      </c>
      <c r="X1974" s="14">
        <v>3.8170000000000002</v>
      </c>
      <c r="Z1974" s="15">
        <v>40131</v>
      </c>
      <c r="AA1974" s="14">
        <v>3.585</v>
      </c>
      <c r="AC1974" s="14">
        <f t="shared" si="232"/>
        <v>3.6855147535918427</v>
      </c>
      <c r="AE1974" s="15">
        <v>40131</v>
      </c>
      <c r="AF1974" s="14">
        <v>3.4177</v>
      </c>
      <c r="AH1974" s="15">
        <v>40131</v>
      </c>
      <c r="AI1974" s="14">
        <v>3.7949999999999999</v>
      </c>
      <c r="AK1974" s="15">
        <v>40131</v>
      </c>
      <c r="AL1974" s="14">
        <v>2.3319999999999999</v>
      </c>
      <c r="AM1974" s="14">
        <f t="shared" si="234"/>
        <v>1.3535147535918428</v>
      </c>
      <c r="AN1974" s="15">
        <v>40131</v>
      </c>
      <c r="AO1974" s="14">
        <v>2.6006999999999998</v>
      </c>
      <c r="AP1974" s="14">
        <f t="shared" si="235"/>
        <v>0.81700000000000017</v>
      </c>
      <c r="AQ1974" s="15">
        <v>40131</v>
      </c>
      <c r="AR1974" s="14">
        <v>3.56</v>
      </c>
      <c r="AS1974" s="14">
        <f t="shared" si="236"/>
        <v>0.23499999999999988</v>
      </c>
      <c r="AU1974" s="14">
        <f t="shared" si="233"/>
        <v>1.0490000000000004</v>
      </c>
      <c r="AW1974" s="14">
        <f t="shared" si="237"/>
        <v>1.5410000000000004</v>
      </c>
      <c r="AY1974" s="14">
        <f t="shared" si="238"/>
        <v>1.766</v>
      </c>
      <c r="BA1974" s="15">
        <v>40131</v>
      </c>
      <c r="BB1974" s="14">
        <v>49.154899999999998</v>
      </c>
      <c r="BD1974" s="15"/>
      <c r="BJ1974" s="15">
        <v>40861</v>
      </c>
      <c r="BK1974" s="14">
        <v>225.4111</v>
      </c>
    </row>
    <row r="1975" spans="2:63" x14ac:dyDescent="0.2">
      <c r="B1975" s="15">
        <v>40132</v>
      </c>
      <c r="C1975" s="14">
        <v>3.3810000000000002</v>
      </c>
      <c r="E1975" s="15">
        <v>40132</v>
      </c>
      <c r="F1975" s="14">
        <v>3.6189999999999998</v>
      </c>
      <c r="H1975" s="15">
        <v>40132</v>
      </c>
      <c r="I1975" s="14">
        <v>3.8730000000000002</v>
      </c>
      <c r="K1975" s="15">
        <v>40132</v>
      </c>
      <c r="L1975" s="14">
        <v>4.0979999999999999</v>
      </c>
      <c r="N1975" s="15">
        <v>40132</v>
      </c>
      <c r="O1975" s="14">
        <v>3.706</v>
      </c>
      <c r="Q1975" s="15">
        <v>40132</v>
      </c>
      <c r="R1975" s="14">
        <v>3.581</v>
      </c>
      <c r="T1975" s="15">
        <v>40132</v>
      </c>
      <c r="U1975" s="14">
        <v>3.66</v>
      </c>
      <c r="W1975" s="15">
        <v>40132</v>
      </c>
      <c r="X1975" s="14">
        <v>3.8170000000000002</v>
      </c>
      <c r="Z1975" s="15">
        <v>40132</v>
      </c>
      <c r="AA1975" s="14">
        <v>3.585</v>
      </c>
      <c r="AC1975" s="14">
        <f t="shared" si="232"/>
        <v>3.6855147535918427</v>
      </c>
      <c r="AE1975" s="15">
        <v>40132</v>
      </c>
      <c r="AF1975" s="14">
        <v>3.4177</v>
      </c>
      <c r="AH1975" s="15">
        <v>40132</v>
      </c>
      <c r="AI1975" s="14">
        <v>3.7949999999999999</v>
      </c>
      <c r="AK1975" s="15">
        <v>40132</v>
      </c>
      <c r="AL1975" s="14">
        <v>2.3319999999999999</v>
      </c>
      <c r="AM1975" s="14">
        <f t="shared" si="234"/>
        <v>1.3535147535918428</v>
      </c>
      <c r="AN1975" s="15">
        <v>40132</v>
      </c>
      <c r="AO1975" s="14">
        <v>2.6006999999999998</v>
      </c>
      <c r="AP1975" s="14">
        <f t="shared" si="235"/>
        <v>0.81700000000000017</v>
      </c>
      <c r="AQ1975" s="15">
        <v>40132</v>
      </c>
      <c r="AR1975" s="14">
        <v>3.56</v>
      </c>
      <c r="AS1975" s="14">
        <f t="shared" si="236"/>
        <v>0.23499999999999988</v>
      </c>
      <c r="AU1975" s="14">
        <f t="shared" si="233"/>
        <v>1.0490000000000004</v>
      </c>
      <c r="AW1975" s="14">
        <f t="shared" si="237"/>
        <v>1.5410000000000004</v>
      </c>
      <c r="AY1975" s="14">
        <f t="shared" si="238"/>
        <v>1.766</v>
      </c>
      <c r="BA1975" s="15">
        <v>40132</v>
      </c>
      <c r="BB1975" s="14">
        <v>49.154899999999998</v>
      </c>
      <c r="BD1975" s="15"/>
      <c r="BJ1975" s="15">
        <v>40862</v>
      </c>
      <c r="BK1975" s="14">
        <v>225.04259999999999</v>
      </c>
    </row>
    <row r="1976" spans="2:63" x14ac:dyDescent="0.2">
      <c r="B1976" s="15">
        <v>40133</v>
      </c>
      <c r="C1976" s="14">
        <v>3.323</v>
      </c>
      <c r="E1976" s="15">
        <v>40133</v>
      </c>
      <c r="F1976" s="14">
        <v>3.5819999999999999</v>
      </c>
      <c r="H1976" s="15">
        <v>40133</v>
      </c>
      <c r="I1976" s="14">
        <v>3.8479999999999999</v>
      </c>
      <c r="K1976" s="15">
        <v>40133</v>
      </c>
      <c r="L1976" s="14">
        <v>4.07</v>
      </c>
      <c r="N1976" s="15">
        <v>40133</v>
      </c>
      <c r="O1976" s="14">
        <v>3.681</v>
      </c>
      <c r="Q1976" s="15">
        <v>40133</v>
      </c>
      <c r="R1976" s="14">
        <v>3.5430000000000001</v>
      </c>
      <c r="T1976" s="15">
        <v>40133</v>
      </c>
      <c r="U1976" s="14">
        <v>3.63</v>
      </c>
      <c r="W1976" s="15">
        <v>40133</v>
      </c>
      <c r="X1976" s="14">
        <v>3.8040000000000003</v>
      </c>
      <c r="Z1976" s="15">
        <v>40133</v>
      </c>
      <c r="AA1976" s="14">
        <v>3.5449999999999999</v>
      </c>
      <c r="AC1976" s="14">
        <f t="shared" si="232"/>
        <v>3.6472240074154176</v>
      </c>
      <c r="AE1976" s="15">
        <v>40133</v>
      </c>
      <c r="AF1976" s="14">
        <v>3.3342999999999998</v>
      </c>
      <c r="AH1976" s="15">
        <v>40133</v>
      </c>
      <c r="AI1976" s="14">
        <v>3.7480000000000002</v>
      </c>
      <c r="AK1976" s="15">
        <v>40133</v>
      </c>
      <c r="AL1976" s="14">
        <v>2.3395000000000001</v>
      </c>
      <c r="AM1976" s="14">
        <f t="shared" si="234"/>
        <v>1.3077240074154175</v>
      </c>
      <c r="AN1976" s="15">
        <v>40133</v>
      </c>
      <c r="AO1976" s="14">
        <v>2.6038000000000001</v>
      </c>
      <c r="AP1976" s="14">
        <f t="shared" si="235"/>
        <v>0.73049999999999971</v>
      </c>
      <c r="AQ1976" s="15">
        <v>40133</v>
      </c>
      <c r="AR1976" s="14">
        <v>3.5670000000000002</v>
      </c>
      <c r="AS1976" s="14">
        <f t="shared" si="236"/>
        <v>0.18100000000000005</v>
      </c>
      <c r="AU1976" s="14">
        <f t="shared" si="233"/>
        <v>0.98349999999999982</v>
      </c>
      <c r="AW1976" s="14">
        <f t="shared" si="237"/>
        <v>1.5084999999999997</v>
      </c>
      <c r="AY1976" s="14">
        <f t="shared" si="238"/>
        <v>1.7305000000000001</v>
      </c>
      <c r="BA1976" s="15">
        <v>40133</v>
      </c>
      <c r="BB1976" s="14">
        <v>52.432400000000001</v>
      </c>
      <c r="BD1976" s="15"/>
      <c r="BJ1976" s="15">
        <v>40863</v>
      </c>
      <c r="BK1976" s="14">
        <v>224.3912</v>
      </c>
    </row>
    <row r="1977" spans="2:63" x14ac:dyDescent="0.2">
      <c r="B1977" s="15">
        <v>40134</v>
      </c>
      <c r="C1977" s="14">
        <v>3.2829999999999999</v>
      </c>
      <c r="E1977" s="15">
        <v>40134</v>
      </c>
      <c r="F1977" s="14">
        <v>3.5329999999999999</v>
      </c>
      <c r="H1977" s="15">
        <v>40134</v>
      </c>
      <c r="I1977" s="14">
        <v>3.786</v>
      </c>
      <c r="K1977" s="15">
        <v>40134</v>
      </c>
      <c r="L1977" s="14">
        <v>4.0229999999999997</v>
      </c>
      <c r="N1977" s="15">
        <v>40134</v>
      </c>
      <c r="O1977" s="14">
        <v>3.62</v>
      </c>
      <c r="Q1977" s="15">
        <v>40134</v>
      </c>
      <c r="R1977" s="14">
        <v>3.4980000000000002</v>
      </c>
      <c r="T1977" s="15">
        <v>40134</v>
      </c>
      <c r="U1977" s="14">
        <v>3.5830000000000002</v>
      </c>
      <c r="W1977" s="15">
        <v>40134</v>
      </c>
      <c r="X1977" s="14">
        <v>3.7589999999999999</v>
      </c>
      <c r="Z1977" s="15">
        <v>40134</v>
      </c>
      <c r="AA1977" s="14">
        <v>3.4969999999999999</v>
      </c>
      <c r="AC1977" s="14">
        <f t="shared" si="232"/>
        <v>3.599306967403058</v>
      </c>
      <c r="AE1977" s="15">
        <v>40134</v>
      </c>
      <c r="AF1977" s="14">
        <v>3.3231999999999999</v>
      </c>
      <c r="AH1977" s="15">
        <v>40134</v>
      </c>
      <c r="AI1977" s="14">
        <v>3.6720000000000002</v>
      </c>
      <c r="AK1977" s="15">
        <v>40134</v>
      </c>
      <c r="AL1977" s="14">
        <v>2.3304999999999998</v>
      </c>
      <c r="AM1977" s="14">
        <f t="shared" si="234"/>
        <v>1.2688069674030582</v>
      </c>
      <c r="AN1977" s="15">
        <v>40134</v>
      </c>
      <c r="AO1977" s="14">
        <v>2.5857999999999999</v>
      </c>
      <c r="AP1977" s="14">
        <f t="shared" si="235"/>
        <v>0.73740000000000006</v>
      </c>
      <c r="AQ1977" s="15">
        <v>40134</v>
      </c>
      <c r="AR1977" s="14">
        <v>3.55</v>
      </c>
      <c r="AS1977" s="14">
        <f t="shared" si="236"/>
        <v>0.12200000000000033</v>
      </c>
      <c r="AU1977" s="14">
        <f t="shared" si="233"/>
        <v>0.95250000000000012</v>
      </c>
      <c r="AW1977" s="14">
        <f t="shared" si="237"/>
        <v>1.4555000000000002</v>
      </c>
      <c r="AY1977" s="14">
        <f t="shared" si="238"/>
        <v>1.6924999999999999</v>
      </c>
      <c r="BA1977" s="15">
        <v>40134</v>
      </c>
      <c r="BB1977" s="14">
        <v>50.278599999999997</v>
      </c>
      <c r="BD1977" s="15"/>
      <c r="BJ1977" s="15">
        <v>40864</v>
      </c>
      <c r="BK1977" s="14">
        <v>224.48</v>
      </c>
    </row>
    <row r="1978" spans="2:63" x14ac:dyDescent="0.2">
      <c r="B1978" s="15">
        <v>40135</v>
      </c>
      <c r="C1978" s="14">
        <v>3.2890000000000001</v>
      </c>
      <c r="E1978" s="15">
        <v>40135</v>
      </c>
      <c r="F1978" s="14">
        <v>3.5470000000000002</v>
      </c>
      <c r="H1978" s="15">
        <v>40135</v>
      </c>
      <c r="I1978" s="14">
        <v>3.8120000000000003</v>
      </c>
      <c r="K1978" s="15">
        <v>40135</v>
      </c>
      <c r="L1978" s="14">
        <v>4.04</v>
      </c>
      <c r="N1978" s="15">
        <v>40135</v>
      </c>
      <c r="O1978" s="14">
        <v>3.625</v>
      </c>
      <c r="Q1978" s="15">
        <v>40135</v>
      </c>
      <c r="R1978" s="14">
        <v>3.5089999999999999</v>
      </c>
      <c r="T1978" s="15">
        <v>40135</v>
      </c>
      <c r="U1978" s="14">
        <v>3.597</v>
      </c>
      <c r="W1978" s="15">
        <v>40135</v>
      </c>
      <c r="X1978" s="14">
        <v>3.7789999999999999</v>
      </c>
      <c r="Z1978" s="15">
        <v>40135</v>
      </c>
      <c r="AA1978" s="14">
        <v>3.5060000000000002</v>
      </c>
      <c r="AC1978" s="14">
        <f t="shared" si="232"/>
        <v>3.6128288274370459</v>
      </c>
      <c r="AE1978" s="15">
        <v>40135</v>
      </c>
      <c r="AF1978" s="14">
        <v>3.3637999999999999</v>
      </c>
      <c r="AH1978" s="15">
        <v>40135</v>
      </c>
      <c r="AI1978" s="14">
        <v>3.681</v>
      </c>
      <c r="AK1978" s="15">
        <v>40135</v>
      </c>
      <c r="AL1978" s="14">
        <v>2.323</v>
      </c>
      <c r="AM1978" s="14">
        <f t="shared" si="234"/>
        <v>1.289828827437046</v>
      </c>
      <c r="AN1978" s="15">
        <v>40135</v>
      </c>
      <c r="AO1978" s="14">
        <v>2.6415999999999999</v>
      </c>
      <c r="AP1978" s="14">
        <f t="shared" si="235"/>
        <v>0.72219999999999995</v>
      </c>
      <c r="AQ1978" s="15">
        <v>40135</v>
      </c>
      <c r="AR1978" s="14">
        <v>3.5449999999999999</v>
      </c>
      <c r="AS1978" s="14">
        <f t="shared" si="236"/>
        <v>0.13600000000000012</v>
      </c>
      <c r="AU1978" s="14">
        <f t="shared" si="233"/>
        <v>0.96600000000000019</v>
      </c>
      <c r="AW1978" s="14">
        <f t="shared" si="237"/>
        <v>1.4890000000000003</v>
      </c>
      <c r="AY1978" s="14">
        <f t="shared" si="238"/>
        <v>1.7170000000000001</v>
      </c>
      <c r="BA1978" s="15">
        <v>40135</v>
      </c>
      <c r="BB1978" s="14">
        <v>52.257100000000001</v>
      </c>
      <c r="BD1978" s="15"/>
      <c r="BJ1978" s="15">
        <v>40865</v>
      </c>
      <c r="BK1978" s="14">
        <v>224.11359999999999</v>
      </c>
    </row>
    <row r="1979" spans="2:63" x14ac:dyDescent="0.2">
      <c r="B1979" s="15">
        <v>40136</v>
      </c>
      <c r="C1979" s="14">
        <v>3.2709999999999999</v>
      </c>
      <c r="E1979" s="15">
        <v>40136</v>
      </c>
      <c r="F1979" s="14">
        <v>3.55</v>
      </c>
      <c r="H1979" s="15">
        <v>40136</v>
      </c>
      <c r="I1979" s="14">
        <v>3.8239999999999998</v>
      </c>
      <c r="K1979" s="15">
        <v>40136</v>
      </c>
      <c r="L1979" s="14">
        <v>4.0599999999999996</v>
      </c>
      <c r="N1979" s="15">
        <v>40136</v>
      </c>
      <c r="O1979" s="14">
        <v>3.6349999999999998</v>
      </c>
      <c r="Q1979" s="15">
        <v>40136</v>
      </c>
      <c r="R1979" s="14">
        <v>3.5150000000000001</v>
      </c>
      <c r="T1979" s="15">
        <v>40136</v>
      </c>
      <c r="U1979" s="14">
        <v>3.6059999999999999</v>
      </c>
      <c r="W1979" s="15">
        <v>40136</v>
      </c>
      <c r="X1979" s="14">
        <v>3.8010000000000002</v>
      </c>
      <c r="Z1979" s="15">
        <v>40136</v>
      </c>
      <c r="AA1979" s="14">
        <v>3.4950000000000001</v>
      </c>
      <c r="AC1979" s="14">
        <f t="shared" si="232"/>
        <v>3.6153290591688552</v>
      </c>
      <c r="AE1979" s="15">
        <v>40136</v>
      </c>
      <c r="AF1979" s="14">
        <v>3.3361000000000001</v>
      </c>
      <c r="AH1979" s="15">
        <v>40136</v>
      </c>
      <c r="AI1979" s="14">
        <v>3.6589999999999998</v>
      </c>
      <c r="AK1979" s="15">
        <v>40136</v>
      </c>
      <c r="AL1979" s="14">
        <v>2.3265000000000002</v>
      </c>
      <c r="AM1979" s="14">
        <f t="shared" si="234"/>
        <v>1.2888290591688549</v>
      </c>
      <c r="AN1979" s="15">
        <v>40136</v>
      </c>
      <c r="AO1979" s="14">
        <v>2.6240999999999999</v>
      </c>
      <c r="AP1979" s="14">
        <f t="shared" si="235"/>
        <v>0.71200000000000019</v>
      </c>
      <c r="AQ1979" s="15">
        <v>40136</v>
      </c>
      <c r="AR1979" s="14">
        <v>3.5404999999999998</v>
      </c>
      <c r="AS1979" s="14">
        <f t="shared" si="236"/>
        <v>0.11850000000000005</v>
      </c>
      <c r="AU1979" s="14">
        <f t="shared" si="233"/>
        <v>0.94449999999999967</v>
      </c>
      <c r="AW1979" s="14">
        <f t="shared" si="237"/>
        <v>1.4974999999999996</v>
      </c>
      <c r="AY1979" s="14">
        <f t="shared" si="238"/>
        <v>1.7334999999999994</v>
      </c>
      <c r="BA1979" s="15">
        <v>40136</v>
      </c>
      <c r="BB1979" s="14">
        <v>55.296399999999998</v>
      </c>
      <c r="BD1979" s="15"/>
      <c r="BJ1979" s="15">
        <v>40866</v>
      </c>
      <c r="BK1979" s="14">
        <v>224.11359999999999</v>
      </c>
    </row>
    <row r="1980" spans="2:63" x14ac:dyDescent="0.2">
      <c r="B1980" s="15">
        <v>40137</v>
      </c>
      <c r="C1980" s="14">
        <v>3.254</v>
      </c>
      <c r="E1980" s="15">
        <v>40137</v>
      </c>
      <c r="F1980" s="14">
        <v>3.5339999999999998</v>
      </c>
      <c r="H1980" s="15">
        <v>40137</v>
      </c>
      <c r="I1980" s="14">
        <v>3.8260000000000001</v>
      </c>
      <c r="K1980" s="15">
        <v>40137</v>
      </c>
      <c r="L1980" s="14">
        <v>4.0609999999999999</v>
      </c>
      <c r="N1980" s="15">
        <v>40137</v>
      </c>
      <c r="O1980" s="14">
        <v>3.641</v>
      </c>
      <c r="Q1980" s="15">
        <v>40137</v>
      </c>
      <c r="R1980" s="14">
        <v>3.5049999999999999</v>
      </c>
      <c r="T1980" s="15">
        <v>40137</v>
      </c>
      <c r="U1980" s="14">
        <v>3.6269999999999998</v>
      </c>
      <c r="W1980" s="15">
        <v>40137</v>
      </c>
      <c r="X1980" s="14">
        <v>3.8069999999999999</v>
      </c>
      <c r="Z1980" s="15">
        <v>40137</v>
      </c>
      <c r="AA1980" s="14">
        <v>3.5</v>
      </c>
      <c r="AC1980" s="14">
        <f t="shared" si="232"/>
        <v>3.6080698285184614</v>
      </c>
      <c r="AE1980" s="15">
        <v>40137</v>
      </c>
      <c r="AF1980" s="14">
        <v>3.3656000000000001</v>
      </c>
      <c r="AH1980" s="15">
        <v>40137</v>
      </c>
      <c r="AI1980" s="14">
        <v>3.6379999999999999</v>
      </c>
      <c r="AK1980" s="15">
        <v>40137</v>
      </c>
      <c r="AL1980" s="14">
        <v>2.3250000000000002</v>
      </c>
      <c r="AM1980" s="14">
        <f t="shared" si="234"/>
        <v>1.2830698285184612</v>
      </c>
      <c r="AN1980" s="15">
        <v>40137</v>
      </c>
      <c r="AO1980" s="14">
        <v>2.6463000000000001</v>
      </c>
      <c r="AP1980" s="14">
        <f t="shared" si="235"/>
        <v>0.71930000000000005</v>
      </c>
      <c r="AQ1980" s="15">
        <v>40137</v>
      </c>
      <c r="AR1980" s="14">
        <v>3.528</v>
      </c>
      <c r="AS1980" s="14">
        <f t="shared" si="236"/>
        <v>0.10999999999999988</v>
      </c>
      <c r="AU1980" s="14">
        <f t="shared" si="233"/>
        <v>0.92899999999999983</v>
      </c>
      <c r="AW1980" s="14">
        <f t="shared" si="237"/>
        <v>1.5009999999999999</v>
      </c>
      <c r="AY1980" s="14">
        <f t="shared" si="238"/>
        <v>1.7359999999999998</v>
      </c>
      <c r="BA1980" s="15">
        <v>40137</v>
      </c>
      <c r="BB1980" s="14">
        <v>57.142899999999997</v>
      </c>
      <c r="BD1980" s="15"/>
      <c r="BJ1980" s="15">
        <v>40867</v>
      </c>
      <c r="BK1980" s="14">
        <v>224.11359999999999</v>
      </c>
    </row>
    <row r="1981" spans="2:63" x14ac:dyDescent="0.2">
      <c r="B1981" s="15">
        <v>40138</v>
      </c>
      <c r="C1981" s="14">
        <v>3.254</v>
      </c>
      <c r="E1981" s="15">
        <v>40138</v>
      </c>
      <c r="F1981" s="14">
        <v>3.5339999999999998</v>
      </c>
      <c r="H1981" s="15">
        <v>40138</v>
      </c>
      <c r="I1981" s="14">
        <v>3.8260000000000001</v>
      </c>
      <c r="K1981" s="15">
        <v>40138</v>
      </c>
      <c r="L1981" s="14">
        <v>4.0609999999999999</v>
      </c>
      <c r="N1981" s="15">
        <v>40138</v>
      </c>
      <c r="O1981" s="14">
        <v>3.641</v>
      </c>
      <c r="Q1981" s="15">
        <v>40138</v>
      </c>
      <c r="R1981" s="14">
        <v>3.5049999999999999</v>
      </c>
      <c r="T1981" s="15">
        <v>40138</v>
      </c>
      <c r="U1981" s="14">
        <v>3.6269999999999998</v>
      </c>
      <c r="W1981" s="15">
        <v>40138</v>
      </c>
      <c r="X1981" s="14">
        <v>3.8069999999999999</v>
      </c>
      <c r="Z1981" s="15">
        <v>40138</v>
      </c>
      <c r="AA1981" s="14">
        <v>3.5</v>
      </c>
      <c r="AC1981" s="14">
        <f t="shared" si="232"/>
        <v>3.6080698285184614</v>
      </c>
      <c r="AE1981" s="15">
        <v>40138</v>
      </c>
      <c r="AF1981" s="14">
        <v>3.3656000000000001</v>
      </c>
      <c r="AH1981" s="15">
        <v>40138</v>
      </c>
      <c r="AI1981" s="14">
        <v>3.6379999999999999</v>
      </c>
      <c r="AK1981" s="15">
        <v>40138</v>
      </c>
      <c r="AL1981" s="14">
        <v>2.3250000000000002</v>
      </c>
      <c r="AM1981" s="14">
        <f t="shared" si="234"/>
        <v>1.2830698285184612</v>
      </c>
      <c r="AN1981" s="15">
        <v>40138</v>
      </c>
      <c r="AO1981" s="14">
        <v>2.6463000000000001</v>
      </c>
      <c r="AP1981" s="14">
        <f t="shared" si="235"/>
        <v>0.71930000000000005</v>
      </c>
      <c r="AQ1981" s="15">
        <v>40138</v>
      </c>
      <c r="AR1981" s="14">
        <v>3.528</v>
      </c>
      <c r="AS1981" s="14">
        <f t="shared" si="236"/>
        <v>0.10999999999999988</v>
      </c>
      <c r="AU1981" s="14">
        <f t="shared" si="233"/>
        <v>0.92899999999999983</v>
      </c>
      <c r="AW1981" s="14">
        <f t="shared" si="237"/>
        <v>1.5009999999999999</v>
      </c>
      <c r="AY1981" s="14">
        <f t="shared" si="238"/>
        <v>1.7359999999999998</v>
      </c>
      <c r="BA1981" s="15">
        <v>40138</v>
      </c>
      <c r="BB1981" s="14">
        <v>57.142899999999997</v>
      </c>
      <c r="BD1981" s="15"/>
      <c r="BJ1981" s="15">
        <v>40868</v>
      </c>
      <c r="BK1981" s="14">
        <v>223.21270000000001</v>
      </c>
    </row>
    <row r="1982" spans="2:63" x14ac:dyDescent="0.2">
      <c r="B1982" s="15">
        <v>40139</v>
      </c>
      <c r="C1982" s="14">
        <v>3.254</v>
      </c>
      <c r="E1982" s="15">
        <v>40139</v>
      </c>
      <c r="F1982" s="14">
        <v>3.5339999999999998</v>
      </c>
      <c r="H1982" s="15">
        <v>40139</v>
      </c>
      <c r="I1982" s="14">
        <v>3.8260000000000001</v>
      </c>
      <c r="K1982" s="15">
        <v>40139</v>
      </c>
      <c r="L1982" s="14">
        <v>4.0609999999999999</v>
      </c>
      <c r="N1982" s="15">
        <v>40139</v>
      </c>
      <c r="O1982" s="14">
        <v>3.641</v>
      </c>
      <c r="Q1982" s="15">
        <v>40139</v>
      </c>
      <c r="R1982" s="14">
        <v>3.5049999999999999</v>
      </c>
      <c r="T1982" s="15">
        <v>40139</v>
      </c>
      <c r="U1982" s="14">
        <v>3.6269999999999998</v>
      </c>
      <c r="W1982" s="15">
        <v>40139</v>
      </c>
      <c r="X1982" s="14">
        <v>3.8069999999999999</v>
      </c>
      <c r="Z1982" s="15">
        <v>40139</v>
      </c>
      <c r="AA1982" s="14">
        <v>3.5</v>
      </c>
      <c r="AC1982" s="14">
        <f t="shared" si="232"/>
        <v>3.6080698285184614</v>
      </c>
      <c r="AE1982" s="15">
        <v>40139</v>
      </c>
      <c r="AF1982" s="14">
        <v>3.3656000000000001</v>
      </c>
      <c r="AH1982" s="15">
        <v>40139</v>
      </c>
      <c r="AI1982" s="14">
        <v>3.6379999999999999</v>
      </c>
      <c r="AK1982" s="15">
        <v>40139</v>
      </c>
      <c r="AL1982" s="14">
        <v>2.3250000000000002</v>
      </c>
      <c r="AM1982" s="14">
        <f t="shared" si="234"/>
        <v>1.2830698285184612</v>
      </c>
      <c r="AN1982" s="15">
        <v>40139</v>
      </c>
      <c r="AO1982" s="14">
        <v>2.6463000000000001</v>
      </c>
      <c r="AP1982" s="14">
        <f t="shared" si="235"/>
        <v>0.71930000000000005</v>
      </c>
      <c r="AQ1982" s="15">
        <v>40139</v>
      </c>
      <c r="AR1982" s="14">
        <v>3.528</v>
      </c>
      <c r="AS1982" s="14">
        <f t="shared" si="236"/>
        <v>0.10999999999999988</v>
      </c>
      <c r="AU1982" s="14">
        <f t="shared" si="233"/>
        <v>0.92899999999999983</v>
      </c>
      <c r="AW1982" s="14">
        <f t="shared" si="237"/>
        <v>1.5009999999999999</v>
      </c>
      <c r="AY1982" s="14">
        <f t="shared" si="238"/>
        <v>1.7359999999999998</v>
      </c>
      <c r="BA1982" s="15">
        <v>40139</v>
      </c>
      <c r="BB1982" s="14">
        <v>57.142899999999997</v>
      </c>
      <c r="BD1982" s="15"/>
      <c r="BJ1982" s="15">
        <v>40869</v>
      </c>
      <c r="BK1982" s="14">
        <v>222.8117</v>
      </c>
    </row>
    <row r="1983" spans="2:63" x14ac:dyDescent="0.2">
      <c r="B1983" s="15">
        <v>40140</v>
      </c>
      <c r="C1983" s="14">
        <v>3.274</v>
      </c>
      <c r="E1983" s="15">
        <v>40140</v>
      </c>
      <c r="F1983" s="14">
        <v>3.552</v>
      </c>
      <c r="H1983" s="15">
        <v>40140</v>
      </c>
      <c r="I1983" s="14">
        <v>3.84</v>
      </c>
      <c r="K1983" s="15">
        <v>40140</v>
      </c>
      <c r="L1983" s="14">
        <v>4.0620000000000003</v>
      </c>
      <c r="N1983" s="15">
        <v>40140</v>
      </c>
      <c r="O1983" s="14">
        <v>3.6550000000000002</v>
      </c>
      <c r="Q1983" s="15">
        <v>40140</v>
      </c>
      <c r="R1983" s="14">
        <v>3.524</v>
      </c>
      <c r="T1983" s="15">
        <v>40140</v>
      </c>
      <c r="U1983" s="14">
        <v>3.6339999999999999</v>
      </c>
      <c r="W1983" s="15">
        <v>40140</v>
      </c>
      <c r="X1983" s="14">
        <v>3.8140000000000001</v>
      </c>
      <c r="Z1983" s="15">
        <v>40140</v>
      </c>
      <c r="AA1983" s="14">
        <v>3.5249999999999999</v>
      </c>
      <c r="AC1983" s="14">
        <f t="shared" si="232"/>
        <v>3.622262011432102</v>
      </c>
      <c r="AE1983" s="15">
        <v>40140</v>
      </c>
      <c r="AF1983" s="14">
        <v>3.3489</v>
      </c>
      <c r="AH1983" s="15">
        <v>40140</v>
      </c>
      <c r="AI1983" s="14">
        <v>3.665</v>
      </c>
      <c r="AK1983" s="15">
        <v>40140</v>
      </c>
      <c r="AL1983" s="14">
        <v>2.34</v>
      </c>
      <c r="AM1983" s="14">
        <f t="shared" si="234"/>
        <v>1.2822620114321022</v>
      </c>
      <c r="AN1983" s="15">
        <v>40140</v>
      </c>
      <c r="AO1983" s="14">
        <v>2.6581000000000001</v>
      </c>
      <c r="AP1983" s="14">
        <f t="shared" si="235"/>
        <v>0.69079999999999986</v>
      </c>
      <c r="AQ1983" s="15">
        <v>40140</v>
      </c>
      <c r="AR1983" s="14">
        <v>3.54</v>
      </c>
      <c r="AS1983" s="14">
        <f t="shared" si="236"/>
        <v>0.125</v>
      </c>
      <c r="AU1983" s="14">
        <f t="shared" si="233"/>
        <v>0.93400000000000016</v>
      </c>
      <c r="AW1983" s="14">
        <f t="shared" si="237"/>
        <v>1.5</v>
      </c>
      <c r="AY1983" s="14">
        <f t="shared" si="238"/>
        <v>1.7220000000000004</v>
      </c>
      <c r="BA1983" s="15">
        <v>40140</v>
      </c>
      <c r="BB1983" s="14">
        <v>56.567700000000002</v>
      </c>
      <c r="BD1983" s="15"/>
      <c r="BJ1983" s="15">
        <v>40870</v>
      </c>
      <c r="BK1983" s="14">
        <v>222.65620000000001</v>
      </c>
    </row>
    <row r="1984" spans="2:63" x14ac:dyDescent="0.2">
      <c r="B1984" s="15">
        <v>40141</v>
      </c>
      <c r="C1984" s="14">
        <v>3.254</v>
      </c>
      <c r="E1984" s="15">
        <v>40141</v>
      </c>
      <c r="F1984" s="14">
        <v>3.5129999999999999</v>
      </c>
      <c r="H1984" s="15">
        <v>40141</v>
      </c>
      <c r="I1984" s="14">
        <v>3.8170000000000002</v>
      </c>
      <c r="K1984" s="15">
        <v>40141</v>
      </c>
      <c r="L1984" s="14">
        <v>4.0469999999999997</v>
      </c>
      <c r="N1984" s="15">
        <v>40141</v>
      </c>
      <c r="O1984" s="14">
        <v>3.6360000000000001</v>
      </c>
      <c r="Q1984" s="15">
        <v>40141</v>
      </c>
      <c r="R1984" s="14">
        <v>3.488</v>
      </c>
      <c r="T1984" s="15">
        <v>40141</v>
      </c>
      <c r="U1984" s="14">
        <v>3.601</v>
      </c>
      <c r="W1984" s="15">
        <v>40141</v>
      </c>
      <c r="X1984" s="14">
        <v>3.79</v>
      </c>
      <c r="Z1984" s="15">
        <v>40141</v>
      </c>
      <c r="AA1984" s="14">
        <v>3.4939999999999998</v>
      </c>
      <c r="AC1984" s="14">
        <f t="shared" si="232"/>
        <v>3.5969797620886754</v>
      </c>
      <c r="AE1984" s="15">
        <v>40141</v>
      </c>
      <c r="AF1984" s="14">
        <v>3.3027000000000002</v>
      </c>
      <c r="AH1984" s="15">
        <v>40141</v>
      </c>
      <c r="AI1984" s="14">
        <v>3.6550000000000002</v>
      </c>
      <c r="AK1984" s="15">
        <v>40141</v>
      </c>
      <c r="AL1984" s="14">
        <v>2.3325</v>
      </c>
      <c r="AM1984" s="14">
        <f t="shared" si="234"/>
        <v>1.2644797620886754</v>
      </c>
      <c r="AN1984" s="15">
        <v>40141</v>
      </c>
      <c r="AO1984" s="14">
        <v>2.5903</v>
      </c>
      <c r="AP1984" s="14">
        <f t="shared" si="235"/>
        <v>0.71240000000000014</v>
      </c>
      <c r="AQ1984" s="15">
        <v>40141</v>
      </c>
      <c r="AR1984" s="14">
        <v>3.49</v>
      </c>
      <c r="AS1984" s="14">
        <f t="shared" si="236"/>
        <v>0.16500000000000004</v>
      </c>
      <c r="AU1984" s="14">
        <f t="shared" si="233"/>
        <v>0.92149999999999999</v>
      </c>
      <c r="AW1984" s="14">
        <f t="shared" si="237"/>
        <v>1.4845000000000002</v>
      </c>
      <c r="AY1984" s="14">
        <f t="shared" si="238"/>
        <v>1.7144999999999997</v>
      </c>
      <c r="BA1984" s="15">
        <v>40141</v>
      </c>
      <c r="BB1984" s="14">
        <v>56.207299999999996</v>
      </c>
      <c r="BD1984" s="15"/>
      <c r="BJ1984" s="15">
        <v>40871</v>
      </c>
      <c r="BK1984" s="14">
        <v>222.27869999999999</v>
      </c>
    </row>
    <row r="1985" spans="2:63" x14ac:dyDescent="0.2">
      <c r="B1985" s="15">
        <v>40142</v>
      </c>
      <c r="C1985" s="14">
        <v>3.2650000000000001</v>
      </c>
      <c r="E1985" s="15">
        <v>40142</v>
      </c>
      <c r="F1985" s="14">
        <v>3.5169999999999999</v>
      </c>
      <c r="H1985" s="15">
        <v>40142</v>
      </c>
      <c r="I1985" s="14">
        <v>3.8209999999999997</v>
      </c>
      <c r="K1985" s="15">
        <v>40142</v>
      </c>
      <c r="L1985" s="14">
        <v>4.0599999999999996</v>
      </c>
      <c r="N1985" s="15">
        <v>40142</v>
      </c>
      <c r="O1985" s="14">
        <v>3.6390000000000002</v>
      </c>
      <c r="Q1985" s="15">
        <v>40142</v>
      </c>
      <c r="R1985" s="14">
        <v>3.4889999999999999</v>
      </c>
      <c r="T1985" s="15">
        <v>40142</v>
      </c>
      <c r="U1985" s="14">
        <v>3.5939999999999999</v>
      </c>
      <c r="W1985" s="15">
        <v>40142</v>
      </c>
      <c r="X1985" s="14">
        <v>3.81</v>
      </c>
      <c r="Z1985" s="15">
        <v>40142</v>
      </c>
      <c r="AA1985" s="14">
        <v>3.4929999999999999</v>
      </c>
      <c r="AC1985" s="14">
        <f t="shared" si="232"/>
        <v>3.6044137185230953</v>
      </c>
      <c r="AE1985" s="15">
        <v>40142</v>
      </c>
      <c r="AF1985" s="14">
        <v>3.2694999999999999</v>
      </c>
      <c r="AH1985" s="15">
        <v>40142</v>
      </c>
      <c r="AI1985" s="14">
        <v>3.6339999999999999</v>
      </c>
      <c r="AK1985" s="15">
        <v>40142</v>
      </c>
      <c r="AL1985" s="14">
        <v>2.34</v>
      </c>
      <c r="AM1985" s="14">
        <f t="shared" si="234"/>
        <v>1.2644137185230955</v>
      </c>
      <c r="AN1985" s="15">
        <v>40142</v>
      </c>
      <c r="AO1985" s="14">
        <v>2.6025999999999998</v>
      </c>
      <c r="AP1985" s="14">
        <f t="shared" si="235"/>
        <v>0.66690000000000005</v>
      </c>
      <c r="AQ1985" s="15">
        <v>40142</v>
      </c>
      <c r="AR1985" s="14">
        <v>3.4699999999999998</v>
      </c>
      <c r="AS1985" s="14">
        <f t="shared" si="236"/>
        <v>0.16400000000000015</v>
      </c>
      <c r="AU1985" s="14">
        <f t="shared" si="233"/>
        <v>0.92500000000000027</v>
      </c>
      <c r="AW1985" s="14">
        <f t="shared" si="237"/>
        <v>1.4809999999999999</v>
      </c>
      <c r="AY1985" s="14">
        <f t="shared" si="238"/>
        <v>1.7199999999999998</v>
      </c>
      <c r="BA1985" s="15">
        <v>40142</v>
      </c>
      <c r="BB1985" s="14">
        <v>55.6252</v>
      </c>
      <c r="BD1985" s="15"/>
      <c r="BJ1985" s="15">
        <v>40872</v>
      </c>
      <c r="BK1985" s="14">
        <v>222.4135</v>
      </c>
    </row>
    <row r="1986" spans="2:63" x14ac:dyDescent="0.2">
      <c r="B1986" s="15">
        <v>40143</v>
      </c>
      <c r="C1986" s="14">
        <v>3.1659999999999999</v>
      </c>
      <c r="E1986" s="15">
        <v>40143</v>
      </c>
      <c r="F1986" s="14">
        <v>3.4390000000000001</v>
      </c>
      <c r="H1986" s="15">
        <v>40143</v>
      </c>
      <c r="I1986" s="14">
        <v>3.7610000000000001</v>
      </c>
      <c r="K1986" s="15">
        <v>40143</v>
      </c>
      <c r="L1986" s="14">
        <v>4.0540000000000003</v>
      </c>
      <c r="N1986" s="15">
        <v>40143</v>
      </c>
      <c r="O1986" s="14">
        <v>3.5859999999999999</v>
      </c>
      <c r="Q1986" s="15">
        <v>40143</v>
      </c>
      <c r="R1986" s="14">
        <v>3.419</v>
      </c>
      <c r="T1986" s="15">
        <v>40143</v>
      </c>
      <c r="U1986" s="14">
        <v>3.5230000000000001</v>
      </c>
      <c r="W1986" s="15">
        <v>40143</v>
      </c>
      <c r="X1986" s="14">
        <v>3.786</v>
      </c>
      <c r="Z1986" s="15">
        <v>40143</v>
      </c>
      <c r="AA1986" s="14">
        <v>3.4050000000000002</v>
      </c>
      <c r="AC1986" s="14">
        <f t="shared" si="232"/>
        <v>3.5396468407230022</v>
      </c>
      <c r="AE1986" s="15">
        <v>40143</v>
      </c>
      <c r="AF1986" s="14">
        <v>3.2694000000000001</v>
      </c>
      <c r="AH1986" s="15">
        <v>40143</v>
      </c>
      <c r="AI1986" s="14">
        <v>3.5300000000000002</v>
      </c>
      <c r="AK1986" s="15">
        <v>40143</v>
      </c>
      <c r="AL1986" s="14">
        <v>2.3304999999999998</v>
      </c>
      <c r="AM1986" s="14">
        <f t="shared" si="234"/>
        <v>1.2091468407230024</v>
      </c>
      <c r="AN1986" s="15">
        <v>40143</v>
      </c>
      <c r="AO1986" s="14">
        <v>2.6259999999999999</v>
      </c>
      <c r="AP1986" s="14">
        <f t="shared" si="235"/>
        <v>0.64340000000000019</v>
      </c>
      <c r="AQ1986" s="15">
        <v>40143</v>
      </c>
      <c r="AR1986" s="14">
        <v>3.45</v>
      </c>
      <c r="AS1986" s="14">
        <f t="shared" si="236"/>
        <v>8.0000000000000071E-2</v>
      </c>
      <c r="AU1986" s="14">
        <f t="shared" si="233"/>
        <v>0.83550000000000013</v>
      </c>
      <c r="AW1986" s="14">
        <f t="shared" si="237"/>
        <v>1.4305000000000003</v>
      </c>
      <c r="AY1986" s="14">
        <f t="shared" si="238"/>
        <v>1.7235000000000005</v>
      </c>
      <c r="BA1986" s="15">
        <v>40143</v>
      </c>
      <c r="BB1986" s="14">
        <v>59.542400000000001</v>
      </c>
      <c r="BD1986" s="15"/>
      <c r="BJ1986" s="15">
        <v>40873</v>
      </c>
      <c r="BK1986" s="14">
        <v>222.4135</v>
      </c>
    </row>
    <row r="1987" spans="2:63" x14ac:dyDescent="0.2">
      <c r="B1987" s="15">
        <v>40144</v>
      </c>
      <c r="C1987" s="14">
        <v>3.1680000000000001</v>
      </c>
      <c r="E1987" s="15">
        <v>40144</v>
      </c>
      <c r="F1987" s="14">
        <v>3.4340000000000002</v>
      </c>
      <c r="H1987" s="15">
        <v>40144</v>
      </c>
      <c r="I1987" s="14">
        <v>3.7759999999999998</v>
      </c>
      <c r="K1987" s="15">
        <v>40144</v>
      </c>
      <c r="L1987" s="14">
        <v>4.0389999999999997</v>
      </c>
      <c r="N1987" s="15">
        <v>40144</v>
      </c>
      <c r="O1987" s="14">
        <v>3.593</v>
      </c>
      <c r="Q1987" s="15">
        <v>40144</v>
      </c>
      <c r="R1987" s="14">
        <v>3.4249999999999998</v>
      </c>
      <c r="T1987" s="15">
        <v>40144</v>
      </c>
      <c r="U1987" s="14">
        <v>3.5380000000000003</v>
      </c>
      <c r="W1987" s="15">
        <v>40144</v>
      </c>
      <c r="X1987" s="14">
        <v>3.7909999999999999</v>
      </c>
      <c r="Z1987" s="15">
        <v>40144</v>
      </c>
      <c r="AA1987" s="14">
        <v>3.42</v>
      </c>
      <c r="AC1987" s="14">
        <f t="shared" si="232"/>
        <v>3.5398201761161743</v>
      </c>
      <c r="AE1987" s="15">
        <v>40144</v>
      </c>
      <c r="AF1987" s="14">
        <v>3.2050999999999998</v>
      </c>
      <c r="AH1987" s="15">
        <v>40144</v>
      </c>
      <c r="AI1987" s="14">
        <v>3.5449999999999999</v>
      </c>
      <c r="AK1987" s="15">
        <v>40144</v>
      </c>
      <c r="AL1987" s="14">
        <v>2.3420000000000001</v>
      </c>
      <c r="AM1987" s="14">
        <f t="shared" si="234"/>
        <v>1.1978201761161742</v>
      </c>
      <c r="AN1987" s="15">
        <v>40144</v>
      </c>
      <c r="AO1987" s="14">
        <v>2.5573999999999999</v>
      </c>
      <c r="AP1987" s="14">
        <f t="shared" si="235"/>
        <v>0.64769999999999994</v>
      </c>
      <c r="AQ1987" s="15">
        <v>40144</v>
      </c>
      <c r="AR1987" s="14">
        <v>3.4209999999999998</v>
      </c>
      <c r="AS1987" s="14">
        <f t="shared" si="236"/>
        <v>0.12400000000000011</v>
      </c>
      <c r="AU1987" s="14">
        <f t="shared" si="233"/>
        <v>0.82600000000000007</v>
      </c>
      <c r="AW1987" s="14">
        <f t="shared" si="237"/>
        <v>1.4339999999999997</v>
      </c>
      <c r="AY1987" s="14">
        <f t="shared" si="238"/>
        <v>1.6969999999999996</v>
      </c>
      <c r="BA1987" s="15">
        <v>40144</v>
      </c>
      <c r="BB1987" s="14">
        <v>60.846499999999999</v>
      </c>
      <c r="BD1987" s="15"/>
      <c r="BJ1987" s="15">
        <v>40874</v>
      </c>
      <c r="BK1987" s="14">
        <v>222.4135</v>
      </c>
    </row>
    <row r="1988" spans="2:63" x14ac:dyDescent="0.2">
      <c r="B1988" s="15">
        <v>40145</v>
      </c>
      <c r="C1988" s="14">
        <v>3.1680000000000001</v>
      </c>
      <c r="E1988" s="15">
        <v>40145</v>
      </c>
      <c r="F1988" s="14">
        <v>3.4340000000000002</v>
      </c>
      <c r="H1988" s="15">
        <v>40145</v>
      </c>
      <c r="I1988" s="14">
        <v>3.7759999999999998</v>
      </c>
      <c r="K1988" s="15">
        <v>40145</v>
      </c>
      <c r="L1988" s="14">
        <v>4.0389999999999997</v>
      </c>
      <c r="N1988" s="15">
        <v>40145</v>
      </c>
      <c r="O1988" s="14">
        <v>3.593</v>
      </c>
      <c r="Q1988" s="15">
        <v>40145</v>
      </c>
      <c r="R1988" s="14">
        <v>3.4249999999999998</v>
      </c>
      <c r="T1988" s="15">
        <v>40145</v>
      </c>
      <c r="U1988" s="14">
        <v>3.5380000000000003</v>
      </c>
      <c r="W1988" s="15">
        <v>40145</v>
      </c>
      <c r="X1988" s="14">
        <v>3.7909999999999999</v>
      </c>
      <c r="Z1988" s="15">
        <v>40145</v>
      </c>
      <c r="AA1988" s="14">
        <v>3.42</v>
      </c>
      <c r="AC1988" s="14">
        <f t="shared" ref="AC1988:AC2051" si="239">((C1988*$C$1)+(F1988*$F$1)+(I1988*$I$1)+(L1988*$L$1)+(O1988*$O$1)+(R1988*$R$1)+(U1988*$U$1)+(X1988*$X$1)+(AA1988*$AA$1))/($C$1+$F$1+$I$1+$L$1+$O$1+$R$1+$U$1+$X$1+$AA$1)</f>
        <v>3.5398201761161743</v>
      </c>
      <c r="AE1988" s="15">
        <v>40145</v>
      </c>
      <c r="AF1988" s="14">
        <v>3.2050999999999998</v>
      </c>
      <c r="AH1988" s="15">
        <v>40145</v>
      </c>
      <c r="AI1988" s="14">
        <v>3.5449999999999999</v>
      </c>
      <c r="AK1988" s="15">
        <v>40145</v>
      </c>
      <c r="AL1988" s="14">
        <v>2.3420000000000001</v>
      </c>
      <c r="AM1988" s="14">
        <f t="shared" si="234"/>
        <v>1.1978201761161742</v>
      </c>
      <c r="AN1988" s="15">
        <v>40145</v>
      </c>
      <c r="AO1988" s="14">
        <v>2.5573999999999999</v>
      </c>
      <c r="AP1988" s="14">
        <f t="shared" si="235"/>
        <v>0.64769999999999994</v>
      </c>
      <c r="AQ1988" s="15">
        <v>40145</v>
      </c>
      <c r="AR1988" s="14">
        <v>3.4209999999999998</v>
      </c>
      <c r="AS1988" s="14">
        <f t="shared" si="236"/>
        <v>0.12400000000000011</v>
      </c>
      <c r="AU1988" s="14">
        <f t="shared" ref="AU1988:AU2051" si="240">C1988-AL1988</f>
        <v>0.82600000000000007</v>
      </c>
      <c r="AW1988" s="14">
        <f t="shared" si="237"/>
        <v>1.4339999999999997</v>
      </c>
      <c r="AY1988" s="14">
        <f t="shared" si="238"/>
        <v>1.6969999999999996</v>
      </c>
      <c r="BA1988" s="15">
        <v>40145</v>
      </c>
      <c r="BB1988" s="14">
        <v>60.846499999999999</v>
      </c>
      <c r="BD1988" s="15"/>
      <c r="BJ1988" s="15">
        <v>40875</v>
      </c>
      <c r="BK1988" s="14">
        <v>222.75200000000001</v>
      </c>
    </row>
    <row r="1989" spans="2:63" x14ac:dyDescent="0.2">
      <c r="B1989" s="15">
        <v>40146</v>
      </c>
      <c r="C1989" s="14">
        <v>3.1680000000000001</v>
      </c>
      <c r="E1989" s="15">
        <v>40146</v>
      </c>
      <c r="F1989" s="14">
        <v>3.4340000000000002</v>
      </c>
      <c r="H1989" s="15">
        <v>40146</v>
      </c>
      <c r="I1989" s="14">
        <v>3.7759999999999998</v>
      </c>
      <c r="K1989" s="15">
        <v>40146</v>
      </c>
      <c r="L1989" s="14">
        <v>4.0389999999999997</v>
      </c>
      <c r="N1989" s="15">
        <v>40146</v>
      </c>
      <c r="O1989" s="14">
        <v>3.593</v>
      </c>
      <c r="Q1989" s="15">
        <v>40146</v>
      </c>
      <c r="R1989" s="14">
        <v>3.4249999999999998</v>
      </c>
      <c r="T1989" s="15">
        <v>40146</v>
      </c>
      <c r="U1989" s="14">
        <v>3.5380000000000003</v>
      </c>
      <c r="W1989" s="15">
        <v>40146</v>
      </c>
      <c r="X1989" s="14">
        <v>3.7909999999999999</v>
      </c>
      <c r="Z1989" s="15">
        <v>40146</v>
      </c>
      <c r="AA1989" s="14">
        <v>3.42</v>
      </c>
      <c r="AC1989" s="14">
        <f t="shared" si="239"/>
        <v>3.5398201761161743</v>
      </c>
      <c r="AE1989" s="15">
        <v>40146</v>
      </c>
      <c r="AF1989" s="14">
        <v>3.2050999999999998</v>
      </c>
      <c r="AH1989" s="15">
        <v>40146</v>
      </c>
      <c r="AI1989" s="14">
        <v>3.5449999999999999</v>
      </c>
      <c r="AK1989" s="15">
        <v>40146</v>
      </c>
      <c r="AL1989" s="14">
        <v>2.3420000000000001</v>
      </c>
      <c r="AM1989" s="14">
        <f t="shared" si="234"/>
        <v>1.1978201761161742</v>
      </c>
      <c r="AN1989" s="15">
        <v>40146</v>
      </c>
      <c r="AO1989" s="14">
        <v>2.5573999999999999</v>
      </c>
      <c r="AP1989" s="14">
        <f t="shared" si="235"/>
        <v>0.64769999999999994</v>
      </c>
      <c r="AQ1989" s="15">
        <v>40146</v>
      </c>
      <c r="AR1989" s="14">
        <v>3.4209999999999998</v>
      </c>
      <c r="AS1989" s="14">
        <f t="shared" si="236"/>
        <v>0.12400000000000011</v>
      </c>
      <c r="AU1989" s="14">
        <f t="shared" si="240"/>
        <v>0.82600000000000007</v>
      </c>
      <c r="AW1989" s="14">
        <f t="shared" si="237"/>
        <v>1.4339999999999997</v>
      </c>
      <c r="AY1989" s="14">
        <f t="shared" si="238"/>
        <v>1.6969999999999996</v>
      </c>
      <c r="BA1989" s="15">
        <v>40146</v>
      </c>
      <c r="BB1989" s="14">
        <v>60.846499999999999</v>
      </c>
      <c r="BD1989" s="15"/>
      <c r="BJ1989" s="15">
        <v>40876</v>
      </c>
      <c r="BK1989" s="14">
        <v>222.83930000000001</v>
      </c>
    </row>
    <row r="1990" spans="2:63" x14ac:dyDescent="0.2">
      <c r="B1990" s="15">
        <v>40147</v>
      </c>
      <c r="C1990" s="14">
        <v>3.1589999999999998</v>
      </c>
      <c r="E1990" s="15">
        <v>40147</v>
      </c>
      <c r="F1990" s="14">
        <v>3.419</v>
      </c>
      <c r="H1990" s="15">
        <v>40147</v>
      </c>
      <c r="I1990" s="14">
        <v>3.7469999999999999</v>
      </c>
      <c r="K1990" s="15">
        <v>40147</v>
      </c>
      <c r="L1990" s="14">
        <v>4.0170000000000003</v>
      </c>
      <c r="N1990" s="15">
        <v>40147</v>
      </c>
      <c r="O1990" s="14">
        <v>3.5670000000000002</v>
      </c>
      <c r="Q1990" s="15">
        <v>40147</v>
      </c>
      <c r="R1990" s="14">
        <v>3.4060000000000001</v>
      </c>
      <c r="T1990" s="15">
        <v>40147</v>
      </c>
      <c r="U1990" s="14">
        <v>3.5179999999999998</v>
      </c>
      <c r="W1990" s="15">
        <v>40147</v>
      </c>
      <c r="X1990" s="14">
        <v>3.754</v>
      </c>
      <c r="Z1990" s="15">
        <v>40147</v>
      </c>
      <c r="AA1990" s="14">
        <v>3.403</v>
      </c>
      <c r="AC1990" s="14">
        <f t="shared" si="239"/>
        <v>3.5217962304959056</v>
      </c>
      <c r="AE1990" s="15">
        <v>40147</v>
      </c>
      <c r="AF1990" s="14">
        <v>3.1978</v>
      </c>
      <c r="AH1990" s="15">
        <v>40147</v>
      </c>
      <c r="AI1990" s="14">
        <v>3.5230000000000001</v>
      </c>
      <c r="AK1990" s="15">
        <v>40147</v>
      </c>
      <c r="AL1990" s="14">
        <v>2.343</v>
      </c>
      <c r="AM1990" s="14">
        <f t="shared" si="234"/>
        <v>1.1787962304959057</v>
      </c>
      <c r="AN1990" s="15">
        <v>40147</v>
      </c>
      <c r="AO1990" s="14">
        <v>2.5678000000000001</v>
      </c>
      <c r="AP1990" s="14">
        <f t="shared" si="235"/>
        <v>0.62999999999999989</v>
      </c>
      <c r="AQ1990" s="15">
        <v>40147</v>
      </c>
      <c r="AR1990" s="14">
        <v>3.419</v>
      </c>
      <c r="AS1990" s="14">
        <f t="shared" si="236"/>
        <v>0.10400000000000009</v>
      </c>
      <c r="AU1990" s="14">
        <f t="shared" si="240"/>
        <v>0.81599999999999984</v>
      </c>
      <c r="AW1990" s="14">
        <f t="shared" si="237"/>
        <v>1.4039999999999999</v>
      </c>
      <c r="AY1990" s="14">
        <f t="shared" si="238"/>
        <v>1.6740000000000004</v>
      </c>
      <c r="BA1990" s="15">
        <v>40147</v>
      </c>
      <c r="BB1990" s="14">
        <v>58.784199999999998</v>
      </c>
      <c r="BD1990" s="15"/>
      <c r="BJ1990" s="15">
        <v>40877</v>
      </c>
      <c r="BK1990" s="14">
        <v>222.76</v>
      </c>
    </row>
    <row r="1991" spans="2:63" x14ac:dyDescent="0.2">
      <c r="B1991" s="15">
        <v>40148</v>
      </c>
      <c r="C1991" s="14">
        <v>3.1520000000000001</v>
      </c>
      <c r="E1991" s="15">
        <v>40148</v>
      </c>
      <c r="F1991" s="14">
        <v>3.4140000000000001</v>
      </c>
      <c r="H1991" s="15">
        <v>40148</v>
      </c>
      <c r="I1991" s="14">
        <v>3.7330000000000001</v>
      </c>
      <c r="K1991" s="15">
        <v>40148</v>
      </c>
      <c r="L1991" s="14">
        <v>3.9870000000000001</v>
      </c>
      <c r="N1991" s="15">
        <v>40148</v>
      </c>
      <c r="O1991" s="14">
        <v>3.5579999999999998</v>
      </c>
      <c r="Q1991" s="15">
        <v>40148</v>
      </c>
      <c r="R1991" s="14">
        <v>3.4</v>
      </c>
      <c r="T1991" s="15">
        <v>40148</v>
      </c>
      <c r="U1991" s="14">
        <v>3.5</v>
      </c>
      <c r="W1991" s="15">
        <v>40148</v>
      </c>
      <c r="X1991" s="14">
        <v>3.7269999999999999</v>
      </c>
      <c r="Z1991" s="15">
        <v>40148</v>
      </c>
      <c r="AA1991" s="14">
        <v>3.3970000000000002</v>
      </c>
      <c r="AC1991" s="14">
        <f t="shared" si="239"/>
        <v>3.5090381585045578</v>
      </c>
      <c r="AE1991" s="15">
        <v>40148</v>
      </c>
      <c r="AF1991" s="14">
        <v>3.2822</v>
      </c>
      <c r="AH1991" s="15">
        <v>40148</v>
      </c>
      <c r="AI1991" s="14">
        <v>3.5470000000000002</v>
      </c>
      <c r="AK1991" s="15">
        <v>40148</v>
      </c>
      <c r="AL1991" s="14">
        <v>2.37</v>
      </c>
      <c r="AM1991" s="14">
        <f t="shared" si="234"/>
        <v>1.1390381585045577</v>
      </c>
      <c r="AN1991" s="15">
        <v>40148</v>
      </c>
      <c r="AO1991" s="14">
        <v>2.6212</v>
      </c>
      <c r="AP1991" s="14">
        <f t="shared" si="235"/>
        <v>0.66100000000000003</v>
      </c>
      <c r="AQ1991" s="15">
        <v>40148</v>
      </c>
      <c r="AR1991" s="14">
        <v>3.4</v>
      </c>
      <c r="AS1991" s="14">
        <f t="shared" si="236"/>
        <v>0.14700000000000024</v>
      </c>
      <c r="AU1991" s="14">
        <f t="shared" si="240"/>
        <v>0.78200000000000003</v>
      </c>
      <c r="AW1991" s="14">
        <f t="shared" si="237"/>
        <v>1.363</v>
      </c>
      <c r="AY1991" s="14">
        <f t="shared" si="238"/>
        <v>1.617</v>
      </c>
      <c r="BA1991" s="15">
        <v>40148</v>
      </c>
      <c r="BB1991" s="14">
        <v>58.043300000000002</v>
      </c>
      <c r="BD1991" s="15"/>
      <c r="BJ1991" s="15">
        <v>40878</v>
      </c>
      <c r="BK1991" s="14">
        <v>223.7937</v>
      </c>
    </row>
    <row r="1992" spans="2:63" x14ac:dyDescent="0.2">
      <c r="B1992" s="15">
        <v>40149</v>
      </c>
      <c r="C1992" s="14">
        <v>3.161</v>
      </c>
      <c r="E1992" s="15">
        <v>40149</v>
      </c>
      <c r="F1992" s="14">
        <v>3.4220000000000002</v>
      </c>
      <c r="H1992" s="15">
        <v>40149</v>
      </c>
      <c r="I1992" s="14">
        <v>3.7439999999999998</v>
      </c>
      <c r="K1992" s="15">
        <v>40149</v>
      </c>
      <c r="L1992" s="14">
        <v>3.9809999999999999</v>
      </c>
      <c r="N1992" s="15">
        <v>40149</v>
      </c>
      <c r="O1992" s="14">
        <v>3.5640000000000001</v>
      </c>
      <c r="Q1992" s="15">
        <v>40149</v>
      </c>
      <c r="R1992" s="14">
        <v>3.41</v>
      </c>
      <c r="T1992" s="15">
        <v>40149</v>
      </c>
      <c r="U1992" s="14">
        <v>3.5049999999999999</v>
      </c>
      <c r="W1992" s="15">
        <v>40149</v>
      </c>
      <c r="X1992" s="14">
        <v>3.73</v>
      </c>
      <c r="Z1992" s="15">
        <v>40149</v>
      </c>
      <c r="AA1992" s="14">
        <v>3.4060000000000001</v>
      </c>
      <c r="AC1992" s="14">
        <f t="shared" si="239"/>
        <v>3.5149046809825428</v>
      </c>
      <c r="AE1992" s="15">
        <v>40149</v>
      </c>
      <c r="AF1992" s="14">
        <v>3.3098999999999998</v>
      </c>
      <c r="AH1992" s="15">
        <v>40149</v>
      </c>
      <c r="AI1992" s="14">
        <v>3.5910000000000002</v>
      </c>
      <c r="AK1992" s="15">
        <v>40149</v>
      </c>
      <c r="AL1992" s="14">
        <v>2.37</v>
      </c>
      <c r="AM1992" s="14">
        <f t="shared" si="234"/>
        <v>1.1449046809825427</v>
      </c>
      <c r="AN1992" s="15">
        <v>40149</v>
      </c>
      <c r="AO1992" s="14">
        <v>2.6214</v>
      </c>
      <c r="AP1992" s="14">
        <f t="shared" si="235"/>
        <v>0.68849999999999989</v>
      </c>
      <c r="AQ1992" s="15">
        <v>40149</v>
      </c>
      <c r="AR1992" s="14">
        <v>3.4009999999999998</v>
      </c>
      <c r="AS1992" s="14">
        <f t="shared" si="236"/>
        <v>0.19000000000000039</v>
      </c>
      <c r="AU1992" s="14">
        <f t="shared" si="240"/>
        <v>0.79099999999999993</v>
      </c>
      <c r="AW1992" s="14">
        <f t="shared" si="237"/>
        <v>1.3739999999999997</v>
      </c>
      <c r="AY1992" s="14">
        <f t="shared" si="238"/>
        <v>1.6109999999999998</v>
      </c>
      <c r="BA1992" s="15">
        <v>40149</v>
      </c>
      <c r="BB1992" s="14">
        <v>58.269399999999997</v>
      </c>
      <c r="BD1992" s="15"/>
      <c r="BJ1992" s="15">
        <v>40879</v>
      </c>
      <c r="BK1992" s="14">
        <v>224.58330000000001</v>
      </c>
    </row>
    <row r="1993" spans="2:63" x14ac:dyDescent="0.2">
      <c r="B1993" s="15">
        <v>40150</v>
      </c>
      <c r="C1993" s="14">
        <v>3.177</v>
      </c>
      <c r="E1993" s="15">
        <v>40150</v>
      </c>
      <c r="F1993" s="14">
        <v>3.4460000000000002</v>
      </c>
      <c r="H1993" s="15">
        <v>40150</v>
      </c>
      <c r="I1993" s="14">
        <v>3.75</v>
      </c>
      <c r="K1993" s="15">
        <v>40150</v>
      </c>
      <c r="L1993" s="14">
        <v>3.988</v>
      </c>
      <c r="N1993" s="15">
        <v>40150</v>
      </c>
      <c r="O1993" s="14">
        <v>3.58</v>
      </c>
      <c r="Q1993" s="15">
        <v>40150</v>
      </c>
      <c r="R1993" s="14">
        <v>3.4209999999999998</v>
      </c>
      <c r="T1993" s="15">
        <v>40150</v>
      </c>
      <c r="U1993" s="14">
        <v>3.5179999999999998</v>
      </c>
      <c r="W1993" s="15">
        <v>40150</v>
      </c>
      <c r="X1993" s="14">
        <v>3.7370000000000001</v>
      </c>
      <c r="Z1993" s="15">
        <v>40150</v>
      </c>
      <c r="AA1993" s="14">
        <v>3.4209999999999998</v>
      </c>
      <c r="AC1993" s="14">
        <f t="shared" si="239"/>
        <v>3.5289176579638495</v>
      </c>
      <c r="AE1993" s="15">
        <v>40150</v>
      </c>
      <c r="AF1993" s="14">
        <v>3.3841999999999999</v>
      </c>
      <c r="AH1993" s="15">
        <v>40150</v>
      </c>
      <c r="AI1993" s="14">
        <v>3.6269999999999998</v>
      </c>
      <c r="AK1993" s="15">
        <v>40150</v>
      </c>
      <c r="AL1993" s="14">
        <v>2.38</v>
      </c>
      <c r="AM1993" s="14">
        <f t="shared" si="234"/>
        <v>1.1489176579638496</v>
      </c>
      <c r="AN1993" s="15">
        <v>40150</v>
      </c>
      <c r="AO1993" s="14">
        <v>2.6423000000000001</v>
      </c>
      <c r="AP1993" s="14">
        <f t="shared" si="235"/>
        <v>0.74189999999999978</v>
      </c>
      <c r="AQ1993" s="15">
        <v>40150</v>
      </c>
      <c r="AR1993" s="14">
        <v>3.41</v>
      </c>
      <c r="AS1993" s="14">
        <f t="shared" si="236"/>
        <v>0.21699999999999964</v>
      </c>
      <c r="AU1993" s="14">
        <f t="shared" si="240"/>
        <v>0.79700000000000015</v>
      </c>
      <c r="AW1993" s="14">
        <f t="shared" si="237"/>
        <v>1.37</v>
      </c>
      <c r="AY1993" s="14">
        <f t="shared" si="238"/>
        <v>1.6080000000000001</v>
      </c>
      <c r="BA1993" s="15">
        <v>40150</v>
      </c>
      <c r="BB1993" s="14">
        <v>57.3277</v>
      </c>
      <c r="BD1993" s="15"/>
      <c r="BJ1993" s="15">
        <v>40880</v>
      </c>
      <c r="BK1993" s="14">
        <v>224.58330000000001</v>
      </c>
    </row>
    <row r="1994" spans="2:63" x14ac:dyDescent="0.2">
      <c r="B1994" s="15">
        <v>40151</v>
      </c>
      <c r="C1994" s="14">
        <v>3.238</v>
      </c>
      <c r="E1994" s="15">
        <v>40151</v>
      </c>
      <c r="F1994" s="14">
        <v>3.4870000000000001</v>
      </c>
      <c r="H1994" s="15">
        <v>40151</v>
      </c>
      <c r="I1994" s="14">
        <v>3.7810000000000001</v>
      </c>
      <c r="K1994" s="15">
        <v>40151</v>
      </c>
      <c r="L1994" s="14">
        <v>3.9990000000000001</v>
      </c>
      <c r="N1994" s="15">
        <v>40151</v>
      </c>
      <c r="O1994" s="14">
        <v>3.6150000000000002</v>
      </c>
      <c r="Q1994" s="15">
        <v>40151</v>
      </c>
      <c r="R1994" s="14">
        <v>3.4649999999999999</v>
      </c>
      <c r="T1994" s="15">
        <v>40151</v>
      </c>
      <c r="U1994" s="14">
        <v>3.5659999999999998</v>
      </c>
      <c r="W1994" s="15">
        <v>40151</v>
      </c>
      <c r="X1994" s="14">
        <v>3.766</v>
      </c>
      <c r="Z1994" s="15">
        <v>40151</v>
      </c>
      <c r="AA1994" s="14">
        <v>3.4790000000000001</v>
      </c>
      <c r="AC1994" s="14">
        <f t="shared" si="239"/>
        <v>3.568579329522632</v>
      </c>
      <c r="AE1994" s="15">
        <v>40151</v>
      </c>
      <c r="AF1994" s="14">
        <v>3.4722</v>
      </c>
      <c r="AH1994" s="15">
        <v>40151</v>
      </c>
      <c r="AI1994" s="14">
        <v>3.7090000000000001</v>
      </c>
      <c r="AK1994" s="15">
        <v>40151</v>
      </c>
      <c r="AL1994" s="14">
        <v>2.3824999999999998</v>
      </c>
      <c r="AM1994" s="14">
        <f t="shared" si="234"/>
        <v>1.1860793295226322</v>
      </c>
      <c r="AN1994" s="15">
        <v>40151</v>
      </c>
      <c r="AO1994" s="14">
        <v>2.6509999999999998</v>
      </c>
      <c r="AP1994" s="14">
        <f t="shared" si="235"/>
        <v>0.82120000000000015</v>
      </c>
      <c r="AQ1994" s="15">
        <v>40151</v>
      </c>
      <c r="AR1994" s="14">
        <v>3.4575</v>
      </c>
      <c r="AS1994" s="14">
        <f t="shared" si="236"/>
        <v>0.25150000000000006</v>
      </c>
      <c r="AU1994" s="14">
        <f t="shared" si="240"/>
        <v>0.85550000000000015</v>
      </c>
      <c r="AW1994" s="14">
        <f t="shared" si="237"/>
        <v>1.3985000000000003</v>
      </c>
      <c r="AY1994" s="14">
        <f t="shared" si="238"/>
        <v>1.6165000000000003</v>
      </c>
      <c r="BA1994" s="15">
        <v>40151</v>
      </c>
      <c r="BB1994" s="14">
        <v>54.365400000000001</v>
      </c>
      <c r="BD1994" s="15"/>
      <c r="BJ1994" s="15">
        <v>40881</v>
      </c>
      <c r="BK1994" s="14">
        <v>224.58330000000001</v>
      </c>
    </row>
    <row r="1995" spans="2:63" x14ac:dyDescent="0.2">
      <c r="B1995" s="15">
        <v>40152</v>
      </c>
      <c r="C1995" s="14">
        <v>3.238</v>
      </c>
      <c r="E1995" s="15">
        <v>40152</v>
      </c>
      <c r="F1995" s="14">
        <v>3.4870000000000001</v>
      </c>
      <c r="H1995" s="15">
        <v>40152</v>
      </c>
      <c r="I1995" s="14">
        <v>3.7810000000000001</v>
      </c>
      <c r="K1995" s="15">
        <v>40152</v>
      </c>
      <c r="L1995" s="14">
        <v>3.9990000000000001</v>
      </c>
      <c r="N1995" s="15">
        <v>40152</v>
      </c>
      <c r="O1995" s="14">
        <v>3.6150000000000002</v>
      </c>
      <c r="Q1995" s="15">
        <v>40152</v>
      </c>
      <c r="R1995" s="14">
        <v>3.4649999999999999</v>
      </c>
      <c r="T1995" s="15">
        <v>40152</v>
      </c>
      <c r="U1995" s="14">
        <v>3.5659999999999998</v>
      </c>
      <c r="W1995" s="15">
        <v>40152</v>
      </c>
      <c r="X1995" s="14">
        <v>3.766</v>
      </c>
      <c r="Z1995" s="15">
        <v>40152</v>
      </c>
      <c r="AA1995" s="14">
        <v>3.4790000000000001</v>
      </c>
      <c r="AC1995" s="14">
        <f t="shared" si="239"/>
        <v>3.568579329522632</v>
      </c>
      <c r="AE1995" s="15">
        <v>40152</v>
      </c>
      <c r="AF1995" s="14">
        <v>3.4722</v>
      </c>
      <c r="AH1995" s="15">
        <v>40152</v>
      </c>
      <c r="AI1995" s="14">
        <v>3.7090000000000001</v>
      </c>
      <c r="AK1995" s="15">
        <v>40152</v>
      </c>
      <c r="AL1995" s="14">
        <v>2.3824999999999998</v>
      </c>
      <c r="AM1995" s="14">
        <f t="shared" si="234"/>
        <v>1.1860793295226322</v>
      </c>
      <c r="AN1995" s="15">
        <v>40152</v>
      </c>
      <c r="AO1995" s="14">
        <v>2.6509999999999998</v>
      </c>
      <c r="AP1995" s="14">
        <f t="shared" si="235"/>
        <v>0.82120000000000015</v>
      </c>
      <c r="AQ1995" s="15">
        <v>40152</v>
      </c>
      <c r="AR1995" s="14">
        <v>3.4575</v>
      </c>
      <c r="AS1995" s="14">
        <f t="shared" si="236"/>
        <v>0.25150000000000006</v>
      </c>
      <c r="AU1995" s="14">
        <f t="shared" si="240"/>
        <v>0.85550000000000015</v>
      </c>
      <c r="AW1995" s="14">
        <f t="shared" si="237"/>
        <v>1.3985000000000003</v>
      </c>
      <c r="AY1995" s="14">
        <f t="shared" si="238"/>
        <v>1.6165000000000003</v>
      </c>
      <c r="BA1995" s="15">
        <v>40152</v>
      </c>
      <c r="BB1995" s="14">
        <v>54.365400000000001</v>
      </c>
      <c r="BD1995" s="15"/>
      <c r="BJ1995" s="15">
        <v>40882</v>
      </c>
      <c r="BK1995" s="14">
        <v>224.25210000000001</v>
      </c>
    </row>
    <row r="1996" spans="2:63" x14ac:dyDescent="0.2">
      <c r="B1996" s="15">
        <v>40153</v>
      </c>
      <c r="C1996" s="14">
        <v>3.238</v>
      </c>
      <c r="E1996" s="15">
        <v>40153</v>
      </c>
      <c r="F1996" s="14">
        <v>3.4870000000000001</v>
      </c>
      <c r="H1996" s="15">
        <v>40153</v>
      </c>
      <c r="I1996" s="14">
        <v>3.7810000000000001</v>
      </c>
      <c r="K1996" s="15">
        <v>40153</v>
      </c>
      <c r="L1996" s="14">
        <v>3.9990000000000001</v>
      </c>
      <c r="N1996" s="15">
        <v>40153</v>
      </c>
      <c r="O1996" s="14">
        <v>3.6150000000000002</v>
      </c>
      <c r="Q1996" s="15">
        <v>40153</v>
      </c>
      <c r="R1996" s="14">
        <v>3.4649999999999999</v>
      </c>
      <c r="T1996" s="15">
        <v>40153</v>
      </c>
      <c r="U1996" s="14">
        <v>3.5659999999999998</v>
      </c>
      <c r="W1996" s="15">
        <v>40153</v>
      </c>
      <c r="X1996" s="14">
        <v>3.766</v>
      </c>
      <c r="Z1996" s="15">
        <v>40153</v>
      </c>
      <c r="AA1996" s="14">
        <v>3.4790000000000001</v>
      </c>
      <c r="AC1996" s="14">
        <f t="shared" si="239"/>
        <v>3.568579329522632</v>
      </c>
      <c r="AE1996" s="15">
        <v>40153</v>
      </c>
      <c r="AF1996" s="14">
        <v>3.4722</v>
      </c>
      <c r="AH1996" s="15">
        <v>40153</v>
      </c>
      <c r="AI1996" s="14">
        <v>3.7090000000000001</v>
      </c>
      <c r="AK1996" s="15">
        <v>40153</v>
      </c>
      <c r="AL1996" s="14">
        <v>2.3824999999999998</v>
      </c>
      <c r="AM1996" s="14">
        <f t="shared" si="234"/>
        <v>1.1860793295226322</v>
      </c>
      <c r="AN1996" s="15">
        <v>40153</v>
      </c>
      <c r="AO1996" s="14">
        <v>2.6509999999999998</v>
      </c>
      <c r="AP1996" s="14">
        <f t="shared" si="235"/>
        <v>0.82120000000000015</v>
      </c>
      <c r="AQ1996" s="15">
        <v>40153</v>
      </c>
      <c r="AR1996" s="14">
        <v>3.4575</v>
      </c>
      <c r="AS1996" s="14">
        <f t="shared" si="236"/>
        <v>0.25150000000000006</v>
      </c>
      <c r="AU1996" s="14">
        <f t="shared" si="240"/>
        <v>0.85550000000000015</v>
      </c>
      <c r="AW1996" s="14">
        <f t="shared" si="237"/>
        <v>1.3985000000000003</v>
      </c>
      <c r="AY1996" s="14">
        <f t="shared" si="238"/>
        <v>1.6165000000000003</v>
      </c>
      <c r="BA1996" s="15">
        <v>40153</v>
      </c>
      <c r="BB1996" s="14">
        <v>54.365400000000001</v>
      </c>
      <c r="BD1996" s="15"/>
      <c r="BJ1996" s="15">
        <v>40883</v>
      </c>
      <c r="BK1996" s="14">
        <v>224.34100000000001</v>
      </c>
    </row>
    <row r="1997" spans="2:63" x14ac:dyDescent="0.2">
      <c r="B1997" s="15">
        <v>40154</v>
      </c>
      <c r="C1997" s="14">
        <v>3.1850000000000001</v>
      </c>
      <c r="E1997" s="15">
        <v>40154</v>
      </c>
      <c r="F1997" s="14">
        <v>3.4430000000000001</v>
      </c>
      <c r="H1997" s="15">
        <v>40154</v>
      </c>
      <c r="I1997" s="14">
        <v>3.7439999999999998</v>
      </c>
      <c r="K1997" s="15">
        <v>40154</v>
      </c>
      <c r="L1997" s="14">
        <v>3.952</v>
      </c>
      <c r="N1997" s="15">
        <v>40154</v>
      </c>
      <c r="O1997" s="14">
        <v>3.5709999999999997</v>
      </c>
      <c r="Q1997" s="15">
        <v>40154</v>
      </c>
      <c r="R1997" s="14">
        <v>3.4180000000000001</v>
      </c>
      <c r="T1997" s="15">
        <v>40154</v>
      </c>
      <c r="U1997" s="14">
        <v>3.512</v>
      </c>
      <c r="W1997" s="15">
        <v>40154</v>
      </c>
      <c r="X1997" s="14">
        <v>3.7650000000000001</v>
      </c>
      <c r="Z1997" s="15">
        <v>40154</v>
      </c>
      <c r="AA1997" s="14">
        <v>3.4180000000000001</v>
      </c>
      <c r="AC1997" s="14">
        <f t="shared" si="239"/>
        <v>3.5228028734744319</v>
      </c>
      <c r="AE1997" s="15">
        <v>40154</v>
      </c>
      <c r="AF1997" s="14">
        <v>3.4289999999999998</v>
      </c>
      <c r="AH1997" s="15">
        <v>40154</v>
      </c>
      <c r="AI1997" s="14">
        <v>3.694</v>
      </c>
      <c r="AK1997" s="15">
        <v>40154</v>
      </c>
      <c r="AL1997" s="14">
        <v>2.4013</v>
      </c>
      <c r="AM1997" s="14">
        <f t="shared" si="234"/>
        <v>1.1215028734744319</v>
      </c>
      <c r="AN1997" s="15">
        <v>40154</v>
      </c>
      <c r="AO1997" s="14">
        <v>2.6595</v>
      </c>
      <c r="AP1997" s="14">
        <f t="shared" si="235"/>
        <v>0.76949999999999985</v>
      </c>
      <c r="AQ1997" s="15">
        <v>40154</v>
      </c>
      <c r="AR1997" s="14">
        <v>3.4409999999999998</v>
      </c>
      <c r="AS1997" s="14">
        <f t="shared" si="236"/>
        <v>0.25300000000000011</v>
      </c>
      <c r="AU1997" s="14">
        <f t="shared" si="240"/>
        <v>0.78370000000000006</v>
      </c>
      <c r="AW1997" s="14">
        <f t="shared" si="237"/>
        <v>1.3426999999999998</v>
      </c>
      <c r="AY1997" s="14">
        <f t="shared" si="238"/>
        <v>1.5507</v>
      </c>
      <c r="BA1997" s="15">
        <v>40154</v>
      </c>
      <c r="BB1997" s="14">
        <v>55.875399999999999</v>
      </c>
      <c r="BD1997" s="15"/>
      <c r="BJ1997" s="15">
        <v>40884</v>
      </c>
      <c r="BK1997" s="14">
        <v>224.2629</v>
      </c>
    </row>
    <row r="1998" spans="2:63" x14ac:dyDescent="0.2">
      <c r="B1998" s="15">
        <v>40155</v>
      </c>
      <c r="C1998" s="14">
        <v>3.14</v>
      </c>
      <c r="E1998" s="15">
        <v>40155</v>
      </c>
      <c r="F1998" s="14">
        <v>3.4119999999999999</v>
      </c>
      <c r="H1998" s="15">
        <v>40155</v>
      </c>
      <c r="I1998" s="14">
        <v>3.7469999999999999</v>
      </c>
      <c r="K1998" s="15">
        <v>40155</v>
      </c>
      <c r="L1998" s="14">
        <v>3.968</v>
      </c>
      <c r="N1998" s="15">
        <v>40155</v>
      </c>
      <c r="O1998" s="14">
        <v>3.5510000000000002</v>
      </c>
      <c r="Q1998" s="15">
        <v>40155</v>
      </c>
      <c r="R1998" s="14">
        <v>3.3890000000000002</v>
      </c>
      <c r="T1998" s="15">
        <v>40155</v>
      </c>
      <c r="U1998" s="14">
        <v>3.4980000000000002</v>
      </c>
      <c r="W1998" s="15">
        <v>40155</v>
      </c>
      <c r="X1998" s="14">
        <v>3.7949999999999999</v>
      </c>
      <c r="Z1998" s="15">
        <v>40155</v>
      </c>
      <c r="AA1998" s="14">
        <v>3.3839999999999999</v>
      </c>
      <c r="AC1998" s="14">
        <f t="shared" si="239"/>
        <v>3.5041333230341412</v>
      </c>
      <c r="AE1998" s="15">
        <v>40155</v>
      </c>
      <c r="AF1998" s="14">
        <v>3.3803999999999998</v>
      </c>
      <c r="AH1998" s="15">
        <v>40155</v>
      </c>
      <c r="AI1998" s="14">
        <v>3.6959999999999997</v>
      </c>
      <c r="AK1998" s="15">
        <v>40155</v>
      </c>
      <c r="AL1998" s="14">
        <v>2.37</v>
      </c>
      <c r="AM1998" s="14">
        <f t="shared" si="234"/>
        <v>1.134133323034141</v>
      </c>
      <c r="AN1998" s="15">
        <v>40155</v>
      </c>
      <c r="AO1998" s="14">
        <v>2.6238999999999999</v>
      </c>
      <c r="AP1998" s="14">
        <f t="shared" si="235"/>
        <v>0.75649999999999995</v>
      </c>
      <c r="AQ1998" s="15">
        <v>40155</v>
      </c>
      <c r="AR1998" s="14">
        <v>3.4580000000000002</v>
      </c>
      <c r="AS1998" s="14">
        <f t="shared" si="236"/>
        <v>0.23799999999999955</v>
      </c>
      <c r="AU1998" s="14">
        <f t="shared" si="240"/>
        <v>0.77</v>
      </c>
      <c r="AW1998" s="14">
        <f t="shared" si="237"/>
        <v>1.3769999999999998</v>
      </c>
      <c r="AY1998" s="14">
        <f t="shared" si="238"/>
        <v>1.5979999999999999</v>
      </c>
      <c r="BA1998" s="15">
        <v>40155</v>
      </c>
      <c r="BB1998" s="14">
        <v>60.704300000000003</v>
      </c>
      <c r="BD1998" s="15"/>
      <c r="BJ1998" s="15">
        <v>40885</v>
      </c>
      <c r="BK1998" s="14">
        <v>224.2448</v>
      </c>
    </row>
    <row r="1999" spans="2:63" x14ac:dyDescent="0.2">
      <c r="B1999" s="15">
        <v>40156</v>
      </c>
      <c r="C1999" s="14">
        <v>3.137</v>
      </c>
      <c r="E1999" s="15">
        <v>40156</v>
      </c>
      <c r="F1999" s="14">
        <v>3.4239999999999999</v>
      </c>
      <c r="H1999" s="15">
        <v>40156</v>
      </c>
      <c r="I1999" s="14">
        <v>3.8319999999999999</v>
      </c>
      <c r="K1999" s="15">
        <v>40156</v>
      </c>
      <c r="L1999" s="14">
        <v>4.0119999999999996</v>
      </c>
      <c r="N1999" s="15">
        <v>40156</v>
      </c>
      <c r="O1999" s="14">
        <v>3.5910000000000002</v>
      </c>
      <c r="Q1999" s="15">
        <v>40156</v>
      </c>
      <c r="R1999" s="14">
        <v>3.4050000000000002</v>
      </c>
      <c r="T1999" s="15">
        <v>40156</v>
      </c>
      <c r="U1999" s="14">
        <v>3.5070000000000001</v>
      </c>
      <c r="W1999" s="15">
        <v>40156</v>
      </c>
      <c r="X1999" s="14">
        <v>3.911</v>
      </c>
      <c r="Z1999" s="15">
        <v>40156</v>
      </c>
      <c r="AA1999" s="14">
        <v>3.399</v>
      </c>
      <c r="AC1999" s="14">
        <f t="shared" si="239"/>
        <v>3.5320977908234195</v>
      </c>
      <c r="AE1999" s="15">
        <v>40156</v>
      </c>
      <c r="AF1999" s="14">
        <v>3.4327999999999999</v>
      </c>
      <c r="AH1999" s="15">
        <v>40156</v>
      </c>
      <c r="AI1999" s="14">
        <v>3.6659999999999999</v>
      </c>
      <c r="AK1999" s="15">
        <v>40156</v>
      </c>
      <c r="AL1999" s="14">
        <v>2.3650000000000002</v>
      </c>
      <c r="AM1999" s="14">
        <f t="shared" si="234"/>
        <v>1.1670977908234192</v>
      </c>
      <c r="AN1999" s="15">
        <v>40156</v>
      </c>
      <c r="AO1999" s="14">
        <v>2.6145</v>
      </c>
      <c r="AP1999" s="14">
        <f t="shared" si="235"/>
        <v>0.81829999999999981</v>
      </c>
      <c r="AQ1999" s="15">
        <v>40156</v>
      </c>
      <c r="AR1999" s="14">
        <v>3.46</v>
      </c>
      <c r="AS1999" s="14">
        <f t="shared" si="236"/>
        <v>0.20599999999999996</v>
      </c>
      <c r="AU1999" s="14">
        <f t="shared" si="240"/>
        <v>0.7719999999999998</v>
      </c>
      <c r="AW1999" s="14">
        <f t="shared" si="237"/>
        <v>1.4669999999999996</v>
      </c>
      <c r="AY1999" s="14">
        <f t="shared" si="238"/>
        <v>1.6469999999999994</v>
      </c>
      <c r="BA1999" s="15">
        <v>40156</v>
      </c>
      <c r="BB1999" s="14">
        <v>69.542000000000002</v>
      </c>
      <c r="BD1999" s="15"/>
      <c r="BJ1999" s="15">
        <v>40886</v>
      </c>
      <c r="BK1999" s="14">
        <v>223.5745</v>
      </c>
    </row>
    <row r="2000" spans="2:63" x14ac:dyDescent="0.2">
      <c r="B2000" s="15">
        <v>40157</v>
      </c>
      <c r="C2000" s="14">
        <v>3.1779999999999999</v>
      </c>
      <c r="E2000" s="15">
        <v>40157</v>
      </c>
      <c r="F2000" s="14">
        <v>3.464</v>
      </c>
      <c r="H2000" s="15">
        <v>40157</v>
      </c>
      <c r="I2000" s="14">
        <v>3.8639999999999999</v>
      </c>
      <c r="K2000" s="15">
        <v>40157</v>
      </c>
      <c r="L2000" s="14">
        <v>4.032</v>
      </c>
      <c r="N2000" s="15">
        <v>40157</v>
      </c>
      <c r="O2000" s="14">
        <v>3.6280000000000001</v>
      </c>
      <c r="Q2000" s="15">
        <v>40157</v>
      </c>
      <c r="R2000" s="14">
        <v>3.444</v>
      </c>
      <c r="T2000" s="15">
        <v>40157</v>
      </c>
      <c r="U2000" s="14">
        <v>3.5369999999999999</v>
      </c>
      <c r="W2000" s="15">
        <v>40157</v>
      </c>
      <c r="X2000" s="14">
        <v>3.9220000000000002</v>
      </c>
      <c r="Z2000" s="15">
        <v>40157</v>
      </c>
      <c r="AA2000" s="14">
        <v>3.4430000000000001</v>
      </c>
      <c r="AC2000" s="14">
        <f t="shared" si="239"/>
        <v>3.5662983160821873</v>
      </c>
      <c r="AE2000" s="15">
        <v>40157</v>
      </c>
      <c r="AF2000" s="14">
        <v>3.4967000000000001</v>
      </c>
      <c r="AH2000" s="15">
        <v>40157</v>
      </c>
      <c r="AI2000" s="14">
        <v>3.8079999999999998</v>
      </c>
      <c r="AK2000" s="15">
        <v>40157</v>
      </c>
      <c r="AL2000" s="14">
        <v>2.3675000000000002</v>
      </c>
      <c r="AM2000" s="14">
        <f t="shared" si="234"/>
        <v>1.1987983160821871</v>
      </c>
      <c r="AN2000" s="15">
        <v>40157</v>
      </c>
      <c r="AO2000" s="14">
        <v>2.6274999999999999</v>
      </c>
      <c r="AP2000" s="14">
        <f t="shared" si="235"/>
        <v>0.86920000000000019</v>
      </c>
      <c r="AQ2000" s="15">
        <v>40157</v>
      </c>
      <c r="AR2000" s="14">
        <v>3.4649999999999999</v>
      </c>
      <c r="AS2000" s="14">
        <f t="shared" si="236"/>
        <v>0.34299999999999997</v>
      </c>
      <c r="AU2000" s="14">
        <f t="shared" si="240"/>
        <v>0.81049999999999978</v>
      </c>
      <c r="AW2000" s="14">
        <f t="shared" si="237"/>
        <v>1.4964999999999997</v>
      </c>
      <c r="AY2000" s="14">
        <f t="shared" si="238"/>
        <v>1.6644999999999999</v>
      </c>
      <c r="BA2000" s="15">
        <v>40157</v>
      </c>
      <c r="BB2000" s="14">
        <v>68.530500000000004</v>
      </c>
      <c r="BD2000" s="15"/>
      <c r="BJ2000" s="15">
        <v>40887</v>
      </c>
      <c r="BK2000" s="14">
        <v>223.5745</v>
      </c>
    </row>
    <row r="2001" spans="2:63" x14ac:dyDescent="0.2">
      <c r="B2001" s="15">
        <v>40158</v>
      </c>
      <c r="C2001" s="14">
        <v>3.2090000000000001</v>
      </c>
      <c r="E2001" s="15">
        <v>40158</v>
      </c>
      <c r="F2001" s="14">
        <v>3.4710000000000001</v>
      </c>
      <c r="H2001" s="15">
        <v>40158</v>
      </c>
      <c r="I2001" s="14">
        <v>3.835</v>
      </c>
      <c r="K2001" s="15">
        <v>40158</v>
      </c>
      <c r="L2001" s="14">
        <v>4.0279999999999996</v>
      </c>
      <c r="N2001" s="15">
        <v>40158</v>
      </c>
      <c r="O2001" s="14">
        <v>3.625</v>
      </c>
      <c r="Q2001" s="15">
        <v>40158</v>
      </c>
      <c r="R2001" s="14">
        <v>3.452</v>
      </c>
      <c r="T2001" s="15">
        <v>40158</v>
      </c>
      <c r="U2001" s="14">
        <v>3.5489999999999999</v>
      </c>
      <c r="W2001" s="15">
        <v>40158</v>
      </c>
      <c r="X2001" s="14">
        <v>3.8970000000000002</v>
      </c>
      <c r="Z2001" s="15">
        <v>40158</v>
      </c>
      <c r="AA2001" s="14">
        <v>3.4649999999999999</v>
      </c>
      <c r="AC2001" s="14">
        <f t="shared" si="239"/>
        <v>3.572221226633709</v>
      </c>
      <c r="AE2001" s="15">
        <v>40158</v>
      </c>
      <c r="AF2001" s="14">
        <v>3.5497999999999998</v>
      </c>
      <c r="AH2001" s="15">
        <v>40158</v>
      </c>
      <c r="AI2001" s="14">
        <v>3.859</v>
      </c>
      <c r="AK2001" s="15">
        <v>40158</v>
      </c>
      <c r="AL2001" s="14">
        <v>2.3929999999999998</v>
      </c>
      <c r="AM2001" s="14">
        <f t="shared" si="234"/>
        <v>1.1792212266337092</v>
      </c>
      <c r="AN2001" s="15">
        <v>40158</v>
      </c>
      <c r="AO2001" s="14">
        <v>2.6814999999999998</v>
      </c>
      <c r="AP2001" s="14">
        <f t="shared" si="235"/>
        <v>0.86830000000000007</v>
      </c>
      <c r="AQ2001" s="15">
        <v>40158</v>
      </c>
      <c r="AR2001" s="14">
        <v>3.4460000000000002</v>
      </c>
      <c r="AS2001" s="14">
        <f t="shared" si="236"/>
        <v>0.41299999999999981</v>
      </c>
      <c r="AU2001" s="14">
        <f t="shared" si="240"/>
        <v>0.81600000000000028</v>
      </c>
      <c r="AW2001" s="14">
        <f t="shared" si="237"/>
        <v>1.4420000000000002</v>
      </c>
      <c r="AY2001" s="14">
        <f t="shared" si="238"/>
        <v>1.6349999999999998</v>
      </c>
      <c r="BA2001" s="15">
        <v>40158</v>
      </c>
      <c r="BB2001" s="14">
        <v>62.516300000000001</v>
      </c>
      <c r="BD2001" s="15"/>
      <c r="BJ2001" s="15">
        <v>40888</v>
      </c>
      <c r="BK2001" s="14">
        <v>223.5745</v>
      </c>
    </row>
    <row r="2002" spans="2:63" x14ac:dyDescent="0.2">
      <c r="B2002" s="15">
        <v>40159</v>
      </c>
      <c r="C2002" s="14">
        <v>3.2090000000000001</v>
      </c>
      <c r="E2002" s="15">
        <v>40159</v>
      </c>
      <c r="F2002" s="14">
        <v>3.4710000000000001</v>
      </c>
      <c r="H2002" s="15">
        <v>40159</v>
      </c>
      <c r="I2002" s="14">
        <v>3.835</v>
      </c>
      <c r="K2002" s="15">
        <v>40159</v>
      </c>
      <c r="L2002" s="14">
        <v>4.0279999999999996</v>
      </c>
      <c r="N2002" s="15">
        <v>40159</v>
      </c>
      <c r="O2002" s="14">
        <v>3.625</v>
      </c>
      <c r="Q2002" s="15">
        <v>40159</v>
      </c>
      <c r="R2002" s="14">
        <v>3.452</v>
      </c>
      <c r="T2002" s="15">
        <v>40159</v>
      </c>
      <c r="U2002" s="14">
        <v>3.5489999999999999</v>
      </c>
      <c r="W2002" s="15">
        <v>40159</v>
      </c>
      <c r="X2002" s="14">
        <v>3.8970000000000002</v>
      </c>
      <c r="Z2002" s="15">
        <v>40159</v>
      </c>
      <c r="AA2002" s="14">
        <v>3.4649999999999999</v>
      </c>
      <c r="AC2002" s="14">
        <f t="shared" si="239"/>
        <v>3.572221226633709</v>
      </c>
      <c r="AE2002" s="15">
        <v>40159</v>
      </c>
      <c r="AF2002" s="14">
        <v>3.5497999999999998</v>
      </c>
      <c r="AH2002" s="15">
        <v>40159</v>
      </c>
      <c r="AI2002" s="14">
        <v>3.859</v>
      </c>
      <c r="AK2002" s="15">
        <v>40159</v>
      </c>
      <c r="AL2002" s="14">
        <v>2.3929999999999998</v>
      </c>
      <c r="AM2002" s="14">
        <f t="shared" si="234"/>
        <v>1.1792212266337092</v>
      </c>
      <c r="AN2002" s="15">
        <v>40159</v>
      </c>
      <c r="AO2002" s="14">
        <v>2.6814999999999998</v>
      </c>
      <c r="AP2002" s="14">
        <f t="shared" si="235"/>
        <v>0.86830000000000007</v>
      </c>
      <c r="AQ2002" s="15">
        <v>40159</v>
      </c>
      <c r="AR2002" s="14">
        <v>3.4460000000000002</v>
      </c>
      <c r="AS2002" s="14">
        <f t="shared" si="236"/>
        <v>0.41299999999999981</v>
      </c>
      <c r="AU2002" s="14">
        <f t="shared" si="240"/>
        <v>0.81600000000000028</v>
      </c>
      <c r="AW2002" s="14">
        <f t="shared" si="237"/>
        <v>1.4420000000000002</v>
      </c>
      <c r="AY2002" s="14">
        <f t="shared" si="238"/>
        <v>1.6349999999999998</v>
      </c>
      <c r="BA2002" s="15">
        <v>40159</v>
      </c>
      <c r="BB2002" s="14">
        <v>62.516300000000001</v>
      </c>
      <c r="BD2002" s="15"/>
      <c r="BJ2002" s="15">
        <v>40889</v>
      </c>
      <c r="BK2002" s="14">
        <v>223.92359999999999</v>
      </c>
    </row>
    <row r="2003" spans="2:63" x14ac:dyDescent="0.2">
      <c r="B2003" s="15">
        <v>40160</v>
      </c>
      <c r="C2003" s="14">
        <v>3.2090000000000001</v>
      </c>
      <c r="E2003" s="15">
        <v>40160</v>
      </c>
      <c r="F2003" s="14">
        <v>3.4710000000000001</v>
      </c>
      <c r="H2003" s="15">
        <v>40160</v>
      </c>
      <c r="I2003" s="14">
        <v>3.835</v>
      </c>
      <c r="K2003" s="15">
        <v>40160</v>
      </c>
      <c r="L2003" s="14">
        <v>4.0279999999999996</v>
      </c>
      <c r="N2003" s="15">
        <v>40160</v>
      </c>
      <c r="O2003" s="14">
        <v>3.625</v>
      </c>
      <c r="Q2003" s="15">
        <v>40160</v>
      </c>
      <c r="R2003" s="14">
        <v>3.452</v>
      </c>
      <c r="T2003" s="15">
        <v>40160</v>
      </c>
      <c r="U2003" s="14">
        <v>3.5489999999999999</v>
      </c>
      <c r="W2003" s="15">
        <v>40160</v>
      </c>
      <c r="X2003" s="14">
        <v>3.8970000000000002</v>
      </c>
      <c r="Z2003" s="15">
        <v>40160</v>
      </c>
      <c r="AA2003" s="14">
        <v>3.4649999999999999</v>
      </c>
      <c r="AC2003" s="14">
        <f t="shared" si="239"/>
        <v>3.572221226633709</v>
      </c>
      <c r="AE2003" s="15">
        <v>40160</v>
      </c>
      <c r="AF2003" s="14">
        <v>3.5497999999999998</v>
      </c>
      <c r="AH2003" s="15">
        <v>40160</v>
      </c>
      <c r="AI2003" s="14">
        <v>3.859</v>
      </c>
      <c r="AK2003" s="15">
        <v>40160</v>
      </c>
      <c r="AL2003" s="14">
        <v>2.3929999999999998</v>
      </c>
      <c r="AM2003" s="14">
        <f t="shared" si="234"/>
        <v>1.1792212266337092</v>
      </c>
      <c r="AN2003" s="15">
        <v>40160</v>
      </c>
      <c r="AO2003" s="14">
        <v>2.6814999999999998</v>
      </c>
      <c r="AP2003" s="14">
        <f t="shared" si="235"/>
        <v>0.86830000000000007</v>
      </c>
      <c r="AQ2003" s="15">
        <v>40160</v>
      </c>
      <c r="AR2003" s="14">
        <v>3.4460000000000002</v>
      </c>
      <c r="AS2003" s="14">
        <f t="shared" si="236"/>
        <v>0.41299999999999981</v>
      </c>
      <c r="AU2003" s="14">
        <f t="shared" si="240"/>
        <v>0.81600000000000028</v>
      </c>
      <c r="AW2003" s="14">
        <f t="shared" si="237"/>
        <v>1.4420000000000002</v>
      </c>
      <c r="AY2003" s="14">
        <f t="shared" si="238"/>
        <v>1.6349999999999998</v>
      </c>
      <c r="BA2003" s="15">
        <v>40160</v>
      </c>
      <c r="BB2003" s="14">
        <v>62.516300000000001</v>
      </c>
      <c r="BD2003" s="15"/>
      <c r="BJ2003" s="15">
        <v>40890</v>
      </c>
      <c r="BK2003" s="14">
        <v>223.74799999999999</v>
      </c>
    </row>
    <row r="2004" spans="2:63" x14ac:dyDescent="0.2">
      <c r="B2004" s="15">
        <v>40161</v>
      </c>
      <c r="C2004" s="14">
        <v>3.1850000000000001</v>
      </c>
      <c r="E2004" s="15">
        <v>40161</v>
      </c>
      <c r="F2004" s="14">
        <v>3.4359999999999999</v>
      </c>
      <c r="H2004" s="15">
        <v>40161</v>
      </c>
      <c r="I2004" s="14">
        <v>3.7970000000000002</v>
      </c>
      <c r="K2004" s="15">
        <v>40161</v>
      </c>
      <c r="L2004" s="14">
        <v>4.008</v>
      </c>
      <c r="N2004" s="15">
        <v>40161</v>
      </c>
      <c r="O2004" s="14">
        <v>3.5840000000000001</v>
      </c>
      <c r="Q2004" s="15">
        <v>40161</v>
      </c>
      <c r="R2004" s="14">
        <v>3.4129999999999998</v>
      </c>
      <c r="T2004" s="15">
        <v>40161</v>
      </c>
      <c r="U2004" s="14">
        <v>3.5190000000000001</v>
      </c>
      <c r="W2004" s="15">
        <v>40161</v>
      </c>
      <c r="X2004" s="14">
        <v>3.859</v>
      </c>
      <c r="Z2004" s="15">
        <v>40161</v>
      </c>
      <c r="AA2004" s="14">
        <v>3.431</v>
      </c>
      <c r="AC2004" s="14">
        <f t="shared" si="239"/>
        <v>3.5423352386837634</v>
      </c>
      <c r="AE2004" s="15">
        <v>40161</v>
      </c>
      <c r="AF2004" s="14">
        <v>3.548</v>
      </c>
      <c r="AH2004" s="15">
        <v>40161</v>
      </c>
      <c r="AI2004" s="14">
        <v>3.8319999999999999</v>
      </c>
      <c r="AK2004" s="15">
        <v>40161</v>
      </c>
      <c r="AL2004" s="14">
        <v>2.391</v>
      </c>
      <c r="AM2004" s="14">
        <f t="shared" si="234"/>
        <v>1.1513352386837634</v>
      </c>
      <c r="AN2004" s="15">
        <v>40161</v>
      </c>
      <c r="AO2004" s="14">
        <v>2.7151000000000001</v>
      </c>
      <c r="AP2004" s="14">
        <f t="shared" si="235"/>
        <v>0.83289999999999997</v>
      </c>
      <c r="AQ2004" s="15">
        <v>40161</v>
      </c>
      <c r="AR2004" s="14">
        <v>3.4449999999999998</v>
      </c>
      <c r="AS2004" s="14">
        <f t="shared" si="236"/>
        <v>0.38700000000000001</v>
      </c>
      <c r="AU2004" s="14">
        <f t="shared" si="240"/>
        <v>0.79400000000000004</v>
      </c>
      <c r="AW2004" s="14">
        <f t="shared" si="237"/>
        <v>1.4060000000000001</v>
      </c>
      <c r="AY2004" s="14">
        <f t="shared" si="238"/>
        <v>1.617</v>
      </c>
      <c r="BA2004" s="15">
        <v>40161</v>
      </c>
      <c r="BB2004" s="14">
        <v>61.271799999999999</v>
      </c>
      <c r="BD2004" s="15"/>
      <c r="BJ2004" s="15">
        <v>40891</v>
      </c>
      <c r="BK2004" s="14">
        <v>223.44550000000001</v>
      </c>
    </row>
    <row r="2005" spans="2:63" x14ac:dyDescent="0.2">
      <c r="B2005" s="15">
        <v>40162</v>
      </c>
      <c r="C2005" s="14">
        <v>3.2359999999999998</v>
      </c>
      <c r="E2005" s="15">
        <v>40162</v>
      </c>
      <c r="F2005" s="14">
        <v>3.4779999999999998</v>
      </c>
      <c r="H2005" s="15">
        <v>40162</v>
      </c>
      <c r="I2005" s="14">
        <v>3.847</v>
      </c>
      <c r="K2005" s="15">
        <v>40162</v>
      </c>
      <c r="L2005" s="14">
        <v>4.0350000000000001</v>
      </c>
      <c r="N2005" s="15">
        <v>40162</v>
      </c>
      <c r="O2005" s="14">
        <v>3.6360000000000001</v>
      </c>
      <c r="Q2005" s="15">
        <v>40162</v>
      </c>
      <c r="R2005" s="14">
        <v>3.4470000000000001</v>
      </c>
      <c r="T2005" s="15">
        <v>40162</v>
      </c>
      <c r="U2005" s="14">
        <v>3.6029999999999998</v>
      </c>
      <c r="W2005" s="15">
        <v>40162</v>
      </c>
      <c r="X2005" s="14">
        <v>3.9140000000000001</v>
      </c>
      <c r="Z2005" s="15">
        <v>40162</v>
      </c>
      <c r="AA2005" s="14">
        <v>3.4729999999999999</v>
      </c>
      <c r="AC2005" s="14">
        <f t="shared" si="239"/>
        <v>3.5865848910860496</v>
      </c>
      <c r="AE2005" s="15">
        <v>40162</v>
      </c>
      <c r="AF2005" s="14">
        <v>3.5861000000000001</v>
      </c>
      <c r="AH2005" s="15">
        <v>40162</v>
      </c>
      <c r="AI2005" s="14">
        <v>3.8940000000000001</v>
      </c>
      <c r="AK2005" s="15">
        <v>40162</v>
      </c>
      <c r="AL2005" s="14">
        <v>2.3980000000000001</v>
      </c>
      <c r="AM2005" s="14">
        <f t="shared" si="234"/>
        <v>1.1885848910860495</v>
      </c>
      <c r="AN2005" s="15">
        <v>40162</v>
      </c>
      <c r="AO2005" s="14">
        <v>2.7551999999999999</v>
      </c>
      <c r="AP2005" s="14">
        <f t="shared" si="235"/>
        <v>0.83090000000000019</v>
      </c>
      <c r="AQ2005" s="15">
        <v>40162</v>
      </c>
      <c r="AR2005" s="14">
        <v>3.452</v>
      </c>
      <c r="AS2005" s="14">
        <f t="shared" si="236"/>
        <v>0.44200000000000017</v>
      </c>
      <c r="AU2005" s="14">
        <f t="shared" si="240"/>
        <v>0.83799999999999963</v>
      </c>
      <c r="AW2005" s="14">
        <f t="shared" si="237"/>
        <v>1.4489999999999998</v>
      </c>
      <c r="AY2005" s="14">
        <f t="shared" si="238"/>
        <v>1.637</v>
      </c>
      <c r="BA2005" s="15">
        <v>40162</v>
      </c>
      <c r="BB2005" s="14">
        <v>61.107500000000002</v>
      </c>
      <c r="BD2005" s="15"/>
      <c r="BJ2005" s="15">
        <v>40892</v>
      </c>
      <c r="BK2005" s="14">
        <v>222.89680000000001</v>
      </c>
    </row>
    <row r="2006" spans="2:63" x14ac:dyDescent="0.2">
      <c r="B2006" s="15">
        <v>40163</v>
      </c>
      <c r="C2006" s="14">
        <v>3.198</v>
      </c>
      <c r="E2006" s="15">
        <v>40163</v>
      </c>
      <c r="F2006" s="14">
        <v>3.423</v>
      </c>
      <c r="H2006" s="15">
        <v>40163</v>
      </c>
      <c r="I2006" s="14">
        <v>3.7890000000000001</v>
      </c>
      <c r="K2006" s="15">
        <v>40163</v>
      </c>
      <c r="L2006" s="14">
        <v>3.9969999999999999</v>
      </c>
      <c r="N2006" s="15">
        <v>40163</v>
      </c>
      <c r="O2006" s="14">
        <v>3.5629999999999997</v>
      </c>
      <c r="Q2006" s="15">
        <v>40163</v>
      </c>
      <c r="R2006" s="14">
        <v>3.3890000000000002</v>
      </c>
      <c r="T2006" s="15">
        <v>40163</v>
      </c>
      <c r="U2006" s="14">
        <v>3.5419999999999998</v>
      </c>
      <c r="W2006" s="15">
        <v>40163</v>
      </c>
      <c r="X2006" s="14">
        <v>3.8639999999999999</v>
      </c>
      <c r="Z2006" s="15">
        <v>40163</v>
      </c>
      <c r="AA2006" s="14">
        <v>3.42</v>
      </c>
      <c r="AC2006" s="14">
        <f t="shared" si="239"/>
        <v>3.5382519697203771</v>
      </c>
      <c r="AE2006" s="15">
        <v>40163</v>
      </c>
      <c r="AF2006" s="14">
        <v>3.5975000000000001</v>
      </c>
      <c r="AH2006" s="15">
        <v>40163</v>
      </c>
      <c r="AI2006" s="14">
        <v>3.8849999999999998</v>
      </c>
      <c r="AK2006" s="15">
        <v>40163</v>
      </c>
      <c r="AL2006" s="14">
        <v>2.4</v>
      </c>
      <c r="AM2006" s="14">
        <f t="shared" si="234"/>
        <v>1.1382519697203772</v>
      </c>
      <c r="AN2006" s="15">
        <v>40163</v>
      </c>
      <c r="AO2006" s="14">
        <v>2.7711999999999999</v>
      </c>
      <c r="AP2006" s="14">
        <f t="shared" si="235"/>
        <v>0.82630000000000026</v>
      </c>
      <c r="AQ2006" s="15">
        <v>40163</v>
      </c>
      <c r="AR2006" s="14">
        <v>3.4590000000000001</v>
      </c>
      <c r="AS2006" s="14">
        <f t="shared" si="236"/>
        <v>0.42599999999999971</v>
      </c>
      <c r="AU2006" s="14">
        <f t="shared" si="240"/>
        <v>0.79800000000000004</v>
      </c>
      <c r="AW2006" s="14">
        <f t="shared" si="237"/>
        <v>1.3890000000000002</v>
      </c>
      <c r="AY2006" s="14">
        <f t="shared" si="238"/>
        <v>1.597</v>
      </c>
      <c r="BA2006" s="15">
        <v>40163</v>
      </c>
      <c r="BB2006" s="14">
        <v>59.092199999999998</v>
      </c>
      <c r="BD2006" s="15"/>
      <c r="BJ2006" s="15">
        <v>40893</v>
      </c>
      <c r="BK2006" s="14">
        <v>223.6858</v>
      </c>
    </row>
    <row r="2007" spans="2:63" x14ac:dyDescent="0.2">
      <c r="B2007" s="15">
        <v>40164</v>
      </c>
      <c r="C2007" s="14">
        <v>3.1419999999999999</v>
      </c>
      <c r="E2007" s="15">
        <v>40164</v>
      </c>
      <c r="F2007" s="14">
        <v>3.383</v>
      </c>
      <c r="H2007" s="15">
        <v>40164</v>
      </c>
      <c r="I2007" s="14">
        <v>3.7880000000000003</v>
      </c>
      <c r="K2007" s="15">
        <v>40164</v>
      </c>
      <c r="L2007" s="14">
        <v>3.9670000000000001</v>
      </c>
      <c r="N2007" s="15">
        <v>40164</v>
      </c>
      <c r="O2007" s="14">
        <v>3.5249999999999999</v>
      </c>
      <c r="Q2007" s="15">
        <v>40164</v>
      </c>
      <c r="R2007" s="14">
        <v>3.3490000000000002</v>
      </c>
      <c r="T2007" s="15">
        <v>40164</v>
      </c>
      <c r="U2007" s="14">
        <v>3.4980000000000002</v>
      </c>
      <c r="W2007" s="15">
        <v>40164</v>
      </c>
      <c r="X2007" s="14">
        <v>3.859</v>
      </c>
      <c r="Z2007" s="15">
        <v>40164</v>
      </c>
      <c r="AA2007" s="14">
        <v>3.3660000000000001</v>
      </c>
      <c r="AC2007" s="14">
        <f t="shared" si="239"/>
        <v>3.5016587362892015</v>
      </c>
      <c r="AE2007" s="15">
        <v>40164</v>
      </c>
      <c r="AF2007" s="14">
        <v>3.4779999999999998</v>
      </c>
      <c r="AH2007" s="15">
        <v>40164</v>
      </c>
      <c r="AI2007" s="14">
        <v>3.847</v>
      </c>
      <c r="AK2007" s="15">
        <v>40164</v>
      </c>
      <c r="AL2007" s="14">
        <v>2.4024999999999999</v>
      </c>
      <c r="AM2007" s="14">
        <f t="shared" si="234"/>
        <v>1.0991587362892017</v>
      </c>
      <c r="AN2007" s="15">
        <v>40164</v>
      </c>
      <c r="AO2007" s="14">
        <v>2.7284999999999999</v>
      </c>
      <c r="AP2007" s="14">
        <f t="shared" si="235"/>
        <v>0.74949999999999983</v>
      </c>
      <c r="AQ2007" s="15">
        <v>40164</v>
      </c>
      <c r="AR2007" s="14">
        <v>3.44</v>
      </c>
      <c r="AS2007" s="14">
        <f t="shared" si="236"/>
        <v>0.40700000000000003</v>
      </c>
      <c r="AU2007" s="14">
        <f t="shared" si="240"/>
        <v>0.73950000000000005</v>
      </c>
      <c r="AW2007" s="14">
        <f t="shared" si="237"/>
        <v>1.3855000000000004</v>
      </c>
      <c r="AY2007" s="14">
        <f t="shared" si="238"/>
        <v>1.5645000000000002</v>
      </c>
      <c r="BA2007" s="15">
        <v>40164</v>
      </c>
      <c r="BB2007" s="14">
        <v>64.688000000000002</v>
      </c>
      <c r="BD2007" s="15"/>
      <c r="BJ2007" s="15">
        <v>40894</v>
      </c>
      <c r="BK2007" s="14">
        <v>223.6858</v>
      </c>
    </row>
    <row r="2008" spans="2:63" x14ac:dyDescent="0.2">
      <c r="B2008" s="15">
        <v>40165</v>
      </c>
      <c r="C2008" s="14">
        <v>3.137</v>
      </c>
      <c r="E2008" s="15">
        <v>40165</v>
      </c>
      <c r="F2008" s="14">
        <v>3.383</v>
      </c>
      <c r="H2008" s="15">
        <v>40165</v>
      </c>
      <c r="I2008" s="14">
        <v>3.8420000000000001</v>
      </c>
      <c r="K2008" s="15">
        <v>40165</v>
      </c>
      <c r="L2008" s="14">
        <v>3.9769999999999999</v>
      </c>
      <c r="N2008" s="15">
        <v>40165</v>
      </c>
      <c r="O2008" s="14">
        <v>3.5529999999999999</v>
      </c>
      <c r="Q2008" s="15">
        <v>40165</v>
      </c>
      <c r="R2008" s="14">
        <v>3.3460000000000001</v>
      </c>
      <c r="T2008" s="15">
        <v>40165</v>
      </c>
      <c r="U2008" s="14">
        <v>3.5460000000000003</v>
      </c>
      <c r="W2008" s="15">
        <v>40165</v>
      </c>
      <c r="X2008" s="14">
        <v>3.923</v>
      </c>
      <c r="Z2008" s="15">
        <v>40165</v>
      </c>
      <c r="AA2008" s="14">
        <v>3.3570000000000002</v>
      </c>
      <c r="AC2008" s="14">
        <f t="shared" si="239"/>
        <v>3.5134285493588751</v>
      </c>
      <c r="AE2008" s="15">
        <v>40165</v>
      </c>
      <c r="AF2008" s="14">
        <v>3.5367999999999999</v>
      </c>
      <c r="AH2008" s="15">
        <v>40165</v>
      </c>
      <c r="AI2008" s="14">
        <v>3.7759999999999998</v>
      </c>
      <c r="AK2008" s="15">
        <v>40165</v>
      </c>
      <c r="AL2008" s="14">
        <v>2.4169999999999998</v>
      </c>
      <c r="AM2008" s="14">
        <f t="shared" si="234"/>
        <v>1.0964285493588752</v>
      </c>
      <c r="AN2008" s="15">
        <v>40165</v>
      </c>
      <c r="AO2008" s="14">
        <v>2.7591999999999999</v>
      </c>
      <c r="AP2008" s="14">
        <f t="shared" si="235"/>
        <v>0.77760000000000007</v>
      </c>
      <c r="AQ2008" s="15">
        <v>40165</v>
      </c>
      <c r="AR2008" s="14">
        <v>3.45</v>
      </c>
      <c r="AS2008" s="14">
        <f t="shared" si="236"/>
        <v>0.32599999999999962</v>
      </c>
      <c r="AU2008" s="14">
        <f t="shared" si="240"/>
        <v>0.7200000000000002</v>
      </c>
      <c r="AW2008" s="14">
        <f t="shared" si="237"/>
        <v>1.4250000000000003</v>
      </c>
      <c r="AY2008" s="14">
        <f t="shared" si="238"/>
        <v>1.56</v>
      </c>
      <c r="BA2008" s="15">
        <v>40165</v>
      </c>
      <c r="BB2008" s="14">
        <v>70.487099999999998</v>
      </c>
      <c r="BD2008" s="15"/>
      <c r="BJ2008" s="15">
        <v>40895</v>
      </c>
      <c r="BK2008" s="14">
        <v>223.6858</v>
      </c>
    </row>
    <row r="2009" spans="2:63" x14ac:dyDescent="0.2">
      <c r="B2009" s="15">
        <v>40166</v>
      </c>
      <c r="C2009" s="14">
        <v>3.137</v>
      </c>
      <c r="E2009" s="15">
        <v>40166</v>
      </c>
      <c r="F2009" s="14">
        <v>3.383</v>
      </c>
      <c r="H2009" s="15">
        <v>40166</v>
      </c>
      <c r="I2009" s="14">
        <v>3.8420000000000001</v>
      </c>
      <c r="K2009" s="15">
        <v>40166</v>
      </c>
      <c r="L2009" s="14">
        <v>3.9769999999999999</v>
      </c>
      <c r="N2009" s="15">
        <v>40166</v>
      </c>
      <c r="O2009" s="14">
        <v>3.5529999999999999</v>
      </c>
      <c r="Q2009" s="15">
        <v>40166</v>
      </c>
      <c r="R2009" s="14">
        <v>3.3460000000000001</v>
      </c>
      <c r="T2009" s="15">
        <v>40166</v>
      </c>
      <c r="U2009" s="14">
        <v>3.5460000000000003</v>
      </c>
      <c r="W2009" s="15">
        <v>40166</v>
      </c>
      <c r="X2009" s="14">
        <v>3.923</v>
      </c>
      <c r="Z2009" s="15">
        <v>40166</v>
      </c>
      <c r="AA2009" s="14">
        <v>3.3570000000000002</v>
      </c>
      <c r="AC2009" s="14">
        <f t="shared" si="239"/>
        <v>3.5134285493588751</v>
      </c>
      <c r="AE2009" s="15">
        <v>40166</v>
      </c>
      <c r="AF2009" s="14">
        <v>3.5367999999999999</v>
      </c>
      <c r="AH2009" s="15">
        <v>40166</v>
      </c>
      <c r="AI2009" s="14">
        <v>3.7759999999999998</v>
      </c>
      <c r="AK2009" s="15">
        <v>40166</v>
      </c>
      <c r="AL2009" s="14">
        <v>2.4169999999999998</v>
      </c>
      <c r="AM2009" s="14">
        <f t="shared" si="234"/>
        <v>1.0964285493588752</v>
      </c>
      <c r="AN2009" s="15">
        <v>40166</v>
      </c>
      <c r="AO2009" s="14">
        <v>2.7591999999999999</v>
      </c>
      <c r="AP2009" s="14">
        <f t="shared" si="235"/>
        <v>0.77760000000000007</v>
      </c>
      <c r="AQ2009" s="15">
        <v>40166</v>
      </c>
      <c r="AR2009" s="14">
        <v>3.45</v>
      </c>
      <c r="AS2009" s="14">
        <f t="shared" si="236"/>
        <v>0.32599999999999962</v>
      </c>
      <c r="AU2009" s="14">
        <f t="shared" si="240"/>
        <v>0.7200000000000002</v>
      </c>
      <c r="AW2009" s="14">
        <f t="shared" si="237"/>
        <v>1.4250000000000003</v>
      </c>
      <c r="AY2009" s="14">
        <f t="shared" si="238"/>
        <v>1.56</v>
      </c>
      <c r="BA2009" s="15">
        <v>40166</v>
      </c>
      <c r="BB2009" s="14">
        <v>70.487099999999998</v>
      </c>
      <c r="BD2009" s="15"/>
      <c r="BJ2009" s="15">
        <v>40896</v>
      </c>
      <c r="BK2009" s="14">
        <v>223.24879999999999</v>
      </c>
    </row>
    <row r="2010" spans="2:63" x14ac:dyDescent="0.2">
      <c r="B2010" s="15">
        <v>40167</v>
      </c>
      <c r="C2010" s="14">
        <v>3.137</v>
      </c>
      <c r="E2010" s="15">
        <v>40167</v>
      </c>
      <c r="F2010" s="14">
        <v>3.383</v>
      </c>
      <c r="H2010" s="15">
        <v>40167</v>
      </c>
      <c r="I2010" s="14">
        <v>3.8420000000000001</v>
      </c>
      <c r="K2010" s="15">
        <v>40167</v>
      </c>
      <c r="L2010" s="14">
        <v>3.9769999999999999</v>
      </c>
      <c r="N2010" s="15">
        <v>40167</v>
      </c>
      <c r="O2010" s="14">
        <v>3.5529999999999999</v>
      </c>
      <c r="Q2010" s="15">
        <v>40167</v>
      </c>
      <c r="R2010" s="14">
        <v>3.3460000000000001</v>
      </c>
      <c r="T2010" s="15">
        <v>40167</v>
      </c>
      <c r="U2010" s="14">
        <v>3.5460000000000003</v>
      </c>
      <c r="W2010" s="15">
        <v>40167</v>
      </c>
      <c r="X2010" s="14">
        <v>3.923</v>
      </c>
      <c r="Z2010" s="15">
        <v>40167</v>
      </c>
      <c r="AA2010" s="14">
        <v>3.3570000000000002</v>
      </c>
      <c r="AC2010" s="14">
        <f t="shared" si="239"/>
        <v>3.5134285493588751</v>
      </c>
      <c r="AE2010" s="15">
        <v>40167</v>
      </c>
      <c r="AF2010" s="14">
        <v>3.5367999999999999</v>
      </c>
      <c r="AH2010" s="15">
        <v>40167</v>
      </c>
      <c r="AI2010" s="14">
        <v>3.7759999999999998</v>
      </c>
      <c r="AK2010" s="15">
        <v>40167</v>
      </c>
      <c r="AL2010" s="14">
        <v>2.4169999999999998</v>
      </c>
      <c r="AM2010" s="14">
        <f t="shared" si="234"/>
        <v>1.0964285493588752</v>
      </c>
      <c r="AN2010" s="15">
        <v>40167</v>
      </c>
      <c r="AO2010" s="14">
        <v>2.7591999999999999</v>
      </c>
      <c r="AP2010" s="14">
        <f t="shared" si="235"/>
        <v>0.77760000000000007</v>
      </c>
      <c r="AQ2010" s="15">
        <v>40167</v>
      </c>
      <c r="AR2010" s="14">
        <v>3.45</v>
      </c>
      <c r="AS2010" s="14">
        <f t="shared" si="236"/>
        <v>0.32599999999999962</v>
      </c>
      <c r="AU2010" s="14">
        <f t="shared" si="240"/>
        <v>0.7200000000000002</v>
      </c>
      <c r="AW2010" s="14">
        <f t="shared" si="237"/>
        <v>1.4250000000000003</v>
      </c>
      <c r="AY2010" s="14">
        <f t="shared" si="238"/>
        <v>1.56</v>
      </c>
      <c r="BA2010" s="15">
        <v>40167</v>
      </c>
      <c r="BB2010" s="14">
        <v>70.487099999999998</v>
      </c>
      <c r="BD2010" s="15"/>
      <c r="BJ2010" s="15">
        <v>40897</v>
      </c>
      <c r="BK2010" s="14">
        <v>222.88329999999999</v>
      </c>
    </row>
    <row r="2011" spans="2:63" x14ac:dyDescent="0.2">
      <c r="B2011" s="15">
        <v>40168</v>
      </c>
      <c r="C2011" s="14">
        <v>3.194</v>
      </c>
      <c r="E2011" s="15">
        <v>40168</v>
      </c>
      <c r="F2011" s="14">
        <v>3.4380000000000002</v>
      </c>
      <c r="H2011" s="15">
        <v>40168</v>
      </c>
      <c r="I2011" s="14">
        <v>3.931</v>
      </c>
      <c r="K2011" s="15">
        <v>40168</v>
      </c>
      <c r="L2011" s="14">
        <v>4.0380000000000003</v>
      </c>
      <c r="N2011" s="15">
        <v>40168</v>
      </c>
      <c r="O2011" s="14">
        <v>3.6080000000000001</v>
      </c>
      <c r="Q2011" s="15">
        <v>40168</v>
      </c>
      <c r="R2011" s="14">
        <v>3.4</v>
      </c>
      <c r="T2011" s="15">
        <v>40168</v>
      </c>
      <c r="U2011" s="14">
        <v>3.6109999999999998</v>
      </c>
      <c r="W2011" s="15">
        <v>40168</v>
      </c>
      <c r="X2011" s="14">
        <v>4.0090000000000003</v>
      </c>
      <c r="Z2011" s="15">
        <v>40168</v>
      </c>
      <c r="AA2011" s="14">
        <v>3.411</v>
      </c>
      <c r="AC2011" s="14">
        <f t="shared" si="239"/>
        <v>3.5758237293372472</v>
      </c>
      <c r="AE2011" s="15">
        <v>40168</v>
      </c>
      <c r="AF2011" s="14">
        <v>3.6745000000000001</v>
      </c>
      <c r="AH2011" s="15">
        <v>40168</v>
      </c>
      <c r="AI2011" s="14">
        <v>3.8639999999999999</v>
      </c>
      <c r="AK2011" s="15">
        <v>40168</v>
      </c>
      <c r="AL2011" s="14">
        <v>2.4255</v>
      </c>
      <c r="AM2011" s="14">
        <f t="shared" si="234"/>
        <v>1.1503237293372472</v>
      </c>
      <c r="AN2011" s="15">
        <v>40168</v>
      </c>
      <c r="AO2011" s="14">
        <v>2.8127</v>
      </c>
      <c r="AP2011" s="14">
        <f t="shared" si="235"/>
        <v>0.86180000000000012</v>
      </c>
      <c r="AQ2011" s="15">
        <v>40168</v>
      </c>
      <c r="AR2011" s="14">
        <v>3.4460000000000002</v>
      </c>
      <c r="AS2011" s="14">
        <f t="shared" si="236"/>
        <v>0.41799999999999971</v>
      </c>
      <c r="AU2011" s="14">
        <f t="shared" si="240"/>
        <v>0.76849999999999996</v>
      </c>
      <c r="AW2011" s="14">
        <f t="shared" si="237"/>
        <v>1.5055000000000001</v>
      </c>
      <c r="AY2011" s="14">
        <f t="shared" si="238"/>
        <v>1.6125000000000003</v>
      </c>
      <c r="BA2011" s="15">
        <v>40168</v>
      </c>
      <c r="BB2011" s="14">
        <v>73.727800000000002</v>
      </c>
      <c r="BD2011" s="15"/>
      <c r="BJ2011" s="15">
        <v>40898</v>
      </c>
      <c r="BK2011" s="14">
        <v>223.7474</v>
      </c>
    </row>
    <row r="2012" spans="2:63" x14ac:dyDescent="0.2">
      <c r="B2012" s="15">
        <v>40169</v>
      </c>
      <c r="C2012" s="14">
        <v>3.2640000000000002</v>
      </c>
      <c r="E2012" s="15">
        <v>40169</v>
      </c>
      <c r="F2012" s="14">
        <v>3.492</v>
      </c>
      <c r="H2012" s="15">
        <v>40169</v>
      </c>
      <c r="I2012" s="14">
        <v>3.923</v>
      </c>
      <c r="K2012" s="15">
        <v>40169</v>
      </c>
      <c r="L2012" s="14">
        <v>4.0270000000000001</v>
      </c>
      <c r="N2012" s="15">
        <v>40169</v>
      </c>
      <c r="O2012" s="14">
        <v>3.6419999999999999</v>
      </c>
      <c r="Q2012" s="15">
        <v>40169</v>
      </c>
      <c r="R2012" s="14">
        <v>3.4460000000000002</v>
      </c>
      <c r="T2012" s="15">
        <v>40169</v>
      </c>
      <c r="U2012" s="14">
        <v>3.6230000000000002</v>
      </c>
      <c r="W2012" s="15">
        <v>40169</v>
      </c>
      <c r="X2012" s="14">
        <v>3.992</v>
      </c>
      <c r="Z2012" s="15">
        <v>40169</v>
      </c>
      <c r="AA2012" s="14">
        <v>3.468</v>
      </c>
      <c r="AC2012" s="14">
        <f t="shared" si="239"/>
        <v>3.6090621041248259</v>
      </c>
      <c r="AE2012" s="15">
        <v>40169</v>
      </c>
      <c r="AF2012" s="14">
        <v>3.7538</v>
      </c>
      <c r="AH2012" s="15">
        <v>40169</v>
      </c>
      <c r="AI2012" s="14">
        <v>3.9079999999999999</v>
      </c>
      <c r="AK2012" s="15">
        <v>40169</v>
      </c>
      <c r="AL2012" s="14">
        <v>2.4304999999999999</v>
      </c>
      <c r="AM2012" s="14">
        <f t="shared" si="234"/>
        <v>1.178562104124826</v>
      </c>
      <c r="AN2012" s="15">
        <v>40169</v>
      </c>
      <c r="AO2012" s="14">
        <v>2.8393999999999999</v>
      </c>
      <c r="AP2012" s="14">
        <f t="shared" si="235"/>
        <v>0.9144000000000001</v>
      </c>
      <c r="AQ2012" s="15">
        <v>40169</v>
      </c>
      <c r="AR2012" s="14">
        <v>3.4775</v>
      </c>
      <c r="AS2012" s="14">
        <f t="shared" si="236"/>
        <v>0.43049999999999988</v>
      </c>
      <c r="AU2012" s="14">
        <f t="shared" si="240"/>
        <v>0.83350000000000035</v>
      </c>
      <c r="AW2012" s="14">
        <f t="shared" si="237"/>
        <v>1.4925000000000002</v>
      </c>
      <c r="AY2012" s="14">
        <f t="shared" si="238"/>
        <v>1.5965000000000003</v>
      </c>
      <c r="BA2012" s="15">
        <v>40169</v>
      </c>
      <c r="BB2012" s="14">
        <v>65.898499999999999</v>
      </c>
      <c r="BD2012" s="15"/>
      <c r="BJ2012" s="15">
        <v>40899</v>
      </c>
      <c r="BK2012" s="14">
        <v>224.03970000000001</v>
      </c>
    </row>
    <row r="2013" spans="2:63" x14ac:dyDescent="0.2">
      <c r="B2013" s="15">
        <v>40170</v>
      </c>
      <c r="C2013" s="14">
        <v>3.3170000000000002</v>
      </c>
      <c r="E2013" s="15">
        <v>40170</v>
      </c>
      <c r="F2013" s="14">
        <v>3.5259999999999998</v>
      </c>
      <c r="H2013" s="15">
        <v>40170</v>
      </c>
      <c r="I2013" s="14">
        <v>3.95</v>
      </c>
      <c r="K2013" s="15">
        <v>40170</v>
      </c>
      <c r="L2013" s="14">
        <v>4.0439999999999996</v>
      </c>
      <c r="N2013" s="15">
        <v>40170</v>
      </c>
      <c r="O2013" s="14">
        <v>3.67</v>
      </c>
      <c r="Q2013" s="15">
        <v>40170</v>
      </c>
      <c r="R2013" s="14">
        <v>3.4790000000000001</v>
      </c>
      <c r="T2013" s="15">
        <v>40170</v>
      </c>
      <c r="U2013" s="14">
        <v>3.645</v>
      </c>
      <c r="W2013" s="15">
        <v>40170</v>
      </c>
      <c r="X2013" s="14">
        <v>4.0119999999999996</v>
      </c>
      <c r="Z2013" s="15">
        <v>40170</v>
      </c>
      <c r="AA2013" s="14">
        <v>3.5009999999999999</v>
      </c>
      <c r="AC2013" s="14">
        <f t="shared" si="239"/>
        <v>3.6431039703383283</v>
      </c>
      <c r="AE2013" s="15">
        <v>40170</v>
      </c>
      <c r="AF2013" s="14">
        <v>3.7481</v>
      </c>
      <c r="AH2013" s="15">
        <v>40170</v>
      </c>
      <c r="AI2013" s="14">
        <v>3.992</v>
      </c>
      <c r="AK2013" s="15">
        <v>40170</v>
      </c>
      <c r="AL2013" s="14">
        <v>2.44</v>
      </c>
      <c r="AM2013" s="14">
        <f t="shared" si="234"/>
        <v>1.2031039703383284</v>
      </c>
      <c r="AN2013" s="15">
        <v>40170</v>
      </c>
      <c r="AO2013" s="14">
        <v>2.8216999999999999</v>
      </c>
      <c r="AP2013" s="14">
        <f t="shared" si="235"/>
        <v>0.92640000000000011</v>
      </c>
      <c r="AQ2013" s="15">
        <v>40170</v>
      </c>
      <c r="AR2013" s="14">
        <v>3.4765000000000001</v>
      </c>
      <c r="AS2013" s="14">
        <f t="shared" si="236"/>
        <v>0.51549999999999985</v>
      </c>
      <c r="AU2013" s="14">
        <f t="shared" si="240"/>
        <v>0.87700000000000022</v>
      </c>
      <c r="AW2013" s="14">
        <f t="shared" si="237"/>
        <v>1.5100000000000002</v>
      </c>
      <c r="AY2013" s="14">
        <f t="shared" si="238"/>
        <v>1.6039999999999996</v>
      </c>
      <c r="BA2013" s="15">
        <v>40170</v>
      </c>
      <c r="BB2013" s="14">
        <v>63.258699999999997</v>
      </c>
      <c r="BD2013" s="15"/>
      <c r="BJ2013" s="15">
        <v>40900</v>
      </c>
      <c r="BK2013" s="14">
        <v>224.55940000000001</v>
      </c>
    </row>
    <row r="2014" spans="2:63" x14ac:dyDescent="0.2">
      <c r="B2014" s="15">
        <v>40171</v>
      </c>
      <c r="C2014" s="14">
        <v>3.3220000000000001</v>
      </c>
      <c r="E2014" s="15">
        <v>40171</v>
      </c>
      <c r="F2014" s="14">
        <v>3.5249999999999999</v>
      </c>
      <c r="H2014" s="15">
        <v>40171</v>
      </c>
      <c r="I2014" s="14">
        <v>3.9430000000000001</v>
      </c>
      <c r="K2014" s="15">
        <v>40171</v>
      </c>
      <c r="L2014" s="14">
        <v>4.048</v>
      </c>
      <c r="N2014" s="15">
        <v>40171</v>
      </c>
      <c r="O2014" s="14">
        <v>3.6669999999999998</v>
      </c>
      <c r="Q2014" s="15">
        <v>40171</v>
      </c>
      <c r="R2014" s="14">
        <v>3.4820000000000002</v>
      </c>
      <c r="T2014" s="15">
        <v>40171</v>
      </c>
      <c r="U2014" s="14">
        <v>3.6509999999999998</v>
      </c>
      <c r="W2014" s="15">
        <v>40171</v>
      </c>
      <c r="X2014" s="14">
        <v>4.008</v>
      </c>
      <c r="Z2014" s="15">
        <v>40171</v>
      </c>
      <c r="AA2014" s="14">
        <v>3.5019999999999998</v>
      </c>
      <c r="AC2014" s="14">
        <f t="shared" si="239"/>
        <v>3.6442437818631235</v>
      </c>
      <c r="AE2014" s="15">
        <v>40171</v>
      </c>
      <c r="AF2014" s="14">
        <v>3.8029000000000002</v>
      </c>
      <c r="AH2014" s="15">
        <v>40171</v>
      </c>
      <c r="AI2014" s="14">
        <v>3.996</v>
      </c>
      <c r="AK2014" s="15">
        <v>40171</v>
      </c>
      <c r="AL2014" s="14">
        <v>2.4340000000000002</v>
      </c>
      <c r="AM2014" s="14">
        <f t="shared" si="234"/>
        <v>1.2102437818631233</v>
      </c>
      <c r="AN2014" s="15">
        <v>40171</v>
      </c>
      <c r="AO2014" s="14">
        <v>2.8334000000000001</v>
      </c>
      <c r="AP2014" s="14">
        <f t="shared" si="235"/>
        <v>0.96950000000000003</v>
      </c>
      <c r="AQ2014" s="15">
        <v>40171</v>
      </c>
      <c r="AR2014" s="14">
        <v>3.4369999999999998</v>
      </c>
      <c r="AS2014" s="14">
        <f t="shared" si="236"/>
        <v>0.55900000000000016</v>
      </c>
      <c r="AU2014" s="14">
        <f t="shared" si="240"/>
        <v>0.8879999999999999</v>
      </c>
      <c r="AW2014" s="14">
        <f t="shared" si="237"/>
        <v>1.5089999999999999</v>
      </c>
      <c r="AY2014" s="14">
        <f t="shared" si="238"/>
        <v>1.6139999999999999</v>
      </c>
      <c r="BA2014" s="15">
        <v>40171</v>
      </c>
      <c r="BB2014" s="14">
        <v>62.073999999999998</v>
      </c>
      <c r="BD2014" s="15"/>
      <c r="BJ2014" s="15">
        <v>40901</v>
      </c>
      <c r="BK2014" s="14">
        <v>224.55940000000001</v>
      </c>
    </row>
    <row r="2015" spans="2:63" x14ac:dyDescent="0.2">
      <c r="B2015" s="15">
        <v>40172</v>
      </c>
      <c r="C2015" s="14">
        <v>3.3149999999999999</v>
      </c>
      <c r="E2015" s="15">
        <v>40172</v>
      </c>
      <c r="F2015" s="14">
        <v>3.5220000000000002</v>
      </c>
      <c r="H2015" s="15">
        <v>40172</v>
      </c>
      <c r="I2015" s="14">
        <v>3.9409999999999998</v>
      </c>
      <c r="K2015" s="15">
        <v>40172</v>
      </c>
      <c r="L2015" s="14">
        <v>4.0460000000000003</v>
      </c>
      <c r="N2015" s="15">
        <v>40172</v>
      </c>
      <c r="O2015" s="14">
        <v>3.6640000000000001</v>
      </c>
      <c r="Q2015" s="15">
        <v>40172</v>
      </c>
      <c r="R2015" s="14">
        <v>3.4790000000000001</v>
      </c>
      <c r="T2015" s="15">
        <v>40172</v>
      </c>
      <c r="U2015" s="14">
        <v>3.6509999999999998</v>
      </c>
      <c r="W2015" s="15">
        <v>40172</v>
      </c>
      <c r="X2015" s="14">
        <v>4.0090000000000003</v>
      </c>
      <c r="Z2015" s="15">
        <v>40172</v>
      </c>
      <c r="AA2015" s="14">
        <v>3.4889999999999999</v>
      </c>
      <c r="AC2015" s="14">
        <f t="shared" si="239"/>
        <v>3.6404640815695966</v>
      </c>
      <c r="AE2015" s="15">
        <v>40172</v>
      </c>
      <c r="AF2015" s="14">
        <v>3.8029999999999999</v>
      </c>
      <c r="AH2015" s="15">
        <v>40172</v>
      </c>
      <c r="AI2015" s="14">
        <v>3.9950000000000001</v>
      </c>
      <c r="AK2015" s="15">
        <v>40172</v>
      </c>
      <c r="AL2015" s="14">
        <v>2.4500000000000002</v>
      </c>
      <c r="AM2015" s="14">
        <f t="shared" si="234"/>
        <v>1.1904640815695964</v>
      </c>
      <c r="AN2015" s="15">
        <v>40172</v>
      </c>
      <c r="AO2015" s="14">
        <v>2.8334000000000001</v>
      </c>
      <c r="AP2015" s="14">
        <f t="shared" si="235"/>
        <v>0.9695999999999998</v>
      </c>
      <c r="AQ2015" s="15">
        <v>40172</v>
      </c>
      <c r="AR2015" s="14">
        <v>3.42</v>
      </c>
      <c r="AS2015" s="14">
        <f t="shared" si="236"/>
        <v>0.57500000000000018</v>
      </c>
      <c r="AU2015" s="14">
        <f t="shared" si="240"/>
        <v>0.86499999999999977</v>
      </c>
      <c r="AW2015" s="14">
        <f t="shared" si="237"/>
        <v>1.4909999999999997</v>
      </c>
      <c r="AY2015" s="14">
        <f t="shared" si="238"/>
        <v>1.5960000000000001</v>
      </c>
      <c r="BA2015" s="15">
        <v>40172</v>
      </c>
      <c r="BB2015" s="14">
        <v>62.542299999999997</v>
      </c>
      <c r="BD2015" s="15"/>
      <c r="BJ2015" s="15">
        <v>40902</v>
      </c>
      <c r="BK2015" s="14">
        <v>224.55940000000001</v>
      </c>
    </row>
    <row r="2016" spans="2:63" x14ac:dyDescent="0.2">
      <c r="B2016" s="15">
        <v>40173</v>
      </c>
      <c r="C2016" s="14">
        <v>3.3149999999999999</v>
      </c>
      <c r="E2016" s="15">
        <v>40173</v>
      </c>
      <c r="F2016" s="14">
        <v>3.5220000000000002</v>
      </c>
      <c r="H2016" s="15">
        <v>40173</v>
      </c>
      <c r="I2016" s="14">
        <v>3.9409999999999998</v>
      </c>
      <c r="K2016" s="15">
        <v>40173</v>
      </c>
      <c r="L2016" s="14">
        <v>4.0460000000000003</v>
      </c>
      <c r="N2016" s="15">
        <v>40173</v>
      </c>
      <c r="O2016" s="14">
        <v>3.6640000000000001</v>
      </c>
      <c r="Q2016" s="15">
        <v>40173</v>
      </c>
      <c r="R2016" s="14">
        <v>3.4790000000000001</v>
      </c>
      <c r="T2016" s="15">
        <v>40173</v>
      </c>
      <c r="U2016" s="14">
        <v>3.6509999999999998</v>
      </c>
      <c r="W2016" s="15">
        <v>40173</v>
      </c>
      <c r="X2016" s="14">
        <v>4.0090000000000003</v>
      </c>
      <c r="Z2016" s="15">
        <v>40173</v>
      </c>
      <c r="AA2016" s="14">
        <v>3.4889999999999999</v>
      </c>
      <c r="AC2016" s="14">
        <f t="shared" si="239"/>
        <v>3.6404640815695966</v>
      </c>
      <c r="AE2016" s="15">
        <v>40173</v>
      </c>
      <c r="AF2016" s="14">
        <v>3.8029999999999999</v>
      </c>
      <c r="AH2016" s="15">
        <v>40173</v>
      </c>
      <c r="AI2016" s="14">
        <v>3.9950000000000001</v>
      </c>
      <c r="AK2016" s="15">
        <v>40173</v>
      </c>
      <c r="AL2016" s="14">
        <v>2.4500000000000002</v>
      </c>
      <c r="AM2016" s="14">
        <f t="shared" si="234"/>
        <v>1.1904640815695964</v>
      </c>
      <c r="AN2016" s="15">
        <v>40173</v>
      </c>
      <c r="AO2016" s="14">
        <v>2.8334000000000001</v>
      </c>
      <c r="AP2016" s="14">
        <f t="shared" si="235"/>
        <v>0.9695999999999998</v>
      </c>
      <c r="AQ2016" s="15">
        <v>40173</v>
      </c>
      <c r="AR2016" s="14">
        <v>3.42</v>
      </c>
      <c r="AS2016" s="14">
        <f t="shared" si="236"/>
        <v>0.57500000000000018</v>
      </c>
      <c r="AU2016" s="14">
        <f t="shared" si="240"/>
        <v>0.86499999999999977</v>
      </c>
      <c r="AW2016" s="14">
        <f t="shared" si="237"/>
        <v>1.4909999999999997</v>
      </c>
      <c r="AY2016" s="14">
        <f t="shared" si="238"/>
        <v>1.5960000000000001</v>
      </c>
      <c r="BA2016" s="15">
        <v>40173</v>
      </c>
      <c r="BB2016" s="14">
        <v>62.542299999999997</v>
      </c>
      <c r="BD2016" s="15"/>
      <c r="BJ2016" s="15">
        <v>40903</v>
      </c>
      <c r="BK2016" s="14">
        <v>224.55940000000001</v>
      </c>
    </row>
    <row r="2017" spans="2:63" x14ac:dyDescent="0.2">
      <c r="B2017" s="15">
        <v>40174</v>
      </c>
      <c r="C2017" s="14">
        <v>3.3149999999999999</v>
      </c>
      <c r="E2017" s="15">
        <v>40174</v>
      </c>
      <c r="F2017" s="14">
        <v>3.5220000000000002</v>
      </c>
      <c r="H2017" s="15">
        <v>40174</v>
      </c>
      <c r="I2017" s="14">
        <v>3.9409999999999998</v>
      </c>
      <c r="K2017" s="15">
        <v>40174</v>
      </c>
      <c r="L2017" s="14">
        <v>4.0460000000000003</v>
      </c>
      <c r="N2017" s="15">
        <v>40174</v>
      </c>
      <c r="O2017" s="14">
        <v>3.6640000000000001</v>
      </c>
      <c r="Q2017" s="15">
        <v>40174</v>
      </c>
      <c r="R2017" s="14">
        <v>3.4790000000000001</v>
      </c>
      <c r="T2017" s="15">
        <v>40174</v>
      </c>
      <c r="U2017" s="14">
        <v>3.6509999999999998</v>
      </c>
      <c r="W2017" s="15">
        <v>40174</v>
      </c>
      <c r="X2017" s="14">
        <v>4.0090000000000003</v>
      </c>
      <c r="Z2017" s="15">
        <v>40174</v>
      </c>
      <c r="AA2017" s="14">
        <v>3.4889999999999999</v>
      </c>
      <c r="AC2017" s="14">
        <f t="shared" si="239"/>
        <v>3.6404640815695966</v>
      </c>
      <c r="AE2017" s="15">
        <v>40174</v>
      </c>
      <c r="AF2017" s="14">
        <v>3.8029999999999999</v>
      </c>
      <c r="AH2017" s="15">
        <v>40174</v>
      </c>
      <c r="AI2017" s="14">
        <v>3.9950000000000001</v>
      </c>
      <c r="AK2017" s="15">
        <v>40174</v>
      </c>
      <c r="AL2017" s="14">
        <v>2.4500000000000002</v>
      </c>
      <c r="AM2017" s="14">
        <f t="shared" ref="AM2017:AM2080" si="241">AC2017-AL2017</f>
        <v>1.1904640815695964</v>
      </c>
      <c r="AN2017" s="15">
        <v>40174</v>
      </c>
      <c r="AO2017" s="14">
        <v>2.8334000000000001</v>
      </c>
      <c r="AP2017" s="14">
        <f t="shared" ref="AP2017:AP2080" si="242">AF2017-AO2017</f>
        <v>0.9695999999999998</v>
      </c>
      <c r="AQ2017" s="15">
        <v>40174</v>
      </c>
      <c r="AR2017" s="14">
        <v>3.42</v>
      </c>
      <c r="AS2017" s="14">
        <f t="shared" ref="AS2017:AS2080" si="243">AI2017-AR2017</f>
        <v>0.57500000000000018</v>
      </c>
      <c r="AU2017" s="14">
        <f t="shared" si="240"/>
        <v>0.86499999999999977</v>
      </c>
      <c r="AW2017" s="14">
        <f t="shared" ref="AW2017:AW2080" si="244">I2017-AL2017</f>
        <v>1.4909999999999997</v>
      </c>
      <c r="AY2017" s="14">
        <f t="shared" ref="AY2017:AY2080" si="245">L2017-AL2017</f>
        <v>1.5960000000000001</v>
      </c>
      <c r="BA2017" s="15">
        <v>40174</v>
      </c>
      <c r="BB2017" s="14">
        <v>62.542299999999997</v>
      </c>
      <c r="BD2017" s="15"/>
      <c r="BJ2017" s="15">
        <v>40904</v>
      </c>
      <c r="BK2017" s="14">
        <v>224.55940000000001</v>
      </c>
    </row>
    <row r="2018" spans="2:63" x14ac:dyDescent="0.2">
      <c r="B2018" s="15">
        <v>40175</v>
      </c>
      <c r="C2018" s="14">
        <v>3.3519999999999999</v>
      </c>
      <c r="E2018" s="15">
        <v>40175</v>
      </c>
      <c r="F2018" s="14">
        <v>3.56</v>
      </c>
      <c r="H2018" s="15">
        <v>40175</v>
      </c>
      <c r="I2018" s="14">
        <v>3.9580000000000002</v>
      </c>
      <c r="K2018" s="15">
        <v>40175</v>
      </c>
      <c r="L2018" s="14">
        <v>4.0640000000000001</v>
      </c>
      <c r="N2018" s="15">
        <v>40175</v>
      </c>
      <c r="O2018" s="14">
        <v>3.6890000000000001</v>
      </c>
      <c r="Q2018" s="15">
        <v>40175</v>
      </c>
      <c r="R2018" s="14">
        <v>3.5110000000000001</v>
      </c>
      <c r="T2018" s="15">
        <v>40175</v>
      </c>
      <c r="U2018" s="14">
        <v>3.6779999999999999</v>
      </c>
      <c r="W2018" s="15">
        <v>40175</v>
      </c>
      <c r="X2018" s="14">
        <v>4.04</v>
      </c>
      <c r="Z2018" s="15">
        <v>40175</v>
      </c>
      <c r="AA2018" s="14">
        <v>3.5380000000000003</v>
      </c>
      <c r="AC2018" s="14">
        <f t="shared" si="239"/>
        <v>3.6703391008805806</v>
      </c>
      <c r="AE2018" s="15">
        <v>40175</v>
      </c>
      <c r="AF2018" s="14">
        <v>3.8401999999999998</v>
      </c>
      <c r="AH2018" s="15">
        <v>40175</v>
      </c>
      <c r="AI2018" s="14">
        <v>3.996</v>
      </c>
      <c r="AK2018" s="15">
        <v>40175</v>
      </c>
      <c r="AL2018" s="14">
        <v>2.4275000000000002</v>
      </c>
      <c r="AM2018" s="14">
        <f t="shared" si="241"/>
        <v>1.2428391008805804</v>
      </c>
      <c r="AN2018" s="15">
        <v>40175</v>
      </c>
      <c r="AO2018" s="14">
        <v>2.8498999999999999</v>
      </c>
      <c r="AP2018" s="14">
        <f t="shared" si="242"/>
        <v>0.99029999999999996</v>
      </c>
      <c r="AQ2018" s="15">
        <v>40175</v>
      </c>
      <c r="AR2018" s="14">
        <v>3.4430000000000001</v>
      </c>
      <c r="AS2018" s="14">
        <f t="shared" si="243"/>
        <v>0.55299999999999994</v>
      </c>
      <c r="AU2018" s="14">
        <f t="shared" si="240"/>
        <v>0.92449999999999966</v>
      </c>
      <c r="AW2018" s="14">
        <f t="shared" si="244"/>
        <v>1.5305</v>
      </c>
      <c r="AY2018" s="14">
        <f t="shared" si="245"/>
        <v>1.6364999999999998</v>
      </c>
      <c r="BA2018" s="15">
        <v>40175</v>
      </c>
      <c r="BB2018" s="14">
        <v>60.548000000000002</v>
      </c>
      <c r="BD2018" s="15"/>
      <c r="BJ2018" s="15">
        <v>40905</v>
      </c>
      <c r="BK2018" s="14">
        <v>224.09700000000001</v>
      </c>
    </row>
    <row r="2019" spans="2:63" x14ac:dyDescent="0.2">
      <c r="B2019" s="15">
        <v>40176</v>
      </c>
      <c r="C2019" s="14">
        <v>3.3679999999999999</v>
      </c>
      <c r="E2019" s="15">
        <v>40176</v>
      </c>
      <c r="F2019" s="14">
        <v>3.5629999999999997</v>
      </c>
      <c r="H2019" s="15">
        <v>40176</v>
      </c>
      <c r="I2019" s="14">
        <v>3.9550000000000001</v>
      </c>
      <c r="K2019" s="15">
        <v>40176</v>
      </c>
      <c r="L2019" s="14">
        <v>4.1029999999999998</v>
      </c>
      <c r="N2019" s="15">
        <v>40176</v>
      </c>
      <c r="O2019" s="14">
        <v>3.6619999999999999</v>
      </c>
      <c r="Q2019" s="15">
        <v>40176</v>
      </c>
      <c r="R2019" s="14">
        <v>3.5289999999999999</v>
      </c>
      <c r="T2019" s="15">
        <v>40176</v>
      </c>
      <c r="U2019" s="14">
        <v>3.6890000000000001</v>
      </c>
      <c r="W2019" s="15">
        <v>40176</v>
      </c>
      <c r="X2019" s="14">
        <v>4.0430000000000001</v>
      </c>
      <c r="Z2019" s="15">
        <v>40176</v>
      </c>
      <c r="AA2019" s="14">
        <v>3.5449999999999999</v>
      </c>
      <c r="AC2019" s="14">
        <f t="shared" si="239"/>
        <v>3.6830806426695499</v>
      </c>
      <c r="AE2019" s="15">
        <v>40176</v>
      </c>
      <c r="AF2019" s="14">
        <v>3.7972000000000001</v>
      </c>
      <c r="AH2019" s="15">
        <v>40176</v>
      </c>
      <c r="AI2019" s="14">
        <v>4.0819999999999999</v>
      </c>
      <c r="AK2019" s="15">
        <v>40176</v>
      </c>
      <c r="AL2019" s="14">
        <v>2.4474999999999998</v>
      </c>
      <c r="AM2019" s="14">
        <f t="shared" si="241"/>
        <v>1.2355806426695501</v>
      </c>
      <c r="AN2019" s="15">
        <v>40176</v>
      </c>
      <c r="AO2019" s="14">
        <v>2.8479999999999999</v>
      </c>
      <c r="AP2019" s="14">
        <f t="shared" si="242"/>
        <v>0.94920000000000027</v>
      </c>
      <c r="AQ2019" s="15">
        <v>40176</v>
      </c>
      <c r="AR2019" s="14">
        <v>3.4430000000000001</v>
      </c>
      <c r="AS2019" s="14">
        <f t="shared" si="243"/>
        <v>0.63899999999999979</v>
      </c>
      <c r="AU2019" s="14">
        <f t="shared" si="240"/>
        <v>0.9205000000000001</v>
      </c>
      <c r="AW2019" s="14">
        <f t="shared" si="244"/>
        <v>1.5075000000000003</v>
      </c>
      <c r="AY2019" s="14">
        <f t="shared" si="245"/>
        <v>1.6555</v>
      </c>
      <c r="BA2019" s="15">
        <v>40176</v>
      </c>
      <c r="BB2019" s="14">
        <v>58.691499999999998</v>
      </c>
      <c r="BD2019" s="15"/>
      <c r="BJ2019" s="15">
        <v>40906</v>
      </c>
      <c r="BK2019" s="14">
        <v>223.38399999999999</v>
      </c>
    </row>
    <row r="2020" spans="2:63" x14ac:dyDescent="0.2">
      <c r="B2020" s="15">
        <v>40177</v>
      </c>
      <c r="C2020" s="14">
        <v>3.387</v>
      </c>
      <c r="E2020" s="15">
        <v>40177</v>
      </c>
      <c r="F2020" s="14">
        <v>3.5949999999999998</v>
      </c>
      <c r="H2020" s="15">
        <v>40177</v>
      </c>
      <c r="I2020" s="14">
        <v>3.9750000000000001</v>
      </c>
      <c r="K2020" s="15">
        <v>40177</v>
      </c>
      <c r="L2020" s="14">
        <v>4.141</v>
      </c>
      <c r="N2020" s="15">
        <v>40177</v>
      </c>
      <c r="O2020" s="14">
        <v>3.7119999999999997</v>
      </c>
      <c r="Q2020" s="15">
        <v>40177</v>
      </c>
      <c r="R2020" s="14">
        <v>3.5510000000000002</v>
      </c>
      <c r="T2020" s="15">
        <v>40177</v>
      </c>
      <c r="U2020" s="14">
        <v>3.71</v>
      </c>
      <c r="W2020" s="15">
        <v>40177</v>
      </c>
      <c r="X2020" s="14">
        <v>4.0750000000000002</v>
      </c>
      <c r="Z2020" s="15">
        <v>40177</v>
      </c>
      <c r="AA2020" s="14">
        <v>3.5789999999999997</v>
      </c>
      <c r="AC2020" s="14">
        <f t="shared" si="239"/>
        <v>3.7107443225706782</v>
      </c>
      <c r="AE2020" s="15">
        <v>40177</v>
      </c>
      <c r="AF2020" s="14">
        <v>3.7856000000000001</v>
      </c>
      <c r="AH2020" s="15">
        <v>40177</v>
      </c>
      <c r="AI2020" s="14">
        <v>4.0659999999999998</v>
      </c>
      <c r="AK2020" s="15">
        <v>40177</v>
      </c>
      <c r="AL2020" s="14">
        <v>2.4390000000000001</v>
      </c>
      <c r="AM2020" s="14">
        <f t="shared" si="241"/>
        <v>1.2717443225706782</v>
      </c>
      <c r="AN2020" s="15">
        <v>40177</v>
      </c>
      <c r="AO2020" s="14">
        <v>2.8418000000000001</v>
      </c>
      <c r="AP2020" s="14">
        <f t="shared" si="242"/>
        <v>0.94379999999999997</v>
      </c>
      <c r="AQ2020" s="15">
        <v>40177</v>
      </c>
      <c r="AR2020" s="14">
        <v>3.43</v>
      </c>
      <c r="AS2020" s="14">
        <f t="shared" si="243"/>
        <v>0.63599999999999968</v>
      </c>
      <c r="AU2020" s="14">
        <f t="shared" si="240"/>
        <v>0.94799999999999995</v>
      </c>
      <c r="AW2020" s="14">
        <f t="shared" si="244"/>
        <v>1.536</v>
      </c>
      <c r="AY2020" s="14">
        <f t="shared" si="245"/>
        <v>1.702</v>
      </c>
      <c r="BA2020" s="15">
        <v>40177</v>
      </c>
      <c r="BB2020" s="14">
        <v>58.8125</v>
      </c>
      <c r="BD2020" s="15"/>
      <c r="BJ2020" s="15">
        <v>40907</v>
      </c>
      <c r="BK2020" s="14">
        <v>223.03649999999999</v>
      </c>
    </row>
    <row r="2021" spans="2:63" x14ac:dyDescent="0.2">
      <c r="B2021" s="15">
        <v>40178</v>
      </c>
      <c r="C2021" s="14">
        <v>3.387</v>
      </c>
      <c r="E2021" s="15">
        <v>40178</v>
      </c>
      <c r="F2021" s="14">
        <v>3.593</v>
      </c>
      <c r="H2021" s="15">
        <v>40178</v>
      </c>
      <c r="I2021" s="14">
        <v>3.9779999999999998</v>
      </c>
      <c r="K2021" s="15">
        <v>40178</v>
      </c>
      <c r="L2021" s="14">
        <v>4.1420000000000003</v>
      </c>
      <c r="N2021" s="15">
        <v>40178</v>
      </c>
      <c r="O2021" s="14">
        <v>3.7090000000000001</v>
      </c>
      <c r="Q2021" s="15">
        <v>40178</v>
      </c>
      <c r="R2021" s="14">
        <v>3.5550000000000002</v>
      </c>
      <c r="T2021" s="15">
        <v>40178</v>
      </c>
      <c r="U2021" s="14">
        <v>3.7170000000000001</v>
      </c>
      <c r="W2021" s="15">
        <v>40178</v>
      </c>
      <c r="X2021" s="14">
        <v>4.069</v>
      </c>
      <c r="Z2021" s="15">
        <v>40178</v>
      </c>
      <c r="AA2021" s="14">
        <v>3.5640000000000001</v>
      </c>
      <c r="AC2021" s="14">
        <f t="shared" si="239"/>
        <v>3.7108000926927236</v>
      </c>
      <c r="AE2021" s="15">
        <v>40178</v>
      </c>
      <c r="AF2021" s="14">
        <v>3.8368000000000002</v>
      </c>
      <c r="AH2021" s="15">
        <v>40178</v>
      </c>
      <c r="AI2021" s="14">
        <v>4.0149999999999997</v>
      </c>
      <c r="AK2021" s="15">
        <v>40178</v>
      </c>
      <c r="AL2021" s="14">
        <v>2.4424999999999999</v>
      </c>
      <c r="AM2021" s="14">
        <f t="shared" si="241"/>
        <v>1.2683000926927237</v>
      </c>
      <c r="AN2021" s="15">
        <v>40178</v>
      </c>
      <c r="AO2021" s="14">
        <v>2.8548999999999998</v>
      </c>
      <c r="AP2021" s="14">
        <f t="shared" si="242"/>
        <v>0.98190000000000044</v>
      </c>
      <c r="AQ2021" s="15">
        <v>40178</v>
      </c>
      <c r="AR2021" s="14">
        <v>3.42</v>
      </c>
      <c r="AS2021" s="14">
        <f t="shared" si="243"/>
        <v>0.59499999999999975</v>
      </c>
      <c r="AU2021" s="14">
        <f t="shared" si="240"/>
        <v>0.94450000000000012</v>
      </c>
      <c r="AW2021" s="14">
        <f t="shared" si="244"/>
        <v>1.5354999999999999</v>
      </c>
      <c r="AY2021" s="14">
        <f t="shared" si="245"/>
        <v>1.6995000000000005</v>
      </c>
      <c r="BA2021" s="15">
        <v>40178</v>
      </c>
      <c r="BB2021" s="14">
        <v>59.068300000000001</v>
      </c>
      <c r="BD2021" s="15"/>
      <c r="BJ2021" s="15">
        <v>40908</v>
      </c>
      <c r="BK2021" s="14">
        <v>223.03649999999999</v>
      </c>
    </row>
    <row r="2022" spans="2:63" x14ac:dyDescent="0.2">
      <c r="B2022" s="15">
        <v>40179</v>
      </c>
      <c r="C2022" s="14">
        <v>3.387</v>
      </c>
      <c r="E2022" s="15">
        <v>40179</v>
      </c>
      <c r="F2022" s="14">
        <v>3.5939999999999999</v>
      </c>
      <c r="H2022" s="15">
        <v>40179</v>
      </c>
      <c r="I2022" s="14">
        <v>3.9779999999999998</v>
      </c>
      <c r="K2022" s="15">
        <v>40179</v>
      </c>
      <c r="L2022" s="14">
        <v>4.1420000000000003</v>
      </c>
      <c r="N2022" s="15">
        <v>40179</v>
      </c>
      <c r="O2022" s="14">
        <v>3.7090000000000001</v>
      </c>
      <c r="Q2022" s="15">
        <v>40179</v>
      </c>
      <c r="R2022" s="14">
        <v>3.552</v>
      </c>
      <c r="T2022" s="15">
        <v>40179</v>
      </c>
      <c r="U2022" s="14">
        <v>3.71</v>
      </c>
      <c r="W2022" s="15">
        <v>40179</v>
      </c>
      <c r="X2022" s="14">
        <v>4.077</v>
      </c>
      <c r="Z2022" s="15">
        <v>40179</v>
      </c>
      <c r="AA2022" s="14">
        <v>3.56</v>
      </c>
      <c r="AC2022" s="14">
        <f t="shared" si="239"/>
        <v>3.7107594623822022</v>
      </c>
      <c r="AE2022" s="15">
        <v>40179</v>
      </c>
      <c r="AF2022" s="14">
        <v>3.835</v>
      </c>
      <c r="AH2022" s="15">
        <v>40179</v>
      </c>
      <c r="AI2022" s="14">
        <v>4.0149999999999997</v>
      </c>
      <c r="AK2022" s="15">
        <v>40179</v>
      </c>
      <c r="AL2022" s="14">
        <v>2.4424999999999999</v>
      </c>
      <c r="AM2022" s="14">
        <f t="shared" si="241"/>
        <v>1.2682594623822023</v>
      </c>
      <c r="AN2022" s="15">
        <v>40179</v>
      </c>
      <c r="AO2022" s="14">
        <v>2.8548999999999998</v>
      </c>
      <c r="AP2022" s="14">
        <f t="shared" si="242"/>
        <v>0.98010000000000019</v>
      </c>
      <c r="AQ2022" s="15">
        <v>40179</v>
      </c>
      <c r="AR2022" s="14">
        <v>3.42</v>
      </c>
      <c r="AS2022" s="14">
        <f t="shared" si="243"/>
        <v>0.59499999999999975</v>
      </c>
      <c r="AU2022" s="14">
        <f t="shared" si="240"/>
        <v>0.94450000000000012</v>
      </c>
      <c r="AW2022" s="14">
        <f t="shared" si="244"/>
        <v>1.5354999999999999</v>
      </c>
      <c r="AY2022" s="14">
        <f t="shared" si="245"/>
        <v>1.6995000000000005</v>
      </c>
      <c r="BA2022" s="15">
        <v>40179</v>
      </c>
      <c r="BB2022" s="14">
        <v>59.0837</v>
      </c>
      <c r="BD2022" s="15"/>
      <c r="BJ2022" s="15">
        <v>40909</v>
      </c>
      <c r="BK2022" s="14">
        <v>223.03649999999999</v>
      </c>
    </row>
    <row r="2023" spans="2:63" x14ac:dyDescent="0.2">
      <c r="B2023" s="15">
        <v>40180</v>
      </c>
      <c r="C2023" s="14">
        <v>3.387</v>
      </c>
      <c r="E2023" s="15">
        <v>40180</v>
      </c>
      <c r="F2023" s="14">
        <v>3.5939999999999999</v>
      </c>
      <c r="H2023" s="15">
        <v>40180</v>
      </c>
      <c r="I2023" s="14">
        <v>3.9779999999999998</v>
      </c>
      <c r="K2023" s="15">
        <v>40180</v>
      </c>
      <c r="L2023" s="14">
        <v>4.1420000000000003</v>
      </c>
      <c r="N2023" s="15">
        <v>40180</v>
      </c>
      <c r="O2023" s="14">
        <v>3.7090000000000001</v>
      </c>
      <c r="Q2023" s="15">
        <v>40180</v>
      </c>
      <c r="R2023" s="14">
        <v>3.552</v>
      </c>
      <c r="T2023" s="15">
        <v>40180</v>
      </c>
      <c r="U2023" s="14">
        <v>3.71</v>
      </c>
      <c r="W2023" s="15">
        <v>40180</v>
      </c>
      <c r="X2023" s="14">
        <v>4.077</v>
      </c>
      <c r="Z2023" s="15">
        <v>40180</v>
      </c>
      <c r="AA2023" s="14">
        <v>3.56</v>
      </c>
      <c r="AC2023" s="14">
        <f t="shared" si="239"/>
        <v>3.7107594623822022</v>
      </c>
      <c r="AE2023" s="15">
        <v>40180</v>
      </c>
      <c r="AF2023" s="14">
        <v>3.835</v>
      </c>
      <c r="AH2023" s="15">
        <v>40180</v>
      </c>
      <c r="AI2023" s="14">
        <v>4.0149999999999997</v>
      </c>
      <c r="AK2023" s="15">
        <v>40180</v>
      </c>
      <c r="AL2023" s="14">
        <v>2.4424999999999999</v>
      </c>
      <c r="AM2023" s="14">
        <f t="shared" si="241"/>
        <v>1.2682594623822023</v>
      </c>
      <c r="AN2023" s="15">
        <v>40180</v>
      </c>
      <c r="AO2023" s="14">
        <v>2.8548999999999998</v>
      </c>
      <c r="AP2023" s="14">
        <f t="shared" si="242"/>
        <v>0.98010000000000019</v>
      </c>
      <c r="AQ2023" s="15">
        <v>40180</v>
      </c>
      <c r="AR2023" s="14">
        <v>3.42</v>
      </c>
      <c r="AS2023" s="14">
        <f t="shared" si="243"/>
        <v>0.59499999999999975</v>
      </c>
      <c r="AU2023" s="14">
        <f t="shared" si="240"/>
        <v>0.94450000000000012</v>
      </c>
      <c r="AW2023" s="14">
        <f t="shared" si="244"/>
        <v>1.5354999999999999</v>
      </c>
      <c r="AY2023" s="14">
        <f t="shared" si="245"/>
        <v>1.6995000000000005</v>
      </c>
      <c r="BA2023" s="15">
        <v>40180</v>
      </c>
      <c r="BB2023" s="14">
        <v>59.0837</v>
      </c>
      <c r="BD2023" s="15"/>
      <c r="BJ2023" s="15">
        <v>40910</v>
      </c>
      <c r="BK2023" s="14">
        <v>223.03649999999999</v>
      </c>
    </row>
    <row r="2024" spans="2:63" x14ac:dyDescent="0.2">
      <c r="B2024" s="15">
        <v>40181</v>
      </c>
      <c r="C2024" s="14">
        <v>3.387</v>
      </c>
      <c r="E2024" s="15">
        <v>40181</v>
      </c>
      <c r="F2024" s="14">
        <v>3.5939999999999999</v>
      </c>
      <c r="H2024" s="15">
        <v>40181</v>
      </c>
      <c r="I2024" s="14">
        <v>3.9779999999999998</v>
      </c>
      <c r="K2024" s="15">
        <v>40181</v>
      </c>
      <c r="L2024" s="14">
        <v>4.1420000000000003</v>
      </c>
      <c r="N2024" s="15">
        <v>40181</v>
      </c>
      <c r="O2024" s="14">
        <v>3.7090000000000001</v>
      </c>
      <c r="Q2024" s="15">
        <v>40181</v>
      </c>
      <c r="R2024" s="14">
        <v>3.552</v>
      </c>
      <c r="T2024" s="15">
        <v>40181</v>
      </c>
      <c r="U2024" s="14">
        <v>3.71</v>
      </c>
      <c r="W2024" s="15">
        <v>40181</v>
      </c>
      <c r="X2024" s="14">
        <v>4.077</v>
      </c>
      <c r="Z2024" s="15">
        <v>40181</v>
      </c>
      <c r="AA2024" s="14">
        <v>3.56</v>
      </c>
      <c r="AC2024" s="14">
        <f t="shared" si="239"/>
        <v>3.7107594623822022</v>
      </c>
      <c r="AE2024" s="15">
        <v>40181</v>
      </c>
      <c r="AF2024" s="14">
        <v>3.835</v>
      </c>
      <c r="AH2024" s="15">
        <v>40181</v>
      </c>
      <c r="AI2024" s="14">
        <v>4.0149999999999997</v>
      </c>
      <c r="AK2024" s="15">
        <v>40181</v>
      </c>
      <c r="AL2024" s="14">
        <v>2.4424999999999999</v>
      </c>
      <c r="AM2024" s="14">
        <f t="shared" si="241"/>
        <v>1.2682594623822023</v>
      </c>
      <c r="AN2024" s="15">
        <v>40181</v>
      </c>
      <c r="AO2024" s="14">
        <v>2.8548999999999998</v>
      </c>
      <c r="AP2024" s="14">
        <f t="shared" si="242"/>
        <v>0.98010000000000019</v>
      </c>
      <c r="AQ2024" s="15">
        <v>40181</v>
      </c>
      <c r="AR2024" s="14">
        <v>3.42</v>
      </c>
      <c r="AS2024" s="14">
        <f t="shared" si="243"/>
        <v>0.59499999999999975</v>
      </c>
      <c r="AU2024" s="14">
        <f t="shared" si="240"/>
        <v>0.94450000000000012</v>
      </c>
      <c r="AW2024" s="14">
        <f t="shared" si="244"/>
        <v>1.5354999999999999</v>
      </c>
      <c r="AY2024" s="14">
        <f t="shared" si="245"/>
        <v>1.6995000000000005</v>
      </c>
      <c r="BA2024" s="15">
        <v>40181</v>
      </c>
      <c r="BB2024" s="14">
        <v>59.0837</v>
      </c>
      <c r="BD2024" s="15"/>
      <c r="BJ2024" s="15">
        <v>40911</v>
      </c>
      <c r="BK2024" s="14">
        <v>223.483</v>
      </c>
    </row>
    <row r="2025" spans="2:63" x14ac:dyDescent="0.2">
      <c r="B2025" s="15">
        <v>40182</v>
      </c>
      <c r="C2025" s="14">
        <v>3.391</v>
      </c>
      <c r="E2025" s="15">
        <v>40182</v>
      </c>
      <c r="F2025" s="14">
        <v>3.605</v>
      </c>
      <c r="H2025" s="15">
        <v>40182</v>
      </c>
      <c r="I2025" s="14">
        <v>3.9699999999999998</v>
      </c>
      <c r="K2025" s="15">
        <v>40182</v>
      </c>
      <c r="L2025" s="14">
        <v>4.1079999999999997</v>
      </c>
      <c r="N2025" s="15">
        <v>40182</v>
      </c>
      <c r="O2025" s="14">
        <v>3.7119999999999997</v>
      </c>
      <c r="Q2025" s="15">
        <v>40182</v>
      </c>
      <c r="R2025" s="14">
        <v>3.5569999999999999</v>
      </c>
      <c r="T2025" s="15">
        <v>40182</v>
      </c>
      <c r="U2025" s="14">
        <v>3.714</v>
      </c>
      <c r="W2025" s="15">
        <v>40182</v>
      </c>
      <c r="X2025" s="14">
        <v>4.0640000000000001</v>
      </c>
      <c r="Z2025" s="15">
        <v>40182</v>
      </c>
      <c r="AA2025" s="14">
        <v>3.5609999999999999</v>
      </c>
      <c r="AC2025" s="14">
        <f t="shared" si="239"/>
        <v>3.7069351150934646</v>
      </c>
      <c r="AE2025" s="15">
        <v>40182</v>
      </c>
      <c r="AF2025" s="14">
        <v>3.8155000000000001</v>
      </c>
      <c r="AH2025" s="15">
        <v>40182</v>
      </c>
      <c r="AI2025" s="14">
        <v>3.964</v>
      </c>
      <c r="AK2025" s="15">
        <v>40182</v>
      </c>
      <c r="AL2025" s="14">
        <v>2.4409999999999998</v>
      </c>
      <c r="AM2025" s="14">
        <f t="shared" si="241"/>
        <v>1.2659351150934648</v>
      </c>
      <c r="AN2025" s="15">
        <v>40182</v>
      </c>
      <c r="AO2025" s="14">
        <v>2.8239000000000001</v>
      </c>
      <c r="AP2025" s="14">
        <f t="shared" si="242"/>
        <v>0.99160000000000004</v>
      </c>
      <c r="AQ2025" s="15">
        <v>40182</v>
      </c>
      <c r="AR2025" s="14">
        <v>3.45</v>
      </c>
      <c r="AS2025" s="14">
        <f t="shared" si="243"/>
        <v>0.51399999999999979</v>
      </c>
      <c r="AU2025" s="14">
        <f t="shared" si="240"/>
        <v>0.95000000000000018</v>
      </c>
      <c r="AW2025" s="14">
        <f t="shared" si="244"/>
        <v>1.5289999999999999</v>
      </c>
      <c r="AY2025" s="14">
        <f t="shared" si="245"/>
        <v>1.6669999999999998</v>
      </c>
      <c r="BA2025" s="15">
        <v>40182</v>
      </c>
      <c r="BB2025" s="14">
        <v>57.926000000000002</v>
      </c>
      <c r="BD2025" s="15"/>
      <c r="BJ2025" s="15">
        <v>40912</v>
      </c>
      <c r="BK2025" s="14">
        <v>224.46459999999999</v>
      </c>
    </row>
    <row r="2026" spans="2:63" x14ac:dyDescent="0.2">
      <c r="B2026" s="15">
        <v>40183</v>
      </c>
      <c r="C2026" s="14">
        <v>3.3730000000000002</v>
      </c>
      <c r="E2026" s="15">
        <v>40183</v>
      </c>
      <c r="F2026" s="14">
        <v>3.5920000000000001</v>
      </c>
      <c r="H2026" s="15">
        <v>40183</v>
      </c>
      <c r="I2026" s="14">
        <v>3.9649999999999999</v>
      </c>
      <c r="K2026" s="15">
        <v>40183</v>
      </c>
      <c r="L2026" s="14">
        <v>4.101</v>
      </c>
      <c r="N2026" s="15">
        <v>40183</v>
      </c>
      <c r="O2026" s="14">
        <v>3.7119999999999997</v>
      </c>
      <c r="Q2026" s="15">
        <v>40183</v>
      </c>
      <c r="R2026" s="14">
        <v>3.5470000000000002</v>
      </c>
      <c r="T2026" s="15">
        <v>40183</v>
      </c>
      <c r="U2026" s="14">
        <v>3.7050000000000001</v>
      </c>
      <c r="W2026" s="15">
        <v>40183</v>
      </c>
      <c r="X2026" s="14">
        <v>4.0490000000000004</v>
      </c>
      <c r="Z2026" s="15">
        <v>40183</v>
      </c>
      <c r="AA2026" s="14">
        <v>3.5579999999999998</v>
      </c>
      <c r="AC2026" s="14">
        <f t="shared" si="239"/>
        <v>3.6957209949019001</v>
      </c>
      <c r="AE2026" s="15">
        <v>40183</v>
      </c>
      <c r="AF2026" s="14">
        <v>3.7608000000000001</v>
      </c>
      <c r="AH2026" s="15">
        <v>40183</v>
      </c>
      <c r="AI2026" s="14">
        <v>4.016</v>
      </c>
      <c r="AK2026" s="15">
        <v>40183</v>
      </c>
      <c r="AL2026" s="14">
        <v>2.4575</v>
      </c>
      <c r="AM2026" s="14">
        <f t="shared" si="241"/>
        <v>1.2382209949019001</v>
      </c>
      <c r="AN2026" s="15">
        <v>40183</v>
      </c>
      <c r="AO2026" s="14">
        <v>2.7818000000000001</v>
      </c>
      <c r="AP2026" s="14">
        <f t="shared" si="242"/>
        <v>0.97900000000000009</v>
      </c>
      <c r="AQ2026" s="15">
        <v>40183</v>
      </c>
      <c r="AR2026" s="14">
        <v>3.42</v>
      </c>
      <c r="AS2026" s="14">
        <f t="shared" si="243"/>
        <v>0.59600000000000009</v>
      </c>
      <c r="AU2026" s="14">
        <f t="shared" si="240"/>
        <v>0.9155000000000002</v>
      </c>
      <c r="AW2026" s="14">
        <f t="shared" si="244"/>
        <v>1.5074999999999998</v>
      </c>
      <c r="AY2026" s="14">
        <f t="shared" si="245"/>
        <v>1.6435</v>
      </c>
      <c r="BA2026" s="15">
        <v>40183</v>
      </c>
      <c r="BB2026" s="14">
        <v>59.264600000000002</v>
      </c>
      <c r="BD2026" s="15"/>
      <c r="BJ2026" s="15">
        <v>40913</v>
      </c>
      <c r="BK2026" s="14">
        <v>224.99180000000001</v>
      </c>
    </row>
    <row r="2027" spans="2:63" x14ac:dyDescent="0.2">
      <c r="B2027" s="15">
        <v>40184</v>
      </c>
      <c r="C2027" s="14">
        <v>3.3810000000000002</v>
      </c>
      <c r="E2027" s="15">
        <v>40184</v>
      </c>
      <c r="F2027" s="14">
        <v>3.6070000000000002</v>
      </c>
      <c r="H2027" s="15">
        <v>40184</v>
      </c>
      <c r="I2027" s="14">
        <v>4.0030000000000001</v>
      </c>
      <c r="K2027" s="15">
        <v>40184</v>
      </c>
      <c r="L2027" s="14">
        <v>4.12</v>
      </c>
      <c r="N2027" s="15">
        <v>40184</v>
      </c>
      <c r="O2027" s="14">
        <v>3.734</v>
      </c>
      <c r="Q2027" s="15">
        <v>40184</v>
      </c>
      <c r="R2027" s="14">
        <v>3.5649999999999999</v>
      </c>
      <c r="T2027" s="15">
        <v>40184</v>
      </c>
      <c r="U2027" s="14">
        <v>3.875</v>
      </c>
      <c r="W2027" s="15">
        <v>40184</v>
      </c>
      <c r="X2027" s="14">
        <v>4.0720000000000001</v>
      </c>
      <c r="Z2027" s="15">
        <v>40184</v>
      </c>
      <c r="AA2027" s="14">
        <v>3.5880000000000001</v>
      </c>
      <c r="AC2027" s="14">
        <f t="shared" si="239"/>
        <v>3.7183278232658741</v>
      </c>
      <c r="AE2027" s="15">
        <v>40184</v>
      </c>
      <c r="AF2027" s="14">
        <v>3.8214999999999999</v>
      </c>
      <c r="AH2027" s="15">
        <v>40184</v>
      </c>
      <c r="AI2027" s="14">
        <v>4.0529999999999999</v>
      </c>
      <c r="AK2027" s="15">
        <v>40184</v>
      </c>
      <c r="AL2027" s="14">
        <v>2.488</v>
      </c>
      <c r="AM2027" s="14">
        <f t="shared" si="241"/>
        <v>1.2303278232658741</v>
      </c>
      <c r="AN2027" s="15">
        <v>40184</v>
      </c>
      <c r="AO2027" s="14">
        <v>2.7936999999999999</v>
      </c>
      <c r="AP2027" s="14">
        <f t="shared" si="242"/>
        <v>1.0278</v>
      </c>
      <c r="AQ2027" s="15">
        <v>40184</v>
      </c>
      <c r="AR2027" s="14">
        <v>3.5110000000000001</v>
      </c>
      <c r="AS2027" s="14">
        <f t="shared" si="243"/>
        <v>0.54199999999999982</v>
      </c>
      <c r="AU2027" s="14">
        <f t="shared" si="240"/>
        <v>0.89300000000000024</v>
      </c>
      <c r="AW2027" s="14">
        <f t="shared" si="244"/>
        <v>1.5150000000000001</v>
      </c>
      <c r="AY2027" s="14">
        <f t="shared" si="245"/>
        <v>1.6320000000000001</v>
      </c>
      <c r="BA2027" s="15">
        <v>40184</v>
      </c>
      <c r="BB2027" s="14">
        <v>62.1723</v>
      </c>
      <c r="BD2027" s="15"/>
      <c r="BJ2027" s="15">
        <v>40914</v>
      </c>
      <c r="BK2027" s="14">
        <v>225.2473</v>
      </c>
    </row>
    <row r="2028" spans="2:63" x14ac:dyDescent="0.2">
      <c r="B2028" s="15">
        <v>40185</v>
      </c>
      <c r="C2028" s="14">
        <v>3.37</v>
      </c>
      <c r="E2028" s="15">
        <v>40185</v>
      </c>
      <c r="F2028" s="14">
        <v>3.581</v>
      </c>
      <c r="H2028" s="15">
        <v>40185</v>
      </c>
      <c r="I2028" s="14">
        <v>3.9830000000000001</v>
      </c>
      <c r="K2028" s="15">
        <v>40185</v>
      </c>
      <c r="L2028" s="14">
        <v>4.0940000000000003</v>
      </c>
      <c r="N2028" s="15">
        <v>40185</v>
      </c>
      <c r="O2028" s="14">
        <v>3.7069999999999999</v>
      </c>
      <c r="Q2028" s="15">
        <v>40185</v>
      </c>
      <c r="R2028" s="14">
        <v>3.5409999999999999</v>
      </c>
      <c r="T2028" s="15">
        <v>40185</v>
      </c>
      <c r="U2028" s="14">
        <v>3.8209999999999997</v>
      </c>
      <c r="W2028" s="15">
        <v>40185</v>
      </c>
      <c r="X2028" s="14">
        <v>4.0430000000000001</v>
      </c>
      <c r="Z2028" s="15">
        <v>40185</v>
      </c>
      <c r="AA2028" s="14">
        <v>3.5659999999999998</v>
      </c>
      <c r="AC2028" s="14">
        <f t="shared" si="239"/>
        <v>3.6965502858025645</v>
      </c>
      <c r="AE2028" s="15">
        <v>40185</v>
      </c>
      <c r="AF2028" s="14">
        <v>3.8235000000000001</v>
      </c>
      <c r="AH2028" s="15">
        <v>40185</v>
      </c>
      <c r="AI2028" s="14">
        <v>4.0519999999999996</v>
      </c>
      <c r="AK2028" s="15">
        <v>40185</v>
      </c>
      <c r="AL2028" s="14">
        <v>2.488</v>
      </c>
      <c r="AM2028" s="14">
        <f t="shared" si="241"/>
        <v>1.2085502858025645</v>
      </c>
      <c r="AN2028" s="15">
        <v>40185</v>
      </c>
      <c r="AO2028" s="14">
        <v>2.8445</v>
      </c>
      <c r="AP2028" s="14">
        <f t="shared" si="242"/>
        <v>0.97900000000000009</v>
      </c>
      <c r="AQ2028" s="15">
        <v>40185</v>
      </c>
      <c r="AR2028" s="14">
        <v>3.5125000000000002</v>
      </c>
      <c r="AS2028" s="14">
        <f t="shared" si="243"/>
        <v>0.53949999999999942</v>
      </c>
      <c r="AU2028" s="14">
        <f t="shared" si="240"/>
        <v>0.88200000000000012</v>
      </c>
      <c r="AW2028" s="14">
        <f t="shared" si="244"/>
        <v>1.4950000000000001</v>
      </c>
      <c r="AY2028" s="14">
        <f t="shared" si="245"/>
        <v>1.6060000000000003</v>
      </c>
      <c r="BA2028" s="15">
        <v>40185</v>
      </c>
      <c r="BB2028" s="14">
        <v>61.315600000000003</v>
      </c>
      <c r="BD2028" s="15"/>
      <c r="BJ2028" s="15">
        <v>40915</v>
      </c>
      <c r="BK2028" s="14">
        <v>225.2473</v>
      </c>
    </row>
    <row r="2029" spans="2:63" x14ac:dyDescent="0.2">
      <c r="B2029" s="15">
        <v>40186</v>
      </c>
      <c r="C2029" s="14">
        <v>3.3849999999999998</v>
      </c>
      <c r="E2029" s="15">
        <v>40186</v>
      </c>
      <c r="F2029" s="14">
        <v>3.5720000000000001</v>
      </c>
      <c r="H2029" s="15">
        <v>40186</v>
      </c>
      <c r="I2029" s="14">
        <v>3.9550000000000001</v>
      </c>
      <c r="K2029" s="15">
        <v>40186</v>
      </c>
      <c r="L2029" s="14">
        <v>4.0780000000000003</v>
      </c>
      <c r="N2029" s="15">
        <v>40186</v>
      </c>
      <c r="O2029" s="14">
        <v>3.6949999999999998</v>
      </c>
      <c r="Q2029" s="15">
        <v>40186</v>
      </c>
      <c r="R2029" s="14">
        <v>3.5270000000000001</v>
      </c>
      <c r="T2029" s="15">
        <v>40186</v>
      </c>
      <c r="U2029" s="14">
        <v>3.8050000000000002</v>
      </c>
      <c r="W2029" s="15">
        <v>40186</v>
      </c>
      <c r="X2029" s="14">
        <v>3.9969999999999999</v>
      </c>
      <c r="Z2029" s="15">
        <v>40186</v>
      </c>
      <c r="AA2029" s="14">
        <v>3.5550000000000002</v>
      </c>
      <c r="AC2029" s="14">
        <f t="shared" si="239"/>
        <v>3.6886258303723154</v>
      </c>
      <c r="AE2029" s="15">
        <v>40186</v>
      </c>
      <c r="AF2029" s="14">
        <v>3.8296999999999999</v>
      </c>
      <c r="AH2029" s="15">
        <v>40186</v>
      </c>
      <c r="AI2029" s="14">
        <v>4.0629999999999997</v>
      </c>
      <c r="AK2029" s="15">
        <v>40186</v>
      </c>
      <c r="AL2029" s="14">
        <v>2.4670000000000001</v>
      </c>
      <c r="AM2029" s="14">
        <f t="shared" si="241"/>
        <v>1.2216258303723153</v>
      </c>
      <c r="AN2029" s="15">
        <v>40186</v>
      </c>
      <c r="AO2029" s="14">
        <v>2.8551000000000002</v>
      </c>
      <c r="AP2029" s="14">
        <f t="shared" si="242"/>
        <v>0.97459999999999969</v>
      </c>
      <c r="AQ2029" s="15">
        <v>40186</v>
      </c>
      <c r="AR2029" s="14">
        <v>3.5209999999999999</v>
      </c>
      <c r="AS2029" s="14">
        <f t="shared" si="243"/>
        <v>0.54199999999999982</v>
      </c>
      <c r="AU2029" s="14">
        <f t="shared" si="240"/>
        <v>0.91799999999999971</v>
      </c>
      <c r="AW2029" s="14">
        <f t="shared" si="244"/>
        <v>1.488</v>
      </c>
      <c r="AY2029" s="14">
        <f t="shared" si="245"/>
        <v>1.6110000000000002</v>
      </c>
      <c r="BA2029" s="15">
        <v>40186</v>
      </c>
      <c r="BB2029" s="14">
        <v>57.005600000000001</v>
      </c>
      <c r="BD2029" s="15"/>
      <c r="BJ2029" s="15">
        <v>40916</v>
      </c>
      <c r="BK2029" s="14">
        <v>225.2473</v>
      </c>
    </row>
    <row r="2030" spans="2:63" x14ac:dyDescent="0.2">
      <c r="B2030" s="15">
        <v>40187</v>
      </c>
      <c r="C2030" s="14">
        <v>3.3849999999999998</v>
      </c>
      <c r="E2030" s="15">
        <v>40187</v>
      </c>
      <c r="F2030" s="14">
        <v>3.5720000000000001</v>
      </c>
      <c r="H2030" s="15">
        <v>40187</v>
      </c>
      <c r="I2030" s="14">
        <v>3.9550000000000001</v>
      </c>
      <c r="K2030" s="15">
        <v>40187</v>
      </c>
      <c r="L2030" s="14">
        <v>4.0780000000000003</v>
      </c>
      <c r="N2030" s="15">
        <v>40187</v>
      </c>
      <c r="O2030" s="14">
        <v>3.6949999999999998</v>
      </c>
      <c r="Q2030" s="15">
        <v>40187</v>
      </c>
      <c r="R2030" s="14">
        <v>3.5270000000000001</v>
      </c>
      <c r="T2030" s="15">
        <v>40187</v>
      </c>
      <c r="U2030" s="14">
        <v>3.8050000000000002</v>
      </c>
      <c r="W2030" s="15">
        <v>40187</v>
      </c>
      <c r="X2030" s="14">
        <v>3.9969999999999999</v>
      </c>
      <c r="Z2030" s="15">
        <v>40187</v>
      </c>
      <c r="AA2030" s="14">
        <v>3.5550000000000002</v>
      </c>
      <c r="AC2030" s="14">
        <f t="shared" si="239"/>
        <v>3.6886258303723154</v>
      </c>
      <c r="AE2030" s="15">
        <v>40187</v>
      </c>
      <c r="AF2030" s="14">
        <v>3.8296999999999999</v>
      </c>
      <c r="AH2030" s="15">
        <v>40187</v>
      </c>
      <c r="AI2030" s="14">
        <v>4.0629999999999997</v>
      </c>
      <c r="AK2030" s="15">
        <v>40187</v>
      </c>
      <c r="AL2030" s="14">
        <v>2.4670000000000001</v>
      </c>
      <c r="AM2030" s="14">
        <f t="shared" si="241"/>
        <v>1.2216258303723153</v>
      </c>
      <c r="AN2030" s="15">
        <v>40187</v>
      </c>
      <c r="AO2030" s="14">
        <v>2.8551000000000002</v>
      </c>
      <c r="AP2030" s="14">
        <f t="shared" si="242"/>
        <v>0.97459999999999969</v>
      </c>
      <c r="AQ2030" s="15">
        <v>40187</v>
      </c>
      <c r="AR2030" s="14">
        <v>3.5209999999999999</v>
      </c>
      <c r="AS2030" s="14">
        <f t="shared" si="243"/>
        <v>0.54199999999999982</v>
      </c>
      <c r="AU2030" s="14">
        <f t="shared" si="240"/>
        <v>0.91799999999999971</v>
      </c>
      <c r="AW2030" s="14">
        <f t="shared" si="244"/>
        <v>1.488</v>
      </c>
      <c r="AY2030" s="14">
        <f t="shared" si="245"/>
        <v>1.6110000000000002</v>
      </c>
      <c r="BA2030" s="15">
        <v>40187</v>
      </c>
      <c r="BB2030" s="14">
        <v>57.005600000000001</v>
      </c>
      <c r="BD2030" s="15"/>
      <c r="BJ2030" s="15">
        <v>40917</v>
      </c>
      <c r="BK2030" s="14">
        <v>225.1268</v>
      </c>
    </row>
    <row r="2031" spans="2:63" x14ac:dyDescent="0.2">
      <c r="B2031" s="15">
        <v>40188</v>
      </c>
      <c r="C2031" s="14">
        <v>3.3849999999999998</v>
      </c>
      <c r="E2031" s="15">
        <v>40188</v>
      </c>
      <c r="F2031" s="14">
        <v>3.5720000000000001</v>
      </c>
      <c r="H2031" s="15">
        <v>40188</v>
      </c>
      <c r="I2031" s="14">
        <v>3.9550000000000001</v>
      </c>
      <c r="K2031" s="15">
        <v>40188</v>
      </c>
      <c r="L2031" s="14">
        <v>4.0780000000000003</v>
      </c>
      <c r="N2031" s="15">
        <v>40188</v>
      </c>
      <c r="O2031" s="14">
        <v>3.6949999999999998</v>
      </c>
      <c r="Q2031" s="15">
        <v>40188</v>
      </c>
      <c r="R2031" s="14">
        <v>3.5270000000000001</v>
      </c>
      <c r="T2031" s="15">
        <v>40188</v>
      </c>
      <c r="U2031" s="14">
        <v>3.8050000000000002</v>
      </c>
      <c r="W2031" s="15">
        <v>40188</v>
      </c>
      <c r="X2031" s="14">
        <v>3.9969999999999999</v>
      </c>
      <c r="Z2031" s="15">
        <v>40188</v>
      </c>
      <c r="AA2031" s="14">
        <v>3.5550000000000002</v>
      </c>
      <c r="AC2031" s="14">
        <f t="shared" si="239"/>
        <v>3.6886258303723154</v>
      </c>
      <c r="AE2031" s="15">
        <v>40188</v>
      </c>
      <c r="AF2031" s="14">
        <v>3.8296999999999999</v>
      </c>
      <c r="AH2031" s="15">
        <v>40188</v>
      </c>
      <c r="AI2031" s="14">
        <v>4.0629999999999997</v>
      </c>
      <c r="AK2031" s="15">
        <v>40188</v>
      </c>
      <c r="AL2031" s="14">
        <v>2.4670000000000001</v>
      </c>
      <c r="AM2031" s="14">
        <f t="shared" si="241"/>
        <v>1.2216258303723153</v>
      </c>
      <c r="AN2031" s="15">
        <v>40188</v>
      </c>
      <c r="AO2031" s="14">
        <v>2.8551000000000002</v>
      </c>
      <c r="AP2031" s="14">
        <f t="shared" si="242"/>
        <v>0.97459999999999969</v>
      </c>
      <c r="AQ2031" s="15">
        <v>40188</v>
      </c>
      <c r="AR2031" s="14">
        <v>3.5209999999999999</v>
      </c>
      <c r="AS2031" s="14">
        <f t="shared" si="243"/>
        <v>0.54199999999999982</v>
      </c>
      <c r="AU2031" s="14">
        <f t="shared" si="240"/>
        <v>0.91799999999999971</v>
      </c>
      <c r="AW2031" s="14">
        <f t="shared" si="244"/>
        <v>1.488</v>
      </c>
      <c r="AY2031" s="14">
        <f t="shared" si="245"/>
        <v>1.6110000000000002</v>
      </c>
      <c r="BA2031" s="15">
        <v>40188</v>
      </c>
      <c r="BB2031" s="14">
        <v>57.005600000000001</v>
      </c>
      <c r="BD2031" s="15"/>
      <c r="BJ2031" s="15">
        <v>40918</v>
      </c>
      <c r="BK2031" s="14">
        <v>225.65389999999999</v>
      </c>
    </row>
    <row r="2032" spans="2:63" x14ac:dyDescent="0.2">
      <c r="B2032" s="15">
        <v>40189</v>
      </c>
      <c r="C2032" s="14">
        <v>3.347</v>
      </c>
      <c r="E2032" s="15">
        <v>40189</v>
      </c>
      <c r="F2032" s="14">
        <v>3.5430000000000001</v>
      </c>
      <c r="H2032" s="15">
        <v>40189</v>
      </c>
      <c r="I2032" s="14">
        <v>3.9630000000000001</v>
      </c>
      <c r="K2032" s="15">
        <v>40189</v>
      </c>
      <c r="L2032" s="14">
        <v>4.0570000000000004</v>
      </c>
      <c r="N2032" s="15">
        <v>40189</v>
      </c>
      <c r="O2032" s="14">
        <v>3.665</v>
      </c>
      <c r="Q2032" s="15">
        <v>40189</v>
      </c>
      <c r="R2032" s="14">
        <v>3.4990000000000001</v>
      </c>
      <c r="T2032" s="15">
        <v>40189</v>
      </c>
      <c r="U2032" s="14">
        <v>3.7720000000000002</v>
      </c>
      <c r="W2032" s="15">
        <v>40189</v>
      </c>
      <c r="X2032" s="14">
        <v>4.0049999999999999</v>
      </c>
      <c r="Z2032" s="15">
        <v>40189</v>
      </c>
      <c r="AA2032" s="14">
        <v>3.516</v>
      </c>
      <c r="AC2032" s="14">
        <f t="shared" si="239"/>
        <v>3.6644029043720074</v>
      </c>
      <c r="AE2032" s="15">
        <v>40189</v>
      </c>
      <c r="AF2032" s="14">
        <v>3.8180000000000001</v>
      </c>
      <c r="AH2032" s="15">
        <v>40189</v>
      </c>
      <c r="AI2032" s="14">
        <v>3.98</v>
      </c>
      <c r="AK2032" s="15">
        <v>40189</v>
      </c>
      <c r="AL2032" s="14">
        <v>2.468</v>
      </c>
      <c r="AM2032" s="14">
        <f t="shared" si="241"/>
        <v>1.1964029043720075</v>
      </c>
      <c r="AN2032" s="15">
        <v>40189</v>
      </c>
      <c r="AO2032" s="14">
        <v>2.8490000000000002</v>
      </c>
      <c r="AP2032" s="14">
        <f t="shared" si="242"/>
        <v>0.96899999999999986</v>
      </c>
      <c r="AQ2032" s="15">
        <v>40189</v>
      </c>
      <c r="AR2032" s="14">
        <v>3.5</v>
      </c>
      <c r="AS2032" s="14">
        <f t="shared" si="243"/>
        <v>0.48</v>
      </c>
      <c r="AU2032" s="14">
        <f t="shared" si="240"/>
        <v>0.879</v>
      </c>
      <c r="AW2032" s="14">
        <f t="shared" si="244"/>
        <v>1.4950000000000001</v>
      </c>
      <c r="AY2032" s="14">
        <f t="shared" si="245"/>
        <v>1.5890000000000004</v>
      </c>
      <c r="BA2032" s="15">
        <v>40189</v>
      </c>
      <c r="BB2032" s="14">
        <v>61.5625</v>
      </c>
      <c r="BD2032" s="15"/>
      <c r="BJ2032" s="15">
        <v>40919</v>
      </c>
      <c r="BK2032" s="14">
        <v>226.44630000000001</v>
      </c>
    </row>
    <row r="2033" spans="2:63" x14ac:dyDescent="0.2">
      <c r="B2033" s="15">
        <v>40190</v>
      </c>
      <c r="C2033" s="14">
        <v>3.3130000000000002</v>
      </c>
      <c r="E2033" s="15">
        <v>40190</v>
      </c>
      <c r="F2033" s="14">
        <v>3.5230000000000001</v>
      </c>
      <c r="H2033" s="15">
        <v>40190</v>
      </c>
      <c r="I2033" s="14">
        <v>3.948</v>
      </c>
      <c r="K2033" s="15">
        <v>40190</v>
      </c>
      <c r="L2033" s="14">
        <v>4.0549999999999997</v>
      </c>
      <c r="N2033" s="15">
        <v>40190</v>
      </c>
      <c r="O2033" s="14">
        <v>3.645</v>
      </c>
      <c r="Q2033" s="15">
        <v>40190</v>
      </c>
      <c r="R2033" s="14">
        <v>3.4689999999999999</v>
      </c>
      <c r="T2033" s="15">
        <v>40190</v>
      </c>
      <c r="U2033" s="14">
        <v>3.7450000000000001</v>
      </c>
      <c r="W2033" s="15">
        <v>40190</v>
      </c>
      <c r="X2033" s="14">
        <v>4.0069999999999997</v>
      </c>
      <c r="Z2033" s="15">
        <v>40190</v>
      </c>
      <c r="AA2033" s="14">
        <v>3.484</v>
      </c>
      <c r="AC2033" s="14">
        <f t="shared" si="239"/>
        <v>3.644147690406303</v>
      </c>
      <c r="AE2033" s="15">
        <v>40190</v>
      </c>
      <c r="AF2033" s="14">
        <v>3.7107999999999999</v>
      </c>
      <c r="AH2033" s="15">
        <v>40190</v>
      </c>
      <c r="AI2033" s="14">
        <v>3.9340000000000002</v>
      </c>
      <c r="AK2033" s="15">
        <v>40190</v>
      </c>
      <c r="AL2033" s="14">
        <v>2.4460000000000002</v>
      </c>
      <c r="AM2033" s="14">
        <f t="shared" si="241"/>
        <v>1.1981476904063029</v>
      </c>
      <c r="AN2033" s="15">
        <v>40190</v>
      </c>
      <c r="AO2033" s="14">
        <v>2.7926000000000002</v>
      </c>
      <c r="AP2033" s="14">
        <f t="shared" si="242"/>
        <v>0.91819999999999968</v>
      </c>
      <c r="AQ2033" s="15">
        <v>40190</v>
      </c>
      <c r="AR2033" s="14">
        <v>3.4590000000000001</v>
      </c>
      <c r="AS2033" s="14">
        <f t="shared" si="243"/>
        <v>0.47500000000000009</v>
      </c>
      <c r="AU2033" s="14">
        <f t="shared" si="240"/>
        <v>0.86699999999999999</v>
      </c>
      <c r="AW2033" s="14">
        <f t="shared" si="244"/>
        <v>1.5019999999999998</v>
      </c>
      <c r="AY2033" s="14">
        <f t="shared" si="245"/>
        <v>1.6089999999999995</v>
      </c>
      <c r="BA2033" s="15">
        <v>40190</v>
      </c>
      <c r="BB2033" s="14">
        <v>63.526800000000001</v>
      </c>
      <c r="BD2033" s="15"/>
      <c r="BJ2033" s="15">
        <v>40920</v>
      </c>
      <c r="BK2033" s="14">
        <v>226.26240000000001</v>
      </c>
    </row>
    <row r="2034" spans="2:63" x14ac:dyDescent="0.2">
      <c r="B2034" s="15">
        <v>40191</v>
      </c>
      <c r="C2034" s="14">
        <v>3.3029999999999999</v>
      </c>
      <c r="E2034" s="15">
        <v>40191</v>
      </c>
      <c r="F2034" s="14">
        <v>3.528</v>
      </c>
      <c r="H2034" s="15">
        <v>40191</v>
      </c>
      <c r="I2034" s="14">
        <v>3.9619999999999997</v>
      </c>
      <c r="K2034" s="15">
        <v>40191</v>
      </c>
      <c r="L2034" s="14">
        <v>4.0890000000000004</v>
      </c>
      <c r="N2034" s="15">
        <v>40191</v>
      </c>
      <c r="O2034" s="14">
        <v>3.6480000000000001</v>
      </c>
      <c r="Q2034" s="15">
        <v>40191</v>
      </c>
      <c r="R2034" s="14">
        <v>3.4779999999999998</v>
      </c>
      <c r="T2034" s="15">
        <v>40191</v>
      </c>
      <c r="U2034" s="14">
        <v>3.7469999999999999</v>
      </c>
      <c r="W2034" s="15">
        <v>40191</v>
      </c>
      <c r="X2034" s="14">
        <v>4.0670000000000002</v>
      </c>
      <c r="Z2034" s="15">
        <v>40191</v>
      </c>
      <c r="AA2034" s="14">
        <v>3.4870000000000001</v>
      </c>
      <c r="AC2034" s="14">
        <f t="shared" si="239"/>
        <v>3.653242854935888</v>
      </c>
      <c r="AE2034" s="15">
        <v>40191</v>
      </c>
      <c r="AF2034" s="14">
        <v>3.7907999999999999</v>
      </c>
      <c r="AH2034" s="15">
        <v>40191</v>
      </c>
      <c r="AI2034" s="14">
        <v>3.9590000000000001</v>
      </c>
      <c r="AK2034" s="15">
        <v>40191</v>
      </c>
      <c r="AL2034" s="14">
        <v>2.415</v>
      </c>
      <c r="AM2034" s="14">
        <f t="shared" si="241"/>
        <v>1.2382428549358879</v>
      </c>
      <c r="AN2034" s="15">
        <v>40191</v>
      </c>
      <c r="AO2034" s="14">
        <v>2.7793000000000001</v>
      </c>
      <c r="AP2034" s="14">
        <f t="shared" si="242"/>
        <v>1.0114999999999998</v>
      </c>
      <c r="AQ2034" s="15">
        <v>40191</v>
      </c>
      <c r="AR2034" s="14">
        <v>3.44</v>
      </c>
      <c r="AS2034" s="14">
        <f t="shared" si="243"/>
        <v>0.51900000000000013</v>
      </c>
      <c r="AU2034" s="14">
        <f t="shared" si="240"/>
        <v>0.8879999999999999</v>
      </c>
      <c r="AW2034" s="14">
        <f t="shared" si="244"/>
        <v>1.5469999999999997</v>
      </c>
      <c r="AY2034" s="14">
        <f t="shared" si="245"/>
        <v>1.6740000000000004</v>
      </c>
      <c r="BA2034" s="15">
        <v>40191</v>
      </c>
      <c r="BB2034" s="14">
        <v>65.939800000000005</v>
      </c>
      <c r="BD2034" s="15"/>
      <c r="BJ2034" s="15">
        <v>40921</v>
      </c>
      <c r="BK2034" s="14">
        <v>226.89349999999999</v>
      </c>
    </row>
    <row r="2035" spans="2:63" x14ac:dyDescent="0.2">
      <c r="B2035" s="15">
        <v>40192</v>
      </c>
      <c r="C2035" s="14">
        <v>3.298</v>
      </c>
      <c r="E2035" s="15">
        <v>40192</v>
      </c>
      <c r="F2035" s="14">
        <v>3.54</v>
      </c>
      <c r="H2035" s="15">
        <v>40192</v>
      </c>
      <c r="I2035" s="14">
        <v>3.996</v>
      </c>
      <c r="K2035" s="15">
        <v>40192</v>
      </c>
      <c r="L2035" s="14">
        <v>4.1040000000000001</v>
      </c>
      <c r="N2035" s="15">
        <v>40192</v>
      </c>
      <c r="O2035" s="14">
        <v>3.8970000000000002</v>
      </c>
      <c r="Q2035" s="15">
        <v>40192</v>
      </c>
      <c r="R2035" s="14">
        <v>3.4929999999999999</v>
      </c>
      <c r="T2035" s="15">
        <v>40192</v>
      </c>
      <c r="U2035" s="14">
        <v>3.7610000000000001</v>
      </c>
      <c r="W2035" s="15">
        <v>40192</v>
      </c>
      <c r="X2035" s="14">
        <v>4.1840000000000002</v>
      </c>
      <c r="Z2035" s="15">
        <v>40192</v>
      </c>
      <c r="AA2035" s="14">
        <v>3.5030000000000001</v>
      </c>
      <c r="AC2035" s="14">
        <f t="shared" si="239"/>
        <v>3.6762824038312982</v>
      </c>
      <c r="AE2035" s="15">
        <v>40192</v>
      </c>
      <c r="AF2035" s="14">
        <v>3.7382</v>
      </c>
      <c r="AH2035" s="15">
        <v>40192</v>
      </c>
      <c r="AI2035" s="14">
        <v>3.9820000000000002</v>
      </c>
      <c r="AK2035" s="15">
        <v>40192</v>
      </c>
      <c r="AL2035" s="14">
        <v>2.3927999999999998</v>
      </c>
      <c r="AM2035" s="14">
        <f t="shared" si="241"/>
        <v>1.2834824038312984</v>
      </c>
      <c r="AN2035" s="15">
        <v>40192</v>
      </c>
      <c r="AO2035" s="14">
        <v>2.7587000000000002</v>
      </c>
      <c r="AP2035" s="14">
        <f t="shared" si="242"/>
        <v>0.97949999999999982</v>
      </c>
      <c r="AQ2035" s="15">
        <v>40192</v>
      </c>
      <c r="AR2035" s="14">
        <v>3.4649999999999999</v>
      </c>
      <c r="AS2035" s="14">
        <f t="shared" si="243"/>
        <v>0.51700000000000035</v>
      </c>
      <c r="AU2035" s="14">
        <f t="shared" si="240"/>
        <v>0.90520000000000023</v>
      </c>
      <c r="AW2035" s="14">
        <f t="shared" si="244"/>
        <v>1.6032000000000002</v>
      </c>
      <c r="AY2035" s="14">
        <f t="shared" si="245"/>
        <v>1.7112000000000003</v>
      </c>
      <c r="BA2035" s="15">
        <v>40192</v>
      </c>
      <c r="BB2035" s="14">
        <v>69.777699999999996</v>
      </c>
      <c r="BD2035" s="15"/>
      <c r="BJ2035" s="15">
        <v>40922</v>
      </c>
      <c r="BK2035" s="14">
        <v>226.89349999999999</v>
      </c>
    </row>
    <row r="2036" spans="2:63" x14ac:dyDescent="0.2">
      <c r="B2036" s="15">
        <v>40193</v>
      </c>
      <c r="C2036" s="14">
        <v>3.262</v>
      </c>
      <c r="E2036" s="15">
        <v>40193</v>
      </c>
      <c r="F2036" s="14">
        <v>3.504</v>
      </c>
      <c r="H2036" s="15">
        <v>40193</v>
      </c>
      <c r="I2036" s="14">
        <v>3.9660000000000002</v>
      </c>
      <c r="K2036" s="15">
        <v>40193</v>
      </c>
      <c r="L2036" s="14">
        <v>4.0730000000000004</v>
      </c>
      <c r="N2036" s="15">
        <v>40193</v>
      </c>
      <c r="O2036" s="14">
        <v>3.8580000000000001</v>
      </c>
      <c r="Q2036" s="15">
        <v>40193</v>
      </c>
      <c r="R2036" s="14">
        <v>3.4489999999999998</v>
      </c>
      <c r="T2036" s="15">
        <v>40193</v>
      </c>
      <c r="U2036" s="14">
        <v>3.7389999999999999</v>
      </c>
      <c r="W2036" s="15">
        <v>40193</v>
      </c>
      <c r="X2036" s="14">
        <v>4.1909999999999998</v>
      </c>
      <c r="Z2036" s="15">
        <v>40193</v>
      </c>
      <c r="AA2036" s="14">
        <v>3.468</v>
      </c>
      <c r="AC2036" s="14">
        <f t="shared" si="239"/>
        <v>3.6430429476286106</v>
      </c>
      <c r="AE2036" s="15">
        <v>40193</v>
      </c>
      <c r="AF2036" s="14">
        <v>3.6743999999999999</v>
      </c>
      <c r="AH2036" s="15">
        <v>40193</v>
      </c>
      <c r="AI2036" s="14">
        <v>3.9379999999999997</v>
      </c>
      <c r="AK2036" s="15">
        <v>40193</v>
      </c>
      <c r="AL2036" s="14">
        <v>2.3679999999999999</v>
      </c>
      <c r="AM2036" s="14">
        <f t="shared" si="241"/>
        <v>1.2750429476286107</v>
      </c>
      <c r="AN2036" s="15">
        <v>40193</v>
      </c>
      <c r="AO2036" s="14">
        <v>2.7236000000000002</v>
      </c>
      <c r="AP2036" s="14">
        <f t="shared" si="242"/>
        <v>0.95079999999999965</v>
      </c>
      <c r="AQ2036" s="15">
        <v>40193</v>
      </c>
      <c r="AR2036" s="14">
        <v>3.476</v>
      </c>
      <c r="AS2036" s="14">
        <f t="shared" si="243"/>
        <v>0.46199999999999974</v>
      </c>
      <c r="AU2036" s="14">
        <f t="shared" si="240"/>
        <v>0.89400000000000013</v>
      </c>
      <c r="AW2036" s="14">
        <f t="shared" si="244"/>
        <v>1.5980000000000003</v>
      </c>
      <c r="AY2036" s="14">
        <f t="shared" si="245"/>
        <v>1.7050000000000005</v>
      </c>
      <c r="BA2036" s="15">
        <v>40193</v>
      </c>
      <c r="BB2036" s="14">
        <v>70.392899999999997</v>
      </c>
      <c r="BD2036" s="15"/>
      <c r="BJ2036" s="15">
        <v>40923</v>
      </c>
      <c r="BK2036" s="14">
        <v>226.89349999999999</v>
      </c>
    </row>
    <row r="2037" spans="2:63" x14ac:dyDescent="0.2">
      <c r="B2037" s="15">
        <v>40194</v>
      </c>
      <c r="C2037" s="14">
        <v>3.262</v>
      </c>
      <c r="E2037" s="15">
        <v>40194</v>
      </c>
      <c r="F2037" s="14">
        <v>3.504</v>
      </c>
      <c r="H2037" s="15">
        <v>40194</v>
      </c>
      <c r="I2037" s="14">
        <v>3.9660000000000002</v>
      </c>
      <c r="K2037" s="15">
        <v>40194</v>
      </c>
      <c r="L2037" s="14">
        <v>4.0730000000000004</v>
      </c>
      <c r="N2037" s="15">
        <v>40194</v>
      </c>
      <c r="O2037" s="14">
        <v>3.8580000000000001</v>
      </c>
      <c r="Q2037" s="15">
        <v>40194</v>
      </c>
      <c r="R2037" s="14">
        <v>3.4489999999999998</v>
      </c>
      <c r="T2037" s="15">
        <v>40194</v>
      </c>
      <c r="U2037" s="14">
        <v>3.7389999999999999</v>
      </c>
      <c r="W2037" s="15">
        <v>40194</v>
      </c>
      <c r="X2037" s="14">
        <v>4.1909999999999998</v>
      </c>
      <c r="Z2037" s="15">
        <v>40194</v>
      </c>
      <c r="AA2037" s="14">
        <v>3.468</v>
      </c>
      <c r="AC2037" s="14">
        <f t="shared" si="239"/>
        <v>3.6430429476286106</v>
      </c>
      <c r="AE2037" s="15">
        <v>40194</v>
      </c>
      <c r="AF2037" s="14">
        <v>3.6743999999999999</v>
      </c>
      <c r="AH2037" s="15">
        <v>40194</v>
      </c>
      <c r="AI2037" s="14">
        <v>3.9379999999999997</v>
      </c>
      <c r="AK2037" s="15">
        <v>40194</v>
      </c>
      <c r="AL2037" s="14">
        <v>2.3679999999999999</v>
      </c>
      <c r="AM2037" s="14">
        <f t="shared" si="241"/>
        <v>1.2750429476286107</v>
      </c>
      <c r="AN2037" s="15">
        <v>40194</v>
      </c>
      <c r="AO2037" s="14">
        <v>2.7236000000000002</v>
      </c>
      <c r="AP2037" s="14">
        <f t="shared" si="242"/>
        <v>0.95079999999999965</v>
      </c>
      <c r="AQ2037" s="15">
        <v>40194</v>
      </c>
      <c r="AR2037" s="14">
        <v>3.476</v>
      </c>
      <c r="AS2037" s="14">
        <f t="shared" si="243"/>
        <v>0.46199999999999974</v>
      </c>
      <c r="AU2037" s="14">
        <f t="shared" si="240"/>
        <v>0.89400000000000013</v>
      </c>
      <c r="AW2037" s="14">
        <f t="shared" si="244"/>
        <v>1.5980000000000003</v>
      </c>
      <c r="AY2037" s="14">
        <f t="shared" si="245"/>
        <v>1.7050000000000005</v>
      </c>
      <c r="BA2037" s="15">
        <v>40194</v>
      </c>
      <c r="BB2037" s="14">
        <v>70.392899999999997</v>
      </c>
      <c r="BD2037" s="15"/>
      <c r="BJ2037" s="15">
        <v>40924</v>
      </c>
      <c r="BK2037" s="14">
        <v>226.83340000000001</v>
      </c>
    </row>
    <row r="2038" spans="2:63" x14ac:dyDescent="0.2">
      <c r="B2038" s="15">
        <v>40195</v>
      </c>
      <c r="C2038" s="14">
        <v>3.262</v>
      </c>
      <c r="E2038" s="15">
        <v>40195</v>
      </c>
      <c r="F2038" s="14">
        <v>3.504</v>
      </c>
      <c r="H2038" s="15">
        <v>40195</v>
      </c>
      <c r="I2038" s="14">
        <v>3.9660000000000002</v>
      </c>
      <c r="K2038" s="15">
        <v>40195</v>
      </c>
      <c r="L2038" s="14">
        <v>4.0730000000000004</v>
      </c>
      <c r="N2038" s="15">
        <v>40195</v>
      </c>
      <c r="O2038" s="14">
        <v>3.8580000000000001</v>
      </c>
      <c r="Q2038" s="15">
        <v>40195</v>
      </c>
      <c r="R2038" s="14">
        <v>3.4489999999999998</v>
      </c>
      <c r="T2038" s="15">
        <v>40195</v>
      </c>
      <c r="U2038" s="14">
        <v>3.7389999999999999</v>
      </c>
      <c r="W2038" s="15">
        <v>40195</v>
      </c>
      <c r="X2038" s="14">
        <v>4.1909999999999998</v>
      </c>
      <c r="Z2038" s="15">
        <v>40195</v>
      </c>
      <c r="AA2038" s="14">
        <v>3.468</v>
      </c>
      <c r="AC2038" s="14">
        <f t="shared" si="239"/>
        <v>3.6430429476286106</v>
      </c>
      <c r="AE2038" s="15">
        <v>40195</v>
      </c>
      <c r="AF2038" s="14">
        <v>3.6743999999999999</v>
      </c>
      <c r="AH2038" s="15">
        <v>40195</v>
      </c>
      <c r="AI2038" s="14">
        <v>3.9379999999999997</v>
      </c>
      <c r="AK2038" s="15">
        <v>40195</v>
      </c>
      <c r="AL2038" s="14">
        <v>2.3679999999999999</v>
      </c>
      <c r="AM2038" s="14">
        <f t="shared" si="241"/>
        <v>1.2750429476286107</v>
      </c>
      <c r="AN2038" s="15">
        <v>40195</v>
      </c>
      <c r="AO2038" s="14">
        <v>2.7236000000000002</v>
      </c>
      <c r="AP2038" s="14">
        <f t="shared" si="242"/>
        <v>0.95079999999999965</v>
      </c>
      <c r="AQ2038" s="15">
        <v>40195</v>
      </c>
      <c r="AR2038" s="14">
        <v>3.476</v>
      </c>
      <c r="AS2038" s="14">
        <f t="shared" si="243"/>
        <v>0.46199999999999974</v>
      </c>
      <c r="AU2038" s="14">
        <f t="shared" si="240"/>
        <v>0.89400000000000013</v>
      </c>
      <c r="AW2038" s="14">
        <f t="shared" si="244"/>
        <v>1.5980000000000003</v>
      </c>
      <c r="AY2038" s="14">
        <f t="shared" si="245"/>
        <v>1.7050000000000005</v>
      </c>
      <c r="BA2038" s="15">
        <v>40195</v>
      </c>
      <c r="BB2038" s="14">
        <v>70.392899999999997</v>
      </c>
      <c r="BD2038" s="15"/>
      <c r="BJ2038" s="15">
        <v>40925</v>
      </c>
      <c r="BK2038" s="14">
        <v>227.23490000000001</v>
      </c>
    </row>
    <row r="2039" spans="2:63" x14ac:dyDescent="0.2">
      <c r="B2039" s="15">
        <v>40196</v>
      </c>
      <c r="C2039" s="14">
        <v>3.2480000000000002</v>
      </c>
      <c r="E2039" s="15">
        <v>40196</v>
      </c>
      <c r="F2039" s="14">
        <v>3.49</v>
      </c>
      <c r="H2039" s="15">
        <v>40196</v>
      </c>
      <c r="I2039" s="14">
        <v>3.9729999999999999</v>
      </c>
      <c r="K2039" s="15">
        <v>40196</v>
      </c>
      <c r="L2039" s="14">
        <v>4.0599999999999996</v>
      </c>
      <c r="N2039" s="15">
        <v>40196</v>
      </c>
      <c r="O2039" s="14">
        <v>3.8420000000000001</v>
      </c>
      <c r="Q2039" s="15">
        <v>40196</v>
      </c>
      <c r="R2039" s="14">
        <v>3.4409999999999998</v>
      </c>
      <c r="T2039" s="15">
        <v>40196</v>
      </c>
      <c r="U2039" s="14">
        <v>3.726</v>
      </c>
      <c r="W2039" s="15">
        <v>40196</v>
      </c>
      <c r="X2039" s="14">
        <v>4.1909999999999998</v>
      </c>
      <c r="Z2039" s="15">
        <v>40196</v>
      </c>
      <c r="AA2039" s="14">
        <v>3.4550000000000001</v>
      </c>
      <c r="AC2039" s="14">
        <f t="shared" si="239"/>
        <v>3.6328214120191569</v>
      </c>
      <c r="AE2039" s="15">
        <v>40196</v>
      </c>
      <c r="AF2039" s="14">
        <v>3.6745000000000001</v>
      </c>
      <c r="AH2039" s="15">
        <v>40196</v>
      </c>
      <c r="AI2039" s="14">
        <v>3.9370000000000003</v>
      </c>
      <c r="AK2039" s="15">
        <v>40196</v>
      </c>
      <c r="AL2039" s="14">
        <v>2.36</v>
      </c>
      <c r="AM2039" s="14">
        <f t="shared" si="241"/>
        <v>1.272821412019157</v>
      </c>
      <c r="AN2039" s="15">
        <v>40196</v>
      </c>
      <c r="AO2039" s="14">
        <v>2.73</v>
      </c>
      <c r="AP2039" s="14">
        <f t="shared" si="242"/>
        <v>0.94450000000000012</v>
      </c>
      <c r="AQ2039" s="15">
        <v>40196</v>
      </c>
      <c r="AR2039" s="14">
        <v>3.43</v>
      </c>
      <c r="AS2039" s="14">
        <f t="shared" si="243"/>
        <v>0.50700000000000012</v>
      </c>
      <c r="AU2039" s="14">
        <f t="shared" si="240"/>
        <v>0.88800000000000034</v>
      </c>
      <c r="AW2039" s="14">
        <f t="shared" si="244"/>
        <v>1.613</v>
      </c>
      <c r="AY2039" s="14">
        <f t="shared" si="245"/>
        <v>1.6999999999999997</v>
      </c>
      <c r="BA2039" s="15">
        <v>40196</v>
      </c>
      <c r="BB2039" s="14">
        <v>72.490499999999997</v>
      </c>
      <c r="BD2039" s="15"/>
      <c r="BJ2039" s="15">
        <v>40926</v>
      </c>
      <c r="BK2039" s="14">
        <v>227.0138</v>
      </c>
    </row>
    <row r="2040" spans="2:63" x14ac:dyDescent="0.2">
      <c r="B2040" s="15">
        <v>40197</v>
      </c>
      <c r="C2040" s="14">
        <v>3.2770000000000001</v>
      </c>
      <c r="E2040" s="15">
        <v>40197</v>
      </c>
      <c r="F2040" s="14">
        <v>3.512</v>
      </c>
      <c r="H2040" s="15">
        <v>40197</v>
      </c>
      <c r="I2040" s="14">
        <v>4.008</v>
      </c>
      <c r="K2040" s="15">
        <v>40197</v>
      </c>
      <c r="L2040" s="14">
        <v>4.0629999999999997</v>
      </c>
      <c r="N2040" s="15">
        <v>40197</v>
      </c>
      <c r="O2040" s="14">
        <v>3.8559999999999999</v>
      </c>
      <c r="Q2040" s="15">
        <v>40197</v>
      </c>
      <c r="R2040" s="14">
        <v>3.4670000000000001</v>
      </c>
      <c r="T2040" s="15">
        <v>40197</v>
      </c>
      <c r="U2040" s="14">
        <v>3.7330000000000001</v>
      </c>
      <c r="W2040" s="15">
        <v>40197</v>
      </c>
      <c r="X2040" s="14">
        <v>4.2</v>
      </c>
      <c r="Z2040" s="15">
        <v>40197</v>
      </c>
      <c r="AA2040" s="14">
        <v>3.4820000000000002</v>
      </c>
      <c r="AC2040" s="14">
        <f t="shared" si="239"/>
        <v>3.6541637571450631</v>
      </c>
      <c r="AE2040" s="15">
        <v>40197</v>
      </c>
      <c r="AF2040" s="14">
        <v>3.6919</v>
      </c>
      <c r="AH2040" s="15">
        <v>40197</v>
      </c>
      <c r="AI2040" s="14">
        <v>4.0259999999999998</v>
      </c>
      <c r="AK2040" s="15">
        <v>40197</v>
      </c>
      <c r="AL2040" s="14">
        <v>2.355</v>
      </c>
      <c r="AM2040" s="14">
        <f t="shared" si="241"/>
        <v>1.2991637571450632</v>
      </c>
      <c r="AN2040" s="15">
        <v>40197</v>
      </c>
      <c r="AO2040" s="14">
        <v>2.7248999999999999</v>
      </c>
      <c r="AP2040" s="14">
        <f t="shared" si="242"/>
        <v>0.96700000000000008</v>
      </c>
      <c r="AQ2040" s="15">
        <v>40197</v>
      </c>
      <c r="AR2040" s="14">
        <v>3.444</v>
      </c>
      <c r="AS2040" s="14">
        <f t="shared" si="243"/>
        <v>0.58199999999999985</v>
      </c>
      <c r="AU2040" s="14">
        <f t="shared" si="240"/>
        <v>0.92200000000000015</v>
      </c>
      <c r="AW2040" s="14">
        <f t="shared" si="244"/>
        <v>1.653</v>
      </c>
      <c r="AY2040" s="14">
        <f t="shared" si="245"/>
        <v>1.7079999999999997</v>
      </c>
      <c r="BA2040" s="15">
        <v>40197</v>
      </c>
      <c r="BB2040" s="14">
        <v>73.110500000000002</v>
      </c>
      <c r="BD2040" s="15"/>
      <c r="BJ2040" s="15">
        <v>40927</v>
      </c>
      <c r="BK2040" s="14">
        <v>227.4813</v>
      </c>
    </row>
    <row r="2041" spans="2:63" x14ac:dyDescent="0.2">
      <c r="B2041" s="15">
        <v>40198</v>
      </c>
      <c r="C2041" s="14">
        <v>3.2229999999999999</v>
      </c>
      <c r="E2041" s="15">
        <v>40198</v>
      </c>
      <c r="F2041" s="14">
        <v>3.4769999999999999</v>
      </c>
      <c r="H2041" s="15">
        <v>40198</v>
      </c>
      <c r="I2041" s="14">
        <v>4.0190000000000001</v>
      </c>
      <c r="K2041" s="15">
        <v>40198</v>
      </c>
      <c r="L2041" s="14">
        <v>4.0750000000000002</v>
      </c>
      <c r="N2041" s="15">
        <v>40198</v>
      </c>
      <c r="O2041" s="14">
        <v>3.8220000000000001</v>
      </c>
      <c r="Q2041" s="15">
        <v>40198</v>
      </c>
      <c r="R2041" s="14">
        <v>3.4380000000000002</v>
      </c>
      <c r="T2041" s="15">
        <v>40198</v>
      </c>
      <c r="U2041" s="14">
        <v>3.6920000000000002</v>
      </c>
      <c r="W2041" s="15">
        <v>40198</v>
      </c>
      <c r="X2041" s="14">
        <v>4.2670000000000003</v>
      </c>
      <c r="Z2041" s="15">
        <v>40198</v>
      </c>
      <c r="AA2041" s="14">
        <v>3.4359999999999999</v>
      </c>
      <c r="AC2041" s="14">
        <f t="shared" si="239"/>
        <v>3.6318601884752044</v>
      </c>
      <c r="AE2041" s="15">
        <v>40198</v>
      </c>
      <c r="AF2041" s="14">
        <v>3.6474000000000002</v>
      </c>
      <c r="AH2041" s="15">
        <v>40198</v>
      </c>
      <c r="AI2041" s="14">
        <v>4.0140000000000002</v>
      </c>
      <c r="AK2041" s="15">
        <v>40198</v>
      </c>
      <c r="AL2041" s="14">
        <v>2.355</v>
      </c>
      <c r="AM2041" s="14">
        <f t="shared" si="241"/>
        <v>1.2768601884752044</v>
      </c>
      <c r="AN2041" s="15">
        <v>40198</v>
      </c>
      <c r="AO2041" s="14">
        <v>2.7031999999999998</v>
      </c>
      <c r="AP2041" s="14">
        <f t="shared" si="242"/>
        <v>0.94420000000000037</v>
      </c>
      <c r="AQ2041" s="15">
        <v>40198</v>
      </c>
      <c r="AR2041" s="14">
        <v>3.3970000000000002</v>
      </c>
      <c r="AS2041" s="14">
        <f t="shared" si="243"/>
        <v>0.61699999999999999</v>
      </c>
      <c r="AU2041" s="14">
        <f t="shared" si="240"/>
        <v>0.86799999999999988</v>
      </c>
      <c r="AW2041" s="14">
        <f t="shared" si="244"/>
        <v>1.6640000000000001</v>
      </c>
      <c r="AY2041" s="14">
        <f t="shared" si="245"/>
        <v>1.7200000000000002</v>
      </c>
      <c r="BA2041" s="15">
        <v>40198</v>
      </c>
      <c r="BB2041" s="14">
        <v>79.587900000000005</v>
      </c>
      <c r="BD2041" s="15"/>
      <c r="BJ2041" s="15">
        <v>40928</v>
      </c>
      <c r="BK2041" s="14">
        <v>227.7149</v>
      </c>
    </row>
    <row r="2042" spans="2:63" x14ac:dyDescent="0.2">
      <c r="B2042" s="15">
        <v>40199</v>
      </c>
      <c r="C2042" s="14">
        <v>3.2069999999999999</v>
      </c>
      <c r="E2042" s="15">
        <v>40199</v>
      </c>
      <c r="F2042" s="14">
        <v>3.4540000000000002</v>
      </c>
      <c r="H2042" s="15">
        <v>40199</v>
      </c>
      <c r="I2042" s="14">
        <v>4.0090000000000003</v>
      </c>
      <c r="K2042" s="15">
        <v>40199</v>
      </c>
      <c r="L2042" s="14">
        <v>4.0750000000000002</v>
      </c>
      <c r="N2042" s="15">
        <v>40199</v>
      </c>
      <c r="O2042" s="14">
        <v>3.8010000000000002</v>
      </c>
      <c r="Q2042" s="15">
        <v>40199</v>
      </c>
      <c r="R2042" s="14">
        <v>3.4169999999999998</v>
      </c>
      <c r="T2042" s="15">
        <v>40199</v>
      </c>
      <c r="U2042" s="14">
        <v>3.6779999999999999</v>
      </c>
      <c r="W2042" s="15">
        <v>40199</v>
      </c>
      <c r="X2042" s="14">
        <v>4.2510000000000003</v>
      </c>
      <c r="Z2042" s="15">
        <v>40199</v>
      </c>
      <c r="AA2042" s="14">
        <v>3.4279999999999999</v>
      </c>
      <c r="AC2042" s="14">
        <f t="shared" si="239"/>
        <v>3.6179052989340339</v>
      </c>
      <c r="AE2042" s="15">
        <v>40199</v>
      </c>
      <c r="AF2042" s="14">
        <v>3.5857999999999999</v>
      </c>
      <c r="AH2042" s="15">
        <v>40199</v>
      </c>
      <c r="AI2042" s="14">
        <v>3.9260000000000002</v>
      </c>
      <c r="AK2042" s="15">
        <v>40199</v>
      </c>
      <c r="AL2042" s="14">
        <v>2.34</v>
      </c>
      <c r="AM2042" s="14">
        <f t="shared" si="241"/>
        <v>1.277905298934034</v>
      </c>
      <c r="AN2042" s="15">
        <v>40199</v>
      </c>
      <c r="AO2042" s="14">
        <v>2.6709000000000001</v>
      </c>
      <c r="AP2042" s="14">
        <f t="shared" si="242"/>
        <v>0.91489999999999982</v>
      </c>
      <c r="AQ2042" s="15">
        <v>40199</v>
      </c>
      <c r="AR2042" s="14">
        <v>3.42</v>
      </c>
      <c r="AS2042" s="14">
        <f t="shared" si="243"/>
        <v>0.50600000000000023</v>
      </c>
      <c r="AU2042" s="14">
        <f t="shared" si="240"/>
        <v>0.86699999999999999</v>
      </c>
      <c r="AW2042" s="14">
        <f t="shared" si="244"/>
        <v>1.6690000000000005</v>
      </c>
      <c r="AY2042" s="14">
        <f t="shared" si="245"/>
        <v>1.7350000000000003</v>
      </c>
      <c r="BA2042" s="15">
        <v>40199</v>
      </c>
      <c r="BB2042" s="14">
        <v>80.116200000000006</v>
      </c>
      <c r="BD2042" s="15"/>
      <c r="BJ2042" s="15">
        <v>40929</v>
      </c>
      <c r="BK2042" s="14">
        <v>227.7149</v>
      </c>
    </row>
    <row r="2043" spans="2:63" x14ac:dyDescent="0.2">
      <c r="B2043" s="15">
        <v>40200</v>
      </c>
      <c r="C2043" s="14">
        <v>3.2149999999999999</v>
      </c>
      <c r="E2043" s="15">
        <v>40200</v>
      </c>
      <c r="F2043" s="14">
        <v>3.4630000000000001</v>
      </c>
      <c r="H2043" s="15">
        <v>40200</v>
      </c>
      <c r="I2043" s="14">
        <v>4.03</v>
      </c>
      <c r="K2043" s="15">
        <v>40200</v>
      </c>
      <c r="L2043" s="14">
        <v>4.0780000000000003</v>
      </c>
      <c r="N2043" s="15">
        <v>40200</v>
      </c>
      <c r="O2043" s="14">
        <v>3.8170000000000002</v>
      </c>
      <c r="Q2043" s="15">
        <v>40200</v>
      </c>
      <c r="R2043" s="14">
        <v>3.4260000000000002</v>
      </c>
      <c r="T2043" s="15">
        <v>40200</v>
      </c>
      <c r="U2043" s="14">
        <v>3.6879999999999997</v>
      </c>
      <c r="W2043" s="15">
        <v>40200</v>
      </c>
      <c r="X2043" s="14">
        <v>4.3070000000000004</v>
      </c>
      <c r="Z2043" s="15">
        <v>40200</v>
      </c>
      <c r="AA2043" s="14">
        <v>3.4289999999999998</v>
      </c>
      <c r="AC2043" s="14">
        <f t="shared" si="239"/>
        <v>3.6285314382820948</v>
      </c>
      <c r="AE2043" s="15">
        <v>40200</v>
      </c>
      <c r="AF2043" s="14">
        <v>3.6071</v>
      </c>
      <c r="AH2043" s="15">
        <v>40200</v>
      </c>
      <c r="AI2043" s="14">
        <v>3.9210000000000003</v>
      </c>
      <c r="AK2043" s="15">
        <v>40200</v>
      </c>
      <c r="AL2043" s="14">
        <v>2.3109999999999999</v>
      </c>
      <c r="AM2043" s="14">
        <f t="shared" si="241"/>
        <v>1.3175314382820948</v>
      </c>
      <c r="AN2043" s="15">
        <v>40200</v>
      </c>
      <c r="AO2043" s="14">
        <v>2.6503999999999999</v>
      </c>
      <c r="AP2043" s="14">
        <f t="shared" si="242"/>
        <v>0.95670000000000011</v>
      </c>
      <c r="AQ2043" s="15">
        <v>40200</v>
      </c>
      <c r="AR2043" s="14">
        <v>3.4</v>
      </c>
      <c r="AS2043" s="14">
        <f t="shared" si="243"/>
        <v>0.52100000000000035</v>
      </c>
      <c r="AU2043" s="14">
        <f t="shared" si="240"/>
        <v>0.90399999999999991</v>
      </c>
      <c r="AW2043" s="14">
        <f t="shared" si="244"/>
        <v>1.7190000000000003</v>
      </c>
      <c r="AY2043" s="14">
        <f t="shared" si="245"/>
        <v>1.7670000000000003</v>
      </c>
      <c r="BA2043" s="15">
        <v>40200</v>
      </c>
      <c r="BB2043" s="14">
        <v>81.489999999999995</v>
      </c>
      <c r="BD2043" s="15"/>
      <c r="BJ2043" s="15">
        <v>40930</v>
      </c>
      <c r="BK2043" s="14">
        <v>227.7149</v>
      </c>
    </row>
    <row r="2044" spans="2:63" x14ac:dyDescent="0.2">
      <c r="B2044" s="15">
        <v>40201</v>
      </c>
      <c r="C2044" s="14">
        <v>3.2149999999999999</v>
      </c>
      <c r="E2044" s="15">
        <v>40201</v>
      </c>
      <c r="F2044" s="14">
        <v>3.4630000000000001</v>
      </c>
      <c r="H2044" s="15">
        <v>40201</v>
      </c>
      <c r="I2044" s="14">
        <v>4.03</v>
      </c>
      <c r="K2044" s="15">
        <v>40201</v>
      </c>
      <c r="L2044" s="14">
        <v>4.0780000000000003</v>
      </c>
      <c r="N2044" s="15">
        <v>40201</v>
      </c>
      <c r="O2044" s="14">
        <v>3.8170000000000002</v>
      </c>
      <c r="Q2044" s="15">
        <v>40201</v>
      </c>
      <c r="R2044" s="14">
        <v>3.4260000000000002</v>
      </c>
      <c r="T2044" s="15">
        <v>40201</v>
      </c>
      <c r="U2044" s="14">
        <v>3.6879999999999997</v>
      </c>
      <c r="W2044" s="15">
        <v>40201</v>
      </c>
      <c r="X2044" s="14">
        <v>4.3070000000000004</v>
      </c>
      <c r="Z2044" s="15">
        <v>40201</v>
      </c>
      <c r="AA2044" s="14">
        <v>3.4289999999999998</v>
      </c>
      <c r="AC2044" s="14">
        <f t="shared" si="239"/>
        <v>3.6285314382820948</v>
      </c>
      <c r="AE2044" s="15">
        <v>40201</v>
      </c>
      <c r="AF2044" s="14">
        <v>3.6071</v>
      </c>
      <c r="AH2044" s="15">
        <v>40201</v>
      </c>
      <c r="AI2044" s="14">
        <v>3.9210000000000003</v>
      </c>
      <c r="AK2044" s="15">
        <v>40201</v>
      </c>
      <c r="AL2044" s="14">
        <v>2.3109999999999999</v>
      </c>
      <c r="AM2044" s="14">
        <f t="shared" si="241"/>
        <v>1.3175314382820948</v>
      </c>
      <c r="AN2044" s="15">
        <v>40201</v>
      </c>
      <c r="AO2044" s="14">
        <v>2.6503999999999999</v>
      </c>
      <c r="AP2044" s="14">
        <f t="shared" si="242"/>
        <v>0.95670000000000011</v>
      </c>
      <c r="AQ2044" s="15">
        <v>40201</v>
      </c>
      <c r="AR2044" s="14">
        <v>3.4</v>
      </c>
      <c r="AS2044" s="14">
        <f t="shared" si="243"/>
        <v>0.52100000000000035</v>
      </c>
      <c r="AU2044" s="14">
        <f t="shared" si="240"/>
        <v>0.90399999999999991</v>
      </c>
      <c r="AW2044" s="14">
        <f t="shared" si="244"/>
        <v>1.7190000000000003</v>
      </c>
      <c r="AY2044" s="14">
        <f t="shared" si="245"/>
        <v>1.7670000000000003</v>
      </c>
      <c r="BA2044" s="15">
        <v>40201</v>
      </c>
      <c r="BB2044" s="14">
        <v>81.489999999999995</v>
      </c>
      <c r="BD2044" s="15"/>
      <c r="BJ2044" s="15">
        <v>40931</v>
      </c>
      <c r="BK2044" s="14">
        <v>227.49719999999999</v>
      </c>
    </row>
    <row r="2045" spans="2:63" x14ac:dyDescent="0.2">
      <c r="B2045" s="15">
        <v>40202</v>
      </c>
      <c r="C2045" s="14">
        <v>3.2149999999999999</v>
      </c>
      <c r="E2045" s="15">
        <v>40202</v>
      </c>
      <c r="F2045" s="14">
        <v>3.4630000000000001</v>
      </c>
      <c r="H2045" s="15">
        <v>40202</v>
      </c>
      <c r="I2045" s="14">
        <v>4.03</v>
      </c>
      <c r="K2045" s="15">
        <v>40202</v>
      </c>
      <c r="L2045" s="14">
        <v>4.0780000000000003</v>
      </c>
      <c r="N2045" s="15">
        <v>40202</v>
      </c>
      <c r="O2045" s="14">
        <v>3.8170000000000002</v>
      </c>
      <c r="Q2045" s="15">
        <v>40202</v>
      </c>
      <c r="R2045" s="14">
        <v>3.4260000000000002</v>
      </c>
      <c r="T2045" s="15">
        <v>40202</v>
      </c>
      <c r="U2045" s="14">
        <v>3.6879999999999997</v>
      </c>
      <c r="W2045" s="15">
        <v>40202</v>
      </c>
      <c r="X2045" s="14">
        <v>4.3070000000000004</v>
      </c>
      <c r="Z2045" s="15">
        <v>40202</v>
      </c>
      <c r="AA2045" s="14">
        <v>3.4289999999999998</v>
      </c>
      <c r="AC2045" s="14">
        <f t="shared" si="239"/>
        <v>3.6285314382820948</v>
      </c>
      <c r="AE2045" s="15">
        <v>40202</v>
      </c>
      <c r="AF2045" s="14">
        <v>3.6071</v>
      </c>
      <c r="AH2045" s="15">
        <v>40202</v>
      </c>
      <c r="AI2045" s="14">
        <v>3.9210000000000003</v>
      </c>
      <c r="AK2045" s="15">
        <v>40202</v>
      </c>
      <c r="AL2045" s="14">
        <v>2.3109999999999999</v>
      </c>
      <c r="AM2045" s="14">
        <f t="shared" si="241"/>
        <v>1.3175314382820948</v>
      </c>
      <c r="AN2045" s="15">
        <v>40202</v>
      </c>
      <c r="AO2045" s="14">
        <v>2.6503999999999999</v>
      </c>
      <c r="AP2045" s="14">
        <f t="shared" si="242"/>
        <v>0.95670000000000011</v>
      </c>
      <c r="AQ2045" s="15">
        <v>40202</v>
      </c>
      <c r="AR2045" s="14">
        <v>3.4</v>
      </c>
      <c r="AS2045" s="14">
        <f t="shared" si="243"/>
        <v>0.52100000000000035</v>
      </c>
      <c r="AU2045" s="14">
        <f t="shared" si="240"/>
        <v>0.90399999999999991</v>
      </c>
      <c r="AW2045" s="14">
        <f t="shared" si="244"/>
        <v>1.7190000000000003</v>
      </c>
      <c r="AY2045" s="14">
        <f t="shared" si="245"/>
        <v>1.7670000000000003</v>
      </c>
      <c r="BA2045" s="15">
        <v>40202</v>
      </c>
      <c r="BB2045" s="14">
        <v>81.489999999999995</v>
      </c>
      <c r="BD2045" s="15"/>
      <c r="BJ2045" s="15">
        <v>40932</v>
      </c>
      <c r="BK2045" s="14">
        <v>228.1003</v>
      </c>
    </row>
    <row r="2046" spans="2:63" x14ac:dyDescent="0.2">
      <c r="B2046" s="15">
        <v>40203</v>
      </c>
      <c r="C2046" s="14">
        <v>3.2170000000000001</v>
      </c>
      <c r="E2046" s="15">
        <v>40203</v>
      </c>
      <c r="F2046" s="14">
        <v>3.452</v>
      </c>
      <c r="H2046" s="15">
        <v>40203</v>
      </c>
      <c r="I2046" s="14">
        <v>3.9569999999999999</v>
      </c>
      <c r="K2046" s="15">
        <v>40203</v>
      </c>
      <c r="L2046" s="14">
        <v>4.0460000000000003</v>
      </c>
      <c r="N2046" s="15">
        <v>40203</v>
      </c>
      <c r="O2046" s="14">
        <v>3.766</v>
      </c>
      <c r="Q2046" s="15">
        <v>40203</v>
      </c>
      <c r="R2046" s="14">
        <v>3.4089999999999998</v>
      </c>
      <c r="T2046" s="15">
        <v>40203</v>
      </c>
      <c r="U2046" s="14">
        <v>3.6680000000000001</v>
      </c>
      <c r="W2046" s="15">
        <v>40203</v>
      </c>
      <c r="X2046" s="14">
        <v>4.1970000000000001</v>
      </c>
      <c r="Z2046" s="15">
        <v>40203</v>
      </c>
      <c r="AA2046" s="14">
        <v>3.427</v>
      </c>
      <c r="AC2046" s="14">
        <f t="shared" si="239"/>
        <v>3.6040265719141047</v>
      </c>
      <c r="AE2046" s="15">
        <v>40203</v>
      </c>
      <c r="AF2046" s="14">
        <v>3.6265000000000001</v>
      </c>
      <c r="AH2046" s="15">
        <v>40203</v>
      </c>
      <c r="AI2046" s="14">
        <v>3.9089999999999998</v>
      </c>
      <c r="AK2046" s="15">
        <v>40203</v>
      </c>
      <c r="AL2046" s="14">
        <v>2.2875000000000001</v>
      </c>
      <c r="AM2046" s="14">
        <f t="shared" si="241"/>
        <v>1.3165265719141046</v>
      </c>
      <c r="AN2046" s="15">
        <v>40203</v>
      </c>
      <c r="AO2046" s="14">
        <v>2.6705999999999999</v>
      </c>
      <c r="AP2046" s="14">
        <f t="shared" si="242"/>
        <v>0.95590000000000019</v>
      </c>
      <c r="AQ2046" s="15">
        <v>40203</v>
      </c>
      <c r="AR2046" s="14">
        <v>3.36</v>
      </c>
      <c r="AS2046" s="14">
        <f t="shared" si="243"/>
        <v>0.54899999999999993</v>
      </c>
      <c r="AU2046" s="14">
        <f t="shared" si="240"/>
        <v>0.92949999999999999</v>
      </c>
      <c r="AW2046" s="14">
        <f t="shared" si="244"/>
        <v>1.6694999999999998</v>
      </c>
      <c r="AY2046" s="14">
        <f t="shared" si="245"/>
        <v>1.7585000000000002</v>
      </c>
      <c r="BA2046" s="15">
        <v>40203</v>
      </c>
      <c r="BB2046" s="14">
        <v>74.014200000000002</v>
      </c>
      <c r="BD2046" s="15"/>
      <c r="BJ2046" s="15">
        <v>40933</v>
      </c>
      <c r="BK2046" s="14">
        <v>228.2937</v>
      </c>
    </row>
    <row r="2047" spans="2:63" x14ac:dyDescent="0.2">
      <c r="B2047" s="15">
        <v>40204</v>
      </c>
      <c r="C2047" s="14">
        <v>3.2069999999999999</v>
      </c>
      <c r="E2047" s="15">
        <v>40204</v>
      </c>
      <c r="F2047" s="14">
        <v>3.4369999999999998</v>
      </c>
      <c r="H2047" s="15">
        <v>40204</v>
      </c>
      <c r="I2047" s="14">
        <v>4.0330000000000004</v>
      </c>
      <c r="K2047" s="15">
        <v>40204</v>
      </c>
      <c r="L2047" s="14">
        <v>4.024</v>
      </c>
      <c r="N2047" s="15">
        <v>40204</v>
      </c>
      <c r="O2047" s="14">
        <v>3.7320000000000002</v>
      </c>
      <c r="Q2047" s="15">
        <v>40204</v>
      </c>
      <c r="R2047" s="14">
        <v>3.3959999999999999</v>
      </c>
      <c r="T2047" s="15">
        <v>40204</v>
      </c>
      <c r="U2047" s="14">
        <v>3.6539999999999999</v>
      </c>
      <c r="W2047" s="15">
        <v>40204</v>
      </c>
      <c r="X2047" s="14">
        <v>4.1399999999999997</v>
      </c>
      <c r="Z2047" s="15">
        <v>40204</v>
      </c>
      <c r="AA2047" s="14">
        <v>3.4129999999999998</v>
      </c>
      <c r="AC2047" s="14">
        <f t="shared" si="239"/>
        <v>3.5998317627066272</v>
      </c>
      <c r="AE2047" s="15">
        <v>40204</v>
      </c>
      <c r="AF2047" s="14">
        <v>3.6188000000000002</v>
      </c>
      <c r="AH2047" s="15">
        <v>40204</v>
      </c>
      <c r="AI2047" s="14">
        <v>3.8780000000000001</v>
      </c>
      <c r="AK2047" s="15">
        <v>40204</v>
      </c>
      <c r="AL2047" s="14">
        <v>2.2925</v>
      </c>
      <c r="AM2047" s="14">
        <f t="shared" si="241"/>
        <v>1.3073317627066272</v>
      </c>
      <c r="AN2047" s="15">
        <v>40204</v>
      </c>
      <c r="AO2047" s="14">
        <v>2.6893000000000002</v>
      </c>
      <c r="AP2047" s="14">
        <f t="shared" si="242"/>
        <v>0.92949999999999999</v>
      </c>
      <c r="AQ2047" s="15">
        <v>40204</v>
      </c>
      <c r="AR2047" s="14">
        <v>3.4074999999999998</v>
      </c>
      <c r="AS2047" s="14">
        <f t="shared" si="243"/>
        <v>0.47050000000000036</v>
      </c>
      <c r="AU2047" s="14">
        <f t="shared" si="240"/>
        <v>0.91449999999999987</v>
      </c>
      <c r="AW2047" s="14">
        <f t="shared" si="244"/>
        <v>1.7405000000000004</v>
      </c>
      <c r="AY2047" s="14">
        <f t="shared" si="245"/>
        <v>1.7315</v>
      </c>
      <c r="BA2047" s="15">
        <v>40204</v>
      </c>
      <c r="BB2047" s="14">
        <v>82.568600000000004</v>
      </c>
      <c r="BD2047" s="15"/>
      <c r="BJ2047" s="15">
        <v>40934</v>
      </c>
      <c r="BK2047" s="14">
        <v>228.43260000000001</v>
      </c>
    </row>
    <row r="2048" spans="2:63" x14ac:dyDescent="0.2">
      <c r="B2048" s="15">
        <v>40205</v>
      </c>
      <c r="C2048" s="14">
        <v>3.2</v>
      </c>
      <c r="E2048" s="15">
        <v>40205</v>
      </c>
      <c r="F2048" s="14">
        <v>3.4470000000000001</v>
      </c>
      <c r="H2048" s="15">
        <v>40205</v>
      </c>
      <c r="I2048" s="14">
        <v>4.1029999999999998</v>
      </c>
      <c r="K2048" s="15">
        <v>40205</v>
      </c>
      <c r="L2048" s="14">
        <v>4.0860000000000003</v>
      </c>
      <c r="N2048" s="15">
        <v>40205</v>
      </c>
      <c r="O2048" s="14">
        <v>3.7490000000000001</v>
      </c>
      <c r="Q2048" s="15">
        <v>40205</v>
      </c>
      <c r="R2048" s="14">
        <v>3.4039999999999999</v>
      </c>
      <c r="T2048" s="15">
        <v>40205</v>
      </c>
      <c r="U2048" s="14">
        <v>3.6589999999999998</v>
      </c>
      <c r="W2048" s="15">
        <v>40205</v>
      </c>
      <c r="X2048" s="14">
        <v>4.2549999999999999</v>
      </c>
      <c r="Z2048" s="15">
        <v>40205</v>
      </c>
      <c r="AA2048" s="14">
        <v>3.41</v>
      </c>
      <c r="AC2048" s="14">
        <f t="shared" si="239"/>
        <v>3.6257537463309131</v>
      </c>
      <c r="AE2048" s="15">
        <v>40205</v>
      </c>
      <c r="AF2048" s="14">
        <v>3.6478999999999999</v>
      </c>
      <c r="AH2048" s="15">
        <v>40205</v>
      </c>
      <c r="AI2048" s="14">
        <v>3.8820000000000001</v>
      </c>
      <c r="AK2048" s="15">
        <v>40205</v>
      </c>
      <c r="AL2048" s="14">
        <v>2.2650000000000001</v>
      </c>
      <c r="AM2048" s="14">
        <f t="shared" si="241"/>
        <v>1.3607537463309129</v>
      </c>
      <c r="AN2048" s="15">
        <v>40205</v>
      </c>
      <c r="AO2048" s="14">
        <v>2.6851000000000003</v>
      </c>
      <c r="AP2048" s="14">
        <f t="shared" si="242"/>
        <v>0.96279999999999966</v>
      </c>
      <c r="AQ2048" s="15">
        <v>40205</v>
      </c>
      <c r="AR2048" s="14">
        <v>3.375</v>
      </c>
      <c r="AS2048" s="14">
        <f t="shared" si="243"/>
        <v>0.50700000000000012</v>
      </c>
      <c r="AU2048" s="14">
        <f t="shared" si="240"/>
        <v>0.93500000000000005</v>
      </c>
      <c r="AW2048" s="14">
        <f t="shared" si="244"/>
        <v>1.8379999999999996</v>
      </c>
      <c r="AY2048" s="14">
        <f t="shared" si="245"/>
        <v>1.8210000000000002</v>
      </c>
      <c r="BA2048" s="15">
        <v>40205</v>
      </c>
      <c r="BB2048" s="14">
        <v>90.269199999999998</v>
      </c>
      <c r="BD2048" s="15"/>
      <c r="BJ2048" s="15">
        <v>40935</v>
      </c>
      <c r="BK2048" s="14">
        <v>228.77260000000001</v>
      </c>
    </row>
    <row r="2049" spans="2:63" x14ac:dyDescent="0.2">
      <c r="B2049" s="15">
        <v>40206</v>
      </c>
      <c r="C2049" s="14">
        <v>3.2010000000000001</v>
      </c>
      <c r="E2049" s="15">
        <v>40206</v>
      </c>
      <c r="F2049" s="14">
        <v>3.4620000000000002</v>
      </c>
      <c r="H2049" s="15">
        <v>40206</v>
      </c>
      <c r="I2049" s="14">
        <v>4.1870000000000003</v>
      </c>
      <c r="K2049" s="15">
        <v>40206</v>
      </c>
      <c r="L2049" s="14">
        <v>4.149</v>
      </c>
      <c r="N2049" s="15">
        <v>40206</v>
      </c>
      <c r="O2049" s="14">
        <v>3.7850000000000001</v>
      </c>
      <c r="Q2049" s="15">
        <v>40206</v>
      </c>
      <c r="R2049" s="14">
        <v>3.4239999999999999</v>
      </c>
      <c r="T2049" s="15">
        <v>40206</v>
      </c>
      <c r="U2049" s="14">
        <v>3.6829999999999998</v>
      </c>
      <c r="W2049" s="15">
        <v>40206</v>
      </c>
      <c r="X2049" s="14">
        <v>4.4169999999999998</v>
      </c>
      <c r="Z2049" s="15">
        <v>40206</v>
      </c>
      <c r="AA2049" s="14">
        <v>3.43</v>
      </c>
      <c r="AC2049" s="14">
        <f t="shared" si="239"/>
        <v>3.6608452031515522</v>
      </c>
      <c r="AE2049" s="15">
        <v>40206</v>
      </c>
      <c r="AF2049" s="14">
        <v>3.6343999999999999</v>
      </c>
      <c r="AH2049" s="15">
        <v>40206</v>
      </c>
      <c r="AI2049" s="14">
        <v>3.9390000000000001</v>
      </c>
      <c r="AK2049" s="15">
        <v>40206</v>
      </c>
      <c r="AL2049" s="14">
        <v>2.2450000000000001</v>
      </c>
      <c r="AM2049" s="14">
        <f t="shared" si="241"/>
        <v>1.415845203151552</v>
      </c>
      <c r="AN2049" s="15">
        <v>40206</v>
      </c>
      <c r="AO2049" s="14">
        <v>2.6983999999999999</v>
      </c>
      <c r="AP2049" s="14">
        <f t="shared" si="242"/>
        <v>0.93599999999999994</v>
      </c>
      <c r="AQ2049" s="15">
        <v>40206</v>
      </c>
      <c r="AR2049" s="14">
        <v>3.3820000000000001</v>
      </c>
      <c r="AS2049" s="14">
        <f t="shared" si="243"/>
        <v>0.55699999999999994</v>
      </c>
      <c r="AU2049" s="14">
        <f t="shared" si="240"/>
        <v>0.95599999999999996</v>
      </c>
      <c r="AW2049" s="14">
        <f t="shared" si="244"/>
        <v>1.9420000000000002</v>
      </c>
      <c r="AY2049" s="14">
        <f t="shared" si="245"/>
        <v>1.9039999999999999</v>
      </c>
      <c r="BA2049" s="15">
        <v>40206</v>
      </c>
      <c r="BB2049" s="14">
        <v>98.566199999999995</v>
      </c>
      <c r="BD2049" s="15"/>
      <c r="BJ2049" s="15">
        <v>40936</v>
      </c>
      <c r="BK2049" s="14">
        <v>228.77260000000001</v>
      </c>
    </row>
    <row r="2050" spans="2:63" x14ac:dyDescent="0.2">
      <c r="B2050" s="15">
        <v>40207</v>
      </c>
      <c r="C2050" s="14">
        <v>3.1960000000000002</v>
      </c>
      <c r="E2050" s="15">
        <v>40207</v>
      </c>
      <c r="F2050" s="14">
        <v>3.4609999999999999</v>
      </c>
      <c r="H2050" s="15">
        <v>40207</v>
      </c>
      <c r="I2050" s="14">
        <v>4.12</v>
      </c>
      <c r="K2050" s="15">
        <v>40207</v>
      </c>
      <c r="L2050" s="14">
        <v>4.1150000000000002</v>
      </c>
      <c r="N2050" s="15">
        <v>40207</v>
      </c>
      <c r="O2050" s="14">
        <v>3.766</v>
      </c>
      <c r="Q2050" s="15">
        <v>40207</v>
      </c>
      <c r="R2050" s="14">
        <v>3.4209999999999998</v>
      </c>
      <c r="T2050" s="15">
        <v>40207</v>
      </c>
      <c r="U2050" s="14">
        <v>3.669</v>
      </c>
      <c r="W2050" s="15">
        <v>40207</v>
      </c>
      <c r="X2050" s="14">
        <v>4.41</v>
      </c>
      <c r="Z2050" s="15">
        <v>40207</v>
      </c>
      <c r="AA2050" s="14">
        <v>3.4260000000000002</v>
      </c>
      <c r="AC2050" s="14">
        <f t="shared" si="239"/>
        <v>3.6420210103506867</v>
      </c>
      <c r="AE2050" s="15">
        <v>40207</v>
      </c>
      <c r="AF2050" s="14">
        <v>3.5844</v>
      </c>
      <c r="AH2050" s="15">
        <v>40207</v>
      </c>
      <c r="AI2050" s="14">
        <v>3.911</v>
      </c>
      <c r="AK2050" s="15">
        <v>40207</v>
      </c>
      <c r="AL2050" s="14">
        <v>2.2982</v>
      </c>
      <c r="AM2050" s="14">
        <f t="shared" si="241"/>
        <v>1.3438210103506867</v>
      </c>
      <c r="AN2050" s="15">
        <v>40207</v>
      </c>
      <c r="AO2050" s="14">
        <v>2.6894999999999998</v>
      </c>
      <c r="AP2050" s="14">
        <f t="shared" si="242"/>
        <v>0.89490000000000025</v>
      </c>
      <c r="AQ2050" s="15">
        <v>40207</v>
      </c>
      <c r="AR2050" s="14">
        <v>3.32</v>
      </c>
      <c r="AS2050" s="14">
        <f t="shared" si="243"/>
        <v>0.59100000000000019</v>
      </c>
      <c r="AU2050" s="14">
        <f t="shared" si="240"/>
        <v>0.89780000000000015</v>
      </c>
      <c r="AW2050" s="14">
        <f t="shared" si="244"/>
        <v>1.8218000000000001</v>
      </c>
      <c r="AY2050" s="14">
        <f t="shared" si="245"/>
        <v>1.8168000000000002</v>
      </c>
      <c r="BA2050" s="15">
        <v>40207</v>
      </c>
      <c r="BB2050" s="14">
        <v>92.444000000000003</v>
      </c>
      <c r="BD2050" s="15"/>
      <c r="BJ2050" s="15">
        <v>40937</v>
      </c>
      <c r="BK2050" s="14">
        <v>228.77260000000001</v>
      </c>
    </row>
    <row r="2051" spans="2:63" x14ac:dyDescent="0.2">
      <c r="B2051" s="15">
        <v>40208</v>
      </c>
      <c r="C2051" s="14">
        <v>3.1960000000000002</v>
      </c>
      <c r="E2051" s="15">
        <v>40208</v>
      </c>
      <c r="F2051" s="14">
        <v>3.4609999999999999</v>
      </c>
      <c r="H2051" s="15">
        <v>40208</v>
      </c>
      <c r="I2051" s="14">
        <v>4.12</v>
      </c>
      <c r="K2051" s="15">
        <v>40208</v>
      </c>
      <c r="L2051" s="14">
        <v>4.1150000000000002</v>
      </c>
      <c r="N2051" s="15">
        <v>40208</v>
      </c>
      <c r="O2051" s="14">
        <v>3.766</v>
      </c>
      <c r="Q2051" s="15">
        <v>40208</v>
      </c>
      <c r="R2051" s="14">
        <v>3.4209999999999998</v>
      </c>
      <c r="T2051" s="15">
        <v>40208</v>
      </c>
      <c r="U2051" s="14">
        <v>3.669</v>
      </c>
      <c r="W2051" s="15">
        <v>40208</v>
      </c>
      <c r="X2051" s="14">
        <v>4.41</v>
      </c>
      <c r="Z2051" s="15">
        <v>40208</v>
      </c>
      <c r="AA2051" s="14">
        <v>3.4260000000000002</v>
      </c>
      <c r="AC2051" s="14">
        <f t="shared" si="239"/>
        <v>3.6420210103506867</v>
      </c>
      <c r="AE2051" s="15">
        <v>40208</v>
      </c>
      <c r="AF2051" s="14">
        <v>3.5844</v>
      </c>
      <c r="AH2051" s="15">
        <v>40208</v>
      </c>
      <c r="AI2051" s="14">
        <v>3.911</v>
      </c>
      <c r="AK2051" s="15">
        <v>40208</v>
      </c>
      <c r="AL2051" s="14">
        <v>2.2982</v>
      </c>
      <c r="AM2051" s="14">
        <f t="shared" si="241"/>
        <v>1.3438210103506867</v>
      </c>
      <c r="AN2051" s="15">
        <v>40208</v>
      </c>
      <c r="AO2051" s="14">
        <v>2.6894999999999998</v>
      </c>
      <c r="AP2051" s="14">
        <f t="shared" si="242"/>
        <v>0.89490000000000025</v>
      </c>
      <c r="AQ2051" s="15">
        <v>40208</v>
      </c>
      <c r="AR2051" s="14">
        <v>3.32</v>
      </c>
      <c r="AS2051" s="14">
        <f t="shared" si="243"/>
        <v>0.59100000000000019</v>
      </c>
      <c r="AU2051" s="14">
        <f t="shared" si="240"/>
        <v>0.89780000000000015</v>
      </c>
      <c r="AW2051" s="14">
        <f t="shared" si="244"/>
        <v>1.8218000000000001</v>
      </c>
      <c r="AY2051" s="14">
        <f t="shared" si="245"/>
        <v>1.8168000000000002</v>
      </c>
      <c r="BA2051" s="15">
        <v>40208</v>
      </c>
      <c r="BB2051" s="14">
        <v>92.444000000000003</v>
      </c>
      <c r="BD2051" s="15"/>
      <c r="BJ2051" s="15">
        <v>40938</v>
      </c>
      <c r="BK2051" s="14">
        <v>228.36779999999999</v>
      </c>
    </row>
    <row r="2052" spans="2:63" x14ac:dyDescent="0.2">
      <c r="B2052" s="15">
        <v>40209</v>
      </c>
      <c r="C2052" s="14">
        <v>3.1960000000000002</v>
      </c>
      <c r="E2052" s="15">
        <v>40209</v>
      </c>
      <c r="F2052" s="14">
        <v>3.4609999999999999</v>
      </c>
      <c r="H2052" s="15">
        <v>40209</v>
      </c>
      <c r="I2052" s="14">
        <v>4.12</v>
      </c>
      <c r="K2052" s="15">
        <v>40209</v>
      </c>
      <c r="L2052" s="14">
        <v>4.1150000000000002</v>
      </c>
      <c r="N2052" s="15">
        <v>40209</v>
      </c>
      <c r="O2052" s="14">
        <v>3.766</v>
      </c>
      <c r="Q2052" s="15">
        <v>40209</v>
      </c>
      <c r="R2052" s="14">
        <v>3.4209999999999998</v>
      </c>
      <c r="T2052" s="15">
        <v>40209</v>
      </c>
      <c r="U2052" s="14">
        <v>3.669</v>
      </c>
      <c r="W2052" s="15">
        <v>40209</v>
      </c>
      <c r="X2052" s="14">
        <v>4.41</v>
      </c>
      <c r="Z2052" s="15">
        <v>40209</v>
      </c>
      <c r="AA2052" s="14">
        <v>3.4260000000000002</v>
      </c>
      <c r="AC2052" s="14">
        <f t="shared" ref="AC2052:AC2115" si="246">((C2052*$C$1)+(F2052*$F$1)+(I2052*$I$1)+(L2052*$L$1)+(O2052*$O$1)+(R2052*$R$1)+(U2052*$U$1)+(X2052*$X$1)+(AA2052*$AA$1))/($C$1+$F$1+$I$1+$L$1+$O$1+$R$1+$U$1+$X$1+$AA$1)</f>
        <v>3.6420210103506867</v>
      </c>
      <c r="AE2052" s="15">
        <v>40209</v>
      </c>
      <c r="AF2052" s="14">
        <v>3.5844</v>
      </c>
      <c r="AH2052" s="15">
        <v>40209</v>
      </c>
      <c r="AI2052" s="14">
        <v>3.911</v>
      </c>
      <c r="AK2052" s="15">
        <v>40209</v>
      </c>
      <c r="AL2052" s="14">
        <v>2.2982</v>
      </c>
      <c r="AM2052" s="14">
        <f t="shared" si="241"/>
        <v>1.3438210103506867</v>
      </c>
      <c r="AN2052" s="15">
        <v>40209</v>
      </c>
      <c r="AO2052" s="14">
        <v>2.6894999999999998</v>
      </c>
      <c r="AP2052" s="14">
        <f t="shared" si="242"/>
        <v>0.89490000000000025</v>
      </c>
      <c r="AQ2052" s="15">
        <v>40209</v>
      </c>
      <c r="AR2052" s="14">
        <v>3.32</v>
      </c>
      <c r="AS2052" s="14">
        <f t="shared" si="243"/>
        <v>0.59100000000000019</v>
      </c>
      <c r="AU2052" s="14">
        <f t="shared" ref="AU2052:AU2115" si="247">C2052-AL2052</f>
        <v>0.89780000000000015</v>
      </c>
      <c r="AW2052" s="14">
        <f t="shared" si="244"/>
        <v>1.8218000000000001</v>
      </c>
      <c r="AY2052" s="14">
        <f t="shared" si="245"/>
        <v>1.8168000000000002</v>
      </c>
      <c r="BA2052" s="15">
        <v>40209</v>
      </c>
      <c r="BB2052" s="14">
        <v>92.444000000000003</v>
      </c>
      <c r="BD2052" s="15"/>
      <c r="BJ2052" s="15">
        <v>40939</v>
      </c>
      <c r="BK2052" s="14">
        <v>228.76669999999999</v>
      </c>
    </row>
    <row r="2053" spans="2:63" x14ac:dyDescent="0.2">
      <c r="B2053" s="15">
        <v>40210</v>
      </c>
      <c r="C2053" s="14">
        <v>3.1859999999999999</v>
      </c>
      <c r="E2053" s="15">
        <v>40210</v>
      </c>
      <c r="F2053" s="14">
        <v>3.4470000000000001</v>
      </c>
      <c r="H2053" s="15">
        <v>40210</v>
      </c>
      <c r="I2053" s="14">
        <v>4.0279999999999996</v>
      </c>
      <c r="K2053" s="15">
        <v>40210</v>
      </c>
      <c r="L2053" s="14">
        <v>4.0490000000000004</v>
      </c>
      <c r="N2053" s="15">
        <v>40210</v>
      </c>
      <c r="O2053" s="14">
        <v>3.7359999999999998</v>
      </c>
      <c r="Q2053" s="15">
        <v>40210</v>
      </c>
      <c r="R2053" s="14">
        <v>3.3929999999999998</v>
      </c>
      <c r="T2053" s="15">
        <v>40210</v>
      </c>
      <c r="U2053" s="14">
        <v>3.6539999999999999</v>
      </c>
      <c r="W2053" s="15">
        <v>40210</v>
      </c>
      <c r="X2053" s="14">
        <v>4.3929999999999998</v>
      </c>
      <c r="Z2053" s="15">
        <v>40210</v>
      </c>
      <c r="AA2053" s="14">
        <v>3.4159999999999999</v>
      </c>
      <c r="AC2053" s="14">
        <f t="shared" si="246"/>
        <v>3.6070820330604052</v>
      </c>
      <c r="AE2053" s="15">
        <v>40210</v>
      </c>
      <c r="AF2053" s="14">
        <v>3.6501000000000001</v>
      </c>
      <c r="AH2053" s="15">
        <v>40210</v>
      </c>
      <c r="AI2053" s="14">
        <v>3.8980000000000001</v>
      </c>
      <c r="AK2053" s="15">
        <v>40210</v>
      </c>
      <c r="AL2053" s="14">
        <v>2.2364999999999999</v>
      </c>
      <c r="AM2053" s="14">
        <f t="shared" si="241"/>
        <v>1.3705820330604053</v>
      </c>
      <c r="AN2053" s="15">
        <v>40210</v>
      </c>
      <c r="AO2053" s="14">
        <v>2.7591000000000001</v>
      </c>
      <c r="AP2053" s="14">
        <f t="shared" si="242"/>
        <v>0.89100000000000001</v>
      </c>
      <c r="AQ2053" s="15">
        <v>40210</v>
      </c>
      <c r="AR2053" s="14">
        <v>3.3620000000000001</v>
      </c>
      <c r="AS2053" s="14">
        <f t="shared" si="243"/>
        <v>0.53600000000000003</v>
      </c>
      <c r="AU2053" s="14">
        <f t="shared" si="247"/>
        <v>0.94950000000000001</v>
      </c>
      <c r="AW2053" s="14">
        <f t="shared" si="244"/>
        <v>1.7914999999999996</v>
      </c>
      <c r="AY2053" s="14">
        <f t="shared" si="245"/>
        <v>1.8125000000000004</v>
      </c>
      <c r="BA2053" s="15">
        <v>40210</v>
      </c>
      <c r="BB2053" s="14">
        <v>84.205299999999994</v>
      </c>
      <c r="BD2053" s="15"/>
      <c r="BJ2053" s="15">
        <v>40940</v>
      </c>
      <c r="BK2053" s="14">
        <v>228.5454</v>
      </c>
    </row>
    <row r="2054" spans="2:63" x14ac:dyDescent="0.2">
      <c r="B2054" s="15">
        <v>40211</v>
      </c>
      <c r="C2054" s="14">
        <v>3.1949999999999998</v>
      </c>
      <c r="E2054" s="15">
        <v>40211</v>
      </c>
      <c r="F2054" s="14">
        <v>3.4540000000000002</v>
      </c>
      <c r="H2054" s="15">
        <v>40211</v>
      </c>
      <c r="I2054" s="14">
        <v>4.056</v>
      </c>
      <c r="K2054" s="15">
        <v>40211</v>
      </c>
      <c r="L2054" s="14">
        <v>4.056</v>
      </c>
      <c r="N2054" s="15">
        <v>40211</v>
      </c>
      <c r="O2054" s="14">
        <v>3.7480000000000002</v>
      </c>
      <c r="Q2054" s="15">
        <v>40211</v>
      </c>
      <c r="R2054" s="14">
        <v>3.5390000000000001</v>
      </c>
      <c r="T2054" s="15">
        <v>40211</v>
      </c>
      <c r="U2054" s="14">
        <v>3.6630000000000003</v>
      </c>
      <c r="W2054" s="15">
        <v>40211</v>
      </c>
      <c r="X2054" s="14">
        <v>4.4859999999999998</v>
      </c>
      <c r="Z2054" s="15">
        <v>40211</v>
      </c>
      <c r="AA2054" s="14">
        <v>3.423</v>
      </c>
      <c r="AC2054" s="14">
        <f t="shared" si="246"/>
        <v>3.6286584273134563</v>
      </c>
      <c r="AE2054" s="15">
        <v>40211</v>
      </c>
      <c r="AF2054" s="14">
        <v>3.6404999999999998</v>
      </c>
      <c r="AH2054" s="15">
        <v>40211</v>
      </c>
      <c r="AI2054" s="14">
        <v>3.9130000000000003</v>
      </c>
      <c r="AK2054" s="15">
        <v>40211</v>
      </c>
      <c r="AL2054" s="14">
        <v>2.27</v>
      </c>
      <c r="AM2054" s="14">
        <f t="shared" si="241"/>
        <v>1.3586584273134563</v>
      </c>
      <c r="AN2054" s="15">
        <v>40211</v>
      </c>
      <c r="AO2054" s="14">
        <v>2.7637999999999998</v>
      </c>
      <c r="AP2054" s="14">
        <f t="shared" si="242"/>
        <v>0.87670000000000003</v>
      </c>
      <c r="AQ2054" s="15">
        <v>40211</v>
      </c>
      <c r="AR2054" s="14">
        <v>3.347</v>
      </c>
      <c r="AS2054" s="14">
        <f t="shared" si="243"/>
        <v>0.56600000000000028</v>
      </c>
      <c r="AU2054" s="14">
        <f t="shared" si="247"/>
        <v>0.92499999999999982</v>
      </c>
      <c r="AW2054" s="14">
        <f t="shared" si="244"/>
        <v>1.786</v>
      </c>
      <c r="AY2054" s="14">
        <f t="shared" si="245"/>
        <v>1.786</v>
      </c>
      <c r="BA2054" s="15">
        <v>40211</v>
      </c>
      <c r="BB2054" s="14">
        <v>86.025199999999998</v>
      </c>
      <c r="BD2054" s="15"/>
      <c r="BJ2054" s="15">
        <v>40941</v>
      </c>
      <c r="BK2054" s="14">
        <v>229.1473</v>
      </c>
    </row>
    <row r="2055" spans="2:63" x14ac:dyDescent="0.2">
      <c r="B2055" s="15">
        <v>40212</v>
      </c>
      <c r="C2055" s="14">
        <v>3.2229999999999999</v>
      </c>
      <c r="E2055" s="15">
        <v>40212</v>
      </c>
      <c r="F2055" s="14">
        <v>3.4820000000000002</v>
      </c>
      <c r="H2055" s="15">
        <v>40212</v>
      </c>
      <c r="I2055" s="14">
        <v>4.1120000000000001</v>
      </c>
      <c r="K2055" s="15">
        <v>40212</v>
      </c>
      <c r="L2055" s="14">
        <v>4.0789999999999997</v>
      </c>
      <c r="N2055" s="15">
        <v>40212</v>
      </c>
      <c r="O2055" s="14">
        <v>3.7690000000000001</v>
      </c>
      <c r="Q2055" s="15">
        <v>40212</v>
      </c>
      <c r="R2055" s="14">
        <v>3.5640000000000001</v>
      </c>
      <c r="T2055" s="15">
        <v>40212</v>
      </c>
      <c r="U2055" s="14">
        <v>3.6970000000000001</v>
      </c>
      <c r="W2055" s="15">
        <v>40212</v>
      </c>
      <c r="X2055" s="14">
        <v>4.6929999999999996</v>
      </c>
      <c r="Z2055" s="15">
        <v>40212</v>
      </c>
      <c r="AA2055" s="14">
        <v>3.448</v>
      </c>
      <c r="AC2055" s="14">
        <f t="shared" si="246"/>
        <v>3.6640143673721606</v>
      </c>
      <c r="AE2055" s="15">
        <v>40212</v>
      </c>
      <c r="AF2055" s="14">
        <v>3.7046999999999999</v>
      </c>
      <c r="AH2055" s="15">
        <v>40212</v>
      </c>
      <c r="AI2055" s="14">
        <v>3.915</v>
      </c>
      <c r="AK2055" s="15">
        <v>40212</v>
      </c>
      <c r="AL2055" s="14">
        <v>2.27</v>
      </c>
      <c r="AM2055" s="14">
        <f t="shared" si="241"/>
        <v>1.3940143673721606</v>
      </c>
      <c r="AN2055" s="15">
        <v>40212</v>
      </c>
      <c r="AO2055" s="14">
        <v>2.7536</v>
      </c>
      <c r="AP2055" s="14">
        <f t="shared" si="242"/>
        <v>0.95109999999999983</v>
      </c>
      <c r="AQ2055" s="15">
        <v>40212</v>
      </c>
      <c r="AR2055" s="14">
        <v>3.35</v>
      </c>
      <c r="AS2055" s="14">
        <f t="shared" si="243"/>
        <v>0.56499999999999995</v>
      </c>
      <c r="AU2055" s="14">
        <f t="shared" si="247"/>
        <v>0.95299999999999985</v>
      </c>
      <c r="AW2055" s="14">
        <f t="shared" si="244"/>
        <v>1.8420000000000001</v>
      </c>
      <c r="AY2055" s="14">
        <f t="shared" si="245"/>
        <v>1.8089999999999997</v>
      </c>
      <c r="BA2055" s="15">
        <v>40212</v>
      </c>
      <c r="BB2055" s="14">
        <v>88.918700000000001</v>
      </c>
      <c r="BD2055" s="15"/>
      <c r="BJ2055" s="15">
        <v>40942</v>
      </c>
      <c r="BK2055" s="14">
        <v>229.8999</v>
      </c>
    </row>
    <row r="2056" spans="2:63" x14ac:dyDescent="0.2">
      <c r="B2056" s="15">
        <v>40213</v>
      </c>
      <c r="C2056" s="14">
        <v>3.1629999999999998</v>
      </c>
      <c r="E2056" s="15">
        <v>40213</v>
      </c>
      <c r="F2056" s="14">
        <v>3.43</v>
      </c>
      <c r="H2056" s="15">
        <v>40213</v>
      </c>
      <c r="I2056" s="14">
        <v>4.13</v>
      </c>
      <c r="K2056" s="15">
        <v>40213</v>
      </c>
      <c r="L2056" s="14">
        <v>4.0640000000000001</v>
      </c>
      <c r="N2056" s="15">
        <v>40213</v>
      </c>
      <c r="O2056" s="14">
        <v>3.7410000000000001</v>
      </c>
      <c r="Q2056" s="15">
        <v>40213</v>
      </c>
      <c r="R2056" s="14">
        <v>3.5110000000000001</v>
      </c>
      <c r="T2056" s="15">
        <v>40213</v>
      </c>
      <c r="U2056" s="14">
        <v>3.669</v>
      </c>
      <c r="W2056" s="15">
        <v>40213</v>
      </c>
      <c r="X2056" s="14">
        <v>4.7549999999999999</v>
      </c>
      <c r="Z2056" s="15">
        <v>40213</v>
      </c>
      <c r="AA2056" s="14">
        <v>3.3980000000000001</v>
      </c>
      <c r="AC2056" s="14">
        <f t="shared" si="246"/>
        <v>3.6310709099335701</v>
      </c>
      <c r="AE2056" s="15">
        <v>40213</v>
      </c>
      <c r="AF2056" s="14">
        <v>3.6057999999999999</v>
      </c>
      <c r="AH2056" s="15">
        <v>40213</v>
      </c>
      <c r="AI2056" s="14">
        <v>3.8970000000000002</v>
      </c>
      <c r="AK2056" s="15">
        <v>40213</v>
      </c>
      <c r="AL2056" s="14">
        <v>2.2530000000000001</v>
      </c>
      <c r="AM2056" s="14">
        <f t="shared" si="241"/>
        <v>1.37807090993357</v>
      </c>
      <c r="AN2056" s="15">
        <v>40213</v>
      </c>
      <c r="AO2056" s="14">
        <v>2.6993999999999998</v>
      </c>
      <c r="AP2056" s="14">
        <f t="shared" si="242"/>
        <v>0.90640000000000009</v>
      </c>
      <c r="AQ2056" s="15">
        <v>40213</v>
      </c>
      <c r="AR2056" s="14">
        <v>3.3449999999999998</v>
      </c>
      <c r="AS2056" s="14">
        <f t="shared" si="243"/>
        <v>0.55200000000000049</v>
      </c>
      <c r="AU2056" s="14">
        <f t="shared" si="247"/>
        <v>0.9099999999999997</v>
      </c>
      <c r="AW2056" s="14">
        <f t="shared" si="244"/>
        <v>1.8769999999999998</v>
      </c>
      <c r="AY2056" s="14">
        <f t="shared" si="245"/>
        <v>1.8109999999999999</v>
      </c>
      <c r="BA2056" s="15">
        <v>40213</v>
      </c>
      <c r="BB2056" s="14">
        <v>96.774000000000001</v>
      </c>
      <c r="BD2056" s="15"/>
      <c r="BJ2056" s="15">
        <v>40943</v>
      </c>
      <c r="BK2056" s="14">
        <v>229.8999</v>
      </c>
    </row>
    <row r="2057" spans="2:63" x14ac:dyDescent="0.2">
      <c r="B2057" s="15">
        <v>40214</v>
      </c>
      <c r="C2057" s="14">
        <v>3.12</v>
      </c>
      <c r="E2057" s="15">
        <v>40214</v>
      </c>
      <c r="F2057" s="14">
        <v>3.4830000000000001</v>
      </c>
      <c r="H2057" s="15">
        <v>40214</v>
      </c>
      <c r="I2057" s="14">
        <v>4.1210000000000004</v>
      </c>
      <c r="K2057" s="15">
        <v>40214</v>
      </c>
      <c r="L2057" s="14">
        <v>4.0640000000000001</v>
      </c>
      <c r="N2057" s="15">
        <v>40214</v>
      </c>
      <c r="O2057" s="14">
        <v>3.7229999999999999</v>
      </c>
      <c r="Q2057" s="15">
        <v>40214</v>
      </c>
      <c r="R2057" s="14">
        <v>3.4820000000000002</v>
      </c>
      <c r="T2057" s="15">
        <v>40214</v>
      </c>
      <c r="U2057" s="14">
        <v>3.6619999999999999</v>
      </c>
      <c r="W2057" s="15">
        <v>40214</v>
      </c>
      <c r="X2057" s="14">
        <v>4.7329999999999997</v>
      </c>
      <c r="Z2057" s="15">
        <v>40214</v>
      </c>
      <c r="AA2057" s="14">
        <v>3.3679999999999999</v>
      </c>
      <c r="AC2057" s="14">
        <f t="shared" si="246"/>
        <v>3.625631700911478</v>
      </c>
      <c r="AE2057" s="15">
        <v>40214</v>
      </c>
      <c r="AF2057" s="14">
        <v>3.5653999999999999</v>
      </c>
      <c r="AH2057" s="15">
        <v>40214</v>
      </c>
      <c r="AI2057" s="14">
        <v>3.883</v>
      </c>
      <c r="AK2057" s="15">
        <v>40214</v>
      </c>
      <c r="AL2057" s="14">
        <v>2.1924999999999999</v>
      </c>
      <c r="AM2057" s="14">
        <f t="shared" si="241"/>
        <v>1.4331317009114781</v>
      </c>
      <c r="AN2057" s="15">
        <v>40214</v>
      </c>
      <c r="AO2057" s="14">
        <v>2.6341999999999999</v>
      </c>
      <c r="AP2057" s="14">
        <f t="shared" si="242"/>
        <v>0.93120000000000003</v>
      </c>
      <c r="AQ2057" s="15">
        <v>40214</v>
      </c>
      <c r="AR2057" s="14">
        <v>3.33</v>
      </c>
      <c r="AS2057" s="14">
        <f t="shared" si="243"/>
        <v>0.55299999999999994</v>
      </c>
      <c r="AU2057" s="14">
        <f t="shared" si="247"/>
        <v>0.92750000000000021</v>
      </c>
      <c r="AW2057" s="14">
        <f t="shared" si="244"/>
        <v>1.9285000000000005</v>
      </c>
      <c r="AY2057" s="14">
        <f t="shared" si="245"/>
        <v>1.8715000000000002</v>
      </c>
      <c r="BA2057" s="15">
        <v>40214</v>
      </c>
      <c r="BB2057" s="14">
        <v>100.09690000000001</v>
      </c>
      <c r="BD2057" s="15"/>
      <c r="BJ2057" s="15">
        <v>40944</v>
      </c>
      <c r="BK2057" s="14">
        <v>229.8999</v>
      </c>
    </row>
    <row r="2058" spans="2:63" x14ac:dyDescent="0.2">
      <c r="B2058" s="15">
        <v>40215</v>
      </c>
      <c r="C2058" s="14">
        <v>3.12</v>
      </c>
      <c r="E2058" s="15">
        <v>40215</v>
      </c>
      <c r="F2058" s="14">
        <v>3.4830000000000001</v>
      </c>
      <c r="H2058" s="15">
        <v>40215</v>
      </c>
      <c r="I2058" s="14">
        <v>4.1210000000000004</v>
      </c>
      <c r="K2058" s="15">
        <v>40215</v>
      </c>
      <c r="L2058" s="14">
        <v>4.0640000000000001</v>
      </c>
      <c r="N2058" s="15">
        <v>40215</v>
      </c>
      <c r="O2058" s="14">
        <v>3.7229999999999999</v>
      </c>
      <c r="Q2058" s="15">
        <v>40215</v>
      </c>
      <c r="R2058" s="14">
        <v>3.4820000000000002</v>
      </c>
      <c r="T2058" s="15">
        <v>40215</v>
      </c>
      <c r="U2058" s="14">
        <v>3.6619999999999999</v>
      </c>
      <c r="W2058" s="15">
        <v>40215</v>
      </c>
      <c r="X2058" s="14">
        <v>4.7329999999999997</v>
      </c>
      <c r="Z2058" s="15">
        <v>40215</v>
      </c>
      <c r="AA2058" s="14">
        <v>3.3679999999999999</v>
      </c>
      <c r="AC2058" s="14">
        <f t="shared" si="246"/>
        <v>3.625631700911478</v>
      </c>
      <c r="AE2058" s="15">
        <v>40215</v>
      </c>
      <c r="AF2058" s="14">
        <v>3.5653999999999999</v>
      </c>
      <c r="AH2058" s="15">
        <v>40215</v>
      </c>
      <c r="AI2058" s="14">
        <v>3.883</v>
      </c>
      <c r="AK2058" s="15">
        <v>40215</v>
      </c>
      <c r="AL2058" s="14">
        <v>2.1924999999999999</v>
      </c>
      <c r="AM2058" s="14">
        <f t="shared" si="241"/>
        <v>1.4331317009114781</v>
      </c>
      <c r="AN2058" s="15">
        <v>40215</v>
      </c>
      <c r="AO2058" s="14">
        <v>2.6341999999999999</v>
      </c>
      <c r="AP2058" s="14">
        <f t="shared" si="242"/>
        <v>0.93120000000000003</v>
      </c>
      <c r="AQ2058" s="15">
        <v>40215</v>
      </c>
      <c r="AR2058" s="14">
        <v>3.33</v>
      </c>
      <c r="AS2058" s="14">
        <f t="shared" si="243"/>
        <v>0.55299999999999994</v>
      </c>
      <c r="AU2058" s="14">
        <f t="shared" si="247"/>
        <v>0.92750000000000021</v>
      </c>
      <c r="AW2058" s="14">
        <f t="shared" si="244"/>
        <v>1.9285000000000005</v>
      </c>
      <c r="AY2058" s="14">
        <f t="shared" si="245"/>
        <v>1.8715000000000002</v>
      </c>
      <c r="BA2058" s="15">
        <v>40215</v>
      </c>
      <c r="BB2058" s="14">
        <v>100.09690000000001</v>
      </c>
      <c r="BD2058" s="15"/>
      <c r="BJ2058" s="15">
        <v>40945</v>
      </c>
      <c r="BK2058" s="14">
        <v>230.11250000000001</v>
      </c>
    </row>
    <row r="2059" spans="2:63" x14ac:dyDescent="0.2">
      <c r="B2059" s="15">
        <v>40216</v>
      </c>
      <c r="C2059" s="14">
        <v>3.12</v>
      </c>
      <c r="E2059" s="15">
        <v>40216</v>
      </c>
      <c r="F2059" s="14">
        <v>3.4830000000000001</v>
      </c>
      <c r="H2059" s="15">
        <v>40216</v>
      </c>
      <c r="I2059" s="14">
        <v>4.1210000000000004</v>
      </c>
      <c r="K2059" s="15">
        <v>40216</v>
      </c>
      <c r="L2059" s="14">
        <v>4.0640000000000001</v>
      </c>
      <c r="N2059" s="15">
        <v>40216</v>
      </c>
      <c r="O2059" s="14">
        <v>3.7229999999999999</v>
      </c>
      <c r="Q2059" s="15">
        <v>40216</v>
      </c>
      <c r="R2059" s="14">
        <v>3.4820000000000002</v>
      </c>
      <c r="T2059" s="15">
        <v>40216</v>
      </c>
      <c r="U2059" s="14">
        <v>3.6619999999999999</v>
      </c>
      <c r="W2059" s="15">
        <v>40216</v>
      </c>
      <c r="X2059" s="14">
        <v>4.7329999999999997</v>
      </c>
      <c r="Z2059" s="15">
        <v>40216</v>
      </c>
      <c r="AA2059" s="14">
        <v>3.3679999999999999</v>
      </c>
      <c r="AC2059" s="14">
        <f t="shared" si="246"/>
        <v>3.625631700911478</v>
      </c>
      <c r="AE2059" s="15">
        <v>40216</v>
      </c>
      <c r="AF2059" s="14">
        <v>3.5653999999999999</v>
      </c>
      <c r="AH2059" s="15">
        <v>40216</v>
      </c>
      <c r="AI2059" s="14">
        <v>3.883</v>
      </c>
      <c r="AK2059" s="15">
        <v>40216</v>
      </c>
      <c r="AL2059" s="14">
        <v>2.1924999999999999</v>
      </c>
      <c r="AM2059" s="14">
        <f t="shared" si="241"/>
        <v>1.4331317009114781</v>
      </c>
      <c r="AN2059" s="15">
        <v>40216</v>
      </c>
      <c r="AO2059" s="14">
        <v>2.6341999999999999</v>
      </c>
      <c r="AP2059" s="14">
        <f t="shared" si="242"/>
        <v>0.93120000000000003</v>
      </c>
      <c r="AQ2059" s="15">
        <v>40216</v>
      </c>
      <c r="AR2059" s="14">
        <v>3.33</v>
      </c>
      <c r="AS2059" s="14">
        <f t="shared" si="243"/>
        <v>0.55299999999999994</v>
      </c>
      <c r="AU2059" s="14">
        <f t="shared" si="247"/>
        <v>0.92750000000000021</v>
      </c>
      <c r="AW2059" s="14">
        <f t="shared" si="244"/>
        <v>1.9285000000000005</v>
      </c>
      <c r="AY2059" s="14">
        <f t="shared" si="245"/>
        <v>1.8715000000000002</v>
      </c>
      <c r="BA2059" s="15">
        <v>40216</v>
      </c>
      <c r="BB2059" s="14">
        <v>100.09690000000001</v>
      </c>
      <c r="BD2059" s="15"/>
      <c r="BJ2059" s="15">
        <v>40946</v>
      </c>
      <c r="BK2059" s="14">
        <v>229.61920000000001</v>
      </c>
    </row>
    <row r="2060" spans="2:63" x14ac:dyDescent="0.2">
      <c r="B2060" s="15">
        <v>40217</v>
      </c>
      <c r="C2060" s="14">
        <v>3.145</v>
      </c>
      <c r="E2060" s="15">
        <v>40217</v>
      </c>
      <c r="F2060" s="14">
        <v>3.5049999999999999</v>
      </c>
      <c r="H2060" s="15">
        <v>40217</v>
      </c>
      <c r="I2060" s="14">
        <v>4.1440000000000001</v>
      </c>
      <c r="K2060" s="15">
        <v>40217</v>
      </c>
      <c r="L2060" s="14">
        <v>4.0949999999999998</v>
      </c>
      <c r="N2060" s="15">
        <v>40217</v>
      </c>
      <c r="O2060" s="14">
        <v>3.7439999999999998</v>
      </c>
      <c r="Q2060" s="15">
        <v>40217</v>
      </c>
      <c r="R2060" s="14">
        <v>3.4980000000000002</v>
      </c>
      <c r="T2060" s="15">
        <v>40217</v>
      </c>
      <c r="U2060" s="14">
        <v>3.694</v>
      </c>
      <c r="W2060" s="15">
        <v>40217</v>
      </c>
      <c r="X2060" s="14">
        <v>4.7720000000000002</v>
      </c>
      <c r="Z2060" s="15">
        <v>40217</v>
      </c>
      <c r="AA2060" s="14">
        <v>3.39</v>
      </c>
      <c r="AC2060" s="14">
        <f t="shared" si="246"/>
        <v>3.6506644523404908</v>
      </c>
      <c r="AE2060" s="15">
        <v>40217</v>
      </c>
      <c r="AF2060" s="14">
        <v>3.5596999999999999</v>
      </c>
      <c r="AH2060" s="15">
        <v>40217</v>
      </c>
      <c r="AI2060" s="14">
        <v>3.9470000000000001</v>
      </c>
      <c r="AK2060" s="15">
        <v>40217</v>
      </c>
      <c r="AL2060" s="14">
        <v>2.21</v>
      </c>
      <c r="AM2060" s="14">
        <f t="shared" si="241"/>
        <v>1.4406644523404908</v>
      </c>
      <c r="AN2060" s="15">
        <v>40217</v>
      </c>
      <c r="AO2060" s="14">
        <v>2.6227999999999998</v>
      </c>
      <c r="AP2060" s="14">
        <f t="shared" si="242"/>
        <v>0.93690000000000007</v>
      </c>
      <c r="AQ2060" s="15">
        <v>40217</v>
      </c>
      <c r="AR2060" s="14">
        <v>3.3050000000000002</v>
      </c>
      <c r="AS2060" s="14">
        <f t="shared" si="243"/>
        <v>0.6419999999999999</v>
      </c>
      <c r="AU2060" s="14">
        <f t="shared" si="247"/>
        <v>0.93500000000000005</v>
      </c>
      <c r="AW2060" s="14">
        <f t="shared" si="244"/>
        <v>1.9340000000000002</v>
      </c>
      <c r="AY2060" s="14">
        <f t="shared" si="245"/>
        <v>1.8849999999999998</v>
      </c>
      <c r="BA2060" s="15">
        <v>40217</v>
      </c>
      <c r="BB2060" s="14">
        <v>99.853300000000004</v>
      </c>
      <c r="BD2060" s="15"/>
      <c r="BJ2060" s="15">
        <v>40947</v>
      </c>
      <c r="BK2060" s="14">
        <v>229.8295</v>
      </c>
    </row>
    <row r="2061" spans="2:63" x14ac:dyDescent="0.2">
      <c r="B2061" s="15">
        <v>40218</v>
      </c>
      <c r="C2061" s="14">
        <v>3.1520000000000001</v>
      </c>
      <c r="E2061" s="15">
        <v>40218</v>
      </c>
      <c r="F2061" s="14">
        <v>3.5470000000000002</v>
      </c>
      <c r="H2061" s="15">
        <v>40218</v>
      </c>
      <c r="I2061" s="14">
        <v>4.0609999999999999</v>
      </c>
      <c r="K2061" s="15">
        <v>40218</v>
      </c>
      <c r="L2061" s="14">
        <v>4.0529999999999999</v>
      </c>
      <c r="N2061" s="15">
        <v>40218</v>
      </c>
      <c r="O2061" s="14">
        <v>3.7050000000000001</v>
      </c>
      <c r="Q2061" s="15">
        <v>40218</v>
      </c>
      <c r="R2061" s="14">
        <v>3.48</v>
      </c>
      <c r="T2061" s="15">
        <v>40218</v>
      </c>
      <c r="U2061" s="14">
        <v>3.6390000000000002</v>
      </c>
      <c r="W2061" s="15">
        <v>40218</v>
      </c>
      <c r="X2061" s="14">
        <v>4.6260000000000003</v>
      </c>
      <c r="Z2061" s="15">
        <v>40218</v>
      </c>
      <c r="AA2061" s="14">
        <v>3.3689999999999998</v>
      </c>
      <c r="AC2061" s="14">
        <f t="shared" si="246"/>
        <v>3.6338856789742002</v>
      </c>
      <c r="AE2061" s="15">
        <v>40218</v>
      </c>
      <c r="AF2061" s="14">
        <v>3.6448</v>
      </c>
      <c r="AH2061" s="15">
        <v>40218</v>
      </c>
      <c r="AI2061" s="14">
        <v>3.964</v>
      </c>
      <c r="AK2061" s="15">
        <v>40218</v>
      </c>
      <c r="AL2061" s="14">
        <v>2.2050000000000001</v>
      </c>
      <c r="AM2061" s="14">
        <f t="shared" si="241"/>
        <v>1.4288856789742002</v>
      </c>
      <c r="AN2061" s="15">
        <v>40218</v>
      </c>
      <c r="AO2061" s="14">
        <v>2.6589999999999998</v>
      </c>
      <c r="AP2061" s="14">
        <f t="shared" si="242"/>
        <v>0.98580000000000023</v>
      </c>
      <c r="AQ2061" s="15">
        <v>40218</v>
      </c>
      <c r="AR2061" s="14">
        <v>3.306</v>
      </c>
      <c r="AS2061" s="14">
        <f t="shared" si="243"/>
        <v>0.65799999999999992</v>
      </c>
      <c r="AU2061" s="14">
        <f t="shared" si="247"/>
        <v>0.94700000000000006</v>
      </c>
      <c r="AW2061" s="14">
        <f t="shared" si="244"/>
        <v>1.8559999999999999</v>
      </c>
      <c r="AY2061" s="14">
        <f t="shared" si="245"/>
        <v>1.8479999999999999</v>
      </c>
      <c r="BA2061" s="15">
        <v>40218</v>
      </c>
      <c r="BB2061" s="14">
        <v>90.925200000000004</v>
      </c>
      <c r="BD2061" s="15"/>
      <c r="BJ2061" s="15">
        <v>40948</v>
      </c>
      <c r="BK2061" s="14">
        <v>229.56800000000001</v>
      </c>
    </row>
    <row r="2062" spans="2:63" x14ac:dyDescent="0.2">
      <c r="B2062" s="15">
        <v>40219</v>
      </c>
      <c r="C2062" s="14">
        <v>3.198</v>
      </c>
      <c r="E2062" s="15">
        <v>40219</v>
      </c>
      <c r="F2062" s="14">
        <v>3.5209999999999999</v>
      </c>
      <c r="H2062" s="15">
        <v>40219</v>
      </c>
      <c r="I2062" s="14">
        <v>3.988</v>
      </c>
      <c r="K2062" s="15">
        <v>40219</v>
      </c>
      <c r="L2062" s="14">
        <v>4.0220000000000002</v>
      </c>
      <c r="N2062" s="15">
        <v>40219</v>
      </c>
      <c r="O2062" s="14">
        <v>3.7210000000000001</v>
      </c>
      <c r="Q2062" s="15">
        <v>40219</v>
      </c>
      <c r="R2062" s="14">
        <v>3.5140000000000002</v>
      </c>
      <c r="T2062" s="15">
        <v>40219</v>
      </c>
      <c r="U2062" s="14">
        <v>3.6390000000000002</v>
      </c>
      <c r="W2062" s="15">
        <v>40219</v>
      </c>
      <c r="X2062" s="14">
        <v>4.55</v>
      </c>
      <c r="Z2062" s="15">
        <v>40219</v>
      </c>
      <c r="AA2062" s="14">
        <v>3.4079999999999999</v>
      </c>
      <c r="AC2062" s="14">
        <f t="shared" si="246"/>
        <v>3.6265354549667848</v>
      </c>
      <c r="AE2062" s="15">
        <v>40219</v>
      </c>
      <c r="AF2062" s="14">
        <v>3.6897000000000002</v>
      </c>
      <c r="AH2062" s="15">
        <v>40219</v>
      </c>
      <c r="AI2062" s="14">
        <v>3.9260000000000002</v>
      </c>
      <c r="AK2062" s="15">
        <v>40219</v>
      </c>
      <c r="AL2062" s="14">
        <v>2.1949999999999998</v>
      </c>
      <c r="AM2062" s="14">
        <f t="shared" si="241"/>
        <v>1.4315354549667849</v>
      </c>
      <c r="AN2062" s="15">
        <v>40219</v>
      </c>
      <c r="AO2062" s="14">
        <v>2.6555</v>
      </c>
      <c r="AP2062" s="14">
        <f t="shared" si="242"/>
        <v>1.0342000000000002</v>
      </c>
      <c r="AQ2062" s="15">
        <v>40219</v>
      </c>
      <c r="AR2062" s="14">
        <v>3.25</v>
      </c>
      <c r="AS2062" s="14">
        <f t="shared" si="243"/>
        <v>0.67600000000000016</v>
      </c>
      <c r="AU2062" s="14">
        <f t="shared" si="247"/>
        <v>1.0030000000000001</v>
      </c>
      <c r="AW2062" s="14">
        <f t="shared" si="244"/>
        <v>1.7930000000000001</v>
      </c>
      <c r="AY2062" s="14">
        <f t="shared" si="245"/>
        <v>1.8270000000000004</v>
      </c>
      <c r="BA2062" s="15">
        <v>40219</v>
      </c>
      <c r="BB2062" s="14">
        <v>79.051100000000005</v>
      </c>
      <c r="BD2062" s="15"/>
      <c r="BJ2062" s="15">
        <v>40949</v>
      </c>
      <c r="BK2062" s="14">
        <v>229.53579999999999</v>
      </c>
    </row>
    <row r="2063" spans="2:63" x14ac:dyDescent="0.2">
      <c r="B2063" s="15">
        <v>40220</v>
      </c>
      <c r="C2063" s="14">
        <v>3.234</v>
      </c>
      <c r="E2063" s="15">
        <v>40220</v>
      </c>
      <c r="F2063" s="14">
        <v>3.5329999999999999</v>
      </c>
      <c r="H2063" s="15">
        <v>40220</v>
      </c>
      <c r="I2063" s="14">
        <v>3.9939999999999998</v>
      </c>
      <c r="K2063" s="15">
        <v>40220</v>
      </c>
      <c r="L2063" s="14">
        <v>4.0419999999999998</v>
      </c>
      <c r="N2063" s="15">
        <v>40220</v>
      </c>
      <c r="O2063" s="14">
        <v>3.73</v>
      </c>
      <c r="Q2063" s="15">
        <v>40220</v>
      </c>
      <c r="R2063" s="14">
        <v>3.5190000000000001</v>
      </c>
      <c r="T2063" s="15">
        <v>40220</v>
      </c>
      <c r="U2063" s="14">
        <v>3.64</v>
      </c>
      <c r="W2063" s="15">
        <v>40220</v>
      </c>
      <c r="X2063" s="14">
        <v>4.4180000000000001</v>
      </c>
      <c r="Z2063" s="15">
        <v>40220</v>
      </c>
      <c r="AA2063" s="14">
        <v>3.4119999999999999</v>
      </c>
      <c r="AC2063" s="14">
        <f t="shared" si="246"/>
        <v>3.6410021628302167</v>
      </c>
      <c r="AE2063" s="15">
        <v>40220</v>
      </c>
      <c r="AF2063" s="14">
        <v>3.7155</v>
      </c>
      <c r="AH2063" s="15">
        <v>40220</v>
      </c>
      <c r="AI2063" s="14">
        <v>4.024</v>
      </c>
      <c r="AK2063" s="15">
        <v>40220</v>
      </c>
      <c r="AL2063" s="14">
        <v>2.226</v>
      </c>
      <c r="AM2063" s="14">
        <f t="shared" si="241"/>
        <v>1.4150021628302167</v>
      </c>
      <c r="AN2063" s="15">
        <v>40220</v>
      </c>
      <c r="AO2063" s="14">
        <v>2.6451000000000002</v>
      </c>
      <c r="AP2063" s="14">
        <f t="shared" si="242"/>
        <v>1.0703999999999998</v>
      </c>
      <c r="AQ2063" s="15">
        <v>40220</v>
      </c>
      <c r="AR2063" s="14">
        <v>3.2389999999999999</v>
      </c>
      <c r="AS2063" s="14">
        <f t="shared" si="243"/>
        <v>0.78500000000000014</v>
      </c>
      <c r="AU2063" s="14">
        <f t="shared" si="247"/>
        <v>1.008</v>
      </c>
      <c r="AW2063" s="14">
        <f t="shared" si="244"/>
        <v>1.7679999999999998</v>
      </c>
      <c r="AY2063" s="14">
        <f t="shared" si="245"/>
        <v>1.8159999999999998</v>
      </c>
      <c r="BA2063" s="15">
        <v>40220</v>
      </c>
      <c r="BB2063" s="14">
        <v>76.003399999999999</v>
      </c>
      <c r="BD2063" s="15"/>
      <c r="BJ2063" s="15">
        <v>40950</v>
      </c>
      <c r="BK2063" s="14">
        <v>229.53579999999999</v>
      </c>
    </row>
    <row r="2064" spans="2:63" x14ac:dyDescent="0.2">
      <c r="B2064" s="15">
        <v>40221</v>
      </c>
      <c r="C2064" s="14">
        <v>3.1920000000000002</v>
      </c>
      <c r="E2064" s="15">
        <v>40221</v>
      </c>
      <c r="F2064" s="14">
        <v>3.4980000000000002</v>
      </c>
      <c r="H2064" s="15">
        <v>40221</v>
      </c>
      <c r="I2064" s="14">
        <v>3.988</v>
      </c>
      <c r="K2064" s="15">
        <v>40221</v>
      </c>
      <c r="L2064" s="14">
        <v>4.0549999999999997</v>
      </c>
      <c r="N2064" s="15">
        <v>40221</v>
      </c>
      <c r="O2064" s="14">
        <v>3.7170000000000001</v>
      </c>
      <c r="Q2064" s="15">
        <v>40221</v>
      </c>
      <c r="R2064" s="14">
        <v>3.492</v>
      </c>
      <c r="T2064" s="15">
        <v>40221</v>
      </c>
      <c r="U2064" s="14">
        <v>3.62</v>
      </c>
      <c r="W2064" s="15">
        <v>40221</v>
      </c>
      <c r="X2064" s="14">
        <v>4.431</v>
      </c>
      <c r="Z2064" s="15">
        <v>40221</v>
      </c>
      <c r="AA2064" s="14">
        <v>3.3689999999999998</v>
      </c>
      <c r="AC2064" s="14">
        <f t="shared" si="246"/>
        <v>3.6200693650548428</v>
      </c>
      <c r="AE2064" s="15">
        <v>40221</v>
      </c>
      <c r="AF2064" s="14">
        <v>3.6928000000000001</v>
      </c>
      <c r="AH2064" s="15">
        <v>40221</v>
      </c>
      <c r="AI2064" s="14">
        <v>4.0419999999999998</v>
      </c>
      <c r="AK2064" s="15">
        <v>40221</v>
      </c>
      <c r="AL2064" s="14">
        <v>2.2050000000000001</v>
      </c>
      <c r="AM2064" s="14">
        <f t="shared" si="241"/>
        <v>1.4150693650548427</v>
      </c>
      <c r="AN2064" s="15">
        <v>40221</v>
      </c>
      <c r="AO2064" s="14">
        <v>2.6223000000000001</v>
      </c>
      <c r="AP2064" s="14">
        <f t="shared" si="242"/>
        <v>1.0705</v>
      </c>
      <c r="AQ2064" s="15">
        <v>40221</v>
      </c>
      <c r="AR2064" s="14">
        <v>3.2869999999999999</v>
      </c>
      <c r="AS2064" s="14">
        <f t="shared" si="243"/>
        <v>0.75499999999999989</v>
      </c>
      <c r="AU2064" s="14">
        <f t="shared" si="247"/>
        <v>0.9870000000000001</v>
      </c>
      <c r="AW2064" s="14">
        <f t="shared" si="244"/>
        <v>1.7829999999999999</v>
      </c>
      <c r="AY2064" s="14">
        <f t="shared" si="245"/>
        <v>1.8499999999999996</v>
      </c>
      <c r="BA2064" s="15">
        <v>40221</v>
      </c>
      <c r="BB2064" s="14">
        <v>79.621799999999993</v>
      </c>
      <c r="BD2064" s="15"/>
      <c r="BJ2064" s="15">
        <v>40951</v>
      </c>
      <c r="BK2064" s="14">
        <v>229.53579999999999</v>
      </c>
    </row>
    <row r="2065" spans="2:63" x14ac:dyDescent="0.2">
      <c r="B2065" s="15">
        <v>40222</v>
      </c>
      <c r="C2065" s="14">
        <v>3.1920000000000002</v>
      </c>
      <c r="E2065" s="15">
        <v>40222</v>
      </c>
      <c r="F2065" s="14">
        <v>3.4980000000000002</v>
      </c>
      <c r="H2065" s="15">
        <v>40222</v>
      </c>
      <c r="I2065" s="14">
        <v>3.988</v>
      </c>
      <c r="K2065" s="15">
        <v>40222</v>
      </c>
      <c r="L2065" s="14">
        <v>4.0549999999999997</v>
      </c>
      <c r="N2065" s="15">
        <v>40222</v>
      </c>
      <c r="O2065" s="14">
        <v>3.7170000000000001</v>
      </c>
      <c r="Q2065" s="15">
        <v>40222</v>
      </c>
      <c r="R2065" s="14">
        <v>3.492</v>
      </c>
      <c r="T2065" s="15">
        <v>40222</v>
      </c>
      <c r="U2065" s="14">
        <v>3.62</v>
      </c>
      <c r="W2065" s="15">
        <v>40222</v>
      </c>
      <c r="X2065" s="14">
        <v>4.431</v>
      </c>
      <c r="Z2065" s="15">
        <v>40222</v>
      </c>
      <c r="AA2065" s="14">
        <v>3.3689999999999998</v>
      </c>
      <c r="AC2065" s="14">
        <f t="shared" si="246"/>
        <v>3.6200693650548428</v>
      </c>
      <c r="AE2065" s="15">
        <v>40222</v>
      </c>
      <c r="AF2065" s="14">
        <v>3.6928000000000001</v>
      </c>
      <c r="AH2065" s="15">
        <v>40222</v>
      </c>
      <c r="AI2065" s="14">
        <v>4.0419999999999998</v>
      </c>
      <c r="AK2065" s="15">
        <v>40222</v>
      </c>
      <c r="AL2065" s="14">
        <v>2.2050000000000001</v>
      </c>
      <c r="AM2065" s="14">
        <f t="shared" si="241"/>
        <v>1.4150693650548427</v>
      </c>
      <c r="AN2065" s="15">
        <v>40222</v>
      </c>
      <c r="AO2065" s="14">
        <v>2.6223000000000001</v>
      </c>
      <c r="AP2065" s="14">
        <f t="shared" si="242"/>
        <v>1.0705</v>
      </c>
      <c r="AQ2065" s="15">
        <v>40222</v>
      </c>
      <c r="AR2065" s="14">
        <v>3.2869999999999999</v>
      </c>
      <c r="AS2065" s="14">
        <f t="shared" si="243"/>
        <v>0.75499999999999989</v>
      </c>
      <c r="AU2065" s="14">
        <f t="shared" si="247"/>
        <v>0.9870000000000001</v>
      </c>
      <c r="AW2065" s="14">
        <f t="shared" si="244"/>
        <v>1.7829999999999999</v>
      </c>
      <c r="AY2065" s="14">
        <f t="shared" si="245"/>
        <v>1.8499999999999996</v>
      </c>
      <c r="BA2065" s="15">
        <v>40222</v>
      </c>
      <c r="BB2065" s="14">
        <v>79.621799999999993</v>
      </c>
      <c r="BD2065" s="15"/>
      <c r="BJ2065" s="15">
        <v>40952</v>
      </c>
      <c r="BK2065" s="14">
        <v>229.86500000000001</v>
      </c>
    </row>
    <row r="2066" spans="2:63" x14ac:dyDescent="0.2">
      <c r="B2066" s="15">
        <v>40223</v>
      </c>
      <c r="C2066" s="14">
        <v>3.1920000000000002</v>
      </c>
      <c r="E2066" s="15">
        <v>40223</v>
      </c>
      <c r="F2066" s="14">
        <v>3.4980000000000002</v>
      </c>
      <c r="H2066" s="15">
        <v>40223</v>
      </c>
      <c r="I2066" s="14">
        <v>3.988</v>
      </c>
      <c r="K2066" s="15">
        <v>40223</v>
      </c>
      <c r="L2066" s="14">
        <v>4.0549999999999997</v>
      </c>
      <c r="N2066" s="15">
        <v>40223</v>
      </c>
      <c r="O2066" s="14">
        <v>3.7170000000000001</v>
      </c>
      <c r="Q2066" s="15">
        <v>40223</v>
      </c>
      <c r="R2066" s="14">
        <v>3.492</v>
      </c>
      <c r="T2066" s="15">
        <v>40223</v>
      </c>
      <c r="U2066" s="14">
        <v>3.62</v>
      </c>
      <c r="W2066" s="15">
        <v>40223</v>
      </c>
      <c r="X2066" s="14">
        <v>4.431</v>
      </c>
      <c r="Z2066" s="15">
        <v>40223</v>
      </c>
      <c r="AA2066" s="14">
        <v>3.3689999999999998</v>
      </c>
      <c r="AC2066" s="14">
        <f t="shared" si="246"/>
        <v>3.6200693650548428</v>
      </c>
      <c r="AE2066" s="15">
        <v>40223</v>
      </c>
      <c r="AF2066" s="14">
        <v>3.6928000000000001</v>
      </c>
      <c r="AH2066" s="15">
        <v>40223</v>
      </c>
      <c r="AI2066" s="14">
        <v>4.0419999999999998</v>
      </c>
      <c r="AK2066" s="15">
        <v>40223</v>
      </c>
      <c r="AL2066" s="14">
        <v>2.2050000000000001</v>
      </c>
      <c r="AM2066" s="14">
        <f t="shared" si="241"/>
        <v>1.4150693650548427</v>
      </c>
      <c r="AN2066" s="15">
        <v>40223</v>
      </c>
      <c r="AO2066" s="14">
        <v>2.6223000000000001</v>
      </c>
      <c r="AP2066" s="14">
        <f t="shared" si="242"/>
        <v>1.0705</v>
      </c>
      <c r="AQ2066" s="15">
        <v>40223</v>
      </c>
      <c r="AR2066" s="14">
        <v>3.2869999999999999</v>
      </c>
      <c r="AS2066" s="14">
        <f t="shared" si="243"/>
        <v>0.75499999999999989</v>
      </c>
      <c r="AU2066" s="14">
        <f t="shared" si="247"/>
        <v>0.9870000000000001</v>
      </c>
      <c r="AW2066" s="14">
        <f t="shared" si="244"/>
        <v>1.7829999999999999</v>
      </c>
      <c r="AY2066" s="14">
        <f t="shared" si="245"/>
        <v>1.8499999999999996</v>
      </c>
      <c r="BA2066" s="15">
        <v>40223</v>
      </c>
      <c r="BB2066" s="14">
        <v>79.621799999999993</v>
      </c>
      <c r="BD2066" s="15"/>
      <c r="BJ2066" s="15">
        <v>40953</v>
      </c>
      <c r="BK2066" s="14">
        <v>230.24119999999999</v>
      </c>
    </row>
    <row r="2067" spans="2:63" x14ac:dyDescent="0.2">
      <c r="B2067" s="15">
        <v>40224</v>
      </c>
      <c r="C2067" s="14">
        <v>3.2040000000000002</v>
      </c>
      <c r="E2067" s="15">
        <v>40224</v>
      </c>
      <c r="F2067" s="14">
        <v>3.52</v>
      </c>
      <c r="H2067" s="15">
        <v>40224</v>
      </c>
      <c r="I2067" s="14">
        <v>4.0270000000000001</v>
      </c>
      <c r="K2067" s="15">
        <v>40224</v>
      </c>
      <c r="L2067" s="14">
        <v>4.0640000000000001</v>
      </c>
      <c r="N2067" s="15">
        <v>40224</v>
      </c>
      <c r="O2067" s="14">
        <v>3.7560000000000002</v>
      </c>
      <c r="Q2067" s="15">
        <v>40224</v>
      </c>
      <c r="R2067" s="14">
        <v>3.51</v>
      </c>
      <c r="T2067" s="15">
        <v>40224</v>
      </c>
      <c r="U2067" s="14">
        <v>3.6419999999999999</v>
      </c>
      <c r="W2067" s="15">
        <v>40224</v>
      </c>
      <c r="X2067" s="14">
        <v>4.4379999999999997</v>
      </c>
      <c r="Z2067" s="15">
        <v>40224</v>
      </c>
      <c r="AA2067" s="14">
        <v>3.3820000000000001</v>
      </c>
      <c r="AC2067" s="14">
        <f t="shared" si="246"/>
        <v>3.6389640043256599</v>
      </c>
      <c r="AE2067" s="15">
        <v>40224</v>
      </c>
      <c r="AF2067" s="14">
        <v>3.6909000000000001</v>
      </c>
      <c r="AH2067" s="15">
        <v>40224</v>
      </c>
      <c r="AI2067" s="14">
        <v>4.0640000000000001</v>
      </c>
      <c r="AK2067" s="15">
        <v>40224</v>
      </c>
      <c r="AL2067" s="14">
        <v>2.2124999999999999</v>
      </c>
      <c r="AM2067" s="14">
        <f t="shared" si="241"/>
        <v>1.42646400432566</v>
      </c>
      <c r="AN2067" s="15">
        <v>40224</v>
      </c>
      <c r="AO2067" s="14">
        <v>2.62</v>
      </c>
      <c r="AP2067" s="14">
        <f t="shared" si="242"/>
        <v>1.0709</v>
      </c>
      <c r="AQ2067" s="15">
        <v>40224</v>
      </c>
      <c r="AR2067" s="14">
        <v>3.2894999999999999</v>
      </c>
      <c r="AS2067" s="14">
        <f t="shared" si="243"/>
        <v>0.77450000000000019</v>
      </c>
      <c r="AU2067" s="14">
        <f t="shared" si="247"/>
        <v>0.99150000000000027</v>
      </c>
      <c r="AW2067" s="14">
        <f t="shared" si="244"/>
        <v>1.8145000000000002</v>
      </c>
      <c r="AY2067" s="14">
        <f t="shared" si="245"/>
        <v>1.8515000000000001</v>
      </c>
      <c r="BA2067" s="15">
        <v>40224</v>
      </c>
      <c r="BB2067" s="14">
        <v>82.244799999999998</v>
      </c>
      <c r="BD2067" s="15"/>
      <c r="BJ2067" s="15">
        <v>40954</v>
      </c>
      <c r="BK2067" s="14">
        <v>230.74029999999999</v>
      </c>
    </row>
    <row r="2068" spans="2:63" x14ac:dyDescent="0.2">
      <c r="B2068" s="15">
        <v>40225</v>
      </c>
      <c r="C2068" s="14">
        <v>3.2050000000000001</v>
      </c>
      <c r="E2068" s="15">
        <v>40225</v>
      </c>
      <c r="F2068" s="14">
        <v>3.5230000000000001</v>
      </c>
      <c r="H2068" s="15">
        <v>40225</v>
      </c>
      <c r="I2068" s="14">
        <v>4.0149999999999997</v>
      </c>
      <c r="K2068" s="15">
        <v>40225</v>
      </c>
      <c r="L2068" s="14">
        <v>4.0599999999999996</v>
      </c>
      <c r="N2068" s="15">
        <v>40225</v>
      </c>
      <c r="O2068" s="14">
        <v>3.758</v>
      </c>
      <c r="Q2068" s="15">
        <v>40225</v>
      </c>
      <c r="R2068" s="14">
        <v>3.5089999999999999</v>
      </c>
      <c r="T2068" s="15">
        <v>40225</v>
      </c>
      <c r="U2068" s="14">
        <v>3.6480000000000001</v>
      </c>
      <c r="W2068" s="15">
        <v>40225</v>
      </c>
      <c r="X2068" s="14">
        <v>4.4550000000000001</v>
      </c>
      <c r="Z2068" s="15">
        <v>40225</v>
      </c>
      <c r="AA2068" s="14">
        <v>3.3860000000000001</v>
      </c>
      <c r="AC2068" s="14">
        <f t="shared" si="246"/>
        <v>3.6382295689788351</v>
      </c>
      <c r="AE2068" s="15">
        <v>40225</v>
      </c>
      <c r="AF2068" s="14">
        <v>3.6569000000000003</v>
      </c>
      <c r="AH2068" s="15">
        <v>40225</v>
      </c>
      <c r="AI2068" s="14">
        <v>4.0359999999999996</v>
      </c>
      <c r="AK2068" s="15">
        <v>40225</v>
      </c>
      <c r="AL2068" s="14">
        <v>2.2174999999999998</v>
      </c>
      <c r="AM2068" s="14">
        <f t="shared" si="241"/>
        <v>1.4207295689788353</v>
      </c>
      <c r="AN2068" s="15">
        <v>40225</v>
      </c>
      <c r="AO2068" s="14">
        <v>2.6259999999999999</v>
      </c>
      <c r="AP2068" s="14">
        <f t="shared" si="242"/>
        <v>1.0309000000000004</v>
      </c>
      <c r="AQ2068" s="15">
        <v>40225</v>
      </c>
      <c r="AR2068" s="14">
        <v>3.3159999999999998</v>
      </c>
      <c r="AS2068" s="14">
        <f t="shared" si="243"/>
        <v>0.71999999999999975</v>
      </c>
      <c r="AU2068" s="14">
        <f t="shared" si="247"/>
        <v>0.98750000000000027</v>
      </c>
      <c r="AW2068" s="14">
        <f t="shared" si="244"/>
        <v>1.7974999999999999</v>
      </c>
      <c r="AY2068" s="14">
        <f t="shared" si="245"/>
        <v>1.8424999999999998</v>
      </c>
      <c r="BA2068" s="15">
        <v>40225</v>
      </c>
      <c r="BB2068" s="14">
        <v>80.967399999999998</v>
      </c>
      <c r="BD2068" s="15"/>
      <c r="BJ2068" s="15">
        <v>40955</v>
      </c>
      <c r="BK2068" s="14">
        <v>230.2473</v>
      </c>
    </row>
    <row r="2069" spans="2:63" x14ac:dyDescent="0.2">
      <c r="B2069" s="15">
        <v>40226</v>
      </c>
      <c r="C2069" s="14">
        <v>3.194</v>
      </c>
      <c r="E2069" s="15">
        <v>40226</v>
      </c>
      <c r="F2069" s="14">
        <v>3.508</v>
      </c>
      <c r="H2069" s="15">
        <v>40226</v>
      </c>
      <c r="I2069" s="14">
        <v>3.996</v>
      </c>
      <c r="K2069" s="15">
        <v>40226</v>
      </c>
      <c r="L2069" s="14">
        <v>4.0460000000000003</v>
      </c>
      <c r="N2069" s="15">
        <v>40226</v>
      </c>
      <c r="O2069" s="14">
        <v>3.7389999999999999</v>
      </c>
      <c r="Q2069" s="15">
        <v>40226</v>
      </c>
      <c r="R2069" s="14">
        <v>3.4980000000000002</v>
      </c>
      <c r="T2069" s="15">
        <v>40226</v>
      </c>
      <c r="U2069" s="14">
        <v>3.6349999999999998</v>
      </c>
      <c r="W2069" s="15">
        <v>40226</v>
      </c>
      <c r="X2069" s="14">
        <v>4.3780000000000001</v>
      </c>
      <c r="Z2069" s="15">
        <v>40226</v>
      </c>
      <c r="AA2069" s="14">
        <v>3.3689999999999998</v>
      </c>
      <c r="AC2069" s="14">
        <f t="shared" si="246"/>
        <v>3.6224350378495287</v>
      </c>
      <c r="AE2069" s="15">
        <v>40226</v>
      </c>
      <c r="AF2069" s="14">
        <v>3.7307000000000001</v>
      </c>
      <c r="AH2069" s="15">
        <v>40226</v>
      </c>
      <c r="AI2069" s="14">
        <v>4.03</v>
      </c>
      <c r="AK2069" s="15">
        <v>40226</v>
      </c>
      <c r="AL2069" s="14">
        <v>2.2149999999999999</v>
      </c>
      <c r="AM2069" s="14">
        <f t="shared" si="241"/>
        <v>1.4074350378495288</v>
      </c>
      <c r="AN2069" s="15">
        <v>40226</v>
      </c>
      <c r="AO2069" s="14">
        <v>2.6507000000000001</v>
      </c>
      <c r="AP2069" s="14">
        <f t="shared" si="242"/>
        <v>1.08</v>
      </c>
      <c r="AQ2069" s="15">
        <v>40226</v>
      </c>
      <c r="AR2069" s="14">
        <v>3.3660000000000001</v>
      </c>
      <c r="AS2069" s="14">
        <f t="shared" si="243"/>
        <v>0.66400000000000015</v>
      </c>
      <c r="AU2069" s="14">
        <f t="shared" si="247"/>
        <v>0.97900000000000009</v>
      </c>
      <c r="AW2069" s="14">
        <f t="shared" si="244"/>
        <v>1.7810000000000001</v>
      </c>
      <c r="AY2069" s="14">
        <f t="shared" si="245"/>
        <v>1.8310000000000004</v>
      </c>
      <c r="BA2069" s="15">
        <v>40226</v>
      </c>
      <c r="BB2069" s="14">
        <v>80.269400000000005</v>
      </c>
      <c r="BD2069" s="15"/>
      <c r="BJ2069" s="15">
        <v>40956</v>
      </c>
      <c r="BK2069" s="14">
        <v>230.75290000000001</v>
      </c>
    </row>
    <row r="2070" spans="2:63" x14ac:dyDescent="0.2">
      <c r="B2070" s="15">
        <v>40227</v>
      </c>
      <c r="C2070" s="14">
        <v>3.2509999999999999</v>
      </c>
      <c r="E2070" s="15">
        <v>40227</v>
      </c>
      <c r="F2070" s="14">
        <v>3.5390000000000001</v>
      </c>
      <c r="H2070" s="15">
        <v>40227</v>
      </c>
      <c r="I2070" s="14">
        <v>4.0289999999999999</v>
      </c>
      <c r="K2070" s="15">
        <v>40227</v>
      </c>
      <c r="L2070" s="14">
        <v>4.0679999999999996</v>
      </c>
      <c r="N2070" s="15">
        <v>40227</v>
      </c>
      <c r="O2070" s="14">
        <v>3.774</v>
      </c>
      <c r="Q2070" s="15">
        <v>40227</v>
      </c>
      <c r="R2070" s="14">
        <v>3.5350000000000001</v>
      </c>
      <c r="T2070" s="15">
        <v>40227</v>
      </c>
      <c r="U2070" s="14">
        <v>3.6829999999999998</v>
      </c>
      <c r="W2070" s="15">
        <v>40227</v>
      </c>
      <c r="X2070" s="14">
        <v>4.4260000000000002</v>
      </c>
      <c r="Z2070" s="15">
        <v>40227</v>
      </c>
      <c r="AA2070" s="14">
        <v>3.41</v>
      </c>
      <c r="AC2070" s="14">
        <f t="shared" si="246"/>
        <v>3.660910860497451</v>
      </c>
      <c r="AE2070" s="15">
        <v>40227</v>
      </c>
      <c r="AF2070" s="14">
        <v>3.8012000000000001</v>
      </c>
      <c r="AH2070" s="15">
        <v>40227</v>
      </c>
      <c r="AI2070" s="14">
        <v>4.0979999999999999</v>
      </c>
      <c r="AK2070" s="15">
        <v>40227</v>
      </c>
      <c r="AL2070" s="14">
        <v>2.2149999999999999</v>
      </c>
      <c r="AM2070" s="14">
        <f t="shared" si="241"/>
        <v>1.4459108604974511</v>
      </c>
      <c r="AN2070" s="15">
        <v>40227</v>
      </c>
      <c r="AO2070" s="14">
        <v>2.6818</v>
      </c>
      <c r="AP2070" s="14">
        <f t="shared" si="242"/>
        <v>1.1194000000000002</v>
      </c>
      <c r="AQ2070" s="15">
        <v>40227</v>
      </c>
      <c r="AR2070" s="14">
        <v>3.3780000000000001</v>
      </c>
      <c r="AS2070" s="14">
        <f t="shared" si="243"/>
        <v>0.71999999999999975</v>
      </c>
      <c r="AU2070" s="14">
        <f t="shared" si="247"/>
        <v>1.036</v>
      </c>
      <c r="AW2070" s="14">
        <f t="shared" si="244"/>
        <v>1.8140000000000001</v>
      </c>
      <c r="AY2070" s="14">
        <f t="shared" si="245"/>
        <v>1.8529999999999998</v>
      </c>
      <c r="BA2070" s="15">
        <v>40227</v>
      </c>
      <c r="BB2070" s="14">
        <v>77.816299999999998</v>
      </c>
      <c r="BD2070" s="15"/>
      <c r="BJ2070" s="15">
        <v>40957</v>
      </c>
      <c r="BK2070" s="14">
        <v>230.75290000000001</v>
      </c>
    </row>
    <row r="2071" spans="2:63" x14ac:dyDescent="0.2">
      <c r="B2071" s="15">
        <v>40228</v>
      </c>
      <c r="C2071" s="14">
        <v>3.2850000000000001</v>
      </c>
      <c r="E2071" s="15">
        <v>40228</v>
      </c>
      <c r="F2071" s="14">
        <v>3.5680000000000001</v>
      </c>
      <c r="H2071" s="15">
        <v>40228</v>
      </c>
      <c r="I2071" s="14">
        <v>4.0359999999999996</v>
      </c>
      <c r="K2071" s="15">
        <v>40228</v>
      </c>
      <c r="L2071" s="14">
        <v>4.093</v>
      </c>
      <c r="N2071" s="15">
        <v>40228</v>
      </c>
      <c r="O2071" s="14">
        <v>3.782</v>
      </c>
      <c r="Q2071" s="15">
        <v>40228</v>
      </c>
      <c r="R2071" s="14">
        <v>3.5569999999999999</v>
      </c>
      <c r="T2071" s="15">
        <v>40228</v>
      </c>
      <c r="U2071" s="14">
        <v>3.7119999999999997</v>
      </c>
      <c r="W2071" s="15">
        <v>40228</v>
      </c>
      <c r="X2071" s="14">
        <v>4.4059999999999997</v>
      </c>
      <c r="Z2071" s="15">
        <v>40228</v>
      </c>
      <c r="AA2071" s="14">
        <v>3.419</v>
      </c>
      <c r="AC2071" s="14">
        <f t="shared" si="246"/>
        <v>3.6845980225552291</v>
      </c>
      <c r="AE2071" s="15">
        <v>40228</v>
      </c>
      <c r="AF2071" s="14">
        <v>3.7725999999999997</v>
      </c>
      <c r="AH2071" s="15">
        <v>40228</v>
      </c>
      <c r="AI2071" s="14">
        <v>4.1719999999999997</v>
      </c>
      <c r="AK2071" s="15">
        <v>40228</v>
      </c>
      <c r="AL2071" s="14">
        <v>2.2080000000000002</v>
      </c>
      <c r="AM2071" s="14">
        <f t="shared" si="241"/>
        <v>1.4765980225552289</v>
      </c>
      <c r="AN2071" s="15">
        <v>40228</v>
      </c>
      <c r="AO2071" s="14">
        <v>2.6555</v>
      </c>
      <c r="AP2071" s="14">
        <f t="shared" si="242"/>
        <v>1.1170999999999998</v>
      </c>
      <c r="AQ2071" s="15">
        <v>40228</v>
      </c>
      <c r="AR2071" s="14">
        <v>3.42</v>
      </c>
      <c r="AS2071" s="14">
        <f t="shared" si="243"/>
        <v>0.75199999999999978</v>
      </c>
      <c r="AU2071" s="14">
        <f t="shared" si="247"/>
        <v>1.077</v>
      </c>
      <c r="AW2071" s="14">
        <f t="shared" si="244"/>
        <v>1.8279999999999994</v>
      </c>
      <c r="AY2071" s="14">
        <f t="shared" si="245"/>
        <v>1.8849999999999998</v>
      </c>
      <c r="BA2071" s="15">
        <v>40228</v>
      </c>
      <c r="BB2071" s="14">
        <v>75.092799999999997</v>
      </c>
      <c r="BD2071" s="15"/>
      <c r="BJ2071" s="15">
        <v>40958</v>
      </c>
      <c r="BK2071" s="14">
        <v>230.75290000000001</v>
      </c>
    </row>
    <row r="2072" spans="2:63" x14ac:dyDescent="0.2">
      <c r="B2072" s="15">
        <v>40229</v>
      </c>
      <c r="C2072" s="14">
        <v>3.2850000000000001</v>
      </c>
      <c r="E2072" s="15">
        <v>40229</v>
      </c>
      <c r="F2072" s="14">
        <v>3.5680000000000001</v>
      </c>
      <c r="H2072" s="15">
        <v>40229</v>
      </c>
      <c r="I2072" s="14">
        <v>4.0359999999999996</v>
      </c>
      <c r="K2072" s="15">
        <v>40229</v>
      </c>
      <c r="L2072" s="14">
        <v>4.093</v>
      </c>
      <c r="N2072" s="15">
        <v>40229</v>
      </c>
      <c r="O2072" s="14">
        <v>3.782</v>
      </c>
      <c r="Q2072" s="15">
        <v>40229</v>
      </c>
      <c r="R2072" s="14">
        <v>3.5569999999999999</v>
      </c>
      <c r="T2072" s="15">
        <v>40229</v>
      </c>
      <c r="U2072" s="14">
        <v>3.7119999999999997</v>
      </c>
      <c r="W2072" s="15">
        <v>40229</v>
      </c>
      <c r="X2072" s="14">
        <v>4.4059999999999997</v>
      </c>
      <c r="Z2072" s="15">
        <v>40229</v>
      </c>
      <c r="AA2072" s="14">
        <v>3.419</v>
      </c>
      <c r="AC2072" s="14">
        <f t="shared" si="246"/>
        <v>3.6845980225552291</v>
      </c>
      <c r="AE2072" s="15">
        <v>40229</v>
      </c>
      <c r="AF2072" s="14">
        <v>3.7725999999999997</v>
      </c>
      <c r="AH2072" s="15">
        <v>40229</v>
      </c>
      <c r="AI2072" s="14">
        <v>4.1719999999999997</v>
      </c>
      <c r="AK2072" s="15">
        <v>40229</v>
      </c>
      <c r="AL2072" s="14">
        <v>2.2080000000000002</v>
      </c>
      <c r="AM2072" s="14">
        <f t="shared" si="241"/>
        <v>1.4765980225552289</v>
      </c>
      <c r="AN2072" s="15">
        <v>40229</v>
      </c>
      <c r="AO2072" s="14">
        <v>2.6555</v>
      </c>
      <c r="AP2072" s="14">
        <f t="shared" si="242"/>
        <v>1.1170999999999998</v>
      </c>
      <c r="AQ2072" s="15">
        <v>40229</v>
      </c>
      <c r="AR2072" s="14">
        <v>3.42</v>
      </c>
      <c r="AS2072" s="14">
        <f t="shared" si="243"/>
        <v>0.75199999999999978</v>
      </c>
      <c r="AU2072" s="14">
        <f t="shared" si="247"/>
        <v>1.077</v>
      </c>
      <c r="AW2072" s="14">
        <f t="shared" si="244"/>
        <v>1.8279999999999994</v>
      </c>
      <c r="AY2072" s="14">
        <f t="shared" si="245"/>
        <v>1.8849999999999998</v>
      </c>
      <c r="BA2072" s="15">
        <v>40229</v>
      </c>
      <c r="BB2072" s="14">
        <v>75.092799999999997</v>
      </c>
      <c r="BD2072" s="15"/>
      <c r="BJ2072" s="15">
        <v>40959</v>
      </c>
      <c r="BK2072" s="14">
        <v>230.8663</v>
      </c>
    </row>
    <row r="2073" spans="2:63" x14ac:dyDescent="0.2">
      <c r="B2073" s="15">
        <v>40230</v>
      </c>
      <c r="C2073" s="14">
        <v>3.2850000000000001</v>
      </c>
      <c r="E2073" s="15">
        <v>40230</v>
      </c>
      <c r="F2073" s="14">
        <v>3.5680000000000001</v>
      </c>
      <c r="H2073" s="15">
        <v>40230</v>
      </c>
      <c r="I2073" s="14">
        <v>4.0359999999999996</v>
      </c>
      <c r="K2073" s="15">
        <v>40230</v>
      </c>
      <c r="L2073" s="14">
        <v>4.093</v>
      </c>
      <c r="N2073" s="15">
        <v>40230</v>
      </c>
      <c r="O2073" s="14">
        <v>3.782</v>
      </c>
      <c r="Q2073" s="15">
        <v>40230</v>
      </c>
      <c r="R2073" s="14">
        <v>3.5569999999999999</v>
      </c>
      <c r="T2073" s="15">
        <v>40230</v>
      </c>
      <c r="U2073" s="14">
        <v>3.7119999999999997</v>
      </c>
      <c r="W2073" s="15">
        <v>40230</v>
      </c>
      <c r="X2073" s="14">
        <v>4.4059999999999997</v>
      </c>
      <c r="Z2073" s="15">
        <v>40230</v>
      </c>
      <c r="AA2073" s="14">
        <v>3.419</v>
      </c>
      <c r="AC2073" s="14">
        <f t="shared" si="246"/>
        <v>3.6845980225552291</v>
      </c>
      <c r="AE2073" s="15">
        <v>40230</v>
      </c>
      <c r="AF2073" s="14">
        <v>3.7725999999999997</v>
      </c>
      <c r="AH2073" s="15">
        <v>40230</v>
      </c>
      <c r="AI2073" s="14">
        <v>4.1719999999999997</v>
      </c>
      <c r="AK2073" s="15">
        <v>40230</v>
      </c>
      <c r="AL2073" s="14">
        <v>2.2080000000000002</v>
      </c>
      <c r="AM2073" s="14">
        <f t="shared" si="241"/>
        <v>1.4765980225552289</v>
      </c>
      <c r="AN2073" s="15">
        <v>40230</v>
      </c>
      <c r="AO2073" s="14">
        <v>2.6555</v>
      </c>
      <c r="AP2073" s="14">
        <f t="shared" si="242"/>
        <v>1.1170999999999998</v>
      </c>
      <c r="AQ2073" s="15">
        <v>40230</v>
      </c>
      <c r="AR2073" s="14">
        <v>3.42</v>
      </c>
      <c r="AS2073" s="14">
        <f t="shared" si="243"/>
        <v>0.75199999999999978</v>
      </c>
      <c r="AU2073" s="14">
        <f t="shared" si="247"/>
        <v>1.077</v>
      </c>
      <c r="AW2073" s="14">
        <f t="shared" si="244"/>
        <v>1.8279999999999994</v>
      </c>
      <c r="AY2073" s="14">
        <f t="shared" si="245"/>
        <v>1.8849999999999998</v>
      </c>
      <c r="BA2073" s="15">
        <v>40230</v>
      </c>
      <c r="BB2073" s="14">
        <v>75.092799999999997</v>
      </c>
      <c r="BD2073" s="15"/>
      <c r="BJ2073" s="15">
        <v>40960</v>
      </c>
      <c r="BK2073" s="14">
        <v>230.89189999999999</v>
      </c>
    </row>
    <row r="2074" spans="2:63" x14ac:dyDescent="0.2">
      <c r="B2074" s="15">
        <v>40231</v>
      </c>
      <c r="C2074" s="14">
        <v>3.27</v>
      </c>
      <c r="E2074" s="15">
        <v>40231</v>
      </c>
      <c r="F2074" s="14">
        <v>3.5369999999999999</v>
      </c>
      <c r="H2074" s="15">
        <v>40231</v>
      </c>
      <c r="I2074" s="14">
        <v>3.996</v>
      </c>
      <c r="K2074" s="15">
        <v>40231</v>
      </c>
      <c r="L2074" s="14">
        <v>4.09</v>
      </c>
      <c r="N2074" s="15">
        <v>40231</v>
      </c>
      <c r="O2074" s="14">
        <v>3.7669999999999999</v>
      </c>
      <c r="Q2074" s="15">
        <v>40231</v>
      </c>
      <c r="R2074" s="14">
        <v>3.5430000000000001</v>
      </c>
      <c r="T2074" s="15">
        <v>40231</v>
      </c>
      <c r="U2074" s="14">
        <v>3.69</v>
      </c>
      <c r="W2074" s="15">
        <v>40231</v>
      </c>
      <c r="X2074" s="14">
        <v>4.37</v>
      </c>
      <c r="Z2074" s="15">
        <v>40231</v>
      </c>
      <c r="AA2074" s="14">
        <v>3.3970000000000002</v>
      </c>
      <c r="AC2074" s="14">
        <f t="shared" si="246"/>
        <v>3.6641135485864367</v>
      </c>
      <c r="AE2074" s="15">
        <v>40231</v>
      </c>
      <c r="AF2074" s="14">
        <v>3.7955000000000001</v>
      </c>
      <c r="AH2074" s="15">
        <v>40231</v>
      </c>
      <c r="AI2074" s="14">
        <v>4.2300000000000004</v>
      </c>
      <c r="AK2074" s="15">
        <v>40231</v>
      </c>
      <c r="AL2074" s="14">
        <v>2.2138</v>
      </c>
      <c r="AM2074" s="14">
        <f t="shared" si="241"/>
        <v>1.4503135485864367</v>
      </c>
      <c r="AN2074" s="15">
        <v>40231</v>
      </c>
      <c r="AO2074" s="14">
        <v>2.6428000000000003</v>
      </c>
      <c r="AP2074" s="14">
        <f t="shared" si="242"/>
        <v>1.1526999999999998</v>
      </c>
      <c r="AQ2074" s="15">
        <v>40231</v>
      </c>
      <c r="AR2074" s="14">
        <v>3.411</v>
      </c>
      <c r="AS2074" s="14">
        <f t="shared" si="243"/>
        <v>0.81900000000000039</v>
      </c>
      <c r="AU2074" s="14">
        <f t="shared" si="247"/>
        <v>1.0562</v>
      </c>
      <c r="AW2074" s="14">
        <f t="shared" si="244"/>
        <v>1.7822</v>
      </c>
      <c r="AY2074" s="14">
        <f t="shared" si="245"/>
        <v>1.8761999999999999</v>
      </c>
      <c r="BA2074" s="15">
        <v>40231</v>
      </c>
      <c r="BB2074" s="14">
        <v>72.6126</v>
      </c>
      <c r="BD2074" s="15"/>
      <c r="BJ2074" s="15">
        <v>40961</v>
      </c>
      <c r="BK2074" s="14">
        <v>231.21690000000001</v>
      </c>
    </row>
    <row r="2075" spans="2:63" x14ac:dyDescent="0.2">
      <c r="B2075" s="15">
        <v>40232</v>
      </c>
      <c r="C2075" s="14">
        <v>3.1669999999999998</v>
      </c>
      <c r="E2075" s="15">
        <v>40232</v>
      </c>
      <c r="F2075" s="14">
        <v>3.4390000000000001</v>
      </c>
      <c r="H2075" s="15">
        <v>40232</v>
      </c>
      <c r="I2075" s="14">
        <v>3.911</v>
      </c>
      <c r="K2075" s="15">
        <v>40232</v>
      </c>
      <c r="L2075" s="14">
        <v>4.0289999999999999</v>
      </c>
      <c r="N2075" s="15">
        <v>40232</v>
      </c>
      <c r="O2075" s="14">
        <v>3.6840000000000002</v>
      </c>
      <c r="Q2075" s="15">
        <v>40232</v>
      </c>
      <c r="R2075" s="14">
        <v>3.4359999999999999</v>
      </c>
      <c r="T2075" s="15">
        <v>40232</v>
      </c>
      <c r="U2075" s="14">
        <v>3.5910000000000002</v>
      </c>
      <c r="W2075" s="15">
        <v>40232</v>
      </c>
      <c r="X2075" s="14">
        <v>4.2839999999999998</v>
      </c>
      <c r="Z2075" s="15">
        <v>40232</v>
      </c>
      <c r="AA2075" s="14">
        <v>3.2959999999999998</v>
      </c>
      <c r="AC2075" s="14">
        <f t="shared" si="246"/>
        <v>3.5737863432720531</v>
      </c>
      <c r="AE2075" s="15">
        <v>40232</v>
      </c>
      <c r="AF2075" s="14">
        <v>3.6833999999999998</v>
      </c>
      <c r="AH2075" s="15">
        <v>40232</v>
      </c>
      <c r="AI2075" s="14">
        <v>4.173</v>
      </c>
      <c r="AK2075" s="15">
        <v>40232</v>
      </c>
      <c r="AL2075" s="14">
        <v>2.1812999999999998</v>
      </c>
      <c r="AM2075" s="14">
        <f t="shared" si="241"/>
        <v>1.3924863432720533</v>
      </c>
      <c r="AN2075" s="15">
        <v>40232</v>
      </c>
      <c r="AO2075" s="14">
        <v>2.5840999999999998</v>
      </c>
      <c r="AP2075" s="14">
        <f t="shared" si="242"/>
        <v>1.0992999999999999</v>
      </c>
      <c r="AQ2075" s="15">
        <v>40232</v>
      </c>
      <c r="AR2075" s="14">
        <v>3.395</v>
      </c>
      <c r="AS2075" s="14">
        <f t="shared" si="243"/>
        <v>0.77800000000000002</v>
      </c>
      <c r="AU2075" s="14">
        <f t="shared" si="247"/>
        <v>0.98570000000000002</v>
      </c>
      <c r="AW2075" s="14">
        <f t="shared" si="244"/>
        <v>1.7297000000000002</v>
      </c>
      <c r="AY2075" s="14">
        <f t="shared" si="245"/>
        <v>1.8477000000000001</v>
      </c>
      <c r="BA2075" s="15">
        <v>40232</v>
      </c>
      <c r="BB2075" s="14">
        <v>74.435100000000006</v>
      </c>
      <c r="BD2075" s="15"/>
      <c r="BJ2075" s="15">
        <v>40962</v>
      </c>
      <c r="BK2075" s="14">
        <v>230.96090000000001</v>
      </c>
    </row>
    <row r="2076" spans="2:63" x14ac:dyDescent="0.2">
      <c r="B2076" s="15">
        <v>40233</v>
      </c>
      <c r="C2076" s="14">
        <v>3.1349999999999998</v>
      </c>
      <c r="E2076" s="15">
        <v>40233</v>
      </c>
      <c r="F2076" s="14">
        <v>3.4129999999999998</v>
      </c>
      <c r="H2076" s="15">
        <v>40233</v>
      </c>
      <c r="I2076" s="14">
        <v>3.891</v>
      </c>
      <c r="K2076" s="15">
        <v>40233</v>
      </c>
      <c r="L2076" s="14">
        <v>4.0229999999999997</v>
      </c>
      <c r="N2076" s="15">
        <v>40233</v>
      </c>
      <c r="O2076" s="14">
        <v>3.6710000000000003</v>
      </c>
      <c r="Q2076" s="15">
        <v>40233</v>
      </c>
      <c r="R2076" s="14">
        <v>3.411</v>
      </c>
      <c r="T2076" s="15">
        <v>40233</v>
      </c>
      <c r="U2076" s="14">
        <v>3.5720000000000001</v>
      </c>
      <c r="W2076" s="15">
        <v>40233</v>
      </c>
      <c r="X2076" s="14">
        <v>4.2809999999999997</v>
      </c>
      <c r="Z2076" s="15">
        <v>40233</v>
      </c>
      <c r="AA2076" s="14">
        <v>3.2650000000000001</v>
      </c>
      <c r="AC2076" s="14">
        <f t="shared" si="246"/>
        <v>3.5520332148926301</v>
      </c>
      <c r="AE2076" s="15">
        <v>40233</v>
      </c>
      <c r="AF2076" s="14">
        <v>3.6909000000000001</v>
      </c>
      <c r="AH2076" s="15">
        <v>40233</v>
      </c>
      <c r="AI2076" s="14">
        <v>4.0759999999999996</v>
      </c>
      <c r="AK2076" s="15">
        <v>40233</v>
      </c>
      <c r="AL2076" s="14">
        <v>2.2088000000000001</v>
      </c>
      <c r="AM2076" s="14">
        <f t="shared" si="241"/>
        <v>1.34323321489263</v>
      </c>
      <c r="AN2076" s="15">
        <v>40233</v>
      </c>
      <c r="AO2076" s="14">
        <v>2.5760000000000001</v>
      </c>
      <c r="AP2076" s="14">
        <f t="shared" si="242"/>
        <v>1.1149</v>
      </c>
      <c r="AQ2076" s="15">
        <v>40233</v>
      </c>
      <c r="AR2076" s="14">
        <v>3.4</v>
      </c>
      <c r="AS2076" s="14">
        <f t="shared" si="243"/>
        <v>0.67599999999999971</v>
      </c>
      <c r="AU2076" s="14">
        <f t="shared" si="247"/>
        <v>0.92619999999999969</v>
      </c>
      <c r="AW2076" s="14">
        <f t="shared" si="244"/>
        <v>1.6821999999999999</v>
      </c>
      <c r="AY2076" s="14">
        <f t="shared" si="245"/>
        <v>1.8141999999999996</v>
      </c>
      <c r="BA2076" s="15">
        <v>40233</v>
      </c>
      <c r="BB2076" s="14">
        <v>75.648600000000002</v>
      </c>
      <c r="BD2076" s="15"/>
      <c r="BJ2076" s="15">
        <v>40963</v>
      </c>
      <c r="BK2076" s="14">
        <v>230.86179999999999</v>
      </c>
    </row>
    <row r="2077" spans="2:63" x14ac:dyDescent="0.2">
      <c r="B2077" s="15">
        <v>40234</v>
      </c>
      <c r="C2077" s="14">
        <v>3.11</v>
      </c>
      <c r="E2077" s="15">
        <v>40234</v>
      </c>
      <c r="F2077" s="14">
        <v>3.4050000000000002</v>
      </c>
      <c r="H2077" s="15">
        <v>40234</v>
      </c>
      <c r="I2077" s="14">
        <v>3.9060000000000001</v>
      </c>
      <c r="K2077" s="15">
        <v>40234</v>
      </c>
      <c r="L2077" s="14">
        <v>4.0460000000000003</v>
      </c>
      <c r="N2077" s="15">
        <v>40234</v>
      </c>
      <c r="O2077" s="14">
        <v>3.6760000000000002</v>
      </c>
      <c r="Q2077" s="15">
        <v>40234</v>
      </c>
      <c r="R2077" s="14">
        <v>3.4020000000000001</v>
      </c>
      <c r="T2077" s="15">
        <v>40234</v>
      </c>
      <c r="U2077" s="14">
        <v>3.5680000000000001</v>
      </c>
      <c r="W2077" s="15">
        <v>40234</v>
      </c>
      <c r="X2077" s="14">
        <v>4.2839999999999998</v>
      </c>
      <c r="Z2077" s="15">
        <v>40234</v>
      </c>
      <c r="AA2077" s="14">
        <v>3.2530000000000001</v>
      </c>
      <c r="AC2077" s="14">
        <f t="shared" si="246"/>
        <v>3.5491188011741079</v>
      </c>
      <c r="AE2077" s="15">
        <v>40234</v>
      </c>
      <c r="AF2077" s="14">
        <v>3.6324000000000001</v>
      </c>
      <c r="AH2077" s="15">
        <v>40234</v>
      </c>
      <c r="AI2077" s="14">
        <v>4.03</v>
      </c>
      <c r="AK2077" s="15">
        <v>40234</v>
      </c>
      <c r="AL2077" s="14">
        <v>2.1869999999999998</v>
      </c>
      <c r="AM2077" s="14">
        <f t="shared" si="241"/>
        <v>1.3621188011741081</v>
      </c>
      <c r="AN2077" s="15">
        <v>40234</v>
      </c>
      <c r="AO2077" s="14">
        <v>2.5324999999999998</v>
      </c>
      <c r="AP2077" s="14">
        <f t="shared" si="242"/>
        <v>1.0999000000000003</v>
      </c>
      <c r="AQ2077" s="15">
        <v>40234</v>
      </c>
      <c r="AR2077" s="14">
        <v>3.4009999999999998</v>
      </c>
      <c r="AS2077" s="14">
        <f t="shared" si="243"/>
        <v>0.62900000000000045</v>
      </c>
      <c r="AU2077" s="14">
        <f t="shared" si="247"/>
        <v>0.92300000000000004</v>
      </c>
      <c r="AW2077" s="14">
        <f t="shared" si="244"/>
        <v>1.7190000000000003</v>
      </c>
      <c r="AY2077" s="14">
        <f t="shared" si="245"/>
        <v>1.8590000000000004</v>
      </c>
      <c r="BA2077" s="15">
        <v>40234</v>
      </c>
      <c r="BB2077" s="14">
        <v>79.622200000000007</v>
      </c>
      <c r="BD2077" s="15"/>
      <c r="BJ2077" s="15">
        <v>40964</v>
      </c>
      <c r="BK2077" s="14">
        <v>230.86179999999999</v>
      </c>
    </row>
    <row r="2078" spans="2:63" x14ac:dyDescent="0.2">
      <c r="B2078" s="15">
        <v>40235</v>
      </c>
      <c r="C2078" s="14">
        <v>3.101</v>
      </c>
      <c r="E2078" s="15">
        <v>40235</v>
      </c>
      <c r="F2078" s="14">
        <v>3.403</v>
      </c>
      <c r="H2078" s="15">
        <v>40235</v>
      </c>
      <c r="I2078" s="14">
        <v>3.8609999999999998</v>
      </c>
      <c r="K2078" s="15">
        <v>40235</v>
      </c>
      <c r="L2078" s="14">
        <v>3.996</v>
      </c>
      <c r="N2078" s="15">
        <v>40235</v>
      </c>
      <c r="O2078" s="14">
        <v>3.6589999999999998</v>
      </c>
      <c r="Q2078" s="15">
        <v>40235</v>
      </c>
      <c r="R2078" s="14">
        <v>3.3849999999999998</v>
      </c>
      <c r="T2078" s="15">
        <v>40235</v>
      </c>
      <c r="U2078" s="14">
        <v>3.548</v>
      </c>
      <c r="W2078" s="15">
        <v>40235</v>
      </c>
      <c r="X2078" s="14">
        <v>4.2149999999999999</v>
      </c>
      <c r="Z2078" s="15">
        <v>40235</v>
      </c>
      <c r="AA2078" s="14">
        <v>3.2410000000000001</v>
      </c>
      <c r="AC2078" s="14">
        <f t="shared" si="246"/>
        <v>3.5261340954735054</v>
      </c>
      <c r="AE2078" s="15">
        <v>40235</v>
      </c>
      <c r="AF2078" s="14">
        <v>3.6116999999999999</v>
      </c>
      <c r="AH2078" s="15">
        <v>40235</v>
      </c>
      <c r="AI2078" s="14">
        <v>4.0309999999999997</v>
      </c>
      <c r="AK2078" s="15">
        <v>40235</v>
      </c>
      <c r="AL2078" s="14">
        <v>2.1829999999999998</v>
      </c>
      <c r="AM2078" s="14">
        <f t="shared" si="241"/>
        <v>1.3431340954735056</v>
      </c>
      <c r="AN2078" s="15">
        <v>40235</v>
      </c>
      <c r="AO2078" s="14">
        <v>2.536</v>
      </c>
      <c r="AP2078" s="14">
        <f t="shared" si="242"/>
        <v>1.0756999999999999</v>
      </c>
      <c r="AQ2078" s="15">
        <v>40235</v>
      </c>
      <c r="AR2078" s="14">
        <v>3.411</v>
      </c>
      <c r="AS2078" s="14">
        <f t="shared" si="243"/>
        <v>0.61999999999999966</v>
      </c>
      <c r="AU2078" s="14">
        <f t="shared" si="247"/>
        <v>0.91800000000000015</v>
      </c>
      <c r="AW2078" s="14">
        <f t="shared" si="244"/>
        <v>1.6779999999999999</v>
      </c>
      <c r="AY2078" s="14">
        <f t="shared" si="245"/>
        <v>1.8130000000000002</v>
      </c>
      <c r="BA2078" s="15">
        <v>40235</v>
      </c>
      <c r="BB2078" s="14">
        <v>76.048199999999994</v>
      </c>
      <c r="BD2078" s="15"/>
      <c r="BJ2078" s="15">
        <v>40965</v>
      </c>
      <c r="BK2078" s="14">
        <v>230.86179999999999</v>
      </c>
    </row>
    <row r="2079" spans="2:63" x14ac:dyDescent="0.2">
      <c r="B2079" s="15">
        <v>40236</v>
      </c>
      <c r="C2079" s="14">
        <v>3.101</v>
      </c>
      <c r="E2079" s="15">
        <v>40236</v>
      </c>
      <c r="F2079" s="14">
        <v>3.403</v>
      </c>
      <c r="H2079" s="15">
        <v>40236</v>
      </c>
      <c r="I2079" s="14">
        <v>3.8609999999999998</v>
      </c>
      <c r="K2079" s="15">
        <v>40236</v>
      </c>
      <c r="L2079" s="14">
        <v>3.996</v>
      </c>
      <c r="N2079" s="15">
        <v>40236</v>
      </c>
      <c r="O2079" s="14">
        <v>3.6589999999999998</v>
      </c>
      <c r="Q2079" s="15">
        <v>40236</v>
      </c>
      <c r="R2079" s="14">
        <v>3.3849999999999998</v>
      </c>
      <c r="T2079" s="15">
        <v>40236</v>
      </c>
      <c r="U2079" s="14">
        <v>3.548</v>
      </c>
      <c r="W2079" s="15">
        <v>40236</v>
      </c>
      <c r="X2079" s="14">
        <v>4.2149999999999999</v>
      </c>
      <c r="Z2079" s="15">
        <v>40236</v>
      </c>
      <c r="AA2079" s="14">
        <v>3.2410000000000001</v>
      </c>
      <c r="AC2079" s="14">
        <f t="shared" si="246"/>
        <v>3.5261340954735054</v>
      </c>
      <c r="AE2079" s="15">
        <v>40236</v>
      </c>
      <c r="AF2079" s="14">
        <v>3.6116999999999999</v>
      </c>
      <c r="AH2079" s="15">
        <v>40236</v>
      </c>
      <c r="AI2079" s="14">
        <v>4.0309999999999997</v>
      </c>
      <c r="AK2079" s="15">
        <v>40236</v>
      </c>
      <c r="AL2079" s="14">
        <v>2.1829999999999998</v>
      </c>
      <c r="AM2079" s="14">
        <f t="shared" si="241"/>
        <v>1.3431340954735056</v>
      </c>
      <c r="AN2079" s="15">
        <v>40236</v>
      </c>
      <c r="AO2079" s="14">
        <v>2.536</v>
      </c>
      <c r="AP2079" s="14">
        <f t="shared" si="242"/>
        <v>1.0756999999999999</v>
      </c>
      <c r="AQ2079" s="15">
        <v>40236</v>
      </c>
      <c r="AR2079" s="14">
        <v>3.411</v>
      </c>
      <c r="AS2079" s="14">
        <f t="shared" si="243"/>
        <v>0.61999999999999966</v>
      </c>
      <c r="AU2079" s="14">
        <f t="shared" si="247"/>
        <v>0.91800000000000015</v>
      </c>
      <c r="AW2079" s="14">
        <f t="shared" si="244"/>
        <v>1.6779999999999999</v>
      </c>
      <c r="AY2079" s="14">
        <f t="shared" si="245"/>
        <v>1.8130000000000002</v>
      </c>
      <c r="BA2079" s="15">
        <v>40236</v>
      </c>
      <c r="BB2079" s="14">
        <v>76.048199999999994</v>
      </c>
      <c r="BD2079" s="15"/>
      <c r="BJ2079" s="15">
        <v>40966</v>
      </c>
      <c r="BK2079" s="14">
        <v>231.03489999999999</v>
      </c>
    </row>
    <row r="2080" spans="2:63" x14ac:dyDescent="0.2">
      <c r="B2080" s="15">
        <v>40237</v>
      </c>
      <c r="C2080" s="14">
        <v>3.101</v>
      </c>
      <c r="E2080" s="15">
        <v>40237</v>
      </c>
      <c r="F2080" s="14">
        <v>3.403</v>
      </c>
      <c r="H2080" s="15">
        <v>40237</v>
      </c>
      <c r="I2080" s="14">
        <v>3.8609999999999998</v>
      </c>
      <c r="K2080" s="15">
        <v>40237</v>
      </c>
      <c r="L2080" s="14">
        <v>3.996</v>
      </c>
      <c r="N2080" s="15">
        <v>40237</v>
      </c>
      <c r="O2080" s="14">
        <v>3.6589999999999998</v>
      </c>
      <c r="Q2080" s="15">
        <v>40237</v>
      </c>
      <c r="R2080" s="14">
        <v>3.3849999999999998</v>
      </c>
      <c r="T2080" s="15">
        <v>40237</v>
      </c>
      <c r="U2080" s="14">
        <v>3.548</v>
      </c>
      <c r="W2080" s="15">
        <v>40237</v>
      </c>
      <c r="X2080" s="14">
        <v>4.2149999999999999</v>
      </c>
      <c r="Z2080" s="15">
        <v>40237</v>
      </c>
      <c r="AA2080" s="14">
        <v>3.2410000000000001</v>
      </c>
      <c r="AC2080" s="14">
        <f t="shared" si="246"/>
        <v>3.5261340954735054</v>
      </c>
      <c r="AE2080" s="15">
        <v>40237</v>
      </c>
      <c r="AF2080" s="14">
        <v>3.6116999999999999</v>
      </c>
      <c r="AH2080" s="15">
        <v>40237</v>
      </c>
      <c r="AI2080" s="14">
        <v>4.0309999999999997</v>
      </c>
      <c r="AK2080" s="15">
        <v>40237</v>
      </c>
      <c r="AL2080" s="14">
        <v>2.1829999999999998</v>
      </c>
      <c r="AM2080" s="14">
        <f t="shared" si="241"/>
        <v>1.3431340954735056</v>
      </c>
      <c r="AN2080" s="15">
        <v>40237</v>
      </c>
      <c r="AO2080" s="14">
        <v>2.536</v>
      </c>
      <c r="AP2080" s="14">
        <f t="shared" si="242"/>
        <v>1.0756999999999999</v>
      </c>
      <c r="AQ2080" s="15">
        <v>40237</v>
      </c>
      <c r="AR2080" s="14">
        <v>3.411</v>
      </c>
      <c r="AS2080" s="14">
        <f t="shared" si="243"/>
        <v>0.61999999999999966</v>
      </c>
      <c r="AU2080" s="14">
        <f t="shared" si="247"/>
        <v>0.91800000000000015</v>
      </c>
      <c r="AW2080" s="14">
        <f t="shared" si="244"/>
        <v>1.6779999999999999</v>
      </c>
      <c r="AY2080" s="14">
        <f t="shared" si="245"/>
        <v>1.8130000000000002</v>
      </c>
      <c r="BA2080" s="15">
        <v>40237</v>
      </c>
      <c r="BB2080" s="14">
        <v>76.048199999999994</v>
      </c>
      <c r="BD2080" s="15"/>
      <c r="BJ2080" s="15">
        <v>40967</v>
      </c>
      <c r="BK2080" s="14">
        <v>231.03489999999999</v>
      </c>
    </row>
    <row r="2081" spans="2:63" x14ac:dyDescent="0.2">
      <c r="B2081" s="15">
        <v>40238</v>
      </c>
      <c r="C2081" s="14">
        <v>3.1080000000000001</v>
      </c>
      <c r="E2081" s="15">
        <v>40238</v>
      </c>
      <c r="F2081" s="14">
        <v>3.4060000000000001</v>
      </c>
      <c r="H2081" s="15">
        <v>40238</v>
      </c>
      <c r="I2081" s="14">
        <v>3.8209999999999997</v>
      </c>
      <c r="K2081" s="15">
        <v>40238</v>
      </c>
      <c r="L2081" s="14">
        <v>3.9769999999999999</v>
      </c>
      <c r="N2081" s="15">
        <v>40238</v>
      </c>
      <c r="O2081" s="14">
        <v>3.6470000000000002</v>
      </c>
      <c r="Q2081" s="15">
        <v>40238</v>
      </c>
      <c r="R2081" s="14">
        <v>3.391</v>
      </c>
      <c r="T2081" s="15">
        <v>40238</v>
      </c>
      <c r="U2081" s="14">
        <v>3.5350000000000001</v>
      </c>
      <c r="W2081" s="15">
        <v>40238</v>
      </c>
      <c r="X2081" s="14">
        <v>4.0940000000000003</v>
      </c>
      <c r="Z2081" s="15">
        <v>40238</v>
      </c>
      <c r="AA2081" s="14">
        <v>3.2370000000000001</v>
      </c>
      <c r="AC2081" s="14">
        <f t="shared" si="246"/>
        <v>3.5158496832998605</v>
      </c>
      <c r="AE2081" s="15">
        <v>40238</v>
      </c>
      <c r="AF2081" s="14">
        <v>3.6078999999999999</v>
      </c>
      <c r="AH2081" s="15">
        <v>40238</v>
      </c>
      <c r="AI2081" s="14">
        <v>4.0759999999999996</v>
      </c>
      <c r="AK2081" s="15">
        <v>40238</v>
      </c>
      <c r="AL2081" s="14">
        <v>2.2000000000000002</v>
      </c>
      <c r="AM2081" s="14">
        <f t="shared" ref="AM2081:AM2144" si="248">AC2081-AL2081</f>
        <v>1.3158496832998603</v>
      </c>
      <c r="AN2081" s="15">
        <v>40238</v>
      </c>
      <c r="AO2081" s="14">
        <v>2.5207999999999999</v>
      </c>
      <c r="AP2081" s="14">
        <f t="shared" ref="AP2081:AP2144" si="249">AF2081-AO2081</f>
        <v>1.0871</v>
      </c>
      <c r="AQ2081" s="15">
        <v>40238</v>
      </c>
      <c r="AR2081" s="14">
        <v>3.39</v>
      </c>
      <c r="AS2081" s="14">
        <f t="shared" ref="AS2081:AS2144" si="250">AI2081-AR2081</f>
        <v>0.6859999999999995</v>
      </c>
      <c r="AU2081" s="14">
        <f t="shared" si="247"/>
        <v>0.90799999999999992</v>
      </c>
      <c r="AW2081" s="14">
        <f t="shared" ref="AW2081:AW2144" si="251">I2081-AL2081</f>
        <v>1.6209999999999996</v>
      </c>
      <c r="AY2081" s="14">
        <f t="shared" ref="AY2081:AY2144" si="252">L2081-AL2081</f>
        <v>1.7769999999999997</v>
      </c>
      <c r="BA2081" s="15">
        <v>40238</v>
      </c>
      <c r="BB2081" s="14">
        <v>71.323999999999998</v>
      </c>
      <c r="BD2081" s="15"/>
      <c r="BJ2081" s="15">
        <v>40968</v>
      </c>
      <c r="BK2081" s="14">
        <v>231.03489999999999</v>
      </c>
    </row>
    <row r="2082" spans="2:63" x14ac:dyDescent="0.2">
      <c r="B2082" s="15">
        <v>40239</v>
      </c>
      <c r="C2082" s="14">
        <v>3.1160000000000001</v>
      </c>
      <c r="E2082" s="15">
        <v>40239</v>
      </c>
      <c r="F2082" s="14">
        <v>3.411</v>
      </c>
      <c r="H2082" s="15">
        <v>40239</v>
      </c>
      <c r="I2082" s="14">
        <v>3.8540000000000001</v>
      </c>
      <c r="K2082" s="15">
        <v>40239</v>
      </c>
      <c r="L2082" s="14">
        <v>3.9689999999999999</v>
      </c>
      <c r="N2082" s="15">
        <v>40239</v>
      </c>
      <c r="O2082" s="14">
        <v>3.6339999999999999</v>
      </c>
      <c r="Q2082" s="15">
        <v>40239</v>
      </c>
      <c r="R2082" s="14">
        <v>3.3959999999999999</v>
      </c>
      <c r="T2082" s="15">
        <v>40239</v>
      </c>
      <c r="U2082" s="14">
        <v>3.5409999999999999</v>
      </c>
      <c r="W2082" s="15">
        <v>40239</v>
      </c>
      <c r="X2082" s="14">
        <v>4.0599999999999996</v>
      </c>
      <c r="Z2082" s="15">
        <v>40239</v>
      </c>
      <c r="AA2082" s="14">
        <v>3.2429999999999999</v>
      </c>
      <c r="AC2082" s="14">
        <f t="shared" si="246"/>
        <v>3.5213494515680512</v>
      </c>
      <c r="AE2082" s="15">
        <v>40239</v>
      </c>
      <c r="AF2082" s="14">
        <v>3.6040999999999999</v>
      </c>
      <c r="AH2082" s="15">
        <v>40239</v>
      </c>
      <c r="AI2082" s="14">
        <v>4.0199999999999996</v>
      </c>
      <c r="AK2082" s="15">
        <v>40239</v>
      </c>
      <c r="AL2082" s="14">
        <v>2.226</v>
      </c>
      <c r="AM2082" s="14">
        <f t="shared" si="248"/>
        <v>1.2953494515680513</v>
      </c>
      <c r="AN2082" s="15">
        <v>40239</v>
      </c>
      <c r="AO2082" s="14">
        <v>2.5297000000000001</v>
      </c>
      <c r="AP2082" s="14">
        <f t="shared" si="249"/>
        <v>1.0743999999999998</v>
      </c>
      <c r="AQ2082" s="15">
        <v>40239</v>
      </c>
      <c r="AR2082" s="14">
        <v>3.4449999999999998</v>
      </c>
      <c r="AS2082" s="14">
        <f t="shared" si="250"/>
        <v>0.57499999999999973</v>
      </c>
      <c r="AU2082" s="14">
        <f t="shared" si="247"/>
        <v>0.89000000000000012</v>
      </c>
      <c r="AW2082" s="14">
        <f t="shared" si="251"/>
        <v>1.6280000000000001</v>
      </c>
      <c r="AY2082" s="14">
        <f t="shared" si="252"/>
        <v>1.7429999999999999</v>
      </c>
      <c r="BA2082" s="15">
        <v>40239</v>
      </c>
      <c r="BB2082" s="14">
        <v>73.846900000000005</v>
      </c>
      <c r="BD2082" s="15"/>
      <c r="BJ2082" s="15">
        <v>40969</v>
      </c>
      <c r="BK2082" s="14">
        <v>231.7089</v>
      </c>
    </row>
    <row r="2083" spans="2:63" x14ac:dyDescent="0.2">
      <c r="B2083" s="15">
        <v>40240</v>
      </c>
      <c r="C2083" s="14">
        <v>3.1379999999999999</v>
      </c>
      <c r="E2083" s="15">
        <v>40240</v>
      </c>
      <c r="F2083" s="14">
        <v>3.4329999999999998</v>
      </c>
      <c r="H2083" s="15">
        <v>40240</v>
      </c>
      <c r="I2083" s="14">
        <v>3.87</v>
      </c>
      <c r="K2083" s="15">
        <v>40240</v>
      </c>
      <c r="L2083" s="14">
        <v>3.968</v>
      </c>
      <c r="N2083" s="15">
        <v>40240</v>
      </c>
      <c r="O2083" s="14">
        <v>3.6480000000000001</v>
      </c>
      <c r="Q2083" s="15">
        <v>40240</v>
      </c>
      <c r="R2083" s="14">
        <v>3.41</v>
      </c>
      <c r="T2083" s="15">
        <v>40240</v>
      </c>
      <c r="U2083" s="14">
        <v>3.5609999999999999</v>
      </c>
      <c r="W2083" s="15">
        <v>40240</v>
      </c>
      <c r="X2083" s="14">
        <v>4.0540000000000003</v>
      </c>
      <c r="Z2083" s="15">
        <v>40240</v>
      </c>
      <c r="AA2083" s="14">
        <v>3.266</v>
      </c>
      <c r="AC2083" s="14">
        <f t="shared" si="246"/>
        <v>3.5365624903445081</v>
      </c>
      <c r="AE2083" s="15">
        <v>40240</v>
      </c>
      <c r="AF2083" s="14">
        <v>3.6173000000000002</v>
      </c>
      <c r="AH2083" s="15">
        <v>40240</v>
      </c>
      <c r="AI2083" s="14">
        <v>4.032</v>
      </c>
      <c r="AK2083" s="15">
        <v>40240</v>
      </c>
      <c r="AL2083" s="14">
        <v>2.2480000000000002</v>
      </c>
      <c r="AM2083" s="14">
        <f t="shared" si="248"/>
        <v>1.2885624903445079</v>
      </c>
      <c r="AN2083" s="15">
        <v>40240</v>
      </c>
      <c r="AO2083" s="14">
        <v>2.5371999999999999</v>
      </c>
      <c r="AP2083" s="14">
        <f t="shared" si="249"/>
        <v>1.0801000000000003</v>
      </c>
      <c r="AQ2083" s="15">
        <v>40240</v>
      </c>
      <c r="AR2083" s="14">
        <v>3.4790000000000001</v>
      </c>
      <c r="AS2083" s="14">
        <f t="shared" si="250"/>
        <v>0.55299999999999994</v>
      </c>
      <c r="AU2083" s="14">
        <f t="shared" si="247"/>
        <v>0.88999999999999968</v>
      </c>
      <c r="AW2083" s="14">
        <f t="shared" si="251"/>
        <v>1.6219999999999999</v>
      </c>
      <c r="AY2083" s="14">
        <f t="shared" si="252"/>
        <v>1.7199999999999998</v>
      </c>
      <c r="BA2083" s="15">
        <v>40240</v>
      </c>
      <c r="BB2083" s="14">
        <v>73.166300000000007</v>
      </c>
      <c r="BD2083" s="15"/>
      <c r="BJ2083" s="15">
        <v>40970</v>
      </c>
      <c r="BK2083" s="14">
        <v>231.82499999999999</v>
      </c>
    </row>
    <row r="2084" spans="2:63" x14ac:dyDescent="0.2">
      <c r="B2084" s="15">
        <v>40241</v>
      </c>
      <c r="C2084" s="14">
        <v>3.1230000000000002</v>
      </c>
      <c r="E2084" s="15">
        <v>40241</v>
      </c>
      <c r="F2084" s="14">
        <v>3.4249999999999998</v>
      </c>
      <c r="H2084" s="15">
        <v>40241</v>
      </c>
      <c r="I2084" s="14">
        <v>3.8740000000000001</v>
      </c>
      <c r="K2084" s="15">
        <v>40241</v>
      </c>
      <c r="L2084" s="14">
        <v>3.9590000000000001</v>
      </c>
      <c r="N2084" s="15">
        <v>40241</v>
      </c>
      <c r="O2084" s="14">
        <v>3.6480000000000001</v>
      </c>
      <c r="Q2084" s="15">
        <v>40241</v>
      </c>
      <c r="R2084" s="14">
        <v>3.399</v>
      </c>
      <c r="T2084" s="15">
        <v>40241</v>
      </c>
      <c r="U2084" s="14">
        <v>3.5489999999999999</v>
      </c>
      <c r="W2084" s="15">
        <v>40241</v>
      </c>
      <c r="X2084" s="14">
        <v>4.0579999999999998</v>
      </c>
      <c r="Z2084" s="15">
        <v>40241</v>
      </c>
      <c r="AA2084" s="14">
        <v>3.254</v>
      </c>
      <c r="AC2084" s="14">
        <f t="shared" si="246"/>
        <v>3.5283097481847681</v>
      </c>
      <c r="AE2084" s="15">
        <v>40241</v>
      </c>
      <c r="AF2084" s="14">
        <v>3.6021999999999998</v>
      </c>
      <c r="AH2084" s="15">
        <v>40241</v>
      </c>
      <c r="AI2084" s="14">
        <v>4.0030000000000001</v>
      </c>
      <c r="AK2084" s="15">
        <v>40241</v>
      </c>
      <c r="AL2084" s="14">
        <v>2.2425000000000002</v>
      </c>
      <c r="AM2084" s="14">
        <f t="shared" si="248"/>
        <v>1.2858097481847679</v>
      </c>
      <c r="AN2084" s="15">
        <v>40241</v>
      </c>
      <c r="AO2084" s="14">
        <v>2.5182000000000002</v>
      </c>
      <c r="AP2084" s="14">
        <f t="shared" si="249"/>
        <v>1.0839999999999996</v>
      </c>
      <c r="AQ2084" s="15">
        <v>40241</v>
      </c>
      <c r="AR2084" s="14">
        <v>3.45</v>
      </c>
      <c r="AS2084" s="14">
        <f t="shared" si="250"/>
        <v>0.55299999999999994</v>
      </c>
      <c r="AU2084" s="14">
        <f t="shared" si="247"/>
        <v>0.88050000000000006</v>
      </c>
      <c r="AW2084" s="14">
        <f t="shared" si="251"/>
        <v>1.6315</v>
      </c>
      <c r="AY2084" s="14">
        <f t="shared" si="252"/>
        <v>1.7164999999999999</v>
      </c>
      <c r="BA2084" s="15">
        <v>40241</v>
      </c>
      <c r="BB2084" s="14">
        <v>75.128500000000003</v>
      </c>
      <c r="BD2084" s="15"/>
      <c r="BJ2084" s="15">
        <v>40971</v>
      </c>
      <c r="BK2084" s="14">
        <v>231.82499999999999</v>
      </c>
    </row>
    <row r="2085" spans="2:63" x14ac:dyDescent="0.2">
      <c r="B2085" s="15">
        <v>40242</v>
      </c>
      <c r="C2085" s="14">
        <v>3.1560000000000001</v>
      </c>
      <c r="E2085" s="15">
        <v>40242</v>
      </c>
      <c r="F2085" s="14">
        <v>3.4460000000000002</v>
      </c>
      <c r="H2085" s="15">
        <v>40242</v>
      </c>
      <c r="I2085" s="14">
        <v>3.8650000000000002</v>
      </c>
      <c r="K2085" s="15">
        <v>40242</v>
      </c>
      <c r="L2085" s="14">
        <v>3.9550000000000001</v>
      </c>
      <c r="N2085" s="15">
        <v>40242</v>
      </c>
      <c r="O2085" s="14">
        <v>3.6710000000000003</v>
      </c>
      <c r="Q2085" s="15">
        <v>40242</v>
      </c>
      <c r="R2085" s="14">
        <v>3.4220000000000002</v>
      </c>
      <c r="T2085" s="15">
        <v>40242</v>
      </c>
      <c r="U2085" s="14">
        <v>3.5750000000000002</v>
      </c>
      <c r="W2085" s="15">
        <v>40242</v>
      </c>
      <c r="X2085" s="14">
        <v>4.0659999999999998</v>
      </c>
      <c r="Z2085" s="15">
        <v>40242</v>
      </c>
      <c r="AA2085" s="14">
        <v>3.2850000000000001</v>
      </c>
      <c r="AC2085" s="14">
        <f t="shared" si="246"/>
        <v>3.5439884134095472</v>
      </c>
      <c r="AE2085" s="15">
        <v>40242</v>
      </c>
      <c r="AF2085" s="14">
        <v>3.6795999999999998</v>
      </c>
      <c r="AH2085" s="15">
        <v>40242</v>
      </c>
      <c r="AI2085" s="14">
        <v>4.0629999999999997</v>
      </c>
      <c r="AK2085" s="15">
        <v>40242</v>
      </c>
      <c r="AL2085" s="14">
        <v>2.2599999999999998</v>
      </c>
      <c r="AM2085" s="14">
        <f t="shared" si="248"/>
        <v>1.2839884134095474</v>
      </c>
      <c r="AN2085" s="15">
        <v>40242</v>
      </c>
      <c r="AO2085" s="14">
        <v>2.5777000000000001</v>
      </c>
      <c r="AP2085" s="14">
        <f t="shared" si="249"/>
        <v>1.1018999999999997</v>
      </c>
      <c r="AQ2085" s="15">
        <v>40242</v>
      </c>
      <c r="AR2085" s="14">
        <v>3.44</v>
      </c>
      <c r="AS2085" s="14">
        <f t="shared" si="250"/>
        <v>0.62299999999999978</v>
      </c>
      <c r="AU2085" s="14">
        <f t="shared" si="247"/>
        <v>0.89600000000000035</v>
      </c>
      <c r="AW2085" s="14">
        <f t="shared" si="251"/>
        <v>1.6050000000000004</v>
      </c>
      <c r="AY2085" s="14">
        <f t="shared" si="252"/>
        <v>1.6950000000000003</v>
      </c>
      <c r="BA2085" s="15">
        <v>40242</v>
      </c>
      <c r="BB2085" s="14">
        <v>70.942400000000006</v>
      </c>
      <c r="BD2085" s="15"/>
      <c r="BJ2085" s="15">
        <v>40972</v>
      </c>
      <c r="BK2085" s="14">
        <v>231.82499999999999</v>
      </c>
    </row>
    <row r="2086" spans="2:63" x14ac:dyDescent="0.2">
      <c r="B2086" s="15">
        <v>40243</v>
      </c>
      <c r="C2086" s="14">
        <v>3.1560000000000001</v>
      </c>
      <c r="E2086" s="15">
        <v>40243</v>
      </c>
      <c r="F2086" s="14">
        <v>3.4460000000000002</v>
      </c>
      <c r="H2086" s="15">
        <v>40243</v>
      </c>
      <c r="I2086" s="14">
        <v>3.8650000000000002</v>
      </c>
      <c r="K2086" s="15">
        <v>40243</v>
      </c>
      <c r="L2086" s="14">
        <v>3.9550000000000001</v>
      </c>
      <c r="N2086" s="15">
        <v>40243</v>
      </c>
      <c r="O2086" s="14">
        <v>3.6710000000000003</v>
      </c>
      <c r="Q2086" s="15">
        <v>40243</v>
      </c>
      <c r="R2086" s="14">
        <v>3.4220000000000002</v>
      </c>
      <c r="T2086" s="15">
        <v>40243</v>
      </c>
      <c r="U2086" s="14">
        <v>3.5750000000000002</v>
      </c>
      <c r="W2086" s="15">
        <v>40243</v>
      </c>
      <c r="X2086" s="14">
        <v>4.0659999999999998</v>
      </c>
      <c r="Z2086" s="15">
        <v>40243</v>
      </c>
      <c r="AA2086" s="14">
        <v>3.2850000000000001</v>
      </c>
      <c r="AC2086" s="14">
        <f t="shared" si="246"/>
        <v>3.5439884134095472</v>
      </c>
      <c r="AE2086" s="15">
        <v>40243</v>
      </c>
      <c r="AF2086" s="14">
        <v>3.6795999999999998</v>
      </c>
      <c r="AH2086" s="15">
        <v>40243</v>
      </c>
      <c r="AI2086" s="14">
        <v>4.0629999999999997</v>
      </c>
      <c r="AK2086" s="15">
        <v>40243</v>
      </c>
      <c r="AL2086" s="14">
        <v>2.2599999999999998</v>
      </c>
      <c r="AM2086" s="14">
        <f t="shared" si="248"/>
        <v>1.2839884134095474</v>
      </c>
      <c r="AN2086" s="15">
        <v>40243</v>
      </c>
      <c r="AO2086" s="14">
        <v>2.5777000000000001</v>
      </c>
      <c r="AP2086" s="14">
        <f t="shared" si="249"/>
        <v>1.1018999999999997</v>
      </c>
      <c r="AQ2086" s="15">
        <v>40243</v>
      </c>
      <c r="AR2086" s="14">
        <v>3.44</v>
      </c>
      <c r="AS2086" s="14">
        <f t="shared" si="250"/>
        <v>0.62299999999999978</v>
      </c>
      <c r="AU2086" s="14">
        <f t="shared" si="247"/>
        <v>0.89600000000000035</v>
      </c>
      <c r="AW2086" s="14">
        <f t="shared" si="251"/>
        <v>1.6050000000000004</v>
      </c>
      <c r="AY2086" s="14">
        <f t="shared" si="252"/>
        <v>1.6950000000000003</v>
      </c>
      <c r="BA2086" s="15">
        <v>40243</v>
      </c>
      <c r="BB2086" s="14">
        <v>70.942400000000006</v>
      </c>
      <c r="BD2086" s="15"/>
      <c r="BJ2086" s="15">
        <v>40973</v>
      </c>
      <c r="BK2086" s="14">
        <v>231.29939999999999</v>
      </c>
    </row>
    <row r="2087" spans="2:63" x14ac:dyDescent="0.2">
      <c r="B2087" s="15">
        <v>40244</v>
      </c>
      <c r="C2087" s="14">
        <v>3.1560000000000001</v>
      </c>
      <c r="E2087" s="15">
        <v>40244</v>
      </c>
      <c r="F2087" s="14">
        <v>3.4460000000000002</v>
      </c>
      <c r="H2087" s="15">
        <v>40244</v>
      </c>
      <c r="I2087" s="14">
        <v>3.8650000000000002</v>
      </c>
      <c r="K2087" s="15">
        <v>40244</v>
      </c>
      <c r="L2087" s="14">
        <v>3.9550000000000001</v>
      </c>
      <c r="N2087" s="15">
        <v>40244</v>
      </c>
      <c r="O2087" s="14">
        <v>3.6710000000000003</v>
      </c>
      <c r="Q2087" s="15">
        <v>40244</v>
      </c>
      <c r="R2087" s="14">
        <v>3.4220000000000002</v>
      </c>
      <c r="T2087" s="15">
        <v>40244</v>
      </c>
      <c r="U2087" s="14">
        <v>3.5750000000000002</v>
      </c>
      <c r="W2087" s="15">
        <v>40244</v>
      </c>
      <c r="X2087" s="14">
        <v>4.0659999999999998</v>
      </c>
      <c r="Z2087" s="15">
        <v>40244</v>
      </c>
      <c r="AA2087" s="14">
        <v>3.2850000000000001</v>
      </c>
      <c r="AC2087" s="14">
        <f t="shared" si="246"/>
        <v>3.5439884134095472</v>
      </c>
      <c r="AE2087" s="15">
        <v>40244</v>
      </c>
      <c r="AF2087" s="14">
        <v>3.6795999999999998</v>
      </c>
      <c r="AH2087" s="15">
        <v>40244</v>
      </c>
      <c r="AI2087" s="14">
        <v>4.0629999999999997</v>
      </c>
      <c r="AK2087" s="15">
        <v>40244</v>
      </c>
      <c r="AL2087" s="14">
        <v>2.2599999999999998</v>
      </c>
      <c r="AM2087" s="14">
        <f t="shared" si="248"/>
        <v>1.2839884134095474</v>
      </c>
      <c r="AN2087" s="15">
        <v>40244</v>
      </c>
      <c r="AO2087" s="14">
        <v>2.5777000000000001</v>
      </c>
      <c r="AP2087" s="14">
        <f t="shared" si="249"/>
        <v>1.1018999999999997</v>
      </c>
      <c r="AQ2087" s="15">
        <v>40244</v>
      </c>
      <c r="AR2087" s="14">
        <v>3.44</v>
      </c>
      <c r="AS2087" s="14">
        <f t="shared" si="250"/>
        <v>0.62299999999999978</v>
      </c>
      <c r="AU2087" s="14">
        <f t="shared" si="247"/>
        <v>0.89600000000000035</v>
      </c>
      <c r="AW2087" s="14">
        <f t="shared" si="251"/>
        <v>1.6050000000000004</v>
      </c>
      <c r="AY2087" s="14">
        <f t="shared" si="252"/>
        <v>1.6950000000000003</v>
      </c>
      <c r="BA2087" s="15">
        <v>40244</v>
      </c>
      <c r="BB2087" s="14">
        <v>70.942400000000006</v>
      </c>
      <c r="BD2087" s="15"/>
      <c r="BJ2087" s="15">
        <v>40974</v>
      </c>
      <c r="BK2087" s="14">
        <v>230.62799999999999</v>
      </c>
    </row>
    <row r="2088" spans="2:63" x14ac:dyDescent="0.2">
      <c r="B2088" s="15">
        <v>40245</v>
      </c>
      <c r="C2088" s="14">
        <v>3.165</v>
      </c>
      <c r="E2088" s="15">
        <v>40245</v>
      </c>
      <c r="F2088" s="14">
        <v>3.4529999999999998</v>
      </c>
      <c r="H2088" s="15">
        <v>40245</v>
      </c>
      <c r="I2088" s="14">
        <v>3.8490000000000002</v>
      </c>
      <c r="K2088" s="15">
        <v>40245</v>
      </c>
      <c r="L2088" s="14">
        <v>3.9539999999999997</v>
      </c>
      <c r="N2088" s="15">
        <v>40245</v>
      </c>
      <c r="O2088" s="14">
        <v>3.6669999999999998</v>
      </c>
      <c r="Q2088" s="15">
        <v>40245</v>
      </c>
      <c r="R2088" s="14">
        <v>3.4260000000000002</v>
      </c>
      <c r="T2088" s="15">
        <v>40245</v>
      </c>
      <c r="U2088" s="14">
        <v>3.5830000000000002</v>
      </c>
      <c r="W2088" s="15">
        <v>40245</v>
      </c>
      <c r="X2088" s="14">
        <v>4.0579999999999998</v>
      </c>
      <c r="Z2088" s="15">
        <v>40245</v>
      </c>
      <c r="AA2088" s="14">
        <v>3.2970000000000002</v>
      </c>
      <c r="AC2088" s="14">
        <f t="shared" si="246"/>
        <v>3.5460003089757457</v>
      </c>
      <c r="AE2088" s="15">
        <v>40245</v>
      </c>
      <c r="AF2088" s="14">
        <v>3.7157</v>
      </c>
      <c r="AH2088" s="15">
        <v>40245</v>
      </c>
      <c r="AI2088" s="14">
        <v>4.0990000000000002</v>
      </c>
      <c r="AK2088" s="15">
        <v>40245</v>
      </c>
      <c r="AL2088" s="14">
        <v>2.2450000000000001</v>
      </c>
      <c r="AM2088" s="14">
        <f t="shared" si="248"/>
        <v>1.3010003089757456</v>
      </c>
      <c r="AN2088" s="15">
        <v>40245</v>
      </c>
      <c r="AO2088" s="14">
        <v>2.6025999999999998</v>
      </c>
      <c r="AP2088" s="14">
        <f t="shared" si="249"/>
        <v>1.1131000000000002</v>
      </c>
      <c r="AQ2088" s="15">
        <v>40245</v>
      </c>
      <c r="AR2088" s="14">
        <v>3.43</v>
      </c>
      <c r="AS2088" s="14">
        <f t="shared" si="250"/>
        <v>0.66900000000000004</v>
      </c>
      <c r="AU2088" s="14">
        <f t="shared" si="247"/>
        <v>0.91999999999999993</v>
      </c>
      <c r="AW2088" s="14">
        <f t="shared" si="251"/>
        <v>1.6040000000000001</v>
      </c>
      <c r="AY2088" s="14">
        <f t="shared" si="252"/>
        <v>1.7089999999999996</v>
      </c>
      <c r="BA2088" s="15">
        <v>40245</v>
      </c>
      <c r="BB2088" s="14">
        <v>68.479399999999998</v>
      </c>
      <c r="BD2088" s="15"/>
      <c r="BJ2088" s="15">
        <v>40975</v>
      </c>
      <c r="BK2088" s="14">
        <v>230.0881</v>
      </c>
    </row>
    <row r="2089" spans="2:63" x14ac:dyDescent="0.2">
      <c r="B2089" s="15">
        <v>40246</v>
      </c>
      <c r="C2089" s="14">
        <v>3.1320000000000001</v>
      </c>
      <c r="E2089" s="15">
        <v>40246</v>
      </c>
      <c r="F2089" s="14">
        <v>3.4340000000000002</v>
      </c>
      <c r="H2089" s="15">
        <v>40246</v>
      </c>
      <c r="I2089" s="14">
        <v>3.8420000000000001</v>
      </c>
      <c r="K2089" s="15">
        <v>40246</v>
      </c>
      <c r="L2089" s="14">
        <v>3.9350000000000001</v>
      </c>
      <c r="N2089" s="15">
        <v>40246</v>
      </c>
      <c r="O2089" s="14">
        <v>3.6539999999999999</v>
      </c>
      <c r="Q2089" s="15">
        <v>40246</v>
      </c>
      <c r="R2089" s="14">
        <v>3.41</v>
      </c>
      <c r="T2089" s="15">
        <v>40246</v>
      </c>
      <c r="U2089" s="14">
        <v>3.5390000000000001</v>
      </c>
      <c r="W2089" s="15">
        <v>40246</v>
      </c>
      <c r="X2089" s="14">
        <v>4.0659999999999998</v>
      </c>
      <c r="Z2089" s="15">
        <v>40246</v>
      </c>
      <c r="AA2089" s="14">
        <v>3.2610000000000001</v>
      </c>
      <c r="AC2089" s="14">
        <f t="shared" si="246"/>
        <v>3.5248030279623044</v>
      </c>
      <c r="AE2089" s="15">
        <v>40246</v>
      </c>
      <c r="AF2089" s="14">
        <v>3.7004999999999999</v>
      </c>
      <c r="AH2089" s="15">
        <v>40246</v>
      </c>
      <c r="AI2089" s="14">
        <v>4.05</v>
      </c>
      <c r="AK2089" s="15">
        <v>40246</v>
      </c>
      <c r="AL2089" s="14">
        <v>2.2450000000000001</v>
      </c>
      <c r="AM2089" s="14">
        <f t="shared" si="248"/>
        <v>1.2798030279623043</v>
      </c>
      <c r="AN2089" s="15">
        <v>40246</v>
      </c>
      <c r="AO2089" s="14">
        <v>2.6073</v>
      </c>
      <c r="AP2089" s="14">
        <f t="shared" si="249"/>
        <v>1.0931999999999999</v>
      </c>
      <c r="AQ2089" s="15">
        <v>40246</v>
      </c>
      <c r="AR2089" s="14">
        <v>3.43</v>
      </c>
      <c r="AS2089" s="14">
        <f t="shared" si="250"/>
        <v>0.61999999999999966</v>
      </c>
      <c r="AU2089" s="14">
        <f t="shared" si="247"/>
        <v>0.88700000000000001</v>
      </c>
      <c r="AW2089" s="14">
        <f t="shared" si="251"/>
        <v>1.597</v>
      </c>
      <c r="AY2089" s="14">
        <f t="shared" si="252"/>
        <v>1.69</v>
      </c>
      <c r="BA2089" s="15">
        <v>40246</v>
      </c>
      <c r="BB2089" s="14">
        <v>70.974699999999999</v>
      </c>
      <c r="BD2089" s="15"/>
      <c r="BJ2089" s="15">
        <v>40976</v>
      </c>
      <c r="BK2089" s="14">
        <v>230.25819999999999</v>
      </c>
    </row>
    <row r="2090" spans="2:63" x14ac:dyDescent="0.2">
      <c r="B2090" s="15">
        <v>40247</v>
      </c>
      <c r="C2090" s="14">
        <v>3.153</v>
      </c>
      <c r="E2090" s="15">
        <v>40247</v>
      </c>
      <c r="F2090" s="14">
        <v>3.4510000000000001</v>
      </c>
      <c r="H2090" s="15">
        <v>40247</v>
      </c>
      <c r="I2090" s="14">
        <v>3.8410000000000002</v>
      </c>
      <c r="K2090" s="15">
        <v>40247</v>
      </c>
      <c r="L2090" s="14">
        <v>3.9329999999999998</v>
      </c>
      <c r="N2090" s="15">
        <v>40247</v>
      </c>
      <c r="O2090" s="14">
        <v>3.6630000000000003</v>
      </c>
      <c r="Q2090" s="15">
        <v>40247</v>
      </c>
      <c r="R2090" s="14">
        <v>3.423</v>
      </c>
      <c r="T2090" s="15">
        <v>40247</v>
      </c>
      <c r="U2090" s="14">
        <v>3.544</v>
      </c>
      <c r="W2090" s="15">
        <v>40247</v>
      </c>
      <c r="X2090" s="14">
        <v>4.0339999999999998</v>
      </c>
      <c r="Z2090" s="15">
        <v>40247</v>
      </c>
      <c r="AA2090" s="14">
        <v>3.2810000000000001</v>
      </c>
      <c r="AC2090" s="14">
        <f t="shared" si="246"/>
        <v>3.5346681600494354</v>
      </c>
      <c r="AE2090" s="15">
        <v>40247</v>
      </c>
      <c r="AF2090" s="14">
        <v>3.7214999999999998</v>
      </c>
      <c r="AH2090" s="15">
        <v>40247</v>
      </c>
      <c r="AI2090" s="14">
        <v>4.0750000000000002</v>
      </c>
      <c r="AK2090" s="15">
        <v>40247</v>
      </c>
      <c r="AL2090" s="14">
        <v>2.2450000000000001</v>
      </c>
      <c r="AM2090" s="14">
        <f t="shared" si="248"/>
        <v>1.2896681600494353</v>
      </c>
      <c r="AN2090" s="15">
        <v>40247</v>
      </c>
      <c r="AO2090" s="14">
        <v>2.5979999999999999</v>
      </c>
      <c r="AP2090" s="14">
        <f t="shared" si="249"/>
        <v>1.1234999999999999</v>
      </c>
      <c r="AQ2090" s="15">
        <v>40247</v>
      </c>
      <c r="AR2090" s="14">
        <v>3.43</v>
      </c>
      <c r="AS2090" s="14">
        <f t="shared" si="250"/>
        <v>0.64500000000000002</v>
      </c>
      <c r="AU2090" s="14">
        <f t="shared" si="247"/>
        <v>0.90799999999999992</v>
      </c>
      <c r="AW2090" s="14">
        <f t="shared" si="251"/>
        <v>1.5960000000000001</v>
      </c>
      <c r="AY2090" s="14">
        <f t="shared" si="252"/>
        <v>1.6879999999999997</v>
      </c>
      <c r="BA2090" s="15">
        <v>40247</v>
      </c>
      <c r="BB2090" s="14">
        <v>68.782799999999995</v>
      </c>
      <c r="BD2090" s="15"/>
      <c r="BJ2090" s="15">
        <v>40977</v>
      </c>
      <c r="BK2090" s="14">
        <v>231.0753</v>
      </c>
    </row>
    <row r="2091" spans="2:63" x14ac:dyDescent="0.2">
      <c r="B2091" s="15">
        <v>40248</v>
      </c>
      <c r="C2091" s="14">
        <v>3.1789999999999998</v>
      </c>
      <c r="E2091" s="15">
        <v>40248</v>
      </c>
      <c r="F2091" s="14">
        <v>3.4750000000000001</v>
      </c>
      <c r="H2091" s="15">
        <v>40248</v>
      </c>
      <c r="I2091" s="14">
        <v>3.8719999999999999</v>
      </c>
      <c r="K2091" s="15">
        <v>40248</v>
      </c>
      <c r="L2091" s="14">
        <v>3.9580000000000002</v>
      </c>
      <c r="N2091" s="15">
        <v>40248</v>
      </c>
      <c r="O2091" s="14">
        <v>3.6760000000000002</v>
      </c>
      <c r="Q2091" s="15">
        <v>40248</v>
      </c>
      <c r="R2091" s="14">
        <v>3.444</v>
      </c>
      <c r="T2091" s="15">
        <v>40248</v>
      </c>
      <c r="U2091" s="14">
        <v>3.5569999999999999</v>
      </c>
      <c r="W2091" s="15">
        <v>40248</v>
      </c>
      <c r="X2091" s="14">
        <v>4.2389999999999999</v>
      </c>
      <c r="Z2091" s="15">
        <v>40248</v>
      </c>
      <c r="AA2091" s="14">
        <v>3.3050000000000002</v>
      </c>
      <c r="AC2091" s="14">
        <f t="shared" si="246"/>
        <v>3.5642973891549512</v>
      </c>
      <c r="AE2091" s="15">
        <v>40248</v>
      </c>
      <c r="AF2091" s="14">
        <v>3.7271999999999998</v>
      </c>
      <c r="AH2091" s="15">
        <v>40248</v>
      </c>
      <c r="AI2091" s="14">
        <v>4.149</v>
      </c>
      <c r="AK2091" s="15">
        <v>40248</v>
      </c>
      <c r="AL2091" s="14">
        <v>2.2200000000000002</v>
      </c>
      <c r="AM2091" s="14">
        <f t="shared" si="248"/>
        <v>1.344297389154951</v>
      </c>
      <c r="AN2091" s="15">
        <v>40248</v>
      </c>
      <c r="AO2091" s="14">
        <v>2.5926</v>
      </c>
      <c r="AP2091" s="14">
        <f t="shared" si="249"/>
        <v>1.1345999999999998</v>
      </c>
      <c r="AQ2091" s="15">
        <v>40248</v>
      </c>
      <c r="AR2091" s="14">
        <v>3.423</v>
      </c>
      <c r="AS2091" s="14">
        <f t="shared" si="250"/>
        <v>0.72599999999999998</v>
      </c>
      <c r="AU2091" s="14">
        <f t="shared" si="247"/>
        <v>0.95899999999999963</v>
      </c>
      <c r="AW2091" s="14">
        <f t="shared" si="251"/>
        <v>1.6519999999999997</v>
      </c>
      <c r="AY2091" s="14">
        <f t="shared" si="252"/>
        <v>1.738</v>
      </c>
      <c r="BA2091" s="15">
        <v>40248</v>
      </c>
      <c r="BB2091" s="14">
        <v>69.331900000000005</v>
      </c>
      <c r="BD2091" s="15"/>
      <c r="BJ2091" s="15">
        <v>40978</v>
      </c>
      <c r="BK2091" s="14">
        <v>231.0753</v>
      </c>
    </row>
    <row r="2092" spans="2:63" x14ac:dyDescent="0.2">
      <c r="B2092" s="15">
        <v>40249</v>
      </c>
      <c r="C2092" s="14">
        <v>3.1669999999999998</v>
      </c>
      <c r="E2092" s="15">
        <v>40249</v>
      </c>
      <c r="F2092" s="14">
        <v>3.4620000000000002</v>
      </c>
      <c r="H2092" s="15">
        <v>40249</v>
      </c>
      <c r="I2092" s="14">
        <v>3.8660000000000001</v>
      </c>
      <c r="K2092" s="15">
        <v>40249</v>
      </c>
      <c r="L2092" s="14">
        <v>3.9580000000000002</v>
      </c>
      <c r="N2092" s="15">
        <v>40249</v>
      </c>
      <c r="O2092" s="14">
        <v>3.6680000000000001</v>
      </c>
      <c r="Q2092" s="15">
        <v>40249</v>
      </c>
      <c r="R2092" s="14">
        <v>3.4289999999999998</v>
      </c>
      <c r="T2092" s="15">
        <v>40249</v>
      </c>
      <c r="U2092" s="14">
        <v>3.5419999999999998</v>
      </c>
      <c r="W2092" s="15">
        <v>40249</v>
      </c>
      <c r="X2092" s="14">
        <v>4.2350000000000003</v>
      </c>
      <c r="Z2092" s="15">
        <v>40249</v>
      </c>
      <c r="AA2092" s="14">
        <v>3.2930000000000001</v>
      </c>
      <c r="AC2092" s="14">
        <f t="shared" si="246"/>
        <v>3.5552714351923371</v>
      </c>
      <c r="AE2092" s="15">
        <v>40249</v>
      </c>
      <c r="AF2092" s="14">
        <v>3.7006000000000001</v>
      </c>
      <c r="AH2092" s="15">
        <v>40249</v>
      </c>
      <c r="AI2092" s="14">
        <v>4.0979999999999999</v>
      </c>
      <c r="AK2092" s="15">
        <v>40249</v>
      </c>
      <c r="AL2092" s="14">
        <v>2.214</v>
      </c>
      <c r="AM2092" s="14">
        <f t="shared" si="248"/>
        <v>1.3412714351923372</v>
      </c>
      <c r="AN2092" s="15">
        <v>40249</v>
      </c>
      <c r="AO2092" s="14">
        <v>2.6133999999999999</v>
      </c>
      <c r="AP2092" s="14">
        <f t="shared" si="249"/>
        <v>1.0872000000000002</v>
      </c>
      <c r="AQ2092" s="15">
        <v>40249</v>
      </c>
      <c r="AR2092" s="14">
        <v>3.4329999999999998</v>
      </c>
      <c r="AS2092" s="14">
        <f t="shared" si="250"/>
        <v>0.66500000000000004</v>
      </c>
      <c r="AU2092" s="14">
        <f t="shared" si="247"/>
        <v>0.95299999999999985</v>
      </c>
      <c r="AW2092" s="14">
        <f t="shared" si="251"/>
        <v>1.6520000000000001</v>
      </c>
      <c r="AY2092" s="14">
        <f t="shared" si="252"/>
        <v>1.7440000000000002</v>
      </c>
      <c r="BA2092" s="15">
        <v>40249</v>
      </c>
      <c r="BB2092" s="14">
        <v>69.891099999999994</v>
      </c>
      <c r="BD2092" s="15"/>
      <c r="BJ2092" s="15">
        <v>40979</v>
      </c>
      <c r="BK2092" s="14">
        <v>231.0753</v>
      </c>
    </row>
    <row r="2093" spans="2:63" x14ac:dyDescent="0.2">
      <c r="B2093" s="15">
        <v>40250</v>
      </c>
      <c r="C2093" s="14">
        <v>3.1669999999999998</v>
      </c>
      <c r="E2093" s="15">
        <v>40250</v>
      </c>
      <c r="F2093" s="14">
        <v>3.4620000000000002</v>
      </c>
      <c r="H2093" s="15">
        <v>40250</v>
      </c>
      <c r="I2093" s="14">
        <v>3.8660000000000001</v>
      </c>
      <c r="K2093" s="15">
        <v>40250</v>
      </c>
      <c r="L2093" s="14">
        <v>3.9580000000000002</v>
      </c>
      <c r="N2093" s="15">
        <v>40250</v>
      </c>
      <c r="O2093" s="14">
        <v>3.6680000000000001</v>
      </c>
      <c r="Q2093" s="15">
        <v>40250</v>
      </c>
      <c r="R2093" s="14">
        <v>3.4289999999999998</v>
      </c>
      <c r="T2093" s="15">
        <v>40250</v>
      </c>
      <c r="U2093" s="14">
        <v>3.5419999999999998</v>
      </c>
      <c r="W2093" s="15">
        <v>40250</v>
      </c>
      <c r="X2093" s="14">
        <v>4.2350000000000003</v>
      </c>
      <c r="Z2093" s="15">
        <v>40250</v>
      </c>
      <c r="AA2093" s="14">
        <v>3.2930000000000001</v>
      </c>
      <c r="AC2093" s="14">
        <f t="shared" si="246"/>
        <v>3.5552714351923371</v>
      </c>
      <c r="AE2093" s="15">
        <v>40250</v>
      </c>
      <c r="AF2093" s="14">
        <v>3.7006000000000001</v>
      </c>
      <c r="AH2093" s="15">
        <v>40250</v>
      </c>
      <c r="AI2093" s="14">
        <v>4.0979999999999999</v>
      </c>
      <c r="AK2093" s="15">
        <v>40250</v>
      </c>
      <c r="AL2093" s="14">
        <v>2.214</v>
      </c>
      <c r="AM2093" s="14">
        <f t="shared" si="248"/>
        <v>1.3412714351923372</v>
      </c>
      <c r="AN2093" s="15">
        <v>40250</v>
      </c>
      <c r="AO2093" s="14">
        <v>2.6133999999999999</v>
      </c>
      <c r="AP2093" s="14">
        <f t="shared" si="249"/>
        <v>1.0872000000000002</v>
      </c>
      <c r="AQ2093" s="15">
        <v>40250</v>
      </c>
      <c r="AR2093" s="14">
        <v>3.4329999999999998</v>
      </c>
      <c r="AS2093" s="14">
        <f t="shared" si="250"/>
        <v>0.66500000000000004</v>
      </c>
      <c r="AU2093" s="14">
        <f t="shared" si="247"/>
        <v>0.95299999999999985</v>
      </c>
      <c r="AW2093" s="14">
        <f t="shared" si="251"/>
        <v>1.6520000000000001</v>
      </c>
      <c r="AY2093" s="14">
        <f t="shared" si="252"/>
        <v>1.7440000000000002</v>
      </c>
      <c r="BA2093" s="15">
        <v>40250</v>
      </c>
      <c r="BB2093" s="14">
        <v>69.891099999999994</v>
      </c>
      <c r="BD2093" s="15"/>
      <c r="BJ2093" s="15">
        <v>40980</v>
      </c>
      <c r="BK2093" s="14">
        <v>230.28899999999999</v>
      </c>
    </row>
    <row r="2094" spans="2:63" x14ac:dyDescent="0.2">
      <c r="B2094" s="15">
        <v>40251</v>
      </c>
      <c r="C2094" s="14">
        <v>3.1669999999999998</v>
      </c>
      <c r="E2094" s="15">
        <v>40251</v>
      </c>
      <c r="F2094" s="14">
        <v>3.4620000000000002</v>
      </c>
      <c r="H2094" s="15">
        <v>40251</v>
      </c>
      <c r="I2094" s="14">
        <v>3.8660000000000001</v>
      </c>
      <c r="K2094" s="15">
        <v>40251</v>
      </c>
      <c r="L2094" s="14">
        <v>3.9580000000000002</v>
      </c>
      <c r="N2094" s="15">
        <v>40251</v>
      </c>
      <c r="O2094" s="14">
        <v>3.6680000000000001</v>
      </c>
      <c r="Q2094" s="15">
        <v>40251</v>
      </c>
      <c r="R2094" s="14">
        <v>3.4289999999999998</v>
      </c>
      <c r="T2094" s="15">
        <v>40251</v>
      </c>
      <c r="U2094" s="14">
        <v>3.5419999999999998</v>
      </c>
      <c r="W2094" s="15">
        <v>40251</v>
      </c>
      <c r="X2094" s="14">
        <v>4.2350000000000003</v>
      </c>
      <c r="Z2094" s="15">
        <v>40251</v>
      </c>
      <c r="AA2094" s="14">
        <v>3.2930000000000001</v>
      </c>
      <c r="AC2094" s="14">
        <f t="shared" si="246"/>
        <v>3.5552714351923371</v>
      </c>
      <c r="AE2094" s="15">
        <v>40251</v>
      </c>
      <c r="AF2094" s="14">
        <v>3.7006000000000001</v>
      </c>
      <c r="AH2094" s="15">
        <v>40251</v>
      </c>
      <c r="AI2094" s="14">
        <v>4.0979999999999999</v>
      </c>
      <c r="AK2094" s="15">
        <v>40251</v>
      </c>
      <c r="AL2094" s="14">
        <v>2.214</v>
      </c>
      <c r="AM2094" s="14">
        <f t="shared" si="248"/>
        <v>1.3412714351923372</v>
      </c>
      <c r="AN2094" s="15">
        <v>40251</v>
      </c>
      <c r="AO2094" s="14">
        <v>2.6133999999999999</v>
      </c>
      <c r="AP2094" s="14">
        <f t="shared" si="249"/>
        <v>1.0872000000000002</v>
      </c>
      <c r="AQ2094" s="15">
        <v>40251</v>
      </c>
      <c r="AR2094" s="14">
        <v>3.4329999999999998</v>
      </c>
      <c r="AS2094" s="14">
        <f t="shared" si="250"/>
        <v>0.66500000000000004</v>
      </c>
      <c r="AU2094" s="14">
        <f t="shared" si="247"/>
        <v>0.95299999999999985</v>
      </c>
      <c r="AW2094" s="14">
        <f t="shared" si="251"/>
        <v>1.6520000000000001</v>
      </c>
      <c r="AY2094" s="14">
        <f t="shared" si="252"/>
        <v>1.7440000000000002</v>
      </c>
      <c r="BA2094" s="15">
        <v>40251</v>
      </c>
      <c r="BB2094" s="14">
        <v>69.891099999999994</v>
      </c>
      <c r="BD2094" s="15"/>
      <c r="BJ2094" s="15">
        <v>40981</v>
      </c>
      <c r="BK2094" s="14">
        <v>230.82650000000001</v>
      </c>
    </row>
    <row r="2095" spans="2:63" x14ac:dyDescent="0.2">
      <c r="B2095" s="15">
        <v>40252</v>
      </c>
      <c r="C2095" s="14">
        <v>3.1549999999999998</v>
      </c>
      <c r="E2095" s="15">
        <v>40252</v>
      </c>
      <c r="F2095" s="14">
        <v>3.448</v>
      </c>
      <c r="H2095" s="15">
        <v>40252</v>
      </c>
      <c r="I2095" s="14">
        <v>3.8740000000000001</v>
      </c>
      <c r="K2095" s="15">
        <v>40252</v>
      </c>
      <c r="L2095" s="14">
        <v>3.952</v>
      </c>
      <c r="N2095" s="15">
        <v>40252</v>
      </c>
      <c r="O2095" s="14">
        <v>3.6560000000000001</v>
      </c>
      <c r="Q2095" s="15">
        <v>40252</v>
      </c>
      <c r="R2095" s="14">
        <v>3.4140000000000001</v>
      </c>
      <c r="T2095" s="15">
        <v>40252</v>
      </c>
      <c r="U2095" s="14">
        <v>3.5249999999999999</v>
      </c>
      <c r="W2095" s="15">
        <v>40252</v>
      </c>
      <c r="X2095" s="14">
        <v>4.2590000000000003</v>
      </c>
      <c r="Z2095" s="15">
        <v>40252</v>
      </c>
      <c r="AA2095" s="14">
        <v>3.4079999999999999</v>
      </c>
      <c r="AC2095" s="14">
        <f t="shared" si="246"/>
        <v>3.5497894330295066</v>
      </c>
      <c r="AE2095" s="15">
        <v>40252</v>
      </c>
      <c r="AF2095" s="14">
        <v>3.6949000000000001</v>
      </c>
      <c r="AH2095" s="15">
        <v>40252</v>
      </c>
      <c r="AI2095" s="14">
        <v>4.0640000000000001</v>
      </c>
      <c r="AK2095" s="15">
        <v>40252</v>
      </c>
      <c r="AL2095" s="14">
        <v>2.218</v>
      </c>
      <c r="AM2095" s="14">
        <f t="shared" si="248"/>
        <v>1.3317894330295066</v>
      </c>
      <c r="AN2095" s="15">
        <v>40252</v>
      </c>
      <c r="AO2095" s="14">
        <v>2.5967000000000002</v>
      </c>
      <c r="AP2095" s="14">
        <f t="shared" si="249"/>
        <v>1.0981999999999998</v>
      </c>
      <c r="AQ2095" s="15">
        <v>40252</v>
      </c>
      <c r="AR2095" s="14">
        <v>3.42</v>
      </c>
      <c r="AS2095" s="14">
        <f t="shared" si="250"/>
        <v>0.64400000000000013</v>
      </c>
      <c r="AU2095" s="14">
        <f t="shared" si="247"/>
        <v>0.93699999999999983</v>
      </c>
      <c r="AW2095" s="14">
        <f t="shared" si="251"/>
        <v>1.6560000000000001</v>
      </c>
      <c r="AY2095" s="14">
        <f t="shared" si="252"/>
        <v>1.734</v>
      </c>
      <c r="BA2095" s="15">
        <v>40252</v>
      </c>
      <c r="BB2095" s="14">
        <v>71.843400000000003</v>
      </c>
      <c r="BD2095" s="15"/>
      <c r="BJ2095" s="15">
        <v>40982</v>
      </c>
      <c r="BK2095" s="14">
        <v>231.15360000000001</v>
      </c>
    </row>
    <row r="2096" spans="2:63" x14ac:dyDescent="0.2">
      <c r="B2096" s="15">
        <v>40253</v>
      </c>
      <c r="C2096" s="14">
        <v>3.1390000000000002</v>
      </c>
      <c r="E2096" s="15">
        <v>40253</v>
      </c>
      <c r="F2096" s="14">
        <v>3.4220000000000002</v>
      </c>
      <c r="H2096" s="15">
        <v>40253</v>
      </c>
      <c r="I2096" s="14">
        <v>3.8559999999999999</v>
      </c>
      <c r="K2096" s="15">
        <v>40253</v>
      </c>
      <c r="L2096" s="14">
        <v>3.9340000000000002</v>
      </c>
      <c r="N2096" s="15">
        <v>40253</v>
      </c>
      <c r="O2096" s="14">
        <v>3.6339999999999999</v>
      </c>
      <c r="Q2096" s="15">
        <v>40253</v>
      </c>
      <c r="R2096" s="14">
        <v>3.3890000000000002</v>
      </c>
      <c r="T2096" s="15">
        <v>40253</v>
      </c>
      <c r="U2096" s="14">
        <v>3.4980000000000002</v>
      </c>
      <c r="W2096" s="15">
        <v>40253</v>
      </c>
      <c r="X2096" s="14">
        <v>4.25</v>
      </c>
      <c r="Z2096" s="15">
        <v>40253</v>
      </c>
      <c r="AA2096" s="14">
        <v>3.383</v>
      </c>
      <c r="AC2096" s="14">
        <f t="shared" si="246"/>
        <v>3.5298430403213343</v>
      </c>
      <c r="AE2096" s="15">
        <v>40253</v>
      </c>
      <c r="AF2096" s="14">
        <v>3.6493000000000002</v>
      </c>
      <c r="AH2096" s="15">
        <v>40253</v>
      </c>
      <c r="AI2096" s="14">
        <v>4.0259999999999998</v>
      </c>
      <c r="AK2096" s="15">
        <v>40253</v>
      </c>
      <c r="AL2096" s="14">
        <v>2.214</v>
      </c>
      <c r="AM2096" s="14">
        <f t="shared" si="248"/>
        <v>1.3158430403213344</v>
      </c>
      <c r="AN2096" s="15">
        <v>40253</v>
      </c>
      <c r="AO2096" s="14">
        <v>2.5901000000000001</v>
      </c>
      <c r="AP2096" s="14">
        <f t="shared" si="249"/>
        <v>1.0592000000000001</v>
      </c>
      <c r="AQ2096" s="15">
        <v>40253</v>
      </c>
      <c r="AR2096" s="14">
        <v>3.4220000000000002</v>
      </c>
      <c r="AS2096" s="14">
        <f t="shared" si="250"/>
        <v>0.60399999999999965</v>
      </c>
      <c r="AU2096" s="14">
        <f t="shared" si="247"/>
        <v>0.92500000000000027</v>
      </c>
      <c r="AW2096" s="14">
        <f t="shared" si="251"/>
        <v>1.6419999999999999</v>
      </c>
      <c r="AY2096" s="14">
        <f t="shared" si="252"/>
        <v>1.7200000000000002</v>
      </c>
      <c r="BA2096" s="15">
        <v>40253</v>
      </c>
      <c r="BB2096" s="14">
        <v>71.749700000000004</v>
      </c>
      <c r="BD2096" s="15"/>
      <c r="BJ2096" s="15">
        <v>40983</v>
      </c>
      <c r="BK2096" s="14">
        <v>230.84819999999999</v>
      </c>
    </row>
    <row r="2097" spans="2:63" x14ac:dyDescent="0.2">
      <c r="B2097" s="15">
        <v>40254</v>
      </c>
      <c r="C2097" s="14">
        <v>3.1110000000000002</v>
      </c>
      <c r="E2097" s="15">
        <v>40254</v>
      </c>
      <c r="F2097" s="14">
        <v>3.407</v>
      </c>
      <c r="H2097" s="15">
        <v>40254</v>
      </c>
      <c r="I2097" s="14">
        <v>3.847</v>
      </c>
      <c r="K2097" s="15">
        <v>40254</v>
      </c>
      <c r="L2097" s="14">
        <v>3.9159999999999999</v>
      </c>
      <c r="N2097" s="15">
        <v>40254</v>
      </c>
      <c r="O2097" s="14">
        <v>3.6219999999999999</v>
      </c>
      <c r="Q2097" s="15">
        <v>40254</v>
      </c>
      <c r="R2097" s="14">
        <v>3.3719999999999999</v>
      </c>
      <c r="T2097" s="15">
        <v>40254</v>
      </c>
      <c r="U2097" s="14">
        <v>3.4849999999999999</v>
      </c>
      <c r="W2097" s="15">
        <v>40254</v>
      </c>
      <c r="X2097" s="14">
        <v>4.258</v>
      </c>
      <c r="Z2097" s="15">
        <v>40254</v>
      </c>
      <c r="AA2097" s="14">
        <v>3.36</v>
      </c>
      <c r="AC2097" s="14">
        <f t="shared" si="246"/>
        <v>3.5119941294608368</v>
      </c>
      <c r="AE2097" s="15">
        <v>40254</v>
      </c>
      <c r="AF2097" s="14">
        <v>3.6360999999999999</v>
      </c>
      <c r="AH2097" s="15">
        <v>40254</v>
      </c>
      <c r="AI2097" s="14">
        <v>4.0060000000000002</v>
      </c>
      <c r="AK2097" s="15">
        <v>40254</v>
      </c>
      <c r="AL2097" s="14">
        <v>2.2029999999999998</v>
      </c>
      <c r="AM2097" s="14">
        <f t="shared" si="248"/>
        <v>1.3089941294608369</v>
      </c>
      <c r="AN2097" s="15">
        <v>40254</v>
      </c>
      <c r="AO2097" s="14">
        <v>2.6128999999999998</v>
      </c>
      <c r="AP2097" s="14">
        <f t="shared" si="249"/>
        <v>1.0232000000000001</v>
      </c>
      <c r="AQ2097" s="15">
        <v>40254</v>
      </c>
      <c r="AR2097" s="14">
        <v>3.4460000000000002</v>
      </c>
      <c r="AS2097" s="14">
        <f t="shared" si="250"/>
        <v>0.56000000000000005</v>
      </c>
      <c r="AU2097" s="14">
        <f t="shared" si="247"/>
        <v>0.90800000000000036</v>
      </c>
      <c r="AW2097" s="14">
        <f t="shared" si="251"/>
        <v>1.6440000000000001</v>
      </c>
      <c r="AY2097" s="14">
        <f t="shared" si="252"/>
        <v>1.7130000000000001</v>
      </c>
      <c r="BA2097" s="15">
        <v>40254</v>
      </c>
      <c r="BB2097" s="14">
        <v>73.539599999999993</v>
      </c>
      <c r="BD2097" s="15"/>
      <c r="BJ2097" s="15">
        <v>40984</v>
      </c>
      <c r="BK2097" s="14">
        <v>230.6361</v>
      </c>
    </row>
    <row r="2098" spans="2:63" x14ac:dyDescent="0.2">
      <c r="B2098" s="15">
        <v>40255</v>
      </c>
      <c r="C2098" s="14">
        <v>3.1269999999999998</v>
      </c>
      <c r="E2098" s="15">
        <v>40255</v>
      </c>
      <c r="F2098" s="14">
        <v>3.4319999999999999</v>
      </c>
      <c r="H2098" s="15">
        <v>40255</v>
      </c>
      <c r="I2098" s="14">
        <v>3.8849999999999998</v>
      </c>
      <c r="K2098" s="15">
        <v>40255</v>
      </c>
      <c r="L2098" s="14">
        <v>3.9459999999999997</v>
      </c>
      <c r="N2098" s="15">
        <v>40255</v>
      </c>
      <c r="O2098" s="14">
        <v>3.6379999999999999</v>
      </c>
      <c r="Q2098" s="15">
        <v>40255</v>
      </c>
      <c r="R2098" s="14">
        <v>3.3929999999999998</v>
      </c>
      <c r="T2098" s="15">
        <v>40255</v>
      </c>
      <c r="U2098" s="14">
        <v>3.5089999999999999</v>
      </c>
      <c r="W2098" s="15">
        <v>40255</v>
      </c>
      <c r="X2098" s="14">
        <v>4.2889999999999997</v>
      </c>
      <c r="Z2098" s="15">
        <v>40255</v>
      </c>
      <c r="AA2098" s="14">
        <v>3.3849999999999998</v>
      </c>
      <c r="AC2098" s="14">
        <f t="shared" si="246"/>
        <v>3.5367594623822023</v>
      </c>
      <c r="AE2098" s="15">
        <v>40255</v>
      </c>
      <c r="AF2098" s="14">
        <v>3.6758999999999999</v>
      </c>
      <c r="AH2098" s="15">
        <v>40255</v>
      </c>
      <c r="AI2098" s="14">
        <v>3.9830000000000001</v>
      </c>
      <c r="AK2098" s="15">
        <v>40255</v>
      </c>
      <c r="AL2098" s="14">
        <v>2.1855000000000002</v>
      </c>
      <c r="AM2098" s="14">
        <f t="shared" si="248"/>
        <v>1.3512594623822021</v>
      </c>
      <c r="AN2098" s="15">
        <v>40255</v>
      </c>
      <c r="AO2098" s="14">
        <v>2.5834000000000001</v>
      </c>
      <c r="AP2098" s="14">
        <f t="shared" si="249"/>
        <v>1.0924999999999998</v>
      </c>
      <c r="AQ2098" s="15">
        <v>40255</v>
      </c>
      <c r="AR2098" s="14">
        <v>3.4350000000000001</v>
      </c>
      <c r="AS2098" s="14">
        <f t="shared" si="250"/>
        <v>0.54800000000000004</v>
      </c>
      <c r="AU2098" s="14">
        <f t="shared" si="247"/>
        <v>0.94149999999999956</v>
      </c>
      <c r="AW2098" s="14">
        <f t="shared" si="251"/>
        <v>1.6994999999999996</v>
      </c>
      <c r="AY2098" s="14">
        <f t="shared" si="252"/>
        <v>1.7604999999999995</v>
      </c>
      <c r="BA2098" s="15">
        <v>40255</v>
      </c>
      <c r="BB2098" s="14">
        <v>75.763400000000004</v>
      </c>
      <c r="BD2098" s="15"/>
      <c r="BJ2098" s="15">
        <v>40985</v>
      </c>
      <c r="BK2098" s="14">
        <v>230.6361</v>
      </c>
    </row>
    <row r="2099" spans="2:63" x14ac:dyDescent="0.2">
      <c r="B2099" s="15">
        <v>40256</v>
      </c>
      <c r="C2099" s="14">
        <v>3.109</v>
      </c>
      <c r="E2099" s="15">
        <v>40256</v>
      </c>
      <c r="F2099" s="14">
        <v>3.42</v>
      </c>
      <c r="H2099" s="15">
        <v>40256</v>
      </c>
      <c r="I2099" s="14">
        <v>3.8849999999999998</v>
      </c>
      <c r="K2099" s="15">
        <v>40256</v>
      </c>
      <c r="L2099" s="14">
        <v>3.9539999999999997</v>
      </c>
      <c r="N2099" s="15">
        <v>40256</v>
      </c>
      <c r="O2099" s="14">
        <v>3.6259999999999999</v>
      </c>
      <c r="Q2099" s="15">
        <v>40256</v>
      </c>
      <c r="R2099" s="14">
        <v>3.375</v>
      </c>
      <c r="T2099" s="15">
        <v>40256</v>
      </c>
      <c r="U2099" s="14">
        <v>3.4939999999999998</v>
      </c>
      <c r="W2099" s="15">
        <v>40256</v>
      </c>
      <c r="X2099" s="14">
        <v>4.3150000000000004</v>
      </c>
      <c r="Z2099" s="15">
        <v>40256</v>
      </c>
      <c r="AA2099" s="14">
        <v>3.3660000000000001</v>
      </c>
      <c r="AC2099" s="14">
        <f t="shared" si="246"/>
        <v>3.5289589062258613</v>
      </c>
      <c r="AE2099" s="15">
        <v>40256</v>
      </c>
      <c r="AF2099" s="14">
        <v>3.6892</v>
      </c>
      <c r="AH2099" s="15">
        <v>40256</v>
      </c>
      <c r="AI2099" s="14">
        <v>3.9550000000000001</v>
      </c>
      <c r="AK2099" s="15">
        <v>40256</v>
      </c>
      <c r="AL2099" s="14">
        <v>2.1760000000000002</v>
      </c>
      <c r="AM2099" s="14">
        <f t="shared" si="248"/>
        <v>1.3529589062258611</v>
      </c>
      <c r="AN2099" s="15">
        <v>40256</v>
      </c>
      <c r="AO2099" s="14">
        <v>2.5714000000000001</v>
      </c>
      <c r="AP2099" s="14">
        <f t="shared" si="249"/>
        <v>1.1177999999999999</v>
      </c>
      <c r="AQ2099" s="15">
        <v>40256</v>
      </c>
      <c r="AR2099" s="14">
        <v>3.4335</v>
      </c>
      <c r="AS2099" s="14">
        <f t="shared" si="250"/>
        <v>0.52150000000000007</v>
      </c>
      <c r="AU2099" s="14">
        <f t="shared" si="247"/>
        <v>0.93299999999999983</v>
      </c>
      <c r="AW2099" s="14">
        <f t="shared" si="251"/>
        <v>1.7089999999999996</v>
      </c>
      <c r="AY2099" s="14">
        <f t="shared" si="252"/>
        <v>1.7779999999999996</v>
      </c>
      <c r="BA2099" s="15">
        <v>40256</v>
      </c>
      <c r="BB2099" s="14">
        <v>77.652299999999997</v>
      </c>
      <c r="BD2099" s="15"/>
      <c r="BJ2099" s="15">
        <v>40986</v>
      </c>
      <c r="BK2099" s="14">
        <v>230.6361</v>
      </c>
    </row>
    <row r="2100" spans="2:63" x14ac:dyDescent="0.2">
      <c r="B2100" s="15">
        <v>40257</v>
      </c>
      <c r="C2100" s="14">
        <v>3.109</v>
      </c>
      <c r="E2100" s="15">
        <v>40257</v>
      </c>
      <c r="F2100" s="14">
        <v>3.42</v>
      </c>
      <c r="H2100" s="15">
        <v>40257</v>
      </c>
      <c r="I2100" s="14">
        <v>3.8849999999999998</v>
      </c>
      <c r="K2100" s="15">
        <v>40257</v>
      </c>
      <c r="L2100" s="14">
        <v>3.9539999999999997</v>
      </c>
      <c r="N2100" s="15">
        <v>40257</v>
      </c>
      <c r="O2100" s="14">
        <v>3.6259999999999999</v>
      </c>
      <c r="Q2100" s="15">
        <v>40257</v>
      </c>
      <c r="R2100" s="14">
        <v>3.375</v>
      </c>
      <c r="T2100" s="15">
        <v>40257</v>
      </c>
      <c r="U2100" s="14">
        <v>3.4939999999999998</v>
      </c>
      <c r="W2100" s="15">
        <v>40257</v>
      </c>
      <c r="X2100" s="14">
        <v>4.3150000000000004</v>
      </c>
      <c r="Z2100" s="15">
        <v>40257</v>
      </c>
      <c r="AA2100" s="14">
        <v>3.3660000000000001</v>
      </c>
      <c r="AC2100" s="14">
        <f t="shared" si="246"/>
        <v>3.5289589062258613</v>
      </c>
      <c r="AE2100" s="15">
        <v>40257</v>
      </c>
      <c r="AF2100" s="14">
        <v>3.6892</v>
      </c>
      <c r="AH2100" s="15">
        <v>40257</v>
      </c>
      <c r="AI2100" s="14">
        <v>3.9550000000000001</v>
      </c>
      <c r="AK2100" s="15">
        <v>40257</v>
      </c>
      <c r="AL2100" s="14">
        <v>2.1760000000000002</v>
      </c>
      <c r="AM2100" s="14">
        <f t="shared" si="248"/>
        <v>1.3529589062258611</v>
      </c>
      <c r="AN2100" s="15">
        <v>40257</v>
      </c>
      <c r="AO2100" s="14">
        <v>2.5714000000000001</v>
      </c>
      <c r="AP2100" s="14">
        <f t="shared" si="249"/>
        <v>1.1177999999999999</v>
      </c>
      <c r="AQ2100" s="15">
        <v>40257</v>
      </c>
      <c r="AR2100" s="14">
        <v>3.4335</v>
      </c>
      <c r="AS2100" s="14">
        <f t="shared" si="250"/>
        <v>0.52150000000000007</v>
      </c>
      <c r="AU2100" s="14">
        <f t="shared" si="247"/>
        <v>0.93299999999999983</v>
      </c>
      <c r="AW2100" s="14">
        <f t="shared" si="251"/>
        <v>1.7089999999999996</v>
      </c>
      <c r="AY2100" s="14">
        <f t="shared" si="252"/>
        <v>1.7779999999999996</v>
      </c>
      <c r="BA2100" s="15">
        <v>40257</v>
      </c>
      <c r="BB2100" s="14">
        <v>77.652299999999997</v>
      </c>
      <c r="BD2100" s="15"/>
      <c r="BJ2100" s="15">
        <v>40987</v>
      </c>
      <c r="BK2100" s="14">
        <v>230.60640000000001</v>
      </c>
    </row>
    <row r="2101" spans="2:63" x14ac:dyDescent="0.2">
      <c r="B2101" s="15">
        <v>40258</v>
      </c>
      <c r="C2101" s="14">
        <v>3.109</v>
      </c>
      <c r="E2101" s="15">
        <v>40258</v>
      </c>
      <c r="F2101" s="14">
        <v>3.42</v>
      </c>
      <c r="H2101" s="15">
        <v>40258</v>
      </c>
      <c r="I2101" s="14">
        <v>3.8849999999999998</v>
      </c>
      <c r="K2101" s="15">
        <v>40258</v>
      </c>
      <c r="L2101" s="14">
        <v>3.9539999999999997</v>
      </c>
      <c r="N2101" s="15">
        <v>40258</v>
      </c>
      <c r="O2101" s="14">
        <v>3.6259999999999999</v>
      </c>
      <c r="Q2101" s="15">
        <v>40258</v>
      </c>
      <c r="R2101" s="14">
        <v>3.375</v>
      </c>
      <c r="T2101" s="15">
        <v>40258</v>
      </c>
      <c r="U2101" s="14">
        <v>3.4939999999999998</v>
      </c>
      <c r="W2101" s="15">
        <v>40258</v>
      </c>
      <c r="X2101" s="14">
        <v>4.3150000000000004</v>
      </c>
      <c r="Z2101" s="15">
        <v>40258</v>
      </c>
      <c r="AA2101" s="14">
        <v>3.3660000000000001</v>
      </c>
      <c r="AC2101" s="14">
        <f t="shared" si="246"/>
        <v>3.5289589062258613</v>
      </c>
      <c r="AE2101" s="15">
        <v>40258</v>
      </c>
      <c r="AF2101" s="14">
        <v>3.6892</v>
      </c>
      <c r="AH2101" s="15">
        <v>40258</v>
      </c>
      <c r="AI2101" s="14">
        <v>3.9550000000000001</v>
      </c>
      <c r="AK2101" s="15">
        <v>40258</v>
      </c>
      <c r="AL2101" s="14">
        <v>2.1760000000000002</v>
      </c>
      <c r="AM2101" s="14">
        <f t="shared" si="248"/>
        <v>1.3529589062258611</v>
      </c>
      <c r="AN2101" s="15">
        <v>40258</v>
      </c>
      <c r="AO2101" s="14">
        <v>2.5714000000000001</v>
      </c>
      <c r="AP2101" s="14">
        <f t="shared" si="249"/>
        <v>1.1177999999999999</v>
      </c>
      <c r="AQ2101" s="15">
        <v>40258</v>
      </c>
      <c r="AR2101" s="14">
        <v>3.4335</v>
      </c>
      <c r="AS2101" s="14">
        <f t="shared" si="250"/>
        <v>0.52150000000000007</v>
      </c>
      <c r="AU2101" s="14">
        <f t="shared" si="247"/>
        <v>0.93299999999999983</v>
      </c>
      <c r="AW2101" s="14">
        <f t="shared" si="251"/>
        <v>1.7089999999999996</v>
      </c>
      <c r="AY2101" s="14">
        <f t="shared" si="252"/>
        <v>1.7779999999999996</v>
      </c>
      <c r="BA2101" s="15">
        <v>40258</v>
      </c>
      <c r="BB2101" s="14">
        <v>77.652299999999997</v>
      </c>
      <c r="BD2101" s="15"/>
      <c r="BJ2101" s="15">
        <v>40988</v>
      </c>
      <c r="BK2101" s="14">
        <v>230.084</v>
      </c>
    </row>
    <row r="2102" spans="2:63" x14ac:dyDescent="0.2">
      <c r="B2102" s="15">
        <v>40259</v>
      </c>
      <c r="C2102" s="14">
        <v>3.07</v>
      </c>
      <c r="E2102" s="15">
        <v>40259</v>
      </c>
      <c r="F2102" s="14">
        <v>3.3919999999999999</v>
      </c>
      <c r="H2102" s="15">
        <v>40259</v>
      </c>
      <c r="I2102" s="14">
        <v>3.8540000000000001</v>
      </c>
      <c r="K2102" s="15">
        <v>40259</v>
      </c>
      <c r="L2102" s="14">
        <v>3.9340000000000002</v>
      </c>
      <c r="N2102" s="15">
        <v>40259</v>
      </c>
      <c r="O2102" s="14">
        <v>3.593</v>
      </c>
      <c r="Q2102" s="15">
        <v>40259</v>
      </c>
      <c r="R2102" s="14">
        <v>3.3410000000000002</v>
      </c>
      <c r="T2102" s="15">
        <v>40259</v>
      </c>
      <c r="U2102" s="14">
        <v>3.4540000000000002</v>
      </c>
      <c r="W2102" s="15">
        <v>40259</v>
      </c>
      <c r="X2102" s="14">
        <v>4.3280000000000003</v>
      </c>
      <c r="Z2102" s="15">
        <v>40259</v>
      </c>
      <c r="AA2102" s="14">
        <v>3.3279999999999998</v>
      </c>
      <c r="AC2102" s="14">
        <f t="shared" si="246"/>
        <v>3.4989975281940358</v>
      </c>
      <c r="AE2102" s="15">
        <v>40259</v>
      </c>
      <c r="AF2102" s="14">
        <v>3.6588000000000003</v>
      </c>
      <c r="AH2102" s="15">
        <v>40259</v>
      </c>
      <c r="AI2102" s="14">
        <v>3.9220000000000002</v>
      </c>
      <c r="AK2102" s="15">
        <v>40259</v>
      </c>
      <c r="AL2102" s="14">
        <v>2.1779999999999999</v>
      </c>
      <c r="AM2102" s="14">
        <f t="shared" si="248"/>
        <v>1.3209975281940358</v>
      </c>
      <c r="AN2102" s="15">
        <v>40259</v>
      </c>
      <c r="AO2102" s="14">
        <v>2.5545</v>
      </c>
      <c r="AP2102" s="14">
        <f t="shared" si="249"/>
        <v>1.1043000000000003</v>
      </c>
      <c r="AQ2102" s="15">
        <v>40259</v>
      </c>
      <c r="AR2102" s="14">
        <v>3.407</v>
      </c>
      <c r="AS2102" s="14">
        <f t="shared" si="250"/>
        <v>0.51500000000000012</v>
      </c>
      <c r="AU2102" s="14">
        <f t="shared" si="247"/>
        <v>0.8919999999999999</v>
      </c>
      <c r="AW2102" s="14">
        <f t="shared" si="251"/>
        <v>1.6760000000000002</v>
      </c>
      <c r="AY2102" s="14">
        <f t="shared" si="252"/>
        <v>1.7560000000000002</v>
      </c>
      <c r="BA2102" s="15">
        <v>40259</v>
      </c>
      <c r="BB2102" s="14">
        <v>78.432900000000004</v>
      </c>
      <c r="BD2102" s="15"/>
      <c r="BJ2102" s="15">
        <v>40989</v>
      </c>
      <c r="BK2102" s="14">
        <v>230.0411</v>
      </c>
    </row>
    <row r="2103" spans="2:63" x14ac:dyDescent="0.2">
      <c r="B2103" s="15">
        <v>40260</v>
      </c>
      <c r="C2103" s="14">
        <v>3.056</v>
      </c>
      <c r="E2103" s="15">
        <v>40260</v>
      </c>
      <c r="F2103" s="14">
        <v>3.3740000000000001</v>
      </c>
      <c r="H2103" s="15">
        <v>40260</v>
      </c>
      <c r="I2103" s="14">
        <v>3.8239999999999998</v>
      </c>
      <c r="K2103" s="15">
        <v>40260</v>
      </c>
      <c r="L2103" s="14">
        <v>3.91</v>
      </c>
      <c r="N2103" s="15">
        <v>40260</v>
      </c>
      <c r="O2103" s="14">
        <v>3.5649999999999999</v>
      </c>
      <c r="Q2103" s="15">
        <v>40260</v>
      </c>
      <c r="R2103" s="14">
        <v>3.3279999999999998</v>
      </c>
      <c r="T2103" s="15">
        <v>40260</v>
      </c>
      <c r="U2103" s="14">
        <v>3.4340000000000002</v>
      </c>
      <c r="W2103" s="15">
        <v>40260</v>
      </c>
      <c r="X2103" s="14">
        <v>4.2949999999999999</v>
      </c>
      <c r="Z2103" s="15">
        <v>40260</v>
      </c>
      <c r="AA2103" s="14">
        <v>3.3140000000000001</v>
      </c>
      <c r="AC2103" s="14">
        <f t="shared" si="246"/>
        <v>3.4788702301869305</v>
      </c>
      <c r="AE2103" s="15">
        <v>40260</v>
      </c>
      <c r="AF2103" s="14">
        <v>3.6854</v>
      </c>
      <c r="AH2103" s="15">
        <v>40260</v>
      </c>
      <c r="AI2103" s="14">
        <v>3.9169999999999998</v>
      </c>
      <c r="AK2103" s="15">
        <v>40260</v>
      </c>
      <c r="AL2103" s="14">
        <v>2.17</v>
      </c>
      <c r="AM2103" s="14">
        <f t="shared" si="248"/>
        <v>1.3088702301869306</v>
      </c>
      <c r="AN2103" s="15">
        <v>40260</v>
      </c>
      <c r="AO2103" s="14">
        <v>2.5689000000000002</v>
      </c>
      <c r="AP2103" s="14">
        <f t="shared" si="249"/>
        <v>1.1164999999999998</v>
      </c>
      <c r="AQ2103" s="15">
        <v>40260</v>
      </c>
      <c r="AR2103" s="14">
        <v>3.4050000000000002</v>
      </c>
      <c r="AS2103" s="14">
        <f t="shared" si="250"/>
        <v>0.51199999999999957</v>
      </c>
      <c r="AU2103" s="14">
        <f t="shared" si="247"/>
        <v>0.88600000000000012</v>
      </c>
      <c r="AW2103" s="14">
        <f t="shared" si="251"/>
        <v>1.6539999999999999</v>
      </c>
      <c r="AY2103" s="14">
        <f t="shared" si="252"/>
        <v>1.7400000000000002</v>
      </c>
      <c r="BA2103" s="15">
        <v>40260</v>
      </c>
      <c r="BB2103" s="14">
        <v>76.846699999999998</v>
      </c>
      <c r="BD2103" s="15"/>
      <c r="BJ2103" s="15">
        <v>40990</v>
      </c>
      <c r="BK2103" s="14">
        <v>229.31649999999999</v>
      </c>
    </row>
    <row r="2104" spans="2:63" x14ac:dyDescent="0.2">
      <c r="B2104" s="15">
        <v>40261</v>
      </c>
      <c r="C2104" s="14">
        <v>3.0790000000000002</v>
      </c>
      <c r="E2104" s="15">
        <v>40261</v>
      </c>
      <c r="F2104" s="14">
        <v>3.4119999999999999</v>
      </c>
      <c r="H2104" s="15">
        <v>40261</v>
      </c>
      <c r="I2104" s="14">
        <v>3.8330000000000002</v>
      </c>
      <c r="K2104" s="15">
        <v>40261</v>
      </c>
      <c r="L2104" s="14">
        <v>3.92</v>
      </c>
      <c r="N2104" s="15">
        <v>40261</v>
      </c>
      <c r="O2104" s="14">
        <v>3.5779999999999998</v>
      </c>
      <c r="Q2104" s="15">
        <v>40261</v>
      </c>
      <c r="R2104" s="14">
        <v>3.3479999999999999</v>
      </c>
      <c r="T2104" s="15">
        <v>40261</v>
      </c>
      <c r="U2104" s="14">
        <v>3.4620000000000002</v>
      </c>
      <c r="W2104" s="15">
        <v>40261</v>
      </c>
      <c r="X2104" s="14">
        <v>4.3380000000000001</v>
      </c>
      <c r="Z2104" s="15">
        <v>40261</v>
      </c>
      <c r="AA2104" s="14">
        <v>3.3370000000000002</v>
      </c>
      <c r="AC2104" s="14">
        <f t="shared" si="246"/>
        <v>3.5008917040012362</v>
      </c>
      <c r="AE2104" s="15">
        <v>40261</v>
      </c>
      <c r="AF2104" s="14">
        <v>3.8524000000000003</v>
      </c>
      <c r="AH2104" s="15">
        <v>40261</v>
      </c>
      <c r="AI2104" s="14">
        <v>3.9790000000000001</v>
      </c>
      <c r="AK2104" s="15">
        <v>40261</v>
      </c>
      <c r="AL2104" s="14">
        <v>2.153</v>
      </c>
      <c r="AM2104" s="14">
        <f t="shared" si="248"/>
        <v>1.3478917040012361</v>
      </c>
      <c r="AN2104" s="15">
        <v>40261</v>
      </c>
      <c r="AO2104" s="14">
        <v>2.5648</v>
      </c>
      <c r="AP2104" s="14">
        <f t="shared" si="249"/>
        <v>1.2876000000000003</v>
      </c>
      <c r="AQ2104" s="15">
        <v>40261</v>
      </c>
      <c r="AR2104" s="14">
        <v>3.4</v>
      </c>
      <c r="AS2104" s="14">
        <f t="shared" si="250"/>
        <v>0.57900000000000018</v>
      </c>
      <c r="AU2104" s="14">
        <f t="shared" si="247"/>
        <v>0.92600000000000016</v>
      </c>
      <c r="AW2104" s="14">
        <f t="shared" si="251"/>
        <v>1.6800000000000002</v>
      </c>
      <c r="AY2104" s="14">
        <f t="shared" si="252"/>
        <v>1.7669999999999999</v>
      </c>
      <c r="BA2104" s="15">
        <v>40261</v>
      </c>
      <c r="BB2104" s="14">
        <v>75.433599999999998</v>
      </c>
      <c r="BD2104" s="15"/>
      <c r="BJ2104" s="15">
        <v>40991</v>
      </c>
      <c r="BK2104" s="14">
        <v>229.30279999999999</v>
      </c>
    </row>
    <row r="2105" spans="2:63" x14ac:dyDescent="0.2">
      <c r="B2105" s="15">
        <v>40262</v>
      </c>
      <c r="C2105" s="14">
        <v>3.1520000000000001</v>
      </c>
      <c r="E2105" s="15">
        <v>40262</v>
      </c>
      <c r="F2105" s="14">
        <v>3.4809999999999999</v>
      </c>
      <c r="H2105" s="15">
        <v>40262</v>
      </c>
      <c r="I2105" s="14">
        <v>3.8689999999999998</v>
      </c>
      <c r="K2105" s="15">
        <v>40262</v>
      </c>
      <c r="L2105" s="14">
        <v>3.9359999999999999</v>
      </c>
      <c r="N2105" s="15">
        <v>40262</v>
      </c>
      <c r="O2105" s="14">
        <v>3.6219999999999999</v>
      </c>
      <c r="Q2105" s="15">
        <v>40262</v>
      </c>
      <c r="R2105" s="14">
        <v>3.4129999999999998</v>
      </c>
      <c r="T2105" s="15">
        <v>40262</v>
      </c>
      <c r="U2105" s="14">
        <v>3.5270000000000001</v>
      </c>
      <c r="W2105" s="15">
        <v>40262</v>
      </c>
      <c r="X2105" s="14">
        <v>4.3899999999999997</v>
      </c>
      <c r="Z2105" s="15">
        <v>40262</v>
      </c>
      <c r="AA2105" s="14">
        <v>3.4140000000000001</v>
      </c>
      <c r="AC2105" s="14">
        <f t="shared" si="246"/>
        <v>3.5547926772748339</v>
      </c>
      <c r="AE2105" s="15">
        <v>40262</v>
      </c>
      <c r="AF2105" s="14">
        <v>3.8776999999999999</v>
      </c>
      <c r="AH2105" s="15">
        <v>40262</v>
      </c>
      <c r="AI2105" s="14">
        <v>4.0350000000000001</v>
      </c>
      <c r="AK2105" s="15">
        <v>40262</v>
      </c>
      <c r="AL2105" s="14">
        <v>2.165</v>
      </c>
      <c r="AM2105" s="14">
        <f t="shared" si="248"/>
        <v>1.3897926772748339</v>
      </c>
      <c r="AN2105" s="15">
        <v>40262</v>
      </c>
      <c r="AO2105" s="14">
        <v>2.5632999999999999</v>
      </c>
      <c r="AP2105" s="14">
        <f t="shared" si="249"/>
        <v>1.3144</v>
      </c>
      <c r="AQ2105" s="15">
        <v>40262</v>
      </c>
      <c r="AR2105" s="14">
        <v>3.4180000000000001</v>
      </c>
      <c r="AS2105" s="14">
        <f t="shared" si="250"/>
        <v>0.61699999999999999</v>
      </c>
      <c r="AU2105" s="14">
        <f t="shared" si="247"/>
        <v>0.9870000000000001</v>
      </c>
      <c r="AW2105" s="14">
        <f t="shared" si="251"/>
        <v>1.7039999999999997</v>
      </c>
      <c r="AY2105" s="14">
        <f t="shared" si="252"/>
        <v>1.7709999999999999</v>
      </c>
      <c r="BA2105" s="15">
        <v>40262</v>
      </c>
      <c r="BB2105" s="14">
        <v>71.739800000000002</v>
      </c>
      <c r="BD2105" s="15"/>
      <c r="BJ2105" s="15">
        <v>40992</v>
      </c>
      <c r="BK2105" s="14">
        <v>229.30279999999999</v>
      </c>
    </row>
    <row r="2106" spans="2:63" x14ac:dyDescent="0.2">
      <c r="B2106" s="15">
        <v>40263</v>
      </c>
      <c r="C2106" s="14">
        <v>3.15</v>
      </c>
      <c r="E2106" s="15">
        <v>40263</v>
      </c>
      <c r="F2106" s="14">
        <v>3.476</v>
      </c>
      <c r="H2106" s="15">
        <v>40263</v>
      </c>
      <c r="I2106" s="14">
        <v>3.835</v>
      </c>
      <c r="K2106" s="15">
        <v>40263</v>
      </c>
      <c r="L2106" s="14">
        <v>3.9220000000000002</v>
      </c>
      <c r="N2106" s="15">
        <v>40263</v>
      </c>
      <c r="O2106" s="14">
        <v>3.6189999999999998</v>
      </c>
      <c r="Q2106" s="15">
        <v>40263</v>
      </c>
      <c r="R2106" s="14">
        <v>3.395</v>
      </c>
      <c r="T2106" s="15">
        <v>40263</v>
      </c>
      <c r="U2106" s="14">
        <v>3.5129999999999999</v>
      </c>
      <c r="W2106" s="15">
        <v>40263</v>
      </c>
      <c r="X2106" s="14">
        <v>4.2939999999999996</v>
      </c>
      <c r="Z2106" s="15">
        <v>40263</v>
      </c>
      <c r="AA2106" s="14">
        <v>3.403</v>
      </c>
      <c r="AC2106" s="14">
        <f t="shared" si="246"/>
        <v>3.5413928626602811</v>
      </c>
      <c r="AE2106" s="15">
        <v>40263</v>
      </c>
      <c r="AF2106" s="14">
        <v>3.8468</v>
      </c>
      <c r="AH2106" s="15">
        <v>40263</v>
      </c>
      <c r="AI2106" s="14">
        <v>4.0369999999999999</v>
      </c>
      <c r="AK2106" s="15">
        <v>40263</v>
      </c>
      <c r="AL2106" s="14">
        <v>2.177</v>
      </c>
      <c r="AM2106" s="14">
        <f t="shared" si="248"/>
        <v>1.364392862660281</v>
      </c>
      <c r="AN2106" s="15">
        <v>40263</v>
      </c>
      <c r="AO2106" s="14">
        <v>2.5476000000000001</v>
      </c>
      <c r="AP2106" s="14">
        <f t="shared" si="249"/>
        <v>1.2991999999999999</v>
      </c>
      <c r="AQ2106" s="15">
        <v>40263</v>
      </c>
      <c r="AR2106" s="14">
        <v>3.4649999999999999</v>
      </c>
      <c r="AS2106" s="14">
        <f t="shared" si="250"/>
        <v>0.57200000000000006</v>
      </c>
      <c r="AU2106" s="14">
        <f t="shared" si="247"/>
        <v>0.97299999999999986</v>
      </c>
      <c r="AW2106" s="14">
        <f t="shared" si="251"/>
        <v>1.6579999999999999</v>
      </c>
      <c r="AY2106" s="14">
        <f t="shared" si="252"/>
        <v>1.7450000000000001</v>
      </c>
      <c r="BA2106" s="15">
        <v>40263</v>
      </c>
      <c r="BB2106" s="14">
        <v>68.468599999999995</v>
      </c>
      <c r="BD2106" s="15"/>
      <c r="BJ2106" s="15">
        <v>40993</v>
      </c>
      <c r="BK2106" s="14">
        <v>229.30279999999999</v>
      </c>
    </row>
    <row r="2107" spans="2:63" x14ac:dyDescent="0.2">
      <c r="B2107" s="15">
        <v>40264</v>
      </c>
      <c r="C2107" s="14">
        <v>3.15</v>
      </c>
      <c r="E2107" s="15">
        <v>40264</v>
      </c>
      <c r="F2107" s="14">
        <v>3.476</v>
      </c>
      <c r="H2107" s="15">
        <v>40264</v>
      </c>
      <c r="I2107" s="14">
        <v>3.835</v>
      </c>
      <c r="K2107" s="15">
        <v>40264</v>
      </c>
      <c r="L2107" s="14">
        <v>3.9220000000000002</v>
      </c>
      <c r="N2107" s="15">
        <v>40264</v>
      </c>
      <c r="O2107" s="14">
        <v>3.6189999999999998</v>
      </c>
      <c r="Q2107" s="15">
        <v>40264</v>
      </c>
      <c r="R2107" s="14">
        <v>3.395</v>
      </c>
      <c r="T2107" s="15">
        <v>40264</v>
      </c>
      <c r="U2107" s="14">
        <v>3.5129999999999999</v>
      </c>
      <c r="W2107" s="15">
        <v>40264</v>
      </c>
      <c r="X2107" s="14">
        <v>4.2939999999999996</v>
      </c>
      <c r="Z2107" s="15">
        <v>40264</v>
      </c>
      <c r="AA2107" s="14">
        <v>3.403</v>
      </c>
      <c r="AC2107" s="14">
        <f t="shared" si="246"/>
        <v>3.5413928626602811</v>
      </c>
      <c r="AE2107" s="15">
        <v>40264</v>
      </c>
      <c r="AF2107" s="14">
        <v>3.8468</v>
      </c>
      <c r="AH2107" s="15">
        <v>40264</v>
      </c>
      <c r="AI2107" s="14">
        <v>4.0369999999999999</v>
      </c>
      <c r="AK2107" s="15">
        <v>40264</v>
      </c>
      <c r="AL2107" s="14">
        <v>2.177</v>
      </c>
      <c r="AM2107" s="14">
        <f t="shared" si="248"/>
        <v>1.364392862660281</v>
      </c>
      <c r="AN2107" s="15">
        <v>40264</v>
      </c>
      <c r="AO2107" s="14">
        <v>2.5476000000000001</v>
      </c>
      <c r="AP2107" s="14">
        <f t="shared" si="249"/>
        <v>1.2991999999999999</v>
      </c>
      <c r="AQ2107" s="15">
        <v>40264</v>
      </c>
      <c r="AR2107" s="14">
        <v>3.4649999999999999</v>
      </c>
      <c r="AS2107" s="14">
        <f t="shared" si="250"/>
        <v>0.57200000000000006</v>
      </c>
      <c r="AU2107" s="14">
        <f t="shared" si="247"/>
        <v>0.97299999999999986</v>
      </c>
      <c r="AW2107" s="14">
        <f t="shared" si="251"/>
        <v>1.6579999999999999</v>
      </c>
      <c r="AY2107" s="14">
        <f t="shared" si="252"/>
        <v>1.7450000000000001</v>
      </c>
      <c r="BA2107" s="15">
        <v>40264</v>
      </c>
      <c r="BB2107" s="14">
        <v>68.468599999999995</v>
      </c>
      <c r="BD2107" s="15"/>
      <c r="BJ2107" s="15">
        <v>40994</v>
      </c>
      <c r="BK2107" s="14">
        <v>229.7638</v>
      </c>
    </row>
    <row r="2108" spans="2:63" x14ac:dyDescent="0.2">
      <c r="B2108" s="15">
        <v>40265</v>
      </c>
      <c r="C2108" s="14">
        <v>3.15</v>
      </c>
      <c r="E2108" s="15">
        <v>40265</v>
      </c>
      <c r="F2108" s="14">
        <v>3.476</v>
      </c>
      <c r="H2108" s="15">
        <v>40265</v>
      </c>
      <c r="I2108" s="14">
        <v>3.835</v>
      </c>
      <c r="K2108" s="15">
        <v>40265</v>
      </c>
      <c r="L2108" s="14">
        <v>3.9220000000000002</v>
      </c>
      <c r="N2108" s="15">
        <v>40265</v>
      </c>
      <c r="O2108" s="14">
        <v>3.6189999999999998</v>
      </c>
      <c r="Q2108" s="15">
        <v>40265</v>
      </c>
      <c r="R2108" s="14">
        <v>3.395</v>
      </c>
      <c r="T2108" s="15">
        <v>40265</v>
      </c>
      <c r="U2108" s="14">
        <v>3.5129999999999999</v>
      </c>
      <c r="W2108" s="15">
        <v>40265</v>
      </c>
      <c r="X2108" s="14">
        <v>4.2939999999999996</v>
      </c>
      <c r="Z2108" s="15">
        <v>40265</v>
      </c>
      <c r="AA2108" s="14">
        <v>3.403</v>
      </c>
      <c r="AC2108" s="14">
        <f t="shared" si="246"/>
        <v>3.5413928626602811</v>
      </c>
      <c r="AE2108" s="15">
        <v>40265</v>
      </c>
      <c r="AF2108" s="14">
        <v>3.8468</v>
      </c>
      <c r="AH2108" s="15">
        <v>40265</v>
      </c>
      <c r="AI2108" s="14">
        <v>4.0369999999999999</v>
      </c>
      <c r="AK2108" s="15">
        <v>40265</v>
      </c>
      <c r="AL2108" s="14">
        <v>2.177</v>
      </c>
      <c r="AM2108" s="14">
        <f t="shared" si="248"/>
        <v>1.364392862660281</v>
      </c>
      <c r="AN2108" s="15">
        <v>40265</v>
      </c>
      <c r="AO2108" s="14">
        <v>2.5476000000000001</v>
      </c>
      <c r="AP2108" s="14">
        <f t="shared" si="249"/>
        <v>1.2991999999999999</v>
      </c>
      <c r="AQ2108" s="15">
        <v>40265</v>
      </c>
      <c r="AR2108" s="14">
        <v>3.4649999999999999</v>
      </c>
      <c r="AS2108" s="14">
        <f t="shared" si="250"/>
        <v>0.57200000000000006</v>
      </c>
      <c r="AU2108" s="14">
        <f t="shared" si="247"/>
        <v>0.97299999999999986</v>
      </c>
      <c r="AW2108" s="14">
        <f t="shared" si="251"/>
        <v>1.6579999999999999</v>
      </c>
      <c r="AY2108" s="14">
        <f t="shared" si="252"/>
        <v>1.7450000000000001</v>
      </c>
      <c r="BA2108" s="15">
        <v>40265</v>
      </c>
      <c r="BB2108" s="14">
        <v>68.468599999999995</v>
      </c>
      <c r="BD2108" s="15"/>
      <c r="BJ2108" s="15">
        <v>40995</v>
      </c>
      <c r="BK2108" s="14">
        <v>230.37190000000001</v>
      </c>
    </row>
    <row r="2109" spans="2:63" x14ac:dyDescent="0.2">
      <c r="B2109" s="15">
        <v>40266</v>
      </c>
      <c r="C2109" s="14">
        <v>3.1320000000000001</v>
      </c>
      <c r="E2109" s="15">
        <v>40266</v>
      </c>
      <c r="F2109" s="14">
        <v>3.456</v>
      </c>
      <c r="H2109" s="15">
        <v>40266</v>
      </c>
      <c r="I2109" s="14">
        <v>3.827</v>
      </c>
      <c r="K2109" s="15">
        <v>40266</v>
      </c>
      <c r="L2109" s="14">
        <v>3.9180000000000001</v>
      </c>
      <c r="N2109" s="15">
        <v>40266</v>
      </c>
      <c r="O2109" s="14">
        <v>3.5949999999999998</v>
      </c>
      <c r="Q2109" s="15">
        <v>40266</v>
      </c>
      <c r="R2109" s="14">
        <v>3.375</v>
      </c>
      <c r="T2109" s="15">
        <v>40266</v>
      </c>
      <c r="U2109" s="14">
        <v>3.4939999999999998</v>
      </c>
      <c r="W2109" s="15">
        <v>40266</v>
      </c>
      <c r="X2109" s="14">
        <v>4.274</v>
      </c>
      <c r="Z2109" s="15">
        <v>40266</v>
      </c>
      <c r="AA2109" s="14">
        <v>3.3879999999999999</v>
      </c>
      <c r="AC2109" s="14">
        <f t="shared" si="246"/>
        <v>3.5266045110458828</v>
      </c>
      <c r="AE2109" s="15">
        <v>40266</v>
      </c>
      <c r="AF2109" s="14">
        <v>3.8643000000000001</v>
      </c>
      <c r="AH2109" s="15">
        <v>40266</v>
      </c>
      <c r="AI2109" s="14">
        <v>3.9750000000000001</v>
      </c>
      <c r="AK2109" s="15">
        <v>40266</v>
      </c>
      <c r="AL2109" s="14">
        <v>2.16</v>
      </c>
      <c r="AM2109" s="14">
        <f t="shared" si="248"/>
        <v>1.3666045110458827</v>
      </c>
      <c r="AN2109" s="15">
        <v>40266</v>
      </c>
      <c r="AO2109" s="14">
        <v>2.5375999999999999</v>
      </c>
      <c r="AP2109" s="14">
        <f t="shared" si="249"/>
        <v>1.3267000000000002</v>
      </c>
      <c r="AQ2109" s="15">
        <v>40266</v>
      </c>
      <c r="AR2109" s="14">
        <v>3.4430000000000001</v>
      </c>
      <c r="AS2109" s="14">
        <f t="shared" si="250"/>
        <v>0.53200000000000003</v>
      </c>
      <c r="AU2109" s="14">
        <f t="shared" si="247"/>
        <v>0.97199999999999998</v>
      </c>
      <c r="AW2109" s="14">
        <f t="shared" si="251"/>
        <v>1.6669999999999998</v>
      </c>
      <c r="AY2109" s="14">
        <f t="shared" si="252"/>
        <v>1.758</v>
      </c>
      <c r="BA2109" s="15">
        <v>40266</v>
      </c>
      <c r="BB2109" s="14">
        <v>69.486400000000003</v>
      </c>
      <c r="BD2109" s="15"/>
      <c r="BJ2109" s="15">
        <v>40996</v>
      </c>
      <c r="BK2109" s="14">
        <v>229.8759</v>
      </c>
    </row>
    <row r="2110" spans="2:63" x14ac:dyDescent="0.2">
      <c r="B2110" s="15">
        <v>40267</v>
      </c>
      <c r="C2110" s="14">
        <v>3.11</v>
      </c>
      <c r="E2110" s="15">
        <v>40267</v>
      </c>
      <c r="F2110" s="14">
        <v>3.4380000000000002</v>
      </c>
      <c r="H2110" s="15">
        <v>40267</v>
      </c>
      <c r="I2110" s="14">
        <v>3.819</v>
      </c>
      <c r="K2110" s="15">
        <v>40267</v>
      </c>
      <c r="L2110" s="14">
        <v>3.8970000000000002</v>
      </c>
      <c r="N2110" s="15">
        <v>40267</v>
      </c>
      <c r="O2110" s="14">
        <v>3.5670000000000002</v>
      </c>
      <c r="Q2110" s="15">
        <v>40267</v>
      </c>
      <c r="R2110" s="14">
        <v>3.355</v>
      </c>
      <c r="T2110" s="15">
        <v>40267</v>
      </c>
      <c r="U2110" s="14">
        <v>3.4809999999999999</v>
      </c>
      <c r="W2110" s="15">
        <v>40267</v>
      </c>
      <c r="X2110" s="14">
        <v>4.2699999999999996</v>
      </c>
      <c r="Z2110" s="15">
        <v>40267</v>
      </c>
      <c r="AA2110" s="14">
        <v>3.37</v>
      </c>
      <c r="AC2110" s="14">
        <f t="shared" si="246"/>
        <v>3.5083105206241303</v>
      </c>
      <c r="AE2110" s="15">
        <v>40267</v>
      </c>
      <c r="AF2110" s="14">
        <v>3.8566000000000003</v>
      </c>
      <c r="AH2110" s="15">
        <v>40267</v>
      </c>
      <c r="AI2110" s="14">
        <v>3.99</v>
      </c>
      <c r="AK2110" s="15">
        <v>40267</v>
      </c>
      <c r="AL2110" s="14">
        <v>2.1589999999999998</v>
      </c>
      <c r="AM2110" s="14">
        <f t="shared" si="248"/>
        <v>1.3493105206241305</v>
      </c>
      <c r="AN2110" s="15">
        <v>40267</v>
      </c>
      <c r="AO2110" s="14">
        <v>2.5369000000000002</v>
      </c>
      <c r="AP2110" s="14">
        <f t="shared" si="249"/>
        <v>1.3197000000000001</v>
      </c>
      <c r="AQ2110" s="15">
        <v>40267</v>
      </c>
      <c r="AR2110" s="14">
        <v>3.4550000000000001</v>
      </c>
      <c r="AS2110" s="14">
        <f t="shared" si="250"/>
        <v>0.53500000000000014</v>
      </c>
      <c r="AU2110" s="14">
        <f t="shared" si="247"/>
        <v>0.95100000000000007</v>
      </c>
      <c r="AW2110" s="14">
        <f t="shared" si="251"/>
        <v>1.6600000000000001</v>
      </c>
      <c r="AY2110" s="14">
        <f t="shared" si="252"/>
        <v>1.7380000000000004</v>
      </c>
      <c r="BA2110" s="15">
        <v>40267</v>
      </c>
      <c r="BB2110" s="14">
        <v>70.907499999999999</v>
      </c>
      <c r="BD2110" s="15"/>
      <c r="BJ2110" s="15">
        <v>40997</v>
      </c>
      <c r="BK2110" s="14">
        <v>229.25649999999999</v>
      </c>
    </row>
    <row r="2111" spans="2:63" x14ac:dyDescent="0.2">
      <c r="B2111" s="15">
        <v>40268</v>
      </c>
      <c r="C2111" s="14">
        <v>3.0920000000000001</v>
      </c>
      <c r="E2111" s="15">
        <v>40268</v>
      </c>
      <c r="F2111" s="14">
        <v>3.42</v>
      </c>
      <c r="H2111" s="15">
        <v>40268</v>
      </c>
      <c r="I2111" s="14">
        <v>3.8159999999999998</v>
      </c>
      <c r="K2111" s="15">
        <v>40268</v>
      </c>
      <c r="L2111" s="14">
        <v>3.9809999999999999</v>
      </c>
      <c r="N2111" s="15">
        <v>40268</v>
      </c>
      <c r="O2111" s="14">
        <v>3.5409999999999999</v>
      </c>
      <c r="Q2111" s="15">
        <v>40268</v>
      </c>
      <c r="R2111" s="14">
        <v>3.327</v>
      </c>
      <c r="T2111" s="15">
        <v>40268</v>
      </c>
      <c r="U2111" s="14">
        <v>3.4609999999999999</v>
      </c>
      <c r="W2111" s="15">
        <v>40268</v>
      </c>
      <c r="X2111" s="14">
        <v>4.2190000000000003</v>
      </c>
      <c r="Z2111" s="15">
        <v>40268</v>
      </c>
      <c r="AA2111" s="14">
        <v>3.347</v>
      </c>
      <c r="AC2111" s="14">
        <f t="shared" si="246"/>
        <v>3.509789433029507</v>
      </c>
      <c r="AE2111" s="15">
        <v>40268</v>
      </c>
      <c r="AF2111" s="14">
        <v>3.8256999999999999</v>
      </c>
      <c r="AH2111" s="15">
        <v>40268</v>
      </c>
      <c r="AI2111" s="14">
        <v>3.9390000000000001</v>
      </c>
      <c r="AK2111" s="15">
        <v>40268</v>
      </c>
      <c r="AL2111" s="14">
        <v>2.1869999999999998</v>
      </c>
      <c r="AM2111" s="14">
        <f t="shared" si="248"/>
        <v>1.3227894330295071</v>
      </c>
      <c r="AN2111" s="15">
        <v>40268</v>
      </c>
      <c r="AO2111" s="14">
        <v>2.5707</v>
      </c>
      <c r="AP2111" s="14">
        <f t="shared" si="249"/>
        <v>1.2549999999999999</v>
      </c>
      <c r="AQ2111" s="15">
        <v>40268</v>
      </c>
      <c r="AR2111" s="14">
        <v>3.4550000000000001</v>
      </c>
      <c r="AS2111" s="14">
        <f t="shared" si="250"/>
        <v>0.48399999999999999</v>
      </c>
      <c r="AU2111" s="14">
        <f t="shared" si="247"/>
        <v>0.90500000000000025</v>
      </c>
      <c r="AW2111" s="14">
        <f t="shared" si="251"/>
        <v>1.629</v>
      </c>
      <c r="AY2111" s="14">
        <f t="shared" si="252"/>
        <v>1.794</v>
      </c>
      <c r="BA2111" s="15">
        <v>40268</v>
      </c>
      <c r="BB2111" s="14">
        <v>72.412599999999998</v>
      </c>
      <c r="BD2111" s="15"/>
      <c r="BJ2111" s="15">
        <v>40998</v>
      </c>
      <c r="BK2111" s="14">
        <v>229.4365</v>
      </c>
    </row>
    <row r="2112" spans="2:63" x14ac:dyDescent="0.2">
      <c r="B2112" s="15">
        <v>40269</v>
      </c>
      <c r="C2112" s="14">
        <v>3.0880000000000001</v>
      </c>
      <c r="E2112" s="15">
        <v>40269</v>
      </c>
      <c r="F2112" s="14">
        <v>3.4009999999999998</v>
      </c>
      <c r="H2112" s="15">
        <v>40269</v>
      </c>
      <c r="I2112" s="14">
        <v>3.8050000000000002</v>
      </c>
      <c r="K2112" s="15">
        <v>40269</v>
      </c>
      <c r="L2112" s="14">
        <v>3.952</v>
      </c>
      <c r="N2112" s="15">
        <v>40269</v>
      </c>
      <c r="O2112" s="14">
        <v>3.536</v>
      </c>
      <c r="Q2112" s="15">
        <v>40269</v>
      </c>
      <c r="R2112" s="14">
        <v>3.323</v>
      </c>
      <c r="T2112" s="15">
        <v>40269</v>
      </c>
      <c r="U2112" s="14">
        <v>3.4529999999999998</v>
      </c>
      <c r="W2112" s="15">
        <v>40269</v>
      </c>
      <c r="X2112" s="14">
        <v>4.1749999999999998</v>
      </c>
      <c r="Z2112" s="15">
        <v>40269</v>
      </c>
      <c r="AA2112" s="14">
        <v>3.34</v>
      </c>
      <c r="AC2112" s="14">
        <f t="shared" si="246"/>
        <v>3.4955030125135176</v>
      </c>
      <c r="AE2112" s="15">
        <v>40269</v>
      </c>
      <c r="AF2112" s="14">
        <v>3.8685</v>
      </c>
      <c r="AH2112" s="15">
        <v>40269</v>
      </c>
      <c r="AI2112" s="14">
        <v>3.9220000000000002</v>
      </c>
      <c r="AK2112" s="15">
        <v>40269</v>
      </c>
      <c r="AL2112" s="14">
        <v>2.2025000000000001</v>
      </c>
      <c r="AM2112" s="14">
        <f t="shared" si="248"/>
        <v>1.2930030125135175</v>
      </c>
      <c r="AN2112" s="15">
        <v>40269</v>
      </c>
      <c r="AO2112" s="14">
        <v>2.6093999999999999</v>
      </c>
      <c r="AP2112" s="14">
        <f t="shared" si="249"/>
        <v>1.2591000000000001</v>
      </c>
      <c r="AQ2112" s="15">
        <v>40269</v>
      </c>
      <c r="AR2112" s="14">
        <v>3.4994999999999998</v>
      </c>
      <c r="AS2112" s="14">
        <f t="shared" si="250"/>
        <v>0.42250000000000032</v>
      </c>
      <c r="AU2112" s="14">
        <f t="shared" si="247"/>
        <v>0.88549999999999995</v>
      </c>
      <c r="AW2112" s="14">
        <f t="shared" si="251"/>
        <v>1.6025</v>
      </c>
      <c r="AY2112" s="14">
        <f t="shared" si="252"/>
        <v>1.7494999999999998</v>
      </c>
      <c r="BA2112" s="15">
        <v>40269</v>
      </c>
      <c r="BB2112" s="14">
        <v>71.656599999999997</v>
      </c>
      <c r="BD2112" s="15"/>
      <c r="BJ2112" s="15">
        <v>40999</v>
      </c>
      <c r="BK2112" s="14">
        <v>229.4365</v>
      </c>
    </row>
    <row r="2113" spans="2:63" x14ac:dyDescent="0.2">
      <c r="B2113" s="15">
        <v>40270</v>
      </c>
      <c r="C2113" s="14">
        <v>3.0880000000000001</v>
      </c>
      <c r="E2113" s="15">
        <v>40270</v>
      </c>
      <c r="F2113" s="14">
        <v>3.3970000000000002</v>
      </c>
      <c r="H2113" s="15">
        <v>40270</v>
      </c>
      <c r="I2113" s="14">
        <v>3.8010000000000002</v>
      </c>
      <c r="K2113" s="15">
        <v>40270</v>
      </c>
      <c r="L2113" s="14">
        <v>3.948</v>
      </c>
      <c r="N2113" s="15">
        <v>40270</v>
      </c>
      <c r="O2113" s="14">
        <v>3.5369999999999999</v>
      </c>
      <c r="Q2113" s="15">
        <v>40270</v>
      </c>
      <c r="R2113" s="14">
        <v>3.323</v>
      </c>
      <c r="T2113" s="15">
        <v>40270</v>
      </c>
      <c r="U2113" s="14">
        <v>3.4510000000000001</v>
      </c>
      <c r="W2113" s="15">
        <v>40270</v>
      </c>
      <c r="X2113" s="14">
        <v>4.1689999999999996</v>
      </c>
      <c r="Z2113" s="15">
        <v>40270</v>
      </c>
      <c r="AA2113" s="14">
        <v>3.3359999999999999</v>
      </c>
      <c r="AC2113" s="14">
        <f t="shared" si="246"/>
        <v>3.4930594778309905</v>
      </c>
      <c r="AE2113" s="15">
        <v>40270</v>
      </c>
      <c r="AF2113" s="14">
        <v>3.9445999999999999</v>
      </c>
      <c r="AH2113" s="15">
        <v>40270</v>
      </c>
      <c r="AI2113" s="14">
        <v>3.92</v>
      </c>
      <c r="AK2113" s="15">
        <v>40270</v>
      </c>
      <c r="AL2113" s="14">
        <v>2.2050000000000001</v>
      </c>
      <c r="AM2113" s="14">
        <f t="shared" si="248"/>
        <v>1.2880594778309904</v>
      </c>
      <c r="AN2113" s="15">
        <v>40270</v>
      </c>
      <c r="AO2113" s="14">
        <v>2.6141000000000001</v>
      </c>
      <c r="AP2113" s="14">
        <f t="shared" si="249"/>
        <v>1.3304999999999998</v>
      </c>
      <c r="AQ2113" s="15">
        <v>40270</v>
      </c>
      <c r="AR2113" s="14">
        <v>3.4699999999999998</v>
      </c>
      <c r="AS2113" s="14">
        <f t="shared" si="250"/>
        <v>0.45000000000000018</v>
      </c>
      <c r="AU2113" s="14">
        <f t="shared" si="247"/>
        <v>0.88300000000000001</v>
      </c>
      <c r="AW2113" s="14">
        <f t="shared" si="251"/>
        <v>1.5960000000000001</v>
      </c>
      <c r="AY2113" s="14">
        <f t="shared" si="252"/>
        <v>1.7429999999999999</v>
      </c>
      <c r="BA2113" s="15">
        <v>40270</v>
      </c>
      <c r="BB2113" s="14">
        <v>71.3553</v>
      </c>
      <c r="BD2113" s="15"/>
      <c r="BJ2113" s="15">
        <v>41000</v>
      </c>
      <c r="BK2113" s="14">
        <v>229.4365</v>
      </c>
    </row>
    <row r="2114" spans="2:63" x14ac:dyDescent="0.2">
      <c r="B2114" s="15">
        <v>40271</v>
      </c>
      <c r="C2114" s="14">
        <v>3.0880000000000001</v>
      </c>
      <c r="E2114" s="15">
        <v>40271</v>
      </c>
      <c r="F2114" s="14">
        <v>3.3970000000000002</v>
      </c>
      <c r="H2114" s="15">
        <v>40271</v>
      </c>
      <c r="I2114" s="14">
        <v>3.8010000000000002</v>
      </c>
      <c r="K2114" s="15">
        <v>40271</v>
      </c>
      <c r="L2114" s="14">
        <v>3.948</v>
      </c>
      <c r="N2114" s="15">
        <v>40271</v>
      </c>
      <c r="O2114" s="14">
        <v>3.5369999999999999</v>
      </c>
      <c r="Q2114" s="15">
        <v>40271</v>
      </c>
      <c r="R2114" s="14">
        <v>3.323</v>
      </c>
      <c r="T2114" s="15">
        <v>40271</v>
      </c>
      <c r="U2114" s="14">
        <v>3.4510000000000001</v>
      </c>
      <c r="W2114" s="15">
        <v>40271</v>
      </c>
      <c r="X2114" s="14">
        <v>4.1689999999999996</v>
      </c>
      <c r="Z2114" s="15">
        <v>40271</v>
      </c>
      <c r="AA2114" s="14">
        <v>3.3359999999999999</v>
      </c>
      <c r="AC2114" s="14">
        <f t="shared" si="246"/>
        <v>3.4930594778309905</v>
      </c>
      <c r="AE2114" s="15">
        <v>40271</v>
      </c>
      <c r="AF2114" s="14">
        <v>3.9445999999999999</v>
      </c>
      <c r="AH2114" s="15">
        <v>40271</v>
      </c>
      <c r="AI2114" s="14">
        <v>3.92</v>
      </c>
      <c r="AK2114" s="15">
        <v>40271</v>
      </c>
      <c r="AL2114" s="14">
        <v>2.2050000000000001</v>
      </c>
      <c r="AM2114" s="14">
        <f t="shared" si="248"/>
        <v>1.2880594778309904</v>
      </c>
      <c r="AN2114" s="15">
        <v>40271</v>
      </c>
      <c r="AO2114" s="14">
        <v>2.6141000000000001</v>
      </c>
      <c r="AP2114" s="14">
        <f t="shared" si="249"/>
        <v>1.3304999999999998</v>
      </c>
      <c r="AQ2114" s="15">
        <v>40271</v>
      </c>
      <c r="AR2114" s="14">
        <v>3.4699999999999998</v>
      </c>
      <c r="AS2114" s="14">
        <f t="shared" si="250"/>
        <v>0.45000000000000018</v>
      </c>
      <c r="AU2114" s="14">
        <f t="shared" si="247"/>
        <v>0.88300000000000001</v>
      </c>
      <c r="AW2114" s="14">
        <f t="shared" si="251"/>
        <v>1.5960000000000001</v>
      </c>
      <c r="AY2114" s="14">
        <f t="shared" si="252"/>
        <v>1.7429999999999999</v>
      </c>
      <c r="BA2114" s="15">
        <v>40271</v>
      </c>
      <c r="BB2114" s="14">
        <v>71.3553</v>
      </c>
      <c r="BD2114" s="15"/>
      <c r="BJ2114" s="15">
        <v>41001</v>
      </c>
      <c r="BK2114" s="14">
        <v>229.4187</v>
      </c>
    </row>
    <row r="2115" spans="2:63" x14ac:dyDescent="0.2">
      <c r="B2115" s="15">
        <v>40272</v>
      </c>
      <c r="C2115" s="14">
        <v>3.0880000000000001</v>
      </c>
      <c r="E2115" s="15">
        <v>40272</v>
      </c>
      <c r="F2115" s="14">
        <v>3.3970000000000002</v>
      </c>
      <c r="H2115" s="15">
        <v>40272</v>
      </c>
      <c r="I2115" s="14">
        <v>3.8010000000000002</v>
      </c>
      <c r="K2115" s="15">
        <v>40272</v>
      </c>
      <c r="L2115" s="14">
        <v>3.948</v>
      </c>
      <c r="N2115" s="15">
        <v>40272</v>
      </c>
      <c r="O2115" s="14">
        <v>3.5369999999999999</v>
      </c>
      <c r="Q2115" s="15">
        <v>40272</v>
      </c>
      <c r="R2115" s="14">
        <v>3.323</v>
      </c>
      <c r="T2115" s="15">
        <v>40272</v>
      </c>
      <c r="U2115" s="14">
        <v>3.4510000000000001</v>
      </c>
      <c r="W2115" s="15">
        <v>40272</v>
      </c>
      <c r="X2115" s="14">
        <v>4.1689999999999996</v>
      </c>
      <c r="Z2115" s="15">
        <v>40272</v>
      </c>
      <c r="AA2115" s="14">
        <v>3.3359999999999999</v>
      </c>
      <c r="AC2115" s="14">
        <f t="shared" si="246"/>
        <v>3.4930594778309905</v>
      </c>
      <c r="AE2115" s="15">
        <v>40272</v>
      </c>
      <c r="AF2115" s="14">
        <v>3.9445999999999999</v>
      </c>
      <c r="AH2115" s="15">
        <v>40272</v>
      </c>
      <c r="AI2115" s="14">
        <v>3.92</v>
      </c>
      <c r="AK2115" s="15">
        <v>40272</v>
      </c>
      <c r="AL2115" s="14">
        <v>2.2050000000000001</v>
      </c>
      <c r="AM2115" s="14">
        <f t="shared" si="248"/>
        <v>1.2880594778309904</v>
      </c>
      <c r="AN2115" s="15">
        <v>40272</v>
      </c>
      <c r="AO2115" s="14">
        <v>2.6141000000000001</v>
      </c>
      <c r="AP2115" s="14">
        <f t="shared" si="249"/>
        <v>1.3304999999999998</v>
      </c>
      <c r="AQ2115" s="15">
        <v>40272</v>
      </c>
      <c r="AR2115" s="14">
        <v>3.4699999999999998</v>
      </c>
      <c r="AS2115" s="14">
        <f t="shared" si="250"/>
        <v>0.45000000000000018</v>
      </c>
      <c r="AU2115" s="14">
        <f t="shared" si="247"/>
        <v>0.88300000000000001</v>
      </c>
      <c r="AW2115" s="14">
        <f t="shared" si="251"/>
        <v>1.5960000000000001</v>
      </c>
      <c r="AY2115" s="14">
        <f t="shared" si="252"/>
        <v>1.7429999999999999</v>
      </c>
      <c r="BA2115" s="15">
        <v>40272</v>
      </c>
      <c r="BB2115" s="14">
        <v>71.3553</v>
      </c>
      <c r="BD2115" s="15"/>
      <c r="BJ2115" s="15">
        <v>41002</v>
      </c>
      <c r="BK2115" s="14">
        <v>229.6788</v>
      </c>
    </row>
    <row r="2116" spans="2:63" x14ac:dyDescent="0.2">
      <c r="B2116" s="15">
        <v>40273</v>
      </c>
      <c r="C2116" s="14">
        <v>3.09</v>
      </c>
      <c r="E2116" s="15">
        <v>40273</v>
      </c>
      <c r="F2116" s="14">
        <v>3.3980000000000001</v>
      </c>
      <c r="H2116" s="15">
        <v>40273</v>
      </c>
      <c r="I2116" s="14">
        <v>3.806</v>
      </c>
      <c r="K2116" s="15">
        <v>40273</v>
      </c>
      <c r="L2116" s="14">
        <v>3.948</v>
      </c>
      <c r="N2116" s="15">
        <v>40273</v>
      </c>
      <c r="O2116" s="14">
        <v>3.5409999999999999</v>
      </c>
      <c r="Q2116" s="15">
        <v>40273</v>
      </c>
      <c r="R2116" s="14">
        <v>3.3239999999999998</v>
      </c>
      <c r="T2116" s="15">
        <v>40273</v>
      </c>
      <c r="U2116" s="14">
        <v>3.4590000000000001</v>
      </c>
      <c r="W2116" s="15">
        <v>40273</v>
      </c>
      <c r="X2116" s="14">
        <v>4.1689999999999996</v>
      </c>
      <c r="Z2116" s="15">
        <v>40273</v>
      </c>
      <c r="AA2116" s="14">
        <v>3.3370000000000002</v>
      </c>
      <c r="AC2116" s="14">
        <f t="shared" ref="AC2116:AC2179" si="253">((C2116*$C$1)+(F2116*$F$1)+(I2116*$I$1)+(L2116*$L$1)+(O2116*$O$1)+(R2116*$R$1)+(U2116*$U$1)+(X2116*$X$1)+(AA2116*$AA$1))/($C$1+$F$1+$I$1+$L$1+$O$1+$R$1+$U$1+$X$1+$AA$1)</f>
        <v>3.4949930480457283</v>
      </c>
      <c r="AE2116" s="15">
        <v>40273</v>
      </c>
      <c r="AF2116" s="14">
        <v>3.9859</v>
      </c>
      <c r="AH2116" s="15">
        <v>40273</v>
      </c>
      <c r="AI2116" s="14">
        <v>3.923</v>
      </c>
      <c r="AK2116" s="15">
        <v>40273</v>
      </c>
      <c r="AL2116" s="14">
        <v>2.2075</v>
      </c>
      <c r="AM2116" s="14">
        <f t="shared" si="248"/>
        <v>1.2874930480457283</v>
      </c>
      <c r="AN2116" s="15">
        <v>40273</v>
      </c>
      <c r="AO2116" s="14">
        <v>2.6659999999999999</v>
      </c>
      <c r="AP2116" s="14">
        <f t="shared" si="249"/>
        <v>1.3199000000000001</v>
      </c>
      <c r="AQ2116" s="15">
        <v>40273</v>
      </c>
      <c r="AR2116" s="14">
        <v>3.4699999999999998</v>
      </c>
      <c r="AS2116" s="14">
        <f t="shared" si="250"/>
        <v>0.45300000000000029</v>
      </c>
      <c r="AU2116" s="14">
        <f t="shared" ref="AU2116:AU2179" si="254">C2116-AL2116</f>
        <v>0.88249999999999984</v>
      </c>
      <c r="AW2116" s="14">
        <f t="shared" si="251"/>
        <v>1.5985</v>
      </c>
      <c r="AY2116" s="14">
        <f t="shared" si="252"/>
        <v>1.7404999999999999</v>
      </c>
      <c r="BA2116" s="15">
        <v>40273</v>
      </c>
      <c r="BB2116" s="14">
        <v>71.556899999999999</v>
      </c>
      <c r="BD2116" s="15"/>
      <c r="BJ2116" s="15">
        <v>41003</v>
      </c>
      <c r="BK2116" s="14">
        <v>229.41970000000001</v>
      </c>
    </row>
    <row r="2117" spans="2:63" x14ac:dyDescent="0.2">
      <c r="B2117" s="15">
        <v>40274</v>
      </c>
      <c r="C2117" s="14">
        <v>3.1429999999999998</v>
      </c>
      <c r="E2117" s="15">
        <v>40274</v>
      </c>
      <c r="F2117" s="14">
        <v>3.4729999999999999</v>
      </c>
      <c r="H2117" s="15">
        <v>40274</v>
      </c>
      <c r="I2117" s="14">
        <v>3.879</v>
      </c>
      <c r="K2117" s="15">
        <v>40274</v>
      </c>
      <c r="L2117" s="14">
        <v>4.0129999999999999</v>
      </c>
      <c r="N2117" s="15">
        <v>40274</v>
      </c>
      <c r="O2117" s="14">
        <v>3.6029999999999998</v>
      </c>
      <c r="Q2117" s="15">
        <v>40274</v>
      </c>
      <c r="R2117" s="14">
        <v>3.3929999999999998</v>
      </c>
      <c r="T2117" s="15">
        <v>40274</v>
      </c>
      <c r="U2117" s="14">
        <v>3.5209999999999999</v>
      </c>
      <c r="W2117" s="15">
        <v>40274</v>
      </c>
      <c r="X2117" s="14">
        <v>4.2450000000000001</v>
      </c>
      <c r="Z2117" s="15">
        <v>40274</v>
      </c>
      <c r="AA2117" s="14">
        <v>3.4050000000000002</v>
      </c>
      <c r="AC2117" s="14">
        <f t="shared" si="253"/>
        <v>3.5603350841958901</v>
      </c>
      <c r="AE2117" s="15">
        <v>40274</v>
      </c>
      <c r="AF2117" s="14">
        <v>3.9504999999999999</v>
      </c>
      <c r="AH2117" s="15">
        <v>40274</v>
      </c>
      <c r="AI2117" s="14">
        <v>4.0129999999999999</v>
      </c>
      <c r="AK2117" s="15">
        <v>40274</v>
      </c>
      <c r="AL2117" s="14">
        <v>2.21</v>
      </c>
      <c r="AM2117" s="14">
        <f t="shared" si="248"/>
        <v>1.3503350841958901</v>
      </c>
      <c r="AN2117" s="15">
        <v>40274</v>
      </c>
      <c r="AO2117" s="14">
        <v>2.66</v>
      </c>
      <c r="AP2117" s="14">
        <f t="shared" si="249"/>
        <v>1.2904999999999998</v>
      </c>
      <c r="AQ2117" s="15">
        <v>40274</v>
      </c>
      <c r="AR2117" s="14">
        <v>3.488</v>
      </c>
      <c r="AS2117" s="14">
        <f t="shared" si="250"/>
        <v>0.52499999999999991</v>
      </c>
      <c r="AU2117" s="14">
        <f t="shared" si="254"/>
        <v>0.93299999999999983</v>
      </c>
      <c r="AW2117" s="14">
        <f t="shared" si="251"/>
        <v>1.669</v>
      </c>
      <c r="AY2117" s="14">
        <f t="shared" si="252"/>
        <v>1.8029999999999999</v>
      </c>
      <c r="BA2117" s="15">
        <v>40274</v>
      </c>
      <c r="BB2117" s="14">
        <v>73.566400000000002</v>
      </c>
      <c r="BD2117" s="15"/>
      <c r="BJ2117" s="15">
        <v>41004</v>
      </c>
      <c r="BK2117" s="14">
        <v>229.63229999999999</v>
      </c>
    </row>
    <row r="2118" spans="2:63" x14ac:dyDescent="0.2">
      <c r="B2118" s="15">
        <v>40275</v>
      </c>
      <c r="C2118" s="14">
        <v>3.1189999999999998</v>
      </c>
      <c r="E2118" s="15">
        <v>40275</v>
      </c>
      <c r="F2118" s="14">
        <v>3.444</v>
      </c>
      <c r="H2118" s="15">
        <v>40275</v>
      </c>
      <c r="I2118" s="14">
        <v>3.875</v>
      </c>
      <c r="K2118" s="15">
        <v>40275</v>
      </c>
      <c r="L2118" s="14">
        <v>4.0039999999999996</v>
      </c>
      <c r="N2118" s="15">
        <v>40275</v>
      </c>
      <c r="O2118" s="14">
        <v>3.581</v>
      </c>
      <c r="Q2118" s="15">
        <v>40275</v>
      </c>
      <c r="R2118" s="14">
        <v>3.3650000000000002</v>
      </c>
      <c r="T2118" s="15">
        <v>40275</v>
      </c>
      <c r="U2118" s="14">
        <v>3.504</v>
      </c>
      <c r="W2118" s="15">
        <v>40275</v>
      </c>
      <c r="X2118" s="14">
        <v>4.2809999999999997</v>
      </c>
      <c r="Z2118" s="15">
        <v>40275</v>
      </c>
      <c r="AA2118" s="14">
        <v>3.38</v>
      </c>
      <c r="AC2118" s="14">
        <f t="shared" si="253"/>
        <v>3.5424591379576698</v>
      </c>
      <c r="AE2118" s="15">
        <v>40275</v>
      </c>
      <c r="AF2118" s="14">
        <v>3.8531</v>
      </c>
      <c r="AH2118" s="15">
        <v>40275</v>
      </c>
      <c r="AI2118" s="14">
        <v>4.0599999999999996</v>
      </c>
      <c r="AK2118" s="15">
        <v>40275</v>
      </c>
      <c r="AL2118" s="14">
        <v>2.2069999999999999</v>
      </c>
      <c r="AM2118" s="14">
        <f t="shared" si="248"/>
        <v>1.3354591379576699</v>
      </c>
      <c r="AN2118" s="15">
        <v>40275</v>
      </c>
      <c r="AO2118" s="14">
        <v>2.6755</v>
      </c>
      <c r="AP2118" s="14">
        <f t="shared" si="249"/>
        <v>1.1776</v>
      </c>
      <c r="AQ2118" s="15">
        <v>40275</v>
      </c>
      <c r="AR2118" s="14">
        <v>3.5190000000000001</v>
      </c>
      <c r="AS2118" s="14">
        <f t="shared" si="250"/>
        <v>0.54099999999999948</v>
      </c>
      <c r="AU2118" s="14">
        <f t="shared" si="254"/>
        <v>0.91199999999999992</v>
      </c>
      <c r="AW2118" s="14">
        <f t="shared" si="251"/>
        <v>1.6680000000000001</v>
      </c>
      <c r="AY2118" s="14">
        <f t="shared" si="252"/>
        <v>1.7969999999999997</v>
      </c>
      <c r="BA2118" s="15">
        <v>40275</v>
      </c>
      <c r="BB2118" s="14">
        <v>75.6327</v>
      </c>
      <c r="BD2118" s="15"/>
      <c r="BJ2118" s="15">
        <v>41005</v>
      </c>
      <c r="BK2118" s="14">
        <v>229.63229999999999</v>
      </c>
    </row>
    <row r="2119" spans="2:63" x14ac:dyDescent="0.2">
      <c r="B2119" s="15">
        <v>40276</v>
      </c>
      <c r="C2119" s="14">
        <v>3.0960000000000001</v>
      </c>
      <c r="E2119" s="15">
        <v>40276</v>
      </c>
      <c r="F2119" s="14">
        <v>3.4159999999999999</v>
      </c>
      <c r="H2119" s="15">
        <v>40276</v>
      </c>
      <c r="I2119" s="14">
        <v>3.86</v>
      </c>
      <c r="K2119" s="15">
        <v>40276</v>
      </c>
      <c r="L2119" s="14">
        <v>3.9870000000000001</v>
      </c>
      <c r="N2119" s="15">
        <v>40276</v>
      </c>
      <c r="O2119" s="14">
        <v>3.548</v>
      </c>
      <c r="Q2119" s="15">
        <v>40276</v>
      </c>
      <c r="R2119" s="14">
        <v>3.34</v>
      </c>
      <c r="T2119" s="15">
        <v>40276</v>
      </c>
      <c r="U2119" s="14">
        <v>3.4910000000000001</v>
      </c>
      <c r="W2119" s="15">
        <v>40276</v>
      </c>
      <c r="X2119" s="14">
        <v>4.3739999999999997</v>
      </c>
      <c r="Z2119" s="15">
        <v>40276</v>
      </c>
      <c r="AA2119" s="14">
        <v>3.355</v>
      </c>
      <c r="AC2119" s="14">
        <f t="shared" si="253"/>
        <v>3.5234753591843035</v>
      </c>
      <c r="AE2119" s="15">
        <v>40276</v>
      </c>
      <c r="AF2119" s="14">
        <v>3.8900999999999999</v>
      </c>
      <c r="AH2119" s="15">
        <v>40276</v>
      </c>
      <c r="AI2119" s="14">
        <v>4.0090000000000003</v>
      </c>
      <c r="AK2119" s="15">
        <v>40276</v>
      </c>
      <c r="AL2119" s="14">
        <v>2.1819999999999999</v>
      </c>
      <c r="AM2119" s="14">
        <f t="shared" si="248"/>
        <v>1.3414753591843036</v>
      </c>
      <c r="AN2119" s="15">
        <v>40276</v>
      </c>
      <c r="AO2119" s="14">
        <v>2.6795999999999998</v>
      </c>
      <c r="AP2119" s="14">
        <f t="shared" si="249"/>
        <v>1.2105000000000001</v>
      </c>
      <c r="AQ2119" s="15">
        <v>40276</v>
      </c>
      <c r="AR2119" s="14">
        <v>3.5249999999999999</v>
      </c>
      <c r="AS2119" s="14">
        <f t="shared" si="250"/>
        <v>0.48400000000000043</v>
      </c>
      <c r="AU2119" s="14">
        <f t="shared" si="254"/>
        <v>0.91400000000000015</v>
      </c>
      <c r="AW2119" s="14">
        <f t="shared" si="251"/>
        <v>1.6779999999999999</v>
      </c>
      <c r="AY2119" s="14">
        <f t="shared" si="252"/>
        <v>1.8050000000000002</v>
      </c>
      <c r="BA2119" s="15">
        <v>40276</v>
      </c>
      <c r="BB2119" s="14">
        <v>76.456800000000001</v>
      </c>
      <c r="BD2119" s="15"/>
      <c r="BJ2119" s="15">
        <v>41006</v>
      </c>
      <c r="BK2119" s="14">
        <v>229.63229999999999</v>
      </c>
    </row>
    <row r="2120" spans="2:63" x14ac:dyDescent="0.2">
      <c r="B2120" s="15">
        <v>40277</v>
      </c>
      <c r="C2120" s="14">
        <v>3.1659999999999999</v>
      </c>
      <c r="E2120" s="15">
        <v>40277</v>
      </c>
      <c r="F2120" s="14">
        <v>3.4620000000000002</v>
      </c>
      <c r="H2120" s="15">
        <v>40277</v>
      </c>
      <c r="I2120" s="14">
        <v>3.8810000000000002</v>
      </c>
      <c r="K2120" s="15">
        <v>40277</v>
      </c>
      <c r="L2120" s="14">
        <v>3.9990000000000001</v>
      </c>
      <c r="N2120" s="15">
        <v>40277</v>
      </c>
      <c r="O2120" s="14">
        <v>3.573</v>
      </c>
      <c r="Q2120" s="15">
        <v>40277</v>
      </c>
      <c r="R2120" s="14">
        <v>3.3970000000000002</v>
      </c>
      <c r="T2120" s="15">
        <v>40277</v>
      </c>
      <c r="U2120" s="14">
        <v>3.5169999999999999</v>
      </c>
      <c r="W2120" s="15">
        <v>40277</v>
      </c>
      <c r="X2120" s="14">
        <v>4.3650000000000002</v>
      </c>
      <c r="Z2120" s="15">
        <v>40277</v>
      </c>
      <c r="AA2120" s="14">
        <v>3.4089999999999998</v>
      </c>
      <c r="AC2120" s="14">
        <f t="shared" si="253"/>
        <v>3.5642142746794372</v>
      </c>
      <c r="AE2120" s="15">
        <v>40277</v>
      </c>
      <c r="AF2120" s="14">
        <v>3.8824999999999998</v>
      </c>
      <c r="AH2120" s="15">
        <v>40277</v>
      </c>
      <c r="AI2120" s="14">
        <v>4.0449999999999999</v>
      </c>
      <c r="AK2120" s="15">
        <v>40277</v>
      </c>
      <c r="AL2120" s="14">
        <v>2.1800000000000002</v>
      </c>
      <c r="AM2120" s="14">
        <f t="shared" si="248"/>
        <v>1.384214274679437</v>
      </c>
      <c r="AN2120" s="15">
        <v>40277</v>
      </c>
      <c r="AO2120" s="14">
        <v>2.7021999999999999</v>
      </c>
      <c r="AP2120" s="14">
        <f t="shared" si="249"/>
        <v>1.1802999999999999</v>
      </c>
      <c r="AQ2120" s="15">
        <v>40277</v>
      </c>
      <c r="AR2120" s="14">
        <v>3.55</v>
      </c>
      <c r="AS2120" s="14">
        <f t="shared" si="250"/>
        <v>0.49500000000000011</v>
      </c>
      <c r="AU2120" s="14">
        <f t="shared" si="254"/>
        <v>0.98599999999999977</v>
      </c>
      <c r="AW2120" s="14">
        <f t="shared" si="251"/>
        <v>1.7010000000000001</v>
      </c>
      <c r="AY2120" s="14">
        <f t="shared" si="252"/>
        <v>1.819</v>
      </c>
      <c r="BA2120" s="15">
        <v>40277</v>
      </c>
      <c r="BB2120" s="14">
        <v>71.465400000000002</v>
      </c>
      <c r="BD2120" s="15"/>
      <c r="BJ2120" s="15">
        <v>41007</v>
      </c>
      <c r="BK2120" s="14">
        <v>229.63229999999999</v>
      </c>
    </row>
    <row r="2121" spans="2:63" x14ac:dyDescent="0.2">
      <c r="B2121" s="15">
        <v>40278</v>
      </c>
      <c r="C2121" s="14">
        <v>3.1659999999999999</v>
      </c>
      <c r="E2121" s="15">
        <v>40278</v>
      </c>
      <c r="F2121" s="14">
        <v>3.4620000000000002</v>
      </c>
      <c r="H2121" s="15">
        <v>40278</v>
      </c>
      <c r="I2121" s="14">
        <v>3.8810000000000002</v>
      </c>
      <c r="K2121" s="15">
        <v>40278</v>
      </c>
      <c r="L2121" s="14">
        <v>3.9990000000000001</v>
      </c>
      <c r="N2121" s="15">
        <v>40278</v>
      </c>
      <c r="O2121" s="14">
        <v>3.573</v>
      </c>
      <c r="Q2121" s="15">
        <v>40278</v>
      </c>
      <c r="R2121" s="14">
        <v>3.3970000000000002</v>
      </c>
      <c r="T2121" s="15">
        <v>40278</v>
      </c>
      <c r="U2121" s="14">
        <v>3.5169999999999999</v>
      </c>
      <c r="W2121" s="15">
        <v>40278</v>
      </c>
      <c r="X2121" s="14">
        <v>4.3650000000000002</v>
      </c>
      <c r="Z2121" s="15">
        <v>40278</v>
      </c>
      <c r="AA2121" s="14">
        <v>3.4089999999999998</v>
      </c>
      <c r="AC2121" s="14">
        <f t="shared" si="253"/>
        <v>3.5642142746794372</v>
      </c>
      <c r="AE2121" s="15">
        <v>40278</v>
      </c>
      <c r="AF2121" s="14">
        <v>3.8824999999999998</v>
      </c>
      <c r="AH2121" s="15">
        <v>40278</v>
      </c>
      <c r="AI2121" s="14">
        <v>4.0449999999999999</v>
      </c>
      <c r="AK2121" s="15">
        <v>40278</v>
      </c>
      <c r="AL2121" s="14">
        <v>2.1800000000000002</v>
      </c>
      <c r="AM2121" s="14">
        <f t="shared" si="248"/>
        <v>1.384214274679437</v>
      </c>
      <c r="AN2121" s="15">
        <v>40278</v>
      </c>
      <c r="AO2121" s="14">
        <v>2.7021999999999999</v>
      </c>
      <c r="AP2121" s="14">
        <f t="shared" si="249"/>
        <v>1.1802999999999999</v>
      </c>
      <c r="AQ2121" s="15">
        <v>40278</v>
      </c>
      <c r="AR2121" s="14">
        <v>3.55</v>
      </c>
      <c r="AS2121" s="14">
        <f t="shared" si="250"/>
        <v>0.49500000000000011</v>
      </c>
      <c r="AU2121" s="14">
        <f t="shared" si="254"/>
        <v>0.98599999999999977</v>
      </c>
      <c r="AW2121" s="14">
        <f t="shared" si="251"/>
        <v>1.7010000000000001</v>
      </c>
      <c r="AY2121" s="14">
        <f t="shared" si="252"/>
        <v>1.819</v>
      </c>
      <c r="BA2121" s="15">
        <v>40278</v>
      </c>
      <c r="BB2121" s="14">
        <v>71.465400000000002</v>
      </c>
      <c r="BD2121" s="15"/>
      <c r="BJ2121" s="15">
        <v>41008</v>
      </c>
      <c r="BK2121" s="14">
        <v>229.63229999999999</v>
      </c>
    </row>
    <row r="2122" spans="2:63" x14ac:dyDescent="0.2">
      <c r="B2122" s="15">
        <v>40279</v>
      </c>
      <c r="C2122" s="14">
        <v>3.1659999999999999</v>
      </c>
      <c r="E2122" s="15">
        <v>40279</v>
      </c>
      <c r="F2122" s="14">
        <v>3.4620000000000002</v>
      </c>
      <c r="H2122" s="15">
        <v>40279</v>
      </c>
      <c r="I2122" s="14">
        <v>3.8810000000000002</v>
      </c>
      <c r="K2122" s="15">
        <v>40279</v>
      </c>
      <c r="L2122" s="14">
        <v>3.9990000000000001</v>
      </c>
      <c r="N2122" s="15">
        <v>40279</v>
      </c>
      <c r="O2122" s="14">
        <v>3.573</v>
      </c>
      <c r="Q2122" s="15">
        <v>40279</v>
      </c>
      <c r="R2122" s="14">
        <v>3.3970000000000002</v>
      </c>
      <c r="T2122" s="15">
        <v>40279</v>
      </c>
      <c r="U2122" s="14">
        <v>3.5169999999999999</v>
      </c>
      <c r="W2122" s="15">
        <v>40279</v>
      </c>
      <c r="X2122" s="14">
        <v>4.3650000000000002</v>
      </c>
      <c r="Z2122" s="15">
        <v>40279</v>
      </c>
      <c r="AA2122" s="14">
        <v>3.4089999999999998</v>
      </c>
      <c r="AC2122" s="14">
        <f t="shared" si="253"/>
        <v>3.5642142746794372</v>
      </c>
      <c r="AE2122" s="15">
        <v>40279</v>
      </c>
      <c r="AF2122" s="14">
        <v>3.8824999999999998</v>
      </c>
      <c r="AH2122" s="15">
        <v>40279</v>
      </c>
      <c r="AI2122" s="14">
        <v>4.0449999999999999</v>
      </c>
      <c r="AK2122" s="15">
        <v>40279</v>
      </c>
      <c r="AL2122" s="14">
        <v>2.1800000000000002</v>
      </c>
      <c r="AM2122" s="14">
        <f t="shared" si="248"/>
        <v>1.384214274679437</v>
      </c>
      <c r="AN2122" s="15">
        <v>40279</v>
      </c>
      <c r="AO2122" s="14">
        <v>2.7021999999999999</v>
      </c>
      <c r="AP2122" s="14">
        <f t="shared" si="249"/>
        <v>1.1802999999999999</v>
      </c>
      <c r="AQ2122" s="15">
        <v>40279</v>
      </c>
      <c r="AR2122" s="14">
        <v>3.55</v>
      </c>
      <c r="AS2122" s="14">
        <f t="shared" si="250"/>
        <v>0.49500000000000011</v>
      </c>
      <c r="AU2122" s="14">
        <f t="shared" si="254"/>
        <v>0.98599999999999977</v>
      </c>
      <c r="AW2122" s="14">
        <f t="shared" si="251"/>
        <v>1.7010000000000001</v>
      </c>
      <c r="AY2122" s="14">
        <f t="shared" si="252"/>
        <v>1.819</v>
      </c>
      <c r="BA2122" s="15">
        <v>40279</v>
      </c>
      <c r="BB2122" s="14">
        <v>71.465400000000002</v>
      </c>
      <c r="BD2122" s="15"/>
      <c r="BJ2122" s="15">
        <v>41009</v>
      </c>
      <c r="BK2122" s="14">
        <v>228.31120000000001</v>
      </c>
    </row>
    <row r="2123" spans="2:63" x14ac:dyDescent="0.2">
      <c r="B2123" s="15">
        <v>40280</v>
      </c>
      <c r="C2123" s="14">
        <v>3.177</v>
      </c>
      <c r="E2123" s="15">
        <v>40280</v>
      </c>
      <c r="F2123" s="14">
        <v>3.4620000000000002</v>
      </c>
      <c r="H2123" s="15">
        <v>40280</v>
      </c>
      <c r="I2123" s="14">
        <v>3.8439999999999999</v>
      </c>
      <c r="K2123" s="15">
        <v>40280</v>
      </c>
      <c r="L2123" s="14">
        <v>3.9859999999999998</v>
      </c>
      <c r="N2123" s="15">
        <v>40280</v>
      </c>
      <c r="O2123" s="14">
        <v>3.5640000000000001</v>
      </c>
      <c r="Q2123" s="15">
        <v>40280</v>
      </c>
      <c r="R2123" s="14">
        <v>3.4</v>
      </c>
      <c r="T2123" s="15">
        <v>40280</v>
      </c>
      <c r="U2123" s="14">
        <v>3.4969999999999999</v>
      </c>
      <c r="W2123" s="15">
        <v>40280</v>
      </c>
      <c r="X2123" s="14">
        <v>4.3440000000000003</v>
      </c>
      <c r="Z2123" s="15">
        <v>40280</v>
      </c>
      <c r="AA2123" s="14">
        <v>3.4129999999999998</v>
      </c>
      <c r="AC2123" s="14">
        <f t="shared" si="253"/>
        <v>3.5584952881198819</v>
      </c>
      <c r="AE2123" s="15">
        <v>40280</v>
      </c>
      <c r="AF2123" s="14">
        <v>3.8416999999999999</v>
      </c>
      <c r="AH2123" s="15">
        <v>40280</v>
      </c>
      <c r="AI2123" s="14">
        <v>4.05</v>
      </c>
      <c r="AK2123" s="15">
        <v>40280</v>
      </c>
      <c r="AL2123" s="14">
        <v>2.17</v>
      </c>
      <c r="AM2123" s="14">
        <f t="shared" si="248"/>
        <v>1.388495288119882</v>
      </c>
      <c r="AN2123" s="15">
        <v>40280</v>
      </c>
      <c r="AO2123" s="14">
        <v>2.7044999999999999</v>
      </c>
      <c r="AP2123" s="14">
        <f t="shared" si="249"/>
        <v>1.1372</v>
      </c>
      <c r="AQ2123" s="15">
        <v>40280</v>
      </c>
      <c r="AR2123" s="14">
        <v>3.5529999999999999</v>
      </c>
      <c r="AS2123" s="14">
        <f t="shared" si="250"/>
        <v>0.49699999999999989</v>
      </c>
      <c r="AU2123" s="14">
        <f t="shared" si="254"/>
        <v>1.0070000000000001</v>
      </c>
      <c r="AW2123" s="14">
        <f t="shared" si="251"/>
        <v>1.6739999999999999</v>
      </c>
      <c r="AY2123" s="14">
        <f t="shared" si="252"/>
        <v>1.8159999999999998</v>
      </c>
      <c r="BA2123" s="15">
        <v>40280</v>
      </c>
      <c r="BB2123" s="14">
        <v>66.647300000000001</v>
      </c>
      <c r="BD2123" s="15"/>
      <c r="BJ2123" s="15">
        <v>41010</v>
      </c>
      <c r="BK2123" s="14">
        <v>228.0487</v>
      </c>
    </row>
    <row r="2124" spans="2:63" x14ac:dyDescent="0.2">
      <c r="B2124" s="15">
        <v>40281</v>
      </c>
      <c r="C2124" s="14">
        <v>3.1459999999999999</v>
      </c>
      <c r="E2124" s="15">
        <v>40281</v>
      </c>
      <c r="F2124" s="14">
        <v>3.4350000000000001</v>
      </c>
      <c r="H2124" s="15">
        <v>40281</v>
      </c>
      <c r="I2124" s="14">
        <v>3.85</v>
      </c>
      <c r="K2124" s="15">
        <v>40281</v>
      </c>
      <c r="L2124" s="14">
        <v>3.98</v>
      </c>
      <c r="N2124" s="15">
        <v>40281</v>
      </c>
      <c r="O2124" s="14">
        <v>3.5449999999999999</v>
      </c>
      <c r="Q2124" s="15">
        <v>40281</v>
      </c>
      <c r="R2124" s="14">
        <v>3.3719999999999999</v>
      </c>
      <c r="T2124" s="15">
        <v>40281</v>
      </c>
      <c r="U2124" s="14">
        <v>3.4699999999999998</v>
      </c>
      <c r="W2124" s="15">
        <v>40281</v>
      </c>
      <c r="X2124" s="14">
        <v>4.3499999999999996</v>
      </c>
      <c r="Z2124" s="15">
        <v>40281</v>
      </c>
      <c r="AA2124" s="14">
        <v>3.3849999999999998</v>
      </c>
      <c r="AC2124" s="14">
        <f t="shared" si="253"/>
        <v>3.5399952108759449</v>
      </c>
      <c r="AE2124" s="15">
        <v>40281</v>
      </c>
      <c r="AF2124" s="14">
        <v>3.8204000000000002</v>
      </c>
      <c r="AH2124" s="15">
        <v>40281</v>
      </c>
      <c r="AI2124" s="14">
        <v>4.0170000000000003</v>
      </c>
      <c r="AK2124" s="15">
        <v>40281</v>
      </c>
      <c r="AL2124" s="14">
        <v>2.1589999999999998</v>
      </c>
      <c r="AM2124" s="14">
        <f t="shared" si="248"/>
        <v>1.3809952108759451</v>
      </c>
      <c r="AN2124" s="15">
        <v>40281</v>
      </c>
      <c r="AO2124" s="14">
        <v>2.6814999999999998</v>
      </c>
      <c r="AP2124" s="14">
        <f t="shared" si="249"/>
        <v>1.1389000000000005</v>
      </c>
      <c r="AQ2124" s="15">
        <v>40281</v>
      </c>
      <c r="AR2124" s="14">
        <v>3.5709999999999997</v>
      </c>
      <c r="AS2124" s="14">
        <f t="shared" si="250"/>
        <v>0.44600000000000062</v>
      </c>
      <c r="AU2124" s="14">
        <f t="shared" si="254"/>
        <v>0.9870000000000001</v>
      </c>
      <c r="AW2124" s="14">
        <f t="shared" si="251"/>
        <v>1.6910000000000003</v>
      </c>
      <c r="AY2124" s="14">
        <f t="shared" si="252"/>
        <v>1.8210000000000002</v>
      </c>
      <c r="BA2124" s="15">
        <v>40281</v>
      </c>
      <c r="BB2124" s="14">
        <v>70.407600000000002</v>
      </c>
      <c r="BD2124" s="15"/>
      <c r="BJ2124" s="15">
        <v>41011</v>
      </c>
      <c r="BK2124" s="14">
        <v>228.43340000000001</v>
      </c>
    </row>
    <row r="2125" spans="2:63" x14ac:dyDescent="0.2">
      <c r="B2125" s="15">
        <v>40282</v>
      </c>
      <c r="C2125" s="14">
        <v>3.1379999999999999</v>
      </c>
      <c r="E2125" s="15">
        <v>40282</v>
      </c>
      <c r="F2125" s="14">
        <v>3.427</v>
      </c>
      <c r="H2125" s="15">
        <v>40282</v>
      </c>
      <c r="I2125" s="14">
        <v>3.8580000000000001</v>
      </c>
      <c r="K2125" s="15">
        <v>40282</v>
      </c>
      <c r="L2125" s="14">
        <v>3.9859999999999998</v>
      </c>
      <c r="N2125" s="15">
        <v>40282</v>
      </c>
      <c r="O2125" s="14">
        <v>3.5529999999999999</v>
      </c>
      <c r="Q2125" s="15">
        <v>40282</v>
      </c>
      <c r="R2125" s="14">
        <v>3.3620000000000001</v>
      </c>
      <c r="T2125" s="15">
        <v>40282</v>
      </c>
      <c r="U2125" s="14">
        <v>3.4620000000000002</v>
      </c>
      <c r="W2125" s="15">
        <v>40282</v>
      </c>
      <c r="X2125" s="14">
        <v>4.43</v>
      </c>
      <c r="Z2125" s="15">
        <v>40282</v>
      </c>
      <c r="AA2125" s="14">
        <v>3.38</v>
      </c>
      <c r="AC2125" s="14">
        <f t="shared" si="253"/>
        <v>3.5397531283794219</v>
      </c>
      <c r="AE2125" s="15">
        <v>40282</v>
      </c>
      <c r="AF2125" s="14">
        <v>3.8593000000000002</v>
      </c>
      <c r="AH2125" s="15">
        <v>40282</v>
      </c>
      <c r="AI2125" s="14">
        <v>4.0309999999999997</v>
      </c>
      <c r="AK2125" s="15">
        <v>40282</v>
      </c>
      <c r="AL2125" s="14">
        <v>2.165</v>
      </c>
      <c r="AM2125" s="14">
        <f t="shared" si="248"/>
        <v>1.3747531283794219</v>
      </c>
      <c r="AN2125" s="15">
        <v>40282</v>
      </c>
      <c r="AO2125" s="14">
        <v>2.7077</v>
      </c>
      <c r="AP2125" s="14">
        <f t="shared" si="249"/>
        <v>1.1516000000000002</v>
      </c>
      <c r="AQ2125" s="15">
        <v>40282</v>
      </c>
      <c r="AR2125" s="14">
        <v>3.5859999999999999</v>
      </c>
      <c r="AS2125" s="14">
        <f t="shared" si="250"/>
        <v>0.44499999999999984</v>
      </c>
      <c r="AU2125" s="14">
        <f t="shared" si="254"/>
        <v>0.97299999999999986</v>
      </c>
      <c r="AW2125" s="14">
        <f t="shared" si="251"/>
        <v>1.6930000000000001</v>
      </c>
      <c r="AY2125" s="14">
        <f t="shared" si="252"/>
        <v>1.8209999999999997</v>
      </c>
      <c r="BA2125" s="15">
        <v>40282</v>
      </c>
      <c r="BB2125" s="14">
        <v>72.047499999999999</v>
      </c>
      <c r="BD2125" s="15"/>
      <c r="BJ2125" s="15">
        <v>41012</v>
      </c>
      <c r="BK2125" s="14">
        <v>228.6687</v>
      </c>
    </row>
    <row r="2126" spans="2:63" x14ac:dyDescent="0.2">
      <c r="B2126" s="15">
        <v>40283</v>
      </c>
      <c r="C2126" s="14">
        <v>3.1320000000000001</v>
      </c>
      <c r="E2126" s="15">
        <v>40283</v>
      </c>
      <c r="F2126" s="14">
        <v>3.4220000000000002</v>
      </c>
      <c r="H2126" s="15">
        <v>40283</v>
      </c>
      <c r="I2126" s="14">
        <v>3.8479999999999999</v>
      </c>
      <c r="K2126" s="15">
        <v>40283</v>
      </c>
      <c r="L2126" s="14">
        <v>3.9729999999999999</v>
      </c>
      <c r="N2126" s="15">
        <v>40283</v>
      </c>
      <c r="O2126" s="14">
        <v>3.5369999999999999</v>
      </c>
      <c r="Q2126" s="15">
        <v>40283</v>
      </c>
      <c r="R2126" s="14">
        <v>3.3580000000000001</v>
      </c>
      <c r="T2126" s="15">
        <v>40283</v>
      </c>
      <c r="U2126" s="14">
        <v>3.4580000000000002</v>
      </c>
      <c r="W2126" s="15">
        <v>40283</v>
      </c>
      <c r="X2126" s="14">
        <v>4.3949999999999996</v>
      </c>
      <c r="Z2126" s="15">
        <v>40283</v>
      </c>
      <c r="AA2126" s="14">
        <v>3.3780000000000001</v>
      </c>
      <c r="AC2126" s="14">
        <f t="shared" si="253"/>
        <v>3.5311948092074772</v>
      </c>
      <c r="AE2126" s="15">
        <v>40283</v>
      </c>
      <c r="AF2126" s="14">
        <v>3.8321000000000001</v>
      </c>
      <c r="AH2126" s="15">
        <v>40283</v>
      </c>
      <c r="AI2126" s="14">
        <v>4.0350000000000001</v>
      </c>
      <c r="AK2126" s="15">
        <v>40283</v>
      </c>
      <c r="AL2126" s="14">
        <v>2.17</v>
      </c>
      <c r="AM2126" s="14">
        <f t="shared" si="248"/>
        <v>1.3611948092074773</v>
      </c>
      <c r="AN2126" s="15">
        <v>40283</v>
      </c>
      <c r="AO2126" s="14">
        <v>2.7263000000000002</v>
      </c>
      <c r="AP2126" s="14">
        <f t="shared" si="249"/>
        <v>1.1057999999999999</v>
      </c>
      <c r="AQ2126" s="15">
        <v>40283</v>
      </c>
      <c r="AR2126" s="14">
        <v>3.5750000000000002</v>
      </c>
      <c r="AS2126" s="14">
        <f t="shared" si="250"/>
        <v>0.45999999999999996</v>
      </c>
      <c r="AU2126" s="14">
        <f t="shared" si="254"/>
        <v>0.96200000000000019</v>
      </c>
      <c r="AW2126" s="14">
        <f t="shared" si="251"/>
        <v>1.6779999999999999</v>
      </c>
      <c r="AY2126" s="14">
        <f t="shared" si="252"/>
        <v>1.8029999999999999</v>
      </c>
      <c r="BA2126" s="15">
        <v>40283</v>
      </c>
      <c r="BB2126" s="14">
        <v>71.662999999999997</v>
      </c>
      <c r="BD2126" s="15"/>
      <c r="BJ2126" s="15">
        <v>41013</v>
      </c>
      <c r="BK2126" s="14">
        <v>228.6687</v>
      </c>
    </row>
    <row r="2127" spans="2:63" x14ac:dyDescent="0.2">
      <c r="B2127" s="15">
        <v>40284</v>
      </c>
      <c r="C2127" s="14">
        <v>3.0840000000000001</v>
      </c>
      <c r="E2127" s="15">
        <v>40284</v>
      </c>
      <c r="F2127" s="14">
        <v>3.3769999999999998</v>
      </c>
      <c r="H2127" s="15">
        <v>40284</v>
      </c>
      <c r="I2127" s="14">
        <v>3.8319999999999999</v>
      </c>
      <c r="K2127" s="15">
        <v>40284</v>
      </c>
      <c r="L2127" s="14">
        <v>3.9489999999999998</v>
      </c>
      <c r="N2127" s="15">
        <v>40284</v>
      </c>
      <c r="O2127" s="14">
        <v>3.5019999999999998</v>
      </c>
      <c r="Q2127" s="15">
        <v>40284</v>
      </c>
      <c r="R2127" s="14">
        <v>3.3149999999999999</v>
      </c>
      <c r="T2127" s="15">
        <v>40284</v>
      </c>
      <c r="U2127" s="14">
        <v>3.4260000000000002</v>
      </c>
      <c r="W2127" s="15">
        <v>40284</v>
      </c>
      <c r="X2127" s="14">
        <v>4.4779999999999998</v>
      </c>
      <c r="Z2127" s="15">
        <v>40284</v>
      </c>
      <c r="AA2127" s="14">
        <v>3.3410000000000002</v>
      </c>
      <c r="AC2127" s="14">
        <f t="shared" si="253"/>
        <v>3.4978092074772125</v>
      </c>
      <c r="AE2127" s="15">
        <v>40284</v>
      </c>
      <c r="AF2127" s="14">
        <v>3.7625999999999999</v>
      </c>
      <c r="AH2127" s="15">
        <v>40284</v>
      </c>
      <c r="AI2127" s="14">
        <v>3.984</v>
      </c>
      <c r="AK2127" s="15">
        <v>40284</v>
      </c>
      <c r="AL2127" s="14">
        <v>2.1549999999999998</v>
      </c>
      <c r="AM2127" s="14">
        <f t="shared" si="248"/>
        <v>1.3428092074772127</v>
      </c>
      <c r="AN2127" s="15">
        <v>40284</v>
      </c>
      <c r="AO2127" s="14">
        <v>2.694</v>
      </c>
      <c r="AP2127" s="14">
        <f t="shared" si="249"/>
        <v>1.0686</v>
      </c>
      <c r="AQ2127" s="15">
        <v>40284</v>
      </c>
      <c r="AR2127" s="14">
        <v>3.577</v>
      </c>
      <c r="AS2127" s="14">
        <f t="shared" si="250"/>
        <v>0.40700000000000003</v>
      </c>
      <c r="AU2127" s="14">
        <f t="shared" si="254"/>
        <v>0.92900000000000027</v>
      </c>
      <c r="AW2127" s="14">
        <f t="shared" si="251"/>
        <v>1.677</v>
      </c>
      <c r="AY2127" s="14">
        <f t="shared" si="252"/>
        <v>1.794</v>
      </c>
      <c r="BA2127" s="15">
        <v>40284</v>
      </c>
      <c r="BB2127" s="14">
        <v>74.837699999999998</v>
      </c>
      <c r="BD2127" s="15"/>
      <c r="BJ2127" s="15">
        <v>41014</v>
      </c>
      <c r="BK2127" s="14">
        <v>228.6687</v>
      </c>
    </row>
    <row r="2128" spans="2:63" x14ac:dyDescent="0.2">
      <c r="B2128" s="15">
        <v>40285</v>
      </c>
      <c r="C2128" s="14">
        <v>3.0840000000000001</v>
      </c>
      <c r="E2128" s="15">
        <v>40285</v>
      </c>
      <c r="F2128" s="14">
        <v>3.3769999999999998</v>
      </c>
      <c r="H2128" s="15">
        <v>40285</v>
      </c>
      <c r="I2128" s="14">
        <v>3.8319999999999999</v>
      </c>
      <c r="K2128" s="15">
        <v>40285</v>
      </c>
      <c r="L2128" s="14">
        <v>3.9489999999999998</v>
      </c>
      <c r="N2128" s="15">
        <v>40285</v>
      </c>
      <c r="O2128" s="14">
        <v>3.5019999999999998</v>
      </c>
      <c r="Q2128" s="15">
        <v>40285</v>
      </c>
      <c r="R2128" s="14">
        <v>3.3149999999999999</v>
      </c>
      <c r="T2128" s="15">
        <v>40285</v>
      </c>
      <c r="U2128" s="14">
        <v>3.4260000000000002</v>
      </c>
      <c r="W2128" s="15">
        <v>40285</v>
      </c>
      <c r="X2128" s="14">
        <v>4.4779999999999998</v>
      </c>
      <c r="Z2128" s="15">
        <v>40285</v>
      </c>
      <c r="AA2128" s="14">
        <v>3.3410000000000002</v>
      </c>
      <c r="AC2128" s="14">
        <f t="shared" si="253"/>
        <v>3.4978092074772125</v>
      </c>
      <c r="AE2128" s="15">
        <v>40285</v>
      </c>
      <c r="AF2128" s="14">
        <v>3.7625999999999999</v>
      </c>
      <c r="AH2128" s="15">
        <v>40285</v>
      </c>
      <c r="AI2128" s="14">
        <v>3.984</v>
      </c>
      <c r="AK2128" s="15">
        <v>40285</v>
      </c>
      <c r="AL2128" s="14">
        <v>2.1549999999999998</v>
      </c>
      <c r="AM2128" s="14">
        <f t="shared" si="248"/>
        <v>1.3428092074772127</v>
      </c>
      <c r="AN2128" s="15">
        <v>40285</v>
      </c>
      <c r="AO2128" s="14">
        <v>2.694</v>
      </c>
      <c r="AP2128" s="14">
        <f t="shared" si="249"/>
        <v>1.0686</v>
      </c>
      <c r="AQ2128" s="15">
        <v>40285</v>
      </c>
      <c r="AR2128" s="14">
        <v>3.577</v>
      </c>
      <c r="AS2128" s="14">
        <f t="shared" si="250"/>
        <v>0.40700000000000003</v>
      </c>
      <c r="AU2128" s="14">
        <f t="shared" si="254"/>
        <v>0.92900000000000027</v>
      </c>
      <c r="AW2128" s="14">
        <f t="shared" si="251"/>
        <v>1.677</v>
      </c>
      <c r="AY2128" s="14">
        <f t="shared" si="252"/>
        <v>1.794</v>
      </c>
      <c r="BA2128" s="15">
        <v>40285</v>
      </c>
      <c r="BB2128" s="14">
        <v>74.837699999999998</v>
      </c>
      <c r="BD2128" s="15"/>
      <c r="BJ2128" s="15">
        <v>41015</v>
      </c>
      <c r="BK2128" s="14">
        <v>228.14359999999999</v>
      </c>
    </row>
    <row r="2129" spans="2:63" x14ac:dyDescent="0.2">
      <c r="B2129" s="15">
        <v>40286</v>
      </c>
      <c r="C2129" s="14">
        <v>3.0840000000000001</v>
      </c>
      <c r="E2129" s="15">
        <v>40286</v>
      </c>
      <c r="F2129" s="14">
        <v>3.3769999999999998</v>
      </c>
      <c r="H2129" s="15">
        <v>40286</v>
      </c>
      <c r="I2129" s="14">
        <v>3.8319999999999999</v>
      </c>
      <c r="K2129" s="15">
        <v>40286</v>
      </c>
      <c r="L2129" s="14">
        <v>3.9489999999999998</v>
      </c>
      <c r="N2129" s="15">
        <v>40286</v>
      </c>
      <c r="O2129" s="14">
        <v>3.5019999999999998</v>
      </c>
      <c r="Q2129" s="15">
        <v>40286</v>
      </c>
      <c r="R2129" s="14">
        <v>3.3149999999999999</v>
      </c>
      <c r="T2129" s="15">
        <v>40286</v>
      </c>
      <c r="U2129" s="14">
        <v>3.4260000000000002</v>
      </c>
      <c r="W2129" s="15">
        <v>40286</v>
      </c>
      <c r="X2129" s="14">
        <v>4.4779999999999998</v>
      </c>
      <c r="Z2129" s="15">
        <v>40286</v>
      </c>
      <c r="AA2129" s="14">
        <v>3.3410000000000002</v>
      </c>
      <c r="AC2129" s="14">
        <f t="shared" si="253"/>
        <v>3.4978092074772125</v>
      </c>
      <c r="AE2129" s="15">
        <v>40286</v>
      </c>
      <c r="AF2129" s="14">
        <v>3.7625999999999999</v>
      </c>
      <c r="AH2129" s="15">
        <v>40286</v>
      </c>
      <c r="AI2129" s="14">
        <v>3.984</v>
      </c>
      <c r="AK2129" s="15">
        <v>40286</v>
      </c>
      <c r="AL2129" s="14">
        <v>2.1549999999999998</v>
      </c>
      <c r="AM2129" s="14">
        <f t="shared" si="248"/>
        <v>1.3428092074772127</v>
      </c>
      <c r="AN2129" s="15">
        <v>40286</v>
      </c>
      <c r="AO2129" s="14">
        <v>2.694</v>
      </c>
      <c r="AP2129" s="14">
        <f t="shared" si="249"/>
        <v>1.0686</v>
      </c>
      <c r="AQ2129" s="15">
        <v>40286</v>
      </c>
      <c r="AR2129" s="14">
        <v>3.577</v>
      </c>
      <c r="AS2129" s="14">
        <f t="shared" si="250"/>
        <v>0.40700000000000003</v>
      </c>
      <c r="AU2129" s="14">
        <f t="shared" si="254"/>
        <v>0.92900000000000027</v>
      </c>
      <c r="AW2129" s="14">
        <f t="shared" si="251"/>
        <v>1.677</v>
      </c>
      <c r="AY2129" s="14">
        <f t="shared" si="252"/>
        <v>1.794</v>
      </c>
      <c r="BA2129" s="15">
        <v>40286</v>
      </c>
      <c r="BB2129" s="14">
        <v>74.837699999999998</v>
      </c>
      <c r="BD2129" s="15"/>
      <c r="BJ2129" s="15">
        <v>41016</v>
      </c>
      <c r="BK2129" s="14">
        <v>228.65029999999999</v>
      </c>
    </row>
    <row r="2130" spans="2:63" x14ac:dyDescent="0.2">
      <c r="B2130" s="15">
        <v>40287</v>
      </c>
      <c r="C2130" s="14">
        <v>3.0779999999999998</v>
      </c>
      <c r="E2130" s="15">
        <v>40287</v>
      </c>
      <c r="F2130" s="14">
        <v>3.3769999999999998</v>
      </c>
      <c r="H2130" s="15">
        <v>40287</v>
      </c>
      <c r="I2130" s="14">
        <v>3.843</v>
      </c>
      <c r="K2130" s="15">
        <v>40287</v>
      </c>
      <c r="L2130" s="14">
        <v>3.95</v>
      </c>
      <c r="N2130" s="15">
        <v>40287</v>
      </c>
      <c r="O2130" s="14">
        <v>3.4950000000000001</v>
      </c>
      <c r="Q2130" s="15">
        <v>40287</v>
      </c>
      <c r="R2130" s="14">
        <v>3.3130000000000002</v>
      </c>
      <c r="T2130" s="15">
        <v>40287</v>
      </c>
      <c r="U2130" s="14">
        <v>3.4369999999999998</v>
      </c>
      <c r="W2130" s="15">
        <v>40287</v>
      </c>
      <c r="X2130" s="14">
        <v>4.5960000000000001</v>
      </c>
      <c r="Z2130" s="15">
        <v>40287</v>
      </c>
      <c r="AA2130" s="14">
        <v>3.3359999999999999</v>
      </c>
      <c r="AC2130" s="14">
        <f t="shared" si="253"/>
        <v>3.5008518461300784</v>
      </c>
      <c r="AE2130" s="15">
        <v>40287</v>
      </c>
      <c r="AF2130" s="14">
        <v>3.7974000000000001</v>
      </c>
      <c r="AH2130" s="15">
        <v>40287</v>
      </c>
      <c r="AI2130" s="14">
        <v>3.9910000000000001</v>
      </c>
      <c r="AK2130" s="15">
        <v>40287</v>
      </c>
      <c r="AL2130" s="14">
        <v>2.125</v>
      </c>
      <c r="AM2130" s="14">
        <f t="shared" si="248"/>
        <v>1.3758518461300784</v>
      </c>
      <c r="AN2130" s="15">
        <v>40287</v>
      </c>
      <c r="AO2130" s="14">
        <v>2.6954000000000002</v>
      </c>
      <c r="AP2130" s="14">
        <f t="shared" si="249"/>
        <v>1.1019999999999999</v>
      </c>
      <c r="AQ2130" s="15">
        <v>40287</v>
      </c>
      <c r="AR2130" s="14">
        <v>3.5709999999999997</v>
      </c>
      <c r="AS2130" s="14">
        <f t="shared" si="250"/>
        <v>0.42000000000000037</v>
      </c>
      <c r="AU2130" s="14">
        <f t="shared" si="254"/>
        <v>0.95299999999999985</v>
      </c>
      <c r="AW2130" s="14">
        <f t="shared" si="251"/>
        <v>1.718</v>
      </c>
      <c r="AY2130" s="14">
        <f t="shared" si="252"/>
        <v>1.8250000000000002</v>
      </c>
      <c r="BA2130" s="15">
        <v>40287</v>
      </c>
      <c r="BB2130" s="14">
        <v>76.536599999999993</v>
      </c>
      <c r="BD2130" s="15"/>
      <c r="BJ2130" s="15">
        <v>41017</v>
      </c>
      <c r="BK2130" s="14">
        <v>228.67570000000001</v>
      </c>
    </row>
    <row r="2131" spans="2:63" x14ac:dyDescent="0.2">
      <c r="B2131" s="15">
        <v>40288</v>
      </c>
      <c r="C2131" s="14">
        <v>3.0979999999999999</v>
      </c>
      <c r="E2131" s="15">
        <v>40288</v>
      </c>
      <c r="F2131" s="14">
        <v>3.3929999999999998</v>
      </c>
      <c r="H2131" s="15">
        <v>40288</v>
      </c>
      <c r="I2131" s="14">
        <v>3.863</v>
      </c>
      <c r="K2131" s="15">
        <v>40288</v>
      </c>
      <c r="L2131" s="14">
        <v>3.9619999999999997</v>
      </c>
      <c r="N2131" s="15">
        <v>40288</v>
      </c>
      <c r="O2131" s="14">
        <v>3.5060000000000002</v>
      </c>
      <c r="Q2131" s="15">
        <v>40288</v>
      </c>
      <c r="R2131" s="14">
        <v>3.3290000000000002</v>
      </c>
      <c r="T2131" s="15">
        <v>40288</v>
      </c>
      <c r="U2131" s="14">
        <v>3.4529999999999998</v>
      </c>
      <c r="W2131" s="15">
        <v>40288</v>
      </c>
      <c r="X2131" s="14">
        <v>4.6459999999999999</v>
      </c>
      <c r="Z2131" s="15">
        <v>40288</v>
      </c>
      <c r="AA2131" s="14">
        <v>3.3420000000000001</v>
      </c>
      <c r="AC2131" s="14">
        <f t="shared" si="253"/>
        <v>3.5182791595859721</v>
      </c>
      <c r="AE2131" s="15">
        <v>40288</v>
      </c>
      <c r="AF2131" s="14">
        <v>3.7993000000000001</v>
      </c>
      <c r="AH2131" s="15">
        <v>40288</v>
      </c>
      <c r="AI2131" s="14">
        <v>4.0199999999999996</v>
      </c>
      <c r="AK2131" s="15">
        <v>40288</v>
      </c>
      <c r="AL2131" s="14">
        <v>2.133</v>
      </c>
      <c r="AM2131" s="14">
        <f t="shared" si="248"/>
        <v>1.3852791595859721</v>
      </c>
      <c r="AN2131" s="15">
        <v>40288</v>
      </c>
      <c r="AO2131" s="14">
        <v>2.7134999999999998</v>
      </c>
      <c r="AP2131" s="14">
        <f t="shared" si="249"/>
        <v>1.0858000000000003</v>
      </c>
      <c r="AQ2131" s="15">
        <v>40288</v>
      </c>
      <c r="AR2131" s="14">
        <v>3.5990000000000002</v>
      </c>
      <c r="AS2131" s="14">
        <f t="shared" si="250"/>
        <v>0.42099999999999937</v>
      </c>
      <c r="AU2131" s="14">
        <f t="shared" si="254"/>
        <v>0.96499999999999986</v>
      </c>
      <c r="AW2131" s="14">
        <f t="shared" si="251"/>
        <v>1.73</v>
      </c>
      <c r="AY2131" s="14">
        <f t="shared" si="252"/>
        <v>1.8289999999999997</v>
      </c>
      <c r="BA2131" s="15">
        <v>40288</v>
      </c>
      <c r="BB2131" s="14">
        <v>76.462800000000001</v>
      </c>
      <c r="BD2131" s="15"/>
      <c r="BJ2131" s="15">
        <v>41018</v>
      </c>
      <c r="BK2131" s="14">
        <v>228.31290000000001</v>
      </c>
    </row>
    <row r="2132" spans="2:63" x14ac:dyDescent="0.2">
      <c r="B2132" s="15">
        <v>40289</v>
      </c>
      <c r="C2132" s="14">
        <v>3.0790000000000002</v>
      </c>
      <c r="E2132" s="15">
        <v>40289</v>
      </c>
      <c r="F2132" s="14">
        <v>3.3849999999999998</v>
      </c>
      <c r="H2132" s="15">
        <v>40289</v>
      </c>
      <c r="I2132" s="14">
        <v>3.87</v>
      </c>
      <c r="K2132" s="15">
        <v>40289</v>
      </c>
      <c r="L2132" s="14">
        <v>3.9740000000000002</v>
      </c>
      <c r="N2132" s="15">
        <v>40289</v>
      </c>
      <c r="O2132" s="14">
        <v>3.5140000000000002</v>
      </c>
      <c r="Q2132" s="15">
        <v>40289</v>
      </c>
      <c r="R2132" s="14">
        <v>3.319</v>
      </c>
      <c r="T2132" s="15">
        <v>40289</v>
      </c>
      <c r="U2132" s="14">
        <v>3.4430000000000001</v>
      </c>
      <c r="W2132" s="15">
        <v>40289</v>
      </c>
      <c r="X2132" s="14">
        <v>4.7720000000000002</v>
      </c>
      <c r="Z2132" s="15">
        <v>40289</v>
      </c>
      <c r="AA2132" s="14">
        <v>3.3340000000000001</v>
      </c>
      <c r="AC2132" s="14">
        <f t="shared" si="253"/>
        <v>3.5171024254596013</v>
      </c>
      <c r="AE2132" s="15">
        <v>40289</v>
      </c>
      <c r="AF2132" s="14">
        <v>3.7355999999999998</v>
      </c>
      <c r="AH2132" s="15">
        <v>40289</v>
      </c>
      <c r="AI2132" s="14">
        <v>4.0199999999999996</v>
      </c>
      <c r="AK2132" s="15">
        <v>40289</v>
      </c>
      <c r="AL2132" s="14">
        <v>2.1539999999999999</v>
      </c>
      <c r="AM2132" s="14">
        <f t="shared" si="248"/>
        <v>1.3631024254596014</v>
      </c>
      <c r="AN2132" s="15">
        <v>40289</v>
      </c>
      <c r="AO2132" s="14">
        <v>2.7183000000000002</v>
      </c>
      <c r="AP2132" s="14">
        <f t="shared" si="249"/>
        <v>1.0172999999999996</v>
      </c>
      <c r="AQ2132" s="15">
        <v>40289</v>
      </c>
      <c r="AR2132" s="14">
        <v>3.6355</v>
      </c>
      <c r="AS2132" s="14">
        <f t="shared" si="250"/>
        <v>0.38449999999999962</v>
      </c>
      <c r="AU2132" s="14">
        <f t="shared" si="254"/>
        <v>0.92500000000000027</v>
      </c>
      <c r="AW2132" s="14">
        <f t="shared" si="251"/>
        <v>1.7160000000000002</v>
      </c>
      <c r="AY2132" s="14">
        <f t="shared" si="252"/>
        <v>1.8200000000000003</v>
      </c>
      <c r="BA2132" s="15">
        <v>40289</v>
      </c>
      <c r="BB2132" s="14">
        <v>79.14</v>
      </c>
      <c r="BD2132" s="15"/>
      <c r="BJ2132" s="15">
        <v>41019</v>
      </c>
      <c r="BK2132" s="14">
        <v>228.33760000000001</v>
      </c>
    </row>
    <row r="2133" spans="2:63" x14ac:dyDescent="0.2">
      <c r="B2133" s="15">
        <v>40290</v>
      </c>
      <c r="C2133" s="14">
        <v>3.052</v>
      </c>
      <c r="E2133" s="15">
        <v>40290</v>
      </c>
      <c r="F2133" s="14">
        <v>3.3759999999999999</v>
      </c>
      <c r="H2133" s="15">
        <v>40290</v>
      </c>
      <c r="I2133" s="14">
        <v>3.94</v>
      </c>
      <c r="K2133" s="15">
        <v>40290</v>
      </c>
      <c r="L2133" s="14">
        <v>3.9990000000000001</v>
      </c>
      <c r="N2133" s="15">
        <v>40290</v>
      </c>
      <c r="O2133" s="14">
        <v>3.5510000000000002</v>
      </c>
      <c r="Q2133" s="15">
        <v>40290</v>
      </c>
      <c r="R2133" s="14">
        <v>3.3159999999999998</v>
      </c>
      <c r="T2133" s="15">
        <v>40290</v>
      </c>
      <c r="U2133" s="14">
        <v>3.452</v>
      </c>
      <c r="W2133" s="15">
        <v>40290</v>
      </c>
      <c r="X2133" s="14">
        <v>4.9580000000000002</v>
      </c>
      <c r="Z2133" s="15">
        <v>40290</v>
      </c>
      <c r="AA2133" s="14">
        <v>3.323</v>
      </c>
      <c r="AC2133" s="14">
        <f t="shared" si="253"/>
        <v>3.5282287965394716</v>
      </c>
      <c r="AE2133" s="15">
        <v>40290</v>
      </c>
      <c r="AF2133" s="14">
        <v>3.7723</v>
      </c>
      <c r="AH2133" s="15">
        <v>40290</v>
      </c>
      <c r="AI2133" s="14">
        <v>3.9870000000000001</v>
      </c>
      <c r="AK2133" s="15">
        <v>40290</v>
      </c>
      <c r="AL2133" s="14">
        <v>2.1549999999999998</v>
      </c>
      <c r="AM2133" s="14">
        <f t="shared" si="248"/>
        <v>1.3732287965394718</v>
      </c>
      <c r="AN2133" s="15">
        <v>40290</v>
      </c>
      <c r="AO2133" s="14">
        <v>2.7031000000000001</v>
      </c>
      <c r="AP2133" s="14">
        <f t="shared" si="249"/>
        <v>1.0691999999999999</v>
      </c>
      <c r="AQ2133" s="15">
        <v>40290</v>
      </c>
      <c r="AR2133" s="14">
        <v>3.6179999999999999</v>
      </c>
      <c r="AS2133" s="14">
        <f t="shared" si="250"/>
        <v>0.36900000000000022</v>
      </c>
      <c r="AU2133" s="14">
        <f t="shared" si="254"/>
        <v>0.89700000000000024</v>
      </c>
      <c r="AW2133" s="14">
        <f t="shared" si="251"/>
        <v>1.7850000000000001</v>
      </c>
      <c r="AY2133" s="14">
        <f t="shared" si="252"/>
        <v>1.8440000000000003</v>
      </c>
      <c r="BA2133" s="15">
        <v>40290</v>
      </c>
      <c r="BB2133" s="14">
        <v>88.780799999999999</v>
      </c>
      <c r="BD2133" s="15"/>
      <c r="BJ2133" s="15">
        <v>41020</v>
      </c>
      <c r="BK2133" s="14">
        <v>228.33760000000001</v>
      </c>
    </row>
    <row r="2134" spans="2:63" x14ac:dyDescent="0.2">
      <c r="B2134" s="15">
        <v>40291</v>
      </c>
      <c r="C2134" s="14">
        <v>3.0609999999999999</v>
      </c>
      <c r="E2134" s="15">
        <v>40291</v>
      </c>
      <c r="F2134" s="14">
        <v>3.371</v>
      </c>
      <c r="H2134" s="15">
        <v>40291</v>
      </c>
      <c r="I2134" s="14">
        <v>3.9809999999999999</v>
      </c>
      <c r="K2134" s="15">
        <v>40291</v>
      </c>
      <c r="L2134" s="14">
        <v>4.0090000000000003</v>
      </c>
      <c r="N2134" s="15">
        <v>40291</v>
      </c>
      <c r="O2134" s="14">
        <v>3.5550000000000002</v>
      </c>
      <c r="Q2134" s="15">
        <v>40291</v>
      </c>
      <c r="R2134" s="14">
        <v>3.3170000000000002</v>
      </c>
      <c r="T2134" s="15">
        <v>40291</v>
      </c>
      <c r="U2134" s="14">
        <v>3.4489999999999998</v>
      </c>
      <c r="W2134" s="15">
        <v>40291</v>
      </c>
      <c r="X2134" s="14">
        <v>4.9710000000000001</v>
      </c>
      <c r="Z2134" s="15">
        <v>40291</v>
      </c>
      <c r="AA2134" s="14">
        <v>3.3290000000000002</v>
      </c>
      <c r="AC2134" s="14">
        <f t="shared" si="253"/>
        <v>3.5377254750502085</v>
      </c>
      <c r="AE2134" s="15">
        <v>40291</v>
      </c>
      <c r="AF2134" s="14">
        <v>3.8092000000000001</v>
      </c>
      <c r="AH2134" s="15">
        <v>40291</v>
      </c>
      <c r="AI2134" s="14">
        <v>4.0439999999999996</v>
      </c>
      <c r="AK2134" s="15">
        <v>40291</v>
      </c>
      <c r="AL2134" s="14">
        <v>2.19</v>
      </c>
      <c r="AM2134" s="14">
        <f t="shared" si="248"/>
        <v>1.3477254750502086</v>
      </c>
      <c r="AN2134" s="15">
        <v>40291</v>
      </c>
      <c r="AO2134" s="14">
        <v>2.7406000000000001</v>
      </c>
      <c r="AP2134" s="14">
        <f t="shared" si="249"/>
        <v>1.0686</v>
      </c>
      <c r="AQ2134" s="15">
        <v>40291</v>
      </c>
      <c r="AR2134" s="14">
        <v>3.605</v>
      </c>
      <c r="AS2134" s="14">
        <f t="shared" si="250"/>
        <v>0.43899999999999961</v>
      </c>
      <c r="AU2134" s="14">
        <f t="shared" si="254"/>
        <v>0.871</v>
      </c>
      <c r="AW2134" s="14">
        <f t="shared" si="251"/>
        <v>1.7909999999999999</v>
      </c>
      <c r="AY2134" s="14">
        <f t="shared" si="252"/>
        <v>1.8190000000000004</v>
      </c>
      <c r="BA2134" s="15">
        <v>40291</v>
      </c>
      <c r="BB2134" s="14">
        <v>91.985100000000003</v>
      </c>
      <c r="BD2134" s="15"/>
      <c r="BJ2134" s="15">
        <v>41021</v>
      </c>
      <c r="BK2134" s="14">
        <v>228.33760000000001</v>
      </c>
    </row>
    <row r="2135" spans="2:63" x14ac:dyDescent="0.2">
      <c r="B2135" s="15">
        <v>40292</v>
      </c>
      <c r="C2135" s="14">
        <v>3.0609999999999999</v>
      </c>
      <c r="E2135" s="15">
        <v>40292</v>
      </c>
      <c r="F2135" s="14">
        <v>3.371</v>
      </c>
      <c r="H2135" s="15">
        <v>40292</v>
      </c>
      <c r="I2135" s="14">
        <v>3.9809999999999999</v>
      </c>
      <c r="K2135" s="15">
        <v>40292</v>
      </c>
      <c r="L2135" s="14">
        <v>4.0090000000000003</v>
      </c>
      <c r="N2135" s="15">
        <v>40292</v>
      </c>
      <c r="O2135" s="14">
        <v>3.5550000000000002</v>
      </c>
      <c r="Q2135" s="15">
        <v>40292</v>
      </c>
      <c r="R2135" s="14">
        <v>3.3170000000000002</v>
      </c>
      <c r="T2135" s="15">
        <v>40292</v>
      </c>
      <c r="U2135" s="14">
        <v>3.4489999999999998</v>
      </c>
      <c r="W2135" s="15">
        <v>40292</v>
      </c>
      <c r="X2135" s="14">
        <v>4.9710000000000001</v>
      </c>
      <c r="Z2135" s="15">
        <v>40292</v>
      </c>
      <c r="AA2135" s="14">
        <v>3.3290000000000002</v>
      </c>
      <c r="AC2135" s="14">
        <f t="shared" si="253"/>
        <v>3.5377254750502085</v>
      </c>
      <c r="AE2135" s="15">
        <v>40292</v>
      </c>
      <c r="AF2135" s="14">
        <v>3.8092000000000001</v>
      </c>
      <c r="AH2135" s="15">
        <v>40292</v>
      </c>
      <c r="AI2135" s="14">
        <v>4.0439999999999996</v>
      </c>
      <c r="AK2135" s="15">
        <v>40292</v>
      </c>
      <c r="AL2135" s="14">
        <v>2.19</v>
      </c>
      <c r="AM2135" s="14">
        <f t="shared" si="248"/>
        <v>1.3477254750502086</v>
      </c>
      <c r="AN2135" s="15">
        <v>40292</v>
      </c>
      <c r="AO2135" s="14">
        <v>2.7406000000000001</v>
      </c>
      <c r="AP2135" s="14">
        <f t="shared" si="249"/>
        <v>1.0686</v>
      </c>
      <c r="AQ2135" s="15">
        <v>40292</v>
      </c>
      <c r="AR2135" s="14">
        <v>3.605</v>
      </c>
      <c r="AS2135" s="14">
        <f t="shared" si="250"/>
        <v>0.43899999999999961</v>
      </c>
      <c r="AU2135" s="14">
        <f t="shared" si="254"/>
        <v>0.871</v>
      </c>
      <c r="AW2135" s="14">
        <f t="shared" si="251"/>
        <v>1.7909999999999999</v>
      </c>
      <c r="AY2135" s="14">
        <f t="shared" si="252"/>
        <v>1.8190000000000004</v>
      </c>
      <c r="BA2135" s="15">
        <v>40292</v>
      </c>
      <c r="BB2135" s="14">
        <v>91.985100000000003</v>
      </c>
      <c r="BD2135" s="15"/>
      <c r="BJ2135" s="15">
        <v>41022</v>
      </c>
      <c r="BK2135" s="14">
        <v>227.91380000000001</v>
      </c>
    </row>
    <row r="2136" spans="2:63" x14ac:dyDescent="0.2">
      <c r="B2136" s="15">
        <v>40293</v>
      </c>
      <c r="C2136" s="14">
        <v>3.0609999999999999</v>
      </c>
      <c r="E2136" s="15">
        <v>40293</v>
      </c>
      <c r="F2136" s="14">
        <v>3.371</v>
      </c>
      <c r="H2136" s="15">
        <v>40293</v>
      </c>
      <c r="I2136" s="14">
        <v>3.9809999999999999</v>
      </c>
      <c r="K2136" s="15">
        <v>40293</v>
      </c>
      <c r="L2136" s="14">
        <v>4.0090000000000003</v>
      </c>
      <c r="N2136" s="15">
        <v>40293</v>
      </c>
      <c r="O2136" s="14">
        <v>3.5550000000000002</v>
      </c>
      <c r="Q2136" s="15">
        <v>40293</v>
      </c>
      <c r="R2136" s="14">
        <v>3.3170000000000002</v>
      </c>
      <c r="T2136" s="15">
        <v>40293</v>
      </c>
      <c r="U2136" s="14">
        <v>3.4489999999999998</v>
      </c>
      <c r="W2136" s="15">
        <v>40293</v>
      </c>
      <c r="X2136" s="14">
        <v>4.9710000000000001</v>
      </c>
      <c r="Z2136" s="15">
        <v>40293</v>
      </c>
      <c r="AA2136" s="14">
        <v>3.3290000000000002</v>
      </c>
      <c r="AC2136" s="14">
        <f t="shared" si="253"/>
        <v>3.5377254750502085</v>
      </c>
      <c r="AE2136" s="15">
        <v>40293</v>
      </c>
      <c r="AF2136" s="14">
        <v>3.8092000000000001</v>
      </c>
      <c r="AH2136" s="15">
        <v>40293</v>
      </c>
      <c r="AI2136" s="14">
        <v>4.0439999999999996</v>
      </c>
      <c r="AK2136" s="15">
        <v>40293</v>
      </c>
      <c r="AL2136" s="14">
        <v>2.19</v>
      </c>
      <c r="AM2136" s="14">
        <f t="shared" si="248"/>
        <v>1.3477254750502086</v>
      </c>
      <c r="AN2136" s="15">
        <v>40293</v>
      </c>
      <c r="AO2136" s="14">
        <v>2.7406000000000001</v>
      </c>
      <c r="AP2136" s="14">
        <f t="shared" si="249"/>
        <v>1.0686</v>
      </c>
      <c r="AQ2136" s="15">
        <v>40293</v>
      </c>
      <c r="AR2136" s="14">
        <v>3.605</v>
      </c>
      <c r="AS2136" s="14">
        <f t="shared" si="250"/>
        <v>0.43899999999999961</v>
      </c>
      <c r="AU2136" s="14">
        <f t="shared" si="254"/>
        <v>0.871</v>
      </c>
      <c r="AW2136" s="14">
        <f t="shared" si="251"/>
        <v>1.7909999999999999</v>
      </c>
      <c r="AY2136" s="14">
        <f t="shared" si="252"/>
        <v>1.8190000000000004</v>
      </c>
      <c r="BA2136" s="15">
        <v>40293</v>
      </c>
      <c r="BB2136" s="14">
        <v>91.985100000000003</v>
      </c>
      <c r="BD2136" s="15"/>
      <c r="BJ2136" s="15">
        <v>41023</v>
      </c>
      <c r="BK2136" s="14">
        <v>227.9982</v>
      </c>
    </row>
    <row r="2137" spans="2:63" x14ac:dyDescent="0.2">
      <c r="B2137" s="15">
        <v>40294</v>
      </c>
      <c r="C2137" s="14">
        <v>3.0459999999999998</v>
      </c>
      <c r="E2137" s="15">
        <v>40294</v>
      </c>
      <c r="F2137" s="14">
        <v>3.36</v>
      </c>
      <c r="H2137" s="15">
        <v>40294</v>
      </c>
      <c r="I2137" s="14">
        <v>4.0510000000000002</v>
      </c>
      <c r="K2137" s="15">
        <v>40294</v>
      </c>
      <c r="L2137" s="14">
        <v>4.0229999999999997</v>
      </c>
      <c r="N2137" s="15">
        <v>40294</v>
      </c>
      <c r="O2137" s="14">
        <v>3.5670000000000002</v>
      </c>
      <c r="Q2137" s="15">
        <v>40294</v>
      </c>
      <c r="R2137" s="14">
        <v>3.3069999999999999</v>
      </c>
      <c r="T2137" s="15">
        <v>40294</v>
      </c>
      <c r="U2137" s="14">
        <v>3.4529999999999998</v>
      </c>
      <c r="W2137" s="15">
        <v>40294</v>
      </c>
      <c r="X2137" s="14">
        <v>5.2279999999999998</v>
      </c>
      <c r="Z2137" s="15">
        <v>40294</v>
      </c>
      <c r="AA2137" s="14">
        <v>3.3260000000000001</v>
      </c>
      <c r="AC2137" s="14">
        <f t="shared" si="253"/>
        <v>3.5501822956897882</v>
      </c>
      <c r="AE2137" s="15">
        <v>40294</v>
      </c>
      <c r="AF2137" s="14">
        <v>3.8054000000000001</v>
      </c>
      <c r="AH2137" s="15">
        <v>40294</v>
      </c>
      <c r="AI2137" s="14">
        <v>3.996</v>
      </c>
      <c r="AK2137" s="15">
        <v>40294</v>
      </c>
      <c r="AL2137" s="14">
        <v>2.1829999999999998</v>
      </c>
      <c r="AM2137" s="14">
        <f t="shared" si="248"/>
        <v>1.3671822956897883</v>
      </c>
      <c r="AN2137" s="15">
        <v>40294</v>
      </c>
      <c r="AO2137" s="14">
        <v>2.7458999999999998</v>
      </c>
      <c r="AP2137" s="14">
        <f t="shared" si="249"/>
        <v>1.0595000000000003</v>
      </c>
      <c r="AQ2137" s="15">
        <v>40294</v>
      </c>
      <c r="AR2137" s="14">
        <v>3.5324999999999998</v>
      </c>
      <c r="AS2137" s="14">
        <f t="shared" si="250"/>
        <v>0.46350000000000025</v>
      </c>
      <c r="AU2137" s="14">
        <f t="shared" si="254"/>
        <v>0.86299999999999999</v>
      </c>
      <c r="AW2137" s="14">
        <f t="shared" si="251"/>
        <v>1.8680000000000003</v>
      </c>
      <c r="AY2137" s="14">
        <f t="shared" si="252"/>
        <v>1.8399999999999999</v>
      </c>
      <c r="BA2137" s="15">
        <v>40294</v>
      </c>
      <c r="BB2137" s="14">
        <v>100.48269999999999</v>
      </c>
      <c r="BD2137" s="15"/>
      <c r="BJ2137" s="15">
        <v>41024</v>
      </c>
      <c r="BK2137" s="14">
        <v>228.62950000000001</v>
      </c>
    </row>
    <row r="2138" spans="2:63" x14ac:dyDescent="0.2">
      <c r="B2138" s="15">
        <v>40295</v>
      </c>
      <c r="C2138" s="14">
        <v>2.9390000000000001</v>
      </c>
      <c r="E2138" s="15">
        <v>40295</v>
      </c>
      <c r="F2138" s="14">
        <v>3.266</v>
      </c>
      <c r="H2138" s="15">
        <v>40295</v>
      </c>
      <c r="I2138" s="14">
        <v>4.0640000000000001</v>
      </c>
      <c r="K2138" s="15">
        <v>40295</v>
      </c>
      <c r="L2138" s="14">
        <v>4.048</v>
      </c>
      <c r="N2138" s="15">
        <v>40295</v>
      </c>
      <c r="O2138" s="14">
        <v>3.5910000000000002</v>
      </c>
      <c r="Q2138" s="15">
        <v>40295</v>
      </c>
      <c r="R2138" s="14">
        <v>3.2090000000000001</v>
      </c>
      <c r="T2138" s="15">
        <v>40295</v>
      </c>
      <c r="U2138" s="14">
        <v>3.4319999999999999</v>
      </c>
      <c r="W2138" s="15">
        <v>40295</v>
      </c>
      <c r="X2138" s="14">
        <v>5.7089999999999996</v>
      </c>
      <c r="Z2138" s="15">
        <v>40295</v>
      </c>
      <c r="AA2138" s="14">
        <v>3.2250000000000001</v>
      </c>
      <c r="AC2138" s="14">
        <f t="shared" si="253"/>
        <v>3.5116000308975743</v>
      </c>
      <c r="AE2138" s="15">
        <v>40295</v>
      </c>
      <c r="AF2138" s="14">
        <v>3.6877</v>
      </c>
      <c r="AH2138" s="15">
        <v>40295</v>
      </c>
      <c r="AI2138" s="14">
        <v>3.9630000000000001</v>
      </c>
      <c r="AK2138" s="15">
        <v>40295</v>
      </c>
      <c r="AL2138" s="14">
        <v>2.161</v>
      </c>
      <c r="AM2138" s="14">
        <f t="shared" si="248"/>
        <v>1.3506000308975743</v>
      </c>
      <c r="AN2138" s="15">
        <v>40295</v>
      </c>
      <c r="AO2138" s="14">
        <v>2.7231999999999998</v>
      </c>
      <c r="AP2138" s="14">
        <f t="shared" si="249"/>
        <v>0.96450000000000014</v>
      </c>
      <c r="AQ2138" s="15">
        <v>40295</v>
      </c>
      <c r="AR2138" s="14">
        <v>3.5274999999999999</v>
      </c>
      <c r="AS2138" s="14">
        <f t="shared" si="250"/>
        <v>0.43550000000000022</v>
      </c>
      <c r="AU2138" s="14">
        <f t="shared" si="254"/>
        <v>0.77800000000000002</v>
      </c>
      <c r="AW2138" s="14">
        <f t="shared" si="251"/>
        <v>1.903</v>
      </c>
      <c r="AY2138" s="14">
        <f t="shared" si="252"/>
        <v>1.887</v>
      </c>
      <c r="BA2138" s="15">
        <v>40295</v>
      </c>
      <c r="BB2138" s="14">
        <v>112.5475</v>
      </c>
      <c r="BD2138" s="15"/>
      <c r="BJ2138" s="15">
        <v>41025</v>
      </c>
      <c r="BK2138" s="14">
        <v>228.261</v>
      </c>
    </row>
    <row r="2139" spans="2:63" x14ac:dyDescent="0.2">
      <c r="B2139" s="15">
        <v>40296</v>
      </c>
      <c r="C2139" s="14">
        <v>3.0369999999999999</v>
      </c>
      <c r="E2139" s="15">
        <v>40296</v>
      </c>
      <c r="F2139" s="14">
        <v>3.3220000000000001</v>
      </c>
      <c r="H2139" s="15">
        <v>40296</v>
      </c>
      <c r="I2139" s="14">
        <v>4.1189999999999998</v>
      </c>
      <c r="K2139" s="15">
        <v>40296</v>
      </c>
      <c r="L2139" s="14">
        <v>4.1139999999999999</v>
      </c>
      <c r="N2139" s="15">
        <v>40296</v>
      </c>
      <c r="O2139" s="14">
        <v>3.6120000000000001</v>
      </c>
      <c r="Q2139" s="15">
        <v>40296</v>
      </c>
      <c r="R2139" s="14">
        <v>3.2800000000000002</v>
      </c>
      <c r="T2139" s="15">
        <v>40296</v>
      </c>
      <c r="U2139" s="14">
        <v>3.456</v>
      </c>
      <c r="W2139" s="15">
        <v>40296</v>
      </c>
      <c r="X2139" s="14">
        <v>5.8090000000000002</v>
      </c>
      <c r="Z2139" s="15">
        <v>40296</v>
      </c>
      <c r="AA2139" s="14">
        <v>3.286</v>
      </c>
      <c r="AC2139" s="14">
        <f t="shared" si="253"/>
        <v>3.5809397497296458</v>
      </c>
      <c r="AE2139" s="15">
        <v>40296</v>
      </c>
      <c r="AF2139" s="14">
        <v>3.7627999999999999</v>
      </c>
      <c r="AH2139" s="15">
        <v>40296</v>
      </c>
      <c r="AI2139" s="14">
        <v>3.9430000000000001</v>
      </c>
      <c r="AK2139" s="15">
        <v>40296</v>
      </c>
      <c r="AL2139" s="14">
        <v>2.153</v>
      </c>
      <c r="AM2139" s="14">
        <f t="shared" si="248"/>
        <v>1.4279397497296458</v>
      </c>
      <c r="AN2139" s="15">
        <v>40296</v>
      </c>
      <c r="AO2139" s="14">
        <v>2.7641999999999998</v>
      </c>
      <c r="AP2139" s="14">
        <f t="shared" si="249"/>
        <v>0.99860000000000015</v>
      </c>
      <c r="AQ2139" s="15">
        <v>40296</v>
      </c>
      <c r="AR2139" s="14">
        <v>3.524</v>
      </c>
      <c r="AS2139" s="14">
        <f t="shared" si="250"/>
        <v>0.41900000000000004</v>
      </c>
      <c r="AU2139" s="14">
        <f t="shared" si="254"/>
        <v>0.8839999999999999</v>
      </c>
      <c r="AW2139" s="14">
        <f t="shared" si="251"/>
        <v>1.9659999999999997</v>
      </c>
      <c r="AY2139" s="14">
        <f t="shared" si="252"/>
        <v>1.9609999999999999</v>
      </c>
      <c r="BA2139" s="15">
        <v>40296</v>
      </c>
      <c r="BB2139" s="14">
        <v>108.1983</v>
      </c>
      <c r="BD2139" s="15"/>
      <c r="BJ2139" s="15">
        <v>41026</v>
      </c>
      <c r="BK2139" s="14">
        <v>227.9933</v>
      </c>
    </row>
    <row r="2140" spans="2:63" x14ac:dyDescent="0.2">
      <c r="B2140" s="15">
        <v>40297</v>
      </c>
      <c r="C2140" s="14">
        <v>3.0619999999999998</v>
      </c>
      <c r="E2140" s="15">
        <v>40297</v>
      </c>
      <c r="F2140" s="14">
        <v>3.3319999999999999</v>
      </c>
      <c r="H2140" s="15">
        <v>40297</v>
      </c>
      <c r="I2140" s="14">
        <v>4.0529999999999999</v>
      </c>
      <c r="K2140" s="15">
        <v>40297</v>
      </c>
      <c r="L2140" s="14">
        <v>4.069</v>
      </c>
      <c r="N2140" s="15">
        <v>40297</v>
      </c>
      <c r="O2140" s="14">
        <v>3.573</v>
      </c>
      <c r="Q2140" s="15">
        <v>40297</v>
      </c>
      <c r="R2140" s="14">
        <v>3.2800000000000002</v>
      </c>
      <c r="T2140" s="15">
        <v>40297</v>
      </c>
      <c r="U2140" s="14">
        <v>3.4430000000000001</v>
      </c>
      <c r="W2140" s="15">
        <v>40297</v>
      </c>
      <c r="X2140" s="14">
        <v>5.4770000000000003</v>
      </c>
      <c r="Z2140" s="15">
        <v>40297</v>
      </c>
      <c r="AA2140" s="14">
        <v>3.294</v>
      </c>
      <c r="AC2140" s="14">
        <f t="shared" si="253"/>
        <v>3.5618538544724236</v>
      </c>
      <c r="AE2140" s="15">
        <v>40297</v>
      </c>
      <c r="AF2140" s="14">
        <v>3.7242999999999999</v>
      </c>
      <c r="AH2140" s="15">
        <v>40297</v>
      </c>
      <c r="AI2140" s="14">
        <v>3.95</v>
      </c>
      <c r="AK2140" s="15">
        <v>40297</v>
      </c>
      <c r="AL2140" s="14">
        <v>2.15</v>
      </c>
      <c r="AM2140" s="14">
        <f t="shared" si="248"/>
        <v>1.4118538544724237</v>
      </c>
      <c r="AN2140" s="15">
        <v>40297</v>
      </c>
      <c r="AO2140" s="14">
        <v>2.8003999999999998</v>
      </c>
      <c r="AP2140" s="14">
        <f t="shared" si="249"/>
        <v>0.92390000000000017</v>
      </c>
      <c r="AQ2140" s="15">
        <v>40297</v>
      </c>
      <c r="AR2140" s="14">
        <v>3.5329999999999999</v>
      </c>
      <c r="AS2140" s="14">
        <f t="shared" si="250"/>
        <v>0.41700000000000026</v>
      </c>
      <c r="AU2140" s="14">
        <f t="shared" si="254"/>
        <v>0.91199999999999992</v>
      </c>
      <c r="AW2140" s="14">
        <f t="shared" si="251"/>
        <v>1.903</v>
      </c>
      <c r="AY2140" s="14">
        <f t="shared" si="252"/>
        <v>1.919</v>
      </c>
      <c r="BA2140" s="15">
        <v>40297</v>
      </c>
      <c r="BB2140" s="14">
        <v>99.071399999999997</v>
      </c>
      <c r="BD2140" s="15"/>
      <c r="BJ2140" s="15">
        <v>41027</v>
      </c>
      <c r="BK2140" s="14">
        <v>227.9933</v>
      </c>
    </row>
    <row r="2141" spans="2:63" x14ac:dyDescent="0.2">
      <c r="B2141" s="15">
        <v>40298</v>
      </c>
      <c r="C2141" s="14">
        <v>3.0169999999999999</v>
      </c>
      <c r="E2141" s="15">
        <v>40298</v>
      </c>
      <c r="F2141" s="14">
        <v>3.2890000000000001</v>
      </c>
      <c r="H2141" s="15">
        <v>40298</v>
      </c>
      <c r="I2141" s="14">
        <v>4.03</v>
      </c>
      <c r="K2141" s="15">
        <v>40298</v>
      </c>
      <c r="L2141" s="14">
        <v>4.0149999999999997</v>
      </c>
      <c r="N2141" s="15">
        <v>40298</v>
      </c>
      <c r="O2141" s="14">
        <v>3.4870000000000001</v>
      </c>
      <c r="Q2141" s="15">
        <v>40298</v>
      </c>
      <c r="R2141" s="14">
        <v>3.2280000000000002</v>
      </c>
      <c r="T2141" s="15">
        <v>40298</v>
      </c>
      <c r="U2141" s="14">
        <v>3.3839999999999999</v>
      </c>
      <c r="W2141" s="15">
        <v>40298</v>
      </c>
      <c r="X2141" s="14">
        <v>5.1390000000000002</v>
      </c>
      <c r="Z2141" s="15">
        <v>40298</v>
      </c>
      <c r="AA2141" s="14">
        <v>3.238</v>
      </c>
      <c r="AC2141" s="14">
        <f t="shared" si="253"/>
        <v>3.5080750811061332</v>
      </c>
      <c r="AE2141" s="15">
        <v>40298</v>
      </c>
      <c r="AF2141" s="14">
        <v>3.6532</v>
      </c>
      <c r="AH2141" s="15">
        <v>40298</v>
      </c>
      <c r="AI2141" s="14">
        <v>3.8519999999999999</v>
      </c>
      <c r="AK2141" s="15">
        <v>40298</v>
      </c>
      <c r="AL2141" s="14">
        <v>2.1520000000000001</v>
      </c>
      <c r="AM2141" s="14">
        <f t="shared" si="248"/>
        <v>1.3560750811061331</v>
      </c>
      <c r="AN2141" s="15">
        <v>40298</v>
      </c>
      <c r="AO2141" s="14">
        <v>2.766</v>
      </c>
      <c r="AP2141" s="14">
        <f t="shared" si="249"/>
        <v>0.88719999999999999</v>
      </c>
      <c r="AQ2141" s="15">
        <v>40298</v>
      </c>
      <c r="AR2141" s="14">
        <v>3.5255000000000001</v>
      </c>
      <c r="AS2141" s="14">
        <f t="shared" si="250"/>
        <v>0.32649999999999979</v>
      </c>
      <c r="AU2141" s="14">
        <f t="shared" si="254"/>
        <v>0.86499999999999977</v>
      </c>
      <c r="AW2141" s="14">
        <f t="shared" si="251"/>
        <v>1.8780000000000001</v>
      </c>
      <c r="AY2141" s="14">
        <f t="shared" si="252"/>
        <v>1.8629999999999995</v>
      </c>
      <c r="BA2141" s="15">
        <v>40298</v>
      </c>
      <c r="BB2141" s="14">
        <v>101.3467</v>
      </c>
      <c r="BD2141" s="15"/>
      <c r="BJ2141" s="15">
        <v>41028</v>
      </c>
      <c r="BK2141" s="14">
        <v>227.9933</v>
      </c>
    </row>
    <row r="2142" spans="2:63" x14ac:dyDescent="0.2">
      <c r="B2142" s="15">
        <v>40299</v>
      </c>
      <c r="C2142" s="14">
        <v>3.0169999999999999</v>
      </c>
      <c r="E2142" s="15">
        <v>40299</v>
      </c>
      <c r="F2142" s="14">
        <v>3.2890000000000001</v>
      </c>
      <c r="H2142" s="15">
        <v>40299</v>
      </c>
      <c r="I2142" s="14">
        <v>4.03</v>
      </c>
      <c r="K2142" s="15">
        <v>40299</v>
      </c>
      <c r="L2142" s="14">
        <v>4.0149999999999997</v>
      </c>
      <c r="N2142" s="15">
        <v>40299</v>
      </c>
      <c r="O2142" s="14">
        <v>3.4870000000000001</v>
      </c>
      <c r="Q2142" s="15">
        <v>40299</v>
      </c>
      <c r="R2142" s="14">
        <v>3.2280000000000002</v>
      </c>
      <c r="T2142" s="15">
        <v>40299</v>
      </c>
      <c r="U2142" s="14">
        <v>3.3839999999999999</v>
      </c>
      <c r="W2142" s="15">
        <v>40299</v>
      </c>
      <c r="X2142" s="14">
        <v>5.1390000000000002</v>
      </c>
      <c r="Z2142" s="15">
        <v>40299</v>
      </c>
      <c r="AA2142" s="14">
        <v>3.238</v>
      </c>
      <c r="AC2142" s="14">
        <f t="shared" si="253"/>
        <v>3.5080750811061332</v>
      </c>
      <c r="AE2142" s="15">
        <v>40299</v>
      </c>
      <c r="AF2142" s="14">
        <v>3.6532</v>
      </c>
      <c r="AH2142" s="15">
        <v>40299</v>
      </c>
      <c r="AI2142" s="14">
        <v>3.8519999999999999</v>
      </c>
      <c r="AK2142" s="15">
        <v>40299</v>
      </c>
      <c r="AL2142" s="14">
        <v>2.1520000000000001</v>
      </c>
      <c r="AM2142" s="14">
        <f t="shared" si="248"/>
        <v>1.3560750811061331</v>
      </c>
      <c r="AN2142" s="15">
        <v>40299</v>
      </c>
      <c r="AO2142" s="14">
        <v>2.766</v>
      </c>
      <c r="AP2142" s="14">
        <f t="shared" si="249"/>
        <v>0.88719999999999999</v>
      </c>
      <c r="AQ2142" s="15">
        <v>40299</v>
      </c>
      <c r="AR2142" s="14">
        <v>3.5255000000000001</v>
      </c>
      <c r="AS2142" s="14">
        <f t="shared" si="250"/>
        <v>0.32649999999999979</v>
      </c>
      <c r="AU2142" s="14">
        <f t="shared" si="254"/>
        <v>0.86499999999999977</v>
      </c>
      <c r="AW2142" s="14">
        <f t="shared" si="251"/>
        <v>1.8780000000000001</v>
      </c>
      <c r="AY2142" s="14">
        <f t="shared" si="252"/>
        <v>1.8629999999999995</v>
      </c>
      <c r="BA2142" s="15">
        <v>40299</v>
      </c>
      <c r="BB2142" s="14">
        <v>101.3467</v>
      </c>
      <c r="BD2142" s="15"/>
      <c r="BJ2142" s="15">
        <v>41029</v>
      </c>
      <c r="BK2142" s="14">
        <v>227.84719999999999</v>
      </c>
    </row>
    <row r="2143" spans="2:63" x14ac:dyDescent="0.2">
      <c r="B2143" s="15">
        <v>40300</v>
      </c>
      <c r="C2143" s="14">
        <v>3.0169999999999999</v>
      </c>
      <c r="E2143" s="15">
        <v>40300</v>
      </c>
      <c r="F2143" s="14">
        <v>3.2890000000000001</v>
      </c>
      <c r="H2143" s="15">
        <v>40300</v>
      </c>
      <c r="I2143" s="14">
        <v>4.03</v>
      </c>
      <c r="K2143" s="15">
        <v>40300</v>
      </c>
      <c r="L2143" s="14">
        <v>4.0149999999999997</v>
      </c>
      <c r="N2143" s="15">
        <v>40300</v>
      </c>
      <c r="O2143" s="14">
        <v>3.4870000000000001</v>
      </c>
      <c r="Q2143" s="15">
        <v>40300</v>
      </c>
      <c r="R2143" s="14">
        <v>3.2280000000000002</v>
      </c>
      <c r="T2143" s="15">
        <v>40300</v>
      </c>
      <c r="U2143" s="14">
        <v>3.3839999999999999</v>
      </c>
      <c r="W2143" s="15">
        <v>40300</v>
      </c>
      <c r="X2143" s="14">
        <v>5.1390000000000002</v>
      </c>
      <c r="Z2143" s="15">
        <v>40300</v>
      </c>
      <c r="AA2143" s="14">
        <v>3.238</v>
      </c>
      <c r="AC2143" s="14">
        <f t="shared" si="253"/>
        <v>3.5080750811061332</v>
      </c>
      <c r="AE2143" s="15">
        <v>40300</v>
      </c>
      <c r="AF2143" s="14">
        <v>3.6532</v>
      </c>
      <c r="AH2143" s="15">
        <v>40300</v>
      </c>
      <c r="AI2143" s="14">
        <v>3.8519999999999999</v>
      </c>
      <c r="AK2143" s="15">
        <v>40300</v>
      </c>
      <c r="AL2143" s="14">
        <v>2.1520000000000001</v>
      </c>
      <c r="AM2143" s="14">
        <f t="shared" si="248"/>
        <v>1.3560750811061331</v>
      </c>
      <c r="AN2143" s="15">
        <v>40300</v>
      </c>
      <c r="AO2143" s="14">
        <v>2.766</v>
      </c>
      <c r="AP2143" s="14">
        <f t="shared" si="249"/>
        <v>0.88719999999999999</v>
      </c>
      <c r="AQ2143" s="15">
        <v>40300</v>
      </c>
      <c r="AR2143" s="14">
        <v>3.5255000000000001</v>
      </c>
      <c r="AS2143" s="14">
        <f t="shared" si="250"/>
        <v>0.32649999999999979</v>
      </c>
      <c r="AU2143" s="14">
        <f t="shared" si="254"/>
        <v>0.86499999999999977</v>
      </c>
      <c r="AW2143" s="14">
        <f t="shared" si="251"/>
        <v>1.8780000000000001</v>
      </c>
      <c r="AY2143" s="14">
        <f t="shared" si="252"/>
        <v>1.8629999999999995</v>
      </c>
      <c r="BA2143" s="15">
        <v>40300</v>
      </c>
      <c r="BB2143" s="14">
        <v>101.3467</v>
      </c>
      <c r="BD2143" s="15"/>
      <c r="BJ2143" s="15">
        <v>41030</v>
      </c>
      <c r="BK2143" s="14">
        <v>227.9391</v>
      </c>
    </row>
    <row r="2144" spans="2:63" x14ac:dyDescent="0.2">
      <c r="B2144" s="15">
        <v>40301</v>
      </c>
      <c r="C2144" s="14">
        <v>3.0649999999999999</v>
      </c>
      <c r="E2144" s="15">
        <v>40301</v>
      </c>
      <c r="F2144" s="14">
        <v>3.3279999999999998</v>
      </c>
      <c r="H2144" s="15">
        <v>40301</v>
      </c>
      <c r="I2144" s="14">
        <v>4.0359999999999996</v>
      </c>
      <c r="K2144" s="15">
        <v>40301</v>
      </c>
      <c r="L2144" s="14">
        <v>4.0019999999999998</v>
      </c>
      <c r="N2144" s="15">
        <v>40301</v>
      </c>
      <c r="O2144" s="14">
        <v>3.5060000000000002</v>
      </c>
      <c r="Q2144" s="15">
        <v>40301</v>
      </c>
      <c r="R2144" s="14">
        <v>3.262</v>
      </c>
      <c r="T2144" s="15">
        <v>40301</v>
      </c>
      <c r="U2144" s="14">
        <v>3.4140000000000001</v>
      </c>
      <c r="W2144" s="15">
        <v>40301</v>
      </c>
      <c r="X2144" s="14">
        <v>5.1349999999999998</v>
      </c>
      <c r="Z2144" s="15">
        <v>40301</v>
      </c>
      <c r="AA2144" s="14">
        <v>3.274</v>
      </c>
      <c r="AC2144" s="14">
        <f t="shared" si="253"/>
        <v>3.5326221226633705</v>
      </c>
      <c r="AE2144" s="15">
        <v>40301</v>
      </c>
      <c r="AF2144" s="14">
        <v>3.6819999999999999</v>
      </c>
      <c r="AH2144" s="15">
        <v>40301</v>
      </c>
      <c r="AI2144" s="14">
        <v>3.907</v>
      </c>
      <c r="AK2144" s="15">
        <v>40301</v>
      </c>
      <c r="AL2144" s="14">
        <v>2.17</v>
      </c>
      <c r="AM2144" s="14">
        <f t="shared" si="248"/>
        <v>1.3626221226633706</v>
      </c>
      <c r="AN2144" s="15">
        <v>40301</v>
      </c>
      <c r="AO2144" s="14">
        <v>2.7747000000000002</v>
      </c>
      <c r="AP2144" s="14">
        <f t="shared" si="249"/>
        <v>0.90729999999999977</v>
      </c>
      <c r="AQ2144" s="15">
        <v>40301</v>
      </c>
      <c r="AR2144" s="14">
        <v>3.528</v>
      </c>
      <c r="AS2144" s="14">
        <f t="shared" si="250"/>
        <v>0.379</v>
      </c>
      <c r="AU2144" s="14">
        <f t="shared" si="254"/>
        <v>0.89500000000000002</v>
      </c>
      <c r="AW2144" s="14">
        <f t="shared" si="251"/>
        <v>1.8659999999999997</v>
      </c>
      <c r="AY2144" s="14">
        <f t="shared" si="252"/>
        <v>1.8319999999999999</v>
      </c>
      <c r="BA2144" s="15">
        <v>40301</v>
      </c>
      <c r="BB2144" s="14">
        <v>97.165599999999998</v>
      </c>
      <c r="BD2144" s="15"/>
      <c r="BJ2144" s="15">
        <v>41031</v>
      </c>
      <c r="BK2144" s="14">
        <v>227.83930000000001</v>
      </c>
    </row>
    <row r="2145" spans="2:63" x14ac:dyDescent="0.2">
      <c r="B2145" s="15">
        <v>40302</v>
      </c>
      <c r="C2145" s="14">
        <v>2.9489999999999998</v>
      </c>
      <c r="E2145" s="15">
        <v>40302</v>
      </c>
      <c r="F2145" s="14">
        <v>3.23</v>
      </c>
      <c r="H2145" s="15">
        <v>40302</v>
      </c>
      <c r="I2145" s="14">
        <v>4.1050000000000004</v>
      </c>
      <c r="K2145" s="15">
        <v>40302</v>
      </c>
      <c r="L2145" s="14">
        <v>4.0069999999999997</v>
      </c>
      <c r="N2145" s="15">
        <v>40302</v>
      </c>
      <c r="O2145" s="14">
        <v>3.4430000000000001</v>
      </c>
      <c r="Q2145" s="15">
        <v>40302</v>
      </c>
      <c r="R2145" s="14">
        <v>3.1560000000000001</v>
      </c>
      <c r="T2145" s="15">
        <v>40302</v>
      </c>
      <c r="U2145" s="14">
        <v>3.3250000000000002</v>
      </c>
      <c r="W2145" s="15">
        <v>40302</v>
      </c>
      <c r="X2145" s="14">
        <v>5.4690000000000003</v>
      </c>
      <c r="Z2145" s="15">
        <v>40302</v>
      </c>
      <c r="AA2145" s="14">
        <v>3.17</v>
      </c>
      <c r="AC2145" s="14">
        <f t="shared" si="253"/>
        <v>3.4846245944693335</v>
      </c>
      <c r="AE2145" s="15">
        <v>40302</v>
      </c>
      <c r="AF2145" s="14">
        <v>3.5901999999999998</v>
      </c>
      <c r="AH2145" s="15">
        <v>40302</v>
      </c>
      <c r="AI2145" s="14">
        <v>3.839</v>
      </c>
      <c r="AK2145" s="15">
        <v>40302</v>
      </c>
      <c r="AL2145" s="14">
        <v>2.173</v>
      </c>
      <c r="AM2145" s="14">
        <f t="shared" ref="AM2145:AM2208" si="255">AC2145-AL2145</f>
        <v>1.3116245944693334</v>
      </c>
      <c r="AN2145" s="15">
        <v>40302</v>
      </c>
      <c r="AO2145" s="14">
        <v>2.6985999999999999</v>
      </c>
      <c r="AP2145" s="14">
        <f t="shared" ref="AP2145:AP2208" si="256">AF2145-AO2145</f>
        <v>0.89159999999999995</v>
      </c>
      <c r="AQ2145" s="15">
        <v>40302</v>
      </c>
      <c r="AR2145" s="14">
        <v>3.48</v>
      </c>
      <c r="AS2145" s="14">
        <f t="shared" ref="AS2145:AS2208" si="257">AI2145-AR2145</f>
        <v>0.35899999999999999</v>
      </c>
      <c r="AU2145" s="14">
        <f t="shared" si="254"/>
        <v>0.7759999999999998</v>
      </c>
      <c r="AW2145" s="14">
        <f t="shared" ref="AW2145:AW2208" si="258">I2145-AL2145</f>
        <v>1.9320000000000004</v>
      </c>
      <c r="AY2145" s="14">
        <f t="shared" ref="AY2145:AY2208" si="259">L2145-AL2145</f>
        <v>1.8339999999999996</v>
      </c>
      <c r="BA2145" s="15">
        <v>40302</v>
      </c>
      <c r="BB2145" s="14">
        <v>115.62560000000001</v>
      </c>
      <c r="BD2145" s="15"/>
      <c r="BJ2145" s="15">
        <v>41032</v>
      </c>
      <c r="BK2145" s="14">
        <v>227.8415</v>
      </c>
    </row>
    <row r="2146" spans="2:63" x14ac:dyDescent="0.2">
      <c r="B2146" s="15">
        <v>40303</v>
      </c>
      <c r="C2146" s="14">
        <v>2.8609999999999998</v>
      </c>
      <c r="E2146" s="15">
        <v>40303</v>
      </c>
      <c r="F2146" s="14">
        <v>3.15</v>
      </c>
      <c r="H2146" s="15">
        <v>40303</v>
      </c>
      <c r="I2146" s="14">
        <v>4.1779999999999999</v>
      </c>
      <c r="K2146" s="15">
        <v>40303</v>
      </c>
      <c r="L2146" s="14">
        <v>4.0659999999999998</v>
      </c>
      <c r="N2146" s="15">
        <v>40303</v>
      </c>
      <c r="O2146" s="14">
        <v>3.391</v>
      </c>
      <c r="Q2146" s="15">
        <v>40303</v>
      </c>
      <c r="R2146" s="14">
        <v>3.0609999999999999</v>
      </c>
      <c r="T2146" s="15">
        <v>40303</v>
      </c>
      <c r="U2146" s="14">
        <v>3.2469999999999999</v>
      </c>
      <c r="W2146" s="15">
        <v>40303</v>
      </c>
      <c r="X2146" s="14">
        <v>5.806</v>
      </c>
      <c r="Z2146" s="15">
        <v>40303</v>
      </c>
      <c r="AA2146" s="14">
        <v>3.0760000000000001</v>
      </c>
      <c r="AC2146" s="14">
        <f t="shared" si="253"/>
        <v>3.4608713116020384</v>
      </c>
      <c r="AE2146" s="15">
        <v>40303</v>
      </c>
      <c r="AF2146" s="14">
        <v>3.5388000000000002</v>
      </c>
      <c r="AH2146" s="15">
        <v>40303</v>
      </c>
      <c r="AI2146" s="14">
        <v>3.8170000000000002</v>
      </c>
      <c r="AK2146" s="15">
        <v>40303</v>
      </c>
      <c r="AL2146" s="14">
        <v>2.15</v>
      </c>
      <c r="AM2146" s="14">
        <f t="shared" si="255"/>
        <v>1.3108713116020385</v>
      </c>
      <c r="AN2146" s="15">
        <v>40303</v>
      </c>
      <c r="AO2146" s="14">
        <v>2.6637</v>
      </c>
      <c r="AP2146" s="14">
        <f t="shared" si="256"/>
        <v>0.87510000000000021</v>
      </c>
      <c r="AQ2146" s="15">
        <v>40303</v>
      </c>
      <c r="AR2146" s="14">
        <v>3.4249999999999998</v>
      </c>
      <c r="AS2146" s="14">
        <f t="shared" si="257"/>
        <v>0.39200000000000035</v>
      </c>
      <c r="AU2146" s="14">
        <f t="shared" si="254"/>
        <v>0.71099999999999985</v>
      </c>
      <c r="AW2146" s="14">
        <f t="shared" si="258"/>
        <v>2.028</v>
      </c>
      <c r="AY2146" s="14">
        <f t="shared" si="259"/>
        <v>1.9159999999999999</v>
      </c>
      <c r="BA2146" s="15">
        <v>40303</v>
      </c>
      <c r="BB2146" s="14">
        <v>131.7621</v>
      </c>
      <c r="BD2146" s="15"/>
      <c r="BJ2146" s="15">
        <v>41033</v>
      </c>
      <c r="BK2146" s="14">
        <v>227.40020000000001</v>
      </c>
    </row>
    <row r="2147" spans="2:63" x14ac:dyDescent="0.2">
      <c r="B2147" s="15">
        <v>40304</v>
      </c>
      <c r="C2147" s="14">
        <v>2.7930000000000001</v>
      </c>
      <c r="E2147" s="15">
        <v>40304</v>
      </c>
      <c r="F2147" s="14">
        <v>3.1339999999999999</v>
      </c>
      <c r="H2147" s="15">
        <v>40304</v>
      </c>
      <c r="I2147" s="14">
        <v>4.4219999999999997</v>
      </c>
      <c r="K2147" s="15">
        <v>40304</v>
      </c>
      <c r="L2147" s="14">
        <v>4.282</v>
      </c>
      <c r="N2147" s="15">
        <v>40304</v>
      </c>
      <c r="O2147" s="14">
        <v>3.4790000000000001</v>
      </c>
      <c r="Q2147" s="15">
        <v>40304</v>
      </c>
      <c r="R2147" s="14">
        <v>3.0550000000000002</v>
      </c>
      <c r="T2147" s="15">
        <v>40304</v>
      </c>
      <c r="U2147" s="14">
        <v>3.2349999999999999</v>
      </c>
      <c r="W2147" s="15">
        <v>40304</v>
      </c>
      <c r="X2147" s="14">
        <v>6.14</v>
      </c>
      <c r="Z2147" s="15">
        <v>40304</v>
      </c>
      <c r="AA2147" s="14">
        <v>3.0720000000000001</v>
      </c>
      <c r="AC2147" s="14">
        <f t="shared" si="253"/>
        <v>3.5243948710026261</v>
      </c>
      <c r="AE2147" s="15">
        <v>40304</v>
      </c>
      <c r="AF2147" s="14">
        <v>3.3938000000000001</v>
      </c>
      <c r="AH2147" s="15">
        <v>40304</v>
      </c>
      <c r="AI2147" s="14">
        <v>3.7989999999999999</v>
      </c>
      <c r="AK2147" s="15">
        <v>40304</v>
      </c>
      <c r="AL2147" s="14">
        <v>2.13</v>
      </c>
      <c r="AM2147" s="14">
        <f t="shared" si="255"/>
        <v>1.3943948710026262</v>
      </c>
      <c r="AN2147" s="15">
        <v>40304</v>
      </c>
      <c r="AO2147" s="14">
        <v>2.5548999999999999</v>
      </c>
      <c r="AP2147" s="14">
        <f t="shared" si="256"/>
        <v>0.8389000000000002</v>
      </c>
      <c r="AQ2147" s="15">
        <v>40304</v>
      </c>
      <c r="AR2147" s="14">
        <v>3.45</v>
      </c>
      <c r="AS2147" s="14">
        <f t="shared" si="257"/>
        <v>0.34899999999999975</v>
      </c>
      <c r="AU2147" s="14">
        <f t="shared" si="254"/>
        <v>0.66300000000000026</v>
      </c>
      <c r="AW2147" s="14">
        <f t="shared" si="258"/>
        <v>2.2919999999999998</v>
      </c>
      <c r="AY2147" s="14">
        <f t="shared" si="259"/>
        <v>2.1520000000000001</v>
      </c>
      <c r="BA2147" s="15">
        <v>40304</v>
      </c>
      <c r="BB2147" s="14">
        <v>162.84960000000001</v>
      </c>
      <c r="BD2147" s="15"/>
      <c r="BJ2147" s="15">
        <v>41034</v>
      </c>
      <c r="BK2147" s="14">
        <v>227.40020000000001</v>
      </c>
    </row>
    <row r="2148" spans="2:63" x14ac:dyDescent="0.2">
      <c r="B2148" s="15">
        <v>40305</v>
      </c>
      <c r="C2148" s="14">
        <v>2.7970000000000002</v>
      </c>
      <c r="E2148" s="15">
        <v>40305</v>
      </c>
      <c r="F2148" s="14">
        <v>3.15</v>
      </c>
      <c r="H2148" s="15">
        <v>40305</v>
      </c>
      <c r="I2148" s="14">
        <v>4.4390000000000001</v>
      </c>
      <c r="K2148" s="15">
        <v>40305</v>
      </c>
      <c r="L2148" s="14">
        <v>4.2679999999999998</v>
      </c>
      <c r="N2148" s="15">
        <v>40305</v>
      </c>
      <c r="O2148" s="14">
        <v>3.5209999999999999</v>
      </c>
      <c r="Q2148" s="15">
        <v>40305</v>
      </c>
      <c r="R2148" s="14">
        <v>3.0529999999999999</v>
      </c>
      <c r="T2148" s="15">
        <v>40305</v>
      </c>
      <c r="U2148" s="14">
        <v>3.294</v>
      </c>
      <c r="W2148" s="15">
        <v>40305</v>
      </c>
      <c r="X2148" s="14">
        <v>6.2850000000000001</v>
      </c>
      <c r="Z2148" s="15">
        <v>40305</v>
      </c>
      <c r="AA2148" s="14">
        <v>3.0840000000000001</v>
      </c>
      <c r="AC2148" s="14">
        <f t="shared" si="253"/>
        <v>3.5360633400278072</v>
      </c>
      <c r="AE2148" s="15">
        <v>40305</v>
      </c>
      <c r="AF2148" s="14">
        <v>3.4255</v>
      </c>
      <c r="AH2148" s="15">
        <v>40305</v>
      </c>
      <c r="AI2148" s="14">
        <v>3.831</v>
      </c>
      <c r="AK2148" s="15">
        <v>40305</v>
      </c>
      <c r="AL2148" s="14">
        <v>2.101</v>
      </c>
      <c r="AM2148" s="14">
        <f t="shared" si="255"/>
        <v>1.4350633400278072</v>
      </c>
      <c r="AN2148" s="15">
        <v>40305</v>
      </c>
      <c r="AO2148" s="14">
        <v>2.5975000000000001</v>
      </c>
      <c r="AP2148" s="14">
        <f t="shared" si="256"/>
        <v>0.82799999999999985</v>
      </c>
      <c r="AQ2148" s="15">
        <v>40305</v>
      </c>
      <c r="AR2148" s="14">
        <v>3.391</v>
      </c>
      <c r="AS2148" s="14">
        <f t="shared" si="257"/>
        <v>0.43999999999999995</v>
      </c>
      <c r="AU2148" s="14">
        <f t="shared" si="254"/>
        <v>0.69600000000000017</v>
      </c>
      <c r="AW2148" s="14">
        <f t="shared" si="258"/>
        <v>2.3380000000000001</v>
      </c>
      <c r="AY2148" s="14">
        <f t="shared" si="259"/>
        <v>2.1669999999999998</v>
      </c>
      <c r="BA2148" s="15">
        <v>40305</v>
      </c>
      <c r="BB2148" s="14">
        <v>164.2253</v>
      </c>
      <c r="BD2148" s="15"/>
      <c r="BJ2148" s="15">
        <v>41035</v>
      </c>
      <c r="BK2148" s="14">
        <v>227.40020000000001</v>
      </c>
    </row>
    <row r="2149" spans="2:63" x14ac:dyDescent="0.2">
      <c r="B2149" s="15">
        <v>40306</v>
      </c>
      <c r="C2149" s="14">
        <v>2.7970000000000002</v>
      </c>
      <c r="E2149" s="15">
        <v>40306</v>
      </c>
      <c r="F2149" s="14">
        <v>3.15</v>
      </c>
      <c r="H2149" s="15">
        <v>40306</v>
      </c>
      <c r="I2149" s="14">
        <v>4.4390000000000001</v>
      </c>
      <c r="K2149" s="15">
        <v>40306</v>
      </c>
      <c r="L2149" s="14">
        <v>4.2679999999999998</v>
      </c>
      <c r="N2149" s="15">
        <v>40306</v>
      </c>
      <c r="O2149" s="14">
        <v>3.5209999999999999</v>
      </c>
      <c r="Q2149" s="15">
        <v>40306</v>
      </c>
      <c r="R2149" s="14">
        <v>3.0529999999999999</v>
      </c>
      <c r="T2149" s="15">
        <v>40306</v>
      </c>
      <c r="U2149" s="14">
        <v>3.294</v>
      </c>
      <c r="W2149" s="15">
        <v>40306</v>
      </c>
      <c r="X2149" s="14">
        <v>6.2850000000000001</v>
      </c>
      <c r="Z2149" s="15">
        <v>40306</v>
      </c>
      <c r="AA2149" s="14">
        <v>3.0840000000000001</v>
      </c>
      <c r="AC2149" s="14">
        <f t="shared" si="253"/>
        <v>3.5360633400278072</v>
      </c>
      <c r="AE2149" s="15">
        <v>40306</v>
      </c>
      <c r="AF2149" s="14">
        <v>3.4255</v>
      </c>
      <c r="AH2149" s="15">
        <v>40306</v>
      </c>
      <c r="AI2149" s="14">
        <v>3.831</v>
      </c>
      <c r="AK2149" s="15">
        <v>40306</v>
      </c>
      <c r="AL2149" s="14">
        <v>2.101</v>
      </c>
      <c r="AM2149" s="14">
        <f t="shared" si="255"/>
        <v>1.4350633400278072</v>
      </c>
      <c r="AN2149" s="15">
        <v>40306</v>
      </c>
      <c r="AO2149" s="14">
        <v>2.5975000000000001</v>
      </c>
      <c r="AP2149" s="14">
        <f t="shared" si="256"/>
        <v>0.82799999999999985</v>
      </c>
      <c r="AQ2149" s="15">
        <v>40306</v>
      </c>
      <c r="AR2149" s="14">
        <v>3.391</v>
      </c>
      <c r="AS2149" s="14">
        <f t="shared" si="257"/>
        <v>0.43999999999999995</v>
      </c>
      <c r="AU2149" s="14">
        <f t="shared" si="254"/>
        <v>0.69600000000000017</v>
      </c>
      <c r="AW2149" s="14">
        <f t="shared" si="258"/>
        <v>2.3380000000000001</v>
      </c>
      <c r="AY2149" s="14">
        <f t="shared" si="259"/>
        <v>2.1669999999999998</v>
      </c>
      <c r="BA2149" s="15">
        <v>40306</v>
      </c>
      <c r="BB2149" s="14">
        <v>164.2253</v>
      </c>
      <c r="BD2149" s="15"/>
      <c r="BJ2149" s="15">
        <v>41036</v>
      </c>
      <c r="BK2149" s="14">
        <v>227.40020000000001</v>
      </c>
    </row>
    <row r="2150" spans="2:63" x14ac:dyDescent="0.2">
      <c r="B2150" s="15">
        <v>40307</v>
      </c>
      <c r="C2150" s="14">
        <v>2.7970000000000002</v>
      </c>
      <c r="E2150" s="15">
        <v>40307</v>
      </c>
      <c r="F2150" s="14">
        <v>3.15</v>
      </c>
      <c r="H2150" s="15">
        <v>40307</v>
      </c>
      <c r="I2150" s="14">
        <v>4.4390000000000001</v>
      </c>
      <c r="K2150" s="15">
        <v>40307</v>
      </c>
      <c r="L2150" s="14">
        <v>4.2679999999999998</v>
      </c>
      <c r="N2150" s="15">
        <v>40307</v>
      </c>
      <c r="O2150" s="14">
        <v>3.5209999999999999</v>
      </c>
      <c r="Q2150" s="15">
        <v>40307</v>
      </c>
      <c r="R2150" s="14">
        <v>3.0529999999999999</v>
      </c>
      <c r="T2150" s="15">
        <v>40307</v>
      </c>
      <c r="U2150" s="14">
        <v>3.294</v>
      </c>
      <c r="W2150" s="15">
        <v>40307</v>
      </c>
      <c r="X2150" s="14">
        <v>6.2850000000000001</v>
      </c>
      <c r="Z2150" s="15">
        <v>40307</v>
      </c>
      <c r="AA2150" s="14">
        <v>3.0840000000000001</v>
      </c>
      <c r="AC2150" s="14">
        <f t="shared" si="253"/>
        <v>3.5360633400278072</v>
      </c>
      <c r="AE2150" s="15">
        <v>40307</v>
      </c>
      <c r="AF2150" s="14">
        <v>3.4255</v>
      </c>
      <c r="AH2150" s="15">
        <v>40307</v>
      </c>
      <c r="AI2150" s="14">
        <v>3.831</v>
      </c>
      <c r="AK2150" s="15">
        <v>40307</v>
      </c>
      <c r="AL2150" s="14">
        <v>2.101</v>
      </c>
      <c r="AM2150" s="14">
        <f t="shared" si="255"/>
        <v>1.4350633400278072</v>
      </c>
      <c r="AN2150" s="15">
        <v>40307</v>
      </c>
      <c r="AO2150" s="14">
        <v>2.5975000000000001</v>
      </c>
      <c r="AP2150" s="14">
        <f t="shared" si="256"/>
        <v>0.82799999999999985</v>
      </c>
      <c r="AQ2150" s="15">
        <v>40307</v>
      </c>
      <c r="AR2150" s="14">
        <v>3.391</v>
      </c>
      <c r="AS2150" s="14">
        <f t="shared" si="257"/>
        <v>0.43999999999999995</v>
      </c>
      <c r="AU2150" s="14">
        <f t="shared" si="254"/>
        <v>0.69600000000000017</v>
      </c>
      <c r="AW2150" s="14">
        <f t="shared" si="258"/>
        <v>2.3380000000000001</v>
      </c>
      <c r="AY2150" s="14">
        <f t="shared" si="259"/>
        <v>2.1669999999999998</v>
      </c>
      <c r="BA2150" s="15">
        <v>40307</v>
      </c>
      <c r="BB2150" s="14">
        <v>164.2253</v>
      </c>
      <c r="BD2150" s="15"/>
      <c r="BJ2150" s="15">
        <v>41037</v>
      </c>
      <c r="BK2150" s="14">
        <v>227.5684</v>
      </c>
    </row>
    <row r="2151" spans="2:63" x14ac:dyDescent="0.2">
      <c r="B2151" s="15">
        <v>40308</v>
      </c>
      <c r="C2151" s="14">
        <v>2.9550000000000001</v>
      </c>
      <c r="E2151" s="15">
        <v>40308</v>
      </c>
      <c r="F2151" s="14">
        <v>3.2240000000000002</v>
      </c>
      <c r="H2151" s="15">
        <v>40308</v>
      </c>
      <c r="I2151" s="14">
        <v>3.927</v>
      </c>
      <c r="K2151" s="15">
        <v>40308</v>
      </c>
      <c r="L2151" s="14">
        <v>3.9689999999999999</v>
      </c>
      <c r="N2151" s="15">
        <v>40308</v>
      </c>
      <c r="O2151" s="14">
        <v>3.4249999999999998</v>
      </c>
      <c r="Q2151" s="15">
        <v>40308</v>
      </c>
      <c r="R2151" s="14">
        <v>3.149</v>
      </c>
      <c r="T2151" s="15">
        <v>40308</v>
      </c>
      <c r="U2151" s="14">
        <v>3.3719999999999999</v>
      </c>
      <c r="W2151" s="15">
        <v>40308</v>
      </c>
      <c r="X2151" s="14">
        <v>4.6509999999999998</v>
      </c>
      <c r="Z2151" s="15">
        <v>40308</v>
      </c>
      <c r="AA2151" s="14">
        <v>3.17</v>
      </c>
      <c r="AC2151" s="14">
        <f t="shared" si="253"/>
        <v>3.4317582264792206</v>
      </c>
      <c r="AE2151" s="15">
        <v>40308</v>
      </c>
      <c r="AF2151" s="14">
        <v>3.5406</v>
      </c>
      <c r="AH2151" s="15">
        <v>40308</v>
      </c>
      <c r="AI2151" s="14">
        <v>3.9220000000000002</v>
      </c>
      <c r="AK2151" s="15">
        <v>40308</v>
      </c>
      <c r="AL2151" s="14">
        <v>2.2050000000000001</v>
      </c>
      <c r="AM2151" s="14">
        <f t="shared" si="255"/>
        <v>1.2267582264792205</v>
      </c>
      <c r="AN2151" s="15">
        <v>40308</v>
      </c>
      <c r="AO2151" s="14">
        <v>2.6736</v>
      </c>
      <c r="AP2151" s="14">
        <f t="shared" si="256"/>
        <v>0.86699999999999999</v>
      </c>
      <c r="AQ2151" s="15">
        <v>40308</v>
      </c>
      <c r="AR2151" s="14">
        <v>3.4359999999999999</v>
      </c>
      <c r="AS2151" s="14">
        <f t="shared" si="257"/>
        <v>0.48600000000000021</v>
      </c>
      <c r="AU2151" s="14">
        <f t="shared" si="254"/>
        <v>0.75</v>
      </c>
      <c r="AW2151" s="14">
        <f t="shared" si="258"/>
        <v>1.722</v>
      </c>
      <c r="AY2151" s="14">
        <f t="shared" si="259"/>
        <v>1.7639999999999998</v>
      </c>
      <c r="BA2151" s="15">
        <v>40308</v>
      </c>
      <c r="BB2151" s="14">
        <v>97.177099999999996</v>
      </c>
      <c r="BD2151" s="15"/>
      <c r="BJ2151" s="15">
        <v>41038</v>
      </c>
      <c r="BK2151" s="14">
        <v>226.572</v>
      </c>
    </row>
    <row r="2152" spans="2:63" x14ac:dyDescent="0.2">
      <c r="B2152" s="15">
        <v>40309</v>
      </c>
      <c r="C2152" s="14">
        <v>2.9370000000000003</v>
      </c>
      <c r="E2152" s="15">
        <v>40309</v>
      </c>
      <c r="F2152" s="14">
        <v>3.2160000000000002</v>
      </c>
      <c r="H2152" s="15">
        <v>40309</v>
      </c>
      <c r="I2152" s="14">
        <v>3.927</v>
      </c>
      <c r="K2152" s="15">
        <v>40309</v>
      </c>
      <c r="L2152" s="14">
        <v>3.9529999999999998</v>
      </c>
      <c r="N2152" s="15">
        <v>40309</v>
      </c>
      <c r="O2152" s="14">
        <v>3.4220000000000002</v>
      </c>
      <c r="Q2152" s="15">
        <v>40309</v>
      </c>
      <c r="R2152" s="14">
        <v>3.1520000000000001</v>
      </c>
      <c r="T2152" s="15">
        <v>40309</v>
      </c>
      <c r="U2152" s="14">
        <v>3.3460000000000001</v>
      </c>
      <c r="W2152" s="15">
        <v>40309</v>
      </c>
      <c r="X2152" s="14">
        <v>4.5259999999999998</v>
      </c>
      <c r="Z2152" s="15">
        <v>40309</v>
      </c>
      <c r="AA2152" s="14">
        <v>3.1480000000000001</v>
      </c>
      <c r="AC2152" s="14">
        <f t="shared" si="253"/>
        <v>3.4174602193727783</v>
      </c>
      <c r="AE2152" s="15">
        <v>40309</v>
      </c>
      <c r="AF2152" s="14">
        <v>3.5234999999999999</v>
      </c>
      <c r="AH2152" s="15">
        <v>40309</v>
      </c>
      <c r="AI2152" s="14">
        <v>3.8860000000000001</v>
      </c>
      <c r="AK2152" s="15">
        <v>40309</v>
      </c>
      <c r="AL2152" s="14">
        <v>2.2149999999999999</v>
      </c>
      <c r="AM2152" s="14">
        <f t="shared" si="255"/>
        <v>1.2024602193727785</v>
      </c>
      <c r="AN2152" s="15">
        <v>40309</v>
      </c>
      <c r="AO2152" s="14">
        <v>2.6973000000000003</v>
      </c>
      <c r="AP2152" s="14">
        <f t="shared" si="256"/>
        <v>0.8261999999999996</v>
      </c>
      <c r="AQ2152" s="15">
        <v>40309</v>
      </c>
      <c r="AR2152" s="14">
        <v>3.4615</v>
      </c>
      <c r="AS2152" s="14">
        <f t="shared" si="257"/>
        <v>0.4245000000000001</v>
      </c>
      <c r="AU2152" s="14">
        <f t="shared" si="254"/>
        <v>0.72200000000000042</v>
      </c>
      <c r="AW2152" s="14">
        <f t="shared" si="258"/>
        <v>1.7120000000000002</v>
      </c>
      <c r="AY2152" s="14">
        <f t="shared" si="259"/>
        <v>1.738</v>
      </c>
      <c r="BA2152" s="15">
        <v>40309</v>
      </c>
      <c r="BB2152" s="14">
        <v>98.935699999999997</v>
      </c>
      <c r="BD2152" s="15"/>
      <c r="BJ2152" s="15">
        <v>41039</v>
      </c>
      <c r="BK2152" s="14">
        <v>226.4999</v>
      </c>
    </row>
    <row r="2153" spans="2:63" x14ac:dyDescent="0.2">
      <c r="B2153" s="15">
        <v>40310</v>
      </c>
      <c r="C2153" s="14">
        <v>2.9420000000000002</v>
      </c>
      <c r="E2153" s="15">
        <v>40310</v>
      </c>
      <c r="F2153" s="14">
        <v>3.2069999999999999</v>
      </c>
      <c r="H2153" s="15">
        <v>40310</v>
      </c>
      <c r="I2153" s="14">
        <v>3.9140000000000001</v>
      </c>
      <c r="K2153" s="15">
        <v>40310</v>
      </c>
      <c r="L2153" s="14">
        <v>3.9329999999999998</v>
      </c>
      <c r="N2153" s="15">
        <v>40310</v>
      </c>
      <c r="O2153" s="14">
        <v>3.3970000000000002</v>
      </c>
      <c r="Q2153" s="15">
        <v>40310</v>
      </c>
      <c r="R2153" s="14">
        <v>3.1579999999999999</v>
      </c>
      <c r="T2153" s="15">
        <v>40310</v>
      </c>
      <c r="U2153" s="14">
        <v>3.3410000000000002</v>
      </c>
      <c r="W2153" s="15">
        <v>40310</v>
      </c>
      <c r="X2153" s="14">
        <v>4.5819999999999999</v>
      </c>
      <c r="Z2153" s="15">
        <v>40310</v>
      </c>
      <c r="AA2153" s="14">
        <v>3.145</v>
      </c>
      <c r="AC2153" s="14">
        <f t="shared" si="253"/>
        <v>3.4120135949327977</v>
      </c>
      <c r="AE2153" s="15">
        <v>40310</v>
      </c>
      <c r="AF2153" s="14">
        <v>3.5709999999999997</v>
      </c>
      <c r="AH2153" s="15">
        <v>40310</v>
      </c>
      <c r="AI2153" s="14">
        <v>3.8460000000000001</v>
      </c>
      <c r="AK2153" s="15">
        <v>40310</v>
      </c>
      <c r="AL2153" s="14">
        <v>2.1949999999999998</v>
      </c>
      <c r="AM2153" s="14">
        <f t="shared" si="255"/>
        <v>1.2170135949327978</v>
      </c>
      <c r="AN2153" s="15">
        <v>40310</v>
      </c>
      <c r="AO2153" s="14">
        <v>2.7547999999999999</v>
      </c>
      <c r="AP2153" s="14">
        <f t="shared" si="256"/>
        <v>0.81619999999999981</v>
      </c>
      <c r="AQ2153" s="15">
        <v>40310</v>
      </c>
      <c r="AR2153" s="14">
        <v>3.4</v>
      </c>
      <c r="AS2153" s="14">
        <f t="shared" si="257"/>
        <v>0.44600000000000017</v>
      </c>
      <c r="AU2153" s="14">
        <f t="shared" si="254"/>
        <v>0.74700000000000033</v>
      </c>
      <c r="AW2153" s="14">
        <f t="shared" si="258"/>
        <v>1.7190000000000003</v>
      </c>
      <c r="AY2153" s="14">
        <f t="shared" si="259"/>
        <v>1.738</v>
      </c>
      <c r="BA2153" s="15">
        <v>40310</v>
      </c>
      <c r="BB2153" s="14">
        <v>97.218699999999998</v>
      </c>
      <c r="BD2153" s="15"/>
      <c r="BJ2153" s="15">
        <v>41040</v>
      </c>
      <c r="BK2153" s="14">
        <v>226.3673</v>
      </c>
    </row>
    <row r="2154" spans="2:63" x14ac:dyDescent="0.2">
      <c r="B2154" s="15">
        <v>40311</v>
      </c>
      <c r="C2154" s="14">
        <v>2.94</v>
      </c>
      <c r="E2154" s="15">
        <v>40311</v>
      </c>
      <c r="F2154" s="14">
        <v>3.1890000000000001</v>
      </c>
      <c r="H2154" s="15">
        <v>40311</v>
      </c>
      <c r="I2154" s="14">
        <v>3.93</v>
      </c>
      <c r="K2154" s="15">
        <v>40311</v>
      </c>
      <c r="L2154" s="14">
        <v>3.867</v>
      </c>
      <c r="N2154" s="15">
        <v>40311</v>
      </c>
      <c r="O2154" s="14">
        <v>3.375</v>
      </c>
      <c r="Q2154" s="15">
        <v>40311</v>
      </c>
      <c r="R2154" s="14">
        <v>3.1429999999999998</v>
      </c>
      <c r="T2154" s="15">
        <v>40311</v>
      </c>
      <c r="U2154" s="14">
        <v>3.3290000000000002</v>
      </c>
      <c r="W2154" s="15">
        <v>40311</v>
      </c>
      <c r="X2154" s="14">
        <v>4.5679999999999996</v>
      </c>
      <c r="Z2154" s="15">
        <v>40311</v>
      </c>
      <c r="AA2154" s="14">
        <v>3.1310000000000002</v>
      </c>
      <c r="AC2154" s="14">
        <f t="shared" si="253"/>
        <v>3.3943744786034293</v>
      </c>
      <c r="AE2154" s="15">
        <v>40311</v>
      </c>
      <c r="AF2154" s="14">
        <v>3.5261</v>
      </c>
      <c r="AH2154" s="15">
        <v>40311</v>
      </c>
      <c r="AI2154" s="14">
        <v>3.8410000000000002</v>
      </c>
      <c r="AK2154" s="15">
        <v>40311</v>
      </c>
      <c r="AL2154" s="14">
        <v>2.1844999999999999</v>
      </c>
      <c r="AM2154" s="14">
        <f t="shared" si="255"/>
        <v>1.2098744786034294</v>
      </c>
      <c r="AN2154" s="15">
        <v>40311</v>
      </c>
      <c r="AO2154" s="14">
        <v>2.7126000000000001</v>
      </c>
      <c r="AP2154" s="14">
        <f t="shared" si="256"/>
        <v>0.81349999999999989</v>
      </c>
      <c r="AQ2154" s="15">
        <v>40311</v>
      </c>
      <c r="AR2154" s="14">
        <v>3.35</v>
      </c>
      <c r="AS2154" s="14">
        <f t="shared" si="257"/>
        <v>0.4910000000000001</v>
      </c>
      <c r="AU2154" s="14">
        <f t="shared" si="254"/>
        <v>0.75550000000000006</v>
      </c>
      <c r="AW2154" s="14">
        <f t="shared" si="258"/>
        <v>1.7455000000000003</v>
      </c>
      <c r="AY2154" s="14">
        <f t="shared" si="259"/>
        <v>1.6825000000000001</v>
      </c>
      <c r="BA2154" s="15">
        <v>40311</v>
      </c>
      <c r="BB2154" s="14">
        <v>99.061199999999999</v>
      </c>
      <c r="BD2154" s="15"/>
      <c r="BJ2154" s="15">
        <v>41041</v>
      </c>
      <c r="BK2154" s="14">
        <v>226.3673</v>
      </c>
    </row>
    <row r="2155" spans="2:63" x14ac:dyDescent="0.2">
      <c r="B2155" s="15">
        <v>40312</v>
      </c>
      <c r="C2155" s="14">
        <v>2.86</v>
      </c>
      <c r="E2155" s="15">
        <v>40312</v>
      </c>
      <c r="F2155" s="14">
        <v>3.1160000000000001</v>
      </c>
      <c r="H2155" s="15">
        <v>40312</v>
      </c>
      <c r="I2155" s="14">
        <v>3.944</v>
      </c>
      <c r="K2155" s="15">
        <v>40312</v>
      </c>
      <c r="L2155" s="14">
        <v>3.903</v>
      </c>
      <c r="N2155" s="15">
        <v>40312</v>
      </c>
      <c r="O2155" s="14">
        <v>3.3090000000000002</v>
      </c>
      <c r="Q2155" s="15">
        <v>40312</v>
      </c>
      <c r="R2155" s="14">
        <v>3.069</v>
      </c>
      <c r="T2155" s="15">
        <v>40312</v>
      </c>
      <c r="U2155" s="14">
        <v>3.2589999999999999</v>
      </c>
      <c r="W2155" s="15">
        <v>40312</v>
      </c>
      <c r="X2155" s="14">
        <v>4.6500000000000004</v>
      </c>
      <c r="Z2155" s="15">
        <v>40312</v>
      </c>
      <c r="AA2155" s="14">
        <v>3.0640000000000001</v>
      </c>
      <c r="AC2155" s="14">
        <f t="shared" si="253"/>
        <v>3.3566179514908079</v>
      </c>
      <c r="AE2155" s="15">
        <v>40312</v>
      </c>
      <c r="AF2155" s="14">
        <v>3.4534000000000002</v>
      </c>
      <c r="AH2155" s="15">
        <v>40312</v>
      </c>
      <c r="AI2155" s="14">
        <v>3.7509999999999999</v>
      </c>
      <c r="AK2155" s="15">
        <v>40312</v>
      </c>
      <c r="AL2155" s="14">
        <v>2.16</v>
      </c>
      <c r="AM2155" s="14">
        <f t="shared" si="255"/>
        <v>1.1966179514908077</v>
      </c>
      <c r="AN2155" s="15">
        <v>40312</v>
      </c>
      <c r="AO2155" s="14">
        <v>2.6562999999999999</v>
      </c>
      <c r="AP2155" s="14">
        <f t="shared" si="256"/>
        <v>0.79710000000000036</v>
      </c>
      <c r="AQ2155" s="15">
        <v>40312</v>
      </c>
      <c r="AR2155" s="14">
        <v>3.3570000000000002</v>
      </c>
      <c r="AS2155" s="14">
        <f t="shared" si="257"/>
        <v>0.39399999999999968</v>
      </c>
      <c r="AU2155" s="14">
        <f t="shared" si="254"/>
        <v>0.69999999999999973</v>
      </c>
      <c r="AW2155" s="14">
        <f t="shared" si="258"/>
        <v>1.7839999999999998</v>
      </c>
      <c r="AY2155" s="14">
        <f t="shared" si="259"/>
        <v>1.7429999999999999</v>
      </c>
      <c r="BA2155" s="15">
        <v>40312</v>
      </c>
      <c r="BB2155" s="14">
        <v>108.3604</v>
      </c>
      <c r="BD2155" s="15"/>
      <c r="BJ2155" s="15">
        <v>41042</v>
      </c>
      <c r="BK2155" s="14">
        <v>226.3673</v>
      </c>
    </row>
    <row r="2156" spans="2:63" x14ac:dyDescent="0.2">
      <c r="B2156" s="15">
        <v>40313</v>
      </c>
      <c r="C2156" s="14">
        <v>2.86</v>
      </c>
      <c r="E2156" s="15">
        <v>40313</v>
      </c>
      <c r="F2156" s="14">
        <v>3.1160000000000001</v>
      </c>
      <c r="H2156" s="15">
        <v>40313</v>
      </c>
      <c r="I2156" s="14">
        <v>3.944</v>
      </c>
      <c r="K2156" s="15">
        <v>40313</v>
      </c>
      <c r="L2156" s="14">
        <v>3.903</v>
      </c>
      <c r="N2156" s="15">
        <v>40313</v>
      </c>
      <c r="O2156" s="14">
        <v>3.3090000000000002</v>
      </c>
      <c r="Q2156" s="15">
        <v>40313</v>
      </c>
      <c r="R2156" s="14">
        <v>3.069</v>
      </c>
      <c r="T2156" s="15">
        <v>40313</v>
      </c>
      <c r="U2156" s="14">
        <v>3.2589999999999999</v>
      </c>
      <c r="W2156" s="15">
        <v>40313</v>
      </c>
      <c r="X2156" s="14">
        <v>4.6500000000000004</v>
      </c>
      <c r="Z2156" s="15">
        <v>40313</v>
      </c>
      <c r="AA2156" s="14">
        <v>3.0640000000000001</v>
      </c>
      <c r="AC2156" s="14">
        <f t="shared" si="253"/>
        <v>3.3566179514908079</v>
      </c>
      <c r="AE2156" s="15">
        <v>40313</v>
      </c>
      <c r="AF2156" s="14">
        <v>3.4534000000000002</v>
      </c>
      <c r="AH2156" s="15">
        <v>40313</v>
      </c>
      <c r="AI2156" s="14">
        <v>3.7509999999999999</v>
      </c>
      <c r="AK2156" s="15">
        <v>40313</v>
      </c>
      <c r="AL2156" s="14">
        <v>2.16</v>
      </c>
      <c r="AM2156" s="14">
        <f t="shared" si="255"/>
        <v>1.1966179514908077</v>
      </c>
      <c r="AN2156" s="15">
        <v>40313</v>
      </c>
      <c r="AO2156" s="14">
        <v>2.6562999999999999</v>
      </c>
      <c r="AP2156" s="14">
        <f t="shared" si="256"/>
        <v>0.79710000000000036</v>
      </c>
      <c r="AQ2156" s="15">
        <v>40313</v>
      </c>
      <c r="AR2156" s="14">
        <v>3.3570000000000002</v>
      </c>
      <c r="AS2156" s="14">
        <f t="shared" si="257"/>
        <v>0.39399999999999968</v>
      </c>
      <c r="AU2156" s="14">
        <f t="shared" si="254"/>
        <v>0.69999999999999973</v>
      </c>
      <c r="AW2156" s="14">
        <f t="shared" si="258"/>
        <v>1.7839999999999998</v>
      </c>
      <c r="AY2156" s="14">
        <f t="shared" si="259"/>
        <v>1.7429999999999999</v>
      </c>
      <c r="BA2156" s="15">
        <v>40313</v>
      </c>
      <c r="BB2156" s="14">
        <v>108.3604</v>
      </c>
      <c r="BD2156" s="15"/>
      <c r="BJ2156" s="15">
        <v>41043</v>
      </c>
      <c r="BK2156" s="14">
        <v>225.75190000000001</v>
      </c>
    </row>
    <row r="2157" spans="2:63" x14ac:dyDescent="0.2">
      <c r="B2157" s="15">
        <v>40314</v>
      </c>
      <c r="C2157" s="14">
        <v>2.86</v>
      </c>
      <c r="E2157" s="15">
        <v>40314</v>
      </c>
      <c r="F2157" s="14">
        <v>3.1160000000000001</v>
      </c>
      <c r="H2157" s="15">
        <v>40314</v>
      </c>
      <c r="I2157" s="14">
        <v>3.944</v>
      </c>
      <c r="K2157" s="15">
        <v>40314</v>
      </c>
      <c r="L2157" s="14">
        <v>3.903</v>
      </c>
      <c r="N2157" s="15">
        <v>40314</v>
      </c>
      <c r="O2157" s="14">
        <v>3.3090000000000002</v>
      </c>
      <c r="Q2157" s="15">
        <v>40314</v>
      </c>
      <c r="R2157" s="14">
        <v>3.069</v>
      </c>
      <c r="T2157" s="15">
        <v>40314</v>
      </c>
      <c r="U2157" s="14">
        <v>3.2589999999999999</v>
      </c>
      <c r="W2157" s="15">
        <v>40314</v>
      </c>
      <c r="X2157" s="14">
        <v>4.6500000000000004</v>
      </c>
      <c r="Z2157" s="15">
        <v>40314</v>
      </c>
      <c r="AA2157" s="14">
        <v>3.0640000000000001</v>
      </c>
      <c r="AC2157" s="14">
        <f t="shared" si="253"/>
        <v>3.3566179514908079</v>
      </c>
      <c r="AE2157" s="15">
        <v>40314</v>
      </c>
      <c r="AF2157" s="14">
        <v>3.4534000000000002</v>
      </c>
      <c r="AH2157" s="15">
        <v>40314</v>
      </c>
      <c r="AI2157" s="14">
        <v>3.7509999999999999</v>
      </c>
      <c r="AK2157" s="15">
        <v>40314</v>
      </c>
      <c r="AL2157" s="14">
        <v>2.16</v>
      </c>
      <c r="AM2157" s="14">
        <f t="shared" si="255"/>
        <v>1.1966179514908077</v>
      </c>
      <c r="AN2157" s="15">
        <v>40314</v>
      </c>
      <c r="AO2157" s="14">
        <v>2.6562999999999999</v>
      </c>
      <c r="AP2157" s="14">
        <f t="shared" si="256"/>
        <v>0.79710000000000036</v>
      </c>
      <c r="AQ2157" s="15">
        <v>40314</v>
      </c>
      <c r="AR2157" s="14">
        <v>3.3570000000000002</v>
      </c>
      <c r="AS2157" s="14">
        <f t="shared" si="257"/>
        <v>0.39399999999999968</v>
      </c>
      <c r="AU2157" s="14">
        <f t="shared" si="254"/>
        <v>0.69999999999999973</v>
      </c>
      <c r="AW2157" s="14">
        <f t="shared" si="258"/>
        <v>1.7839999999999998</v>
      </c>
      <c r="AY2157" s="14">
        <f t="shared" si="259"/>
        <v>1.7429999999999999</v>
      </c>
      <c r="BA2157" s="15">
        <v>40314</v>
      </c>
      <c r="BB2157" s="14">
        <v>108.3604</v>
      </c>
      <c r="BD2157" s="15"/>
      <c r="BJ2157" s="15">
        <v>41044</v>
      </c>
      <c r="BK2157" s="14">
        <v>225.69739999999999</v>
      </c>
    </row>
    <row r="2158" spans="2:63" x14ac:dyDescent="0.2">
      <c r="B2158" s="15">
        <v>40315</v>
      </c>
      <c r="C2158" s="14">
        <v>2.863</v>
      </c>
      <c r="E2158" s="15">
        <v>40315</v>
      </c>
      <c r="F2158" s="14">
        <v>3.121</v>
      </c>
      <c r="H2158" s="15">
        <v>40315</v>
      </c>
      <c r="I2158" s="14">
        <v>3.9870000000000001</v>
      </c>
      <c r="K2158" s="15">
        <v>40315</v>
      </c>
      <c r="L2158" s="14">
        <v>3.899</v>
      </c>
      <c r="N2158" s="15">
        <v>40315</v>
      </c>
      <c r="O2158" s="14">
        <v>3.3119999999999998</v>
      </c>
      <c r="Q2158" s="15">
        <v>40315</v>
      </c>
      <c r="R2158" s="14">
        <v>3.081</v>
      </c>
      <c r="T2158" s="15">
        <v>40315</v>
      </c>
      <c r="U2158" s="14">
        <v>3.2530000000000001</v>
      </c>
      <c r="W2158" s="15">
        <v>40315</v>
      </c>
      <c r="X2158" s="14">
        <v>4.702</v>
      </c>
      <c r="Z2158" s="15">
        <v>40315</v>
      </c>
      <c r="AA2158" s="14">
        <v>3.0720000000000001</v>
      </c>
      <c r="AC2158" s="14">
        <f t="shared" si="253"/>
        <v>3.3658845975590919</v>
      </c>
      <c r="AE2158" s="15">
        <v>40315</v>
      </c>
      <c r="AF2158" s="14">
        <v>3.4868999999999999</v>
      </c>
      <c r="AH2158" s="15">
        <v>40315</v>
      </c>
      <c r="AI2158" s="14">
        <v>3.742</v>
      </c>
      <c r="AK2158" s="15">
        <v>40315</v>
      </c>
      <c r="AL2158" s="14">
        <v>2.15</v>
      </c>
      <c r="AM2158" s="14">
        <f t="shared" si="255"/>
        <v>1.215884597559092</v>
      </c>
      <c r="AN2158" s="15">
        <v>40315</v>
      </c>
      <c r="AO2158" s="14">
        <v>2.6326999999999998</v>
      </c>
      <c r="AP2158" s="14">
        <f t="shared" si="256"/>
        <v>0.85420000000000007</v>
      </c>
      <c r="AQ2158" s="15">
        <v>40315</v>
      </c>
      <c r="AR2158" s="14">
        <v>3.3570000000000002</v>
      </c>
      <c r="AS2158" s="14">
        <f t="shared" si="257"/>
        <v>0.38499999999999979</v>
      </c>
      <c r="AU2158" s="14">
        <f t="shared" si="254"/>
        <v>0.71300000000000008</v>
      </c>
      <c r="AW2158" s="14">
        <f t="shared" si="258"/>
        <v>1.8370000000000002</v>
      </c>
      <c r="AY2158" s="14">
        <f t="shared" si="259"/>
        <v>1.7490000000000001</v>
      </c>
      <c r="BA2158" s="15">
        <v>40315</v>
      </c>
      <c r="BB2158" s="14">
        <v>112.4714</v>
      </c>
      <c r="BD2158" s="15"/>
      <c r="BJ2158" s="15">
        <v>41045</v>
      </c>
      <c r="BK2158" s="14">
        <v>225.07470000000001</v>
      </c>
    </row>
    <row r="2159" spans="2:63" x14ac:dyDescent="0.2">
      <c r="B2159" s="15">
        <v>40316</v>
      </c>
      <c r="C2159" s="14">
        <v>2.831</v>
      </c>
      <c r="E2159" s="15">
        <v>40316</v>
      </c>
      <c r="F2159" s="14">
        <v>3.0779999999999998</v>
      </c>
      <c r="H2159" s="15">
        <v>40316</v>
      </c>
      <c r="I2159" s="14">
        <v>4</v>
      </c>
      <c r="K2159" s="15">
        <v>40316</v>
      </c>
      <c r="L2159" s="14">
        <v>3.8980000000000001</v>
      </c>
      <c r="N2159" s="15">
        <v>40316</v>
      </c>
      <c r="O2159" s="14">
        <v>3.2320000000000002</v>
      </c>
      <c r="Q2159" s="15">
        <v>40316</v>
      </c>
      <c r="R2159" s="14">
        <v>3.0390000000000001</v>
      </c>
      <c r="T2159" s="15">
        <v>40316</v>
      </c>
      <c r="U2159" s="14">
        <v>3.1909999999999998</v>
      </c>
      <c r="W2159" s="15">
        <v>40316</v>
      </c>
      <c r="X2159" s="14">
        <v>4.6230000000000002</v>
      </c>
      <c r="Z2159" s="15">
        <v>40316</v>
      </c>
      <c r="AA2159" s="14">
        <v>3.028</v>
      </c>
      <c r="AC2159" s="14">
        <f t="shared" si="253"/>
        <v>3.33866445234049</v>
      </c>
      <c r="AE2159" s="15">
        <v>40316</v>
      </c>
      <c r="AF2159" s="14">
        <v>3.3462000000000001</v>
      </c>
      <c r="AH2159" s="15">
        <v>40316</v>
      </c>
      <c r="AI2159" s="14">
        <v>3.754</v>
      </c>
      <c r="AK2159" s="15">
        <v>40316</v>
      </c>
      <c r="AL2159" s="14">
        <v>2.1349999999999998</v>
      </c>
      <c r="AM2159" s="14">
        <f t="shared" si="255"/>
        <v>1.2036644523404902</v>
      </c>
      <c r="AN2159" s="15">
        <v>40316</v>
      </c>
      <c r="AO2159" s="14">
        <v>2.5941000000000001</v>
      </c>
      <c r="AP2159" s="14">
        <f t="shared" si="256"/>
        <v>0.75209999999999999</v>
      </c>
      <c r="AQ2159" s="15">
        <v>40316</v>
      </c>
      <c r="AR2159" s="14">
        <v>3.4169999999999998</v>
      </c>
      <c r="AS2159" s="14">
        <f t="shared" si="257"/>
        <v>0.33700000000000019</v>
      </c>
      <c r="AU2159" s="14">
        <f t="shared" si="254"/>
        <v>0.69600000000000017</v>
      </c>
      <c r="AW2159" s="14">
        <f t="shared" si="258"/>
        <v>1.8650000000000002</v>
      </c>
      <c r="AY2159" s="14">
        <f t="shared" si="259"/>
        <v>1.7630000000000003</v>
      </c>
      <c r="BA2159" s="15">
        <v>40316</v>
      </c>
      <c r="BB2159" s="14">
        <v>116.8518</v>
      </c>
      <c r="BD2159" s="15"/>
      <c r="BJ2159" s="15">
        <v>41046</v>
      </c>
      <c r="BK2159" s="14">
        <v>224.7328</v>
      </c>
    </row>
    <row r="2160" spans="2:63" x14ac:dyDescent="0.2">
      <c r="B2160" s="15">
        <v>40317</v>
      </c>
      <c r="C2160" s="14">
        <v>2.766</v>
      </c>
      <c r="E2160" s="15">
        <v>40317</v>
      </c>
      <c r="F2160" s="14">
        <v>3.0129999999999999</v>
      </c>
      <c r="H2160" s="15">
        <v>40317</v>
      </c>
      <c r="I2160" s="14">
        <v>4.024</v>
      </c>
      <c r="K2160" s="15">
        <v>40317</v>
      </c>
      <c r="L2160" s="14">
        <v>3.8929999999999998</v>
      </c>
      <c r="N2160" s="15">
        <v>40317</v>
      </c>
      <c r="O2160" s="14">
        <v>3.1680000000000001</v>
      </c>
      <c r="Q2160" s="15">
        <v>40317</v>
      </c>
      <c r="R2160" s="14">
        <v>2.9779999999999998</v>
      </c>
      <c r="T2160" s="15">
        <v>40317</v>
      </c>
      <c r="U2160" s="14">
        <v>3.1120000000000001</v>
      </c>
      <c r="W2160" s="15">
        <v>40317</v>
      </c>
      <c r="X2160" s="14">
        <v>4.593</v>
      </c>
      <c r="Z2160" s="15">
        <v>40317</v>
      </c>
      <c r="AA2160" s="14">
        <v>2.9630000000000001</v>
      </c>
      <c r="AC2160" s="14">
        <f t="shared" si="253"/>
        <v>3.2980316700139038</v>
      </c>
      <c r="AE2160" s="15">
        <v>40317</v>
      </c>
      <c r="AF2160" s="14">
        <v>3.3681999999999999</v>
      </c>
      <c r="AH2160" s="15">
        <v>40317</v>
      </c>
      <c r="AI2160" s="14">
        <v>3.661</v>
      </c>
      <c r="AK2160" s="15">
        <v>40317</v>
      </c>
      <c r="AL2160" s="14">
        <v>2.1</v>
      </c>
      <c r="AM2160" s="14">
        <f t="shared" si="255"/>
        <v>1.1980316700139038</v>
      </c>
      <c r="AN2160" s="15">
        <v>40317</v>
      </c>
      <c r="AO2160" s="14">
        <v>2.5247999999999999</v>
      </c>
      <c r="AP2160" s="14">
        <f t="shared" si="256"/>
        <v>0.84339999999999993</v>
      </c>
      <c r="AQ2160" s="15">
        <v>40317</v>
      </c>
      <c r="AR2160" s="14">
        <v>3.3570000000000002</v>
      </c>
      <c r="AS2160" s="14">
        <f t="shared" si="257"/>
        <v>0.30399999999999983</v>
      </c>
      <c r="AU2160" s="14">
        <f t="shared" si="254"/>
        <v>0.66599999999999993</v>
      </c>
      <c r="AW2160" s="14">
        <f t="shared" si="258"/>
        <v>1.9239999999999999</v>
      </c>
      <c r="AY2160" s="14">
        <f t="shared" si="259"/>
        <v>1.7929999999999997</v>
      </c>
      <c r="BA2160" s="15">
        <v>40317</v>
      </c>
      <c r="BB2160" s="14">
        <v>125.8087</v>
      </c>
      <c r="BD2160" s="15"/>
      <c r="BJ2160" s="15">
        <v>41047</v>
      </c>
      <c r="BK2160" s="14">
        <v>224.17859999999999</v>
      </c>
    </row>
    <row r="2161" spans="2:63" x14ac:dyDescent="0.2">
      <c r="B2161" s="15">
        <v>40318</v>
      </c>
      <c r="C2161" s="14">
        <v>2.6850000000000001</v>
      </c>
      <c r="E2161" s="15">
        <v>40318</v>
      </c>
      <c r="F2161" s="14">
        <v>2.9319999999999999</v>
      </c>
      <c r="H2161" s="15">
        <v>40318</v>
      </c>
      <c r="I2161" s="14">
        <v>4.0709999999999997</v>
      </c>
      <c r="K2161" s="15">
        <v>40318</v>
      </c>
      <c r="L2161" s="14">
        <v>3.9590000000000001</v>
      </c>
      <c r="N2161" s="15">
        <v>40318</v>
      </c>
      <c r="O2161" s="14">
        <v>3.1240000000000001</v>
      </c>
      <c r="Q2161" s="15">
        <v>40318</v>
      </c>
      <c r="R2161" s="14">
        <v>2.9089999999999998</v>
      </c>
      <c r="T2161" s="15">
        <v>40318</v>
      </c>
      <c r="U2161" s="14">
        <v>3.0259999999999998</v>
      </c>
      <c r="W2161" s="15">
        <v>40318</v>
      </c>
      <c r="X2161" s="14">
        <v>4.6180000000000003</v>
      </c>
      <c r="Z2161" s="15">
        <v>40318</v>
      </c>
      <c r="AA2161" s="14">
        <v>2.88</v>
      </c>
      <c r="AC2161" s="14">
        <f t="shared" si="253"/>
        <v>3.2672807044646994</v>
      </c>
      <c r="AE2161" s="15">
        <v>40318</v>
      </c>
      <c r="AF2161" s="14">
        <v>3.2126000000000001</v>
      </c>
      <c r="AH2161" s="15">
        <v>40318</v>
      </c>
      <c r="AI2161" s="14">
        <v>3.5640000000000001</v>
      </c>
      <c r="AK2161" s="15">
        <v>40318</v>
      </c>
      <c r="AL2161" s="14">
        <v>2.0659999999999998</v>
      </c>
      <c r="AM2161" s="14">
        <f t="shared" si="255"/>
        <v>1.2012807044646996</v>
      </c>
      <c r="AN2161" s="15">
        <v>40318</v>
      </c>
      <c r="AO2161" s="14">
        <v>2.4037000000000002</v>
      </c>
      <c r="AP2161" s="14">
        <f t="shared" si="256"/>
        <v>0.80889999999999995</v>
      </c>
      <c r="AQ2161" s="15">
        <v>40318</v>
      </c>
      <c r="AR2161" s="14">
        <v>3.3529999999999998</v>
      </c>
      <c r="AS2161" s="14">
        <f t="shared" si="257"/>
        <v>0.2110000000000003</v>
      </c>
      <c r="AU2161" s="14">
        <f t="shared" si="254"/>
        <v>0.61900000000000022</v>
      </c>
      <c r="AW2161" s="14">
        <f t="shared" si="258"/>
        <v>2.0049999999999999</v>
      </c>
      <c r="AY2161" s="14">
        <f t="shared" si="259"/>
        <v>1.8930000000000002</v>
      </c>
      <c r="BA2161" s="15">
        <v>40318</v>
      </c>
      <c r="BB2161" s="14">
        <v>138.59989999999999</v>
      </c>
      <c r="BD2161" s="15"/>
      <c r="BJ2161" s="15">
        <v>41048</v>
      </c>
      <c r="BK2161" s="14">
        <v>224.17859999999999</v>
      </c>
    </row>
    <row r="2162" spans="2:63" x14ac:dyDescent="0.2">
      <c r="B2162" s="15">
        <v>40319</v>
      </c>
      <c r="C2162" s="14">
        <v>2.6659999999999999</v>
      </c>
      <c r="E2162" s="15">
        <v>40319</v>
      </c>
      <c r="F2162" s="14">
        <v>2.919</v>
      </c>
      <c r="H2162" s="15">
        <v>40319</v>
      </c>
      <c r="I2162" s="14">
        <v>4.0519999999999996</v>
      </c>
      <c r="K2162" s="15">
        <v>40319</v>
      </c>
      <c r="L2162" s="14">
        <v>3.9340000000000002</v>
      </c>
      <c r="N2162" s="15">
        <v>40319</v>
      </c>
      <c r="O2162" s="14">
        <v>3.1179999999999999</v>
      </c>
      <c r="Q2162" s="15">
        <v>40319</v>
      </c>
      <c r="R2162" s="14">
        <v>2.8959999999999999</v>
      </c>
      <c r="T2162" s="15">
        <v>40319</v>
      </c>
      <c r="U2162" s="14">
        <v>3.008</v>
      </c>
      <c r="W2162" s="15">
        <v>40319</v>
      </c>
      <c r="X2162" s="14">
        <v>4.641</v>
      </c>
      <c r="Z2162" s="15">
        <v>40319</v>
      </c>
      <c r="AA2162" s="14">
        <v>2.8620000000000001</v>
      </c>
      <c r="AC2162" s="14">
        <f t="shared" si="253"/>
        <v>3.2504985323652087</v>
      </c>
      <c r="AE2162" s="15">
        <v>40319</v>
      </c>
      <c r="AF2162" s="14">
        <v>3.2378999999999998</v>
      </c>
      <c r="AH2162" s="15">
        <v>40319</v>
      </c>
      <c r="AI2162" s="14">
        <v>3.55</v>
      </c>
      <c r="AK2162" s="15">
        <v>40319</v>
      </c>
      <c r="AL2162" s="14">
        <v>2.0419999999999998</v>
      </c>
      <c r="AM2162" s="14">
        <f t="shared" si="255"/>
        <v>1.2084985323652089</v>
      </c>
      <c r="AN2162" s="15">
        <v>40319</v>
      </c>
      <c r="AO2162" s="14">
        <v>2.4546000000000001</v>
      </c>
      <c r="AP2162" s="14">
        <f t="shared" si="256"/>
        <v>0.78329999999999966</v>
      </c>
      <c r="AQ2162" s="15">
        <v>40319</v>
      </c>
      <c r="AR2162" s="14">
        <v>3.319</v>
      </c>
      <c r="AS2162" s="14">
        <f t="shared" si="257"/>
        <v>0.23099999999999987</v>
      </c>
      <c r="AU2162" s="14">
        <f t="shared" si="254"/>
        <v>0.62400000000000011</v>
      </c>
      <c r="AW2162" s="14">
        <f t="shared" si="258"/>
        <v>2.0099999999999998</v>
      </c>
      <c r="AY2162" s="14">
        <f t="shared" si="259"/>
        <v>1.8920000000000003</v>
      </c>
      <c r="BA2162" s="15">
        <v>40319</v>
      </c>
      <c r="BB2162" s="14">
        <v>138.51759999999999</v>
      </c>
      <c r="BD2162" s="15"/>
      <c r="BJ2162" s="15">
        <v>41049</v>
      </c>
      <c r="BK2162" s="14">
        <v>224.17859999999999</v>
      </c>
    </row>
    <row r="2163" spans="2:63" x14ac:dyDescent="0.2">
      <c r="B2163" s="15">
        <v>40320</v>
      </c>
      <c r="C2163" s="14">
        <v>2.6659999999999999</v>
      </c>
      <c r="E2163" s="15">
        <v>40320</v>
      </c>
      <c r="F2163" s="14">
        <v>2.919</v>
      </c>
      <c r="H2163" s="15">
        <v>40320</v>
      </c>
      <c r="I2163" s="14">
        <v>4.0519999999999996</v>
      </c>
      <c r="K2163" s="15">
        <v>40320</v>
      </c>
      <c r="L2163" s="14">
        <v>3.9340000000000002</v>
      </c>
      <c r="N2163" s="15">
        <v>40320</v>
      </c>
      <c r="O2163" s="14">
        <v>3.1179999999999999</v>
      </c>
      <c r="Q2163" s="15">
        <v>40320</v>
      </c>
      <c r="R2163" s="14">
        <v>2.8959999999999999</v>
      </c>
      <c r="T2163" s="15">
        <v>40320</v>
      </c>
      <c r="U2163" s="14">
        <v>3.008</v>
      </c>
      <c r="W2163" s="15">
        <v>40320</v>
      </c>
      <c r="X2163" s="14">
        <v>4.641</v>
      </c>
      <c r="Z2163" s="15">
        <v>40320</v>
      </c>
      <c r="AA2163" s="14">
        <v>2.8620000000000001</v>
      </c>
      <c r="AC2163" s="14">
        <f t="shared" si="253"/>
        <v>3.2504985323652087</v>
      </c>
      <c r="AE2163" s="15">
        <v>40320</v>
      </c>
      <c r="AF2163" s="14">
        <v>3.2378999999999998</v>
      </c>
      <c r="AH2163" s="15">
        <v>40320</v>
      </c>
      <c r="AI2163" s="14">
        <v>3.55</v>
      </c>
      <c r="AK2163" s="15">
        <v>40320</v>
      </c>
      <c r="AL2163" s="14">
        <v>2.0419999999999998</v>
      </c>
      <c r="AM2163" s="14">
        <f t="shared" si="255"/>
        <v>1.2084985323652089</v>
      </c>
      <c r="AN2163" s="15">
        <v>40320</v>
      </c>
      <c r="AO2163" s="14">
        <v>2.4546000000000001</v>
      </c>
      <c r="AP2163" s="14">
        <f t="shared" si="256"/>
        <v>0.78329999999999966</v>
      </c>
      <c r="AQ2163" s="15">
        <v>40320</v>
      </c>
      <c r="AR2163" s="14">
        <v>3.319</v>
      </c>
      <c r="AS2163" s="14">
        <f t="shared" si="257"/>
        <v>0.23099999999999987</v>
      </c>
      <c r="AU2163" s="14">
        <f t="shared" si="254"/>
        <v>0.62400000000000011</v>
      </c>
      <c r="AW2163" s="14">
        <f t="shared" si="258"/>
        <v>2.0099999999999998</v>
      </c>
      <c r="AY2163" s="14">
        <f t="shared" si="259"/>
        <v>1.8920000000000003</v>
      </c>
      <c r="BA2163" s="15">
        <v>40320</v>
      </c>
      <c r="BB2163" s="14">
        <v>138.51759999999999</v>
      </c>
      <c r="BD2163" s="15"/>
      <c r="BJ2163" s="15">
        <v>41050</v>
      </c>
      <c r="BK2163" s="14">
        <v>224.03360000000001</v>
      </c>
    </row>
    <row r="2164" spans="2:63" x14ac:dyDescent="0.2">
      <c r="B2164" s="15">
        <v>40321</v>
      </c>
      <c r="C2164" s="14">
        <v>2.6659999999999999</v>
      </c>
      <c r="E2164" s="15">
        <v>40321</v>
      </c>
      <c r="F2164" s="14">
        <v>2.919</v>
      </c>
      <c r="H2164" s="15">
        <v>40321</v>
      </c>
      <c r="I2164" s="14">
        <v>4.0519999999999996</v>
      </c>
      <c r="K2164" s="15">
        <v>40321</v>
      </c>
      <c r="L2164" s="14">
        <v>3.9340000000000002</v>
      </c>
      <c r="N2164" s="15">
        <v>40321</v>
      </c>
      <c r="O2164" s="14">
        <v>3.1179999999999999</v>
      </c>
      <c r="Q2164" s="15">
        <v>40321</v>
      </c>
      <c r="R2164" s="14">
        <v>2.8959999999999999</v>
      </c>
      <c r="T2164" s="15">
        <v>40321</v>
      </c>
      <c r="U2164" s="14">
        <v>3.008</v>
      </c>
      <c r="W2164" s="15">
        <v>40321</v>
      </c>
      <c r="X2164" s="14">
        <v>4.641</v>
      </c>
      <c r="Z2164" s="15">
        <v>40321</v>
      </c>
      <c r="AA2164" s="14">
        <v>2.8620000000000001</v>
      </c>
      <c r="AC2164" s="14">
        <f t="shared" si="253"/>
        <v>3.2504985323652087</v>
      </c>
      <c r="AE2164" s="15">
        <v>40321</v>
      </c>
      <c r="AF2164" s="14">
        <v>3.2378999999999998</v>
      </c>
      <c r="AH2164" s="15">
        <v>40321</v>
      </c>
      <c r="AI2164" s="14">
        <v>3.55</v>
      </c>
      <c r="AK2164" s="15">
        <v>40321</v>
      </c>
      <c r="AL2164" s="14">
        <v>2.0419999999999998</v>
      </c>
      <c r="AM2164" s="14">
        <f t="shared" si="255"/>
        <v>1.2084985323652089</v>
      </c>
      <c r="AN2164" s="15">
        <v>40321</v>
      </c>
      <c r="AO2164" s="14">
        <v>2.4546000000000001</v>
      </c>
      <c r="AP2164" s="14">
        <f t="shared" si="256"/>
        <v>0.78329999999999966</v>
      </c>
      <c r="AQ2164" s="15">
        <v>40321</v>
      </c>
      <c r="AR2164" s="14">
        <v>3.319</v>
      </c>
      <c r="AS2164" s="14">
        <f t="shared" si="257"/>
        <v>0.23099999999999987</v>
      </c>
      <c r="AU2164" s="14">
        <f t="shared" si="254"/>
        <v>0.62400000000000011</v>
      </c>
      <c r="AW2164" s="14">
        <f t="shared" si="258"/>
        <v>2.0099999999999998</v>
      </c>
      <c r="AY2164" s="14">
        <f t="shared" si="259"/>
        <v>1.8920000000000003</v>
      </c>
      <c r="BA2164" s="15">
        <v>40321</v>
      </c>
      <c r="BB2164" s="14">
        <v>138.51759999999999</v>
      </c>
      <c r="BD2164" s="15"/>
      <c r="BJ2164" s="15">
        <v>41051</v>
      </c>
      <c r="BK2164" s="14">
        <v>224.11490000000001</v>
      </c>
    </row>
    <row r="2165" spans="2:63" x14ac:dyDescent="0.2">
      <c r="B2165" s="15">
        <v>40322</v>
      </c>
      <c r="C2165" s="14">
        <v>2.6550000000000002</v>
      </c>
      <c r="E2165" s="15">
        <v>40322</v>
      </c>
      <c r="F2165" s="14">
        <v>2.911</v>
      </c>
      <c r="H2165" s="15">
        <v>40322</v>
      </c>
      <c r="I2165" s="14">
        <v>4.0599999999999996</v>
      </c>
      <c r="K2165" s="15">
        <v>40322</v>
      </c>
      <c r="L2165" s="14">
        <v>3.9089999999999998</v>
      </c>
      <c r="N2165" s="15">
        <v>40322</v>
      </c>
      <c r="O2165" s="14">
        <v>3.1139999999999999</v>
      </c>
      <c r="Q2165" s="15">
        <v>40322</v>
      </c>
      <c r="R2165" s="14">
        <v>2.8959999999999999</v>
      </c>
      <c r="T2165" s="15">
        <v>40322</v>
      </c>
      <c r="U2165" s="14">
        <v>2.9990000000000001</v>
      </c>
      <c r="W2165" s="15">
        <v>40322</v>
      </c>
      <c r="X2165" s="14">
        <v>4.625</v>
      </c>
      <c r="Z2165" s="15">
        <v>40322</v>
      </c>
      <c r="AA2165" s="14">
        <v>2.8570000000000002</v>
      </c>
      <c r="AC2165" s="14">
        <f t="shared" si="253"/>
        <v>3.2410764714969864</v>
      </c>
      <c r="AE2165" s="15">
        <v>40322</v>
      </c>
      <c r="AF2165" s="14">
        <v>3.1941999999999999</v>
      </c>
      <c r="AH2165" s="15">
        <v>40322</v>
      </c>
      <c r="AI2165" s="14">
        <v>3.5460000000000003</v>
      </c>
      <c r="AK2165" s="15">
        <v>40322</v>
      </c>
      <c r="AL2165" s="14">
        <v>2.0445000000000002</v>
      </c>
      <c r="AM2165" s="14">
        <f t="shared" si="255"/>
        <v>1.1965764714969862</v>
      </c>
      <c r="AN2165" s="15">
        <v>40322</v>
      </c>
      <c r="AO2165" s="14">
        <v>2.4834000000000001</v>
      </c>
      <c r="AP2165" s="14">
        <f t="shared" si="256"/>
        <v>0.71079999999999988</v>
      </c>
      <c r="AQ2165" s="15">
        <v>40322</v>
      </c>
      <c r="AR2165" s="14">
        <v>3.3420000000000001</v>
      </c>
      <c r="AS2165" s="14">
        <f t="shared" si="257"/>
        <v>0.20400000000000018</v>
      </c>
      <c r="AU2165" s="14">
        <f t="shared" si="254"/>
        <v>0.61050000000000004</v>
      </c>
      <c r="AW2165" s="14">
        <f t="shared" si="258"/>
        <v>2.0154999999999994</v>
      </c>
      <c r="AY2165" s="14">
        <f t="shared" si="259"/>
        <v>1.8644999999999996</v>
      </c>
      <c r="BA2165" s="15">
        <v>40322</v>
      </c>
      <c r="BB2165" s="14">
        <v>140.4572</v>
      </c>
      <c r="BD2165" s="15"/>
      <c r="BJ2165" s="15">
        <v>41052</v>
      </c>
      <c r="BK2165" s="14">
        <v>223.02090000000001</v>
      </c>
    </row>
    <row r="2166" spans="2:63" x14ac:dyDescent="0.2">
      <c r="B2166" s="15">
        <v>40323</v>
      </c>
      <c r="C2166" s="14">
        <v>2.5779999999999998</v>
      </c>
      <c r="E2166" s="15">
        <v>40323</v>
      </c>
      <c r="F2166" s="14">
        <v>2.85</v>
      </c>
      <c r="H2166" s="15">
        <v>40323</v>
      </c>
      <c r="I2166" s="14">
        <v>4.1349999999999998</v>
      </c>
      <c r="K2166" s="15">
        <v>40323</v>
      </c>
      <c r="L2166" s="14">
        <v>3.9580000000000002</v>
      </c>
      <c r="N2166" s="15">
        <v>40323</v>
      </c>
      <c r="O2166" s="14">
        <v>3.0859999999999999</v>
      </c>
      <c r="Q2166" s="15">
        <v>40323</v>
      </c>
      <c r="R2166" s="14">
        <v>2.831</v>
      </c>
      <c r="T2166" s="15">
        <v>40323</v>
      </c>
      <c r="U2166" s="14">
        <v>2.9370000000000003</v>
      </c>
      <c r="W2166" s="15">
        <v>40323</v>
      </c>
      <c r="X2166" s="14">
        <v>4.6219999999999999</v>
      </c>
      <c r="Z2166" s="15">
        <v>40323</v>
      </c>
      <c r="AA2166" s="14">
        <v>2.7880000000000003</v>
      </c>
      <c r="AC2166" s="14">
        <f t="shared" si="253"/>
        <v>3.2175084195890626</v>
      </c>
      <c r="AE2166" s="15">
        <v>40323</v>
      </c>
      <c r="AF2166" s="14">
        <v>3.1577999999999999</v>
      </c>
      <c r="AH2166" s="15">
        <v>40323</v>
      </c>
      <c r="AI2166" s="14">
        <v>3.4689999999999999</v>
      </c>
      <c r="AK2166" s="15">
        <v>40323</v>
      </c>
      <c r="AL2166" s="14">
        <v>1.9950000000000001</v>
      </c>
      <c r="AM2166" s="14">
        <f t="shared" si="255"/>
        <v>1.2225084195890625</v>
      </c>
      <c r="AN2166" s="15">
        <v>40323</v>
      </c>
      <c r="AO2166" s="14">
        <v>2.4510000000000001</v>
      </c>
      <c r="AP2166" s="14">
        <f t="shared" si="256"/>
        <v>0.70679999999999987</v>
      </c>
      <c r="AQ2166" s="15">
        <v>40323</v>
      </c>
      <c r="AR2166" s="14">
        <v>3.3940000000000001</v>
      </c>
      <c r="AS2166" s="14">
        <f t="shared" si="257"/>
        <v>7.4999999999999734E-2</v>
      </c>
      <c r="AU2166" s="14">
        <f t="shared" si="254"/>
        <v>0.58299999999999974</v>
      </c>
      <c r="AW2166" s="14">
        <f t="shared" si="258"/>
        <v>2.1399999999999997</v>
      </c>
      <c r="AY2166" s="14">
        <f t="shared" si="259"/>
        <v>1.9630000000000001</v>
      </c>
      <c r="BA2166" s="15">
        <v>40323</v>
      </c>
      <c r="BB2166" s="14">
        <v>155.7508</v>
      </c>
      <c r="BD2166" s="15"/>
      <c r="BJ2166" s="15">
        <v>41053</v>
      </c>
      <c r="BK2166" s="14">
        <v>223.4845</v>
      </c>
    </row>
    <row r="2167" spans="2:63" x14ac:dyDescent="0.2">
      <c r="B2167" s="15">
        <v>40324</v>
      </c>
      <c r="C2167" s="14">
        <v>2.645</v>
      </c>
      <c r="E2167" s="15">
        <v>40324</v>
      </c>
      <c r="F2167" s="14">
        <v>2.9169999999999998</v>
      </c>
      <c r="H2167" s="15">
        <v>40324</v>
      </c>
      <c r="I2167" s="14">
        <v>4.1970000000000001</v>
      </c>
      <c r="K2167" s="15">
        <v>40324</v>
      </c>
      <c r="L2167" s="14">
        <v>4.0190000000000001</v>
      </c>
      <c r="N2167" s="15">
        <v>40324</v>
      </c>
      <c r="O2167" s="14">
        <v>3.1619999999999999</v>
      </c>
      <c r="Q2167" s="15">
        <v>40324</v>
      </c>
      <c r="R2167" s="14">
        <v>2.8919999999999999</v>
      </c>
      <c r="T2167" s="15">
        <v>40324</v>
      </c>
      <c r="U2167" s="14">
        <v>3.004</v>
      </c>
      <c r="W2167" s="15">
        <v>40324</v>
      </c>
      <c r="X2167" s="14">
        <v>4.7</v>
      </c>
      <c r="Z2167" s="15">
        <v>40324</v>
      </c>
      <c r="AA2167" s="14">
        <v>2.8559999999999999</v>
      </c>
      <c r="AC2167" s="14">
        <f t="shared" si="253"/>
        <v>3.2829721921829136</v>
      </c>
      <c r="AE2167" s="15">
        <v>40324</v>
      </c>
      <c r="AF2167" s="14">
        <v>3.1886000000000001</v>
      </c>
      <c r="AH2167" s="15">
        <v>40324</v>
      </c>
      <c r="AI2167" s="14">
        <v>3.5569999999999999</v>
      </c>
      <c r="AK2167" s="15">
        <v>40324</v>
      </c>
      <c r="AL2167" s="14">
        <v>2.0019999999999998</v>
      </c>
      <c r="AM2167" s="14">
        <f t="shared" si="255"/>
        <v>1.2809721921829138</v>
      </c>
      <c r="AN2167" s="15">
        <v>40324</v>
      </c>
      <c r="AO2167" s="14">
        <v>2.4666999999999999</v>
      </c>
      <c r="AP2167" s="14">
        <f t="shared" si="256"/>
        <v>0.72190000000000021</v>
      </c>
      <c r="AQ2167" s="15">
        <v>40324</v>
      </c>
      <c r="AR2167" s="14">
        <v>3.395</v>
      </c>
      <c r="AS2167" s="14">
        <f t="shared" si="257"/>
        <v>0.16199999999999992</v>
      </c>
      <c r="AU2167" s="14">
        <f t="shared" si="254"/>
        <v>0.64300000000000024</v>
      </c>
      <c r="AW2167" s="14">
        <f t="shared" si="258"/>
        <v>2.1950000000000003</v>
      </c>
      <c r="AY2167" s="14">
        <f t="shared" si="259"/>
        <v>2.0170000000000003</v>
      </c>
      <c r="BA2167" s="15">
        <v>40324</v>
      </c>
      <c r="BB2167" s="14">
        <v>155.14230000000001</v>
      </c>
      <c r="BD2167" s="15"/>
      <c r="BJ2167" s="15">
        <v>41054</v>
      </c>
      <c r="BK2167" s="14">
        <v>224.3235</v>
      </c>
    </row>
    <row r="2168" spans="2:63" x14ac:dyDescent="0.2">
      <c r="B2168" s="15">
        <v>40325</v>
      </c>
      <c r="C2168" s="14">
        <v>2.7039999999999997</v>
      </c>
      <c r="E2168" s="15">
        <v>40325</v>
      </c>
      <c r="F2168" s="14">
        <v>2.9619999999999997</v>
      </c>
      <c r="H2168" s="15">
        <v>40325</v>
      </c>
      <c r="I2168" s="14">
        <v>4.2279999999999998</v>
      </c>
      <c r="K2168" s="15">
        <v>40325</v>
      </c>
      <c r="L2168" s="14">
        <v>4.0990000000000002</v>
      </c>
      <c r="N2168" s="15">
        <v>40325</v>
      </c>
      <c r="O2168" s="14">
        <v>3.1909999999999998</v>
      </c>
      <c r="Q2168" s="15">
        <v>40325</v>
      </c>
      <c r="R2168" s="14">
        <v>2.9350000000000001</v>
      </c>
      <c r="T2168" s="15">
        <v>40325</v>
      </c>
      <c r="U2168" s="14">
        <v>3.0529999999999999</v>
      </c>
      <c r="W2168" s="15">
        <v>40325</v>
      </c>
      <c r="X2168" s="14">
        <v>4.71</v>
      </c>
      <c r="Z2168" s="15">
        <v>40325</v>
      </c>
      <c r="AA2168" s="14">
        <v>2.9060000000000001</v>
      </c>
      <c r="AC2168" s="14">
        <f t="shared" si="253"/>
        <v>3.3351500077243932</v>
      </c>
      <c r="AE2168" s="15">
        <v>40325</v>
      </c>
      <c r="AF2168" s="14">
        <v>3.3605</v>
      </c>
      <c r="AH2168" s="15">
        <v>40325</v>
      </c>
      <c r="AI2168" s="14">
        <v>3.613</v>
      </c>
      <c r="AK2168" s="15">
        <v>40325</v>
      </c>
      <c r="AL2168" s="14">
        <v>2.0089999999999999</v>
      </c>
      <c r="AM2168" s="14">
        <f t="shared" si="255"/>
        <v>1.3261500077243933</v>
      </c>
      <c r="AN2168" s="15">
        <v>40325</v>
      </c>
      <c r="AO2168" s="14">
        <v>2.5712999999999999</v>
      </c>
      <c r="AP2168" s="14">
        <f t="shared" si="256"/>
        <v>0.78920000000000012</v>
      </c>
      <c r="AQ2168" s="15">
        <v>40325</v>
      </c>
      <c r="AR2168" s="14">
        <v>3.4119999999999999</v>
      </c>
      <c r="AS2168" s="14">
        <f t="shared" si="257"/>
        <v>0.20100000000000007</v>
      </c>
      <c r="AU2168" s="14">
        <f t="shared" si="254"/>
        <v>0.69499999999999984</v>
      </c>
      <c r="AW2168" s="14">
        <f t="shared" si="258"/>
        <v>2.2189999999999999</v>
      </c>
      <c r="AY2168" s="14">
        <f t="shared" si="259"/>
        <v>2.0900000000000003</v>
      </c>
      <c r="BA2168" s="15">
        <v>40325</v>
      </c>
      <c r="BB2168" s="14">
        <v>152.4342</v>
      </c>
      <c r="BD2168" s="15"/>
      <c r="BJ2168" s="15">
        <v>41055</v>
      </c>
      <c r="BK2168" s="14">
        <v>224.3235</v>
      </c>
    </row>
    <row r="2169" spans="2:63" x14ac:dyDescent="0.2">
      <c r="B2169" s="15">
        <v>40326</v>
      </c>
      <c r="C2169" s="14">
        <v>2.6819999999999999</v>
      </c>
      <c r="E2169" s="15">
        <v>40326</v>
      </c>
      <c r="F2169" s="14">
        <v>2.9409999999999998</v>
      </c>
      <c r="H2169" s="15">
        <v>40326</v>
      </c>
      <c r="I2169" s="14">
        <v>4.2119999999999997</v>
      </c>
      <c r="K2169" s="15">
        <v>40326</v>
      </c>
      <c r="L2169" s="14">
        <v>4.1349999999999998</v>
      </c>
      <c r="N2169" s="15">
        <v>40326</v>
      </c>
      <c r="O2169" s="14">
        <v>3.17</v>
      </c>
      <c r="Q2169" s="15">
        <v>40326</v>
      </c>
      <c r="R2169" s="14">
        <v>2.8970000000000002</v>
      </c>
      <c r="T2169" s="15">
        <v>40326</v>
      </c>
      <c r="U2169" s="14">
        <v>3.03</v>
      </c>
      <c r="W2169" s="15">
        <v>40326</v>
      </c>
      <c r="X2169" s="14">
        <v>4.7050000000000001</v>
      </c>
      <c r="Z2169" s="15">
        <v>40326</v>
      </c>
      <c r="AA2169" s="14">
        <v>2.887</v>
      </c>
      <c r="AC2169" s="14">
        <f t="shared" si="253"/>
        <v>3.3247525104279307</v>
      </c>
      <c r="AE2169" s="15">
        <v>40326</v>
      </c>
      <c r="AF2169" s="14">
        <v>3.2922000000000002</v>
      </c>
      <c r="AH2169" s="15">
        <v>40326</v>
      </c>
      <c r="AI2169" s="14">
        <v>3.581</v>
      </c>
      <c r="AK2169" s="15">
        <v>40326</v>
      </c>
      <c r="AL2169" s="14">
        <v>1.9870000000000001</v>
      </c>
      <c r="AM2169" s="14">
        <f t="shared" si="255"/>
        <v>1.3377525104279306</v>
      </c>
      <c r="AN2169" s="15">
        <v>40326</v>
      </c>
      <c r="AO2169" s="14">
        <v>2.5423</v>
      </c>
      <c r="AP2169" s="14">
        <f t="shared" si="256"/>
        <v>0.74990000000000023</v>
      </c>
      <c r="AQ2169" s="15">
        <v>40326</v>
      </c>
      <c r="AR2169" s="14">
        <v>3.4449999999999998</v>
      </c>
      <c r="AS2169" s="14">
        <f t="shared" si="257"/>
        <v>0.13600000000000012</v>
      </c>
      <c r="AU2169" s="14">
        <f t="shared" si="254"/>
        <v>0.69499999999999984</v>
      </c>
      <c r="AW2169" s="14">
        <f t="shared" si="258"/>
        <v>2.2249999999999996</v>
      </c>
      <c r="AY2169" s="14">
        <f t="shared" si="259"/>
        <v>2.1479999999999997</v>
      </c>
      <c r="BA2169" s="15">
        <v>40326</v>
      </c>
      <c r="BB2169" s="14">
        <v>153.02629999999999</v>
      </c>
      <c r="BD2169" s="15"/>
      <c r="BJ2169" s="15">
        <v>41056</v>
      </c>
      <c r="BK2169" s="14">
        <v>224.3235</v>
      </c>
    </row>
    <row r="2170" spans="2:63" x14ac:dyDescent="0.2">
      <c r="B2170" s="15">
        <v>40327</v>
      </c>
      <c r="C2170" s="14">
        <v>2.6819999999999999</v>
      </c>
      <c r="E2170" s="15">
        <v>40327</v>
      </c>
      <c r="F2170" s="14">
        <v>2.9409999999999998</v>
      </c>
      <c r="H2170" s="15">
        <v>40327</v>
      </c>
      <c r="I2170" s="14">
        <v>4.2119999999999997</v>
      </c>
      <c r="K2170" s="15">
        <v>40327</v>
      </c>
      <c r="L2170" s="14">
        <v>4.1349999999999998</v>
      </c>
      <c r="N2170" s="15">
        <v>40327</v>
      </c>
      <c r="O2170" s="14">
        <v>3.17</v>
      </c>
      <c r="Q2170" s="15">
        <v>40327</v>
      </c>
      <c r="R2170" s="14">
        <v>2.8970000000000002</v>
      </c>
      <c r="T2170" s="15">
        <v>40327</v>
      </c>
      <c r="U2170" s="14">
        <v>3.03</v>
      </c>
      <c r="W2170" s="15">
        <v>40327</v>
      </c>
      <c r="X2170" s="14">
        <v>4.7050000000000001</v>
      </c>
      <c r="Z2170" s="15">
        <v>40327</v>
      </c>
      <c r="AA2170" s="14">
        <v>2.887</v>
      </c>
      <c r="AC2170" s="14">
        <f t="shared" si="253"/>
        <v>3.3247525104279307</v>
      </c>
      <c r="AE2170" s="15">
        <v>40327</v>
      </c>
      <c r="AF2170" s="14">
        <v>3.2922000000000002</v>
      </c>
      <c r="AH2170" s="15">
        <v>40327</v>
      </c>
      <c r="AI2170" s="14">
        <v>3.581</v>
      </c>
      <c r="AK2170" s="15">
        <v>40327</v>
      </c>
      <c r="AL2170" s="14">
        <v>1.9870000000000001</v>
      </c>
      <c r="AM2170" s="14">
        <f t="shared" si="255"/>
        <v>1.3377525104279306</v>
      </c>
      <c r="AN2170" s="15">
        <v>40327</v>
      </c>
      <c r="AO2170" s="14">
        <v>2.5423</v>
      </c>
      <c r="AP2170" s="14">
        <f t="shared" si="256"/>
        <v>0.74990000000000023</v>
      </c>
      <c r="AQ2170" s="15">
        <v>40327</v>
      </c>
      <c r="AR2170" s="14">
        <v>3.4449999999999998</v>
      </c>
      <c r="AS2170" s="14">
        <f t="shared" si="257"/>
        <v>0.13600000000000012</v>
      </c>
      <c r="AU2170" s="14">
        <f t="shared" si="254"/>
        <v>0.69499999999999984</v>
      </c>
      <c r="AW2170" s="14">
        <f t="shared" si="258"/>
        <v>2.2249999999999996</v>
      </c>
      <c r="AY2170" s="14">
        <f t="shared" si="259"/>
        <v>2.1479999999999997</v>
      </c>
      <c r="BA2170" s="15">
        <v>40327</v>
      </c>
      <c r="BB2170" s="14">
        <v>153.02629999999999</v>
      </c>
      <c r="BD2170" s="15"/>
      <c r="BJ2170" s="15">
        <v>41057</v>
      </c>
      <c r="BK2170" s="14">
        <v>224.3235</v>
      </c>
    </row>
    <row r="2171" spans="2:63" x14ac:dyDescent="0.2">
      <c r="B2171" s="15">
        <v>40328</v>
      </c>
      <c r="C2171" s="14">
        <v>2.6819999999999999</v>
      </c>
      <c r="E2171" s="15">
        <v>40328</v>
      </c>
      <c r="F2171" s="14">
        <v>2.9409999999999998</v>
      </c>
      <c r="H2171" s="15">
        <v>40328</v>
      </c>
      <c r="I2171" s="14">
        <v>4.2119999999999997</v>
      </c>
      <c r="K2171" s="15">
        <v>40328</v>
      </c>
      <c r="L2171" s="14">
        <v>4.1349999999999998</v>
      </c>
      <c r="N2171" s="15">
        <v>40328</v>
      </c>
      <c r="O2171" s="14">
        <v>3.17</v>
      </c>
      <c r="Q2171" s="15">
        <v>40328</v>
      </c>
      <c r="R2171" s="14">
        <v>2.8970000000000002</v>
      </c>
      <c r="T2171" s="15">
        <v>40328</v>
      </c>
      <c r="U2171" s="14">
        <v>3.03</v>
      </c>
      <c r="W2171" s="15">
        <v>40328</v>
      </c>
      <c r="X2171" s="14">
        <v>4.7050000000000001</v>
      </c>
      <c r="Z2171" s="15">
        <v>40328</v>
      </c>
      <c r="AA2171" s="14">
        <v>2.887</v>
      </c>
      <c r="AC2171" s="14">
        <f t="shared" si="253"/>
        <v>3.3247525104279307</v>
      </c>
      <c r="AE2171" s="15">
        <v>40328</v>
      </c>
      <c r="AF2171" s="14">
        <v>3.2922000000000002</v>
      </c>
      <c r="AH2171" s="15">
        <v>40328</v>
      </c>
      <c r="AI2171" s="14">
        <v>3.581</v>
      </c>
      <c r="AK2171" s="15">
        <v>40328</v>
      </c>
      <c r="AL2171" s="14">
        <v>1.9870000000000001</v>
      </c>
      <c r="AM2171" s="14">
        <f t="shared" si="255"/>
        <v>1.3377525104279306</v>
      </c>
      <c r="AN2171" s="15">
        <v>40328</v>
      </c>
      <c r="AO2171" s="14">
        <v>2.5423</v>
      </c>
      <c r="AP2171" s="14">
        <f t="shared" si="256"/>
        <v>0.74990000000000023</v>
      </c>
      <c r="AQ2171" s="15">
        <v>40328</v>
      </c>
      <c r="AR2171" s="14">
        <v>3.4449999999999998</v>
      </c>
      <c r="AS2171" s="14">
        <f t="shared" si="257"/>
        <v>0.13600000000000012</v>
      </c>
      <c r="AU2171" s="14">
        <f t="shared" si="254"/>
        <v>0.69499999999999984</v>
      </c>
      <c r="AW2171" s="14">
        <f t="shared" si="258"/>
        <v>2.2249999999999996</v>
      </c>
      <c r="AY2171" s="14">
        <f t="shared" si="259"/>
        <v>2.1479999999999997</v>
      </c>
      <c r="BA2171" s="15">
        <v>40328</v>
      </c>
      <c r="BB2171" s="14">
        <v>153.02629999999999</v>
      </c>
      <c r="BD2171" s="15"/>
      <c r="BJ2171" s="15">
        <v>41058</v>
      </c>
      <c r="BK2171" s="14">
        <v>224.43379999999999</v>
      </c>
    </row>
    <row r="2172" spans="2:63" x14ac:dyDescent="0.2">
      <c r="B2172" s="15">
        <v>40329</v>
      </c>
      <c r="C2172" s="14">
        <v>2.66</v>
      </c>
      <c r="E2172" s="15">
        <v>40329</v>
      </c>
      <c r="F2172" s="14">
        <v>2.9210000000000003</v>
      </c>
      <c r="H2172" s="15">
        <v>40329</v>
      </c>
      <c r="I2172" s="14">
        <v>4.258</v>
      </c>
      <c r="K2172" s="15">
        <v>40329</v>
      </c>
      <c r="L2172" s="14">
        <v>4.1440000000000001</v>
      </c>
      <c r="N2172" s="15">
        <v>40329</v>
      </c>
      <c r="O2172" s="14">
        <v>3.15</v>
      </c>
      <c r="Q2172" s="15">
        <v>40329</v>
      </c>
      <c r="R2172" s="14">
        <v>2.8759999999999999</v>
      </c>
      <c r="T2172" s="15">
        <v>40329</v>
      </c>
      <c r="U2172" s="14">
        <v>3.0110000000000001</v>
      </c>
      <c r="W2172" s="15">
        <v>40329</v>
      </c>
      <c r="X2172" s="14">
        <v>4.681</v>
      </c>
      <c r="Z2172" s="15">
        <v>40329</v>
      </c>
      <c r="AA2172" s="14">
        <v>2.8650000000000002</v>
      </c>
      <c r="AC2172" s="14">
        <f t="shared" si="253"/>
        <v>3.3185475050208555</v>
      </c>
      <c r="AE2172" s="15">
        <v>40329</v>
      </c>
      <c r="AF2172" s="14">
        <v>3.2848000000000002</v>
      </c>
      <c r="AH2172" s="15">
        <v>40329</v>
      </c>
      <c r="AI2172" s="14">
        <v>3.581</v>
      </c>
      <c r="AK2172" s="15">
        <v>40329</v>
      </c>
      <c r="AL2172" s="14">
        <v>1.9950000000000001</v>
      </c>
      <c r="AM2172" s="14">
        <f t="shared" si="255"/>
        <v>1.3235475050208554</v>
      </c>
      <c r="AN2172" s="15">
        <v>40329</v>
      </c>
      <c r="AO2172" s="14">
        <v>2.5449999999999999</v>
      </c>
      <c r="AP2172" s="14">
        <f t="shared" si="256"/>
        <v>0.73980000000000024</v>
      </c>
      <c r="AQ2172" s="15">
        <v>40329</v>
      </c>
      <c r="AR2172" s="14">
        <v>3.41</v>
      </c>
      <c r="AS2172" s="14">
        <f t="shared" si="257"/>
        <v>0.17099999999999982</v>
      </c>
      <c r="AU2172" s="14">
        <f t="shared" si="254"/>
        <v>0.66500000000000004</v>
      </c>
      <c r="AW2172" s="14">
        <f t="shared" si="258"/>
        <v>2.2629999999999999</v>
      </c>
      <c r="AY2172" s="14">
        <f t="shared" si="259"/>
        <v>2.149</v>
      </c>
      <c r="BA2172" s="15">
        <v>40329</v>
      </c>
      <c r="BB2172" s="14">
        <v>159.78530000000001</v>
      </c>
      <c r="BD2172" s="15"/>
      <c r="BJ2172" s="15">
        <v>41059</v>
      </c>
      <c r="BK2172" s="14">
        <v>223.7938</v>
      </c>
    </row>
    <row r="2173" spans="2:63" x14ac:dyDescent="0.2">
      <c r="B2173" s="15">
        <v>40330</v>
      </c>
      <c r="C2173" s="14">
        <v>2.6749999999999998</v>
      </c>
      <c r="E2173" s="15">
        <v>40330</v>
      </c>
      <c r="F2173" s="14">
        <v>2.9619999999999997</v>
      </c>
      <c r="H2173" s="15">
        <v>40330</v>
      </c>
      <c r="I2173" s="14">
        <v>4.327</v>
      </c>
      <c r="K2173" s="15">
        <v>40330</v>
      </c>
      <c r="L2173" s="14">
        <v>4.173</v>
      </c>
      <c r="N2173" s="15">
        <v>40330</v>
      </c>
      <c r="O2173" s="14">
        <v>3.246</v>
      </c>
      <c r="Q2173" s="15">
        <v>40330</v>
      </c>
      <c r="R2173" s="14">
        <v>2.9020000000000001</v>
      </c>
      <c r="T2173" s="15">
        <v>40330</v>
      </c>
      <c r="U2173" s="14">
        <v>3.0659999999999998</v>
      </c>
      <c r="W2173" s="15">
        <v>40330</v>
      </c>
      <c r="X2173" s="14">
        <v>4.7850000000000001</v>
      </c>
      <c r="Z2173" s="15">
        <v>40330</v>
      </c>
      <c r="AA2173" s="14">
        <v>2.891</v>
      </c>
      <c r="AC2173" s="14">
        <f t="shared" si="253"/>
        <v>3.3568628147690398</v>
      </c>
      <c r="AE2173" s="15">
        <v>40330</v>
      </c>
      <c r="AF2173" s="14">
        <v>3.2591000000000001</v>
      </c>
      <c r="AH2173" s="15">
        <v>40330</v>
      </c>
      <c r="AI2173" s="14">
        <v>3.5750000000000002</v>
      </c>
      <c r="AK2173" s="15">
        <v>40330</v>
      </c>
      <c r="AL2173" s="14">
        <v>2.008</v>
      </c>
      <c r="AM2173" s="14">
        <f t="shared" si="255"/>
        <v>1.3488628147690398</v>
      </c>
      <c r="AN2173" s="15">
        <v>40330</v>
      </c>
      <c r="AO2173" s="14">
        <v>2.5201000000000002</v>
      </c>
      <c r="AP2173" s="14">
        <f t="shared" si="256"/>
        <v>0.73899999999999988</v>
      </c>
      <c r="AQ2173" s="15">
        <v>40330</v>
      </c>
      <c r="AR2173" s="14">
        <v>3.4060000000000001</v>
      </c>
      <c r="AS2173" s="14">
        <f t="shared" si="257"/>
        <v>0.16900000000000004</v>
      </c>
      <c r="AU2173" s="14">
        <f t="shared" si="254"/>
        <v>0.66699999999999982</v>
      </c>
      <c r="AW2173" s="14">
        <f t="shared" si="258"/>
        <v>2.319</v>
      </c>
      <c r="AY2173" s="14">
        <f t="shared" si="259"/>
        <v>2.165</v>
      </c>
      <c r="BA2173" s="15">
        <v>40330</v>
      </c>
      <c r="BB2173" s="14">
        <v>165.2337</v>
      </c>
      <c r="BD2173" s="15"/>
      <c r="BJ2173" s="15">
        <v>41060</v>
      </c>
      <c r="BK2173" s="14">
        <v>223.214</v>
      </c>
    </row>
    <row r="2174" spans="2:63" x14ac:dyDescent="0.2">
      <c r="B2174" s="15">
        <v>40331</v>
      </c>
      <c r="C2174" s="14">
        <v>2.6550000000000002</v>
      </c>
      <c r="E2174" s="15">
        <v>40331</v>
      </c>
      <c r="F2174" s="14">
        <v>2.976</v>
      </c>
      <c r="H2174" s="15">
        <v>40331</v>
      </c>
      <c r="I2174" s="14">
        <v>4.4219999999999997</v>
      </c>
      <c r="K2174" s="15">
        <v>40331</v>
      </c>
      <c r="L2174" s="14">
        <v>4.2519999999999998</v>
      </c>
      <c r="N2174" s="15">
        <v>40331</v>
      </c>
      <c r="O2174" s="14">
        <v>3.3140000000000001</v>
      </c>
      <c r="Q2174" s="15">
        <v>40331</v>
      </c>
      <c r="R2174" s="14">
        <v>2.9020000000000001</v>
      </c>
      <c r="T2174" s="15">
        <v>40331</v>
      </c>
      <c r="U2174" s="14">
        <v>3.077</v>
      </c>
      <c r="W2174" s="15">
        <v>40331</v>
      </c>
      <c r="X2174" s="14">
        <v>4.907</v>
      </c>
      <c r="Z2174" s="15">
        <v>40331</v>
      </c>
      <c r="AA2174" s="14">
        <v>2.875</v>
      </c>
      <c r="AC2174" s="14">
        <f t="shared" si="253"/>
        <v>3.3882651011895564</v>
      </c>
      <c r="AE2174" s="15">
        <v>40331</v>
      </c>
      <c r="AF2174" s="14">
        <v>3.34</v>
      </c>
      <c r="AH2174" s="15">
        <v>40331</v>
      </c>
      <c r="AI2174" s="14">
        <v>3.5470000000000002</v>
      </c>
      <c r="AK2174" s="15">
        <v>40331</v>
      </c>
      <c r="AL2174" s="14">
        <v>2.008</v>
      </c>
      <c r="AM2174" s="14">
        <f t="shared" si="255"/>
        <v>1.3802651011895564</v>
      </c>
      <c r="AN2174" s="15">
        <v>40331</v>
      </c>
      <c r="AO2174" s="14">
        <v>2.5689000000000002</v>
      </c>
      <c r="AP2174" s="14">
        <f t="shared" si="256"/>
        <v>0.77109999999999967</v>
      </c>
      <c r="AQ2174" s="15">
        <v>40331</v>
      </c>
      <c r="AR2174" s="14">
        <v>3.395</v>
      </c>
      <c r="AS2174" s="14">
        <f t="shared" si="257"/>
        <v>0.15200000000000014</v>
      </c>
      <c r="AU2174" s="14">
        <f t="shared" si="254"/>
        <v>0.64700000000000024</v>
      </c>
      <c r="AW2174" s="14">
        <f t="shared" si="258"/>
        <v>2.4139999999999997</v>
      </c>
      <c r="AY2174" s="14">
        <f t="shared" si="259"/>
        <v>2.2439999999999998</v>
      </c>
      <c r="BA2174" s="15">
        <v>40331</v>
      </c>
      <c r="BB2174" s="14">
        <v>176.6497</v>
      </c>
      <c r="BD2174" s="15"/>
      <c r="BJ2174" s="15">
        <v>41061</v>
      </c>
      <c r="BK2174" s="14">
        <v>222.4357</v>
      </c>
    </row>
    <row r="2175" spans="2:63" x14ac:dyDescent="0.2">
      <c r="B2175" s="15">
        <v>40332</v>
      </c>
      <c r="C2175" s="14">
        <v>2.6760000000000002</v>
      </c>
      <c r="E2175" s="15">
        <v>40332</v>
      </c>
      <c r="F2175" s="14">
        <v>3.0270000000000001</v>
      </c>
      <c r="H2175" s="15">
        <v>40332</v>
      </c>
      <c r="I2175" s="14">
        <v>4.5179999999999998</v>
      </c>
      <c r="K2175" s="15">
        <v>40332</v>
      </c>
      <c r="L2175" s="14">
        <v>4.2910000000000004</v>
      </c>
      <c r="N2175" s="15">
        <v>40332</v>
      </c>
      <c r="O2175" s="14">
        <v>3.4329999999999998</v>
      </c>
      <c r="Q2175" s="15">
        <v>40332</v>
      </c>
      <c r="R2175" s="14">
        <v>2.9390000000000001</v>
      </c>
      <c r="T2175" s="15">
        <v>40332</v>
      </c>
      <c r="U2175" s="14">
        <v>3.1520000000000001</v>
      </c>
      <c r="W2175" s="15">
        <v>40332</v>
      </c>
      <c r="X2175" s="14">
        <v>5.032</v>
      </c>
      <c r="Z2175" s="15">
        <v>40332</v>
      </c>
      <c r="AA2175" s="14">
        <v>2.9169999999999998</v>
      </c>
      <c r="AC2175" s="14">
        <f t="shared" si="253"/>
        <v>3.4390625675884445</v>
      </c>
      <c r="AE2175" s="15">
        <v>40332</v>
      </c>
      <c r="AF2175" s="14">
        <v>3.3639000000000001</v>
      </c>
      <c r="AH2175" s="15">
        <v>40332</v>
      </c>
      <c r="AI2175" s="14">
        <v>3.5840000000000001</v>
      </c>
      <c r="AK2175" s="15">
        <v>40332</v>
      </c>
      <c r="AL2175" s="14">
        <v>2.0129999999999999</v>
      </c>
      <c r="AM2175" s="14">
        <f t="shared" si="255"/>
        <v>1.4260625675884446</v>
      </c>
      <c r="AN2175" s="15">
        <v>40332</v>
      </c>
      <c r="AO2175" s="14">
        <v>2.6009000000000002</v>
      </c>
      <c r="AP2175" s="14">
        <f t="shared" si="256"/>
        <v>0.7629999999999999</v>
      </c>
      <c r="AQ2175" s="15">
        <v>40332</v>
      </c>
      <c r="AR2175" s="14">
        <v>3.3940000000000001</v>
      </c>
      <c r="AS2175" s="14">
        <f t="shared" si="257"/>
        <v>0.18999999999999995</v>
      </c>
      <c r="AU2175" s="14">
        <f t="shared" si="254"/>
        <v>0.66300000000000026</v>
      </c>
      <c r="AW2175" s="14">
        <f t="shared" si="258"/>
        <v>2.5049999999999999</v>
      </c>
      <c r="AY2175" s="14">
        <f t="shared" si="259"/>
        <v>2.2780000000000005</v>
      </c>
      <c r="BA2175" s="15">
        <v>40332</v>
      </c>
      <c r="BB2175" s="14">
        <v>184.16059999999999</v>
      </c>
      <c r="BD2175" s="15"/>
      <c r="BJ2175" s="15">
        <v>41062</v>
      </c>
      <c r="BK2175" s="14">
        <v>222.4357</v>
      </c>
    </row>
    <row r="2176" spans="2:63" x14ac:dyDescent="0.2">
      <c r="B2176" s="15">
        <v>40333</v>
      </c>
      <c r="C2176" s="14">
        <v>2.5840000000000001</v>
      </c>
      <c r="E2176" s="15">
        <v>40333</v>
      </c>
      <c r="F2176" s="14">
        <v>3.0110000000000001</v>
      </c>
      <c r="H2176" s="15">
        <v>40333</v>
      </c>
      <c r="I2176" s="14">
        <v>4.5280000000000005</v>
      </c>
      <c r="K2176" s="15">
        <v>40333</v>
      </c>
      <c r="L2176" s="14">
        <v>4.2539999999999996</v>
      </c>
      <c r="N2176" s="15">
        <v>40333</v>
      </c>
      <c r="O2176" s="14">
        <v>3.5070000000000001</v>
      </c>
      <c r="Q2176" s="15">
        <v>40333</v>
      </c>
      <c r="R2176" s="14">
        <v>2.9060000000000001</v>
      </c>
      <c r="T2176" s="15">
        <v>40333</v>
      </c>
      <c r="U2176" s="14">
        <v>3.258</v>
      </c>
      <c r="W2176" s="15">
        <v>40333</v>
      </c>
      <c r="X2176" s="14">
        <v>5.13</v>
      </c>
      <c r="Z2176" s="15">
        <v>40333</v>
      </c>
      <c r="AA2176" s="14">
        <v>2.871</v>
      </c>
      <c r="AC2176" s="14">
        <f t="shared" si="253"/>
        <v>3.4100604047582266</v>
      </c>
      <c r="AE2176" s="15">
        <v>40333</v>
      </c>
      <c r="AF2176" s="14">
        <v>3.2023000000000001</v>
      </c>
      <c r="AH2176" s="15">
        <v>40333</v>
      </c>
      <c r="AI2176" s="14">
        <v>3.5129999999999999</v>
      </c>
      <c r="AK2176" s="15">
        <v>40333</v>
      </c>
      <c r="AL2176" s="14">
        <v>2.012</v>
      </c>
      <c r="AM2176" s="14">
        <f t="shared" si="255"/>
        <v>1.3980604047582266</v>
      </c>
      <c r="AN2176" s="15">
        <v>40333</v>
      </c>
      <c r="AO2176" s="14">
        <v>2.5023999999999997</v>
      </c>
      <c r="AP2176" s="14">
        <f t="shared" si="256"/>
        <v>0.69990000000000041</v>
      </c>
      <c r="AQ2176" s="15">
        <v>40333</v>
      </c>
      <c r="AR2176" s="14">
        <v>3.37</v>
      </c>
      <c r="AS2176" s="14">
        <f t="shared" si="257"/>
        <v>0.14299999999999979</v>
      </c>
      <c r="AU2176" s="14">
        <f t="shared" si="254"/>
        <v>0.57200000000000006</v>
      </c>
      <c r="AW2176" s="14">
        <f t="shared" si="258"/>
        <v>2.5160000000000005</v>
      </c>
      <c r="AY2176" s="14">
        <f t="shared" si="259"/>
        <v>2.2419999999999995</v>
      </c>
      <c r="BA2176" s="15">
        <v>40333</v>
      </c>
      <c r="BB2176" s="14">
        <v>194.4179</v>
      </c>
      <c r="BD2176" s="15"/>
      <c r="BJ2176" s="15">
        <v>41063</v>
      </c>
      <c r="BK2176" s="14">
        <v>222.4357</v>
      </c>
    </row>
    <row r="2177" spans="2:63" x14ac:dyDescent="0.2">
      <c r="B2177" s="15">
        <v>40334</v>
      </c>
      <c r="C2177" s="14">
        <v>2.5840000000000001</v>
      </c>
      <c r="E2177" s="15">
        <v>40334</v>
      </c>
      <c r="F2177" s="14">
        <v>3.0110000000000001</v>
      </c>
      <c r="H2177" s="15">
        <v>40334</v>
      </c>
      <c r="I2177" s="14">
        <v>4.5280000000000005</v>
      </c>
      <c r="K2177" s="15">
        <v>40334</v>
      </c>
      <c r="L2177" s="14">
        <v>4.2539999999999996</v>
      </c>
      <c r="N2177" s="15">
        <v>40334</v>
      </c>
      <c r="O2177" s="14">
        <v>3.5070000000000001</v>
      </c>
      <c r="Q2177" s="15">
        <v>40334</v>
      </c>
      <c r="R2177" s="14">
        <v>2.9060000000000001</v>
      </c>
      <c r="T2177" s="15">
        <v>40334</v>
      </c>
      <c r="U2177" s="14">
        <v>3.258</v>
      </c>
      <c r="W2177" s="15">
        <v>40334</v>
      </c>
      <c r="X2177" s="14">
        <v>5.13</v>
      </c>
      <c r="Z2177" s="15">
        <v>40334</v>
      </c>
      <c r="AA2177" s="14">
        <v>2.871</v>
      </c>
      <c r="AC2177" s="14">
        <f t="shared" si="253"/>
        <v>3.4100604047582266</v>
      </c>
      <c r="AE2177" s="15">
        <v>40334</v>
      </c>
      <c r="AF2177" s="14">
        <v>3.2023000000000001</v>
      </c>
      <c r="AH2177" s="15">
        <v>40334</v>
      </c>
      <c r="AI2177" s="14">
        <v>3.5129999999999999</v>
      </c>
      <c r="AK2177" s="15">
        <v>40334</v>
      </c>
      <c r="AL2177" s="14">
        <v>2.012</v>
      </c>
      <c r="AM2177" s="14">
        <f t="shared" si="255"/>
        <v>1.3980604047582266</v>
      </c>
      <c r="AN2177" s="15">
        <v>40334</v>
      </c>
      <c r="AO2177" s="14">
        <v>2.5023999999999997</v>
      </c>
      <c r="AP2177" s="14">
        <f t="shared" si="256"/>
        <v>0.69990000000000041</v>
      </c>
      <c r="AQ2177" s="15">
        <v>40334</v>
      </c>
      <c r="AR2177" s="14">
        <v>3.37</v>
      </c>
      <c r="AS2177" s="14">
        <f t="shared" si="257"/>
        <v>0.14299999999999979</v>
      </c>
      <c r="AU2177" s="14">
        <f t="shared" si="254"/>
        <v>0.57200000000000006</v>
      </c>
      <c r="AW2177" s="14">
        <f t="shared" si="258"/>
        <v>2.5160000000000005</v>
      </c>
      <c r="AY2177" s="14">
        <f t="shared" si="259"/>
        <v>2.2419999999999995</v>
      </c>
      <c r="BA2177" s="15">
        <v>40334</v>
      </c>
      <c r="BB2177" s="14">
        <v>194.4179</v>
      </c>
      <c r="BD2177" s="15"/>
      <c r="BJ2177" s="15">
        <v>41064</v>
      </c>
      <c r="BK2177" s="14">
        <v>222.4357</v>
      </c>
    </row>
    <row r="2178" spans="2:63" x14ac:dyDescent="0.2">
      <c r="B2178" s="15">
        <v>40335</v>
      </c>
      <c r="C2178" s="14">
        <v>2.5840000000000001</v>
      </c>
      <c r="E2178" s="15">
        <v>40335</v>
      </c>
      <c r="F2178" s="14">
        <v>3.0110000000000001</v>
      </c>
      <c r="H2178" s="15">
        <v>40335</v>
      </c>
      <c r="I2178" s="14">
        <v>4.5280000000000005</v>
      </c>
      <c r="K2178" s="15">
        <v>40335</v>
      </c>
      <c r="L2178" s="14">
        <v>4.2539999999999996</v>
      </c>
      <c r="N2178" s="15">
        <v>40335</v>
      </c>
      <c r="O2178" s="14">
        <v>3.5070000000000001</v>
      </c>
      <c r="Q2178" s="15">
        <v>40335</v>
      </c>
      <c r="R2178" s="14">
        <v>2.9060000000000001</v>
      </c>
      <c r="T2178" s="15">
        <v>40335</v>
      </c>
      <c r="U2178" s="14">
        <v>3.258</v>
      </c>
      <c r="W2178" s="15">
        <v>40335</v>
      </c>
      <c r="X2178" s="14">
        <v>5.13</v>
      </c>
      <c r="Z2178" s="15">
        <v>40335</v>
      </c>
      <c r="AA2178" s="14">
        <v>2.871</v>
      </c>
      <c r="AC2178" s="14">
        <f t="shared" si="253"/>
        <v>3.4100604047582266</v>
      </c>
      <c r="AE2178" s="15">
        <v>40335</v>
      </c>
      <c r="AF2178" s="14">
        <v>3.2023000000000001</v>
      </c>
      <c r="AH2178" s="15">
        <v>40335</v>
      </c>
      <c r="AI2178" s="14">
        <v>3.5129999999999999</v>
      </c>
      <c r="AK2178" s="15">
        <v>40335</v>
      </c>
      <c r="AL2178" s="14">
        <v>2.012</v>
      </c>
      <c r="AM2178" s="14">
        <f t="shared" si="255"/>
        <v>1.3980604047582266</v>
      </c>
      <c r="AN2178" s="15">
        <v>40335</v>
      </c>
      <c r="AO2178" s="14">
        <v>2.5023999999999997</v>
      </c>
      <c r="AP2178" s="14">
        <f t="shared" si="256"/>
        <v>0.69990000000000041</v>
      </c>
      <c r="AQ2178" s="15">
        <v>40335</v>
      </c>
      <c r="AR2178" s="14">
        <v>3.37</v>
      </c>
      <c r="AS2178" s="14">
        <f t="shared" si="257"/>
        <v>0.14299999999999979</v>
      </c>
      <c r="AU2178" s="14">
        <f t="shared" si="254"/>
        <v>0.57200000000000006</v>
      </c>
      <c r="AW2178" s="14">
        <f t="shared" si="258"/>
        <v>2.5160000000000005</v>
      </c>
      <c r="AY2178" s="14">
        <f t="shared" si="259"/>
        <v>2.2419999999999995</v>
      </c>
      <c r="BA2178" s="15">
        <v>40335</v>
      </c>
      <c r="BB2178" s="14">
        <v>194.4179</v>
      </c>
      <c r="BD2178" s="15"/>
      <c r="BJ2178" s="15">
        <v>41065</v>
      </c>
      <c r="BK2178" s="14">
        <v>222.4357</v>
      </c>
    </row>
    <row r="2179" spans="2:63" x14ac:dyDescent="0.2">
      <c r="B2179" s="15">
        <v>40336</v>
      </c>
      <c r="C2179" s="14">
        <v>2.5629999999999997</v>
      </c>
      <c r="E2179" s="15">
        <v>40336</v>
      </c>
      <c r="F2179" s="14">
        <v>3.052</v>
      </c>
      <c r="H2179" s="15">
        <v>40336</v>
      </c>
      <c r="I2179" s="14">
        <v>4.601</v>
      </c>
      <c r="K2179" s="15">
        <v>40336</v>
      </c>
      <c r="L2179" s="14">
        <v>4.3310000000000004</v>
      </c>
      <c r="N2179" s="15">
        <v>40336</v>
      </c>
      <c r="O2179" s="14">
        <v>3.5859999999999999</v>
      </c>
      <c r="Q2179" s="15">
        <v>40336</v>
      </c>
      <c r="R2179" s="14">
        <v>2.9590000000000001</v>
      </c>
      <c r="T2179" s="15">
        <v>40336</v>
      </c>
      <c r="U2179" s="14">
        <v>3.415</v>
      </c>
      <c r="W2179" s="15">
        <v>40336</v>
      </c>
      <c r="X2179" s="14">
        <v>5.2</v>
      </c>
      <c r="Z2179" s="15">
        <v>40336</v>
      </c>
      <c r="AA2179" s="14">
        <v>2.9009999999999998</v>
      </c>
      <c r="AC2179" s="14">
        <f t="shared" si="253"/>
        <v>3.4513167001390395</v>
      </c>
      <c r="AE2179" s="15">
        <v>40336</v>
      </c>
      <c r="AF2179" s="14">
        <v>3.1421999999999999</v>
      </c>
      <c r="AH2179" s="15">
        <v>40336</v>
      </c>
      <c r="AI2179" s="14">
        <v>3.4939999999999998</v>
      </c>
      <c r="AK2179" s="15">
        <v>40336</v>
      </c>
      <c r="AL2179" s="14">
        <v>2.0030000000000001</v>
      </c>
      <c r="AM2179" s="14">
        <f t="shared" si="255"/>
        <v>1.4483167001390393</v>
      </c>
      <c r="AN2179" s="15">
        <v>40336</v>
      </c>
      <c r="AO2179" s="14">
        <v>2.4598</v>
      </c>
      <c r="AP2179" s="14">
        <f t="shared" si="256"/>
        <v>0.6823999999999999</v>
      </c>
      <c r="AQ2179" s="15">
        <v>40336</v>
      </c>
      <c r="AR2179" s="14">
        <v>3.3460000000000001</v>
      </c>
      <c r="AS2179" s="14">
        <f t="shared" si="257"/>
        <v>0.14799999999999969</v>
      </c>
      <c r="AU2179" s="14">
        <f t="shared" si="254"/>
        <v>0.55999999999999961</v>
      </c>
      <c r="AW2179" s="14">
        <f t="shared" si="258"/>
        <v>2.5979999999999999</v>
      </c>
      <c r="AY2179" s="14">
        <f t="shared" si="259"/>
        <v>2.3280000000000003</v>
      </c>
      <c r="BA2179" s="15">
        <v>40336</v>
      </c>
      <c r="BB2179" s="14">
        <v>203.77369999999999</v>
      </c>
      <c r="BD2179" s="15"/>
      <c r="BJ2179" s="15">
        <v>41066</v>
      </c>
      <c r="BK2179" s="14">
        <v>224.268</v>
      </c>
    </row>
    <row r="2180" spans="2:63" x14ac:dyDescent="0.2">
      <c r="B2180" s="15">
        <v>40337</v>
      </c>
      <c r="C2180" s="14">
        <v>2.512</v>
      </c>
      <c r="E2180" s="15">
        <v>40337</v>
      </c>
      <c r="F2180" s="14">
        <v>3.0680000000000001</v>
      </c>
      <c r="H2180" s="15">
        <v>40337</v>
      </c>
      <c r="I2180" s="14">
        <v>4.5940000000000003</v>
      </c>
      <c r="K2180" s="15">
        <v>40337</v>
      </c>
      <c r="L2180" s="14">
        <v>4.2930000000000001</v>
      </c>
      <c r="N2180" s="15">
        <v>40337</v>
      </c>
      <c r="O2180" s="14">
        <v>3.5579999999999998</v>
      </c>
      <c r="Q2180" s="15">
        <v>40337</v>
      </c>
      <c r="R2180" s="14">
        <v>2.8959999999999999</v>
      </c>
      <c r="T2180" s="15">
        <v>40337</v>
      </c>
      <c r="U2180" s="14">
        <v>3.351</v>
      </c>
      <c r="W2180" s="15">
        <v>40337</v>
      </c>
      <c r="X2180" s="14">
        <v>5.2279999999999998</v>
      </c>
      <c r="Z2180" s="15">
        <v>40337</v>
      </c>
      <c r="AA2180" s="14">
        <v>2.88</v>
      </c>
      <c r="AC2180" s="14">
        <f t="shared" ref="AC2180:AC2243" si="260">((C2180*$C$1)+(F2180*$F$1)+(I2180*$I$1)+(L2180*$L$1)+(O2180*$O$1)+(R2180*$R$1)+(U2180*$U$1)+(X2180*$X$1)+(AA2180*$AA$1))/($C$1+$F$1+$I$1+$L$1+$O$1+$R$1+$U$1+$X$1+$AA$1)</f>
        <v>3.4259102425459602</v>
      </c>
      <c r="AE2180" s="15">
        <v>40337</v>
      </c>
      <c r="AF2180" s="14">
        <v>3.1857000000000002</v>
      </c>
      <c r="AH2180" s="15">
        <v>40337</v>
      </c>
      <c r="AI2180" s="14">
        <v>3.4689999999999999</v>
      </c>
      <c r="AK2180" s="15">
        <v>40337</v>
      </c>
      <c r="AL2180" s="14">
        <v>1.95</v>
      </c>
      <c r="AM2180" s="14">
        <f t="shared" si="255"/>
        <v>1.4759102425459603</v>
      </c>
      <c r="AN2180" s="15">
        <v>40337</v>
      </c>
      <c r="AO2180" s="14">
        <v>2.4651000000000001</v>
      </c>
      <c r="AP2180" s="14">
        <f t="shared" si="256"/>
        <v>0.72060000000000013</v>
      </c>
      <c r="AQ2180" s="15">
        <v>40337</v>
      </c>
      <c r="AR2180" s="14">
        <v>3.2919999999999998</v>
      </c>
      <c r="AS2180" s="14">
        <f t="shared" si="257"/>
        <v>0.17700000000000005</v>
      </c>
      <c r="AU2180" s="14">
        <f t="shared" ref="AU2180:AU2243" si="261">C2180-AL2180</f>
        <v>0.56200000000000006</v>
      </c>
      <c r="AW2180" s="14">
        <f t="shared" si="258"/>
        <v>2.6440000000000001</v>
      </c>
      <c r="AY2180" s="14">
        <f t="shared" si="259"/>
        <v>2.343</v>
      </c>
      <c r="BA2180" s="15">
        <v>40337</v>
      </c>
      <c r="BB2180" s="14">
        <v>208.17089999999999</v>
      </c>
      <c r="BD2180" s="15"/>
      <c r="BJ2180" s="15">
        <v>41067</v>
      </c>
      <c r="BK2180" s="14">
        <v>224.7466</v>
      </c>
    </row>
    <row r="2181" spans="2:63" x14ac:dyDescent="0.2">
      <c r="B2181" s="15">
        <v>40338</v>
      </c>
      <c r="C2181" s="14">
        <v>2.5670000000000002</v>
      </c>
      <c r="E2181" s="15">
        <v>40338</v>
      </c>
      <c r="F2181" s="14">
        <v>3.0569999999999999</v>
      </c>
      <c r="H2181" s="15">
        <v>40338</v>
      </c>
      <c r="I2181" s="14">
        <v>4.5709999999999997</v>
      </c>
      <c r="K2181" s="15">
        <v>40338</v>
      </c>
      <c r="L2181" s="14">
        <v>4.1390000000000002</v>
      </c>
      <c r="N2181" s="15">
        <v>40338</v>
      </c>
      <c r="O2181" s="14">
        <v>3.5380000000000003</v>
      </c>
      <c r="Q2181" s="15">
        <v>40338</v>
      </c>
      <c r="R2181" s="14">
        <v>2.8639999999999999</v>
      </c>
      <c r="T2181" s="15">
        <v>40338</v>
      </c>
      <c r="U2181" s="14">
        <v>3.2959999999999998</v>
      </c>
      <c r="W2181" s="15">
        <v>40338</v>
      </c>
      <c r="X2181" s="14">
        <v>5.234</v>
      </c>
      <c r="Z2181" s="15">
        <v>40338</v>
      </c>
      <c r="AA2181" s="14">
        <v>2.8820000000000001</v>
      </c>
      <c r="AC2181" s="14">
        <f t="shared" si="260"/>
        <v>3.4021540244090827</v>
      </c>
      <c r="AE2181" s="15">
        <v>40338</v>
      </c>
      <c r="AF2181" s="14">
        <v>3.1728999999999998</v>
      </c>
      <c r="AH2181" s="15">
        <v>40338</v>
      </c>
      <c r="AI2181" s="14">
        <v>3.528</v>
      </c>
      <c r="AK2181" s="15">
        <v>40338</v>
      </c>
      <c r="AL2181" s="14">
        <v>1.9630000000000001</v>
      </c>
      <c r="AM2181" s="14">
        <f t="shared" si="255"/>
        <v>1.4391540244090826</v>
      </c>
      <c r="AN2181" s="15">
        <v>40338</v>
      </c>
      <c r="AO2181" s="14">
        <v>2.4453</v>
      </c>
      <c r="AP2181" s="14">
        <f t="shared" si="256"/>
        <v>0.7275999999999998</v>
      </c>
      <c r="AQ2181" s="15">
        <v>40338</v>
      </c>
      <c r="AR2181" s="14">
        <v>3.3050000000000002</v>
      </c>
      <c r="AS2181" s="14">
        <f t="shared" si="257"/>
        <v>0.22299999999999986</v>
      </c>
      <c r="AU2181" s="14">
        <f t="shared" si="261"/>
        <v>0.60400000000000009</v>
      </c>
      <c r="AW2181" s="14">
        <f t="shared" si="258"/>
        <v>2.6079999999999997</v>
      </c>
      <c r="AY2181" s="14">
        <f t="shared" si="259"/>
        <v>2.1760000000000002</v>
      </c>
      <c r="BA2181" s="15">
        <v>40338</v>
      </c>
      <c r="BB2181" s="14">
        <v>200.41569999999999</v>
      </c>
      <c r="BD2181" s="15"/>
      <c r="BJ2181" s="15">
        <v>41068</v>
      </c>
      <c r="BK2181" s="14">
        <v>224.29490000000001</v>
      </c>
    </row>
    <row r="2182" spans="2:63" x14ac:dyDescent="0.2">
      <c r="B2182" s="15">
        <v>40339</v>
      </c>
      <c r="C2182" s="14">
        <v>2.61</v>
      </c>
      <c r="E2182" s="15">
        <v>40339</v>
      </c>
      <c r="F2182" s="14">
        <v>3.0710000000000002</v>
      </c>
      <c r="H2182" s="15">
        <v>40339</v>
      </c>
      <c r="I2182" s="14">
        <v>4.4749999999999996</v>
      </c>
      <c r="K2182" s="15">
        <v>40339</v>
      </c>
      <c r="L2182" s="14">
        <v>4.0209999999999999</v>
      </c>
      <c r="N2182" s="15">
        <v>40339</v>
      </c>
      <c r="O2182" s="14">
        <v>3.4569999999999999</v>
      </c>
      <c r="Q2182" s="15">
        <v>40339</v>
      </c>
      <c r="R2182" s="14">
        <v>2.9009999999999998</v>
      </c>
      <c r="T2182" s="15">
        <v>40339</v>
      </c>
      <c r="U2182" s="14">
        <v>3.2250000000000001</v>
      </c>
      <c r="W2182" s="15">
        <v>40339</v>
      </c>
      <c r="X2182" s="14">
        <v>5.1619999999999999</v>
      </c>
      <c r="Z2182" s="15">
        <v>40339</v>
      </c>
      <c r="AA2182" s="14">
        <v>2.9130000000000003</v>
      </c>
      <c r="AC2182" s="14">
        <f t="shared" si="260"/>
        <v>3.3773273598022557</v>
      </c>
      <c r="AE2182" s="15">
        <v>40339</v>
      </c>
      <c r="AF2182" s="14">
        <v>3.3193000000000001</v>
      </c>
      <c r="AH2182" s="15">
        <v>40339</v>
      </c>
      <c r="AI2182" s="14">
        <v>3.56</v>
      </c>
      <c r="AK2182" s="15">
        <v>40339</v>
      </c>
      <c r="AL2182" s="14">
        <v>1.978</v>
      </c>
      <c r="AM2182" s="14">
        <f t="shared" si="255"/>
        <v>1.3993273598022558</v>
      </c>
      <c r="AN2182" s="15">
        <v>40339</v>
      </c>
      <c r="AO2182" s="14">
        <v>2.5068000000000001</v>
      </c>
      <c r="AP2182" s="14">
        <f t="shared" si="256"/>
        <v>0.8125</v>
      </c>
      <c r="AQ2182" s="15">
        <v>40339</v>
      </c>
      <c r="AR2182" s="14">
        <v>3.32</v>
      </c>
      <c r="AS2182" s="14">
        <f t="shared" si="257"/>
        <v>0.24000000000000021</v>
      </c>
      <c r="AU2182" s="14">
        <f t="shared" si="261"/>
        <v>0.6319999999999999</v>
      </c>
      <c r="AW2182" s="14">
        <f t="shared" si="258"/>
        <v>2.4969999999999999</v>
      </c>
      <c r="AY2182" s="14">
        <f t="shared" si="259"/>
        <v>2.0430000000000001</v>
      </c>
      <c r="BA2182" s="15">
        <v>40339</v>
      </c>
      <c r="BB2182" s="14">
        <v>186.54230000000001</v>
      </c>
      <c r="BD2182" s="15"/>
      <c r="BJ2182" s="15">
        <v>41069</v>
      </c>
      <c r="BK2182" s="14">
        <v>224.29490000000001</v>
      </c>
    </row>
    <row r="2183" spans="2:63" x14ac:dyDescent="0.2">
      <c r="B2183" s="15">
        <v>40340</v>
      </c>
      <c r="C2183" s="14">
        <v>2.5659999999999998</v>
      </c>
      <c r="E2183" s="15">
        <v>40340</v>
      </c>
      <c r="F2183" s="14">
        <v>3.0249999999999999</v>
      </c>
      <c r="H2183" s="15">
        <v>40340</v>
      </c>
      <c r="I2183" s="14">
        <v>4.4619999999999997</v>
      </c>
      <c r="K2183" s="15">
        <v>40340</v>
      </c>
      <c r="L2183" s="14">
        <v>4.0279999999999996</v>
      </c>
      <c r="N2183" s="15">
        <v>40340</v>
      </c>
      <c r="O2183" s="14">
        <v>3.36</v>
      </c>
      <c r="Q2183" s="15">
        <v>40340</v>
      </c>
      <c r="R2183" s="14">
        <v>2.8479999999999999</v>
      </c>
      <c r="T2183" s="15">
        <v>40340</v>
      </c>
      <c r="U2183" s="14">
        <v>3.097</v>
      </c>
      <c r="W2183" s="15">
        <v>40340</v>
      </c>
      <c r="X2183" s="14">
        <v>5.0999999999999996</v>
      </c>
      <c r="Z2183" s="15">
        <v>40340</v>
      </c>
      <c r="AA2183" s="14">
        <v>2.871</v>
      </c>
      <c r="AC2183" s="14">
        <f t="shared" si="260"/>
        <v>3.3412547505020851</v>
      </c>
      <c r="AE2183" s="15">
        <v>40340</v>
      </c>
      <c r="AF2183" s="14">
        <v>3.2345999999999999</v>
      </c>
      <c r="AH2183" s="15">
        <v>40340</v>
      </c>
      <c r="AI2183" s="14">
        <v>3.4630000000000001</v>
      </c>
      <c r="AK2183" s="15">
        <v>40340</v>
      </c>
      <c r="AL2183" s="14">
        <v>1.9670000000000001</v>
      </c>
      <c r="AM2183" s="14">
        <f t="shared" si="255"/>
        <v>1.374254750502085</v>
      </c>
      <c r="AN2183" s="15">
        <v>40340</v>
      </c>
      <c r="AO2183" s="14">
        <v>2.4672000000000001</v>
      </c>
      <c r="AP2183" s="14">
        <f t="shared" si="256"/>
        <v>0.76739999999999986</v>
      </c>
      <c r="AQ2183" s="15">
        <v>40340</v>
      </c>
      <c r="AR2183" s="14">
        <v>3.3119999999999998</v>
      </c>
      <c r="AS2183" s="14">
        <f t="shared" si="257"/>
        <v>0.15100000000000025</v>
      </c>
      <c r="AU2183" s="14">
        <f t="shared" si="261"/>
        <v>0.59899999999999975</v>
      </c>
      <c r="AW2183" s="14">
        <f t="shared" si="258"/>
        <v>2.4949999999999997</v>
      </c>
      <c r="AY2183" s="14">
        <f t="shared" si="259"/>
        <v>2.0609999999999995</v>
      </c>
      <c r="BA2183" s="15">
        <v>40340</v>
      </c>
      <c r="BB2183" s="14">
        <v>189.56960000000001</v>
      </c>
      <c r="BD2183" s="15"/>
      <c r="BJ2183" s="15">
        <v>41070</v>
      </c>
      <c r="BK2183" s="14">
        <v>224.29490000000001</v>
      </c>
    </row>
    <row r="2184" spans="2:63" x14ac:dyDescent="0.2">
      <c r="B2184" s="15">
        <v>40341</v>
      </c>
      <c r="C2184" s="14">
        <v>2.5659999999999998</v>
      </c>
      <c r="E2184" s="15">
        <v>40341</v>
      </c>
      <c r="F2184" s="14">
        <v>3.0249999999999999</v>
      </c>
      <c r="H2184" s="15">
        <v>40341</v>
      </c>
      <c r="I2184" s="14">
        <v>4.4619999999999997</v>
      </c>
      <c r="K2184" s="15">
        <v>40341</v>
      </c>
      <c r="L2184" s="14">
        <v>4.0279999999999996</v>
      </c>
      <c r="N2184" s="15">
        <v>40341</v>
      </c>
      <c r="O2184" s="14">
        <v>3.36</v>
      </c>
      <c r="Q2184" s="15">
        <v>40341</v>
      </c>
      <c r="R2184" s="14">
        <v>2.8479999999999999</v>
      </c>
      <c r="T2184" s="15">
        <v>40341</v>
      </c>
      <c r="U2184" s="14">
        <v>3.097</v>
      </c>
      <c r="W2184" s="15">
        <v>40341</v>
      </c>
      <c r="X2184" s="14">
        <v>5.0999999999999996</v>
      </c>
      <c r="Z2184" s="15">
        <v>40341</v>
      </c>
      <c r="AA2184" s="14">
        <v>2.871</v>
      </c>
      <c r="AC2184" s="14">
        <f t="shared" si="260"/>
        <v>3.3412547505020851</v>
      </c>
      <c r="AE2184" s="15">
        <v>40341</v>
      </c>
      <c r="AF2184" s="14">
        <v>3.2345999999999999</v>
      </c>
      <c r="AH2184" s="15">
        <v>40341</v>
      </c>
      <c r="AI2184" s="14">
        <v>3.4630000000000001</v>
      </c>
      <c r="AK2184" s="15">
        <v>40341</v>
      </c>
      <c r="AL2184" s="14">
        <v>1.9670000000000001</v>
      </c>
      <c r="AM2184" s="14">
        <f t="shared" si="255"/>
        <v>1.374254750502085</v>
      </c>
      <c r="AN2184" s="15">
        <v>40341</v>
      </c>
      <c r="AO2184" s="14">
        <v>2.4672000000000001</v>
      </c>
      <c r="AP2184" s="14">
        <f t="shared" si="256"/>
        <v>0.76739999999999986</v>
      </c>
      <c r="AQ2184" s="15">
        <v>40341</v>
      </c>
      <c r="AR2184" s="14">
        <v>3.3119999999999998</v>
      </c>
      <c r="AS2184" s="14">
        <f t="shared" si="257"/>
        <v>0.15100000000000025</v>
      </c>
      <c r="AU2184" s="14">
        <f t="shared" si="261"/>
        <v>0.59899999999999975</v>
      </c>
      <c r="AW2184" s="14">
        <f t="shared" si="258"/>
        <v>2.4949999999999997</v>
      </c>
      <c r="AY2184" s="14">
        <f t="shared" si="259"/>
        <v>2.0609999999999995</v>
      </c>
      <c r="BA2184" s="15">
        <v>40341</v>
      </c>
      <c r="BB2184" s="14">
        <v>189.56960000000001</v>
      </c>
      <c r="BD2184" s="15"/>
      <c r="BJ2184" s="15">
        <v>41071</v>
      </c>
      <c r="BK2184" s="14">
        <v>224.32509999999999</v>
      </c>
    </row>
    <row r="2185" spans="2:63" x14ac:dyDescent="0.2">
      <c r="B2185" s="15">
        <v>40342</v>
      </c>
      <c r="C2185" s="14">
        <v>2.5659999999999998</v>
      </c>
      <c r="E2185" s="15">
        <v>40342</v>
      </c>
      <c r="F2185" s="14">
        <v>3.0249999999999999</v>
      </c>
      <c r="H2185" s="15">
        <v>40342</v>
      </c>
      <c r="I2185" s="14">
        <v>4.4619999999999997</v>
      </c>
      <c r="K2185" s="15">
        <v>40342</v>
      </c>
      <c r="L2185" s="14">
        <v>4.0279999999999996</v>
      </c>
      <c r="N2185" s="15">
        <v>40342</v>
      </c>
      <c r="O2185" s="14">
        <v>3.36</v>
      </c>
      <c r="Q2185" s="15">
        <v>40342</v>
      </c>
      <c r="R2185" s="14">
        <v>2.8479999999999999</v>
      </c>
      <c r="T2185" s="15">
        <v>40342</v>
      </c>
      <c r="U2185" s="14">
        <v>3.097</v>
      </c>
      <c r="W2185" s="15">
        <v>40342</v>
      </c>
      <c r="X2185" s="14">
        <v>5.0999999999999996</v>
      </c>
      <c r="Z2185" s="15">
        <v>40342</v>
      </c>
      <c r="AA2185" s="14">
        <v>2.871</v>
      </c>
      <c r="AC2185" s="14">
        <f t="shared" si="260"/>
        <v>3.3412547505020851</v>
      </c>
      <c r="AE2185" s="15">
        <v>40342</v>
      </c>
      <c r="AF2185" s="14">
        <v>3.2345999999999999</v>
      </c>
      <c r="AH2185" s="15">
        <v>40342</v>
      </c>
      <c r="AI2185" s="14">
        <v>3.4630000000000001</v>
      </c>
      <c r="AK2185" s="15">
        <v>40342</v>
      </c>
      <c r="AL2185" s="14">
        <v>1.9670000000000001</v>
      </c>
      <c r="AM2185" s="14">
        <f t="shared" si="255"/>
        <v>1.374254750502085</v>
      </c>
      <c r="AN2185" s="15">
        <v>40342</v>
      </c>
      <c r="AO2185" s="14">
        <v>2.4672000000000001</v>
      </c>
      <c r="AP2185" s="14">
        <f t="shared" si="256"/>
        <v>0.76739999999999986</v>
      </c>
      <c r="AQ2185" s="15">
        <v>40342</v>
      </c>
      <c r="AR2185" s="14">
        <v>3.3119999999999998</v>
      </c>
      <c r="AS2185" s="14">
        <f t="shared" si="257"/>
        <v>0.15100000000000025</v>
      </c>
      <c r="AU2185" s="14">
        <f t="shared" si="261"/>
        <v>0.59899999999999975</v>
      </c>
      <c r="AW2185" s="14">
        <f t="shared" si="258"/>
        <v>2.4949999999999997</v>
      </c>
      <c r="AY2185" s="14">
        <f t="shared" si="259"/>
        <v>2.0609999999999995</v>
      </c>
      <c r="BA2185" s="15">
        <v>40342</v>
      </c>
      <c r="BB2185" s="14">
        <v>189.56960000000001</v>
      </c>
      <c r="BD2185" s="15"/>
      <c r="BJ2185" s="15">
        <v>41072</v>
      </c>
      <c r="BK2185" s="14">
        <v>223.88849999999999</v>
      </c>
    </row>
    <row r="2186" spans="2:63" x14ac:dyDescent="0.2">
      <c r="B2186" s="15">
        <v>40343</v>
      </c>
      <c r="C2186" s="14">
        <v>2.6379999999999999</v>
      </c>
      <c r="E2186" s="15">
        <v>40343</v>
      </c>
      <c r="F2186" s="14">
        <v>3.0939999999999999</v>
      </c>
      <c r="H2186" s="15">
        <v>40343</v>
      </c>
      <c r="I2186" s="14">
        <v>4.68</v>
      </c>
      <c r="K2186" s="15">
        <v>40343</v>
      </c>
      <c r="L2186" s="14">
        <v>4.08</v>
      </c>
      <c r="N2186" s="15">
        <v>40343</v>
      </c>
      <c r="O2186" s="14">
        <v>3.468</v>
      </c>
      <c r="Q2186" s="15">
        <v>40343</v>
      </c>
      <c r="R2186" s="14">
        <v>2.9249999999999998</v>
      </c>
      <c r="T2186" s="15">
        <v>40343</v>
      </c>
      <c r="U2186" s="14">
        <v>3.1629999999999998</v>
      </c>
      <c r="W2186" s="15">
        <v>40343</v>
      </c>
      <c r="X2186" s="14">
        <v>5.226</v>
      </c>
      <c r="Z2186" s="15">
        <v>40343</v>
      </c>
      <c r="AA2186" s="14">
        <v>2.9329999999999998</v>
      </c>
      <c r="AC2186" s="14">
        <f t="shared" si="260"/>
        <v>3.4314928163139187</v>
      </c>
      <c r="AE2186" s="15">
        <v>40343</v>
      </c>
      <c r="AF2186" s="14">
        <v>3.2528999999999999</v>
      </c>
      <c r="AH2186" s="15">
        <v>40343</v>
      </c>
      <c r="AI2186" s="14">
        <v>3.5460000000000003</v>
      </c>
      <c r="AK2186" s="15">
        <v>40343</v>
      </c>
      <c r="AL2186" s="14">
        <v>1.9689999999999999</v>
      </c>
      <c r="AM2186" s="14">
        <f t="shared" si="255"/>
        <v>1.4624928163139188</v>
      </c>
      <c r="AN2186" s="15">
        <v>40343</v>
      </c>
      <c r="AO2186" s="14">
        <v>2.4946999999999999</v>
      </c>
      <c r="AP2186" s="14">
        <f t="shared" si="256"/>
        <v>0.75819999999999999</v>
      </c>
      <c r="AQ2186" s="15">
        <v>40343</v>
      </c>
      <c r="AR2186" s="14">
        <v>3.3149999999999999</v>
      </c>
      <c r="AS2186" s="14">
        <f t="shared" si="257"/>
        <v>0.23100000000000032</v>
      </c>
      <c r="AU2186" s="14">
        <f t="shared" si="261"/>
        <v>0.66900000000000004</v>
      </c>
      <c r="AW2186" s="14">
        <f t="shared" si="258"/>
        <v>2.7109999999999999</v>
      </c>
      <c r="AY2186" s="14">
        <f t="shared" si="259"/>
        <v>2.1110000000000002</v>
      </c>
      <c r="BA2186" s="15">
        <v>40343</v>
      </c>
      <c r="BB2186" s="14">
        <v>204.12569999999999</v>
      </c>
      <c r="BD2186" s="15"/>
      <c r="BJ2186" s="15">
        <v>41073</v>
      </c>
      <c r="BK2186" s="14">
        <v>223.86920000000001</v>
      </c>
    </row>
    <row r="2187" spans="2:63" x14ac:dyDescent="0.2">
      <c r="B2187" s="15">
        <v>40344</v>
      </c>
      <c r="C2187" s="14">
        <v>2.6739999999999999</v>
      </c>
      <c r="E2187" s="15">
        <v>40344</v>
      </c>
      <c r="F2187" s="14">
        <v>3.11</v>
      </c>
      <c r="H2187" s="15">
        <v>40344</v>
      </c>
      <c r="I2187" s="14">
        <v>4.7379999999999995</v>
      </c>
      <c r="K2187" s="15">
        <v>40344</v>
      </c>
      <c r="L2187" s="14">
        <v>4.0410000000000004</v>
      </c>
      <c r="N2187" s="15">
        <v>40344</v>
      </c>
      <c r="O2187" s="14">
        <v>3.4740000000000002</v>
      </c>
      <c r="Q2187" s="15">
        <v>40344</v>
      </c>
      <c r="R2187" s="14">
        <v>2.95</v>
      </c>
      <c r="T2187" s="15">
        <v>40344</v>
      </c>
      <c r="U2187" s="14">
        <v>3.1920000000000002</v>
      </c>
      <c r="W2187" s="15">
        <v>40344</v>
      </c>
      <c r="X2187" s="14">
        <v>5.4509999999999996</v>
      </c>
      <c r="Z2187" s="15">
        <v>40344</v>
      </c>
      <c r="AA2187" s="14">
        <v>2.9529999999999998</v>
      </c>
      <c r="AC2187" s="14">
        <f t="shared" si="260"/>
        <v>3.4545910706009573</v>
      </c>
      <c r="AE2187" s="15">
        <v>40344</v>
      </c>
      <c r="AF2187" s="14">
        <v>3.3025000000000002</v>
      </c>
      <c r="AH2187" s="15">
        <v>40344</v>
      </c>
      <c r="AI2187" s="14">
        <v>3.5529999999999999</v>
      </c>
      <c r="AK2187" s="15">
        <v>40344</v>
      </c>
      <c r="AL2187" s="14">
        <v>1.9725000000000001</v>
      </c>
      <c r="AM2187" s="14">
        <f t="shared" si="255"/>
        <v>1.4820910706009571</v>
      </c>
      <c r="AN2187" s="15">
        <v>40344</v>
      </c>
      <c r="AO2187" s="14">
        <v>2.5266000000000002</v>
      </c>
      <c r="AP2187" s="14">
        <f t="shared" si="256"/>
        <v>0.77590000000000003</v>
      </c>
      <c r="AQ2187" s="15">
        <v>40344</v>
      </c>
      <c r="AR2187" s="14">
        <v>3.3109999999999999</v>
      </c>
      <c r="AS2187" s="14">
        <f t="shared" si="257"/>
        <v>0.24199999999999999</v>
      </c>
      <c r="AU2187" s="14">
        <f t="shared" si="261"/>
        <v>0.70149999999999979</v>
      </c>
      <c r="AW2187" s="14">
        <f t="shared" si="258"/>
        <v>2.7654999999999994</v>
      </c>
      <c r="AY2187" s="14">
        <f t="shared" si="259"/>
        <v>2.0685000000000002</v>
      </c>
      <c r="BA2187" s="15">
        <v>40344</v>
      </c>
      <c r="BB2187" s="14">
        <v>206.37</v>
      </c>
      <c r="BD2187" s="15"/>
      <c r="BJ2187" s="15">
        <v>41074</v>
      </c>
      <c r="BK2187" s="14">
        <v>223.6857</v>
      </c>
    </row>
    <row r="2188" spans="2:63" x14ac:dyDescent="0.2">
      <c r="B2188" s="15">
        <v>40345</v>
      </c>
      <c r="C2188" s="14">
        <v>2.6710000000000003</v>
      </c>
      <c r="E2188" s="15">
        <v>40345</v>
      </c>
      <c r="F2188" s="14">
        <v>3.1160000000000001</v>
      </c>
      <c r="H2188" s="15">
        <v>40345</v>
      </c>
      <c r="I2188" s="14">
        <v>4.8819999999999997</v>
      </c>
      <c r="K2188" s="15">
        <v>40345</v>
      </c>
      <c r="L2188" s="14">
        <v>4.0510000000000002</v>
      </c>
      <c r="N2188" s="15">
        <v>40345</v>
      </c>
      <c r="O2188" s="14">
        <v>3.488</v>
      </c>
      <c r="Q2188" s="15">
        <v>40345</v>
      </c>
      <c r="R2188" s="14">
        <v>2.9390000000000001</v>
      </c>
      <c r="T2188" s="15">
        <v>40345</v>
      </c>
      <c r="U2188" s="14">
        <v>3.1880000000000002</v>
      </c>
      <c r="W2188" s="15">
        <v>40345</v>
      </c>
      <c r="X2188" s="14">
        <v>5.61</v>
      </c>
      <c r="Z2188" s="15">
        <v>40345</v>
      </c>
      <c r="AA2188" s="14">
        <v>2.9390000000000001</v>
      </c>
      <c r="AC2188" s="14">
        <f t="shared" si="260"/>
        <v>3.4803752510427932</v>
      </c>
      <c r="AE2188" s="15">
        <v>40345</v>
      </c>
      <c r="AF2188" s="14">
        <v>3.2601</v>
      </c>
      <c r="AH2188" s="15">
        <v>40345</v>
      </c>
      <c r="AI2188" s="14">
        <v>3.536</v>
      </c>
      <c r="AK2188" s="15">
        <v>40345</v>
      </c>
      <c r="AL2188" s="14">
        <v>1.944</v>
      </c>
      <c r="AM2188" s="14">
        <f t="shared" si="255"/>
        <v>1.5363752510427933</v>
      </c>
      <c r="AN2188" s="15">
        <v>40345</v>
      </c>
      <c r="AO2188" s="14">
        <v>2.4771999999999998</v>
      </c>
      <c r="AP2188" s="14">
        <f t="shared" si="256"/>
        <v>0.78290000000000015</v>
      </c>
      <c r="AQ2188" s="15">
        <v>40345</v>
      </c>
      <c r="AR2188" s="14">
        <v>3.3149999999999999</v>
      </c>
      <c r="AS2188" s="14">
        <f t="shared" si="257"/>
        <v>0.22100000000000009</v>
      </c>
      <c r="AU2188" s="14">
        <f t="shared" si="261"/>
        <v>0.72700000000000031</v>
      </c>
      <c r="AW2188" s="14">
        <f t="shared" si="258"/>
        <v>2.9379999999999997</v>
      </c>
      <c r="AY2188" s="14">
        <f t="shared" si="259"/>
        <v>2.1070000000000002</v>
      </c>
      <c r="BA2188" s="15">
        <v>40345</v>
      </c>
      <c r="BB2188" s="14">
        <v>221.166</v>
      </c>
      <c r="BD2188" s="15"/>
      <c r="BJ2188" s="15">
        <v>41075</v>
      </c>
      <c r="BK2188" s="14">
        <v>223.851</v>
      </c>
    </row>
    <row r="2189" spans="2:63" x14ac:dyDescent="0.2">
      <c r="B2189" s="15">
        <v>40346</v>
      </c>
      <c r="C2189" s="14">
        <v>2.6630000000000003</v>
      </c>
      <c r="E2189" s="15">
        <v>40346</v>
      </c>
      <c r="F2189" s="14">
        <v>3.093</v>
      </c>
      <c r="H2189" s="15">
        <v>40346</v>
      </c>
      <c r="I2189" s="14">
        <v>4.774</v>
      </c>
      <c r="K2189" s="15">
        <v>40346</v>
      </c>
      <c r="L2189" s="14">
        <v>4.024</v>
      </c>
      <c r="N2189" s="15">
        <v>40346</v>
      </c>
      <c r="O2189" s="14">
        <v>3.4830000000000001</v>
      </c>
      <c r="Q2189" s="15">
        <v>40346</v>
      </c>
      <c r="R2189" s="14">
        <v>2.9220000000000002</v>
      </c>
      <c r="T2189" s="15">
        <v>40346</v>
      </c>
      <c r="U2189" s="14">
        <v>3.1549999999999998</v>
      </c>
      <c r="W2189" s="15">
        <v>40346</v>
      </c>
      <c r="X2189" s="14">
        <v>5.5869999999999997</v>
      </c>
      <c r="Z2189" s="15">
        <v>40346</v>
      </c>
      <c r="AA2189" s="14">
        <v>2.9279999999999999</v>
      </c>
      <c r="AC2189" s="14">
        <f t="shared" si="260"/>
        <v>3.4501617488027185</v>
      </c>
      <c r="AE2189" s="15">
        <v>40346</v>
      </c>
      <c r="AF2189" s="14">
        <v>3.1886999999999999</v>
      </c>
      <c r="AH2189" s="15">
        <v>40346</v>
      </c>
      <c r="AI2189" s="14">
        <v>3.4830000000000001</v>
      </c>
      <c r="AK2189" s="15">
        <v>40346</v>
      </c>
      <c r="AL2189" s="14">
        <v>1.9430000000000001</v>
      </c>
      <c r="AM2189" s="14">
        <f t="shared" si="255"/>
        <v>1.5071617488027185</v>
      </c>
      <c r="AN2189" s="15">
        <v>40346</v>
      </c>
      <c r="AO2189" s="14">
        <v>2.4908999999999999</v>
      </c>
      <c r="AP2189" s="14">
        <f t="shared" si="256"/>
        <v>0.69779999999999998</v>
      </c>
      <c r="AQ2189" s="15">
        <v>40346</v>
      </c>
      <c r="AR2189" s="14">
        <v>3.3820000000000001</v>
      </c>
      <c r="AS2189" s="14">
        <f t="shared" si="257"/>
        <v>0.10099999999999998</v>
      </c>
      <c r="AU2189" s="14">
        <f t="shared" si="261"/>
        <v>0.7200000000000002</v>
      </c>
      <c r="AW2189" s="14">
        <f t="shared" si="258"/>
        <v>2.831</v>
      </c>
      <c r="AY2189" s="14">
        <f t="shared" si="259"/>
        <v>2.081</v>
      </c>
      <c r="BA2189" s="15">
        <v>40346</v>
      </c>
      <c r="BB2189" s="14">
        <v>211.13059999999999</v>
      </c>
      <c r="BD2189" s="15"/>
      <c r="BJ2189" s="15">
        <v>41076</v>
      </c>
      <c r="BK2189" s="14">
        <v>223.851</v>
      </c>
    </row>
    <row r="2190" spans="2:63" x14ac:dyDescent="0.2">
      <c r="B2190" s="15">
        <v>40347</v>
      </c>
      <c r="C2190" s="14">
        <v>2.7290000000000001</v>
      </c>
      <c r="E2190" s="15">
        <v>40347</v>
      </c>
      <c r="F2190" s="14">
        <v>3.11</v>
      </c>
      <c r="H2190" s="15">
        <v>40347</v>
      </c>
      <c r="I2190" s="14">
        <v>4.5919999999999996</v>
      </c>
      <c r="K2190" s="15">
        <v>40347</v>
      </c>
      <c r="L2190" s="14">
        <v>3.976</v>
      </c>
      <c r="N2190" s="15">
        <v>40347</v>
      </c>
      <c r="O2190" s="14">
        <v>3.476</v>
      </c>
      <c r="Q2190" s="15">
        <v>40347</v>
      </c>
      <c r="R2190" s="14">
        <v>2.9619999999999997</v>
      </c>
      <c r="T2190" s="15">
        <v>40347</v>
      </c>
      <c r="U2190" s="14">
        <v>3.1949999999999998</v>
      </c>
      <c r="W2190" s="15">
        <v>40347</v>
      </c>
      <c r="X2190" s="14">
        <v>5.6040000000000001</v>
      </c>
      <c r="Z2190" s="15">
        <v>40347</v>
      </c>
      <c r="AA2190" s="14">
        <v>2.9590000000000001</v>
      </c>
      <c r="AC2190" s="14">
        <f t="shared" si="260"/>
        <v>3.4427140429476282</v>
      </c>
      <c r="AE2190" s="15">
        <v>40347</v>
      </c>
      <c r="AF2190" s="14">
        <v>3.2195</v>
      </c>
      <c r="AH2190" s="15">
        <v>40347</v>
      </c>
      <c r="AI2190" s="14">
        <v>3.544</v>
      </c>
      <c r="AK2190" s="15">
        <v>40347</v>
      </c>
      <c r="AL2190" s="14">
        <v>1.94</v>
      </c>
      <c r="AM2190" s="14">
        <f t="shared" si="255"/>
        <v>1.5027140429476282</v>
      </c>
      <c r="AN2190" s="15">
        <v>40347</v>
      </c>
      <c r="AO2190" s="14">
        <v>2.4944000000000002</v>
      </c>
      <c r="AP2190" s="14">
        <f t="shared" si="256"/>
        <v>0.72509999999999986</v>
      </c>
      <c r="AQ2190" s="15">
        <v>40347</v>
      </c>
      <c r="AR2190" s="14">
        <v>3.3439999999999999</v>
      </c>
      <c r="AS2190" s="14">
        <f t="shared" si="257"/>
        <v>0.20000000000000018</v>
      </c>
      <c r="AU2190" s="14">
        <f t="shared" si="261"/>
        <v>0.78900000000000015</v>
      </c>
      <c r="AW2190" s="14">
        <f t="shared" si="258"/>
        <v>2.6519999999999997</v>
      </c>
      <c r="AY2190" s="14">
        <f t="shared" si="259"/>
        <v>2.036</v>
      </c>
      <c r="BA2190" s="15">
        <v>40347</v>
      </c>
      <c r="BB2190" s="14">
        <v>186.3194</v>
      </c>
      <c r="BD2190" s="15"/>
      <c r="BJ2190" s="15">
        <v>41077</v>
      </c>
      <c r="BK2190" s="14">
        <v>223.851</v>
      </c>
    </row>
    <row r="2191" spans="2:63" x14ac:dyDescent="0.2">
      <c r="B2191" s="15">
        <v>40348</v>
      </c>
      <c r="C2191" s="14">
        <v>2.7290000000000001</v>
      </c>
      <c r="E2191" s="15">
        <v>40348</v>
      </c>
      <c r="F2191" s="14">
        <v>3.11</v>
      </c>
      <c r="H2191" s="15">
        <v>40348</v>
      </c>
      <c r="I2191" s="14">
        <v>4.5919999999999996</v>
      </c>
      <c r="K2191" s="15">
        <v>40348</v>
      </c>
      <c r="L2191" s="14">
        <v>3.976</v>
      </c>
      <c r="N2191" s="15">
        <v>40348</v>
      </c>
      <c r="O2191" s="14">
        <v>3.476</v>
      </c>
      <c r="Q2191" s="15">
        <v>40348</v>
      </c>
      <c r="R2191" s="14">
        <v>2.9619999999999997</v>
      </c>
      <c r="T2191" s="15">
        <v>40348</v>
      </c>
      <c r="U2191" s="14">
        <v>3.1949999999999998</v>
      </c>
      <c r="W2191" s="15">
        <v>40348</v>
      </c>
      <c r="X2191" s="14">
        <v>5.6040000000000001</v>
      </c>
      <c r="Z2191" s="15">
        <v>40348</v>
      </c>
      <c r="AA2191" s="14">
        <v>2.9590000000000001</v>
      </c>
      <c r="AC2191" s="14">
        <f t="shared" si="260"/>
        <v>3.4427140429476282</v>
      </c>
      <c r="AE2191" s="15">
        <v>40348</v>
      </c>
      <c r="AF2191" s="14">
        <v>3.2195</v>
      </c>
      <c r="AH2191" s="15">
        <v>40348</v>
      </c>
      <c r="AI2191" s="14">
        <v>3.544</v>
      </c>
      <c r="AK2191" s="15">
        <v>40348</v>
      </c>
      <c r="AL2191" s="14">
        <v>1.94</v>
      </c>
      <c r="AM2191" s="14">
        <f t="shared" si="255"/>
        <v>1.5027140429476282</v>
      </c>
      <c r="AN2191" s="15">
        <v>40348</v>
      </c>
      <c r="AO2191" s="14">
        <v>2.4944000000000002</v>
      </c>
      <c r="AP2191" s="14">
        <f t="shared" si="256"/>
        <v>0.72509999999999986</v>
      </c>
      <c r="AQ2191" s="15">
        <v>40348</v>
      </c>
      <c r="AR2191" s="14">
        <v>3.3439999999999999</v>
      </c>
      <c r="AS2191" s="14">
        <f t="shared" si="257"/>
        <v>0.20000000000000018</v>
      </c>
      <c r="AU2191" s="14">
        <f t="shared" si="261"/>
        <v>0.78900000000000015</v>
      </c>
      <c r="AW2191" s="14">
        <f t="shared" si="258"/>
        <v>2.6519999999999997</v>
      </c>
      <c r="AY2191" s="14">
        <f t="shared" si="259"/>
        <v>2.036</v>
      </c>
      <c r="BA2191" s="15">
        <v>40348</v>
      </c>
      <c r="BB2191" s="14">
        <v>186.3194</v>
      </c>
      <c r="BD2191" s="15"/>
      <c r="BJ2191" s="15">
        <v>41078</v>
      </c>
      <c r="BK2191" s="14">
        <v>224.09219999999999</v>
      </c>
    </row>
    <row r="2192" spans="2:63" x14ac:dyDescent="0.2">
      <c r="B2192" s="15">
        <v>40349</v>
      </c>
      <c r="C2192" s="14">
        <v>2.7290000000000001</v>
      </c>
      <c r="E2192" s="15">
        <v>40349</v>
      </c>
      <c r="F2192" s="14">
        <v>3.11</v>
      </c>
      <c r="H2192" s="15">
        <v>40349</v>
      </c>
      <c r="I2192" s="14">
        <v>4.5919999999999996</v>
      </c>
      <c r="K2192" s="15">
        <v>40349</v>
      </c>
      <c r="L2192" s="14">
        <v>3.976</v>
      </c>
      <c r="N2192" s="15">
        <v>40349</v>
      </c>
      <c r="O2192" s="14">
        <v>3.476</v>
      </c>
      <c r="Q2192" s="15">
        <v>40349</v>
      </c>
      <c r="R2192" s="14">
        <v>2.9619999999999997</v>
      </c>
      <c r="T2192" s="15">
        <v>40349</v>
      </c>
      <c r="U2192" s="14">
        <v>3.1949999999999998</v>
      </c>
      <c r="W2192" s="15">
        <v>40349</v>
      </c>
      <c r="X2192" s="14">
        <v>5.6040000000000001</v>
      </c>
      <c r="Z2192" s="15">
        <v>40349</v>
      </c>
      <c r="AA2192" s="14">
        <v>2.9590000000000001</v>
      </c>
      <c r="AC2192" s="14">
        <f t="shared" si="260"/>
        <v>3.4427140429476282</v>
      </c>
      <c r="AE2192" s="15">
        <v>40349</v>
      </c>
      <c r="AF2192" s="14">
        <v>3.2195</v>
      </c>
      <c r="AH2192" s="15">
        <v>40349</v>
      </c>
      <c r="AI2192" s="14">
        <v>3.544</v>
      </c>
      <c r="AK2192" s="15">
        <v>40349</v>
      </c>
      <c r="AL2192" s="14">
        <v>1.94</v>
      </c>
      <c r="AM2192" s="14">
        <f t="shared" si="255"/>
        <v>1.5027140429476282</v>
      </c>
      <c r="AN2192" s="15">
        <v>40349</v>
      </c>
      <c r="AO2192" s="14">
        <v>2.4944000000000002</v>
      </c>
      <c r="AP2192" s="14">
        <f t="shared" si="256"/>
        <v>0.72509999999999986</v>
      </c>
      <c r="AQ2192" s="15">
        <v>40349</v>
      </c>
      <c r="AR2192" s="14">
        <v>3.3439999999999999</v>
      </c>
      <c r="AS2192" s="14">
        <f t="shared" si="257"/>
        <v>0.20000000000000018</v>
      </c>
      <c r="AU2192" s="14">
        <f t="shared" si="261"/>
        <v>0.78900000000000015</v>
      </c>
      <c r="AW2192" s="14">
        <f t="shared" si="258"/>
        <v>2.6519999999999997</v>
      </c>
      <c r="AY2192" s="14">
        <f t="shared" si="259"/>
        <v>2.036</v>
      </c>
      <c r="BA2192" s="15">
        <v>40349</v>
      </c>
      <c r="BB2192" s="14">
        <v>186.3194</v>
      </c>
      <c r="BD2192" s="15"/>
      <c r="BJ2192" s="15">
        <v>41079</v>
      </c>
      <c r="BK2192" s="14">
        <v>223.84059999999999</v>
      </c>
    </row>
    <row r="2193" spans="2:63" x14ac:dyDescent="0.2">
      <c r="B2193" s="15">
        <v>40350</v>
      </c>
      <c r="C2193" s="14">
        <v>2.766</v>
      </c>
      <c r="E2193" s="15">
        <v>40350</v>
      </c>
      <c r="F2193" s="14">
        <v>3.1070000000000002</v>
      </c>
      <c r="H2193" s="15">
        <v>40350</v>
      </c>
      <c r="I2193" s="14">
        <v>4.4640000000000004</v>
      </c>
      <c r="K2193" s="15">
        <v>40350</v>
      </c>
      <c r="L2193" s="14">
        <v>3.98</v>
      </c>
      <c r="N2193" s="15">
        <v>40350</v>
      </c>
      <c r="O2193" s="14">
        <v>3.4359999999999999</v>
      </c>
      <c r="Q2193" s="15">
        <v>40350</v>
      </c>
      <c r="R2193" s="14">
        <v>2.9769999999999999</v>
      </c>
      <c r="T2193" s="15">
        <v>40350</v>
      </c>
      <c r="U2193" s="14">
        <v>3.1880000000000002</v>
      </c>
      <c r="W2193" s="15">
        <v>40350</v>
      </c>
      <c r="X2193" s="14">
        <v>5.6230000000000002</v>
      </c>
      <c r="Z2193" s="15">
        <v>40350</v>
      </c>
      <c r="AA2193" s="14">
        <v>2.9649999999999999</v>
      </c>
      <c r="AC2193" s="14">
        <f t="shared" si="260"/>
        <v>3.435435810288892</v>
      </c>
      <c r="AE2193" s="15">
        <v>40350</v>
      </c>
      <c r="AF2193" s="14">
        <v>3.2414000000000001</v>
      </c>
      <c r="AH2193" s="15">
        <v>40350</v>
      </c>
      <c r="AI2193" s="14">
        <v>3.5140000000000002</v>
      </c>
      <c r="AK2193" s="15">
        <v>40350</v>
      </c>
      <c r="AL2193" s="14">
        <v>1.954</v>
      </c>
      <c r="AM2193" s="14">
        <f t="shared" si="255"/>
        <v>1.481435810288892</v>
      </c>
      <c r="AN2193" s="15">
        <v>40350</v>
      </c>
      <c r="AO2193" s="14">
        <v>2.5143</v>
      </c>
      <c r="AP2193" s="14">
        <f t="shared" si="256"/>
        <v>0.72710000000000008</v>
      </c>
      <c r="AQ2193" s="15">
        <v>40350</v>
      </c>
      <c r="AR2193" s="14">
        <v>3.375</v>
      </c>
      <c r="AS2193" s="14">
        <f t="shared" si="257"/>
        <v>0.13900000000000023</v>
      </c>
      <c r="AU2193" s="14">
        <f t="shared" si="261"/>
        <v>0.81200000000000006</v>
      </c>
      <c r="AW2193" s="14">
        <f t="shared" si="258"/>
        <v>2.5100000000000007</v>
      </c>
      <c r="AY2193" s="14">
        <f t="shared" si="259"/>
        <v>2.0259999999999998</v>
      </c>
      <c r="BA2193" s="15">
        <v>40350</v>
      </c>
      <c r="BB2193" s="14">
        <v>169.77600000000001</v>
      </c>
      <c r="BD2193" s="15"/>
      <c r="BJ2193" s="15">
        <v>41080</v>
      </c>
      <c r="BK2193" s="14">
        <v>224.36109999999999</v>
      </c>
    </row>
    <row r="2194" spans="2:63" x14ac:dyDescent="0.2">
      <c r="B2194" s="15">
        <v>40351</v>
      </c>
      <c r="C2194" s="14">
        <v>2.6920000000000002</v>
      </c>
      <c r="E2194" s="15">
        <v>40351</v>
      </c>
      <c r="F2194" s="14">
        <v>3.0670000000000002</v>
      </c>
      <c r="H2194" s="15">
        <v>40351</v>
      </c>
      <c r="I2194" s="14">
        <v>4.5170000000000003</v>
      </c>
      <c r="K2194" s="15">
        <v>40351</v>
      </c>
      <c r="L2194" s="14">
        <v>4.0179999999999998</v>
      </c>
      <c r="N2194" s="15">
        <v>40351</v>
      </c>
      <c r="O2194" s="14">
        <v>3.4460000000000002</v>
      </c>
      <c r="Q2194" s="15">
        <v>40351</v>
      </c>
      <c r="R2194" s="14">
        <v>2.9319999999999999</v>
      </c>
      <c r="T2194" s="15">
        <v>40351</v>
      </c>
      <c r="U2194" s="14">
        <v>3.1390000000000002</v>
      </c>
      <c r="W2194" s="15">
        <v>40351</v>
      </c>
      <c r="X2194" s="14">
        <v>5.6230000000000002</v>
      </c>
      <c r="Z2194" s="15">
        <v>40351</v>
      </c>
      <c r="AA2194" s="14">
        <v>2.9279999999999999</v>
      </c>
      <c r="AC2194" s="14">
        <f t="shared" si="260"/>
        <v>3.4159803800401667</v>
      </c>
      <c r="AE2194" s="15">
        <v>40351</v>
      </c>
      <c r="AF2194" s="14">
        <v>3.1663999999999999</v>
      </c>
      <c r="AH2194" s="15">
        <v>40351</v>
      </c>
      <c r="AI2194" s="14">
        <v>3.4569999999999999</v>
      </c>
      <c r="AK2194" s="15">
        <v>40351</v>
      </c>
      <c r="AL2194" s="14">
        <v>1.9390000000000001</v>
      </c>
      <c r="AM2194" s="14">
        <f t="shared" si="255"/>
        <v>1.4769803800401666</v>
      </c>
      <c r="AN2194" s="15">
        <v>40351</v>
      </c>
      <c r="AO2194" s="14">
        <v>2.4752999999999998</v>
      </c>
      <c r="AP2194" s="14">
        <f t="shared" si="256"/>
        <v>0.69110000000000005</v>
      </c>
      <c r="AQ2194" s="15">
        <v>40351</v>
      </c>
      <c r="AR2194" s="14">
        <v>3.4015</v>
      </c>
      <c r="AS2194" s="14">
        <f t="shared" si="257"/>
        <v>5.5499999999999883E-2</v>
      </c>
      <c r="AU2194" s="14">
        <f t="shared" si="261"/>
        <v>0.75300000000000011</v>
      </c>
      <c r="AW2194" s="14">
        <f t="shared" si="258"/>
        <v>2.5780000000000003</v>
      </c>
      <c r="AY2194" s="14">
        <f t="shared" si="259"/>
        <v>2.0789999999999997</v>
      </c>
      <c r="BA2194" s="15">
        <v>40351</v>
      </c>
      <c r="BB2194" s="14">
        <v>182.4896</v>
      </c>
      <c r="BD2194" s="15"/>
      <c r="BJ2194" s="15">
        <v>41081</v>
      </c>
      <c r="BK2194" s="14">
        <v>224.3503</v>
      </c>
    </row>
    <row r="2195" spans="2:63" x14ac:dyDescent="0.2">
      <c r="B2195" s="15">
        <v>40352</v>
      </c>
      <c r="C2195" s="14">
        <v>2.6470000000000002</v>
      </c>
      <c r="E2195" s="15">
        <v>40352</v>
      </c>
      <c r="F2195" s="14">
        <v>3.0790000000000002</v>
      </c>
      <c r="H2195" s="15">
        <v>40352</v>
      </c>
      <c r="I2195" s="14">
        <v>4.54</v>
      </c>
      <c r="K2195" s="15">
        <v>40352</v>
      </c>
      <c r="L2195" s="14">
        <v>4.0519999999999996</v>
      </c>
      <c r="N2195" s="15">
        <v>40352</v>
      </c>
      <c r="O2195" s="14">
        <v>3.504</v>
      </c>
      <c r="Q2195" s="15">
        <v>40352</v>
      </c>
      <c r="R2195" s="14">
        <v>2.907</v>
      </c>
      <c r="T2195" s="15">
        <v>40352</v>
      </c>
      <c r="U2195" s="14">
        <v>3.1390000000000002</v>
      </c>
      <c r="W2195" s="15">
        <v>40352</v>
      </c>
      <c r="X2195" s="14">
        <v>5.7240000000000002</v>
      </c>
      <c r="Z2195" s="15">
        <v>40352</v>
      </c>
      <c r="AA2195" s="14">
        <v>2.903</v>
      </c>
      <c r="AC2195" s="14">
        <f t="shared" si="260"/>
        <v>3.4186082187548279</v>
      </c>
      <c r="AE2195" s="15">
        <v>40352</v>
      </c>
      <c r="AF2195" s="14">
        <v>3.1189999999999998</v>
      </c>
      <c r="AH2195" s="15">
        <v>40352</v>
      </c>
      <c r="AI2195" s="14">
        <v>3.4369999999999998</v>
      </c>
      <c r="AK2195" s="15">
        <v>40352</v>
      </c>
      <c r="AL2195" s="14">
        <v>1.9350000000000001</v>
      </c>
      <c r="AM2195" s="14">
        <f t="shared" si="255"/>
        <v>1.4836082187548278</v>
      </c>
      <c r="AN2195" s="15">
        <v>40352</v>
      </c>
      <c r="AO2195" s="14">
        <v>2.4676999999999998</v>
      </c>
      <c r="AP2195" s="14">
        <f t="shared" si="256"/>
        <v>0.65129999999999999</v>
      </c>
      <c r="AQ2195" s="15">
        <v>40352</v>
      </c>
      <c r="AR2195" s="14">
        <v>3.391</v>
      </c>
      <c r="AS2195" s="14">
        <f t="shared" si="257"/>
        <v>4.5999999999999819E-2</v>
      </c>
      <c r="AU2195" s="14">
        <f t="shared" si="261"/>
        <v>0.71200000000000019</v>
      </c>
      <c r="AW2195" s="14">
        <f t="shared" si="258"/>
        <v>2.605</v>
      </c>
      <c r="AY2195" s="14">
        <f t="shared" si="259"/>
        <v>2.1169999999999995</v>
      </c>
      <c r="BA2195" s="15">
        <v>40352</v>
      </c>
      <c r="BB2195" s="14">
        <v>189.30240000000001</v>
      </c>
      <c r="BD2195" s="15"/>
      <c r="BJ2195" s="15">
        <v>41082</v>
      </c>
      <c r="BK2195" s="14">
        <v>223.80879999999999</v>
      </c>
    </row>
    <row r="2196" spans="2:63" x14ac:dyDescent="0.2">
      <c r="B2196" s="15">
        <v>40353</v>
      </c>
      <c r="C2196" s="14">
        <v>2.6019999999999999</v>
      </c>
      <c r="E2196" s="15">
        <v>40353</v>
      </c>
      <c r="F2196" s="14">
        <v>3.0609999999999999</v>
      </c>
      <c r="H2196" s="15">
        <v>40353</v>
      </c>
      <c r="I2196" s="14">
        <v>4.452</v>
      </c>
      <c r="K2196" s="15">
        <v>40353</v>
      </c>
      <c r="L2196" s="14">
        <v>4.0330000000000004</v>
      </c>
      <c r="N2196" s="15">
        <v>40353</v>
      </c>
      <c r="O2196" s="14">
        <v>3.4830000000000001</v>
      </c>
      <c r="Q2196" s="15">
        <v>40353</v>
      </c>
      <c r="R2196" s="14">
        <v>2.8660000000000001</v>
      </c>
      <c r="T2196" s="15">
        <v>40353</v>
      </c>
      <c r="U2196" s="14">
        <v>3.09</v>
      </c>
      <c r="W2196" s="15">
        <v>40353</v>
      </c>
      <c r="X2196" s="14">
        <v>5.6980000000000004</v>
      </c>
      <c r="Z2196" s="15">
        <v>40353</v>
      </c>
      <c r="AA2196" s="14">
        <v>2.8639999999999999</v>
      </c>
      <c r="AC2196" s="14">
        <f t="shared" si="260"/>
        <v>3.3802593851382672</v>
      </c>
      <c r="AE2196" s="15">
        <v>40353</v>
      </c>
      <c r="AF2196" s="14">
        <v>3.1371000000000002</v>
      </c>
      <c r="AH2196" s="15">
        <v>40353</v>
      </c>
      <c r="AI2196" s="14">
        <v>3.3890000000000002</v>
      </c>
      <c r="AK2196" s="15">
        <v>40353</v>
      </c>
      <c r="AL2196" s="14">
        <v>1.8925000000000001</v>
      </c>
      <c r="AM2196" s="14">
        <f t="shared" si="255"/>
        <v>1.4877593851382671</v>
      </c>
      <c r="AN2196" s="15">
        <v>40353</v>
      </c>
      <c r="AO2196" s="14">
        <v>2.4512</v>
      </c>
      <c r="AP2196" s="14">
        <f t="shared" si="256"/>
        <v>0.68590000000000018</v>
      </c>
      <c r="AQ2196" s="15">
        <v>40353</v>
      </c>
      <c r="AR2196" s="14">
        <v>3.4074999999999998</v>
      </c>
      <c r="AS2196" s="14">
        <f t="shared" si="257"/>
        <v>-1.8499999999999517E-2</v>
      </c>
      <c r="AU2196" s="14">
        <f t="shared" si="261"/>
        <v>0.7094999999999998</v>
      </c>
      <c r="AW2196" s="14">
        <f t="shared" si="258"/>
        <v>2.5594999999999999</v>
      </c>
      <c r="AY2196" s="14">
        <f t="shared" si="259"/>
        <v>2.1405000000000003</v>
      </c>
      <c r="BA2196" s="15">
        <v>40353</v>
      </c>
      <c r="BB2196" s="14">
        <v>184.9179</v>
      </c>
      <c r="BD2196" s="15"/>
      <c r="BJ2196" s="15">
        <v>41083</v>
      </c>
      <c r="BK2196" s="14">
        <v>223.80879999999999</v>
      </c>
    </row>
    <row r="2197" spans="2:63" x14ac:dyDescent="0.2">
      <c r="B2197" s="15">
        <v>40354</v>
      </c>
      <c r="C2197" s="14">
        <v>2.6109999999999998</v>
      </c>
      <c r="E2197" s="15">
        <v>40354</v>
      </c>
      <c r="F2197" s="14">
        <v>3.0920000000000001</v>
      </c>
      <c r="H2197" s="15">
        <v>40354</v>
      </c>
      <c r="I2197" s="14">
        <v>4.4640000000000004</v>
      </c>
      <c r="K2197" s="15">
        <v>40354</v>
      </c>
      <c r="L2197" s="14">
        <v>4.0789999999999997</v>
      </c>
      <c r="N2197" s="15">
        <v>40354</v>
      </c>
      <c r="O2197" s="14">
        <v>3.5569999999999999</v>
      </c>
      <c r="Q2197" s="15">
        <v>40354</v>
      </c>
      <c r="R2197" s="14">
        <v>2.8780000000000001</v>
      </c>
      <c r="T2197" s="15">
        <v>40354</v>
      </c>
      <c r="U2197" s="14">
        <v>3.1179999999999999</v>
      </c>
      <c r="W2197" s="15">
        <v>40354</v>
      </c>
      <c r="X2197" s="14">
        <v>5.7370000000000001</v>
      </c>
      <c r="Z2197" s="15">
        <v>40354</v>
      </c>
      <c r="AA2197" s="14">
        <v>2.8849999999999998</v>
      </c>
      <c r="AC2197" s="14">
        <f t="shared" si="260"/>
        <v>3.4058007106442139</v>
      </c>
      <c r="AE2197" s="15">
        <v>40354</v>
      </c>
      <c r="AF2197" s="14">
        <v>3.1078000000000001</v>
      </c>
      <c r="AH2197" s="15">
        <v>40354</v>
      </c>
      <c r="AI2197" s="14">
        <v>3.383</v>
      </c>
      <c r="AK2197" s="15">
        <v>40354</v>
      </c>
      <c r="AL2197" s="14">
        <v>1.895</v>
      </c>
      <c r="AM2197" s="14">
        <f t="shared" si="255"/>
        <v>1.5108007106442138</v>
      </c>
      <c r="AN2197" s="15">
        <v>40354</v>
      </c>
      <c r="AO2197" s="14">
        <v>2.4397000000000002</v>
      </c>
      <c r="AP2197" s="14">
        <f t="shared" si="256"/>
        <v>0.66809999999999992</v>
      </c>
      <c r="AQ2197" s="15">
        <v>40354</v>
      </c>
      <c r="AR2197" s="14">
        <v>3.4249999999999998</v>
      </c>
      <c r="AS2197" s="14">
        <f t="shared" si="257"/>
        <v>-4.1999999999999815E-2</v>
      </c>
      <c r="AU2197" s="14">
        <f t="shared" si="261"/>
        <v>0.71599999999999975</v>
      </c>
      <c r="AW2197" s="14">
        <f t="shared" si="258"/>
        <v>2.5690000000000004</v>
      </c>
      <c r="AY2197" s="14">
        <f t="shared" si="259"/>
        <v>2.1839999999999997</v>
      </c>
      <c r="BA2197" s="15">
        <v>40354</v>
      </c>
      <c r="BB2197" s="14">
        <v>185.2638</v>
      </c>
      <c r="BD2197" s="15"/>
      <c r="BJ2197" s="15">
        <v>41084</v>
      </c>
      <c r="BK2197" s="14">
        <v>223.80879999999999</v>
      </c>
    </row>
    <row r="2198" spans="2:63" x14ac:dyDescent="0.2">
      <c r="B2198" s="15">
        <v>40355</v>
      </c>
      <c r="C2198" s="14">
        <v>2.6109999999999998</v>
      </c>
      <c r="E2198" s="15">
        <v>40355</v>
      </c>
      <c r="F2198" s="14">
        <v>3.0920000000000001</v>
      </c>
      <c r="H2198" s="15">
        <v>40355</v>
      </c>
      <c r="I2198" s="14">
        <v>4.4640000000000004</v>
      </c>
      <c r="K2198" s="15">
        <v>40355</v>
      </c>
      <c r="L2198" s="14">
        <v>4.0789999999999997</v>
      </c>
      <c r="N2198" s="15">
        <v>40355</v>
      </c>
      <c r="O2198" s="14">
        <v>3.5569999999999999</v>
      </c>
      <c r="Q2198" s="15">
        <v>40355</v>
      </c>
      <c r="R2198" s="14">
        <v>2.8780000000000001</v>
      </c>
      <c r="T2198" s="15">
        <v>40355</v>
      </c>
      <c r="U2198" s="14">
        <v>3.1179999999999999</v>
      </c>
      <c r="W2198" s="15">
        <v>40355</v>
      </c>
      <c r="X2198" s="14">
        <v>5.7370000000000001</v>
      </c>
      <c r="Z2198" s="15">
        <v>40355</v>
      </c>
      <c r="AA2198" s="14">
        <v>2.8849999999999998</v>
      </c>
      <c r="AC2198" s="14">
        <f t="shared" si="260"/>
        <v>3.4058007106442139</v>
      </c>
      <c r="AE2198" s="15">
        <v>40355</v>
      </c>
      <c r="AF2198" s="14">
        <v>3.1078000000000001</v>
      </c>
      <c r="AH2198" s="15">
        <v>40355</v>
      </c>
      <c r="AI2198" s="14">
        <v>3.383</v>
      </c>
      <c r="AK2198" s="15">
        <v>40355</v>
      </c>
      <c r="AL2198" s="14">
        <v>1.895</v>
      </c>
      <c r="AM2198" s="14">
        <f t="shared" si="255"/>
        <v>1.5108007106442138</v>
      </c>
      <c r="AN2198" s="15">
        <v>40355</v>
      </c>
      <c r="AO2198" s="14">
        <v>2.4397000000000002</v>
      </c>
      <c r="AP2198" s="14">
        <f t="shared" si="256"/>
        <v>0.66809999999999992</v>
      </c>
      <c r="AQ2198" s="15">
        <v>40355</v>
      </c>
      <c r="AR2198" s="14">
        <v>3.4249999999999998</v>
      </c>
      <c r="AS2198" s="14">
        <f t="shared" si="257"/>
        <v>-4.1999999999999815E-2</v>
      </c>
      <c r="AU2198" s="14">
        <f t="shared" si="261"/>
        <v>0.71599999999999975</v>
      </c>
      <c r="AW2198" s="14">
        <f t="shared" si="258"/>
        <v>2.5690000000000004</v>
      </c>
      <c r="AY2198" s="14">
        <f t="shared" si="259"/>
        <v>2.1839999999999997</v>
      </c>
      <c r="BA2198" s="15">
        <v>40355</v>
      </c>
      <c r="BB2198" s="14">
        <v>185.2638</v>
      </c>
      <c r="BD2198" s="15"/>
      <c r="BJ2198" s="15">
        <v>41085</v>
      </c>
      <c r="BK2198" s="14">
        <v>223.67789999999999</v>
      </c>
    </row>
    <row r="2199" spans="2:63" x14ac:dyDescent="0.2">
      <c r="B2199" s="15">
        <v>40356</v>
      </c>
      <c r="C2199" s="14">
        <v>2.6109999999999998</v>
      </c>
      <c r="E2199" s="15">
        <v>40356</v>
      </c>
      <c r="F2199" s="14">
        <v>3.0920000000000001</v>
      </c>
      <c r="H2199" s="15">
        <v>40356</v>
      </c>
      <c r="I2199" s="14">
        <v>4.4640000000000004</v>
      </c>
      <c r="K2199" s="15">
        <v>40356</v>
      </c>
      <c r="L2199" s="14">
        <v>4.0789999999999997</v>
      </c>
      <c r="N2199" s="15">
        <v>40356</v>
      </c>
      <c r="O2199" s="14">
        <v>3.5569999999999999</v>
      </c>
      <c r="Q2199" s="15">
        <v>40356</v>
      </c>
      <c r="R2199" s="14">
        <v>2.8780000000000001</v>
      </c>
      <c r="T2199" s="15">
        <v>40356</v>
      </c>
      <c r="U2199" s="14">
        <v>3.1179999999999999</v>
      </c>
      <c r="W2199" s="15">
        <v>40356</v>
      </c>
      <c r="X2199" s="14">
        <v>5.7370000000000001</v>
      </c>
      <c r="Z2199" s="15">
        <v>40356</v>
      </c>
      <c r="AA2199" s="14">
        <v>2.8849999999999998</v>
      </c>
      <c r="AC2199" s="14">
        <f t="shared" si="260"/>
        <v>3.4058007106442139</v>
      </c>
      <c r="AE2199" s="15">
        <v>40356</v>
      </c>
      <c r="AF2199" s="14">
        <v>3.1078000000000001</v>
      </c>
      <c r="AH2199" s="15">
        <v>40356</v>
      </c>
      <c r="AI2199" s="14">
        <v>3.383</v>
      </c>
      <c r="AK2199" s="15">
        <v>40356</v>
      </c>
      <c r="AL2199" s="14">
        <v>1.895</v>
      </c>
      <c r="AM2199" s="14">
        <f t="shared" si="255"/>
        <v>1.5108007106442138</v>
      </c>
      <c r="AN2199" s="15">
        <v>40356</v>
      </c>
      <c r="AO2199" s="14">
        <v>2.4397000000000002</v>
      </c>
      <c r="AP2199" s="14">
        <f t="shared" si="256"/>
        <v>0.66809999999999992</v>
      </c>
      <c r="AQ2199" s="15">
        <v>40356</v>
      </c>
      <c r="AR2199" s="14">
        <v>3.4249999999999998</v>
      </c>
      <c r="AS2199" s="14">
        <f t="shared" si="257"/>
        <v>-4.1999999999999815E-2</v>
      </c>
      <c r="AU2199" s="14">
        <f t="shared" si="261"/>
        <v>0.71599999999999975</v>
      </c>
      <c r="AW2199" s="14">
        <f t="shared" si="258"/>
        <v>2.5690000000000004</v>
      </c>
      <c r="AY2199" s="14">
        <f t="shared" si="259"/>
        <v>2.1839999999999997</v>
      </c>
      <c r="BA2199" s="15">
        <v>40356</v>
      </c>
      <c r="BB2199" s="14">
        <v>185.2638</v>
      </c>
      <c r="BD2199" s="15"/>
      <c r="BJ2199" s="15">
        <v>41086</v>
      </c>
      <c r="BK2199" s="14">
        <v>223.61500000000001</v>
      </c>
    </row>
    <row r="2200" spans="2:63" x14ac:dyDescent="0.2">
      <c r="B2200" s="15">
        <v>40357</v>
      </c>
      <c r="C2200" s="14">
        <v>2.585</v>
      </c>
      <c r="E2200" s="15">
        <v>40357</v>
      </c>
      <c r="F2200" s="14">
        <v>3.1110000000000002</v>
      </c>
      <c r="H2200" s="15">
        <v>40357</v>
      </c>
      <c r="I2200" s="14">
        <v>4.5359999999999996</v>
      </c>
      <c r="K2200" s="15">
        <v>40357</v>
      </c>
      <c r="L2200" s="14">
        <v>4.1239999999999997</v>
      </c>
      <c r="N2200" s="15">
        <v>40357</v>
      </c>
      <c r="O2200" s="14">
        <v>3.5</v>
      </c>
      <c r="Q2200" s="15">
        <v>40357</v>
      </c>
      <c r="R2200" s="14">
        <v>2.8730000000000002</v>
      </c>
      <c r="T2200" s="15">
        <v>40357</v>
      </c>
      <c r="U2200" s="14">
        <v>3.1240000000000001</v>
      </c>
      <c r="W2200" s="15">
        <v>40357</v>
      </c>
      <c r="X2200" s="14">
        <v>5.72</v>
      </c>
      <c r="Z2200" s="15">
        <v>40357</v>
      </c>
      <c r="AA2200" s="14">
        <v>2.8660000000000001</v>
      </c>
      <c r="AC2200" s="14">
        <f t="shared" si="260"/>
        <v>3.4179984551212725</v>
      </c>
      <c r="AE2200" s="15">
        <v>40357</v>
      </c>
      <c r="AF2200" s="14">
        <v>3.0209999999999999</v>
      </c>
      <c r="AH2200" s="15">
        <v>40357</v>
      </c>
      <c r="AI2200" s="14">
        <v>3.3759999999999999</v>
      </c>
      <c r="AK2200" s="15">
        <v>40357</v>
      </c>
      <c r="AL2200" s="14">
        <v>1.895</v>
      </c>
      <c r="AM2200" s="14">
        <f t="shared" si="255"/>
        <v>1.5229984551212725</v>
      </c>
      <c r="AN2200" s="15">
        <v>40357</v>
      </c>
      <c r="AO2200" s="14">
        <v>2.4215999999999998</v>
      </c>
      <c r="AP2200" s="14">
        <f t="shared" si="256"/>
        <v>0.59940000000000015</v>
      </c>
      <c r="AQ2200" s="15">
        <v>40357</v>
      </c>
      <c r="AR2200" s="14">
        <v>3.3919999999999999</v>
      </c>
      <c r="AS2200" s="14">
        <f t="shared" si="257"/>
        <v>-1.6000000000000014E-2</v>
      </c>
      <c r="AU2200" s="14">
        <f t="shared" si="261"/>
        <v>0.69</v>
      </c>
      <c r="AW2200" s="14">
        <f t="shared" si="258"/>
        <v>2.6409999999999996</v>
      </c>
      <c r="AY2200" s="14">
        <f t="shared" si="259"/>
        <v>2.2289999999999996</v>
      </c>
      <c r="BA2200" s="15">
        <v>40357</v>
      </c>
      <c r="BB2200" s="14">
        <v>195.1095</v>
      </c>
      <c r="BD2200" s="15"/>
      <c r="BJ2200" s="15">
        <v>41087</v>
      </c>
      <c r="BK2200" s="14">
        <v>223.9811</v>
      </c>
    </row>
    <row r="2201" spans="2:63" x14ac:dyDescent="0.2">
      <c r="B2201" s="15">
        <v>40358</v>
      </c>
      <c r="C2201" s="14">
        <v>2.5590000000000002</v>
      </c>
      <c r="E2201" s="15">
        <v>40358</v>
      </c>
      <c r="F2201" s="14">
        <v>3.0670000000000002</v>
      </c>
      <c r="H2201" s="15">
        <v>40358</v>
      </c>
      <c r="I2201" s="14">
        <v>4.609</v>
      </c>
      <c r="K2201" s="15">
        <v>40358</v>
      </c>
      <c r="L2201" s="14">
        <v>4.13</v>
      </c>
      <c r="N2201" s="15">
        <v>40358</v>
      </c>
      <c r="O2201" s="14">
        <v>3.4689999999999999</v>
      </c>
      <c r="Q2201" s="15">
        <v>40358</v>
      </c>
      <c r="R2201" s="14">
        <v>2.819</v>
      </c>
      <c r="T2201" s="15">
        <v>40358</v>
      </c>
      <c r="U2201" s="14">
        <v>3.1339999999999999</v>
      </c>
      <c r="W2201" s="15">
        <v>40358</v>
      </c>
      <c r="X2201" s="14">
        <v>5.7229999999999999</v>
      </c>
      <c r="Z2201" s="15">
        <v>40358</v>
      </c>
      <c r="AA2201" s="14">
        <v>2.8330000000000002</v>
      </c>
      <c r="AC2201" s="14">
        <f t="shared" si="260"/>
        <v>3.4074772130387765</v>
      </c>
      <c r="AE2201" s="15">
        <v>40358</v>
      </c>
      <c r="AF2201" s="14">
        <v>2.9491000000000001</v>
      </c>
      <c r="AH2201" s="15">
        <v>40358</v>
      </c>
      <c r="AI2201" s="14">
        <v>3.3890000000000002</v>
      </c>
      <c r="AK2201" s="15">
        <v>40358</v>
      </c>
      <c r="AL2201" s="14">
        <v>1.8794999999999999</v>
      </c>
      <c r="AM2201" s="14">
        <f t="shared" si="255"/>
        <v>1.5279772130387765</v>
      </c>
      <c r="AN2201" s="15">
        <v>40358</v>
      </c>
      <c r="AO2201" s="14">
        <v>2.3877999999999999</v>
      </c>
      <c r="AP2201" s="14">
        <f t="shared" si="256"/>
        <v>0.56130000000000013</v>
      </c>
      <c r="AQ2201" s="15">
        <v>40358</v>
      </c>
      <c r="AR2201" s="14">
        <v>3.4</v>
      </c>
      <c r="AS2201" s="14">
        <f t="shared" si="257"/>
        <v>-1.0999999999999677E-2</v>
      </c>
      <c r="AU2201" s="14">
        <f t="shared" si="261"/>
        <v>0.67950000000000021</v>
      </c>
      <c r="AW2201" s="14">
        <f t="shared" si="258"/>
        <v>2.7294999999999998</v>
      </c>
      <c r="AY2201" s="14">
        <f t="shared" si="259"/>
        <v>2.2504999999999997</v>
      </c>
      <c r="BA2201" s="15">
        <v>40358</v>
      </c>
      <c r="BB2201" s="14">
        <v>204.9408</v>
      </c>
      <c r="BD2201" s="15"/>
      <c r="BJ2201" s="15">
        <v>41088</v>
      </c>
      <c r="BK2201" s="14">
        <v>223.5341</v>
      </c>
    </row>
    <row r="2202" spans="2:63" x14ac:dyDescent="0.2">
      <c r="B2202" s="15">
        <v>40359</v>
      </c>
      <c r="C2202" s="14">
        <v>2.577</v>
      </c>
      <c r="E2202" s="15">
        <v>40359</v>
      </c>
      <c r="F2202" s="14">
        <v>3.05</v>
      </c>
      <c r="H2202" s="15">
        <v>40359</v>
      </c>
      <c r="I2202" s="14">
        <v>4.5609999999999999</v>
      </c>
      <c r="K2202" s="15">
        <v>40359</v>
      </c>
      <c r="L2202" s="14">
        <v>4.0940000000000003</v>
      </c>
      <c r="N2202" s="15">
        <v>40359</v>
      </c>
      <c r="O2202" s="14">
        <v>3.444</v>
      </c>
      <c r="Q2202" s="15">
        <v>40359</v>
      </c>
      <c r="R2202" s="14">
        <v>2.8079999999999998</v>
      </c>
      <c r="T2202" s="15">
        <v>40359</v>
      </c>
      <c r="U2202" s="14">
        <v>3.16</v>
      </c>
      <c r="W2202" s="15">
        <v>40359</v>
      </c>
      <c r="X2202" s="14">
        <v>5.6989999999999998</v>
      </c>
      <c r="Z2202" s="15">
        <v>40359</v>
      </c>
      <c r="AA2202" s="14">
        <v>2.8289999999999997</v>
      </c>
      <c r="AC2202" s="14">
        <f t="shared" si="260"/>
        <v>3.3937880426386524</v>
      </c>
      <c r="AE2202" s="15">
        <v>40359</v>
      </c>
      <c r="AF2202" s="14">
        <v>2.9310999999999998</v>
      </c>
      <c r="AH2202" s="15">
        <v>40359</v>
      </c>
      <c r="AI2202" s="14">
        <v>3.355</v>
      </c>
      <c r="AK2202" s="15">
        <v>40359</v>
      </c>
      <c r="AL2202" s="14">
        <v>1.8944999999999999</v>
      </c>
      <c r="AM2202" s="14">
        <f t="shared" si="255"/>
        <v>1.4992880426386526</v>
      </c>
      <c r="AN2202" s="15">
        <v>40359</v>
      </c>
      <c r="AO2202" s="14">
        <v>2.3565999999999998</v>
      </c>
      <c r="AP2202" s="14">
        <f t="shared" si="256"/>
        <v>0.57450000000000001</v>
      </c>
      <c r="AQ2202" s="15">
        <v>40359</v>
      </c>
      <c r="AR2202" s="14">
        <v>3.37</v>
      </c>
      <c r="AS2202" s="14">
        <f t="shared" si="257"/>
        <v>-1.5000000000000124E-2</v>
      </c>
      <c r="AU2202" s="14">
        <f t="shared" si="261"/>
        <v>0.68250000000000011</v>
      </c>
      <c r="AW2202" s="14">
        <f t="shared" si="258"/>
        <v>2.6665000000000001</v>
      </c>
      <c r="AY2202" s="14">
        <f t="shared" si="259"/>
        <v>2.1995000000000005</v>
      </c>
      <c r="BA2202" s="15">
        <v>40359</v>
      </c>
      <c r="BB2202" s="14">
        <v>198.40350000000001</v>
      </c>
      <c r="BD2202" s="15"/>
      <c r="BJ2202" s="15">
        <v>41089</v>
      </c>
      <c r="BK2202" s="14">
        <v>224.19030000000001</v>
      </c>
    </row>
    <row r="2203" spans="2:63" x14ac:dyDescent="0.2">
      <c r="B2203" s="15">
        <v>40360</v>
      </c>
      <c r="C2203" s="14">
        <v>2.5659999999999998</v>
      </c>
      <c r="E2203" s="15">
        <v>40360</v>
      </c>
      <c r="F2203" s="14">
        <v>2.9980000000000002</v>
      </c>
      <c r="H2203" s="15">
        <v>40360</v>
      </c>
      <c r="I2203" s="14">
        <v>4.5750000000000002</v>
      </c>
      <c r="K2203" s="15">
        <v>40360</v>
      </c>
      <c r="L2203" s="14">
        <v>4.0780000000000003</v>
      </c>
      <c r="N2203" s="15">
        <v>40360</v>
      </c>
      <c r="O2203" s="14">
        <v>3.391</v>
      </c>
      <c r="Q2203" s="15">
        <v>40360</v>
      </c>
      <c r="R2203" s="14">
        <v>2.7839999999999998</v>
      </c>
      <c r="T2203" s="15">
        <v>40360</v>
      </c>
      <c r="U2203" s="14">
        <v>3.1230000000000002</v>
      </c>
      <c r="W2203" s="15">
        <v>40360</v>
      </c>
      <c r="X2203" s="14">
        <v>5.58</v>
      </c>
      <c r="Z2203" s="15">
        <v>40360</v>
      </c>
      <c r="AA2203" s="14">
        <v>2.7960000000000003</v>
      </c>
      <c r="AC2203" s="14">
        <f t="shared" si="260"/>
        <v>3.3697548277460214</v>
      </c>
      <c r="AE2203" s="15">
        <v>40360</v>
      </c>
      <c r="AF2203" s="14">
        <v>2.9470000000000001</v>
      </c>
      <c r="AH2203" s="15">
        <v>40360</v>
      </c>
      <c r="AI2203" s="14">
        <v>3.3159999999999998</v>
      </c>
      <c r="AK2203" s="15">
        <v>40360</v>
      </c>
      <c r="AL2203" s="14">
        <v>1.885</v>
      </c>
      <c r="AM2203" s="14">
        <f t="shared" si="255"/>
        <v>1.4847548277460214</v>
      </c>
      <c r="AN2203" s="15">
        <v>40360</v>
      </c>
      <c r="AO2203" s="14">
        <v>2.3327999999999998</v>
      </c>
      <c r="AP2203" s="14">
        <f t="shared" si="256"/>
        <v>0.6142000000000003</v>
      </c>
      <c r="AQ2203" s="15">
        <v>40360</v>
      </c>
      <c r="AR2203" s="14">
        <v>3.4</v>
      </c>
      <c r="AS2203" s="14">
        <f t="shared" si="257"/>
        <v>-8.4000000000000075E-2</v>
      </c>
      <c r="AU2203" s="14">
        <f t="shared" si="261"/>
        <v>0.68099999999999983</v>
      </c>
      <c r="AW2203" s="14">
        <f t="shared" si="258"/>
        <v>2.6900000000000004</v>
      </c>
      <c r="AY2203" s="14">
        <f t="shared" si="259"/>
        <v>2.1930000000000005</v>
      </c>
      <c r="BA2203" s="15">
        <v>40360</v>
      </c>
      <c r="BB2203" s="14">
        <v>200.90770000000001</v>
      </c>
      <c r="BD2203" s="15"/>
      <c r="BJ2203" s="15">
        <v>41090</v>
      </c>
      <c r="BK2203" s="14">
        <v>224.19030000000001</v>
      </c>
    </row>
    <row r="2204" spans="2:63" x14ac:dyDescent="0.2">
      <c r="B2204" s="15">
        <v>40361</v>
      </c>
      <c r="C2204" s="14">
        <v>2.5830000000000002</v>
      </c>
      <c r="E2204" s="15">
        <v>40361</v>
      </c>
      <c r="F2204" s="14">
        <v>2.98</v>
      </c>
      <c r="H2204" s="15">
        <v>40361</v>
      </c>
      <c r="I2204" s="14">
        <v>4.5229999999999997</v>
      </c>
      <c r="K2204" s="15">
        <v>40361</v>
      </c>
      <c r="L2204" s="14">
        <v>4.0220000000000002</v>
      </c>
      <c r="N2204" s="15">
        <v>40361</v>
      </c>
      <c r="O2204" s="14">
        <v>3.31</v>
      </c>
      <c r="Q2204" s="15">
        <v>40361</v>
      </c>
      <c r="R2204" s="14">
        <v>2.786</v>
      </c>
      <c r="T2204" s="15">
        <v>40361</v>
      </c>
      <c r="U2204" s="14">
        <v>3.1070000000000002</v>
      </c>
      <c r="W2204" s="15">
        <v>40361</v>
      </c>
      <c r="X2204" s="14">
        <v>5.37</v>
      </c>
      <c r="Z2204" s="15">
        <v>40361</v>
      </c>
      <c r="AA2204" s="14">
        <v>2.7930000000000001</v>
      </c>
      <c r="AC2204" s="14">
        <f t="shared" si="260"/>
        <v>3.3436332457902052</v>
      </c>
      <c r="AE2204" s="15">
        <v>40361</v>
      </c>
      <c r="AF2204" s="14">
        <v>2.9769999999999999</v>
      </c>
      <c r="AH2204" s="15">
        <v>40361</v>
      </c>
      <c r="AI2204" s="14">
        <v>3.3540000000000001</v>
      </c>
      <c r="AK2204" s="15">
        <v>40361</v>
      </c>
      <c r="AL2204" s="14">
        <v>1.885</v>
      </c>
      <c r="AM2204" s="14">
        <f t="shared" si="255"/>
        <v>1.4586332457902051</v>
      </c>
      <c r="AN2204" s="15">
        <v>40361</v>
      </c>
      <c r="AO2204" s="14">
        <v>2.3111999999999999</v>
      </c>
      <c r="AP2204" s="14">
        <f t="shared" si="256"/>
        <v>0.66579999999999995</v>
      </c>
      <c r="AQ2204" s="15">
        <v>40361</v>
      </c>
      <c r="AR2204" s="14">
        <v>3.3860000000000001</v>
      </c>
      <c r="AS2204" s="14">
        <f t="shared" si="257"/>
        <v>-3.2000000000000028E-2</v>
      </c>
      <c r="AU2204" s="14">
        <f t="shared" si="261"/>
        <v>0.69800000000000018</v>
      </c>
      <c r="AW2204" s="14">
        <f t="shared" si="258"/>
        <v>2.6379999999999999</v>
      </c>
      <c r="AY2204" s="14">
        <f t="shared" si="259"/>
        <v>2.1370000000000005</v>
      </c>
      <c r="BA2204" s="15">
        <v>40361</v>
      </c>
      <c r="BB2204" s="14">
        <v>194.0478</v>
      </c>
      <c r="BD2204" s="15"/>
      <c r="BJ2204" s="15">
        <v>41091</v>
      </c>
      <c r="BK2204" s="14">
        <v>224.19030000000001</v>
      </c>
    </row>
    <row r="2205" spans="2:63" x14ac:dyDescent="0.2">
      <c r="B2205" s="15">
        <v>40362</v>
      </c>
      <c r="C2205" s="14">
        <v>2.5830000000000002</v>
      </c>
      <c r="E2205" s="15">
        <v>40362</v>
      </c>
      <c r="F2205" s="14">
        <v>2.98</v>
      </c>
      <c r="H2205" s="15">
        <v>40362</v>
      </c>
      <c r="I2205" s="14">
        <v>4.5229999999999997</v>
      </c>
      <c r="K2205" s="15">
        <v>40362</v>
      </c>
      <c r="L2205" s="14">
        <v>4.0220000000000002</v>
      </c>
      <c r="N2205" s="15">
        <v>40362</v>
      </c>
      <c r="O2205" s="14">
        <v>3.31</v>
      </c>
      <c r="Q2205" s="15">
        <v>40362</v>
      </c>
      <c r="R2205" s="14">
        <v>2.786</v>
      </c>
      <c r="T2205" s="15">
        <v>40362</v>
      </c>
      <c r="U2205" s="14">
        <v>3.1070000000000002</v>
      </c>
      <c r="W2205" s="15">
        <v>40362</v>
      </c>
      <c r="X2205" s="14">
        <v>5.37</v>
      </c>
      <c r="Z2205" s="15">
        <v>40362</v>
      </c>
      <c r="AA2205" s="14">
        <v>2.7930000000000001</v>
      </c>
      <c r="AC2205" s="14">
        <f t="shared" si="260"/>
        <v>3.3436332457902052</v>
      </c>
      <c r="AE2205" s="15">
        <v>40362</v>
      </c>
      <c r="AF2205" s="14">
        <v>2.9769999999999999</v>
      </c>
      <c r="AH2205" s="15">
        <v>40362</v>
      </c>
      <c r="AI2205" s="14">
        <v>3.3540000000000001</v>
      </c>
      <c r="AK2205" s="15">
        <v>40362</v>
      </c>
      <c r="AL2205" s="14">
        <v>1.885</v>
      </c>
      <c r="AM2205" s="14">
        <f t="shared" si="255"/>
        <v>1.4586332457902051</v>
      </c>
      <c r="AN2205" s="15">
        <v>40362</v>
      </c>
      <c r="AO2205" s="14">
        <v>2.3111999999999999</v>
      </c>
      <c r="AP2205" s="14">
        <f t="shared" si="256"/>
        <v>0.66579999999999995</v>
      </c>
      <c r="AQ2205" s="15">
        <v>40362</v>
      </c>
      <c r="AR2205" s="14">
        <v>3.3860000000000001</v>
      </c>
      <c r="AS2205" s="14">
        <f t="shared" si="257"/>
        <v>-3.2000000000000028E-2</v>
      </c>
      <c r="AU2205" s="14">
        <f t="shared" si="261"/>
        <v>0.69800000000000018</v>
      </c>
      <c r="AW2205" s="14">
        <f t="shared" si="258"/>
        <v>2.6379999999999999</v>
      </c>
      <c r="AY2205" s="14">
        <f t="shared" si="259"/>
        <v>2.1370000000000005</v>
      </c>
      <c r="BA2205" s="15">
        <v>40362</v>
      </c>
      <c r="BB2205" s="14">
        <v>194.0478</v>
      </c>
      <c r="BD2205" s="15"/>
      <c r="BJ2205" s="15">
        <v>41092</v>
      </c>
      <c r="BK2205" s="14">
        <v>225.5472</v>
      </c>
    </row>
    <row r="2206" spans="2:63" x14ac:dyDescent="0.2">
      <c r="B2206" s="15">
        <v>40363</v>
      </c>
      <c r="C2206" s="14">
        <v>2.5830000000000002</v>
      </c>
      <c r="E2206" s="15">
        <v>40363</v>
      </c>
      <c r="F2206" s="14">
        <v>2.98</v>
      </c>
      <c r="H2206" s="15">
        <v>40363</v>
      </c>
      <c r="I2206" s="14">
        <v>4.5229999999999997</v>
      </c>
      <c r="K2206" s="15">
        <v>40363</v>
      </c>
      <c r="L2206" s="14">
        <v>4.0220000000000002</v>
      </c>
      <c r="N2206" s="15">
        <v>40363</v>
      </c>
      <c r="O2206" s="14">
        <v>3.31</v>
      </c>
      <c r="Q2206" s="15">
        <v>40363</v>
      </c>
      <c r="R2206" s="14">
        <v>2.786</v>
      </c>
      <c r="T2206" s="15">
        <v>40363</v>
      </c>
      <c r="U2206" s="14">
        <v>3.1070000000000002</v>
      </c>
      <c r="W2206" s="15">
        <v>40363</v>
      </c>
      <c r="X2206" s="14">
        <v>5.37</v>
      </c>
      <c r="Z2206" s="15">
        <v>40363</v>
      </c>
      <c r="AA2206" s="14">
        <v>2.7930000000000001</v>
      </c>
      <c r="AC2206" s="14">
        <f t="shared" si="260"/>
        <v>3.3436332457902052</v>
      </c>
      <c r="AE2206" s="15">
        <v>40363</v>
      </c>
      <c r="AF2206" s="14">
        <v>2.9769999999999999</v>
      </c>
      <c r="AH2206" s="15">
        <v>40363</v>
      </c>
      <c r="AI2206" s="14">
        <v>3.3540000000000001</v>
      </c>
      <c r="AK2206" s="15">
        <v>40363</v>
      </c>
      <c r="AL2206" s="14">
        <v>1.885</v>
      </c>
      <c r="AM2206" s="14">
        <f t="shared" si="255"/>
        <v>1.4586332457902051</v>
      </c>
      <c r="AN2206" s="15">
        <v>40363</v>
      </c>
      <c r="AO2206" s="14">
        <v>2.3111999999999999</v>
      </c>
      <c r="AP2206" s="14">
        <f t="shared" si="256"/>
        <v>0.66579999999999995</v>
      </c>
      <c r="AQ2206" s="15">
        <v>40363</v>
      </c>
      <c r="AR2206" s="14">
        <v>3.3860000000000001</v>
      </c>
      <c r="AS2206" s="14">
        <f t="shared" si="257"/>
        <v>-3.2000000000000028E-2</v>
      </c>
      <c r="AU2206" s="14">
        <f t="shared" si="261"/>
        <v>0.69800000000000018</v>
      </c>
      <c r="AW2206" s="14">
        <f t="shared" si="258"/>
        <v>2.6379999999999999</v>
      </c>
      <c r="AY2206" s="14">
        <f t="shared" si="259"/>
        <v>2.1370000000000005</v>
      </c>
      <c r="BA2206" s="15">
        <v>40363</v>
      </c>
      <c r="BB2206" s="14">
        <v>194.0478</v>
      </c>
      <c r="BD2206" s="15"/>
      <c r="BJ2206" s="15">
        <v>41093</v>
      </c>
      <c r="BK2206" s="14">
        <v>226.11189999999999</v>
      </c>
    </row>
    <row r="2207" spans="2:63" x14ac:dyDescent="0.2">
      <c r="B2207" s="15">
        <v>40364</v>
      </c>
      <c r="C2207" s="14">
        <v>2.5430000000000001</v>
      </c>
      <c r="E2207" s="15">
        <v>40364</v>
      </c>
      <c r="F2207" s="14">
        <v>2.923</v>
      </c>
      <c r="H2207" s="15">
        <v>40364</v>
      </c>
      <c r="I2207" s="14">
        <v>4.609</v>
      </c>
      <c r="K2207" s="15">
        <v>40364</v>
      </c>
      <c r="L2207" s="14">
        <v>4.0110000000000001</v>
      </c>
      <c r="N2207" s="15">
        <v>40364</v>
      </c>
      <c r="O2207" s="14">
        <v>3.2349999999999999</v>
      </c>
      <c r="Q2207" s="15">
        <v>40364</v>
      </c>
      <c r="R2207" s="14">
        <v>2.7530000000000001</v>
      </c>
      <c r="T2207" s="15">
        <v>40364</v>
      </c>
      <c r="U2207" s="14">
        <v>3.032</v>
      </c>
      <c r="W2207" s="15">
        <v>40364</v>
      </c>
      <c r="X2207" s="14">
        <v>5.3140000000000001</v>
      </c>
      <c r="Z2207" s="15">
        <v>40364</v>
      </c>
      <c r="AA2207" s="14">
        <v>2.75</v>
      </c>
      <c r="AC2207" s="14">
        <f t="shared" si="260"/>
        <v>3.3201835315927704</v>
      </c>
      <c r="AE2207" s="15">
        <v>40364</v>
      </c>
      <c r="AF2207" s="14">
        <v>2.9733000000000001</v>
      </c>
      <c r="AH2207" s="15">
        <v>40364</v>
      </c>
      <c r="AI2207" s="14">
        <v>3.3210000000000002</v>
      </c>
      <c r="AK2207" s="15">
        <v>40364</v>
      </c>
      <c r="AL2207" s="14">
        <v>1.8860000000000001</v>
      </c>
      <c r="AM2207" s="14">
        <f t="shared" si="255"/>
        <v>1.4341835315927702</v>
      </c>
      <c r="AN2207" s="15">
        <v>40364</v>
      </c>
      <c r="AO2207" s="14">
        <v>2.3109999999999999</v>
      </c>
      <c r="AP2207" s="14">
        <f t="shared" si="256"/>
        <v>0.66230000000000011</v>
      </c>
      <c r="AQ2207" s="15">
        <v>40364</v>
      </c>
      <c r="AR2207" s="14">
        <v>3.3769999999999998</v>
      </c>
      <c r="AS2207" s="14">
        <f t="shared" si="257"/>
        <v>-5.5999999999999606E-2</v>
      </c>
      <c r="AU2207" s="14">
        <f t="shared" si="261"/>
        <v>0.65700000000000003</v>
      </c>
      <c r="AW2207" s="14">
        <f t="shared" si="258"/>
        <v>2.7229999999999999</v>
      </c>
      <c r="AY2207" s="14">
        <f t="shared" si="259"/>
        <v>2.125</v>
      </c>
      <c r="BA2207" s="15">
        <v>40364</v>
      </c>
      <c r="BB2207" s="14">
        <v>206.5958</v>
      </c>
      <c r="BD2207" s="15"/>
      <c r="BJ2207" s="15">
        <v>41094</v>
      </c>
      <c r="BK2207" s="14">
        <v>226.11189999999999</v>
      </c>
    </row>
    <row r="2208" spans="2:63" x14ac:dyDescent="0.2">
      <c r="B2208" s="15">
        <v>40365</v>
      </c>
      <c r="C2208" s="14">
        <v>2.589</v>
      </c>
      <c r="E2208" s="15">
        <v>40365</v>
      </c>
      <c r="F2208" s="14">
        <v>2.9580000000000002</v>
      </c>
      <c r="H2208" s="15">
        <v>40365</v>
      </c>
      <c r="I2208" s="14">
        <v>4.6719999999999997</v>
      </c>
      <c r="K2208" s="15">
        <v>40365</v>
      </c>
      <c r="L2208" s="14">
        <v>4.0650000000000004</v>
      </c>
      <c r="N2208" s="15">
        <v>40365</v>
      </c>
      <c r="O2208" s="14">
        <v>3.2759999999999998</v>
      </c>
      <c r="Q2208" s="15">
        <v>40365</v>
      </c>
      <c r="R2208" s="14">
        <v>2.7960000000000003</v>
      </c>
      <c r="T2208" s="15">
        <v>40365</v>
      </c>
      <c r="U2208" s="14">
        <v>2.9990000000000001</v>
      </c>
      <c r="W2208" s="15">
        <v>40365</v>
      </c>
      <c r="X2208" s="14">
        <v>5.3890000000000002</v>
      </c>
      <c r="Z2208" s="15">
        <v>40365</v>
      </c>
      <c r="AA2208" s="14">
        <v>2.794</v>
      </c>
      <c r="AC2208" s="14">
        <f t="shared" si="260"/>
        <v>3.3655912250888305</v>
      </c>
      <c r="AE2208" s="15">
        <v>40365</v>
      </c>
      <c r="AF2208" s="14">
        <v>2.9302000000000001</v>
      </c>
      <c r="AH2208" s="15">
        <v>40365</v>
      </c>
      <c r="AI2208" s="14">
        <v>3.3460000000000001</v>
      </c>
      <c r="AK2208" s="15">
        <v>40365</v>
      </c>
      <c r="AL2208" s="14">
        <v>1.875</v>
      </c>
      <c r="AM2208" s="14">
        <f t="shared" si="255"/>
        <v>1.4905912250888305</v>
      </c>
      <c r="AN2208" s="15">
        <v>40365</v>
      </c>
      <c r="AO2208" s="14">
        <v>2.2667000000000002</v>
      </c>
      <c r="AP2208" s="14">
        <f t="shared" si="256"/>
        <v>0.66349999999999998</v>
      </c>
      <c r="AQ2208" s="15">
        <v>40365</v>
      </c>
      <c r="AR2208" s="14">
        <v>3.3620000000000001</v>
      </c>
      <c r="AS2208" s="14">
        <f t="shared" si="257"/>
        <v>-1.6000000000000014E-2</v>
      </c>
      <c r="AU2208" s="14">
        <f t="shared" si="261"/>
        <v>0.71399999999999997</v>
      </c>
      <c r="AW2208" s="14">
        <f t="shared" si="258"/>
        <v>2.7969999999999997</v>
      </c>
      <c r="AY2208" s="14">
        <f t="shared" si="259"/>
        <v>2.1900000000000004</v>
      </c>
      <c r="BA2208" s="15">
        <v>40365</v>
      </c>
      <c r="BB2208" s="14">
        <v>208.32329999999999</v>
      </c>
      <c r="BD2208" s="15"/>
      <c r="BJ2208" s="15">
        <v>41095</v>
      </c>
      <c r="BK2208" s="14">
        <v>226.38409999999999</v>
      </c>
    </row>
    <row r="2209" spans="2:63" x14ac:dyDescent="0.2">
      <c r="B2209" s="15">
        <v>40366</v>
      </c>
      <c r="C2209" s="14">
        <v>2.5979999999999999</v>
      </c>
      <c r="E2209" s="15">
        <v>40366</v>
      </c>
      <c r="F2209" s="14">
        <v>2.9689999999999999</v>
      </c>
      <c r="H2209" s="15">
        <v>40366</v>
      </c>
      <c r="I2209" s="14">
        <v>4.6550000000000002</v>
      </c>
      <c r="K2209" s="15">
        <v>40366</v>
      </c>
      <c r="L2209" s="14">
        <v>4.0830000000000002</v>
      </c>
      <c r="N2209" s="15">
        <v>40366</v>
      </c>
      <c r="O2209" s="14">
        <v>3.2879999999999998</v>
      </c>
      <c r="Q2209" s="15">
        <v>40366</v>
      </c>
      <c r="R2209" s="14">
        <v>2.8170000000000002</v>
      </c>
      <c r="T2209" s="15">
        <v>40366</v>
      </c>
      <c r="U2209" s="14">
        <v>3.0230000000000001</v>
      </c>
      <c r="W2209" s="15">
        <v>40366</v>
      </c>
      <c r="X2209" s="14">
        <v>5.4359999999999999</v>
      </c>
      <c r="Z2209" s="15">
        <v>40366</v>
      </c>
      <c r="AA2209" s="14">
        <v>2.8029999999999999</v>
      </c>
      <c r="AC2209" s="14">
        <f t="shared" si="260"/>
        <v>3.3755215510582417</v>
      </c>
      <c r="AE2209" s="15">
        <v>40366</v>
      </c>
      <c r="AF2209" s="14">
        <v>2.9802999999999997</v>
      </c>
      <c r="AH2209" s="15">
        <v>40366</v>
      </c>
      <c r="AI2209" s="14">
        <v>3.359</v>
      </c>
      <c r="AK2209" s="15">
        <v>40366</v>
      </c>
      <c r="AL2209" s="14">
        <v>1.85</v>
      </c>
      <c r="AM2209" s="14">
        <f t="shared" ref="AM2209:AM2272" si="262">AC2209-AL2209</f>
        <v>1.5255215510582416</v>
      </c>
      <c r="AN2209" s="15">
        <v>40366</v>
      </c>
      <c r="AO2209" s="14">
        <v>2.2907999999999999</v>
      </c>
      <c r="AP2209" s="14">
        <f t="shared" ref="AP2209:AP2272" si="263">AF2209-AO2209</f>
        <v>0.68949999999999978</v>
      </c>
      <c r="AQ2209" s="15">
        <v>40366</v>
      </c>
      <c r="AR2209" s="14">
        <v>3.347</v>
      </c>
      <c r="AS2209" s="14">
        <f t="shared" ref="AS2209:AS2272" si="264">AI2209-AR2209</f>
        <v>1.2000000000000011E-2</v>
      </c>
      <c r="AU2209" s="14">
        <f t="shared" si="261"/>
        <v>0.74799999999999978</v>
      </c>
      <c r="AW2209" s="14">
        <f t="shared" ref="AW2209:AW2272" si="265">I2209-AL2209</f>
        <v>2.8050000000000002</v>
      </c>
      <c r="AY2209" s="14">
        <f t="shared" ref="AY2209:AY2272" si="266">L2209-AL2209</f>
        <v>2.2330000000000001</v>
      </c>
      <c r="BA2209" s="15">
        <v>40366</v>
      </c>
      <c r="BB2209" s="14">
        <v>205.6688</v>
      </c>
      <c r="BD2209" s="15"/>
      <c r="BJ2209" s="15">
        <v>41096</v>
      </c>
      <c r="BK2209" s="14">
        <v>226.04480000000001</v>
      </c>
    </row>
    <row r="2210" spans="2:63" x14ac:dyDescent="0.2">
      <c r="B2210" s="15">
        <v>40367</v>
      </c>
      <c r="C2210" s="14">
        <v>2.6320000000000001</v>
      </c>
      <c r="E2210" s="15">
        <v>40367</v>
      </c>
      <c r="F2210" s="14">
        <v>2.9779999999999998</v>
      </c>
      <c r="H2210" s="15">
        <v>40367</v>
      </c>
      <c r="I2210" s="14">
        <v>4.6500000000000004</v>
      </c>
      <c r="K2210" s="15">
        <v>40367</v>
      </c>
      <c r="L2210" s="14">
        <v>4.0510000000000002</v>
      </c>
      <c r="N2210" s="15">
        <v>40367</v>
      </c>
      <c r="O2210" s="14">
        <v>3.2810000000000001</v>
      </c>
      <c r="Q2210" s="15">
        <v>40367</v>
      </c>
      <c r="R2210" s="14">
        <v>2.843</v>
      </c>
      <c r="T2210" s="15">
        <v>40367</v>
      </c>
      <c r="U2210" s="14">
        <v>3.0289999999999999</v>
      </c>
      <c r="W2210" s="15">
        <v>40367</v>
      </c>
      <c r="X2210" s="14">
        <v>5.4139999999999997</v>
      </c>
      <c r="Z2210" s="15">
        <v>40367</v>
      </c>
      <c r="AA2210" s="14">
        <v>2.827</v>
      </c>
      <c r="AC2210" s="14">
        <f t="shared" si="260"/>
        <v>3.3815660435655794</v>
      </c>
      <c r="AE2210" s="15">
        <v>40367</v>
      </c>
      <c r="AF2210" s="14">
        <v>3.0306000000000002</v>
      </c>
      <c r="AH2210" s="15">
        <v>40367</v>
      </c>
      <c r="AI2210" s="14">
        <v>3.3730000000000002</v>
      </c>
      <c r="AK2210" s="15">
        <v>40367</v>
      </c>
      <c r="AL2210" s="14">
        <v>1.851</v>
      </c>
      <c r="AM2210" s="14">
        <f t="shared" si="262"/>
        <v>1.5305660435655795</v>
      </c>
      <c r="AN2210" s="15">
        <v>40367</v>
      </c>
      <c r="AO2210" s="14">
        <v>2.3397000000000001</v>
      </c>
      <c r="AP2210" s="14">
        <f t="shared" si="263"/>
        <v>0.69090000000000007</v>
      </c>
      <c r="AQ2210" s="15">
        <v>40367</v>
      </c>
      <c r="AR2210" s="14">
        <v>3.3529999999999998</v>
      </c>
      <c r="AS2210" s="14">
        <f t="shared" si="264"/>
        <v>2.0000000000000462E-2</v>
      </c>
      <c r="AU2210" s="14">
        <f t="shared" si="261"/>
        <v>0.78100000000000014</v>
      </c>
      <c r="AW2210" s="14">
        <f t="shared" si="265"/>
        <v>2.7990000000000004</v>
      </c>
      <c r="AY2210" s="14">
        <f t="shared" si="266"/>
        <v>2.2000000000000002</v>
      </c>
      <c r="BA2210" s="15">
        <v>40367</v>
      </c>
      <c r="BB2210" s="14">
        <v>201.86429999999999</v>
      </c>
      <c r="BD2210" s="15"/>
      <c r="BJ2210" s="15">
        <v>41097</v>
      </c>
      <c r="BK2210" s="14">
        <v>226.04480000000001</v>
      </c>
    </row>
    <row r="2211" spans="2:63" x14ac:dyDescent="0.2">
      <c r="B2211" s="15">
        <v>40368</v>
      </c>
      <c r="C2211" s="14">
        <v>2.6339999999999999</v>
      </c>
      <c r="E2211" s="15">
        <v>40368</v>
      </c>
      <c r="F2211" s="14">
        <v>2.9619999999999997</v>
      </c>
      <c r="H2211" s="15">
        <v>40368</v>
      </c>
      <c r="I2211" s="14">
        <v>4.6929999999999996</v>
      </c>
      <c r="K2211" s="15">
        <v>40368</v>
      </c>
      <c r="L2211" s="14">
        <v>4.0229999999999997</v>
      </c>
      <c r="N2211" s="15">
        <v>40368</v>
      </c>
      <c r="O2211" s="14">
        <v>3.2439999999999998</v>
      </c>
      <c r="Q2211" s="15">
        <v>40368</v>
      </c>
      <c r="R2211" s="14">
        <v>2.8479999999999999</v>
      </c>
      <c r="T2211" s="15">
        <v>40368</v>
      </c>
      <c r="U2211" s="14">
        <v>3.016</v>
      </c>
      <c r="W2211" s="15">
        <v>40368</v>
      </c>
      <c r="X2211" s="14">
        <v>5.383</v>
      </c>
      <c r="Z2211" s="15">
        <v>40368</v>
      </c>
      <c r="AA2211" s="14">
        <v>2.819</v>
      </c>
      <c r="AC2211" s="14">
        <f t="shared" si="260"/>
        <v>3.3766825274215968</v>
      </c>
      <c r="AE2211" s="15">
        <v>40368</v>
      </c>
      <c r="AF2211" s="14">
        <v>3.052</v>
      </c>
      <c r="AH2211" s="15">
        <v>40368</v>
      </c>
      <c r="AI2211" s="14">
        <v>3.3319999999999999</v>
      </c>
      <c r="AK2211" s="15">
        <v>40368</v>
      </c>
      <c r="AL2211" s="14">
        <v>1.85</v>
      </c>
      <c r="AM2211" s="14">
        <f t="shared" si="262"/>
        <v>1.5266825274215967</v>
      </c>
      <c r="AN2211" s="15">
        <v>40368</v>
      </c>
      <c r="AO2211" s="14">
        <v>2.3717999999999999</v>
      </c>
      <c r="AP2211" s="14">
        <f t="shared" si="263"/>
        <v>0.68020000000000014</v>
      </c>
      <c r="AQ2211" s="15">
        <v>40368</v>
      </c>
      <c r="AR2211" s="14">
        <v>3.282</v>
      </c>
      <c r="AS2211" s="14">
        <f t="shared" si="264"/>
        <v>4.9999999999999822E-2</v>
      </c>
      <c r="AU2211" s="14">
        <f t="shared" si="261"/>
        <v>0.78399999999999981</v>
      </c>
      <c r="AW2211" s="14">
        <f t="shared" si="265"/>
        <v>2.8429999999999995</v>
      </c>
      <c r="AY2211" s="14">
        <f t="shared" si="266"/>
        <v>2.1729999999999996</v>
      </c>
      <c r="BA2211" s="15">
        <v>40368</v>
      </c>
      <c r="BB2211" s="14">
        <v>205.92519999999999</v>
      </c>
      <c r="BD2211" s="15"/>
      <c r="BJ2211" s="15">
        <v>41098</v>
      </c>
      <c r="BK2211" s="14">
        <v>226.04480000000001</v>
      </c>
    </row>
    <row r="2212" spans="2:63" x14ac:dyDescent="0.2">
      <c r="B2212" s="15">
        <v>40369</v>
      </c>
      <c r="C2212" s="14">
        <v>2.6339999999999999</v>
      </c>
      <c r="E2212" s="15">
        <v>40369</v>
      </c>
      <c r="F2212" s="14">
        <v>2.9619999999999997</v>
      </c>
      <c r="H2212" s="15">
        <v>40369</v>
      </c>
      <c r="I2212" s="14">
        <v>4.6929999999999996</v>
      </c>
      <c r="K2212" s="15">
        <v>40369</v>
      </c>
      <c r="L2212" s="14">
        <v>4.0229999999999997</v>
      </c>
      <c r="N2212" s="15">
        <v>40369</v>
      </c>
      <c r="O2212" s="14">
        <v>3.2439999999999998</v>
      </c>
      <c r="Q2212" s="15">
        <v>40369</v>
      </c>
      <c r="R2212" s="14">
        <v>2.8479999999999999</v>
      </c>
      <c r="T2212" s="15">
        <v>40369</v>
      </c>
      <c r="U2212" s="14">
        <v>3.016</v>
      </c>
      <c r="W2212" s="15">
        <v>40369</v>
      </c>
      <c r="X2212" s="14">
        <v>5.383</v>
      </c>
      <c r="Z2212" s="15">
        <v>40369</v>
      </c>
      <c r="AA2212" s="14">
        <v>2.819</v>
      </c>
      <c r="AC2212" s="14">
        <f t="shared" si="260"/>
        <v>3.3766825274215968</v>
      </c>
      <c r="AE2212" s="15">
        <v>40369</v>
      </c>
      <c r="AF2212" s="14">
        <v>3.052</v>
      </c>
      <c r="AH2212" s="15">
        <v>40369</v>
      </c>
      <c r="AI2212" s="14">
        <v>3.3319999999999999</v>
      </c>
      <c r="AK2212" s="15">
        <v>40369</v>
      </c>
      <c r="AL2212" s="14">
        <v>1.85</v>
      </c>
      <c r="AM2212" s="14">
        <f t="shared" si="262"/>
        <v>1.5266825274215967</v>
      </c>
      <c r="AN2212" s="15">
        <v>40369</v>
      </c>
      <c r="AO2212" s="14">
        <v>2.3717999999999999</v>
      </c>
      <c r="AP2212" s="14">
        <f t="shared" si="263"/>
        <v>0.68020000000000014</v>
      </c>
      <c r="AQ2212" s="15">
        <v>40369</v>
      </c>
      <c r="AR2212" s="14">
        <v>3.282</v>
      </c>
      <c r="AS2212" s="14">
        <f t="shared" si="264"/>
        <v>4.9999999999999822E-2</v>
      </c>
      <c r="AU2212" s="14">
        <f t="shared" si="261"/>
        <v>0.78399999999999981</v>
      </c>
      <c r="AW2212" s="14">
        <f t="shared" si="265"/>
        <v>2.8429999999999995</v>
      </c>
      <c r="AY2212" s="14">
        <f t="shared" si="266"/>
        <v>2.1729999999999996</v>
      </c>
      <c r="BA2212" s="15">
        <v>40369</v>
      </c>
      <c r="BB2212" s="14">
        <v>205.92519999999999</v>
      </c>
      <c r="BD2212" s="15"/>
      <c r="BJ2212" s="15">
        <v>41099</v>
      </c>
      <c r="BK2212" s="14">
        <v>225.57689999999999</v>
      </c>
    </row>
    <row r="2213" spans="2:63" x14ac:dyDescent="0.2">
      <c r="B2213" s="15">
        <v>40370</v>
      </c>
      <c r="C2213" s="14">
        <v>2.6339999999999999</v>
      </c>
      <c r="E2213" s="15">
        <v>40370</v>
      </c>
      <c r="F2213" s="14">
        <v>2.9619999999999997</v>
      </c>
      <c r="H2213" s="15">
        <v>40370</v>
      </c>
      <c r="I2213" s="14">
        <v>4.6929999999999996</v>
      </c>
      <c r="K2213" s="15">
        <v>40370</v>
      </c>
      <c r="L2213" s="14">
        <v>4.0229999999999997</v>
      </c>
      <c r="N2213" s="15">
        <v>40370</v>
      </c>
      <c r="O2213" s="14">
        <v>3.2439999999999998</v>
      </c>
      <c r="Q2213" s="15">
        <v>40370</v>
      </c>
      <c r="R2213" s="14">
        <v>2.8479999999999999</v>
      </c>
      <c r="T2213" s="15">
        <v>40370</v>
      </c>
      <c r="U2213" s="14">
        <v>3.016</v>
      </c>
      <c r="W2213" s="15">
        <v>40370</v>
      </c>
      <c r="X2213" s="14">
        <v>5.383</v>
      </c>
      <c r="Z2213" s="15">
        <v>40370</v>
      </c>
      <c r="AA2213" s="14">
        <v>2.819</v>
      </c>
      <c r="AC2213" s="14">
        <f t="shared" si="260"/>
        <v>3.3766825274215968</v>
      </c>
      <c r="AE2213" s="15">
        <v>40370</v>
      </c>
      <c r="AF2213" s="14">
        <v>3.052</v>
      </c>
      <c r="AH2213" s="15">
        <v>40370</v>
      </c>
      <c r="AI2213" s="14">
        <v>3.3319999999999999</v>
      </c>
      <c r="AK2213" s="15">
        <v>40370</v>
      </c>
      <c r="AL2213" s="14">
        <v>1.85</v>
      </c>
      <c r="AM2213" s="14">
        <f t="shared" si="262"/>
        <v>1.5266825274215967</v>
      </c>
      <c r="AN2213" s="15">
        <v>40370</v>
      </c>
      <c r="AO2213" s="14">
        <v>2.3717999999999999</v>
      </c>
      <c r="AP2213" s="14">
        <f t="shared" si="263"/>
        <v>0.68020000000000014</v>
      </c>
      <c r="AQ2213" s="15">
        <v>40370</v>
      </c>
      <c r="AR2213" s="14">
        <v>3.282</v>
      </c>
      <c r="AS2213" s="14">
        <f t="shared" si="264"/>
        <v>4.9999999999999822E-2</v>
      </c>
      <c r="AU2213" s="14">
        <f t="shared" si="261"/>
        <v>0.78399999999999981</v>
      </c>
      <c r="AW2213" s="14">
        <f t="shared" si="265"/>
        <v>2.8429999999999995</v>
      </c>
      <c r="AY2213" s="14">
        <f t="shared" si="266"/>
        <v>2.1729999999999996</v>
      </c>
      <c r="BA2213" s="15">
        <v>40370</v>
      </c>
      <c r="BB2213" s="14">
        <v>205.92519999999999</v>
      </c>
      <c r="BD2213" s="15"/>
      <c r="BJ2213" s="15">
        <v>41100</v>
      </c>
      <c r="BK2213" s="14">
        <v>226.11930000000001</v>
      </c>
    </row>
    <row r="2214" spans="2:63" x14ac:dyDescent="0.2">
      <c r="B2214" s="15">
        <v>40371</v>
      </c>
      <c r="C2214" s="14">
        <v>2.589</v>
      </c>
      <c r="E2214" s="15">
        <v>40371</v>
      </c>
      <c r="F2214" s="14">
        <v>2.931</v>
      </c>
      <c r="H2214" s="15">
        <v>40371</v>
      </c>
      <c r="I2214" s="14">
        <v>4.6619999999999999</v>
      </c>
      <c r="K2214" s="15">
        <v>40371</v>
      </c>
      <c r="L2214" s="14">
        <v>4.0309999999999997</v>
      </c>
      <c r="N2214" s="15">
        <v>40371</v>
      </c>
      <c r="O2214" s="14">
        <v>3.2040000000000002</v>
      </c>
      <c r="Q2214" s="15">
        <v>40371</v>
      </c>
      <c r="R2214" s="14">
        <v>2.8250000000000002</v>
      </c>
      <c r="T2214" s="15">
        <v>40371</v>
      </c>
      <c r="U2214" s="14">
        <v>2.9740000000000002</v>
      </c>
      <c r="W2214" s="15">
        <v>40371</v>
      </c>
      <c r="X2214" s="14">
        <v>5.3929999999999998</v>
      </c>
      <c r="Z2214" s="15">
        <v>40371</v>
      </c>
      <c r="AA2214" s="14">
        <v>2.7810000000000001</v>
      </c>
      <c r="AC2214" s="14">
        <f t="shared" si="260"/>
        <v>3.3499932025336006</v>
      </c>
      <c r="AE2214" s="15">
        <v>40371</v>
      </c>
      <c r="AF2214" s="14">
        <v>3.0628000000000002</v>
      </c>
      <c r="AH2214" s="15">
        <v>40371</v>
      </c>
      <c r="AI2214" s="14">
        <v>3.3359999999999999</v>
      </c>
      <c r="AK2214" s="15">
        <v>40371</v>
      </c>
      <c r="AL2214" s="14">
        <v>1.859</v>
      </c>
      <c r="AM2214" s="14">
        <f t="shared" si="262"/>
        <v>1.4909932025336006</v>
      </c>
      <c r="AN2214" s="15">
        <v>40371</v>
      </c>
      <c r="AO2214" s="14">
        <v>2.3826000000000001</v>
      </c>
      <c r="AP2214" s="14">
        <f t="shared" si="263"/>
        <v>0.68020000000000014</v>
      </c>
      <c r="AQ2214" s="15">
        <v>40371</v>
      </c>
      <c r="AR2214" s="14">
        <v>3.2530000000000001</v>
      </c>
      <c r="AS2214" s="14">
        <f t="shared" si="264"/>
        <v>8.2999999999999741E-2</v>
      </c>
      <c r="AU2214" s="14">
        <f t="shared" si="261"/>
        <v>0.73</v>
      </c>
      <c r="AW2214" s="14">
        <f t="shared" si="265"/>
        <v>2.8029999999999999</v>
      </c>
      <c r="AY2214" s="14">
        <f t="shared" si="266"/>
        <v>2.1719999999999997</v>
      </c>
      <c r="BA2214" s="15">
        <v>40371</v>
      </c>
      <c r="BB2214" s="14">
        <v>207.30529999999999</v>
      </c>
      <c r="BD2214" s="15"/>
      <c r="BJ2214" s="15">
        <v>41101</v>
      </c>
      <c r="BK2214" s="14">
        <v>226.4074</v>
      </c>
    </row>
    <row r="2215" spans="2:63" x14ac:dyDescent="0.2">
      <c r="B2215" s="15">
        <v>40372</v>
      </c>
      <c r="C2215" s="14">
        <v>2.641</v>
      </c>
      <c r="E2215" s="15">
        <v>40372</v>
      </c>
      <c r="F2215" s="14">
        <v>2.9660000000000002</v>
      </c>
      <c r="H2215" s="15">
        <v>40372</v>
      </c>
      <c r="I2215" s="14">
        <v>4.6459999999999999</v>
      </c>
      <c r="K2215" s="15">
        <v>40372</v>
      </c>
      <c r="L2215" s="14">
        <v>4.0640000000000001</v>
      </c>
      <c r="N2215" s="15">
        <v>40372</v>
      </c>
      <c r="O2215" s="14">
        <v>3.2229999999999999</v>
      </c>
      <c r="Q2215" s="15">
        <v>40372</v>
      </c>
      <c r="R2215" s="14">
        <v>2.8380000000000001</v>
      </c>
      <c r="T2215" s="15">
        <v>40372</v>
      </c>
      <c r="U2215" s="14">
        <v>3.0139999999999998</v>
      </c>
      <c r="W2215" s="15">
        <v>40372</v>
      </c>
      <c r="X2215" s="14">
        <v>5.4870000000000001</v>
      </c>
      <c r="Z2215" s="15">
        <v>40372</v>
      </c>
      <c r="AA2215" s="14">
        <v>2.8149999999999999</v>
      </c>
      <c r="AC2215" s="14">
        <f t="shared" si="260"/>
        <v>3.3821206550285807</v>
      </c>
      <c r="AE2215" s="15">
        <v>40372</v>
      </c>
      <c r="AF2215" s="14">
        <v>3.1208</v>
      </c>
      <c r="AH2215" s="15">
        <v>40372</v>
      </c>
      <c r="AI2215" s="14">
        <v>3.3759999999999999</v>
      </c>
      <c r="AK2215" s="15">
        <v>40372</v>
      </c>
      <c r="AL2215" s="14">
        <v>1.8519999999999999</v>
      </c>
      <c r="AM2215" s="14">
        <f t="shared" si="262"/>
        <v>1.5301206550285809</v>
      </c>
      <c r="AN2215" s="15">
        <v>40372</v>
      </c>
      <c r="AO2215" s="14">
        <v>2.4184999999999999</v>
      </c>
      <c r="AP2215" s="14">
        <f t="shared" si="263"/>
        <v>0.70230000000000015</v>
      </c>
      <c r="AQ2215" s="15">
        <v>40372</v>
      </c>
      <c r="AR2215" s="14">
        <v>3.2930000000000001</v>
      </c>
      <c r="AS2215" s="14">
        <f t="shared" si="264"/>
        <v>8.2999999999999741E-2</v>
      </c>
      <c r="AU2215" s="14">
        <f t="shared" si="261"/>
        <v>0.78900000000000015</v>
      </c>
      <c r="AW2215" s="14">
        <f t="shared" si="265"/>
        <v>2.794</v>
      </c>
      <c r="AY2215" s="14">
        <f t="shared" si="266"/>
        <v>2.2120000000000002</v>
      </c>
      <c r="BA2215" s="15">
        <v>40372</v>
      </c>
      <c r="BB2215" s="14">
        <v>200.5308</v>
      </c>
      <c r="BD2215" s="15"/>
      <c r="BJ2215" s="15">
        <v>41102</v>
      </c>
      <c r="BK2215" s="14">
        <v>226.02549999999999</v>
      </c>
    </row>
    <row r="2216" spans="2:63" x14ac:dyDescent="0.2">
      <c r="B2216" s="15">
        <v>40373</v>
      </c>
      <c r="C2216" s="14">
        <v>2.6550000000000002</v>
      </c>
      <c r="E2216" s="15">
        <v>40373</v>
      </c>
      <c r="F2216" s="14">
        <v>2.9889999999999999</v>
      </c>
      <c r="H2216" s="15">
        <v>40373</v>
      </c>
      <c r="I2216" s="14">
        <v>4.7270000000000003</v>
      </c>
      <c r="K2216" s="15">
        <v>40373</v>
      </c>
      <c r="L2216" s="14">
        <v>4.1230000000000002</v>
      </c>
      <c r="N2216" s="15">
        <v>40373</v>
      </c>
      <c r="O2216" s="14">
        <v>3.2570000000000001</v>
      </c>
      <c r="Q2216" s="15">
        <v>40373</v>
      </c>
      <c r="R2216" s="14">
        <v>2.8639999999999999</v>
      </c>
      <c r="T2216" s="15">
        <v>40373</v>
      </c>
      <c r="U2216" s="14">
        <v>3.0339999999999998</v>
      </c>
      <c r="W2216" s="15">
        <v>40373</v>
      </c>
      <c r="X2216" s="14">
        <v>5.5670000000000002</v>
      </c>
      <c r="Z2216" s="15">
        <v>40373</v>
      </c>
      <c r="AA2216" s="14">
        <v>2.8529999999999998</v>
      </c>
      <c r="AC2216" s="14">
        <f t="shared" si="260"/>
        <v>3.4197226942684997</v>
      </c>
      <c r="AE2216" s="15">
        <v>40373</v>
      </c>
      <c r="AF2216" s="14">
        <v>3.0426000000000002</v>
      </c>
      <c r="AH2216" s="15">
        <v>40373</v>
      </c>
      <c r="AI2216" s="14">
        <v>3.3980000000000001</v>
      </c>
      <c r="AK2216" s="15">
        <v>40373</v>
      </c>
      <c r="AL2216" s="14">
        <v>1.85</v>
      </c>
      <c r="AM2216" s="14">
        <f t="shared" si="262"/>
        <v>1.5697226942684996</v>
      </c>
      <c r="AN2216" s="15">
        <v>40373</v>
      </c>
      <c r="AO2216" s="14">
        <v>2.3708</v>
      </c>
      <c r="AP2216" s="14">
        <f t="shared" si="263"/>
        <v>0.67180000000000017</v>
      </c>
      <c r="AQ2216" s="15">
        <v>40373</v>
      </c>
      <c r="AR2216" s="14">
        <v>3.32</v>
      </c>
      <c r="AS2216" s="14">
        <f t="shared" si="264"/>
        <v>7.8000000000000291E-2</v>
      </c>
      <c r="AU2216" s="14">
        <f t="shared" si="261"/>
        <v>0.80500000000000016</v>
      </c>
      <c r="AW2216" s="14">
        <f t="shared" si="265"/>
        <v>2.8770000000000002</v>
      </c>
      <c r="AY2216" s="14">
        <f t="shared" si="266"/>
        <v>2.2730000000000001</v>
      </c>
      <c r="BA2216" s="15">
        <v>40373</v>
      </c>
      <c r="BB2216" s="14">
        <v>207.16</v>
      </c>
      <c r="BD2216" s="15"/>
      <c r="BJ2216" s="15">
        <v>41103</v>
      </c>
      <c r="BK2216" s="14">
        <v>226.2114</v>
      </c>
    </row>
    <row r="2217" spans="2:63" x14ac:dyDescent="0.2">
      <c r="B2217" s="15">
        <v>40374</v>
      </c>
      <c r="C2217" s="14">
        <v>2.653</v>
      </c>
      <c r="E2217" s="15">
        <v>40374</v>
      </c>
      <c r="F2217" s="14">
        <v>2.9929999999999999</v>
      </c>
      <c r="H2217" s="15">
        <v>40374</v>
      </c>
      <c r="I2217" s="14">
        <v>4.6239999999999997</v>
      </c>
      <c r="K2217" s="15">
        <v>40374</v>
      </c>
      <c r="L2217" s="14">
        <v>4.13</v>
      </c>
      <c r="N2217" s="15">
        <v>40374</v>
      </c>
      <c r="O2217" s="14">
        <v>3.2810000000000001</v>
      </c>
      <c r="Q2217" s="15">
        <v>40374</v>
      </c>
      <c r="R2217" s="14">
        <v>2.863</v>
      </c>
      <c r="T2217" s="15">
        <v>40374</v>
      </c>
      <c r="U2217" s="14">
        <v>3.0249999999999999</v>
      </c>
      <c r="W2217" s="15">
        <v>40374</v>
      </c>
      <c r="X2217" s="14">
        <v>5.5259999999999998</v>
      </c>
      <c r="Z2217" s="15">
        <v>40374</v>
      </c>
      <c r="AA2217" s="14">
        <v>2.8479999999999999</v>
      </c>
      <c r="AC2217" s="14">
        <f t="shared" si="260"/>
        <v>3.4066900973273597</v>
      </c>
      <c r="AE2217" s="15">
        <v>40374</v>
      </c>
      <c r="AF2217" s="14">
        <v>2.9937</v>
      </c>
      <c r="AH2217" s="15">
        <v>40374</v>
      </c>
      <c r="AI2217" s="14">
        <v>3.375</v>
      </c>
      <c r="AK2217" s="15">
        <v>40374</v>
      </c>
      <c r="AL2217" s="14">
        <v>1.845</v>
      </c>
      <c r="AM2217" s="14">
        <f t="shared" si="262"/>
        <v>1.5616900973273597</v>
      </c>
      <c r="AN2217" s="15">
        <v>40374</v>
      </c>
      <c r="AO2217" s="14">
        <v>2.3292000000000002</v>
      </c>
      <c r="AP2217" s="14">
        <f t="shared" si="263"/>
        <v>0.66449999999999987</v>
      </c>
      <c r="AQ2217" s="15">
        <v>40374</v>
      </c>
      <c r="AR2217" s="14">
        <v>3.26</v>
      </c>
      <c r="AS2217" s="14">
        <f t="shared" si="264"/>
        <v>0.11500000000000021</v>
      </c>
      <c r="AU2217" s="14">
        <f t="shared" si="261"/>
        <v>0.80800000000000005</v>
      </c>
      <c r="AW2217" s="14">
        <f t="shared" si="265"/>
        <v>2.7789999999999999</v>
      </c>
      <c r="AY2217" s="14">
        <f t="shared" si="266"/>
        <v>2.2850000000000001</v>
      </c>
      <c r="BA2217" s="15">
        <v>40374</v>
      </c>
      <c r="BB2217" s="14">
        <v>197.11369999999999</v>
      </c>
      <c r="BD2217" s="15"/>
      <c r="BJ2217" s="15">
        <v>41104</v>
      </c>
      <c r="BK2217" s="14">
        <v>226.2114</v>
      </c>
    </row>
    <row r="2218" spans="2:63" x14ac:dyDescent="0.2">
      <c r="B2218" s="15">
        <v>40375</v>
      </c>
      <c r="C2218" s="14">
        <v>2.6059999999999999</v>
      </c>
      <c r="E2218" s="15">
        <v>40375</v>
      </c>
      <c r="F2218" s="14">
        <v>2.952</v>
      </c>
      <c r="H2218" s="15">
        <v>40375</v>
      </c>
      <c r="I2218" s="14">
        <v>4.4619999999999997</v>
      </c>
      <c r="K2218" s="15">
        <v>40375</v>
      </c>
      <c r="L2218" s="14">
        <v>4.0789999999999997</v>
      </c>
      <c r="N2218" s="15">
        <v>40375</v>
      </c>
      <c r="O2218" s="14">
        <v>3.2589999999999999</v>
      </c>
      <c r="Q2218" s="15">
        <v>40375</v>
      </c>
      <c r="R2218" s="14">
        <v>2.8260000000000001</v>
      </c>
      <c r="T2218" s="15">
        <v>40375</v>
      </c>
      <c r="U2218" s="14">
        <v>2.9699999999999998</v>
      </c>
      <c r="W2218" s="15">
        <v>40375</v>
      </c>
      <c r="X2218" s="14">
        <v>5.4610000000000003</v>
      </c>
      <c r="Z2218" s="15">
        <v>40375</v>
      </c>
      <c r="AA2218" s="14">
        <v>2.8029999999999999</v>
      </c>
      <c r="AC2218" s="14">
        <f t="shared" si="260"/>
        <v>3.3454220608682217</v>
      </c>
      <c r="AE2218" s="15">
        <v>40375</v>
      </c>
      <c r="AF2218" s="14">
        <v>2.9215</v>
      </c>
      <c r="AH2218" s="15">
        <v>40375</v>
      </c>
      <c r="AI2218" s="14">
        <v>3.3319999999999999</v>
      </c>
      <c r="AK2218" s="15">
        <v>40375</v>
      </c>
      <c r="AL2218" s="14">
        <v>1.819</v>
      </c>
      <c r="AM2218" s="14">
        <f t="shared" si="262"/>
        <v>1.5264220608682217</v>
      </c>
      <c r="AN2218" s="15">
        <v>40375</v>
      </c>
      <c r="AO2218" s="14">
        <v>2.2265999999999999</v>
      </c>
      <c r="AP2218" s="14">
        <f t="shared" si="263"/>
        <v>0.69490000000000007</v>
      </c>
      <c r="AQ2218" s="15">
        <v>40375</v>
      </c>
      <c r="AR2218" s="14">
        <v>3.2450000000000001</v>
      </c>
      <c r="AS2218" s="14">
        <f t="shared" si="264"/>
        <v>8.6999999999999744E-2</v>
      </c>
      <c r="AU2218" s="14">
        <f t="shared" si="261"/>
        <v>0.78699999999999992</v>
      </c>
      <c r="AW2218" s="14">
        <f t="shared" si="265"/>
        <v>2.6429999999999998</v>
      </c>
      <c r="AY2218" s="14">
        <f t="shared" si="266"/>
        <v>2.2599999999999998</v>
      </c>
      <c r="BA2218" s="15">
        <v>40375</v>
      </c>
      <c r="BB2218" s="14">
        <v>185.59289999999999</v>
      </c>
      <c r="BD2218" s="15"/>
      <c r="BJ2218" s="15">
        <v>41105</v>
      </c>
      <c r="BK2218" s="14">
        <v>226.2114</v>
      </c>
    </row>
    <row r="2219" spans="2:63" x14ac:dyDescent="0.2">
      <c r="B2219" s="15">
        <v>40376</v>
      </c>
      <c r="C2219" s="14">
        <v>2.6059999999999999</v>
      </c>
      <c r="E2219" s="15">
        <v>40376</v>
      </c>
      <c r="F2219" s="14">
        <v>2.952</v>
      </c>
      <c r="H2219" s="15">
        <v>40376</v>
      </c>
      <c r="I2219" s="14">
        <v>4.4619999999999997</v>
      </c>
      <c r="K2219" s="15">
        <v>40376</v>
      </c>
      <c r="L2219" s="14">
        <v>4.0789999999999997</v>
      </c>
      <c r="N2219" s="15">
        <v>40376</v>
      </c>
      <c r="O2219" s="14">
        <v>3.2589999999999999</v>
      </c>
      <c r="Q2219" s="15">
        <v>40376</v>
      </c>
      <c r="R2219" s="14">
        <v>2.8260000000000001</v>
      </c>
      <c r="T2219" s="15">
        <v>40376</v>
      </c>
      <c r="U2219" s="14">
        <v>2.9699999999999998</v>
      </c>
      <c r="W2219" s="15">
        <v>40376</v>
      </c>
      <c r="X2219" s="14">
        <v>5.4610000000000003</v>
      </c>
      <c r="Z2219" s="15">
        <v>40376</v>
      </c>
      <c r="AA2219" s="14">
        <v>2.8029999999999999</v>
      </c>
      <c r="AC2219" s="14">
        <f t="shared" si="260"/>
        <v>3.3454220608682217</v>
      </c>
      <c r="AE2219" s="15">
        <v>40376</v>
      </c>
      <c r="AF2219" s="14">
        <v>2.9215</v>
      </c>
      <c r="AH2219" s="15">
        <v>40376</v>
      </c>
      <c r="AI2219" s="14">
        <v>3.3319999999999999</v>
      </c>
      <c r="AK2219" s="15">
        <v>40376</v>
      </c>
      <c r="AL2219" s="14">
        <v>1.819</v>
      </c>
      <c r="AM2219" s="14">
        <f t="shared" si="262"/>
        <v>1.5264220608682217</v>
      </c>
      <c r="AN2219" s="15">
        <v>40376</v>
      </c>
      <c r="AO2219" s="14">
        <v>2.2265999999999999</v>
      </c>
      <c r="AP2219" s="14">
        <f t="shared" si="263"/>
        <v>0.69490000000000007</v>
      </c>
      <c r="AQ2219" s="15">
        <v>40376</v>
      </c>
      <c r="AR2219" s="14">
        <v>3.2450000000000001</v>
      </c>
      <c r="AS2219" s="14">
        <f t="shared" si="264"/>
        <v>8.6999999999999744E-2</v>
      </c>
      <c r="AU2219" s="14">
        <f t="shared" si="261"/>
        <v>0.78699999999999992</v>
      </c>
      <c r="AW2219" s="14">
        <f t="shared" si="265"/>
        <v>2.6429999999999998</v>
      </c>
      <c r="AY2219" s="14">
        <f t="shared" si="266"/>
        <v>2.2599999999999998</v>
      </c>
      <c r="BA2219" s="15">
        <v>40376</v>
      </c>
      <c r="BB2219" s="14">
        <v>185.59289999999999</v>
      </c>
      <c r="BD2219" s="15"/>
      <c r="BJ2219" s="15">
        <v>41106</v>
      </c>
      <c r="BK2219" s="14">
        <v>226.35740000000001</v>
      </c>
    </row>
    <row r="2220" spans="2:63" x14ac:dyDescent="0.2">
      <c r="B2220" s="15">
        <v>40377</v>
      </c>
      <c r="C2220" s="14">
        <v>2.6059999999999999</v>
      </c>
      <c r="E2220" s="15">
        <v>40377</v>
      </c>
      <c r="F2220" s="14">
        <v>2.952</v>
      </c>
      <c r="H2220" s="15">
        <v>40377</v>
      </c>
      <c r="I2220" s="14">
        <v>4.4619999999999997</v>
      </c>
      <c r="K2220" s="15">
        <v>40377</v>
      </c>
      <c r="L2220" s="14">
        <v>4.0789999999999997</v>
      </c>
      <c r="N2220" s="15">
        <v>40377</v>
      </c>
      <c r="O2220" s="14">
        <v>3.2589999999999999</v>
      </c>
      <c r="Q2220" s="15">
        <v>40377</v>
      </c>
      <c r="R2220" s="14">
        <v>2.8260000000000001</v>
      </c>
      <c r="T2220" s="15">
        <v>40377</v>
      </c>
      <c r="U2220" s="14">
        <v>2.9699999999999998</v>
      </c>
      <c r="W2220" s="15">
        <v>40377</v>
      </c>
      <c r="X2220" s="14">
        <v>5.4610000000000003</v>
      </c>
      <c r="Z2220" s="15">
        <v>40377</v>
      </c>
      <c r="AA2220" s="14">
        <v>2.8029999999999999</v>
      </c>
      <c r="AC2220" s="14">
        <f t="shared" si="260"/>
        <v>3.3454220608682217</v>
      </c>
      <c r="AE2220" s="15">
        <v>40377</v>
      </c>
      <c r="AF2220" s="14">
        <v>2.9215</v>
      </c>
      <c r="AH2220" s="15">
        <v>40377</v>
      </c>
      <c r="AI2220" s="14">
        <v>3.3319999999999999</v>
      </c>
      <c r="AK2220" s="15">
        <v>40377</v>
      </c>
      <c r="AL2220" s="14">
        <v>1.819</v>
      </c>
      <c r="AM2220" s="14">
        <f t="shared" si="262"/>
        <v>1.5264220608682217</v>
      </c>
      <c r="AN2220" s="15">
        <v>40377</v>
      </c>
      <c r="AO2220" s="14">
        <v>2.2265999999999999</v>
      </c>
      <c r="AP2220" s="14">
        <f t="shared" si="263"/>
        <v>0.69490000000000007</v>
      </c>
      <c r="AQ2220" s="15">
        <v>40377</v>
      </c>
      <c r="AR2220" s="14">
        <v>3.2450000000000001</v>
      </c>
      <c r="AS2220" s="14">
        <f t="shared" si="264"/>
        <v>8.6999999999999744E-2</v>
      </c>
      <c r="AU2220" s="14">
        <f t="shared" si="261"/>
        <v>0.78699999999999992</v>
      </c>
      <c r="AW2220" s="14">
        <f t="shared" si="265"/>
        <v>2.6429999999999998</v>
      </c>
      <c r="AY2220" s="14">
        <f t="shared" si="266"/>
        <v>2.2599999999999998</v>
      </c>
      <c r="BA2220" s="15">
        <v>40377</v>
      </c>
      <c r="BB2220" s="14">
        <v>185.59289999999999</v>
      </c>
      <c r="BD2220" s="15"/>
      <c r="BJ2220" s="15">
        <v>41107</v>
      </c>
      <c r="BK2220" s="14">
        <v>226.70859999999999</v>
      </c>
    </row>
    <row r="2221" spans="2:63" x14ac:dyDescent="0.2">
      <c r="B2221" s="15">
        <v>40378</v>
      </c>
      <c r="C2221" s="14">
        <v>2.65</v>
      </c>
      <c r="E2221" s="15">
        <v>40378</v>
      </c>
      <c r="F2221" s="14">
        <v>2.9950000000000001</v>
      </c>
      <c r="H2221" s="15">
        <v>40378</v>
      </c>
      <c r="I2221" s="14">
        <v>4.407</v>
      </c>
      <c r="K2221" s="15">
        <v>40378</v>
      </c>
      <c r="L2221" s="14">
        <v>4.0519999999999996</v>
      </c>
      <c r="N2221" s="15">
        <v>40378</v>
      </c>
      <c r="O2221" s="14">
        <v>3.3130000000000002</v>
      </c>
      <c r="Q2221" s="15">
        <v>40378</v>
      </c>
      <c r="R2221" s="14">
        <v>2.8820000000000001</v>
      </c>
      <c r="T2221" s="15">
        <v>40378</v>
      </c>
      <c r="U2221" s="14">
        <v>3.024</v>
      </c>
      <c r="W2221" s="15">
        <v>40378</v>
      </c>
      <c r="X2221" s="14">
        <v>5.4790000000000001</v>
      </c>
      <c r="Z2221" s="15">
        <v>40378</v>
      </c>
      <c r="AA2221" s="14">
        <v>2.8460000000000001</v>
      </c>
      <c r="AC2221" s="14">
        <f t="shared" si="260"/>
        <v>3.3628883052680365</v>
      </c>
      <c r="AE2221" s="15">
        <v>40378</v>
      </c>
      <c r="AF2221" s="14">
        <v>2.9537</v>
      </c>
      <c r="AH2221" s="15">
        <v>40378</v>
      </c>
      <c r="AI2221" s="14">
        <v>3.3529999999999998</v>
      </c>
      <c r="AK2221" s="15">
        <v>40378</v>
      </c>
      <c r="AL2221" s="14">
        <v>1.821</v>
      </c>
      <c r="AM2221" s="14">
        <f t="shared" si="262"/>
        <v>1.5418883052680366</v>
      </c>
      <c r="AN2221" s="15">
        <v>40378</v>
      </c>
      <c r="AO2221" s="14">
        <v>2.2082000000000002</v>
      </c>
      <c r="AP2221" s="14">
        <f t="shared" si="263"/>
        <v>0.74549999999999983</v>
      </c>
      <c r="AQ2221" s="15">
        <v>40378</v>
      </c>
      <c r="AR2221" s="14">
        <v>3.246</v>
      </c>
      <c r="AS2221" s="14">
        <f t="shared" si="264"/>
        <v>0.10699999999999976</v>
      </c>
      <c r="AU2221" s="14">
        <f t="shared" si="261"/>
        <v>0.82899999999999996</v>
      </c>
      <c r="AW2221" s="14">
        <f t="shared" si="265"/>
        <v>2.5860000000000003</v>
      </c>
      <c r="AY2221" s="14">
        <f t="shared" si="266"/>
        <v>2.2309999999999999</v>
      </c>
      <c r="BA2221" s="15">
        <v>40378</v>
      </c>
      <c r="BB2221" s="14">
        <v>175.6515</v>
      </c>
      <c r="BD2221" s="15"/>
      <c r="BJ2221" s="15">
        <v>41108</v>
      </c>
      <c r="BK2221" s="14">
        <v>226.64070000000001</v>
      </c>
    </row>
    <row r="2222" spans="2:63" x14ac:dyDescent="0.2">
      <c r="B2222" s="15">
        <v>40379</v>
      </c>
      <c r="C2222" s="14">
        <v>2.6360000000000001</v>
      </c>
      <c r="E2222" s="15">
        <v>40379</v>
      </c>
      <c r="F2222" s="14">
        <v>2.9729999999999999</v>
      </c>
      <c r="H2222" s="15">
        <v>40379</v>
      </c>
      <c r="I2222" s="14">
        <v>4.327</v>
      </c>
      <c r="K2222" s="15">
        <v>40379</v>
      </c>
      <c r="L2222" s="14">
        <v>4.0010000000000003</v>
      </c>
      <c r="N2222" s="15">
        <v>40379</v>
      </c>
      <c r="O2222" s="14">
        <v>3.3090000000000002</v>
      </c>
      <c r="Q2222" s="15">
        <v>40379</v>
      </c>
      <c r="R2222" s="14">
        <v>2.8580000000000001</v>
      </c>
      <c r="T2222" s="15">
        <v>40379</v>
      </c>
      <c r="U2222" s="14">
        <v>3.0019999999999998</v>
      </c>
      <c r="W2222" s="15">
        <v>40379</v>
      </c>
      <c r="X2222" s="14">
        <v>5.4649999999999999</v>
      </c>
      <c r="Z2222" s="15">
        <v>40379</v>
      </c>
      <c r="AA2222" s="14">
        <v>2.835</v>
      </c>
      <c r="AC2222" s="14">
        <f t="shared" si="260"/>
        <v>3.3306664606828349</v>
      </c>
      <c r="AE2222" s="15">
        <v>40379</v>
      </c>
      <c r="AF2222" s="14">
        <v>2.9481000000000002</v>
      </c>
      <c r="AH2222" s="15">
        <v>40379</v>
      </c>
      <c r="AI2222" s="14">
        <v>3.3540000000000001</v>
      </c>
      <c r="AK2222" s="15">
        <v>40379</v>
      </c>
      <c r="AL2222" s="14">
        <v>1.81</v>
      </c>
      <c r="AM2222" s="14">
        <f t="shared" si="262"/>
        <v>1.5206664606828348</v>
      </c>
      <c r="AN2222" s="15">
        <v>40379</v>
      </c>
      <c r="AO2222" s="14">
        <v>2.2200000000000002</v>
      </c>
      <c r="AP2222" s="14">
        <f t="shared" si="263"/>
        <v>0.72809999999999997</v>
      </c>
      <c r="AQ2222" s="15">
        <v>40379</v>
      </c>
      <c r="AR2222" s="14">
        <v>3.24</v>
      </c>
      <c r="AS2222" s="14">
        <f t="shared" si="264"/>
        <v>0.11399999999999988</v>
      </c>
      <c r="AU2222" s="14">
        <f t="shared" si="261"/>
        <v>0.82600000000000007</v>
      </c>
      <c r="AW2222" s="14">
        <f t="shared" si="265"/>
        <v>2.5169999999999999</v>
      </c>
      <c r="AY2222" s="14">
        <f t="shared" si="266"/>
        <v>2.1910000000000003</v>
      </c>
      <c r="BA2222" s="15">
        <v>40379</v>
      </c>
      <c r="BB2222" s="14">
        <v>169.06639999999999</v>
      </c>
      <c r="BD2222" s="15"/>
      <c r="BJ2222" s="15">
        <v>41109</v>
      </c>
      <c r="BK2222" s="14">
        <v>226.8211</v>
      </c>
    </row>
    <row r="2223" spans="2:63" x14ac:dyDescent="0.2">
      <c r="B2223" s="15">
        <v>40380</v>
      </c>
      <c r="C2223" s="14">
        <v>2.6379999999999999</v>
      </c>
      <c r="E2223" s="15">
        <v>40380</v>
      </c>
      <c r="F2223" s="14">
        <v>2.9710000000000001</v>
      </c>
      <c r="H2223" s="15">
        <v>40380</v>
      </c>
      <c r="I2223" s="14">
        <v>4.3170000000000002</v>
      </c>
      <c r="K2223" s="15">
        <v>40380</v>
      </c>
      <c r="L2223" s="14">
        <v>4.0119999999999996</v>
      </c>
      <c r="N2223" s="15">
        <v>40380</v>
      </c>
      <c r="O2223" s="14">
        <v>3.319</v>
      </c>
      <c r="Q2223" s="15">
        <v>40380</v>
      </c>
      <c r="R2223" s="14">
        <v>2.8620000000000001</v>
      </c>
      <c r="T2223" s="15">
        <v>40380</v>
      </c>
      <c r="U2223" s="14">
        <v>3.0049999999999999</v>
      </c>
      <c r="W2223" s="15">
        <v>40380</v>
      </c>
      <c r="X2223" s="14">
        <v>5.4560000000000004</v>
      </c>
      <c r="Z2223" s="15">
        <v>40380</v>
      </c>
      <c r="AA2223" s="14">
        <v>2.84</v>
      </c>
      <c r="AC2223" s="14">
        <f t="shared" si="260"/>
        <v>3.332084968329986</v>
      </c>
      <c r="AE2223" s="15">
        <v>40380</v>
      </c>
      <c r="AF2223" s="14">
        <v>2.8782000000000001</v>
      </c>
      <c r="AH2223" s="15">
        <v>40380</v>
      </c>
      <c r="AI2223" s="14">
        <v>3.3460000000000001</v>
      </c>
      <c r="AK2223" s="15">
        <v>40380</v>
      </c>
      <c r="AL2223" s="14">
        <v>1.7862</v>
      </c>
      <c r="AM2223" s="14">
        <f t="shared" si="262"/>
        <v>1.545884968329986</v>
      </c>
      <c r="AN2223" s="15">
        <v>40380</v>
      </c>
      <c r="AO2223" s="14">
        <v>2.23</v>
      </c>
      <c r="AP2223" s="14">
        <f t="shared" si="263"/>
        <v>0.64820000000000011</v>
      </c>
      <c r="AQ2223" s="15">
        <v>40380</v>
      </c>
      <c r="AR2223" s="14">
        <v>3.24</v>
      </c>
      <c r="AS2223" s="14">
        <f t="shared" si="264"/>
        <v>0.10599999999999987</v>
      </c>
      <c r="AU2223" s="14">
        <f t="shared" si="261"/>
        <v>0.85179999999999989</v>
      </c>
      <c r="AW2223" s="14">
        <f t="shared" si="265"/>
        <v>2.5308000000000002</v>
      </c>
      <c r="AY2223" s="14">
        <f t="shared" si="266"/>
        <v>2.2257999999999996</v>
      </c>
      <c r="BA2223" s="15">
        <v>40380</v>
      </c>
      <c r="BB2223" s="14">
        <v>167.8706</v>
      </c>
      <c r="BD2223" s="15"/>
      <c r="BJ2223" s="15">
        <v>41110</v>
      </c>
      <c r="BK2223" s="14">
        <v>227.23580000000001</v>
      </c>
    </row>
    <row r="2224" spans="2:63" x14ac:dyDescent="0.2">
      <c r="B2224" s="15">
        <v>40381</v>
      </c>
      <c r="C2224" s="14">
        <v>2.665</v>
      </c>
      <c r="E2224" s="15">
        <v>40381</v>
      </c>
      <c r="F2224" s="14">
        <v>2.9859999999999998</v>
      </c>
      <c r="H2224" s="15">
        <v>40381</v>
      </c>
      <c r="I2224" s="14">
        <v>4.3609999999999998</v>
      </c>
      <c r="K2224" s="15">
        <v>40381</v>
      </c>
      <c r="L2224" s="14">
        <v>4.0220000000000002</v>
      </c>
      <c r="N2224" s="15">
        <v>40381</v>
      </c>
      <c r="O2224" s="14">
        <v>3.3559999999999999</v>
      </c>
      <c r="Q2224" s="15">
        <v>40381</v>
      </c>
      <c r="R2224" s="14">
        <v>2.89</v>
      </c>
      <c r="T2224" s="15">
        <v>40381</v>
      </c>
      <c r="U2224" s="14">
        <v>3.0369999999999999</v>
      </c>
      <c r="W2224" s="15">
        <v>40381</v>
      </c>
      <c r="X2224" s="14">
        <v>5.5389999999999997</v>
      </c>
      <c r="Z2224" s="15">
        <v>40381</v>
      </c>
      <c r="AA2224" s="14">
        <v>2.863</v>
      </c>
      <c r="AC2224" s="14">
        <f t="shared" si="260"/>
        <v>3.3575695967866519</v>
      </c>
      <c r="AE2224" s="15">
        <v>40381</v>
      </c>
      <c r="AF2224" s="14">
        <v>2.9352999999999998</v>
      </c>
      <c r="AH2224" s="15">
        <v>40381</v>
      </c>
      <c r="AI2224" s="14">
        <v>3.3609999999999998</v>
      </c>
      <c r="AK2224" s="15">
        <v>40381</v>
      </c>
      <c r="AL2224" s="14">
        <v>1.764</v>
      </c>
      <c r="AM2224" s="14">
        <f t="shared" si="262"/>
        <v>1.5935695967866519</v>
      </c>
      <c r="AN2224" s="15">
        <v>40381</v>
      </c>
      <c r="AO2224" s="14">
        <v>2.2429999999999999</v>
      </c>
      <c r="AP2224" s="14">
        <f t="shared" si="263"/>
        <v>0.69229999999999992</v>
      </c>
      <c r="AQ2224" s="15">
        <v>40381</v>
      </c>
      <c r="AR2224" s="14">
        <v>3.214</v>
      </c>
      <c r="AS2224" s="14">
        <f t="shared" si="264"/>
        <v>0.1469999999999998</v>
      </c>
      <c r="AU2224" s="14">
        <f t="shared" si="261"/>
        <v>0.90100000000000002</v>
      </c>
      <c r="AW2224" s="14">
        <f t="shared" si="265"/>
        <v>2.5969999999999995</v>
      </c>
      <c r="AY2224" s="14">
        <f t="shared" si="266"/>
        <v>2.258</v>
      </c>
      <c r="BA2224" s="15">
        <v>40381</v>
      </c>
      <c r="BB2224" s="14">
        <v>169.63069999999999</v>
      </c>
      <c r="BD2224" s="15"/>
      <c r="BJ2224" s="15">
        <v>41111</v>
      </c>
      <c r="BK2224" s="14">
        <v>227.23580000000001</v>
      </c>
    </row>
    <row r="2225" spans="2:63" x14ac:dyDescent="0.2">
      <c r="B2225" s="15">
        <v>40382</v>
      </c>
      <c r="C2225" s="14">
        <v>2.706</v>
      </c>
      <c r="E2225" s="15">
        <v>40382</v>
      </c>
      <c r="F2225" s="14">
        <v>2.9980000000000002</v>
      </c>
      <c r="H2225" s="15">
        <v>40382</v>
      </c>
      <c r="I2225" s="14">
        <v>4.3550000000000004</v>
      </c>
      <c r="K2225" s="15">
        <v>40382</v>
      </c>
      <c r="L2225" s="14">
        <v>4.024</v>
      </c>
      <c r="N2225" s="15">
        <v>40382</v>
      </c>
      <c r="O2225" s="14">
        <v>3.3609999999999998</v>
      </c>
      <c r="Q2225" s="15">
        <v>40382</v>
      </c>
      <c r="R2225" s="14">
        <v>2.9140000000000001</v>
      </c>
      <c r="T2225" s="15">
        <v>40382</v>
      </c>
      <c r="U2225" s="14">
        <v>3.0609999999999999</v>
      </c>
      <c r="W2225" s="15">
        <v>40382</v>
      </c>
      <c r="X2225" s="14">
        <v>5.5490000000000004</v>
      </c>
      <c r="Z2225" s="15">
        <v>40382</v>
      </c>
      <c r="AA2225" s="14">
        <v>2.8879999999999999</v>
      </c>
      <c r="AC2225" s="14">
        <f t="shared" si="260"/>
        <v>3.3743044955970958</v>
      </c>
      <c r="AE2225" s="15">
        <v>40382</v>
      </c>
      <c r="AF2225" s="14">
        <v>2.9943</v>
      </c>
      <c r="AH2225" s="15">
        <v>40382</v>
      </c>
      <c r="AI2225" s="14">
        <v>3.4369999999999998</v>
      </c>
      <c r="AK2225" s="15">
        <v>40382</v>
      </c>
      <c r="AL2225" s="14">
        <v>1.7749999999999999</v>
      </c>
      <c r="AM2225" s="14">
        <f t="shared" si="262"/>
        <v>1.5993044955970959</v>
      </c>
      <c r="AN2225" s="15">
        <v>40382</v>
      </c>
      <c r="AO2225" s="14">
        <v>2.254</v>
      </c>
      <c r="AP2225" s="14">
        <f t="shared" si="263"/>
        <v>0.74029999999999996</v>
      </c>
      <c r="AQ2225" s="15">
        <v>40382</v>
      </c>
      <c r="AR2225" s="14">
        <v>3.22</v>
      </c>
      <c r="AS2225" s="14">
        <f t="shared" si="264"/>
        <v>0.21699999999999964</v>
      </c>
      <c r="AU2225" s="14">
        <f t="shared" si="261"/>
        <v>0.93100000000000005</v>
      </c>
      <c r="AW2225" s="14">
        <f t="shared" si="265"/>
        <v>2.5800000000000005</v>
      </c>
      <c r="AY2225" s="14">
        <f t="shared" si="266"/>
        <v>2.2490000000000001</v>
      </c>
      <c r="BA2225" s="15">
        <v>40382</v>
      </c>
      <c r="BB2225" s="14">
        <v>164.8484</v>
      </c>
      <c r="BD2225" s="15"/>
      <c r="BJ2225" s="15">
        <v>41112</v>
      </c>
      <c r="BK2225" s="14">
        <v>227.23580000000001</v>
      </c>
    </row>
    <row r="2226" spans="2:63" x14ac:dyDescent="0.2">
      <c r="B2226" s="15">
        <v>40383</v>
      </c>
      <c r="C2226" s="14">
        <v>2.706</v>
      </c>
      <c r="E2226" s="15">
        <v>40383</v>
      </c>
      <c r="F2226" s="14">
        <v>2.9980000000000002</v>
      </c>
      <c r="H2226" s="15">
        <v>40383</v>
      </c>
      <c r="I2226" s="14">
        <v>4.3550000000000004</v>
      </c>
      <c r="K2226" s="15">
        <v>40383</v>
      </c>
      <c r="L2226" s="14">
        <v>4.024</v>
      </c>
      <c r="N2226" s="15">
        <v>40383</v>
      </c>
      <c r="O2226" s="14">
        <v>3.3609999999999998</v>
      </c>
      <c r="Q2226" s="15">
        <v>40383</v>
      </c>
      <c r="R2226" s="14">
        <v>2.9140000000000001</v>
      </c>
      <c r="T2226" s="15">
        <v>40383</v>
      </c>
      <c r="U2226" s="14">
        <v>3.0609999999999999</v>
      </c>
      <c r="W2226" s="15">
        <v>40383</v>
      </c>
      <c r="X2226" s="14">
        <v>5.5490000000000004</v>
      </c>
      <c r="Z2226" s="15">
        <v>40383</v>
      </c>
      <c r="AA2226" s="14">
        <v>2.8879999999999999</v>
      </c>
      <c r="AC2226" s="14">
        <f t="shared" si="260"/>
        <v>3.3743044955970958</v>
      </c>
      <c r="AE2226" s="15">
        <v>40383</v>
      </c>
      <c r="AF2226" s="14">
        <v>2.9943</v>
      </c>
      <c r="AH2226" s="15">
        <v>40383</v>
      </c>
      <c r="AI2226" s="14">
        <v>3.4369999999999998</v>
      </c>
      <c r="AK2226" s="15">
        <v>40383</v>
      </c>
      <c r="AL2226" s="14">
        <v>1.7749999999999999</v>
      </c>
      <c r="AM2226" s="14">
        <f t="shared" si="262"/>
        <v>1.5993044955970959</v>
      </c>
      <c r="AN2226" s="15">
        <v>40383</v>
      </c>
      <c r="AO2226" s="14">
        <v>2.254</v>
      </c>
      <c r="AP2226" s="14">
        <f t="shared" si="263"/>
        <v>0.74029999999999996</v>
      </c>
      <c r="AQ2226" s="15">
        <v>40383</v>
      </c>
      <c r="AR2226" s="14">
        <v>3.22</v>
      </c>
      <c r="AS2226" s="14">
        <f t="shared" si="264"/>
        <v>0.21699999999999964</v>
      </c>
      <c r="AU2226" s="14">
        <f t="shared" si="261"/>
        <v>0.93100000000000005</v>
      </c>
      <c r="AW2226" s="14">
        <f t="shared" si="265"/>
        <v>2.5800000000000005</v>
      </c>
      <c r="AY2226" s="14">
        <f t="shared" si="266"/>
        <v>2.2490000000000001</v>
      </c>
      <c r="BA2226" s="15">
        <v>40383</v>
      </c>
      <c r="BB2226" s="14">
        <v>164.8484</v>
      </c>
      <c r="BD2226" s="15"/>
      <c r="BJ2226" s="15">
        <v>41113</v>
      </c>
      <c r="BK2226" s="14">
        <v>226.38900000000001</v>
      </c>
    </row>
    <row r="2227" spans="2:63" x14ac:dyDescent="0.2">
      <c r="B2227" s="15">
        <v>40384</v>
      </c>
      <c r="C2227" s="14">
        <v>2.706</v>
      </c>
      <c r="E2227" s="15">
        <v>40384</v>
      </c>
      <c r="F2227" s="14">
        <v>2.9980000000000002</v>
      </c>
      <c r="H2227" s="15">
        <v>40384</v>
      </c>
      <c r="I2227" s="14">
        <v>4.3550000000000004</v>
      </c>
      <c r="K2227" s="15">
        <v>40384</v>
      </c>
      <c r="L2227" s="14">
        <v>4.024</v>
      </c>
      <c r="N2227" s="15">
        <v>40384</v>
      </c>
      <c r="O2227" s="14">
        <v>3.3609999999999998</v>
      </c>
      <c r="Q2227" s="15">
        <v>40384</v>
      </c>
      <c r="R2227" s="14">
        <v>2.9140000000000001</v>
      </c>
      <c r="T2227" s="15">
        <v>40384</v>
      </c>
      <c r="U2227" s="14">
        <v>3.0609999999999999</v>
      </c>
      <c r="W2227" s="15">
        <v>40384</v>
      </c>
      <c r="X2227" s="14">
        <v>5.5490000000000004</v>
      </c>
      <c r="Z2227" s="15">
        <v>40384</v>
      </c>
      <c r="AA2227" s="14">
        <v>2.8879999999999999</v>
      </c>
      <c r="AC2227" s="14">
        <f t="shared" si="260"/>
        <v>3.3743044955970958</v>
      </c>
      <c r="AE2227" s="15">
        <v>40384</v>
      </c>
      <c r="AF2227" s="14">
        <v>2.9943</v>
      </c>
      <c r="AH2227" s="15">
        <v>40384</v>
      </c>
      <c r="AI2227" s="14">
        <v>3.4369999999999998</v>
      </c>
      <c r="AK2227" s="15">
        <v>40384</v>
      </c>
      <c r="AL2227" s="14">
        <v>1.7749999999999999</v>
      </c>
      <c r="AM2227" s="14">
        <f t="shared" si="262"/>
        <v>1.5993044955970959</v>
      </c>
      <c r="AN2227" s="15">
        <v>40384</v>
      </c>
      <c r="AO2227" s="14">
        <v>2.254</v>
      </c>
      <c r="AP2227" s="14">
        <f t="shared" si="263"/>
        <v>0.74029999999999996</v>
      </c>
      <c r="AQ2227" s="15">
        <v>40384</v>
      </c>
      <c r="AR2227" s="14">
        <v>3.22</v>
      </c>
      <c r="AS2227" s="14">
        <f t="shared" si="264"/>
        <v>0.21699999999999964</v>
      </c>
      <c r="AU2227" s="14">
        <f t="shared" si="261"/>
        <v>0.93100000000000005</v>
      </c>
      <c r="AW2227" s="14">
        <f t="shared" si="265"/>
        <v>2.5800000000000005</v>
      </c>
      <c r="AY2227" s="14">
        <f t="shared" si="266"/>
        <v>2.2490000000000001</v>
      </c>
      <c r="BA2227" s="15">
        <v>40384</v>
      </c>
      <c r="BB2227" s="14">
        <v>164.8484</v>
      </c>
      <c r="BD2227" s="15"/>
      <c r="BJ2227" s="15">
        <v>41114</v>
      </c>
      <c r="BK2227" s="14">
        <v>225.90129999999999</v>
      </c>
    </row>
    <row r="2228" spans="2:63" x14ac:dyDescent="0.2">
      <c r="B2228" s="15">
        <v>40385</v>
      </c>
      <c r="C2228" s="14">
        <v>2.7610000000000001</v>
      </c>
      <c r="E2228" s="15">
        <v>40385</v>
      </c>
      <c r="F2228" s="14">
        <v>3.0259999999999998</v>
      </c>
      <c r="H2228" s="15">
        <v>40385</v>
      </c>
      <c r="I2228" s="14">
        <v>4.2430000000000003</v>
      </c>
      <c r="K2228" s="15">
        <v>40385</v>
      </c>
      <c r="L2228" s="14">
        <v>3.996</v>
      </c>
      <c r="N2228" s="15">
        <v>40385</v>
      </c>
      <c r="O2228" s="14">
        <v>3.3730000000000002</v>
      </c>
      <c r="Q2228" s="15">
        <v>40385</v>
      </c>
      <c r="R2228" s="14">
        <v>2.9470000000000001</v>
      </c>
      <c r="T2228" s="15">
        <v>40385</v>
      </c>
      <c r="U2228" s="14">
        <v>3.11</v>
      </c>
      <c r="W2228" s="15">
        <v>40385</v>
      </c>
      <c r="X2228" s="14">
        <v>5.5039999999999996</v>
      </c>
      <c r="Z2228" s="15">
        <v>40385</v>
      </c>
      <c r="AA2228" s="14">
        <v>2.9319999999999999</v>
      </c>
      <c r="AC2228" s="14">
        <f t="shared" si="260"/>
        <v>3.3787202224625372</v>
      </c>
      <c r="AE2228" s="15">
        <v>40385</v>
      </c>
      <c r="AF2228" s="14">
        <v>2.9923999999999999</v>
      </c>
      <c r="AH2228" s="15">
        <v>40385</v>
      </c>
      <c r="AI2228" s="14">
        <v>3.4540000000000002</v>
      </c>
      <c r="AK2228" s="15">
        <v>40385</v>
      </c>
      <c r="AL2228" s="14">
        <v>1.796</v>
      </c>
      <c r="AM2228" s="14">
        <f t="shared" si="262"/>
        <v>1.5827202224625372</v>
      </c>
      <c r="AN2228" s="15">
        <v>40385</v>
      </c>
      <c r="AO2228" s="14">
        <v>2.274</v>
      </c>
      <c r="AP2228" s="14">
        <f t="shared" si="263"/>
        <v>0.71839999999999993</v>
      </c>
      <c r="AQ2228" s="15">
        <v>40385</v>
      </c>
      <c r="AR2228" s="14">
        <v>3.2240000000000002</v>
      </c>
      <c r="AS2228" s="14">
        <f t="shared" si="264"/>
        <v>0.22999999999999998</v>
      </c>
      <c r="AU2228" s="14">
        <f t="shared" si="261"/>
        <v>0.96500000000000008</v>
      </c>
      <c r="AW2228" s="14">
        <f t="shared" si="265"/>
        <v>2.4470000000000001</v>
      </c>
      <c r="AY2228" s="14">
        <f t="shared" si="266"/>
        <v>2.2000000000000002</v>
      </c>
      <c r="BA2228" s="15">
        <v>40385</v>
      </c>
      <c r="BB2228" s="14">
        <v>148.24109999999999</v>
      </c>
      <c r="BD2228" s="15"/>
      <c r="BJ2228" s="15">
        <v>41115</v>
      </c>
      <c r="BK2228" s="14">
        <v>225.6833</v>
      </c>
    </row>
    <row r="2229" spans="2:63" x14ac:dyDescent="0.2">
      <c r="B2229" s="15">
        <v>40386</v>
      </c>
      <c r="C2229" s="14">
        <v>2.77</v>
      </c>
      <c r="E2229" s="15">
        <v>40386</v>
      </c>
      <c r="F2229" s="14">
        <v>3.0310000000000001</v>
      </c>
      <c r="H2229" s="15">
        <v>40386</v>
      </c>
      <c r="I2229" s="14">
        <v>4.1440000000000001</v>
      </c>
      <c r="K2229" s="15">
        <v>40386</v>
      </c>
      <c r="L2229" s="14">
        <v>3.9740000000000002</v>
      </c>
      <c r="N2229" s="15">
        <v>40386</v>
      </c>
      <c r="O2229" s="14">
        <v>3.3260000000000001</v>
      </c>
      <c r="Q2229" s="15">
        <v>40386</v>
      </c>
      <c r="R2229" s="14">
        <v>2.9529999999999998</v>
      </c>
      <c r="T2229" s="15">
        <v>40386</v>
      </c>
      <c r="U2229" s="14">
        <v>3.1040000000000001</v>
      </c>
      <c r="W2229" s="15">
        <v>40386</v>
      </c>
      <c r="X2229" s="14">
        <v>5.1989999999999998</v>
      </c>
      <c r="Z2229" s="15">
        <v>40386</v>
      </c>
      <c r="AA2229" s="14">
        <v>2.9470000000000001</v>
      </c>
      <c r="AC2229" s="14">
        <f t="shared" si="260"/>
        <v>3.3550987177506562</v>
      </c>
      <c r="AE2229" s="15">
        <v>40386</v>
      </c>
      <c r="AF2229" s="14">
        <v>3.0485000000000002</v>
      </c>
      <c r="AH2229" s="15">
        <v>40386</v>
      </c>
      <c r="AI2229" s="14">
        <v>3.516</v>
      </c>
      <c r="AK2229" s="15">
        <v>40386</v>
      </c>
      <c r="AL2229" s="14">
        <v>1.8149999999999999</v>
      </c>
      <c r="AM2229" s="14">
        <f t="shared" si="262"/>
        <v>1.5400987177506562</v>
      </c>
      <c r="AN2229" s="15">
        <v>40386</v>
      </c>
      <c r="AO2229" s="14">
        <v>2.3010000000000002</v>
      </c>
      <c r="AP2229" s="14">
        <f t="shared" si="263"/>
        <v>0.74750000000000005</v>
      </c>
      <c r="AQ2229" s="15">
        <v>40386</v>
      </c>
      <c r="AR2229" s="14">
        <v>3.2349999999999999</v>
      </c>
      <c r="AS2229" s="14">
        <f t="shared" si="264"/>
        <v>0.28100000000000014</v>
      </c>
      <c r="AU2229" s="14">
        <f t="shared" si="261"/>
        <v>0.95500000000000007</v>
      </c>
      <c r="AW2229" s="14">
        <f t="shared" si="265"/>
        <v>2.3290000000000002</v>
      </c>
      <c r="AY2229" s="14">
        <f t="shared" si="266"/>
        <v>2.1590000000000003</v>
      </c>
      <c r="BA2229" s="15">
        <v>40386</v>
      </c>
      <c r="BB2229" s="14">
        <v>137.4504</v>
      </c>
      <c r="BD2229" s="15"/>
      <c r="BJ2229" s="15">
        <v>41116</v>
      </c>
      <c r="BK2229" s="14">
        <v>225.72020000000001</v>
      </c>
    </row>
    <row r="2230" spans="2:63" x14ac:dyDescent="0.2">
      <c r="B2230" s="15">
        <v>40387</v>
      </c>
      <c r="C2230" s="14">
        <v>2.7490000000000001</v>
      </c>
      <c r="E2230" s="15">
        <v>40387</v>
      </c>
      <c r="F2230" s="14">
        <v>3.012</v>
      </c>
      <c r="H2230" s="15">
        <v>40387</v>
      </c>
      <c r="I2230" s="14">
        <v>4.2249999999999996</v>
      </c>
      <c r="K2230" s="15">
        <v>40387</v>
      </c>
      <c r="L2230" s="14">
        <v>3.9820000000000002</v>
      </c>
      <c r="N2230" s="15">
        <v>40387</v>
      </c>
      <c r="O2230" s="14">
        <v>3.3220000000000001</v>
      </c>
      <c r="Q2230" s="15">
        <v>40387</v>
      </c>
      <c r="R2230" s="14">
        <v>2.9390000000000001</v>
      </c>
      <c r="T2230" s="15">
        <v>40387</v>
      </c>
      <c r="U2230" s="14">
        <v>3.1</v>
      </c>
      <c r="W2230" s="15">
        <v>40387</v>
      </c>
      <c r="X2230" s="14">
        <v>5.0819999999999999</v>
      </c>
      <c r="Z2230" s="15">
        <v>40387</v>
      </c>
      <c r="AA2230" s="14">
        <v>2.9359999999999999</v>
      </c>
      <c r="AC2230" s="14">
        <f t="shared" si="260"/>
        <v>3.3531900200834226</v>
      </c>
      <c r="AE2230" s="15">
        <v>40387</v>
      </c>
      <c r="AF2230" s="14">
        <v>2.9849999999999999</v>
      </c>
      <c r="AH2230" s="15">
        <v>40387</v>
      </c>
      <c r="AI2230" s="14">
        <v>3.4859999999999998</v>
      </c>
      <c r="AK2230" s="15">
        <v>40387</v>
      </c>
      <c r="AL2230" s="14">
        <v>1.8010000000000002</v>
      </c>
      <c r="AM2230" s="14">
        <f t="shared" si="262"/>
        <v>1.5521900200834224</v>
      </c>
      <c r="AN2230" s="15">
        <v>40387</v>
      </c>
      <c r="AO2230" s="14">
        <v>2.2810000000000001</v>
      </c>
      <c r="AP2230" s="14">
        <f t="shared" si="263"/>
        <v>0.70399999999999974</v>
      </c>
      <c r="AQ2230" s="15">
        <v>40387</v>
      </c>
      <c r="AR2230" s="14">
        <v>3.2250000000000001</v>
      </c>
      <c r="AS2230" s="14">
        <f t="shared" si="264"/>
        <v>0.26099999999999968</v>
      </c>
      <c r="AU2230" s="14">
        <f t="shared" si="261"/>
        <v>0.94799999999999995</v>
      </c>
      <c r="AW2230" s="14">
        <f t="shared" si="265"/>
        <v>2.4239999999999995</v>
      </c>
      <c r="AY2230" s="14">
        <f t="shared" si="266"/>
        <v>2.181</v>
      </c>
      <c r="BA2230" s="15">
        <v>40387</v>
      </c>
      <c r="BB2230" s="14">
        <v>147.62860000000001</v>
      </c>
      <c r="BD2230" s="15"/>
      <c r="BJ2230" s="15">
        <v>41117</v>
      </c>
      <c r="BK2230" s="14">
        <v>226.26840000000001</v>
      </c>
    </row>
    <row r="2231" spans="2:63" x14ac:dyDescent="0.2">
      <c r="B2231" s="15">
        <v>40388</v>
      </c>
      <c r="C2231" s="14">
        <v>2.7170000000000001</v>
      </c>
      <c r="E2231" s="15">
        <v>40388</v>
      </c>
      <c r="F2231" s="14">
        <v>2.9910000000000001</v>
      </c>
      <c r="H2231" s="15">
        <v>40388</v>
      </c>
      <c r="I2231" s="14">
        <v>4.2379999999999995</v>
      </c>
      <c r="K2231" s="15">
        <v>40388</v>
      </c>
      <c r="L2231" s="14">
        <v>3.9729999999999999</v>
      </c>
      <c r="N2231" s="15">
        <v>40388</v>
      </c>
      <c r="O2231" s="14">
        <v>3.3090000000000002</v>
      </c>
      <c r="Q2231" s="15">
        <v>40388</v>
      </c>
      <c r="R2231" s="14">
        <v>2.9169999999999998</v>
      </c>
      <c r="T2231" s="15">
        <v>40388</v>
      </c>
      <c r="U2231" s="14">
        <v>3.0950000000000002</v>
      </c>
      <c r="W2231" s="15">
        <v>40388</v>
      </c>
      <c r="X2231" s="14">
        <v>5.1040000000000001</v>
      </c>
      <c r="Z2231" s="15">
        <v>40388</v>
      </c>
      <c r="AA2231" s="14">
        <v>2.9180000000000001</v>
      </c>
      <c r="AC2231" s="14">
        <f t="shared" si="260"/>
        <v>3.3380000000000001</v>
      </c>
      <c r="AE2231" s="15">
        <v>40388</v>
      </c>
      <c r="AF2231" s="14">
        <v>2.9794</v>
      </c>
      <c r="AH2231" s="15">
        <v>40388</v>
      </c>
      <c r="AI2231" s="14">
        <v>3.4140000000000001</v>
      </c>
      <c r="AK2231" s="15">
        <v>40388</v>
      </c>
      <c r="AL2231" s="14">
        <v>1.823</v>
      </c>
      <c r="AM2231" s="14">
        <f t="shared" si="262"/>
        <v>1.5150000000000001</v>
      </c>
      <c r="AN2231" s="15">
        <v>40388</v>
      </c>
      <c r="AO2231" s="14">
        <v>2.2669999999999999</v>
      </c>
      <c r="AP2231" s="14">
        <f t="shared" si="263"/>
        <v>0.71240000000000014</v>
      </c>
      <c r="AQ2231" s="15">
        <v>40388</v>
      </c>
      <c r="AR2231" s="14">
        <v>3.2189999999999999</v>
      </c>
      <c r="AS2231" s="14">
        <f t="shared" si="264"/>
        <v>0.19500000000000028</v>
      </c>
      <c r="AU2231" s="14">
        <f t="shared" si="261"/>
        <v>0.89400000000000013</v>
      </c>
      <c r="AW2231" s="14">
        <f t="shared" si="265"/>
        <v>2.4149999999999996</v>
      </c>
      <c r="AY2231" s="14">
        <f t="shared" si="266"/>
        <v>2.15</v>
      </c>
      <c r="BA2231" s="15">
        <v>40388</v>
      </c>
      <c r="BB2231" s="14">
        <v>152.1225</v>
      </c>
      <c r="BD2231" s="15"/>
      <c r="BJ2231" s="15">
        <v>41118</v>
      </c>
      <c r="BK2231" s="14">
        <v>226.26840000000001</v>
      </c>
    </row>
    <row r="2232" spans="2:63" x14ac:dyDescent="0.2">
      <c r="B2232" s="15">
        <v>40389</v>
      </c>
      <c r="C2232" s="14">
        <v>2.669</v>
      </c>
      <c r="E2232" s="15">
        <v>40389</v>
      </c>
      <c r="F2232" s="14">
        <v>2.9449999999999998</v>
      </c>
      <c r="H2232" s="15">
        <v>40389</v>
      </c>
      <c r="I2232" s="14">
        <v>4.2110000000000003</v>
      </c>
      <c r="K2232" s="15">
        <v>40389</v>
      </c>
      <c r="L2232" s="14">
        <v>3.9539999999999997</v>
      </c>
      <c r="N2232" s="15">
        <v>40389</v>
      </c>
      <c r="O2232" s="14">
        <v>3.3010000000000002</v>
      </c>
      <c r="Q2232" s="15">
        <v>40389</v>
      </c>
      <c r="R2232" s="14">
        <v>2.887</v>
      </c>
      <c r="T2232" s="15">
        <v>40389</v>
      </c>
      <c r="U2232" s="14">
        <v>3.0760000000000001</v>
      </c>
      <c r="W2232" s="15">
        <v>40389</v>
      </c>
      <c r="X2232" s="14">
        <v>5.1929999999999996</v>
      </c>
      <c r="Z2232" s="15">
        <v>40389</v>
      </c>
      <c r="AA2232" s="14">
        <v>2.8860000000000001</v>
      </c>
      <c r="AC2232" s="14">
        <f t="shared" si="260"/>
        <v>3.3063292136567277</v>
      </c>
      <c r="AE2232" s="15">
        <v>40389</v>
      </c>
      <c r="AF2232" s="14">
        <v>2.9051999999999998</v>
      </c>
      <c r="AH2232" s="15">
        <v>40389</v>
      </c>
      <c r="AI2232" s="14">
        <v>3.3250000000000002</v>
      </c>
      <c r="AK2232" s="15">
        <v>40389</v>
      </c>
      <c r="AL2232" s="14">
        <v>1.8129999999999999</v>
      </c>
      <c r="AM2232" s="14">
        <f t="shared" si="262"/>
        <v>1.4933292136567278</v>
      </c>
      <c r="AN2232" s="15">
        <v>40389</v>
      </c>
      <c r="AO2232" s="14">
        <v>2.2469999999999999</v>
      </c>
      <c r="AP2232" s="14">
        <f t="shared" si="263"/>
        <v>0.6581999999999999</v>
      </c>
      <c r="AQ2232" s="15">
        <v>40389</v>
      </c>
      <c r="AR2232" s="14">
        <v>3.2130000000000001</v>
      </c>
      <c r="AS2232" s="14">
        <f t="shared" si="264"/>
        <v>0.1120000000000001</v>
      </c>
      <c r="AU2232" s="14">
        <f t="shared" si="261"/>
        <v>0.85600000000000009</v>
      </c>
      <c r="AW2232" s="14">
        <f t="shared" si="265"/>
        <v>2.3980000000000006</v>
      </c>
      <c r="AY2232" s="14">
        <f t="shared" si="266"/>
        <v>2.141</v>
      </c>
      <c r="BA2232" s="15">
        <v>40389</v>
      </c>
      <c r="BB2232" s="14">
        <v>154.17769999999999</v>
      </c>
      <c r="BD2232" s="15"/>
      <c r="BJ2232" s="15">
        <v>41119</v>
      </c>
      <c r="BK2232" s="14">
        <v>226.26840000000001</v>
      </c>
    </row>
    <row r="2233" spans="2:63" x14ac:dyDescent="0.2">
      <c r="B2233" s="15">
        <v>40390</v>
      </c>
      <c r="C2233" s="14">
        <v>2.669</v>
      </c>
      <c r="E2233" s="15">
        <v>40390</v>
      </c>
      <c r="F2233" s="14">
        <v>2.9449999999999998</v>
      </c>
      <c r="H2233" s="15">
        <v>40390</v>
      </c>
      <c r="I2233" s="14">
        <v>4.2110000000000003</v>
      </c>
      <c r="K2233" s="15">
        <v>40390</v>
      </c>
      <c r="L2233" s="14">
        <v>3.9539999999999997</v>
      </c>
      <c r="N2233" s="15">
        <v>40390</v>
      </c>
      <c r="O2233" s="14">
        <v>3.3010000000000002</v>
      </c>
      <c r="Q2233" s="15">
        <v>40390</v>
      </c>
      <c r="R2233" s="14">
        <v>2.887</v>
      </c>
      <c r="T2233" s="15">
        <v>40390</v>
      </c>
      <c r="U2233" s="14">
        <v>3.0760000000000001</v>
      </c>
      <c r="W2233" s="15">
        <v>40390</v>
      </c>
      <c r="X2233" s="14">
        <v>5.1929999999999996</v>
      </c>
      <c r="Z2233" s="15">
        <v>40390</v>
      </c>
      <c r="AA2233" s="14">
        <v>2.8860000000000001</v>
      </c>
      <c r="AC2233" s="14">
        <f t="shared" si="260"/>
        <v>3.3063292136567277</v>
      </c>
      <c r="AE2233" s="15">
        <v>40390</v>
      </c>
      <c r="AF2233" s="14">
        <v>2.9051999999999998</v>
      </c>
      <c r="AH2233" s="15">
        <v>40390</v>
      </c>
      <c r="AI2233" s="14">
        <v>3.3250000000000002</v>
      </c>
      <c r="AK2233" s="15">
        <v>40390</v>
      </c>
      <c r="AL2233" s="14">
        <v>1.8129999999999999</v>
      </c>
      <c r="AM2233" s="14">
        <f t="shared" si="262"/>
        <v>1.4933292136567278</v>
      </c>
      <c r="AN2233" s="15">
        <v>40390</v>
      </c>
      <c r="AO2233" s="14">
        <v>2.2469999999999999</v>
      </c>
      <c r="AP2233" s="14">
        <f t="shared" si="263"/>
        <v>0.6581999999999999</v>
      </c>
      <c r="AQ2233" s="15">
        <v>40390</v>
      </c>
      <c r="AR2233" s="14">
        <v>3.2130000000000001</v>
      </c>
      <c r="AS2233" s="14">
        <f t="shared" si="264"/>
        <v>0.1120000000000001</v>
      </c>
      <c r="AU2233" s="14">
        <f t="shared" si="261"/>
        <v>0.85600000000000009</v>
      </c>
      <c r="AW2233" s="14">
        <f t="shared" si="265"/>
        <v>2.3980000000000006</v>
      </c>
      <c r="AY2233" s="14">
        <f t="shared" si="266"/>
        <v>2.141</v>
      </c>
      <c r="BA2233" s="15">
        <v>40390</v>
      </c>
      <c r="BB2233" s="14">
        <v>154.17769999999999</v>
      </c>
      <c r="BD2233" s="15"/>
      <c r="BJ2233" s="15">
        <v>41120</v>
      </c>
      <c r="BK2233" s="14">
        <v>226.57050000000001</v>
      </c>
    </row>
    <row r="2234" spans="2:63" x14ac:dyDescent="0.2">
      <c r="B2234" s="15">
        <v>40391</v>
      </c>
      <c r="C2234" s="14">
        <v>2.669</v>
      </c>
      <c r="E2234" s="15">
        <v>40391</v>
      </c>
      <c r="F2234" s="14">
        <v>2.9449999999999998</v>
      </c>
      <c r="H2234" s="15">
        <v>40391</v>
      </c>
      <c r="I2234" s="14">
        <v>4.2110000000000003</v>
      </c>
      <c r="K2234" s="15">
        <v>40391</v>
      </c>
      <c r="L2234" s="14">
        <v>3.9539999999999997</v>
      </c>
      <c r="N2234" s="15">
        <v>40391</v>
      </c>
      <c r="O2234" s="14">
        <v>3.3010000000000002</v>
      </c>
      <c r="Q2234" s="15">
        <v>40391</v>
      </c>
      <c r="R2234" s="14">
        <v>2.887</v>
      </c>
      <c r="T2234" s="15">
        <v>40391</v>
      </c>
      <c r="U2234" s="14">
        <v>3.0760000000000001</v>
      </c>
      <c r="W2234" s="15">
        <v>40391</v>
      </c>
      <c r="X2234" s="14">
        <v>5.1929999999999996</v>
      </c>
      <c r="Z2234" s="15">
        <v>40391</v>
      </c>
      <c r="AA2234" s="14">
        <v>2.8860000000000001</v>
      </c>
      <c r="AC2234" s="14">
        <f t="shared" si="260"/>
        <v>3.3063292136567277</v>
      </c>
      <c r="AE2234" s="15">
        <v>40391</v>
      </c>
      <c r="AF2234" s="14">
        <v>2.9051999999999998</v>
      </c>
      <c r="AH2234" s="15">
        <v>40391</v>
      </c>
      <c r="AI2234" s="14">
        <v>3.3250000000000002</v>
      </c>
      <c r="AK2234" s="15">
        <v>40391</v>
      </c>
      <c r="AL2234" s="14">
        <v>1.8129999999999999</v>
      </c>
      <c r="AM2234" s="14">
        <f t="shared" si="262"/>
        <v>1.4933292136567278</v>
      </c>
      <c r="AN2234" s="15">
        <v>40391</v>
      </c>
      <c r="AO2234" s="14">
        <v>2.2469999999999999</v>
      </c>
      <c r="AP2234" s="14">
        <f t="shared" si="263"/>
        <v>0.6581999999999999</v>
      </c>
      <c r="AQ2234" s="15">
        <v>40391</v>
      </c>
      <c r="AR2234" s="14">
        <v>3.2130000000000001</v>
      </c>
      <c r="AS2234" s="14">
        <f t="shared" si="264"/>
        <v>0.1120000000000001</v>
      </c>
      <c r="AU2234" s="14">
        <f t="shared" si="261"/>
        <v>0.85600000000000009</v>
      </c>
      <c r="AW2234" s="14">
        <f t="shared" si="265"/>
        <v>2.3980000000000006</v>
      </c>
      <c r="AY2234" s="14">
        <f t="shared" si="266"/>
        <v>2.141</v>
      </c>
      <c r="BA2234" s="15">
        <v>40391</v>
      </c>
      <c r="BB2234" s="14">
        <v>154.17769999999999</v>
      </c>
      <c r="BD2234" s="15"/>
      <c r="BJ2234" s="15">
        <v>41121</v>
      </c>
      <c r="BK2234" s="14">
        <v>226.0334</v>
      </c>
    </row>
    <row r="2235" spans="2:63" x14ac:dyDescent="0.2">
      <c r="B2235" s="15">
        <v>40392</v>
      </c>
      <c r="C2235" s="14">
        <v>2.698</v>
      </c>
      <c r="E2235" s="15">
        <v>40392</v>
      </c>
      <c r="F2235" s="14">
        <v>2.968</v>
      </c>
      <c r="H2235" s="15">
        <v>40392</v>
      </c>
      <c r="I2235" s="14">
        <v>4.16</v>
      </c>
      <c r="K2235" s="15">
        <v>40392</v>
      </c>
      <c r="L2235" s="14">
        <v>3.92</v>
      </c>
      <c r="N2235" s="15">
        <v>40392</v>
      </c>
      <c r="O2235" s="14">
        <v>3.32</v>
      </c>
      <c r="Q2235" s="15">
        <v>40392</v>
      </c>
      <c r="R2235" s="14">
        <v>2.9020000000000001</v>
      </c>
      <c r="T2235" s="15">
        <v>40392</v>
      </c>
      <c r="U2235" s="14">
        <v>3.097</v>
      </c>
      <c r="W2235" s="15">
        <v>40392</v>
      </c>
      <c r="X2235" s="14">
        <v>5.1609999999999996</v>
      </c>
      <c r="Z2235" s="15">
        <v>40392</v>
      </c>
      <c r="AA2235" s="14">
        <v>2.9140000000000001</v>
      </c>
      <c r="AC2235" s="14">
        <f t="shared" si="260"/>
        <v>3.3079613780318247</v>
      </c>
      <c r="AE2235" s="15">
        <v>40392</v>
      </c>
      <c r="AF2235" s="14">
        <v>2.9609000000000001</v>
      </c>
      <c r="AH2235" s="15">
        <v>40392</v>
      </c>
      <c r="AI2235" s="14">
        <v>3.3490000000000002</v>
      </c>
      <c r="AK2235" s="15">
        <v>40392</v>
      </c>
      <c r="AL2235" s="14">
        <v>1.855</v>
      </c>
      <c r="AM2235" s="14">
        <f t="shared" si="262"/>
        <v>1.4529613780318247</v>
      </c>
      <c r="AN2235" s="15">
        <v>40392</v>
      </c>
      <c r="AO2235" s="14">
        <v>2.2930000000000001</v>
      </c>
      <c r="AP2235" s="14">
        <f t="shared" si="263"/>
        <v>0.66789999999999994</v>
      </c>
      <c r="AQ2235" s="15">
        <v>40392</v>
      </c>
      <c r="AR2235" s="14">
        <v>3.214</v>
      </c>
      <c r="AS2235" s="14">
        <f t="shared" si="264"/>
        <v>0.13500000000000023</v>
      </c>
      <c r="AU2235" s="14">
        <f t="shared" si="261"/>
        <v>0.84299999999999997</v>
      </c>
      <c r="AW2235" s="14">
        <f t="shared" si="265"/>
        <v>2.3050000000000002</v>
      </c>
      <c r="AY2235" s="14">
        <f t="shared" si="266"/>
        <v>2.0649999999999999</v>
      </c>
      <c r="BA2235" s="15">
        <v>40392</v>
      </c>
      <c r="BB2235" s="14">
        <v>146.18629999999999</v>
      </c>
      <c r="BD2235" s="15"/>
      <c r="BJ2235" s="15">
        <v>41122</v>
      </c>
      <c r="BK2235" s="14">
        <v>226.25489999999999</v>
      </c>
    </row>
    <row r="2236" spans="2:63" x14ac:dyDescent="0.2">
      <c r="B2236" s="15">
        <v>40393</v>
      </c>
      <c r="C2236" s="14">
        <v>2.6070000000000002</v>
      </c>
      <c r="E2236" s="15">
        <v>40393</v>
      </c>
      <c r="F2236" s="14">
        <v>2.8860000000000001</v>
      </c>
      <c r="H2236" s="15">
        <v>40393</v>
      </c>
      <c r="I2236" s="14">
        <v>4.1269999999999998</v>
      </c>
      <c r="K2236" s="15">
        <v>40393</v>
      </c>
      <c r="L2236" s="14">
        <v>3.8730000000000002</v>
      </c>
      <c r="N2236" s="15">
        <v>40393</v>
      </c>
      <c r="O2236" s="14">
        <v>3.24</v>
      </c>
      <c r="Q2236" s="15">
        <v>40393</v>
      </c>
      <c r="R2236" s="14">
        <v>2.8140000000000001</v>
      </c>
      <c r="T2236" s="15">
        <v>40393</v>
      </c>
      <c r="U2236" s="14">
        <v>2.9889999999999999</v>
      </c>
      <c r="W2236" s="15">
        <v>40393</v>
      </c>
      <c r="X2236" s="14">
        <v>5.1079999999999997</v>
      </c>
      <c r="Z2236" s="15">
        <v>40393</v>
      </c>
      <c r="AA2236" s="14">
        <v>2.823</v>
      </c>
      <c r="AC2236" s="14">
        <f t="shared" si="260"/>
        <v>3.2363319944384372</v>
      </c>
      <c r="AE2236" s="15">
        <v>40393</v>
      </c>
      <c r="AF2236" s="14">
        <v>2.9085000000000001</v>
      </c>
      <c r="AH2236" s="15">
        <v>40393</v>
      </c>
      <c r="AI2236" s="14">
        <v>3.2749999999999999</v>
      </c>
      <c r="AK2236" s="15">
        <v>40393</v>
      </c>
      <c r="AL2236" s="14">
        <v>1.841</v>
      </c>
      <c r="AM2236" s="14">
        <f t="shared" si="262"/>
        <v>1.3953319944384373</v>
      </c>
      <c r="AN2236" s="15">
        <v>40393</v>
      </c>
      <c r="AO2236" s="14">
        <v>2.282</v>
      </c>
      <c r="AP2236" s="14">
        <f t="shared" si="263"/>
        <v>0.62650000000000006</v>
      </c>
      <c r="AQ2236" s="15">
        <v>40393</v>
      </c>
      <c r="AR2236" s="14">
        <v>3.218</v>
      </c>
      <c r="AS2236" s="14">
        <f t="shared" si="264"/>
        <v>5.699999999999994E-2</v>
      </c>
      <c r="AU2236" s="14">
        <f t="shared" si="261"/>
        <v>0.76600000000000024</v>
      </c>
      <c r="AW2236" s="14">
        <f t="shared" si="265"/>
        <v>2.2859999999999996</v>
      </c>
      <c r="AY2236" s="14">
        <f t="shared" si="266"/>
        <v>2.032</v>
      </c>
      <c r="BA2236" s="15">
        <v>40393</v>
      </c>
      <c r="BB2236" s="14">
        <v>152.06909999999999</v>
      </c>
      <c r="BD2236" s="15"/>
      <c r="BJ2236" s="15">
        <v>41123</v>
      </c>
      <c r="BK2236" s="14">
        <v>226.40090000000001</v>
      </c>
    </row>
    <row r="2237" spans="2:63" x14ac:dyDescent="0.2">
      <c r="B2237" s="15">
        <v>40394</v>
      </c>
      <c r="C2237" s="14">
        <v>2.6040000000000001</v>
      </c>
      <c r="E2237" s="15">
        <v>40394</v>
      </c>
      <c r="F2237" s="14">
        <v>2.871</v>
      </c>
      <c r="H2237" s="15">
        <v>40394</v>
      </c>
      <c r="I2237" s="14">
        <v>4.1440000000000001</v>
      </c>
      <c r="K2237" s="15">
        <v>40394</v>
      </c>
      <c r="L2237" s="14">
        <v>3.8570000000000002</v>
      </c>
      <c r="N2237" s="15">
        <v>40394</v>
      </c>
      <c r="O2237" s="14">
        <v>3.214</v>
      </c>
      <c r="Q2237" s="15">
        <v>40394</v>
      </c>
      <c r="R2237" s="14">
        <v>2.798</v>
      </c>
      <c r="T2237" s="15">
        <v>40394</v>
      </c>
      <c r="U2237" s="14">
        <v>2.9910000000000001</v>
      </c>
      <c r="W2237" s="15">
        <v>40394</v>
      </c>
      <c r="X2237" s="14">
        <v>5.1159999999999997</v>
      </c>
      <c r="Z2237" s="15">
        <v>40394</v>
      </c>
      <c r="AA2237" s="14">
        <v>2.8079999999999998</v>
      </c>
      <c r="AC2237" s="14">
        <f t="shared" si="260"/>
        <v>3.2294985323652088</v>
      </c>
      <c r="AE2237" s="15">
        <v>40394</v>
      </c>
      <c r="AF2237" s="14">
        <v>2.9497999999999998</v>
      </c>
      <c r="AH2237" s="15">
        <v>40394</v>
      </c>
      <c r="AI2237" s="14">
        <v>3.2919999999999998</v>
      </c>
      <c r="AK2237" s="15">
        <v>40394</v>
      </c>
      <c r="AL2237" s="14">
        <v>1.837</v>
      </c>
      <c r="AM2237" s="14">
        <f t="shared" si="262"/>
        <v>1.3924985323652088</v>
      </c>
      <c r="AN2237" s="15">
        <v>40394</v>
      </c>
      <c r="AO2237" s="14">
        <v>2.2745000000000002</v>
      </c>
      <c r="AP2237" s="14">
        <f t="shared" si="263"/>
        <v>0.67529999999999957</v>
      </c>
      <c r="AQ2237" s="15">
        <v>40394</v>
      </c>
      <c r="AR2237" s="14">
        <v>3.21</v>
      </c>
      <c r="AS2237" s="14">
        <f t="shared" si="264"/>
        <v>8.1999999999999851E-2</v>
      </c>
      <c r="AU2237" s="14">
        <f t="shared" si="261"/>
        <v>0.76700000000000013</v>
      </c>
      <c r="AW2237" s="14">
        <f t="shared" si="265"/>
        <v>2.3070000000000004</v>
      </c>
      <c r="AY2237" s="14">
        <f t="shared" si="266"/>
        <v>2.0200000000000005</v>
      </c>
      <c r="BA2237" s="15">
        <v>40394</v>
      </c>
      <c r="BB2237" s="14">
        <v>153.95490000000001</v>
      </c>
      <c r="BD2237" s="15"/>
      <c r="BJ2237" s="15">
        <v>41124</v>
      </c>
      <c r="BK2237" s="14">
        <v>226.37809999999999</v>
      </c>
    </row>
    <row r="2238" spans="2:63" x14ac:dyDescent="0.2">
      <c r="B2238" s="15">
        <v>40395</v>
      </c>
      <c r="C2238" s="14">
        <v>2.5620000000000003</v>
      </c>
      <c r="E2238" s="15">
        <v>40395</v>
      </c>
      <c r="F2238" s="14">
        <v>2.82</v>
      </c>
      <c r="H2238" s="15">
        <v>40395</v>
      </c>
      <c r="I2238" s="14">
        <v>4.1139999999999999</v>
      </c>
      <c r="K2238" s="15">
        <v>40395</v>
      </c>
      <c r="L2238" s="14">
        <v>3.8330000000000002</v>
      </c>
      <c r="N2238" s="15">
        <v>40395</v>
      </c>
      <c r="O2238" s="14">
        <v>3.1539999999999999</v>
      </c>
      <c r="Q2238" s="15">
        <v>40395</v>
      </c>
      <c r="R2238" s="14">
        <v>2.742</v>
      </c>
      <c r="T2238" s="15">
        <v>40395</v>
      </c>
      <c r="U2238" s="14">
        <v>2.9329999999999998</v>
      </c>
      <c r="W2238" s="15">
        <v>40395</v>
      </c>
      <c r="X2238" s="14">
        <v>5.0759999999999996</v>
      </c>
      <c r="Z2238" s="15">
        <v>40395</v>
      </c>
      <c r="AA2238" s="14">
        <v>2.75</v>
      </c>
      <c r="AC2238" s="14">
        <f t="shared" si="260"/>
        <v>3.188298625057933</v>
      </c>
      <c r="AE2238" s="15">
        <v>40395</v>
      </c>
      <c r="AF2238" s="14">
        <v>2.9011</v>
      </c>
      <c r="AH2238" s="15">
        <v>40395</v>
      </c>
      <c r="AI2238" s="14">
        <v>3.2359999999999998</v>
      </c>
      <c r="AK2238" s="15">
        <v>40395</v>
      </c>
      <c r="AL2238" s="14">
        <v>1.8345</v>
      </c>
      <c r="AM2238" s="14">
        <f t="shared" si="262"/>
        <v>1.353798625057933</v>
      </c>
      <c r="AN2238" s="15">
        <v>40395</v>
      </c>
      <c r="AO2238" s="14">
        <v>2.2839999999999998</v>
      </c>
      <c r="AP2238" s="14">
        <f t="shared" si="263"/>
        <v>0.6171000000000002</v>
      </c>
      <c r="AQ2238" s="15">
        <v>40395</v>
      </c>
      <c r="AR2238" s="14">
        <v>3.206</v>
      </c>
      <c r="AS2238" s="14">
        <f t="shared" si="264"/>
        <v>2.9999999999999805E-2</v>
      </c>
      <c r="AU2238" s="14">
        <f t="shared" si="261"/>
        <v>0.72750000000000026</v>
      </c>
      <c r="AW2238" s="14">
        <f t="shared" si="265"/>
        <v>2.2794999999999996</v>
      </c>
      <c r="AY2238" s="14">
        <f t="shared" si="266"/>
        <v>1.9985000000000002</v>
      </c>
      <c r="BA2238" s="15">
        <v>40395</v>
      </c>
      <c r="BB2238" s="14">
        <v>155.18109999999999</v>
      </c>
      <c r="BD2238" s="15"/>
      <c r="BJ2238" s="15">
        <v>41125</v>
      </c>
      <c r="BK2238" s="14">
        <v>226.37809999999999</v>
      </c>
    </row>
    <row r="2239" spans="2:63" x14ac:dyDescent="0.2">
      <c r="B2239" s="15">
        <v>40396</v>
      </c>
      <c r="C2239" s="14">
        <v>2.5190000000000001</v>
      </c>
      <c r="E2239" s="15">
        <v>40396</v>
      </c>
      <c r="F2239" s="14">
        <v>2.7720000000000002</v>
      </c>
      <c r="H2239" s="15">
        <v>40396</v>
      </c>
      <c r="I2239" s="14">
        <v>4.0439999999999996</v>
      </c>
      <c r="K2239" s="15">
        <v>40396</v>
      </c>
      <c r="L2239" s="14">
        <v>3.7839999999999998</v>
      </c>
      <c r="N2239" s="15">
        <v>40396</v>
      </c>
      <c r="O2239" s="14">
        <v>3.085</v>
      </c>
      <c r="Q2239" s="15">
        <v>40396</v>
      </c>
      <c r="R2239" s="14">
        <v>2.698</v>
      </c>
      <c r="T2239" s="15">
        <v>40396</v>
      </c>
      <c r="U2239" s="14">
        <v>2.8689999999999998</v>
      </c>
      <c r="W2239" s="15">
        <v>40396</v>
      </c>
      <c r="X2239" s="14">
        <v>5.0110000000000001</v>
      </c>
      <c r="Z2239" s="15">
        <v>40396</v>
      </c>
      <c r="AA2239" s="14">
        <v>2.7050000000000001</v>
      </c>
      <c r="AC2239" s="14">
        <f t="shared" si="260"/>
        <v>3.1370559246099177</v>
      </c>
      <c r="AE2239" s="15">
        <v>40396</v>
      </c>
      <c r="AF2239" s="14">
        <v>2.8166000000000002</v>
      </c>
      <c r="AH2239" s="15">
        <v>40396</v>
      </c>
      <c r="AI2239" s="14">
        <v>3.2240000000000002</v>
      </c>
      <c r="AK2239" s="15">
        <v>40396</v>
      </c>
      <c r="AL2239" s="14">
        <v>1.835</v>
      </c>
      <c r="AM2239" s="14">
        <f t="shared" si="262"/>
        <v>1.3020559246099177</v>
      </c>
      <c r="AN2239" s="15">
        <v>40396</v>
      </c>
      <c r="AO2239" s="14">
        <v>2.27</v>
      </c>
      <c r="AP2239" s="14">
        <f t="shared" si="263"/>
        <v>0.5466000000000002</v>
      </c>
      <c r="AQ2239" s="15">
        <v>40396</v>
      </c>
      <c r="AR2239" s="14">
        <v>3.19</v>
      </c>
      <c r="AS2239" s="14">
        <f t="shared" si="264"/>
        <v>3.4000000000000252E-2</v>
      </c>
      <c r="AU2239" s="14">
        <f t="shared" si="261"/>
        <v>0.68400000000000016</v>
      </c>
      <c r="AW2239" s="14">
        <f t="shared" si="265"/>
        <v>2.2089999999999996</v>
      </c>
      <c r="AY2239" s="14">
        <f t="shared" si="266"/>
        <v>1.9489999999999998</v>
      </c>
      <c r="BA2239" s="15">
        <v>40396</v>
      </c>
      <c r="BB2239" s="14">
        <v>152.58359999999999</v>
      </c>
      <c r="BD2239" s="15"/>
      <c r="BJ2239" s="15">
        <v>41126</v>
      </c>
      <c r="BK2239" s="14">
        <v>226.37809999999999</v>
      </c>
    </row>
    <row r="2240" spans="2:63" x14ac:dyDescent="0.2">
      <c r="B2240" s="15">
        <v>40397</v>
      </c>
      <c r="C2240" s="14">
        <v>2.5190000000000001</v>
      </c>
      <c r="E2240" s="15">
        <v>40397</v>
      </c>
      <c r="F2240" s="14">
        <v>2.7720000000000002</v>
      </c>
      <c r="H2240" s="15">
        <v>40397</v>
      </c>
      <c r="I2240" s="14">
        <v>4.0439999999999996</v>
      </c>
      <c r="K2240" s="15">
        <v>40397</v>
      </c>
      <c r="L2240" s="14">
        <v>3.7839999999999998</v>
      </c>
      <c r="N2240" s="15">
        <v>40397</v>
      </c>
      <c r="O2240" s="14">
        <v>3.085</v>
      </c>
      <c r="Q2240" s="15">
        <v>40397</v>
      </c>
      <c r="R2240" s="14">
        <v>2.698</v>
      </c>
      <c r="T2240" s="15">
        <v>40397</v>
      </c>
      <c r="U2240" s="14">
        <v>2.8689999999999998</v>
      </c>
      <c r="W2240" s="15">
        <v>40397</v>
      </c>
      <c r="X2240" s="14">
        <v>5.0110000000000001</v>
      </c>
      <c r="Z2240" s="15">
        <v>40397</v>
      </c>
      <c r="AA2240" s="14">
        <v>2.7050000000000001</v>
      </c>
      <c r="AC2240" s="14">
        <f t="shared" si="260"/>
        <v>3.1370559246099177</v>
      </c>
      <c r="AE2240" s="15">
        <v>40397</v>
      </c>
      <c r="AF2240" s="14">
        <v>2.8166000000000002</v>
      </c>
      <c r="AH2240" s="15">
        <v>40397</v>
      </c>
      <c r="AI2240" s="14">
        <v>3.2240000000000002</v>
      </c>
      <c r="AK2240" s="15">
        <v>40397</v>
      </c>
      <c r="AL2240" s="14">
        <v>1.835</v>
      </c>
      <c r="AM2240" s="14">
        <f t="shared" si="262"/>
        <v>1.3020559246099177</v>
      </c>
      <c r="AN2240" s="15">
        <v>40397</v>
      </c>
      <c r="AO2240" s="14">
        <v>2.27</v>
      </c>
      <c r="AP2240" s="14">
        <f t="shared" si="263"/>
        <v>0.5466000000000002</v>
      </c>
      <c r="AQ2240" s="15">
        <v>40397</v>
      </c>
      <c r="AR2240" s="14">
        <v>3.19</v>
      </c>
      <c r="AS2240" s="14">
        <f t="shared" si="264"/>
        <v>3.4000000000000252E-2</v>
      </c>
      <c r="AU2240" s="14">
        <f t="shared" si="261"/>
        <v>0.68400000000000016</v>
      </c>
      <c r="AW2240" s="14">
        <f t="shared" si="265"/>
        <v>2.2089999999999996</v>
      </c>
      <c r="AY2240" s="14">
        <f t="shared" si="266"/>
        <v>1.9489999999999998</v>
      </c>
      <c r="BA2240" s="15">
        <v>40397</v>
      </c>
      <c r="BB2240" s="14">
        <v>152.58359999999999</v>
      </c>
      <c r="BD2240" s="15"/>
      <c r="BJ2240" s="15">
        <v>41127</v>
      </c>
      <c r="BK2240" s="14">
        <v>226.63489999999999</v>
      </c>
    </row>
    <row r="2241" spans="2:63" x14ac:dyDescent="0.2">
      <c r="B2241" s="15">
        <v>40398</v>
      </c>
      <c r="C2241" s="14">
        <v>2.5190000000000001</v>
      </c>
      <c r="E2241" s="15">
        <v>40398</v>
      </c>
      <c r="F2241" s="14">
        <v>2.7720000000000002</v>
      </c>
      <c r="H2241" s="15">
        <v>40398</v>
      </c>
      <c r="I2241" s="14">
        <v>4.0439999999999996</v>
      </c>
      <c r="K2241" s="15">
        <v>40398</v>
      </c>
      <c r="L2241" s="14">
        <v>3.7839999999999998</v>
      </c>
      <c r="N2241" s="15">
        <v>40398</v>
      </c>
      <c r="O2241" s="14">
        <v>3.085</v>
      </c>
      <c r="Q2241" s="15">
        <v>40398</v>
      </c>
      <c r="R2241" s="14">
        <v>2.698</v>
      </c>
      <c r="T2241" s="15">
        <v>40398</v>
      </c>
      <c r="U2241" s="14">
        <v>2.8689999999999998</v>
      </c>
      <c r="W2241" s="15">
        <v>40398</v>
      </c>
      <c r="X2241" s="14">
        <v>5.0110000000000001</v>
      </c>
      <c r="Z2241" s="15">
        <v>40398</v>
      </c>
      <c r="AA2241" s="14">
        <v>2.7050000000000001</v>
      </c>
      <c r="AC2241" s="14">
        <f t="shared" si="260"/>
        <v>3.1370559246099177</v>
      </c>
      <c r="AE2241" s="15">
        <v>40398</v>
      </c>
      <c r="AF2241" s="14">
        <v>2.8166000000000002</v>
      </c>
      <c r="AH2241" s="15">
        <v>40398</v>
      </c>
      <c r="AI2241" s="14">
        <v>3.2240000000000002</v>
      </c>
      <c r="AK2241" s="15">
        <v>40398</v>
      </c>
      <c r="AL2241" s="14">
        <v>1.835</v>
      </c>
      <c r="AM2241" s="14">
        <f t="shared" si="262"/>
        <v>1.3020559246099177</v>
      </c>
      <c r="AN2241" s="15">
        <v>40398</v>
      </c>
      <c r="AO2241" s="14">
        <v>2.27</v>
      </c>
      <c r="AP2241" s="14">
        <f t="shared" si="263"/>
        <v>0.5466000000000002</v>
      </c>
      <c r="AQ2241" s="15">
        <v>40398</v>
      </c>
      <c r="AR2241" s="14">
        <v>3.19</v>
      </c>
      <c r="AS2241" s="14">
        <f t="shared" si="264"/>
        <v>3.4000000000000252E-2</v>
      </c>
      <c r="AU2241" s="14">
        <f t="shared" si="261"/>
        <v>0.68400000000000016</v>
      </c>
      <c r="AW2241" s="14">
        <f t="shared" si="265"/>
        <v>2.2089999999999996</v>
      </c>
      <c r="AY2241" s="14">
        <f t="shared" si="266"/>
        <v>1.9489999999999998</v>
      </c>
      <c r="BA2241" s="15">
        <v>40398</v>
      </c>
      <c r="BB2241" s="14">
        <v>152.58359999999999</v>
      </c>
      <c r="BD2241" s="15"/>
      <c r="BJ2241" s="15">
        <v>41128</v>
      </c>
      <c r="BK2241" s="14">
        <v>227.0104</v>
      </c>
    </row>
    <row r="2242" spans="2:63" x14ac:dyDescent="0.2">
      <c r="B2242" s="15">
        <v>40399</v>
      </c>
      <c r="C2242" s="14">
        <v>2.5249999999999999</v>
      </c>
      <c r="E2242" s="15">
        <v>40399</v>
      </c>
      <c r="F2242" s="14">
        <v>2.778</v>
      </c>
      <c r="H2242" s="15">
        <v>40399</v>
      </c>
      <c r="I2242" s="14">
        <v>4.032</v>
      </c>
      <c r="K2242" s="15">
        <v>40399</v>
      </c>
      <c r="L2242" s="14">
        <v>3.778</v>
      </c>
      <c r="N2242" s="15">
        <v>40399</v>
      </c>
      <c r="O2242" s="14">
        <v>3.0710000000000002</v>
      </c>
      <c r="Q2242" s="15">
        <v>40399</v>
      </c>
      <c r="R2242" s="14">
        <v>2.7029999999999998</v>
      </c>
      <c r="T2242" s="15">
        <v>40399</v>
      </c>
      <c r="U2242" s="14">
        <v>2.8730000000000002</v>
      </c>
      <c r="W2242" s="15">
        <v>40399</v>
      </c>
      <c r="X2242" s="14">
        <v>5</v>
      </c>
      <c r="Z2242" s="15">
        <v>40399</v>
      </c>
      <c r="AA2242" s="14">
        <v>2.706</v>
      </c>
      <c r="AC2242" s="14">
        <f t="shared" si="260"/>
        <v>3.1368765641897109</v>
      </c>
      <c r="AE2242" s="15">
        <v>40399</v>
      </c>
      <c r="AF2242" s="14">
        <v>2.8289</v>
      </c>
      <c r="AH2242" s="15">
        <v>40399</v>
      </c>
      <c r="AI2242" s="14">
        <v>3.242</v>
      </c>
      <c r="AK2242" s="15">
        <v>40399</v>
      </c>
      <c r="AL2242" s="14">
        <v>1.8325</v>
      </c>
      <c r="AM2242" s="14">
        <f t="shared" si="262"/>
        <v>1.3043765641897109</v>
      </c>
      <c r="AN2242" s="15">
        <v>40399</v>
      </c>
      <c r="AO2242" s="14">
        <v>2.2650000000000001</v>
      </c>
      <c r="AP2242" s="14">
        <f t="shared" si="263"/>
        <v>0.56389999999999985</v>
      </c>
      <c r="AQ2242" s="15">
        <v>40399</v>
      </c>
      <c r="AR2242" s="14">
        <v>3.222</v>
      </c>
      <c r="AS2242" s="14">
        <f t="shared" si="264"/>
        <v>2.0000000000000018E-2</v>
      </c>
      <c r="AU2242" s="14">
        <f t="shared" si="261"/>
        <v>0.69249999999999989</v>
      </c>
      <c r="AW2242" s="14">
        <f t="shared" si="265"/>
        <v>2.1995</v>
      </c>
      <c r="AY2242" s="14">
        <f t="shared" si="266"/>
        <v>1.9455</v>
      </c>
      <c r="BA2242" s="15">
        <v>40399</v>
      </c>
      <c r="BB2242" s="14">
        <v>150.67740000000001</v>
      </c>
      <c r="BD2242" s="15"/>
      <c r="BJ2242" s="15">
        <v>41129</v>
      </c>
      <c r="BK2242" s="14">
        <v>227.14060000000001</v>
      </c>
    </row>
    <row r="2243" spans="2:63" x14ac:dyDescent="0.2">
      <c r="B2243" s="15">
        <v>40400</v>
      </c>
      <c r="C2243" s="14">
        <v>2.5369999999999999</v>
      </c>
      <c r="E2243" s="15">
        <v>40400</v>
      </c>
      <c r="F2243" s="14">
        <v>2.819</v>
      </c>
      <c r="H2243" s="15">
        <v>40400</v>
      </c>
      <c r="I2243" s="14">
        <v>4.18</v>
      </c>
      <c r="K2243" s="15">
        <v>40400</v>
      </c>
      <c r="L2243" s="14">
        <v>3.8540000000000001</v>
      </c>
      <c r="N2243" s="15">
        <v>40400</v>
      </c>
      <c r="O2243" s="14">
        <v>3.1150000000000002</v>
      </c>
      <c r="Q2243" s="15">
        <v>40400</v>
      </c>
      <c r="R2243" s="14">
        <v>2.7309999999999999</v>
      </c>
      <c r="T2243" s="15">
        <v>40400</v>
      </c>
      <c r="U2243" s="14">
        <v>2.891</v>
      </c>
      <c r="W2243" s="15">
        <v>40400</v>
      </c>
      <c r="X2243" s="14">
        <v>5.0789999999999997</v>
      </c>
      <c r="Z2243" s="15">
        <v>40400</v>
      </c>
      <c r="AA2243" s="14">
        <v>2.73</v>
      </c>
      <c r="AC2243" s="14">
        <f t="shared" si="260"/>
        <v>3.190393480611772</v>
      </c>
      <c r="AE2243" s="15">
        <v>40400</v>
      </c>
      <c r="AF2243" s="14">
        <v>2.7593000000000001</v>
      </c>
      <c r="AH2243" s="15">
        <v>40400</v>
      </c>
      <c r="AI2243" s="14">
        <v>3.2549999999999999</v>
      </c>
      <c r="AK2243" s="15">
        <v>40400</v>
      </c>
      <c r="AL2243" s="14">
        <v>1.8220000000000001</v>
      </c>
      <c r="AM2243" s="14">
        <f t="shared" si="262"/>
        <v>1.3683934806117719</v>
      </c>
      <c r="AN2243" s="15">
        <v>40400</v>
      </c>
      <c r="AO2243" s="14">
        <v>2.2560000000000002</v>
      </c>
      <c r="AP2243" s="14">
        <f t="shared" si="263"/>
        <v>0.50329999999999986</v>
      </c>
      <c r="AQ2243" s="15">
        <v>40400</v>
      </c>
      <c r="AR2243" s="14">
        <v>3.19</v>
      </c>
      <c r="AS2243" s="14">
        <f t="shared" si="264"/>
        <v>6.4999999999999947E-2</v>
      </c>
      <c r="AU2243" s="14">
        <f t="shared" si="261"/>
        <v>0.71499999999999986</v>
      </c>
      <c r="AW2243" s="14">
        <f t="shared" si="265"/>
        <v>2.3579999999999997</v>
      </c>
      <c r="AY2243" s="14">
        <f t="shared" si="266"/>
        <v>2.032</v>
      </c>
      <c r="BA2243" s="15">
        <v>40400</v>
      </c>
      <c r="BB2243" s="14">
        <v>164.30860000000001</v>
      </c>
      <c r="BD2243" s="15"/>
      <c r="BJ2243" s="15">
        <v>41130</v>
      </c>
      <c r="BK2243" s="14">
        <v>227.70419999999999</v>
      </c>
    </row>
    <row r="2244" spans="2:63" x14ac:dyDescent="0.2">
      <c r="B2244" s="15">
        <v>40401</v>
      </c>
      <c r="C2244" s="14">
        <v>2.4279999999999999</v>
      </c>
      <c r="E2244" s="15">
        <v>40401</v>
      </c>
      <c r="F2244" s="14">
        <v>2.722</v>
      </c>
      <c r="H2244" s="15">
        <v>40401</v>
      </c>
      <c r="I2244" s="14">
        <v>4.1070000000000002</v>
      </c>
      <c r="K2244" s="15">
        <v>40401</v>
      </c>
      <c r="L2244" s="14">
        <v>3.8069999999999999</v>
      </c>
      <c r="N2244" s="15">
        <v>40401</v>
      </c>
      <c r="O2244" s="14">
        <v>3.0350000000000001</v>
      </c>
      <c r="Q2244" s="15">
        <v>40401</v>
      </c>
      <c r="R2244" s="14">
        <v>2.6419999999999999</v>
      </c>
      <c r="T2244" s="15">
        <v>40401</v>
      </c>
      <c r="U2244" s="14">
        <v>2.8029999999999999</v>
      </c>
      <c r="W2244" s="15">
        <v>40401</v>
      </c>
      <c r="X2244" s="14">
        <v>5.1550000000000002</v>
      </c>
      <c r="Z2244" s="15">
        <v>40401</v>
      </c>
      <c r="AA2244" s="14">
        <v>2.629</v>
      </c>
      <c r="AC2244" s="14">
        <f t="shared" ref="AC2244:AC2307" si="267">((C2244*$C$1)+(F2244*$F$1)+(I2244*$I$1)+(L2244*$L$1)+(O2244*$O$1)+(R2244*$R$1)+(U2244*$U$1)+(X2244*$X$1)+(AA2244*$AA$1))/($C$1+$F$1+$I$1+$L$1+$O$1+$R$1+$U$1+$X$1+$AA$1)</f>
        <v>3.108833462073227</v>
      </c>
      <c r="AE2244" s="15">
        <v>40401</v>
      </c>
      <c r="AF2244" s="14">
        <v>2.6814</v>
      </c>
      <c r="AH2244" s="15">
        <v>40401</v>
      </c>
      <c r="AI2244" s="14">
        <v>3.1429999999999998</v>
      </c>
      <c r="AK2244" s="15">
        <v>40401</v>
      </c>
      <c r="AL2244" s="14">
        <v>1.8220000000000001</v>
      </c>
      <c r="AM2244" s="14">
        <f t="shared" si="262"/>
        <v>1.2868334620732269</v>
      </c>
      <c r="AN2244" s="15">
        <v>40401</v>
      </c>
      <c r="AO2244" s="14">
        <v>2.2650000000000001</v>
      </c>
      <c r="AP2244" s="14">
        <f t="shared" si="263"/>
        <v>0.41639999999999988</v>
      </c>
      <c r="AQ2244" s="15">
        <v>40401</v>
      </c>
      <c r="AR2244" s="14">
        <v>3.1949999999999998</v>
      </c>
      <c r="AS2244" s="14">
        <f t="shared" si="264"/>
        <v>-5.2000000000000046E-2</v>
      </c>
      <c r="AU2244" s="14">
        <f t="shared" ref="AU2244:AU2307" si="268">C2244-AL2244</f>
        <v>0.60599999999999987</v>
      </c>
      <c r="AW2244" s="14">
        <f t="shared" si="265"/>
        <v>2.2850000000000001</v>
      </c>
      <c r="AY2244" s="14">
        <f t="shared" si="266"/>
        <v>1.9849999999999999</v>
      </c>
      <c r="BA2244" s="15">
        <v>40401</v>
      </c>
      <c r="BB2244" s="14">
        <v>167.88380000000001</v>
      </c>
      <c r="BD2244" s="15"/>
      <c r="BJ2244" s="15">
        <v>41131</v>
      </c>
      <c r="BK2244" s="14">
        <v>227.33320000000001</v>
      </c>
    </row>
    <row r="2245" spans="2:63" x14ac:dyDescent="0.2">
      <c r="B2245" s="15">
        <v>40402</v>
      </c>
      <c r="C2245" s="14">
        <v>2.4209999999999998</v>
      </c>
      <c r="E2245" s="15">
        <v>40402</v>
      </c>
      <c r="F2245" s="14">
        <v>2.7199999999999998</v>
      </c>
      <c r="H2245" s="15">
        <v>40402</v>
      </c>
      <c r="I2245" s="14">
        <v>4.18</v>
      </c>
      <c r="K2245" s="15">
        <v>40402</v>
      </c>
      <c r="L2245" s="14">
        <v>3.839</v>
      </c>
      <c r="N2245" s="15">
        <v>40402</v>
      </c>
      <c r="O2245" s="14">
        <v>3.032</v>
      </c>
      <c r="Q2245" s="15">
        <v>40402</v>
      </c>
      <c r="R2245" s="14">
        <v>2.633</v>
      </c>
      <c r="T2245" s="15">
        <v>40402</v>
      </c>
      <c r="U2245" s="14">
        <v>2.7930000000000001</v>
      </c>
      <c r="W2245" s="15">
        <v>40402</v>
      </c>
      <c r="X2245" s="14">
        <v>5.14</v>
      </c>
      <c r="Z2245" s="15">
        <v>40402</v>
      </c>
      <c r="AA2245" s="14">
        <v>2.6219999999999999</v>
      </c>
      <c r="AC2245" s="14">
        <f t="shared" si="267"/>
        <v>3.1209933570214736</v>
      </c>
      <c r="AE2245" s="15">
        <v>40402</v>
      </c>
      <c r="AF2245" s="14">
        <v>2.7454999999999998</v>
      </c>
      <c r="AH2245" s="15">
        <v>40402</v>
      </c>
      <c r="AI2245" s="14">
        <v>3.1150000000000002</v>
      </c>
      <c r="AK2245" s="15">
        <v>40402</v>
      </c>
      <c r="AL2245" s="14">
        <v>1.8199999999999998</v>
      </c>
      <c r="AM2245" s="14">
        <f t="shared" si="262"/>
        <v>1.3009933570214738</v>
      </c>
      <c r="AN2245" s="15">
        <v>40402</v>
      </c>
      <c r="AO2245" s="14">
        <v>2.226</v>
      </c>
      <c r="AP2245" s="14">
        <f t="shared" si="263"/>
        <v>0.51949999999999985</v>
      </c>
      <c r="AQ2245" s="15">
        <v>40402</v>
      </c>
      <c r="AR2245" s="14">
        <v>3.19</v>
      </c>
      <c r="AS2245" s="14">
        <f t="shared" si="264"/>
        <v>-7.4999999999999734E-2</v>
      </c>
      <c r="AU2245" s="14">
        <f t="shared" si="268"/>
        <v>0.60099999999999998</v>
      </c>
      <c r="AW2245" s="14">
        <f t="shared" si="265"/>
        <v>2.36</v>
      </c>
      <c r="AY2245" s="14">
        <f t="shared" si="266"/>
        <v>2.0190000000000001</v>
      </c>
      <c r="BA2245" s="15">
        <v>40402</v>
      </c>
      <c r="BB2245" s="14">
        <v>175.91739999999999</v>
      </c>
      <c r="BD2245" s="15"/>
      <c r="BJ2245" s="15">
        <v>41132</v>
      </c>
      <c r="BK2245" s="14">
        <v>227.33320000000001</v>
      </c>
    </row>
    <row r="2246" spans="2:63" x14ac:dyDescent="0.2">
      <c r="B2246" s="15">
        <v>40403</v>
      </c>
      <c r="C2246" s="14">
        <v>2.3929999999999998</v>
      </c>
      <c r="E2246" s="15">
        <v>40403</v>
      </c>
      <c r="F2246" s="14">
        <v>2.7210000000000001</v>
      </c>
      <c r="H2246" s="15">
        <v>40403</v>
      </c>
      <c r="I2246" s="14">
        <v>4.2510000000000003</v>
      </c>
      <c r="K2246" s="15">
        <v>40403</v>
      </c>
      <c r="L2246" s="14">
        <v>3.8719999999999999</v>
      </c>
      <c r="N2246" s="15">
        <v>40403</v>
      </c>
      <c r="O2246" s="14">
        <v>3.05</v>
      </c>
      <c r="Q2246" s="15">
        <v>40403</v>
      </c>
      <c r="R2246" s="14">
        <v>2.609</v>
      </c>
      <c r="T2246" s="15">
        <v>40403</v>
      </c>
      <c r="U2246" s="14">
        <v>2.7759999999999998</v>
      </c>
      <c r="W2246" s="15">
        <v>40403</v>
      </c>
      <c r="X2246" s="14">
        <v>5.23</v>
      </c>
      <c r="Z2246" s="15">
        <v>40403</v>
      </c>
      <c r="AA2246" s="14">
        <v>2.6040000000000001</v>
      </c>
      <c r="AC2246" s="14">
        <f t="shared" si="267"/>
        <v>3.1301631391935731</v>
      </c>
      <c r="AE2246" s="15">
        <v>40403</v>
      </c>
      <c r="AF2246" s="14">
        <v>2.6715999999999998</v>
      </c>
      <c r="AH2246" s="15">
        <v>40403</v>
      </c>
      <c r="AI2246" s="14">
        <v>3.1219999999999999</v>
      </c>
      <c r="AK2246" s="15">
        <v>40403</v>
      </c>
      <c r="AL2246" s="14">
        <v>1.8</v>
      </c>
      <c r="AM2246" s="14">
        <f t="shared" si="262"/>
        <v>1.3301631391935731</v>
      </c>
      <c r="AN2246" s="15">
        <v>40403</v>
      </c>
      <c r="AO2246" s="14">
        <v>2.1789999999999998</v>
      </c>
      <c r="AP2246" s="14">
        <f t="shared" si="263"/>
        <v>0.49259999999999993</v>
      </c>
      <c r="AQ2246" s="15">
        <v>40403</v>
      </c>
      <c r="AR2246" s="14">
        <v>3.181</v>
      </c>
      <c r="AS2246" s="14">
        <f t="shared" si="264"/>
        <v>-5.9000000000000163E-2</v>
      </c>
      <c r="AU2246" s="14">
        <f t="shared" si="268"/>
        <v>0.59299999999999975</v>
      </c>
      <c r="AW2246" s="14">
        <f t="shared" si="265"/>
        <v>2.4510000000000005</v>
      </c>
      <c r="AY2246" s="14">
        <f t="shared" si="266"/>
        <v>2.0720000000000001</v>
      </c>
      <c r="BA2246" s="15">
        <v>40403</v>
      </c>
      <c r="BB2246" s="14">
        <v>185.8253</v>
      </c>
      <c r="BD2246" s="15"/>
      <c r="BJ2246" s="15">
        <v>41133</v>
      </c>
      <c r="BK2246" s="14">
        <v>227.33320000000001</v>
      </c>
    </row>
    <row r="2247" spans="2:63" x14ac:dyDescent="0.2">
      <c r="B2247" s="15">
        <v>40404</v>
      </c>
      <c r="C2247" s="14">
        <v>2.3929999999999998</v>
      </c>
      <c r="E2247" s="15">
        <v>40404</v>
      </c>
      <c r="F2247" s="14">
        <v>2.7210000000000001</v>
      </c>
      <c r="H2247" s="15">
        <v>40404</v>
      </c>
      <c r="I2247" s="14">
        <v>4.2510000000000003</v>
      </c>
      <c r="K2247" s="15">
        <v>40404</v>
      </c>
      <c r="L2247" s="14">
        <v>3.8719999999999999</v>
      </c>
      <c r="N2247" s="15">
        <v>40404</v>
      </c>
      <c r="O2247" s="14">
        <v>3.05</v>
      </c>
      <c r="Q2247" s="15">
        <v>40404</v>
      </c>
      <c r="R2247" s="14">
        <v>2.609</v>
      </c>
      <c r="T2247" s="15">
        <v>40404</v>
      </c>
      <c r="U2247" s="14">
        <v>2.7759999999999998</v>
      </c>
      <c r="W2247" s="15">
        <v>40404</v>
      </c>
      <c r="X2247" s="14">
        <v>5.23</v>
      </c>
      <c r="Z2247" s="15">
        <v>40404</v>
      </c>
      <c r="AA2247" s="14">
        <v>2.6040000000000001</v>
      </c>
      <c r="AC2247" s="14">
        <f t="shared" si="267"/>
        <v>3.1301631391935731</v>
      </c>
      <c r="AE2247" s="15">
        <v>40404</v>
      </c>
      <c r="AF2247" s="14">
        <v>2.6715999999999998</v>
      </c>
      <c r="AH2247" s="15">
        <v>40404</v>
      </c>
      <c r="AI2247" s="14">
        <v>3.1219999999999999</v>
      </c>
      <c r="AK2247" s="15">
        <v>40404</v>
      </c>
      <c r="AL2247" s="14">
        <v>1.8</v>
      </c>
      <c r="AM2247" s="14">
        <f t="shared" si="262"/>
        <v>1.3301631391935731</v>
      </c>
      <c r="AN2247" s="15">
        <v>40404</v>
      </c>
      <c r="AO2247" s="14">
        <v>2.1789999999999998</v>
      </c>
      <c r="AP2247" s="14">
        <f t="shared" si="263"/>
        <v>0.49259999999999993</v>
      </c>
      <c r="AQ2247" s="15">
        <v>40404</v>
      </c>
      <c r="AR2247" s="14">
        <v>3.181</v>
      </c>
      <c r="AS2247" s="14">
        <f t="shared" si="264"/>
        <v>-5.9000000000000163E-2</v>
      </c>
      <c r="AU2247" s="14">
        <f t="shared" si="268"/>
        <v>0.59299999999999975</v>
      </c>
      <c r="AW2247" s="14">
        <f t="shared" si="265"/>
        <v>2.4510000000000005</v>
      </c>
      <c r="AY2247" s="14">
        <f t="shared" si="266"/>
        <v>2.0720000000000001</v>
      </c>
      <c r="BA2247" s="15">
        <v>40404</v>
      </c>
      <c r="BB2247" s="14">
        <v>185.8253</v>
      </c>
      <c r="BD2247" s="15"/>
      <c r="BJ2247" s="15">
        <v>41134</v>
      </c>
      <c r="BK2247" s="14">
        <v>226.99340000000001</v>
      </c>
    </row>
    <row r="2248" spans="2:63" x14ac:dyDescent="0.2">
      <c r="B2248" s="15">
        <v>40405</v>
      </c>
      <c r="C2248" s="14">
        <v>2.3929999999999998</v>
      </c>
      <c r="E2248" s="15">
        <v>40405</v>
      </c>
      <c r="F2248" s="14">
        <v>2.7210000000000001</v>
      </c>
      <c r="H2248" s="15">
        <v>40405</v>
      </c>
      <c r="I2248" s="14">
        <v>4.2510000000000003</v>
      </c>
      <c r="K2248" s="15">
        <v>40405</v>
      </c>
      <c r="L2248" s="14">
        <v>3.8719999999999999</v>
      </c>
      <c r="N2248" s="15">
        <v>40405</v>
      </c>
      <c r="O2248" s="14">
        <v>3.05</v>
      </c>
      <c r="Q2248" s="15">
        <v>40405</v>
      </c>
      <c r="R2248" s="14">
        <v>2.609</v>
      </c>
      <c r="T2248" s="15">
        <v>40405</v>
      </c>
      <c r="U2248" s="14">
        <v>2.7759999999999998</v>
      </c>
      <c r="W2248" s="15">
        <v>40405</v>
      </c>
      <c r="X2248" s="14">
        <v>5.23</v>
      </c>
      <c r="Z2248" s="15">
        <v>40405</v>
      </c>
      <c r="AA2248" s="14">
        <v>2.6040000000000001</v>
      </c>
      <c r="AC2248" s="14">
        <f t="shared" si="267"/>
        <v>3.1301631391935731</v>
      </c>
      <c r="AE2248" s="15">
        <v>40405</v>
      </c>
      <c r="AF2248" s="14">
        <v>2.6715999999999998</v>
      </c>
      <c r="AH2248" s="15">
        <v>40405</v>
      </c>
      <c r="AI2248" s="14">
        <v>3.1219999999999999</v>
      </c>
      <c r="AK2248" s="15">
        <v>40405</v>
      </c>
      <c r="AL2248" s="14">
        <v>1.8</v>
      </c>
      <c r="AM2248" s="14">
        <f t="shared" si="262"/>
        <v>1.3301631391935731</v>
      </c>
      <c r="AN2248" s="15">
        <v>40405</v>
      </c>
      <c r="AO2248" s="14">
        <v>2.1789999999999998</v>
      </c>
      <c r="AP2248" s="14">
        <f t="shared" si="263"/>
        <v>0.49259999999999993</v>
      </c>
      <c r="AQ2248" s="15">
        <v>40405</v>
      </c>
      <c r="AR2248" s="14">
        <v>3.181</v>
      </c>
      <c r="AS2248" s="14">
        <f t="shared" si="264"/>
        <v>-5.9000000000000163E-2</v>
      </c>
      <c r="AU2248" s="14">
        <f t="shared" si="268"/>
        <v>0.59299999999999975</v>
      </c>
      <c r="AW2248" s="14">
        <f t="shared" si="265"/>
        <v>2.4510000000000005</v>
      </c>
      <c r="AY2248" s="14">
        <f t="shared" si="266"/>
        <v>2.0720000000000001</v>
      </c>
      <c r="BA2248" s="15">
        <v>40405</v>
      </c>
      <c r="BB2248" s="14">
        <v>185.8253</v>
      </c>
      <c r="BD2248" s="15"/>
      <c r="BJ2248" s="15">
        <v>41135</v>
      </c>
      <c r="BK2248" s="14">
        <v>227.15369999999999</v>
      </c>
    </row>
    <row r="2249" spans="2:63" x14ac:dyDescent="0.2">
      <c r="B2249" s="15">
        <v>40406</v>
      </c>
      <c r="C2249" s="14">
        <v>2.33</v>
      </c>
      <c r="E2249" s="15">
        <v>40406</v>
      </c>
      <c r="F2249" s="14">
        <v>2.661</v>
      </c>
      <c r="H2249" s="15">
        <v>40406</v>
      </c>
      <c r="I2249" s="14">
        <v>4.1970000000000001</v>
      </c>
      <c r="K2249" s="15">
        <v>40406</v>
      </c>
      <c r="L2249" s="14">
        <v>3.8529999999999998</v>
      </c>
      <c r="N2249" s="15">
        <v>40406</v>
      </c>
      <c r="O2249" s="14">
        <v>3.0110000000000001</v>
      </c>
      <c r="Q2249" s="15">
        <v>40406</v>
      </c>
      <c r="R2249" s="14">
        <v>2.5510000000000002</v>
      </c>
      <c r="T2249" s="15">
        <v>40406</v>
      </c>
      <c r="U2249" s="14">
        <v>2.7250000000000001</v>
      </c>
      <c r="W2249" s="15">
        <v>40406</v>
      </c>
      <c r="X2249" s="14">
        <v>5.2030000000000003</v>
      </c>
      <c r="Z2249" s="15">
        <v>40406</v>
      </c>
      <c r="AA2249" s="14">
        <v>2.5460000000000003</v>
      </c>
      <c r="AC2249" s="14">
        <f t="shared" si="267"/>
        <v>3.0800690560790982</v>
      </c>
      <c r="AE2249" s="15">
        <v>40406</v>
      </c>
      <c r="AF2249" s="14">
        <v>2.5625999999999998</v>
      </c>
      <c r="AH2249" s="15">
        <v>40406</v>
      </c>
      <c r="AI2249" s="14">
        <v>3.0409999999999999</v>
      </c>
      <c r="AK2249" s="15">
        <v>40406</v>
      </c>
      <c r="AL2249" s="14">
        <v>1.7789999999999999</v>
      </c>
      <c r="AM2249" s="14">
        <f t="shared" si="262"/>
        <v>1.3010690560790983</v>
      </c>
      <c r="AN2249" s="15">
        <v>40406</v>
      </c>
      <c r="AO2249" s="14">
        <v>2.1589999999999998</v>
      </c>
      <c r="AP2249" s="14">
        <f t="shared" si="263"/>
        <v>0.40359999999999996</v>
      </c>
      <c r="AQ2249" s="15">
        <v>40406</v>
      </c>
      <c r="AR2249" s="14">
        <v>3.1640000000000001</v>
      </c>
      <c r="AS2249" s="14">
        <f t="shared" si="264"/>
        <v>-0.12300000000000022</v>
      </c>
      <c r="AU2249" s="14">
        <f t="shared" si="268"/>
        <v>0.55100000000000016</v>
      </c>
      <c r="AW2249" s="14">
        <f t="shared" si="265"/>
        <v>2.4180000000000001</v>
      </c>
      <c r="AY2249" s="14">
        <f t="shared" si="266"/>
        <v>2.0739999999999998</v>
      </c>
      <c r="BA2249" s="15">
        <v>40406</v>
      </c>
      <c r="BB2249" s="14">
        <v>186.7544</v>
      </c>
      <c r="BD2249" s="15"/>
      <c r="BJ2249" s="15">
        <v>41136</v>
      </c>
      <c r="BK2249" s="14">
        <v>227.16290000000001</v>
      </c>
    </row>
    <row r="2250" spans="2:63" x14ac:dyDescent="0.2">
      <c r="B2250" s="15">
        <v>40407</v>
      </c>
      <c r="C2250" s="14">
        <v>2.363</v>
      </c>
      <c r="E2250" s="15">
        <v>40407</v>
      </c>
      <c r="F2250" s="14">
        <v>2.68</v>
      </c>
      <c r="H2250" s="15">
        <v>40407</v>
      </c>
      <c r="I2250" s="14">
        <v>4.1029999999999998</v>
      </c>
      <c r="K2250" s="15">
        <v>40407</v>
      </c>
      <c r="L2250" s="14">
        <v>3.8250000000000002</v>
      </c>
      <c r="N2250" s="15">
        <v>40407</v>
      </c>
      <c r="O2250" s="14">
        <v>3.0270000000000001</v>
      </c>
      <c r="Q2250" s="15">
        <v>40407</v>
      </c>
      <c r="R2250" s="14">
        <v>2.5720000000000001</v>
      </c>
      <c r="T2250" s="15">
        <v>40407</v>
      </c>
      <c r="U2250" s="14">
        <v>2.758</v>
      </c>
      <c r="W2250" s="15">
        <v>40407</v>
      </c>
      <c r="X2250" s="14">
        <v>5.1749999999999998</v>
      </c>
      <c r="Z2250" s="15">
        <v>40407</v>
      </c>
      <c r="AA2250" s="14">
        <v>2.5819999999999999</v>
      </c>
      <c r="AC2250" s="14">
        <f t="shared" si="267"/>
        <v>3.0780875946238218</v>
      </c>
      <c r="AE2250" s="15">
        <v>40407</v>
      </c>
      <c r="AF2250" s="14">
        <v>2.6320999999999999</v>
      </c>
      <c r="AH2250" s="15">
        <v>40407</v>
      </c>
      <c r="AI2250" s="14">
        <v>3.0630000000000002</v>
      </c>
      <c r="AK2250" s="15">
        <v>40407</v>
      </c>
      <c r="AL2250" s="14">
        <v>1.7490000000000001</v>
      </c>
      <c r="AM2250" s="14">
        <f t="shared" si="262"/>
        <v>1.3290875946238216</v>
      </c>
      <c r="AN2250" s="15">
        <v>40407</v>
      </c>
      <c r="AO2250" s="14">
        <v>2.1440000000000001</v>
      </c>
      <c r="AP2250" s="14">
        <f t="shared" si="263"/>
        <v>0.48809999999999976</v>
      </c>
      <c r="AQ2250" s="15">
        <v>40407</v>
      </c>
      <c r="AR2250" s="14">
        <v>3.169</v>
      </c>
      <c r="AS2250" s="14">
        <f t="shared" si="264"/>
        <v>-0.10599999999999987</v>
      </c>
      <c r="AU2250" s="14">
        <f t="shared" si="268"/>
        <v>0.61399999999999988</v>
      </c>
      <c r="AW2250" s="14">
        <f t="shared" si="265"/>
        <v>2.3539999999999996</v>
      </c>
      <c r="AY2250" s="14">
        <f t="shared" si="266"/>
        <v>2.0760000000000001</v>
      </c>
      <c r="BA2250" s="15">
        <v>40407</v>
      </c>
      <c r="BB2250" s="14">
        <v>173.96600000000001</v>
      </c>
      <c r="BD2250" s="15"/>
      <c r="BJ2250" s="15">
        <v>41137</v>
      </c>
      <c r="BK2250" s="14">
        <v>227.05330000000001</v>
      </c>
    </row>
    <row r="2251" spans="2:63" x14ac:dyDescent="0.2">
      <c r="B2251" s="15">
        <v>40408</v>
      </c>
      <c r="C2251" s="14">
        <v>2.347</v>
      </c>
      <c r="E2251" s="15">
        <v>40408</v>
      </c>
      <c r="F2251" s="14">
        <v>2.6349999999999998</v>
      </c>
      <c r="H2251" s="15">
        <v>40408</v>
      </c>
      <c r="I2251" s="14">
        <v>4.0270000000000001</v>
      </c>
      <c r="K2251" s="15">
        <v>40408</v>
      </c>
      <c r="L2251" s="14">
        <v>3.7509999999999999</v>
      </c>
      <c r="N2251" s="15">
        <v>40408</v>
      </c>
      <c r="O2251" s="14">
        <v>2.9769999999999999</v>
      </c>
      <c r="Q2251" s="15">
        <v>40408</v>
      </c>
      <c r="R2251" s="14">
        <v>2.524</v>
      </c>
      <c r="T2251" s="15">
        <v>40408</v>
      </c>
      <c r="U2251" s="14">
        <v>2.718</v>
      </c>
      <c r="W2251" s="15">
        <v>40408</v>
      </c>
      <c r="X2251" s="14">
        <v>5.1269999999999998</v>
      </c>
      <c r="Z2251" s="15">
        <v>40408</v>
      </c>
      <c r="AA2251" s="14">
        <v>2.5329999999999999</v>
      </c>
      <c r="AC2251" s="14">
        <f t="shared" si="267"/>
        <v>3.0310160667387609</v>
      </c>
      <c r="AE2251" s="15">
        <v>40408</v>
      </c>
      <c r="AF2251" s="14">
        <v>2.6320999999999999</v>
      </c>
      <c r="AH2251" s="15">
        <v>40408</v>
      </c>
      <c r="AI2251" s="14">
        <v>3.0270000000000001</v>
      </c>
      <c r="AK2251" s="15">
        <v>40408</v>
      </c>
      <c r="AL2251" s="14">
        <v>1.7330000000000001</v>
      </c>
      <c r="AM2251" s="14">
        <f t="shared" si="262"/>
        <v>1.2980160667387608</v>
      </c>
      <c r="AN2251" s="15">
        <v>40408</v>
      </c>
      <c r="AO2251" s="14">
        <v>2.1390000000000002</v>
      </c>
      <c r="AP2251" s="14">
        <f t="shared" si="263"/>
        <v>0.49309999999999965</v>
      </c>
      <c r="AQ2251" s="15">
        <v>40408</v>
      </c>
      <c r="AR2251" s="14">
        <v>3.1549999999999998</v>
      </c>
      <c r="AS2251" s="14">
        <f t="shared" si="264"/>
        <v>-0.12799999999999967</v>
      </c>
      <c r="AU2251" s="14">
        <f t="shared" si="268"/>
        <v>0.61399999999999988</v>
      </c>
      <c r="AW2251" s="14">
        <f t="shared" si="265"/>
        <v>2.294</v>
      </c>
      <c r="AY2251" s="14">
        <f t="shared" si="266"/>
        <v>2.0179999999999998</v>
      </c>
      <c r="BA2251" s="15">
        <v>40408</v>
      </c>
      <c r="BB2251" s="14">
        <v>168.01419999999999</v>
      </c>
      <c r="BD2251" s="15"/>
      <c r="BJ2251" s="15">
        <v>41138</v>
      </c>
      <c r="BK2251" s="14">
        <v>227.45779999999999</v>
      </c>
    </row>
    <row r="2252" spans="2:63" x14ac:dyDescent="0.2">
      <c r="B2252" s="15">
        <v>40409</v>
      </c>
      <c r="C2252" s="14">
        <v>2.3119999999999998</v>
      </c>
      <c r="E2252" s="15">
        <v>40409</v>
      </c>
      <c r="F2252" s="14">
        <v>2.6040000000000001</v>
      </c>
      <c r="H2252" s="15">
        <v>40409</v>
      </c>
      <c r="I2252" s="14">
        <v>4.0449999999999999</v>
      </c>
      <c r="K2252" s="15">
        <v>40409</v>
      </c>
      <c r="L2252" s="14">
        <v>3.7720000000000002</v>
      </c>
      <c r="N2252" s="15">
        <v>40409</v>
      </c>
      <c r="O2252" s="14">
        <v>2.9550000000000001</v>
      </c>
      <c r="Q2252" s="15">
        <v>40409</v>
      </c>
      <c r="R2252" s="14">
        <v>2.4859999999999998</v>
      </c>
      <c r="T2252" s="15">
        <v>40409</v>
      </c>
      <c r="U2252" s="14">
        <v>2.6850000000000001</v>
      </c>
      <c r="W2252" s="15">
        <v>40409</v>
      </c>
      <c r="X2252" s="14">
        <v>5.1790000000000003</v>
      </c>
      <c r="Z2252" s="15">
        <v>40409</v>
      </c>
      <c r="AA2252" s="14">
        <v>2.5019999999999998</v>
      </c>
      <c r="AC2252" s="14">
        <f t="shared" si="267"/>
        <v>3.0175666615170704</v>
      </c>
      <c r="AE2252" s="15">
        <v>40409</v>
      </c>
      <c r="AF2252" s="14">
        <v>2.5750000000000002</v>
      </c>
      <c r="AH2252" s="15">
        <v>40409</v>
      </c>
      <c r="AI2252" s="14">
        <v>3.0070000000000001</v>
      </c>
      <c r="AK2252" s="15">
        <v>40409</v>
      </c>
      <c r="AL2252" s="14">
        <v>1.6949999999999998</v>
      </c>
      <c r="AM2252" s="14">
        <f t="shared" si="262"/>
        <v>1.3225666615170706</v>
      </c>
      <c r="AN2252" s="15">
        <v>40409</v>
      </c>
      <c r="AO2252" s="14">
        <v>2.0990000000000002</v>
      </c>
      <c r="AP2252" s="14">
        <f t="shared" si="263"/>
        <v>0.47599999999999998</v>
      </c>
      <c r="AQ2252" s="15">
        <v>40409</v>
      </c>
      <c r="AR2252" s="14">
        <v>3.129</v>
      </c>
      <c r="AS2252" s="14">
        <f t="shared" si="264"/>
        <v>-0.12199999999999989</v>
      </c>
      <c r="AU2252" s="14">
        <f t="shared" si="268"/>
        <v>0.61699999999999999</v>
      </c>
      <c r="AW2252" s="14">
        <f t="shared" si="265"/>
        <v>2.35</v>
      </c>
      <c r="AY2252" s="14">
        <f t="shared" si="266"/>
        <v>2.0770000000000004</v>
      </c>
      <c r="BA2252" s="15">
        <v>40409</v>
      </c>
      <c r="BB2252" s="14">
        <v>173.322</v>
      </c>
      <c r="BD2252" s="15"/>
      <c r="BJ2252" s="15">
        <v>41139</v>
      </c>
      <c r="BK2252" s="14">
        <v>227.45779999999999</v>
      </c>
    </row>
    <row r="2253" spans="2:63" x14ac:dyDescent="0.2">
      <c r="B2253" s="15">
        <v>40410</v>
      </c>
      <c r="C2253" s="14">
        <v>2.2709999999999999</v>
      </c>
      <c r="E2253" s="15">
        <v>40410</v>
      </c>
      <c r="F2253" s="14">
        <v>2.5819999999999999</v>
      </c>
      <c r="H2253" s="15">
        <v>40410</v>
      </c>
      <c r="I2253" s="14">
        <v>4.0599999999999996</v>
      </c>
      <c r="K2253" s="15">
        <v>40410</v>
      </c>
      <c r="L2253" s="14">
        <v>3.7850000000000001</v>
      </c>
      <c r="N2253" s="15">
        <v>40410</v>
      </c>
      <c r="O2253" s="14">
        <v>2.9529999999999998</v>
      </c>
      <c r="Q2253" s="15">
        <v>40410</v>
      </c>
      <c r="R2253" s="14">
        <v>2.448</v>
      </c>
      <c r="T2253" s="15">
        <v>40410</v>
      </c>
      <c r="U2253" s="14">
        <v>2.6560000000000001</v>
      </c>
      <c r="W2253" s="15">
        <v>40410</v>
      </c>
      <c r="X2253" s="14">
        <v>5.2149999999999999</v>
      </c>
      <c r="Z2253" s="15">
        <v>40410</v>
      </c>
      <c r="AA2253" s="14">
        <v>2.4649999999999999</v>
      </c>
      <c r="AC2253" s="14">
        <f t="shared" si="267"/>
        <v>3.0028271280704462</v>
      </c>
      <c r="AE2253" s="15">
        <v>40410</v>
      </c>
      <c r="AF2253" s="14">
        <v>2.6105999999999998</v>
      </c>
      <c r="AH2253" s="15">
        <v>40410</v>
      </c>
      <c r="AI2253" s="14">
        <v>2.9750000000000001</v>
      </c>
      <c r="AK2253" s="15">
        <v>40410</v>
      </c>
      <c r="AL2253" s="14">
        <v>1.6890000000000001</v>
      </c>
      <c r="AM2253" s="14">
        <f t="shared" si="262"/>
        <v>1.3138271280704461</v>
      </c>
      <c r="AN2253" s="15">
        <v>40410</v>
      </c>
      <c r="AO2253" s="14">
        <v>2.0859999999999999</v>
      </c>
      <c r="AP2253" s="14">
        <f t="shared" si="263"/>
        <v>0.52459999999999996</v>
      </c>
      <c r="AQ2253" s="15">
        <v>40410</v>
      </c>
      <c r="AR2253" s="14">
        <v>3.109</v>
      </c>
      <c r="AS2253" s="14">
        <f t="shared" si="264"/>
        <v>-0.1339999999999999</v>
      </c>
      <c r="AU2253" s="14">
        <f t="shared" si="268"/>
        <v>0.58199999999999985</v>
      </c>
      <c r="AW2253" s="14">
        <f t="shared" si="265"/>
        <v>2.3709999999999996</v>
      </c>
      <c r="AY2253" s="14">
        <f t="shared" si="266"/>
        <v>2.0960000000000001</v>
      </c>
      <c r="BA2253" s="15">
        <v>40410</v>
      </c>
      <c r="BB2253" s="14">
        <v>178.86940000000001</v>
      </c>
      <c r="BD2253" s="15"/>
      <c r="BJ2253" s="15">
        <v>41140</v>
      </c>
      <c r="BK2253" s="14">
        <v>227.45779999999999</v>
      </c>
    </row>
    <row r="2254" spans="2:63" x14ac:dyDescent="0.2">
      <c r="B2254" s="15">
        <v>40411</v>
      </c>
      <c r="C2254" s="14">
        <v>2.2709999999999999</v>
      </c>
      <c r="E2254" s="15">
        <v>40411</v>
      </c>
      <c r="F2254" s="14">
        <v>2.5819999999999999</v>
      </c>
      <c r="H2254" s="15">
        <v>40411</v>
      </c>
      <c r="I2254" s="14">
        <v>4.0599999999999996</v>
      </c>
      <c r="K2254" s="15">
        <v>40411</v>
      </c>
      <c r="L2254" s="14">
        <v>3.7850000000000001</v>
      </c>
      <c r="N2254" s="15">
        <v>40411</v>
      </c>
      <c r="O2254" s="14">
        <v>2.9529999999999998</v>
      </c>
      <c r="Q2254" s="15">
        <v>40411</v>
      </c>
      <c r="R2254" s="14">
        <v>2.448</v>
      </c>
      <c r="T2254" s="15">
        <v>40411</v>
      </c>
      <c r="U2254" s="14">
        <v>2.6560000000000001</v>
      </c>
      <c r="W2254" s="15">
        <v>40411</v>
      </c>
      <c r="X2254" s="14">
        <v>5.2149999999999999</v>
      </c>
      <c r="Z2254" s="15">
        <v>40411</v>
      </c>
      <c r="AA2254" s="14">
        <v>2.4649999999999999</v>
      </c>
      <c r="AC2254" s="14">
        <f t="shared" si="267"/>
        <v>3.0028271280704462</v>
      </c>
      <c r="AE2254" s="15">
        <v>40411</v>
      </c>
      <c r="AF2254" s="14">
        <v>2.6105999999999998</v>
      </c>
      <c r="AH2254" s="15">
        <v>40411</v>
      </c>
      <c r="AI2254" s="14">
        <v>2.9750000000000001</v>
      </c>
      <c r="AK2254" s="15">
        <v>40411</v>
      </c>
      <c r="AL2254" s="14">
        <v>1.6890000000000001</v>
      </c>
      <c r="AM2254" s="14">
        <f t="shared" si="262"/>
        <v>1.3138271280704461</v>
      </c>
      <c r="AN2254" s="15">
        <v>40411</v>
      </c>
      <c r="AO2254" s="14">
        <v>2.0859999999999999</v>
      </c>
      <c r="AP2254" s="14">
        <f t="shared" si="263"/>
        <v>0.52459999999999996</v>
      </c>
      <c r="AQ2254" s="15">
        <v>40411</v>
      </c>
      <c r="AR2254" s="14">
        <v>3.109</v>
      </c>
      <c r="AS2254" s="14">
        <f t="shared" si="264"/>
        <v>-0.1339999999999999</v>
      </c>
      <c r="AU2254" s="14">
        <f t="shared" si="268"/>
        <v>0.58199999999999985</v>
      </c>
      <c r="AW2254" s="14">
        <f t="shared" si="265"/>
        <v>2.3709999999999996</v>
      </c>
      <c r="AY2254" s="14">
        <f t="shared" si="266"/>
        <v>2.0960000000000001</v>
      </c>
      <c r="BA2254" s="15">
        <v>40411</v>
      </c>
      <c r="BB2254" s="14">
        <v>178.86940000000001</v>
      </c>
      <c r="BD2254" s="15"/>
      <c r="BJ2254" s="15">
        <v>41141</v>
      </c>
      <c r="BK2254" s="14">
        <v>227.19390000000001</v>
      </c>
    </row>
    <row r="2255" spans="2:63" x14ac:dyDescent="0.2">
      <c r="B2255" s="15">
        <v>40412</v>
      </c>
      <c r="C2255" s="14">
        <v>2.2709999999999999</v>
      </c>
      <c r="E2255" s="15">
        <v>40412</v>
      </c>
      <c r="F2255" s="14">
        <v>2.5819999999999999</v>
      </c>
      <c r="H2255" s="15">
        <v>40412</v>
      </c>
      <c r="I2255" s="14">
        <v>4.0599999999999996</v>
      </c>
      <c r="K2255" s="15">
        <v>40412</v>
      </c>
      <c r="L2255" s="14">
        <v>3.7850000000000001</v>
      </c>
      <c r="N2255" s="15">
        <v>40412</v>
      </c>
      <c r="O2255" s="14">
        <v>2.9529999999999998</v>
      </c>
      <c r="Q2255" s="15">
        <v>40412</v>
      </c>
      <c r="R2255" s="14">
        <v>2.448</v>
      </c>
      <c r="T2255" s="15">
        <v>40412</v>
      </c>
      <c r="U2255" s="14">
        <v>2.6560000000000001</v>
      </c>
      <c r="W2255" s="15">
        <v>40412</v>
      </c>
      <c r="X2255" s="14">
        <v>5.2149999999999999</v>
      </c>
      <c r="Z2255" s="15">
        <v>40412</v>
      </c>
      <c r="AA2255" s="14">
        <v>2.4649999999999999</v>
      </c>
      <c r="AC2255" s="14">
        <f t="shared" si="267"/>
        <v>3.0028271280704462</v>
      </c>
      <c r="AE2255" s="15">
        <v>40412</v>
      </c>
      <c r="AF2255" s="14">
        <v>2.6105999999999998</v>
      </c>
      <c r="AH2255" s="15">
        <v>40412</v>
      </c>
      <c r="AI2255" s="14">
        <v>2.9750000000000001</v>
      </c>
      <c r="AK2255" s="15">
        <v>40412</v>
      </c>
      <c r="AL2255" s="14">
        <v>1.6890000000000001</v>
      </c>
      <c r="AM2255" s="14">
        <f t="shared" si="262"/>
        <v>1.3138271280704461</v>
      </c>
      <c r="AN2255" s="15">
        <v>40412</v>
      </c>
      <c r="AO2255" s="14">
        <v>2.0859999999999999</v>
      </c>
      <c r="AP2255" s="14">
        <f t="shared" si="263"/>
        <v>0.52459999999999996</v>
      </c>
      <c r="AQ2255" s="15">
        <v>40412</v>
      </c>
      <c r="AR2255" s="14">
        <v>3.109</v>
      </c>
      <c r="AS2255" s="14">
        <f t="shared" si="264"/>
        <v>-0.1339999999999999</v>
      </c>
      <c r="AU2255" s="14">
        <f t="shared" si="268"/>
        <v>0.58199999999999985</v>
      </c>
      <c r="AW2255" s="14">
        <f t="shared" si="265"/>
        <v>2.3709999999999996</v>
      </c>
      <c r="AY2255" s="14">
        <f t="shared" si="266"/>
        <v>2.0960000000000001</v>
      </c>
      <c r="BA2255" s="15">
        <v>40412</v>
      </c>
      <c r="BB2255" s="14">
        <v>178.86940000000001</v>
      </c>
      <c r="BD2255" s="15"/>
      <c r="BJ2255" s="15">
        <v>41142</v>
      </c>
      <c r="BK2255" s="14">
        <v>227.18459999999999</v>
      </c>
    </row>
    <row r="2256" spans="2:63" x14ac:dyDescent="0.2">
      <c r="B2256" s="15">
        <v>40413</v>
      </c>
      <c r="C2256" s="14">
        <v>2.286</v>
      </c>
      <c r="E2256" s="15">
        <v>40413</v>
      </c>
      <c r="F2256" s="14">
        <v>2.5960000000000001</v>
      </c>
      <c r="H2256" s="15">
        <v>40413</v>
      </c>
      <c r="I2256" s="14">
        <v>4.0659999999999998</v>
      </c>
      <c r="K2256" s="15">
        <v>40413</v>
      </c>
      <c r="L2256" s="14">
        <v>3.7770000000000001</v>
      </c>
      <c r="N2256" s="15">
        <v>40413</v>
      </c>
      <c r="O2256" s="14">
        <v>2.948</v>
      </c>
      <c r="Q2256" s="15">
        <v>40413</v>
      </c>
      <c r="R2256" s="14">
        <v>2.4609999999999999</v>
      </c>
      <c r="T2256" s="15">
        <v>40413</v>
      </c>
      <c r="U2256" s="14">
        <v>2.6710000000000003</v>
      </c>
      <c r="W2256" s="15">
        <v>40413</v>
      </c>
      <c r="X2256" s="14">
        <v>5.2569999999999997</v>
      </c>
      <c r="Z2256" s="15">
        <v>40413</v>
      </c>
      <c r="AA2256" s="14">
        <v>2.4859999999999998</v>
      </c>
      <c r="AC2256" s="14">
        <f t="shared" si="267"/>
        <v>3.0119599876409699</v>
      </c>
      <c r="AE2256" s="15">
        <v>40413</v>
      </c>
      <c r="AF2256" s="14">
        <v>2.5981000000000001</v>
      </c>
      <c r="AH2256" s="15">
        <v>40413</v>
      </c>
      <c r="AI2256" s="14">
        <v>2.9710000000000001</v>
      </c>
      <c r="AK2256" s="15">
        <v>40413</v>
      </c>
      <c r="AL2256" s="14">
        <v>1.679</v>
      </c>
      <c r="AM2256" s="14">
        <f t="shared" si="262"/>
        <v>1.3329599876409699</v>
      </c>
      <c r="AN2256" s="15">
        <v>40413</v>
      </c>
      <c r="AO2256" s="14">
        <v>2.0764999999999998</v>
      </c>
      <c r="AP2256" s="14">
        <f t="shared" si="263"/>
        <v>0.52160000000000029</v>
      </c>
      <c r="AQ2256" s="15">
        <v>40413</v>
      </c>
      <c r="AR2256" s="14">
        <v>3.1</v>
      </c>
      <c r="AS2256" s="14">
        <f t="shared" si="264"/>
        <v>-0.129</v>
      </c>
      <c r="AU2256" s="14">
        <f t="shared" si="268"/>
        <v>0.60699999999999998</v>
      </c>
      <c r="AW2256" s="14">
        <f t="shared" si="265"/>
        <v>2.3869999999999996</v>
      </c>
      <c r="AY2256" s="14">
        <f t="shared" si="266"/>
        <v>2.0979999999999999</v>
      </c>
      <c r="BA2256" s="15">
        <v>40413</v>
      </c>
      <c r="BB2256" s="14">
        <v>177.9228</v>
      </c>
      <c r="BD2256" s="15"/>
      <c r="BJ2256" s="15">
        <v>41143</v>
      </c>
      <c r="BK2256" s="14">
        <v>227.06049999999999</v>
      </c>
    </row>
    <row r="2257" spans="2:63" x14ac:dyDescent="0.2">
      <c r="B2257" s="15">
        <v>40414</v>
      </c>
      <c r="C2257" s="14">
        <v>2.1800000000000002</v>
      </c>
      <c r="E2257" s="15">
        <v>40414</v>
      </c>
      <c r="F2257" s="14">
        <v>2.508</v>
      </c>
      <c r="H2257" s="15">
        <v>40414</v>
      </c>
      <c r="I2257" s="14">
        <v>4.0199999999999996</v>
      </c>
      <c r="K2257" s="15">
        <v>40414</v>
      </c>
      <c r="L2257" s="14">
        <v>3.7519999999999998</v>
      </c>
      <c r="N2257" s="15">
        <v>40414</v>
      </c>
      <c r="O2257" s="14">
        <v>2.86</v>
      </c>
      <c r="Q2257" s="15">
        <v>40414</v>
      </c>
      <c r="R2257" s="14">
        <v>2.3689999999999998</v>
      </c>
      <c r="T2257" s="15">
        <v>40414</v>
      </c>
      <c r="U2257" s="14">
        <v>2.5880000000000001</v>
      </c>
      <c r="W2257" s="15">
        <v>40414</v>
      </c>
      <c r="X2257" s="14">
        <v>5.2460000000000004</v>
      </c>
      <c r="Z2257" s="15">
        <v>40414</v>
      </c>
      <c r="AA2257" s="14">
        <v>2.3970000000000002</v>
      </c>
      <c r="AC2257" s="14">
        <f t="shared" si="267"/>
        <v>2.9386289201297693</v>
      </c>
      <c r="AE2257" s="15">
        <v>40414</v>
      </c>
      <c r="AF2257" s="14">
        <v>2.488</v>
      </c>
      <c r="AH2257" s="15">
        <v>40414</v>
      </c>
      <c r="AI2257" s="14">
        <v>2.879</v>
      </c>
      <c r="AK2257" s="15">
        <v>40414</v>
      </c>
      <c r="AL2257" s="14">
        <v>1.659</v>
      </c>
      <c r="AM2257" s="14">
        <f t="shared" si="262"/>
        <v>1.2796289201297693</v>
      </c>
      <c r="AN2257" s="15">
        <v>40414</v>
      </c>
      <c r="AO2257" s="14">
        <v>2.0350000000000001</v>
      </c>
      <c r="AP2257" s="14">
        <f t="shared" si="263"/>
        <v>0.45299999999999985</v>
      </c>
      <c r="AQ2257" s="15">
        <v>40414</v>
      </c>
      <c r="AR2257" s="14">
        <v>3.089</v>
      </c>
      <c r="AS2257" s="14">
        <f t="shared" si="264"/>
        <v>-0.20999999999999996</v>
      </c>
      <c r="AU2257" s="14">
        <f t="shared" si="268"/>
        <v>0.52100000000000013</v>
      </c>
      <c r="AW2257" s="14">
        <f t="shared" si="265"/>
        <v>2.3609999999999998</v>
      </c>
      <c r="AY2257" s="14">
        <f t="shared" si="266"/>
        <v>2.093</v>
      </c>
      <c r="BA2257" s="15">
        <v>40414</v>
      </c>
      <c r="BB2257" s="14">
        <v>183.96109999999999</v>
      </c>
      <c r="BD2257" s="15"/>
      <c r="BJ2257" s="15">
        <v>41144</v>
      </c>
      <c r="BK2257" s="14">
        <v>226.64699999999999</v>
      </c>
    </row>
    <row r="2258" spans="2:63" x14ac:dyDescent="0.2">
      <c r="B2258" s="15">
        <v>40415</v>
      </c>
      <c r="C2258" s="14">
        <v>2.1459999999999999</v>
      </c>
      <c r="E2258" s="15">
        <v>40415</v>
      </c>
      <c r="F2258" s="14">
        <v>2.4820000000000002</v>
      </c>
      <c r="H2258" s="15">
        <v>40415</v>
      </c>
      <c r="I2258" s="14">
        <v>3.99</v>
      </c>
      <c r="K2258" s="15">
        <v>40415</v>
      </c>
      <c r="L2258" s="14">
        <v>3.7570000000000001</v>
      </c>
      <c r="N2258" s="15">
        <v>40415</v>
      </c>
      <c r="O2258" s="14">
        <v>2.847</v>
      </c>
      <c r="Q2258" s="15">
        <v>40415</v>
      </c>
      <c r="R2258" s="14">
        <v>2.3279999999999998</v>
      </c>
      <c r="T2258" s="15">
        <v>40415</v>
      </c>
      <c r="U2258" s="14">
        <v>2.5709999999999997</v>
      </c>
      <c r="W2258" s="15">
        <v>40415</v>
      </c>
      <c r="X2258" s="14">
        <v>5.3860000000000001</v>
      </c>
      <c r="Z2258" s="15">
        <v>40415</v>
      </c>
      <c r="AA2258" s="14">
        <v>2.37</v>
      </c>
      <c r="AC2258" s="14">
        <f t="shared" si="267"/>
        <v>2.9200392399196664</v>
      </c>
      <c r="AE2258" s="15">
        <v>40415</v>
      </c>
      <c r="AF2258" s="14">
        <v>2.5339999999999998</v>
      </c>
      <c r="AH2258" s="15">
        <v>40415</v>
      </c>
      <c r="AI2258" s="14">
        <v>2.843</v>
      </c>
      <c r="AK2258" s="15">
        <v>40415</v>
      </c>
      <c r="AL2258" s="14">
        <v>1.645</v>
      </c>
      <c r="AM2258" s="14">
        <f t="shared" si="262"/>
        <v>1.2750392399196664</v>
      </c>
      <c r="AN2258" s="15">
        <v>40415</v>
      </c>
      <c r="AO2258" s="14">
        <v>2.0710000000000002</v>
      </c>
      <c r="AP2258" s="14">
        <f t="shared" si="263"/>
        <v>0.46299999999999963</v>
      </c>
      <c r="AQ2258" s="15">
        <v>40415</v>
      </c>
      <c r="AR2258" s="14">
        <v>3.0785</v>
      </c>
      <c r="AS2258" s="14">
        <f t="shared" si="264"/>
        <v>-0.23550000000000004</v>
      </c>
      <c r="AU2258" s="14">
        <f t="shared" si="268"/>
        <v>0.50099999999999989</v>
      </c>
      <c r="AW2258" s="14">
        <f t="shared" si="265"/>
        <v>2.3450000000000002</v>
      </c>
      <c r="AY2258" s="14">
        <f t="shared" si="266"/>
        <v>2.1120000000000001</v>
      </c>
      <c r="BA2258" s="15">
        <v>40415</v>
      </c>
      <c r="BB2258" s="14">
        <v>184.3897</v>
      </c>
      <c r="BD2258" s="15"/>
      <c r="BJ2258" s="15">
        <v>41145</v>
      </c>
      <c r="BK2258" s="14">
        <v>226.67920000000001</v>
      </c>
    </row>
    <row r="2259" spans="2:63" x14ac:dyDescent="0.2">
      <c r="B2259" s="15">
        <v>40416</v>
      </c>
      <c r="C2259" s="14">
        <v>2.157</v>
      </c>
      <c r="E2259" s="15">
        <v>40416</v>
      </c>
      <c r="F2259" s="14">
        <v>2.4859999999999998</v>
      </c>
      <c r="H2259" s="15">
        <v>40416</v>
      </c>
      <c r="I2259" s="14">
        <v>4.0149999999999997</v>
      </c>
      <c r="K2259" s="15">
        <v>40416</v>
      </c>
      <c r="L2259" s="14">
        <v>3.7669999999999999</v>
      </c>
      <c r="N2259" s="15">
        <v>40416</v>
      </c>
      <c r="O2259" s="14">
        <v>2.8570000000000002</v>
      </c>
      <c r="Q2259" s="15">
        <v>40416</v>
      </c>
      <c r="R2259" s="14">
        <v>2.3370000000000002</v>
      </c>
      <c r="T2259" s="15">
        <v>40416</v>
      </c>
      <c r="U2259" s="14">
        <v>2.5739999999999998</v>
      </c>
      <c r="W2259" s="15">
        <v>40416</v>
      </c>
      <c r="X2259" s="14">
        <v>5.415</v>
      </c>
      <c r="Z2259" s="15">
        <v>40416</v>
      </c>
      <c r="AA2259" s="14">
        <v>2.3810000000000002</v>
      </c>
      <c r="AC2259" s="14">
        <f t="shared" si="267"/>
        <v>2.9313085122817859</v>
      </c>
      <c r="AE2259" s="15">
        <v>40416</v>
      </c>
      <c r="AF2259" s="14">
        <v>2.4754999999999998</v>
      </c>
      <c r="AH2259" s="15">
        <v>40416</v>
      </c>
      <c r="AI2259" s="14">
        <v>2.887</v>
      </c>
      <c r="AK2259" s="15">
        <v>40416</v>
      </c>
      <c r="AL2259" s="14">
        <v>1.661</v>
      </c>
      <c r="AM2259" s="14">
        <f t="shared" si="262"/>
        <v>1.2703085122817859</v>
      </c>
      <c r="AN2259" s="15">
        <v>40416</v>
      </c>
      <c r="AO2259" s="14">
        <v>2.0510000000000002</v>
      </c>
      <c r="AP2259" s="14">
        <f t="shared" si="263"/>
        <v>0.42449999999999966</v>
      </c>
      <c r="AQ2259" s="15">
        <v>40416</v>
      </c>
      <c r="AR2259" s="14">
        <v>3.0670000000000002</v>
      </c>
      <c r="AS2259" s="14">
        <f t="shared" si="264"/>
        <v>-0.18000000000000016</v>
      </c>
      <c r="AU2259" s="14">
        <f t="shared" si="268"/>
        <v>0.496</v>
      </c>
      <c r="AW2259" s="14">
        <f t="shared" si="265"/>
        <v>2.3539999999999996</v>
      </c>
      <c r="AY2259" s="14">
        <f t="shared" si="266"/>
        <v>2.1059999999999999</v>
      </c>
      <c r="BA2259" s="15">
        <v>40416</v>
      </c>
      <c r="BB2259" s="14">
        <v>185.8603</v>
      </c>
      <c r="BD2259" s="15"/>
      <c r="BJ2259" s="15">
        <v>41146</v>
      </c>
      <c r="BK2259" s="14">
        <v>226.67920000000001</v>
      </c>
    </row>
    <row r="2260" spans="2:63" x14ac:dyDescent="0.2">
      <c r="B2260" s="15">
        <v>40417</v>
      </c>
      <c r="C2260" s="14">
        <v>2.2000000000000002</v>
      </c>
      <c r="E2260" s="15">
        <v>40417</v>
      </c>
      <c r="F2260" s="14">
        <v>2.5350000000000001</v>
      </c>
      <c r="H2260" s="15">
        <v>40417</v>
      </c>
      <c r="I2260" s="14">
        <v>4.0579999999999998</v>
      </c>
      <c r="K2260" s="15">
        <v>40417</v>
      </c>
      <c r="L2260" s="14">
        <v>3.7749999999999999</v>
      </c>
      <c r="N2260" s="15">
        <v>40417</v>
      </c>
      <c r="O2260" s="14">
        <v>2.9</v>
      </c>
      <c r="Q2260" s="15">
        <v>40417</v>
      </c>
      <c r="R2260" s="14">
        <v>2.383</v>
      </c>
      <c r="T2260" s="15">
        <v>40417</v>
      </c>
      <c r="U2260" s="14">
        <v>2.6</v>
      </c>
      <c r="W2260" s="15">
        <v>40417</v>
      </c>
      <c r="X2260" s="14">
        <v>5.4950000000000001</v>
      </c>
      <c r="Z2260" s="15">
        <v>40417</v>
      </c>
      <c r="AA2260" s="14">
        <v>2.423</v>
      </c>
      <c r="AC2260" s="14">
        <f t="shared" si="267"/>
        <v>2.9696117719759001</v>
      </c>
      <c r="AE2260" s="15">
        <v>40417</v>
      </c>
      <c r="AF2260" s="14">
        <v>2.6447000000000003</v>
      </c>
      <c r="AH2260" s="15">
        <v>40417</v>
      </c>
      <c r="AI2260" s="14">
        <v>2.9009999999999998</v>
      </c>
      <c r="AK2260" s="15">
        <v>40417</v>
      </c>
      <c r="AL2260" s="14">
        <v>1.6850000000000001</v>
      </c>
      <c r="AM2260" s="14">
        <f t="shared" si="262"/>
        <v>1.2846117719759</v>
      </c>
      <c r="AN2260" s="15">
        <v>40417</v>
      </c>
      <c r="AO2260" s="14">
        <v>2.081</v>
      </c>
      <c r="AP2260" s="14">
        <f t="shared" si="263"/>
        <v>0.56370000000000031</v>
      </c>
      <c r="AQ2260" s="15">
        <v>40417</v>
      </c>
      <c r="AR2260" s="14">
        <v>3.0825</v>
      </c>
      <c r="AS2260" s="14">
        <f t="shared" si="264"/>
        <v>-0.18150000000000022</v>
      </c>
      <c r="AU2260" s="14">
        <f t="shared" si="268"/>
        <v>0.51500000000000012</v>
      </c>
      <c r="AW2260" s="14">
        <f t="shared" si="265"/>
        <v>2.3729999999999998</v>
      </c>
      <c r="AY2260" s="14">
        <f t="shared" si="266"/>
        <v>2.09</v>
      </c>
      <c r="BA2260" s="15">
        <v>40417</v>
      </c>
      <c r="BB2260" s="14">
        <v>185.7535</v>
      </c>
      <c r="BD2260" s="15"/>
      <c r="BJ2260" s="15">
        <v>41147</v>
      </c>
      <c r="BK2260" s="14">
        <v>226.67920000000001</v>
      </c>
    </row>
    <row r="2261" spans="2:63" x14ac:dyDescent="0.2">
      <c r="B2261" s="15">
        <v>40418</v>
      </c>
      <c r="C2261" s="14">
        <v>2.2000000000000002</v>
      </c>
      <c r="E2261" s="15">
        <v>40418</v>
      </c>
      <c r="F2261" s="14">
        <v>2.5350000000000001</v>
      </c>
      <c r="H2261" s="15">
        <v>40418</v>
      </c>
      <c r="I2261" s="14">
        <v>4.0579999999999998</v>
      </c>
      <c r="K2261" s="15">
        <v>40418</v>
      </c>
      <c r="L2261" s="14">
        <v>3.7749999999999999</v>
      </c>
      <c r="N2261" s="15">
        <v>40418</v>
      </c>
      <c r="O2261" s="14">
        <v>2.9</v>
      </c>
      <c r="Q2261" s="15">
        <v>40418</v>
      </c>
      <c r="R2261" s="14">
        <v>2.383</v>
      </c>
      <c r="T2261" s="15">
        <v>40418</v>
      </c>
      <c r="U2261" s="14">
        <v>2.6</v>
      </c>
      <c r="W2261" s="15">
        <v>40418</v>
      </c>
      <c r="X2261" s="14">
        <v>5.4950000000000001</v>
      </c>
      <c r="Z2261" s="15">
        <v>40418</v>
      </c>
      <c r="AA2261" s="14">
        <v>2.423</v>
      </c>
      <c r="AC2261" s="14">
        <f t="shared" si="267"/>
        <v>2.9696117719759001</v>
      </c>
      <c r="AE2261" s="15">
        <v>40418</v>
      </c>
      <c r="AF2261" s="14">
        <v>2.6447000000000003</v>
      </c>
      <c r="AH2261" s="15">
        <v>40418</v>
      </c>
      <c r="AI2261" s="14">
        <v>2.9009999999999998</v>
      </c>
      <c r="AK2261" s="15">
        <v>40418</v>
      </c>
      <c r="AL2261" s="14">
        <v>1.6850000000000001</v>
      </c>
      <c r="AM2261" s="14">
        <f t="shared" si="262"/>
        <v>1.2846117719759</v>
      </c>
      <c r="AN2261" s="15">
        <v>40418</v>
      </c>
      <c r="AO2261" s="14">
        <v>2.081</v>
      </c>
      <c r="AP2261" s="14">
        <f t="shared" si="263"/>
        <v>0.56370000000000031</v>
      </c>
      <c r="AQ2261" s="15">
        <v>40418</v>
      </c>
      <c r="AR2261" s="14">
        <v>3.0825</v>
      </c>
      <c r="AS2261" s="14">
        <f t="shared" si="264"/>
        <v>-0.18150000000000022</v>
      </c>
      <c r="AU2261" s="14">
        <f t="shared" si="268"/>
        <v>0.51500000000000012</v>
      </c>
      <c r="AW2261" s="14">
        <f t="shared" si="265"/>
        <v>2.3729999999999998</v>
      </c>
      <c r="AY2261" s="14">
        <f t="shared" si="266"/>
        <v>2.09</v>
      </c>
      <c r="BA2261" s="15">
        <v>40418</v>
      </c>
      <c r="BB2261" s="14">
        <v>185.7535</v>
      </c>
      <c r="BD2261" s="15"/>
      <c r="BJ2261" s="15">
        <v>41148</v>
      </c>
      <c r="BK2261" s="14">
        <v>226.67920000000001</v>
      </c>
    </row>
    <row r="2262" spans="2:63" x14ac:dyDescent="0.2">
      <c r="B2262" s="15">
        <v>40419</v>
      </c>
      <c r="C2262" s="14">
        <v>2.2000000000000002</v>
      </c>
      <c r="E2262" s="15">
        <v>40419</v>
      </c>
      <c r="F2262" s="14">
        <v>2.5350000000000001</v>
      </c>
      <c r="H2262" s="15">
        <v>40419</v>
      </c>
      <c r="I2262" s="14">
        <v>4.0579999999999998</v>
      </c>
      <c r="K2262" s="15">
        <v>40419</v>
      </c>
      <c r="L2262" s="14">
        <v>3.7749999999999999</v>
      </c>
      <c r="N2262" s="15">
        <v>40419</v>
      </c>
      <c r="O2262" s="14">
        <v>2.9</v>
      </c>
      <c r="Q2262" s="15">
        <v>40419</v>
      </c>
      <c r="R2262" s="14">
        <v>2.383</v>
      </c>
      <c r="T2262" s="15">
        <v>40419</v>
      </c>
      <c r="U2262" s="14">
        <v>2.6</v>
      </c>
      <c r="W2262" s="15">
        <v>40419</v>
      </c>
      <c r="X2262" s="14">
        <v>5.4950000000000001</v>
      </c>
      <c r="Z2262" s="15">
        <v>40419</v>
      </c>
      <c r="AA2262" s="14">
        <v>2.423</v>
      </c>
      <c r="AC2262" s="14">
        <f t="shared" si="267"/>
        <v>2.9696117719759001</v>
      </c>
      <c r="AE2262" s="15">
        <v>40419</v>
      </c>
      <c r="AF2262" s="14">
        <v>2.6447000000000003</v>
      </c>
      <c r="AH2262" s="15">
        <v>40419</v>
      </c>
      <c r="AI2262" s="14">
        <v>2.9009999999999998</v>
      </c>
      <c r="AK2262" s="15">
        <v>40419</v>
      </c>
      <c r="AL2262" s="14">
        <v>1.6850000000000001</v>
      </c>
      <c r="AM2262" s="14">
        <f t="shared" si="262"/>
        <v>1.2846117719759</v>
      </c>
      <c r="AN2262" s="15">
        <v>40419</v>
      </c>
      <c r="AO2262" s="14">
        <v>2.081</v>
      </c>
      <c r="AP2262" s="14">
        <f t="shared" si="263"/>
        <v>0.56370000000000031</v>
      </c>
      <c r="AQ2262" s="15">
        <v>40419</v>
      </c>
      <c r="AR2262" s="14">
        <v>3.0825</v>
      </c>
      <c r="AS2262" s="14">
        <f t="shared" si="264"/>
        <v>-0.18150000000000022</v>
      </c>
      <c r="AU2262" s="14">
        <f t="shared" si="268"/>
        <v>0.51500000000000012</v>
      </c>
      <c r="AW2262" s="14">
        <f t="shared" si="265"/>
        <v>2.3729999999999998</v>
      </c>
      <c r="AY2262" s="14">
        <f t="shared" si="266"/>
        <v>2.09</v>
      </c>
      <c r="BA2262" s="15">
        <v>40419</v>
      </c>
      <c r="BB2262" s="14">
        <v>185.7535</v>
      </c>
      <c r="BD2262" s="15"/>
      <c r="BJ2262" s="15">
        <v>41149</v>
      </c>
      <c r="BK2262" s="14">
        <v>225.91540000000001</v>
      </c>
    </row>
    <row r="2263" spans="2:63" x14ac:dyDescent="0.2">
      <c r="B2263" s="15">
        <v>40420</v>
      </c>
      <c r="C2263" s="14">
        <v>2.1349999999999998</v>
      </c>
      <c r="E2263" s="15">
        <v>40420</v>
      </c>
      <c r="F2263" s="14">
        <v>2.4710000000000001</v>
      </c>
      <c r="H2263" s="15">
        <v>40420</v>
      </c>
      <c r="I2263" s="14">
        <v>4.0609999999999999</v>
      </c>
      <c r="K2263" s="15">
        <v>40420</v>
      </c>
      <c r="L2263" s="14">
        <v>3.794</v>
      </c>
      <c r="N2263" s="15">
        <v>40420</v>
      </c>
      <c r="O2263" s="14">
        <v>2.8319999999999999</v>
      </c>
      <c r="Q2263" s="15">
        <v>40420</v>
      </c>
      <c r="R2263" s="14">
        <v>2.3119999999999998</v>
      </c>
      <c r="T2263" s="15">
        <v>40420</v>
      </c>
      <c r="U2263" s="14">
        <v>2.5510000000000002</v>
      </c>
      <c r="W2263" s="15">
        <v>40420</v>
      </c>
      <c r="X2263" s="14">
        <v>5.4530000000000003</v>
      </c>
      <c r="Z2263" s="15">
        <v>40420</v>
      </c>
      <c r="AA2263" s="14">
        <v>2.3609999999999998</v>
      </c>
      <c r="AC2263" s="14">
        <f t="shared" si="267"/>
        <v>2.9307673412637101</v>
      </c>
      <c r="AE2263" s="15">
        <v>40420</v>
      </c>
      <c r="AF2263" s="14">
        <v>2.5285000000000002</v>
      </c>
      <c r="AH2263" s="15">
        <v>40420</v>
      </c>
      <c r="AI2263" s="14">
        <v>2.9</v>
      </c>
      <c r="AK2263" s="15">
        <v>40420</v>
      </c>
      <c r="AL2263" s="14">
        <v>1.665</v>
      </c>
      <c r="AM2263" s="14">
        <f t="shared" si="262"/>
        <v>1.26576734126371</v>
      </c>
      <c r="AN2263" s="15">
        <v>40420</v>
      </c>
      <c r="AO2263" s="14">
        <v>2.085</v>
      </c>
      <c r="AP2263" s="14">
        <f t="shared" si="263"/>
        <v>0.44350000000000023</v>
      </c>
      <c r="AQ2263" s="15">
        <v>40420</v>
      </c>
      <c r="AR2263" s="14">
        <v>3.0813000000000001</v>
      </c>
      <c r="AS2263" s="14">
        <f t="shared" si="264"/>
        <v>-0.18130000000000024</v>
      </c>
      <c r="AU2263" s="14">
        <f t="shared" si="268"/>
        <v>0.46999999999999975</v>
      </c>
      <c r="AW2263" s="14">
        <f t="shared" si="265"/>
        <v>2.3959999999999999</v>
      </c>
      <c r="AY2263" s="14">
        <f t="shared" si="266"/>
        <v>2.129</v>
      </c>
      <c r="BA2263" s="15">
        <v>40420</v>
      </c>
      <c r="BB2263" s="14">
        <v>192.6464</v>
      </c>
      <c r="BD2263" s="15"/>
      <c r="BJ2263" s="15">
        <v>41150</v>
      </c>
      <c r="BK2263" s="14">
        <v>225.7148</v>
      </c>
    </row>
    <row r="2264" spans="2:63" x14ac:dyDescent="0.2">
      <c r="B2264" s="15">
        <v>40421</v>
      </c>
      <c r="C2264" s="14">
        <v>2.1160000000000001</v>
      </c>
      <c r="E2264" s="15">
        <v>40421</v>
      </c>
      <c r="F2264" s="14">
        <v>2.4670000000000001</v>
      </c>
      <c r="H2264" s="15">
        <v>40421</v>
      </c>
      <c r="I2264" s="14">
        <v>4.048</v>
      </c>
      <c r="K2264" s="15">
        <v>40421</v>
      </c>
      <c r="L2264" s="14">
        <v>3.8260000000000001</v>
      </c>
      <c r="N2264" s="15">
        <v>40421</v>
      </c>
      <c r="O2264" s="14">
        <v>2.831</v>
      </c>
      <c r="Q2264" s="15">
        <v>40421</v>
      </c>
      <c r="R2264" s="14">
        <v>2.298</v>
      </c>
      <c r="T2264" s="15">
        <v>40421</v>
      </c>
      <c r="U2264" s="14">
        <v>2.5390000000000001</v>
      </c>
      <c r="W2264" s="15">
        <v>40421</v>
      </c>
      <c r="X2264" s="14">
        <v>5.4459999999999997</v>
      </c>
      <c r="Z2264" s="15">
        <v>40421</v>
      </c>
      <c r="AA2264" s="14">
        <v>2.3410000000000002</v>
      </c>
      <c r="AC2264" s="14">
        <f t="shared" si="267"/>
        <v>2.9270803336938052</v>
      </c>
      <c r="AE2264" s="15">
        <v>40421</v>
      </c>
      <c r="AF2264" s="14">
        <v>2.4683000000000002</v>
      </c>
      <c r="AH2264" s="15">
        <v>40421</v>
      </c>
      <c r="AI2264" s="14">
        <v>2.8319999999999999</v>
      </c>
      <c r="AK2264" s="15">
        <v>40421</v>
      </c>
      <c r="AL2264" s="14">
        <v>1.704</v>
      </c>
      <c r="AM2264" s="14">
        <f t="shared" si="262"/>
        <v>1.2230803336938052</v>
      </c>
      <c r="AN2264" s="15">
        <v>40421</v>
      </c>
      <c r="AO2264" s="14">
        <v>2.0099999999999998</v>
      </c>
      <c r="AP2264" s="14">
        <f t="shared" si="263"/>
        <v>0.45830000000000037</v>
      </c>
      <c r="AQ2264" s="15">
        <v>40421</v>
      </c>
      <c r="AR2264" s="14">
        <v>3.07</v>
      </c>
      <c r="AS2264" s="14">
        <f t="shared" si="264"/>
        <v>-0.23799999999999999</v>
      </c>
      <c r="AU2264" s="14">
        <f t="shared" si="268"/>
        <v>0.41200000000000014</v>
      </c>
      <c r="AW2264" s="14">
        <f t="shared" si="265"/>
        <v>2.3440000000000003</v>
      </c>
      <c r="AY2264" s="14">
        <f t="shared" si="266"/>
        <v>2.1219999999999999</v>
      </c>
      <c r="BA2264" s="15">
        <v>40421</v>
      </c>
      <c r="BB2264" s="14">
        <v>193.22239999999999</v>
      </c>
      <c r="BD2264" s="15"/>
      <c r="BJ2264" s="15">
        <v>41151</v>
      </c>
      <c r="BK2264" s="14">
        <v>225.4391</v>
      </c>
    </row>
    <row r="2265" spans="2:63" x14ac:dyDescent="0.2">
      <c r="B2265" s="15">
        <v>40422</v>
      </c>
      <c r="C2265" s="14">
        <v>2.2240000000000002</v>
      </c>
      <c r="E2265" s="15">
        <v>40422</v>
      </c>
      <c r="F2265" s="14">
        <v>2.5590000000000002</v>
      </c>
      <c r="H2265" s="15">
        <v>40422</v>
      </c>
      <c r="I2265" s="14">
        <v>4.0330000000000004</v>
      </c>
      <c r="K2265" s="15">
        <v>40422</v>
      </c>
      <c r="L2265" s="14">
        <v>3.7989999999999999</v>
      </c>
      <c r="N2265" s="15">
        <v>40422</v>
      </c>
      <c r="O2265" s="14">
        <v>2.91</v>
      </c>
      <c r="Q2265" s="15">
        <v>40422</v>
      </c>
      <c r="R2265" s="14">
        <v>2.3849999999999998</v>
      </c>
      <c r="T2265" s="15">
        <v>40422</v>
      </c>
      <c r="U2265" s="14">
        <v>2.64</v>
      </c>
      <c r="W2265" s="15">
        <v>40422</v>
      </c>
      <c r="X2265" s="14">
        <v>5.484</v>
      </c>
      <c r="Z2265" s="15">
        <v>40422</v>
      </c>
      <c r="AA2265" s="14">
        <v>2.4420000000000002</v>
      </c>
      <c r="AC2265" s="14">
        <f t="shared" si="267"/>
        <v>2.984473350841959</v>
      </c>
      <c r="AE2265" s="15">
        <v>40422</v>
      </c>
      <c r="AF2265" s="14">
        <v>2.573</v>
      </c>
      <c r="AH2265" s="15">
        <v>40422</v>
      </c>
      <c r="AI2265" s="14">
        <v>2.931</v>
      </c>
      <c r="AK2265" s="15">
        <v>40422</v>
      </c>
      <c r="AL2265" s="14">
        <v>1.776</v>
      </c>
      <c r="AM2265" s="14">
        <f t="shared" si="262"/>
        <v>1.2084733508419589</v>
      </c>
      <c r="AN2265" s="15">
        <v>40422</v>
      </c>
      <c r="AO2265" s="14">
        <v>2.0299999999999998</v>
      </c>
      <c r="AP2265" s="14">
        <f t="shared" si="263"/>
        <v>0.54300000000000015</v>
      </c>
      <c r="AQ2265" s="15">
        <v>40422</v>
      </c>
      <c r="AR2265" s="14">
        <v>3.1</v>
      </c>
      <c r="AS2265" s="14">
        <f t="shared" si="264"/>
        <v>-0.16900000000000004</v>
      </c>
      <c r="AU2265" s="14">
        <f t="shared" si="268"/>
        <v>0.44800000000000018</v>
      </c>
      <c r="AW2265" s="14">
        <f t="shared" si="265"/>
        <v>2.2570000000000006</v>
      </c>
      <c r="AY2265" s="14">
        <f t="shared" si="266"/>
        <v>2.0229999999999997</v>
      </c>
      <c r="BA2265" s="15">
        <v>40422</v>
      </c>
      <c r="BB2265" s="14">
        <v>180.9298</v>
      </c>
      <c r="BD2265" s="15"/>
      <c r="BJ2265" s="15">
        <v>41152</v>
      </c>
      <c r="BK2265" s="14">
        <v>225.20240000000001</v>
      </c>
    </row>
    <row r="2266" spans="2:63" x14ac:dyDescent="0.2">
      <c r="B2266" s="15">
        <v>40423</v>
      </c>
      <c r="C2266" s="14">
        <v>2.2829999999999999</v>
      </c>
      <c r="E2266" s="15">
        <v>40423</v>
      </c>
      <c r="F2266" s="14">
        <v>2.569</v>
      </c>
      <c r="H2266" s="15">
        <v>40423</v>
      </c>
      <c r="I2266" s="14">
        <v>4.01</v>
      </c>
      <c r="K2266" s="15">
        <v>40423</v>
      </c>
      <c r="L2266" s="14">
        <v>3.802</v>
      </c>
      <c r="N2266" s="15">
        <v>40423</v>
      </c>
      <c r="O2266" s="14">
        <v>2.9290000000000003</v>
      </c>
      <c r="Q2266" s="15">
        <v>40423</v>
      </c>
      <c r="R2266" s="14">
        <v>2.4249999999999998</v>
      </c>
      <c r="T2266" s="15">
        <v>40423</v>
      </c>
      <c r="U2266" s="14">
        <v>2.6680000000000001</v>
      </c>
      <c r="W2266" s="15">
        <v>40423</v>
      </c>
      <c r="X2266" s="14">
        <v>5.5289999999999999</v>
      </c>
      <c r="Z2266" s="15">
        <v>40423</v>
      </c>
      <c r="AA2266" s="14">
        <v>2.4729999999999999</v>
      </c>
      <c r="AC2266" s="14">
        <f t="shared" si="267"/>
        <v>3.0063423451259075</v>
      </c>
      <c r="AE2266" s="15">
        <v>40423</v>
      </c>
      <c r="AF2266" s="14">
        <v>2.6231</v>
      </c>
      <c r="AH2266" s="15">
        <v>40423</v>
      </c>
      <c r="AI2266" s="14">
        <v>2.9619999999999997</v>
      </c>
      <c r="AK2266" s="15">
        <v>40423</v>
      </c>
      <c r="AL2266" s="14">
        <v>1.855</v>
      </c>
      <c r="AM2266" s="14">
        <f t="shared" si="262"/>
        <v>1.1513423451259075</v>
      </c>
      <c r="AN2266" s="15">
        <v>40423</v>
      </c>
      <c r="AO2266" s="14">
        <v>2.04</v>
      </c>
      <c r="AP2266" s="14">
        <f t="shared" si="263"/>
        <v>0.58309999999999995</v>
      </c>
      <c r="AQ2266" s="15">
        <v>40423</v>
      </c>
      <c r="AR2266" s="14">
        <v>3.129</v>
      </c>
      <c r="AS2266" s="14">
        <f t="shared" si="264"/>
        <v>-0.16700000000000026</v>
      </c>
      <c r="AU2266" s="14">
        <f t="shared" si="268"/>
        <v>0.42799999999999994</v>
      </c>
      <c r="AW2266" s="14">
        <f t="shared" si="265"/>
        <v>2.1549999999999998</v>
      </c>
      <c r="AY2266" s="14">
        <f t="shared" si="266"/>
        <v>1.9470000000000001</v>
      </c>
      <c r="BA2266" s="15">
        <v>40423</v>
      </c>
      <c r="BB2266" s="14">
        <v>172.6781</v>
      </c>
      <c r="BD2266" s="15"/>
      <c r="BJ2266" s="15">
        <v>41153</v>
      </c>
      <c r="BK2266" s="14">
        <v>225.20240000000001</v>
      </c>
    </row>
    <row r="2267" spans="2:63" x14ac:dyDescent="0.2">
      <c r="B2267" s="15">
        <v>40424</v>
      </c>
      <c r="C2267" s="14">
        <v>2.3540000000000001</v>
      </c>
      <c r="E2267" s="15">
        <v>40424</v>
      </c>
      <c r="F2267" s="14">
        <v>2.633</v>
      </c>
      <c r="H2267" s="15">
        <v>40424</v>
      </c>
      <c r="I2267" s="14">
        <v>4.0250000000000004</v>
      </c>
      <c r="K2267" s="15">
        <v>40424</v>
      </c>
      <c r="L2267" s="14">
        <v>3.8079999999999998</v>
      </c>
      <c r="N2267" s="15">
        <v>40424</v>
      </c>
      <c r="O2267" s="14">
        <v>2.9910000000000001</v>
      </c>
      <c r="Q2267" s="15">
        <v>40424</v>
      </c>
      <c r="R2267" s="14">
        <v>2.5140000000000002</v>
      </c>
      <c r="T2267" s="15">
        <v>40424</v>
      </c>
      <c r="U2267" s="14">
        <v>2.7439999999999998</v>
      </c>
      <c r="W2267" s="15">
        <v>40424</v>
      </c>
      <c r="X2267" s="14">
        <v>5.6020000000000003</v>
      </c>
      <c r="Z2267" s="15">
        <v>40424</v>
      </c>
      <c r="AA2267" s="14">
        <v>2.5409999999999999</v>
      </c>
      <c r="AC2267" s="14">
        <f t="shared" si="267"/>
        <v>3.0567169782172097</v>
      </c>
      <c r="AE2267" s="15">
        <v>40424</v>
      </c>
      <c r="AF2267" s="14">
        <v>2.6970000000000001</v>
      </c>
      <c r="AH2267" s="15">
        <v>40424</v>
      </c>
      <c r="AI2267" s="14">
        <v>3.008</v>
      </c>
      <c r="AK2267" s="15">
        <v>40424</v>
      </c>
      <c r="AL2267" s="14">
        <v>1.8588</v>
      </c>
      <c r="AM2267" s="14">
        <f t="shared" si="262"/>
        <v>1.1979169782172097</v>
      </c>
      <c r="AN2267" s="15">
        <v>40424</v>
      </c>
      <c r="AO2267" s="14">
        <v>2.11</v>
      </c>
      <c r="AP2267" s="14">
        <f t="shared" si="263"/>
        <v>0.58700000000000019</v>
      </c>
      <c r="AQ2267" s="15">
        <v>40424</v>
      </c>
      <c r="AR2267" s="14">
        <v>3.1863000000000001</v>
      </c>
      <c r="AS2267" s="14">
        <f t="shared" si="264"/>
        <v>-0.17830000000000013</v>
      </c>
      <c r="AU2267" s="14">
        <f t="shared" si="268"/>
        <v>0.49520000000000008</v>
      </c>
      <c r="AW2267" s="14">
        <f t="shared" si="265"/>
        <v>2.1662000000000003</v>
      </c>
      <c r="AY2267" s="14">
        <f t="shared" si="266"/>
        <v>1.9491999999999998</v>
      </c>
      <c r="BA2267" s="15">
        <v>40424</v>
      </c>
      <c r="BB2267" s="14">
        <v>167.15960000000001</v>
      </c>
      <c r="BD2267" s="15"/>
      <c r="BJ2267" s="15">
        <v>41154</v>
      </c>
      <c r="BK2267" s="14">
        <v>225.20240000000001</v>
      </c>
    </row>
    <row r="2268" spans="2:63" x14ac:dyDescent="0.2">
      <c r="B2268" s="15">
        <v>40425</v>
      </c>
      <c r="C2268" s="14">
        <v>2.3540000000000001</v>
      </c>
      <c r="E2268" s="15">
        <v>40425</v>
      </c>
      <c r="F2268" s="14">
        <v>2.633</v>
      </c>
      <c r="H2268" s="15">
        <v>40425</v>
      </c>
      <c r="I2268" s="14">
        <v>4.0250000000000004</v>
      </c>
      <c r="K2268" s="15">
        <v>40425</v>
      </c>
      <c r="L2268" s="14">
        <v>3.8079999999999998</v>
      </c>
      <c r="N2268" s="15">
        <v>40425</v>
      </c>
      <c r="O2268" s="14">
        <v>2.9910000000000001</v>
      </c>
      <c r="Q2268" s="15">
        <v>40425</v>
      </c>
      <c r="R2268" s="14">
        <v>2.5140000000000002</v>
      </c>
      <c r="T2268" s="15">
        <v>40425</v>
      </c>
      <c r="U2268" s="14">
        <v>2.7439999999999998</v>
      </c>
      <c r="W2268" s="15">
        <v>40425</v>
      </c>
      <c r="X2268" s="14">
        <v>5.6020000000000003</v>
      </c>
      <c r="Z2268" s="15">
        <v>40425</v>
      </c>
      <c r="AA2268" s="14">
        <v>2.5409999999999999</v>
      </c>
      <c r="AC2268" s="14">
        <f t="shared" si="267"/>
        <v>3.0567169782172097</v>
      </c>
      <c r="AE2268" s="15">
        <v>40425</v>
      </c>
      <c r="AF2268" s="14">
        <v>2.6970000000000001</v>
      </c>
      <c r="AH2268" s="15">
        <v>40425</v>
      </c>
      <c r="AI2268" s="14">
        <v>3.008</v>
      </c>
      <c r="AK2268" s="15">
        <v>40425</v>
      </c>
      <c r="AL2268" s="14">
        <v>1.8588</v>
      </c>
      <c r="AM2268" s="14">
        <f t="shared" si="262"/>
        <v>1.1979169782172097</v>
      </c>
      <c r="AN2268" s="15">
        <v>40425</v>
      </c>
      <c r="AO2268" s="14">
        <v>2.11</v>
      </c>
      <c r="AP2268" s="14">
        <f t="shared" si="263"/>
        <v>0.58700000000000019</v>
      </c>
      <c r="AQ2268" s="15">
        <v>40425</v>
      </c>
      <c r="AR2268" s="14">
        <v>3.1863000000000001</v>
      </c>
      <c r="AS2268" s="14">
        <f t="shared" si="264"/>
        <v>-0.17830000000000013</v>
      </c>
      <c r="AU2268" s="14">
        <f t="shared" si="268"/>
        <v>0.49520000000000008</v>
      </c>
      <c r="AW2268" s="14">
        <f t="shared" si="265"/>
        <v>2.1662000000000003</v>
      </c>
      <c r="AY2268" s="14">
        <f t="shared" si="266"/>
        <v>1.9491999999999998</v>
      </c>
      <c r="BA2268" s="15">
        <v>40425</v>
      </c>
      <c r="BB2268" s="14">
        <v>167.15960000000001</v>
      </c>
      <c r="BD2268" s="15"/>
      <c r="BJ2268" s="15">
        <v>41155</v>
      </c>
      <c r="BK2268" s="14">
        <v>225.20240000000001</v>
      </c>
    </row>
    <row r="2269" spans="2:63" x14ac:dyDescent="0.2">
      <c r="B2269" s="15">
        <v>40426</v>
      </c>
      <c r="C2269" s="14">
        <v>2.3540000000000001</v>
      </c>
      <c r="E2269" s="15">
        <v>40426</v>
      </c>
      <c r="F2269" s="14">
        <v>2.633</v>
      </c>
      <c r="H2269" s="15">
        <v>40426</v>
      </c>
      <c r="I2269" s="14">
        <v>4.0250000000000004</v>
      </c>
      <c r="K2269" s="15">
        <v>40426</v>
      </c>
      <c r="L2269" s="14">
        <v>3.8079999999999998</v>
      </c>
      <c r="N2269" s="15">
        <v>40426</v>
      </c>
      <c r="O2269" s="14">
        <v>2.9910000000000001</v>
      </c>
      <c r="Q2269" s="15">
        <v>40426</v>
      </c>
      <c r="R2269" s="14">
        <v>2.5140000000000002</v>
      </c>
      <c r="T2269" s="15">
        <v>40426</v>
      </c>
      <c r="U2269" s="14">
        <v>2.7439999999999998</v>
      </c>
      <c r="W2269" s="15">
        <v>40426</v>
      </c>
      <c r="X2269" s="14">
        <v>5.6020000000000003</v>
      </c>
      <c r="Z2269" s="15">
        <v>40426</v>
      </c>
      <c r="AA2269" s="14">
        <v>2.5409999999999999</v>
      </c>
      <c r="AC2269" s="14">
        <f t="shared" si="267"/>
        <v>3.0567169782172097</v>
      </c>
      <c r="AE2269" s="15">
        <v>40426</v>
      </c>
      <c r="AF2269" s="14">
        <v>2.6970000000000001</v>
      </c>
      <c r="AH2269" s="15">
        <v>40426</v>
      </c>
      <c r="AI2269" s="14">
        <v>3.008</v>
      </c>
      <c r="AK2269" s="15">
        <v>40426</v>
      </c>
      <c r="AL2269" s="14">
        <v>1.8588</v>
      </c>
      <c r="AM2269" s="14">
        <f t="shared" si="262"/>
        <v>1.1979169782172097</v>
      </c>
      <c r="AN2269" s="15">
        <v>40426</v>
      </c>
      <c r="AO2269" s="14">
        <v>2.11</v>
      </c>
      <c r="AP2269" s="14">
        <f t="shared" si="263"/>
        <v>0.58700000000000019</v>
      </c>
      <c r="AQ2269" s="15">
        <v>40426</v>
      </c>
      <c r="AR2269" s="14">
        <v>3.1863000000000001</v>
      </c>
      <c r="AS2269" s="14">
        <f t="shared" si="264"/>
        <v>-0.17830000000000013</v>
      </c>
      <c r="AU2269" s="14">
        <f t="shared" si="268"/>
        <v>0.49520000000000008</v>
      </c>
      <c r="AW2269" s="14">
        <f t="shared" si="265"/>
        <v>2.1662000000000003</v>
      </c>
      <c r="AY2269" s="14">
        <f t="shared" si="266"/>
        <v>1.9491999999999998</v>
      </c>
      <c r="BA2269" s="15">
        <v>40426</v>
      </c>
      <c r="BB2269" s="14">
        <v>167.15960000000001</v>
      </c>
      <c r="BD2269" s="15"/>
      <c r="BJ2269" s="15">
        <v>41156</v>
      </c>
      <c r="BK2269" s="14">
        <v>225.59790000000001</v>
      </c>
    </row>
    <row r="2270" spans="2:63" x14ac:dyDescent="0.2">
      <c r="B2270" s="15">
        <v>40427</v>
      </c>
      <c r="C2270" s="14">
        <v>2.3359999999999999</v>
      </c>
      <c r="E2270" s="15">
        <v>40427</v>
      </c>
      <c r="F2270" s="14">
        <v>2.6349999999999998</v>
      </c>
      <c r="H2270" s="15">
        <v>40427</v>
      </c>
      <c r="I2270" s="14">
        <v>4.077</v>
      </c>
      <c r="K2270" s="15">
        <v>40427</v>
      </c>
      <c r="L2270" s="14">
        <v>3.8140000000000001</v>
      </c>
      <c r="N2270" s="15">
        <v>40427</v>
      </c>
      <c r="O2270" s="14">
        <v>3.024</v>
      </c>
      <c r="Q2270" s="15">
        <v>40427</v>
      </c>
      <c r="R2270" s="14">
        <v>2.5179999999999998</v>
      </c>
      <c r="T2270" s="15">
        <v>40427</v>
      </c>
      <c r="U2270" s="14">
        <v>2.7519999999999998</v>
      </c>
      <c r="W2270" s="15">
        <v>40427</v>
      </c>
      <c r="X2270" s="14">
        <v>5.67</v>
      </c>
      <c r="Z2270" s="15">
        <v>40427</v>
      </c>
      <c r="AA2270" s="14">
        <v>2.5339999999999998</v>
      </c>
      <c r="AC2270" s="14">
        <f t="shared" si="267"/>
        <v>3.0638360883670632</v>
      </c>
      <c r="AE2270" s="15">
        <v>40427</v>
      </c>
      <c r="AF2270" s="14">
        <v>2.7025000000000001</v>
      </c>
      <c r="AH2270" s="15">
        <v>40427</v>
      </c>
      <c r="AI2270" s="14">
        <v>2.9820000000000002</v>
      </c>
      <c r="AK2270" s="15">
        <v>40427</v>
      </c>
      <c r="AL2270" s="14">
        <v>1.8925000000000001</v>
      </c>
      <c r="AM2270" s="14">
        <f t="shared" si="262"/>
        <v>1.1713360883670632</v>
      </c>
      <c r="AN2270" s="15">
        <v>40427</v>
      </c>
      <c r="AO2270" s="14">
        <v>2.0750000000000002</v>
      </c>
      <c r="AP2270" s="14">
        <f t="shared" si="263"/>
        <v>0.62749999999999995</v>
      </c>
      <c r="AQ2270" s="15">
        <v>40427</v>
      </c>
      <c r="AR2270" s="14">
        <v>3.2012999999999998</v>
      </c>
      <c r="AS2270" s="14">
        <f t="shared" si="264"/>
        <v>-0.21929999999999961</v>
      </c>
      <c r="AU2270" s="14">
        <f t="shared" si="268"/>
        <v>0.44349999999999978</v>
      </c>
      <c r="AW2270" s="14">
        <f t="shared" si="265"/>
        <v>2.1844999999999999</v>
      </c>
      <c r="AY2270" s="14">
        <f t="shared" si="266"/>
        <v>1.9215</v>
      </c>
      <c r="BA2270" s="15">
        <v>40427</v>
      </c>
      <c r="BB2270" s="14">
        <v>174.11920000000001</v>
      </c>
      <c r="BD2270" s="15"/>
      <c r="BJ2270" s="15">
        <v>41157</v>
      </c>
      <c r="BK2270" s="14">
        <v>225.1644</v>
      </c>
    </row>
    <row r="2271" spans="2:63" x14ac:dyDescent="0.2">
      <c r="B2271" s="15">
        <v>40428</v>
      </c>
      <c r="C2271" s="14">
        <v>2.2549999999999999</v>
      </c>
      <c r="E2271" s="15">
        <v>40428</v>
      </c>
      <c r="F2271" s="14">
        <v>2.5750000000000002</v>
      </c>
      <c r="H2271" s="15">
        <v>40428</v>
      </c>
      <c r="I2271" s="14">
        <v>4.0609999999999999</v>
      </c>
      <c r="K2271" s="15">
        <v>40428</v>
      </c>
      <c r="L2271" s="14">
        <v>3.7970000000000002</v>
      </c>
      <c r="N2271" s="15">
        <v>40428</v>
      </c>
      <c r="O2271" s="14">
        <v>2.996</v>
      </c>
      <c r="Q2271" s="15">
        <v>40428</v>
      </c>
      <c r="R2271" s="14">
        <v>2.4380000000000002</v>
      </c>
      <c r="T2271" s="15">
        <v>40428</v>
      </c>
      <c r="U2271" s="14">
        <v>2.6790000000000003</v>
      </c>
      <c r="W2271" s="15">
        <v>40428</v>
      </c>
      <c r="X2271" s="14">
        <v>5.7949999999999999</v>
      </c>
      <c r="Z2271" s="15">
        <v>40428</v>
      </c>
      <c r="AA2271" s="14">
        <v>2.4580000000000002</v>
      </c>
      <c r="AC2271" s="14">
        <f t="shared" si="267"/>
        <v>3.0164416808280552</v>
      </c>
      <c r="AE2271" s="15">
        <v>40428</v>
      </c>
      <c r="AF2271" s="14">
        <v>2.5944000000000003</v>
      </c>
      <c r="AH2271" s="15">
        <v>40428</v>
      </c>
      <c r="AI2271" s="14">
        <v>2.9140000000000001</v>
      </c>
      <c r="AK2271" s="15">
        <v>40428</v>
      </c>
      <c r="AL2271" s="14">
        <v>1.835</v>
      </c>
      <c r="AM2271" s="14">
        <f t="shared" si="262"/>
        <v>1.1814416808280552</v>
      </c>
      <c r="AN2271" s="15">
        <v>40428</v>
      </c>
      <c r="AO2271" s="14">
        <v>2.0445000000000002</v>
      </c>
      <c r="AP2271" s="14">
        <f t="shared" si="263"/>
        <v>0.54990000000000006</v>
      </c>
      <c r="AQ2271" s="15">
        <v>40428</v>
      </c>
      <c r="AR2271" s="14">
        <v>3.1680000000000001</v>
      </c>
      <c r="AS2271" s="14">
        <f t="shared" si="264"/>
        <v>-0.254</v>
      </c>
      <c r="AU2271" s="14">
        <f t="shared" si="268"/>
        <v>0.41999999999999993</v>
      </c>
      <c r="AW2271" s="14">
        <f t="shared" si="265"/>
        <v>2.226</v>
      </c>
      <c r="AY2271" s="14">
        <f t="shared" si="266"/>
        <v>1.9620000000000002</v>
      </c>
      <c r="BA2271" s="15">
        <v>40428</v>
      </c>
      <c r="BB2271" s="14">
        <v>180.64420000000001</v>
      </c>
      <c r="BD2271" s="15"/>
      <c r="BJ2271" s="15">
        <v>41158</v>
      </c>
      <c r="BK2271" s="14">
        <v>225.5694</v>
      </c>
    </row>
    <row r="2272" spans="2:63" x14ac:dyDescent="0.2">
      <c r="B2272" s="15">
        <v>40429</v>
      </c>
      <c r="C2272" s="14">
        <v>2.2970000000000002</v>
      </c>
      <c r="E2272" s="15">
        <v>40429</v>
      </c>
      <c r="F2272" s="14">
        <v>2.5939999999999999</v>
      </c>
      <c r="H2272" s="15">
        <v>40429</v>
      </c>
      <c r="I2272" s="14">
        <v>4.0380000000000003</v>
      </c>
      <c r="K2272" s="15">
        <v>40429</v>
      </c>
      <c r="L2272" s="14">
        <v>3.7919999999999998</v>
      </c>
      <c r="N2272" s="15">
        <v>40429</v>
      </c>
      <c r="O2272" s="14">
        <v>3.0059999999999998</v>
      </c>
      <c r="Q2272" s="15">
        <v>40429</v>
      </c>
      <c r="R2272" s="14">
        <v>2.468</v>
      </c>
      <c r="T2272" s="15">
        <v>40429</v>
      </c>
      <c r="U2272" s="14">
        <v>2.6829999999999998</v>
      </c>
      <c r="W2272" s="15">
        <v>40429</v>
      </c>
      <c r="X2272" s="14">
        <v>5.8040000000000003</v>
      </c>
      <c r="Z2272" s="15">
        <v>40429</v>
      </c>
      <c r="AA2272" s="14">
        <v>2.4889999999999999</v>
      </c>
      <c r="AC2272" s="14">
        <f t="shared" si="267"/>
        <v>3.0313789587517381</v>
      </c>
      <c r="AE2272" s="15">
        <v>40429</v>
      </c>
      <c r="AF2272" s="14">
        <v>2.6555</v>
      </c>
      <c r="AH2272" s="15">
        <v>40429</v>
      </c>
      <c r="AI2272" s="14">
        <v>2.9889999999999999</v>
      </c>
      <c r="AK2272" s="15">
        <v>40429</v>
      </c>
      <c r="AL2272" s="14">
        <v>1.835</v>
      </c>
      <c r="AM2272" s="14">
        <f t="shared" si="262"/>
        <v>1.1963789587517382</v>
      </c>
      <c r="AN2272" s="15">
        <v>40429</v>
      </c>
      <c r="AO2272" s="14">
        <v>2.0590000000000002</v>
      </c>
      <c r="AP2272" s="14">
        <f t="shared" si="263"/>
        <v>0.59649999999999981</v>
      </c>
      <c r="AQ2272" s="15">
        <v>40429</v>
      </c>
      <c r="AR2272" s="14">
        <v>3.1859999999999999</v>
      </c>
      <c r="AS2272" s="14">
        <f t="shared" si="264"/>
        <v>-0.19700000000000006</v>
      </c>
      <c r="AU2272" s="14">
        <f t="shared" si="268"/>
        <v>0.46200000000000019</v>
      </c>
      <c r="AW2272" s="14">
        <f t="shared" si="265"/>
        <v>2.2030000000000003</v>
      </c>
      <c r="AY2272" s="14">
        <f t="shared" si="266"/>
        <v>1.9569999999999999</v>
      </c>
      <c r="BA2272" s="15">
        <v>40429</v>
      </c>
      <c r="BB2272" s="14">
        <v>174.18709999999999</v>
      </c>
      <c r="BD2272" s="15"/>
      <c r="BJ2272" s="15">
        <v>41159</v>
      </c>
      <c r="BK2272" s="14">
        <v>225.4265</v>
      </c>
    </row>
    <row r="2273" spans="2:63" x14ac:dyDescent="0.2">
      <c r="B2273" s="15">
        <v>40430</v>
      </c>
      <c r="C2273" s="14">
        <v>2.3359999999999999</v>
      </c>
      <c r="E2273" s="15">
        <v>40430</v>
      </c>
      <c r="F2273" s="14">
        <v>2.625</v>
      </c>
      <c r="H2273" s="15">
        <v>40430</v>
      </c>
      <c r="I2273" s="14">
        <v>4.056</v>
      </c>
      <c r="K2273" s="15">
        <v>40430</v>
      </c>
      <c r="L2273" s="14">
        <v>3.79</v>
      </c>
      <c r="N2273" s="15">
        <v>40430</v>
      </c>
      <c r="O2273" s="14">
        <v>3.0379999999999998</v>
      </c>
      <c r="Q2273" s="15">
        <v>40430</v>
      </c>
      <c r="R2273" s="14">
        <v>2.4980000000000002</v>
      </c>
      <c r="T2273" s="15">
        <v>40430</v>
      </c>
      <c r="U2273" s="14">
        <v>2.6970000000000001</v>
      </c>
      <c r="W2273" s="15">
        <v>40430</v>
      </c>
      <c r="X2273" s="14">
        <v>5.7569999999999997</v>
      </c>
      <c r="Z2273" s="15">
        <v>40430</v>
      </c>
      <c r="AA2273" s="14">
        <v>2.5259999999999998</v>
      </c>
      <c r="AC2273" s="14">
        <f t="shared" si="267"/>
        <v>3.0540319789896491</v>
      </c>
      <c r="AE2273" s="15">
        <v>40430</v>
      </c>
      <c r="AF2273" s="14">
        <v>2.7587999999999999</v>
      </c>
      <c r="AH2273" s="15">
        <v>40430</v>
      </c>
      <c r="AI2273" s="14">
        <v>3.0529999999999999</v>
      </c>
      <c r="AK2273" s="15">
        <v>40430</v>
      </c>
      <c r="AL2273" s="14">
        <v>1.7949999999999999</v>
      </c>
      <c r="AM2273" s="14">
        <f t="shared" ref="AM2273:AM2336" si="269">AC2273-AL2273</f>
        <v>1.2590319789896491</v>
      </c>
      <c r="AN2273" s="15">
        <v>40430</v>
      </c>
      <c r="AO2273" s="14">
        <v>2.06</v>
      </c>
      <c r="AP2273" s="14">
        <f t="shared" ref="AP2273:AP2336" si="270">AF2273-AO2273</f>
        <v>0.69879999999999987</v>
      </c>
      <c r="AQ2273" s="15">
        <v>40430</v>
      </c>
      <c r="AR2273" s="14">
        <v>3.2010000000000001</v>
      </c>
      <c r="AS2273" s="14">
        <f t="shared" ref="AS2273:AS2336" si="271">AI2273-AR2273</f>
        <v>-0.14800000000000013</v>
      </c>
      <c r="AU2273" s="14">
        <f t="shared" si="268"/>
        <v>0.54099999999999993</v>
      </c>
      <c r="AW2273" s="14">
        <f t="shared" ref="AW2273:AW2336" si="272">I2273-AL2273</f>
        <v>2.2610000000000001</v>
      </c>
      <c r="AY2273" s="14">
        <f t="shared" ref="AY2273:AY2336" si="273">L2273-AL2273</f>
        <v>1.9950000000000001</v>
      </c>
      <c r="BA2273" s="15">
        <v>40430</v>
      </c>
      <c r="BB2273" s="14">
        <v>172.048</v>
      </c>
      <c r="BD2273" s="15"/>
      <c r="BJ2273" s="15">
        <v>41160</v>
      </c>
      <c r="BK2273" s="14">
        <v>225.4265</v>
      </c>
    </row>
    <row r="2274" spans="2:63" x14ac:dyDescent="0.2">
      <c r="B2274" s="15">
        <v>40431</v>
      </c>
      <c r="C2274" s="14">
        <v>2.4</v>
      </c>
      <c r="E2274" s="15">
        <v>40431</v>
      </c>
      <c r="F2274" s="14">
        <v>2.6920000000000002</v>
      </c>
      <c r="H2274" s="15">
        <v>40431</v>
      </c>
      <c r="I2274" s="14">
        <v>4.1139999999999999</v>
      </c>
      <c r="K2274" s="15">
        <v>40431</v>
      </c>
      <c r="L2274" s="14">
        <v>3.8369999999999997</v>
      </c>
      <c r="N2274" s="15">
        <v>40431</v>
      </c>
      <c r="O2274" s="14">
        <v>3.129</v>
      </c>
      <c r="Q2274" s="15">
        <v>40431</v>
      </c>
      <c r="R2274" s="14">
        <v>2.556</v>
      </c>
      <c r="T2274" s="15">
        <v>40431</v>
      </c>
      <c r="U2274" s="14">
        <v>2.7610000000000001</v>
      </c>
      <c r="W2274" s="15">
        <v>40431</v>
      </c>
      <c r="X2274" s="14">
        <v>5.7729999999999997</v>
      </c>
      <c r="Z2274" s="15">
        <v>40431</v>
      </c>
      <c r="AA2274" s="14">
        <v>2.589</v>
      </c>
      <c r="AC2274" s="14">
        <f t="shared" si="267"/>
        <v>3.1139862505793294</v>
      </c>
      <c r="AE2274" s="15">
        <v>40431</v>
      </c>
      <c r="AF2274" s="14">
        <v>2.7917000000000001</v>
      </c>
      <c r="AH2274" s="15">
        <v>40431</v>
      </c>
      <c r="AI2274" s="14">
        <v>3.125</v>
      </c>
      <c r="AK2274" s="15">
        <v>40431</v>
      </c>
      <c r="AL2274" s="14">
        <v>1.8149999999999999</v>
      </c>
      <c r="AM2274" s="14">
        <f t="shared" si="269"/>
        <v>1.2989862505793295</v>
      </c>
      <c r="AN2274" s="15">
        <v>40431</v>
      </c>
      <c r="AO2274" s="14">
        <v>2.16</v>
      </c>
      <c r="AP2274" s="14">
        <f t="shared" si="270"/>
        <v>0.63169999999999993</v>
      </c>
      <c r="AQ2274" s="15">
        <v>40431</v>
      </c>
      <c r="AR2274" s="14">
        <v>3.2149999999999999</v>
      </c>
      <c r="AS2274" s="14">
        <f t="shared" si="271"/>
        <v>-8.9999999999999858E-2</v>
      </c>
      <c r="AU2274" s="14">
        <f t="shared" si="268"/>
        <v>0.58499999999999996</v>
      </c>
      <c r="AW2274" s="14">
        <f t="shared" si="272"/>
        <v>2.2989999999999999</v>
      </c>
      <c r="AY2274" s="14">
        <f t="shared" si="273"/>
        <v>2.0219999999999998</v>
      </c>
      <c r="BA2274" s="15">
        <v>40431</v>
      </c>
      <c r="BB2274" s="14">
        <v>171.39510000000001</v>
      </c>
      <c r="BD2274" s="15"/>
      <c r="BJ2274" s="15">
        <v>41161</v>
      </c>
      <c r="BK2274" s="14">
        <v>225.4265</v>
      </c>
    </row>
    <row r="2275" spans="2:63" x14ac:dyDescent="0.2">
      <c r="B2275" s="15">
        <v>40432</v>
      </c>
      <c r="C2275" s="14">
        <v>2.4</v>
      </c>
      <c r="E2275" s="15">
        <v>40432</v>
      </c>
      <c r="F2275" s="14">
        <v>2.6920000000000002</v>
      </c>
      <c r="H2275" s="15">
        <v>40432</v>
      </c>
      <c r="I2275" s="14">
        <v>4.1139999999999999</v>
      </c>
      <c r="K2275" s="15">
        <v>40432</v>
      </c>
      <c r="L2275" s="14">
        <v>3.8369999999999997</v>
      </c>
      <c r="N2275" s="15">
        <v>40432</v>
      </c>
      <c r="O2275" s="14">
        <v>3.129</v>
      </c>
      <c r="Q2275" s="15">
        <v>40432</v>
      </c>
      <c r="R2275" s="14">
        <v>2.556</v>
      </c>
      <c r="T2275" s="15">
        <v>40432</v>
      </c>
      <c r="U2275" s="14">
        <v>2.7610000000000001</v>
      </c>
      <c r="W2275" s="15">
        <v>40432</v>
      </c>
      <c r="X2275" s="14">
        <v>5.7729999999999997</v>
      </c>
      <c r="Z2275" s="15">
        <v>40432</v>
      </c>
      <c r="AA2275" s="14">
        <v>2.589</v>
      </c>
      <c r="AC2275" s="14">
        <f t="shared" si="267"/>
        <v>3.1139862505793294</v>
      </c>
      <c r="AE2275" s="15">
        <v>40432</v>
      </c>
      <c r="AF2275" s="14">
        <v>2.7917000000000001</v>
      </c>
      <c r="AH2275" s="15">
        <v>40432</v>
      </c>
      <c r="AI2275" s="14">
        <v>3.125</v>
      </c>
      <c r="AK2275" s="15">
        <v>40432</v>
      </c>
      <c r="AL2275" s="14">
        <v>1.8149999999999999</v>
      </c>
      <c r="AM2275" s="14">
        <f t="shared" si="269"/>
        <v>1.2989862505793295</v>
      </c>
      <c r="AN2275" s="15">
        <v>40432</v>
      </c>
      <c r="AO2275" s="14">
        <v>2.16</v>
      </c>
      <c r="AP2275" s="14">
        <f t="shared" si="270"/>
        <v>0.63169999999999993</v>
      </c>
      <c r="AQ2275" s="15">
        <v>40432</v>
      </c>
      <c r="AR2275" s="14">
        <v>3.2149999999999999</v>
      </c>
      <c r="AS2275" s="14">
        <f t="shared" si="271"/>
        <v>-8.9999999999999858E-2</v>
      </c>
      <c r="AU2275" s="14">
        <f t="shared" si="268"/>
        <v>0.58499999999999996</v>
      </c>
      <c r="AW2275" s="14">
        <f t="shared" si="272"/>
        <v>2.2989999999999999</v>
      </c>
      <c r="AY2275" s="14">
        <f t="shared" si="273"/>
        <v>2.0219999999999998</v>
      </c>
      <c r="BA2275" s="15">
        <v>40432</v>
      </c>
      <c r="BB2275" s="14">
        <v>171.39510000000001</v>
      </c>
      <c r="BD2275" s="15"/>
      <c r="BJ2275" s="15">
        <v>41162</v>
      </c>
      <c r="BK2275" s="14">
        <v>225.91839999999999</v>
      </c>
    </row>
    <row r="2276" spans="2:63" x14ac:dyDescent="0.2">
      <c r="B2276" s="15">
        <v>40433</v>
      </c>
      <c r="C2276" s="14">
        <v>2.4</v>
      </c>
      <c r="E2276" s="15">
        <v>40433</v>
      </c>
      <c r="F2276" s="14">
        <v>2.6920000000000002</v>
      </c>
      <c r="H2276" s="15">
        <v>40433</v>
      </c>
      <c r="I2276" s="14">
        <v>4.1139999999999999</v>
      </c>
      <c r="K2276" s="15">
        <v>40433</v>
      </c>
      <c r="L2276" s="14">
        <v>3.8369999999999997</v>
      </c>
      <c r="N2276" s="15">
        <v>40433</v>
      </c>
      <c r="O2276" s="14">
        <v>3.129</v>
      </c>
      <c r="Q2276" s="15">
        <v>40433</v>
      </c>
      <c r="R2276" s="14">
        <v>2.556</v>
      </c>
      <c r="T2276" s="15">
        <v>40433</v>
      </c>
      <c r="U2276" s="14">
        <v>2.7610000000000001</v>
      </c>
      <c r="W2276" s="15">
        <v>40433</v>
      </c>
      <c r="X2276" s="14">
        <v>5.7729999999999997</v>
      </c>
      <c r="Z2276" s="15">
        <v>40433</v>
      </c>
      <c r="AA2276" s="14">
        <v>2.589</v>
      </c>
      <c r="AC2276" s="14">
        <f t="shared" si="267"/>
        <v>3.1139862505793294</v>
      </c>
      <c r="AE2276" s="15">
        <v>40433</v>
      </c>
      <c r="AF2276" s="14">
        <v>2.7917000000000001</v>
      </c>
      <c r="AH2276" s="15">
        <v>40433</v>
      </c>
      <c r="AI2276" s="14">
        <v>3.125</v>
      </c>
      <c r="AK2276" s="15">
        <v>40433</v>
      </c>
      <c r="AL2276" s="14">
        <v>1.8149999999999999</v>
      </c>
      <c r="AM2276" s="14">
        <f t="shared" si="269"/>
        <v>1.2989862505793295</v>
      </c>
      <c r="AN2276" s="15">
        <v>40433</v>
      </c>
      <c r="AO2276" s="14">
        <v>2.16</v>
      </c>
      <c r="AP2276" s="14">
        <f t="shared" si="270"/>
        <v>0.63169999999999993</v>
      </c>
      <c r="AQ2276" s="15">
        <v>40433</v>
      </c>
      <c r="AR2276" s="14">
        <v>3.2149999999999999</v>
      </c>
      <c r="AS2276" s="14">
        <f t="shared" si="271"/>
        <v>-8.9999999999999858E-2</v>
      </c>
      <c r="AU2276" s="14">
        <f t="shared" si="268"/>
        <v>0.58499999999999996</v>
      </c>
      <c r="AW2276" s="14">
        <f t="shared" si="272"/>
        <v>2.2989999999999999</v>
      </c>
      <c r="AY2276" s="14">
        <f t="shared" si="273"/>
        <v>2.0219999999999998</v>
      </c>
      <c r="BA2276" s="15">
        <v>40433</v>
      </c>
      <c r="BB2276" s="14">
        <v>171.39510000000001</v>
      </c>
      <c r="BD2276" s="15"/>
      <c r="BJ2276" s="15">
        <v>41163</v>
      </c>
      <c r="BK2276" s="14">
        <v>225.5291</v>
      </c>
    </row>
    <row r="2277" spans="2:63" x14ac:dyDescent="0.2">
      <c r="B2277" s="15">
        <v>40434</v>
      </c>
      <c r="C2277" s="14">
        <v>2.427</v>
      </c>
      <c r="E2277" s="15">
        <v>40434</v>
      </c>
      <c r="F2277" s="14">
        <v>2.718</v>
      </c>
      <c r="H2277" s="15">
        <v>40434</v>
      </c>
      <c r="I2277" s="14">
        <v>4.1529999999999996</v>
      </c>
      <c r="K2277" s="15">
        <v>40434</v>
      </c>
      <c r="L2277" s="14">
        <v>3.8810000000000002</v>
      </c>
      <c r="N2277" s="15">
        <v>40434</v>
      </c>
      <c r="O2277" s="14">
        <v>3.1669999999999998</v>
      </c>
      <c r="Q2277" s="15">
        <v>40434</v>
      </c>
      <c r="R2277" s="14">
        <v>2.581</v>
      </c>
      <c r="T2277" s="15">
        <v>40434</v>
      </c>
      <c r="U2277" s="14">
        <v>2.794</v>
      </c>
      <c r="W2277" s="15">
        <v>40434</v>
      </c>
      <c r="X2277" s="14">
        <v>5.7309999999999999</v>
      </c>
      <c r="Z2277" s="15">
        <v>40434</v>
      </c>
      <c r="AA2277" s="14">
        <v>2.613</v>
      </c>
      <c r="AC2277" s="14">
        <f t="shared" si="267"/>
        <v>3.1442042329677116</v>
      </c>
      <c r="AE2277" s="15">
        <v>40434</v>
      </c>
      <c r="AF2277" s="14">
        <v>2.7480000000000002</v>
      </c>
      <c r="AH2277" s="15">
        <v>40434</v>
      </c>
      <c r="AI2277" s="14">
        <v>3.117</v>
      </c>
      <c r="AK2277" s="15">
        <v>40434</v>
      </c>
      <c r="AL2277" s="14">
        <v>1.8399999999999999</v>
      </c>
      <c r="AM2277" s="14">
        <f t="shared" si="269"/>
        <v>1.3042042329677117</v>
      </c>
      <c r="AN2277" s="15">
        <v>40434</v>
      </c>
      <c r="AO2277" s="14">
        <v>2.1469999999999998</v>
      </c>
      <c r="AP2277" s="14">
        <f t="shared" si="270"/>
        <v>0.60100000000000042</v>
      </c>
      <c r="AQ2277" s="15">
        <v>40434</v>
      </c>
      <c r="AR2277" s="14">
        <v>3.2210000000000001</v>
      </c>
      <c r="AS2277" s="14">
        <f t="shared" si="271"/>
        <v>-0.10400000000000009</v>
      </c>
      <c r="AU2277" s="14">
        <f t="shared" si="268"/>
        <v>0.58700000000000019</v>
      </c>
      <c r="AW2277" s="14">
        <f t="shared" si="272"/>
        <v>2.3129999999999997</v>
      </c>
      <c r="AY2277" s="14">
        <f t="shared" si="273"/>
        <v>2.0410000000000004</v>
      </c>
      <c r="BA2277" s="15">
        <v>40434</v>
      </c>
      <c r="BB2277" s="14">
        <v>172.6189</v>
      </c>
      <c r="BD2277" s="15"/>
      <c r="BJ2277" s="15">
        <v>41164</v>
      </c>
      <c r="BK2277" s="14">
        <v>225.50219999999999</v>
      </c>
    </row>
    <row r="2278" spans="2:63" x14ac:dyDescent="0.2">
      <c r="B2278" s="15">
        <v>40435</v>
      </c>
      <c r="C2278" s="14">
        <v>2.371</v>
      </c>
      <c r="E2278" s="15">
        <v>40435</v>
      </c>
      <c r="F2278" s="14">
        <v>2.7010000000000001</v>
      </c>
      <c r="H2278" s="15">
        <v>40435</v>
      </c>
      <c r="I2278" s="14">
        <v>4.157</v>
      </c>
      <c r="K2278" s="15">
        <v>40435</v>
      </c>
      <c r="L2278" s="14">
        <v>3.871</v>
      </c>
      <c r="N2278" s="15">
        <v>40435</v>
      </c>
      <c r="O2278" s="14">
        <v>3.1709999999999998</v>
      </c>
      <c r="Q2278" s="15">
        <v>40435</v>
      </c>
      <c r="R2278" s="14">
        <v>2.5540000000000003</v>
      </c>
      <c r="T2278" s="15">
        <v>40435</v>
      </c>
      <c r="U2278" s="14">
        <v>2.786</v>
      </c>
      <c r="W2278" s="15">
        <v>40435</v>
      </c>
      <c r="X2278" s="14">
        <v>5.7149999999999999</v>
      </c>
      <c r="Z2278" s="15">
        <v>40435</v>
      </c>
      <c r="AA2278" s="14">
        <v>2.5720000000000001</v>
      </c>
      <c r="AC2278" s="14">
        <f t="shared" si="267"/>
        <v>3.1205836551830681</v>
      </c>
      <c r="AE2278" s="15">
        <v>40435</v>
      </c>
      <c r="AF2278" s="14">
        <v>2.6790000000000003</v>
      </c>
      <c r="AH2278" s="15">
        <v>40435</v>
      </c>
      <c r="AI2278" s="14">
        <v>3.0550000000000002</v>
      </c>
      <c r="AK2278" s="15">
        <v>40435</v>
      </c>
      <c r="AL2278" s="14">
        <v>1.825</v>
      </c>
      <c r="AM2278" s="14">
        <f t="shared" si="269"/>
        <v>1.2955836551830682</v>
      </c>
      <c r="AN2278" s="15">
        <v>40435</v>
      </c>
      <c r="AO2278" s="14">
        <v>2.1030000000000002</v>
      </c>
      <c r="AP2278" s="14">
        <f t="shared" si="270"/>
        <v>0.57600000000000007</v>
      </c>
      <c r="AQ2278" s="15">
        <v>40435</v>
      </c>
      <c r="AR2278" s="14">
        <v>3.238</v>
      </c>
      <c r="AS2278" s="14">
        <f t="shared" si="271"/>
        <v>-0.18299999999999983</v>
      </c>
      <c r="AU2278" s="14">
        <f t="shared" si="268"/>
        <v>0.54600000000000004</v>
      </c>
      <c r="AW2278" s="14">
        <f t="shared" si="272"/>
        <v>2.3319999999999999</v>
      </c>
      <c r="AY2278" s="14">
        <f t="shared" si="273"/>
        <v>2.0460000000000003</v>
      </c>
      <c r="BA2278" s="15">
        <v>40435</v>
      </c>
      <c r="BB2278" s="14">
        <v>178.56819999999999</v>
      </c>
      <c r="BD2278" s="15"/>
      <c r="BJ2278" s="15">
        <v>41165</v>
      </c>
      <c r="BK2278" s="14">
        <v>225.13800000000001</v>
      </c>
    </row>
    <row r="2279" spans="2:63" x14ac:dyDescent="0.2">
      <c r="B2279" s="15">
        <v>40436</v>
      </c>
      <c r="C2279" s="14">
        <v>2.4039999999999999</v>
      </c>
      <c r="E2279" s="15">
        <v>40436</v>
      </c>
      <c r="F2279" s="14">
        <v>2.75</v>
      </c>
      <c r="H2279" s="15">
        <v>40436</v>
      </c>
      <c r="I2279" s="14">
        <v>4.1609999999999996</v>
      </c>
      <c r="K2279" s="15">
        <v>40436</v>
      </c>
      <c r="L2279" s="14">
        <v>3.8820000000000001</v>
      </c>
      <c r="N2279" s="15">
        <v>40436</v>
      </c>
      <c r="O2279" s="14">
        <v>3.2069999999999999</v>
      </c>
      <c r="Q2279" s="15">
        <v>40436</v>
      </c>
      <c r="R2279" s="14">
        <v>2.597</v>
      </c>
      <c r="T2279" s="15">
        <v>40436</v>
      </c>
      <c r="U2279" s="14">
        <v>2.85</v>
      </c>
      <c r="W2279" s="15">
        <v>40436</v>
      </c>
      <c r="X2279" s="14">
        <v>5.77</v>
      </c>
      <c r="Z2279" s="15">
        <v>40436</v>
      </c>
      <c r="AA2279" s="14">
        <v>2.6219999999999999</v>
      </c>
      <c r="AC2279" s="14">
        <f t="shared" si="267"/>
        <v>3.1515326741850762</v>
      </c>
      <c r="AE2279" s="15">
        <v>40436</v>
      </c>
      <c r="AF2279" s="14">
        <v>2.7206999999999999</v>
      </c>
      <c r="AH2279" s="15">
        <v>40436</v>
      </c>
      <c r="AI2279" s="14">
        <v>3.0840000000000001</v>
      </c>
      <c r="AK2279" s="15">
        <v>40436</v>
      </c>
      <c r="AL2279" s="14">
        <v>1.7949999999999999</v>
      </c>
      <c r="AM2279" s="14">
        <f t="shared" si="269"/>
        <v>1.3565326741850763</v>
      </c>
      <c r="AN2279" s="15">
        <v>40436</v>
      </c>
      <c r="AO2279" s="14">
        <v>2.105</v>
      </c>
      <c r="AP2279" s="14">
        <f t="shared" si="270"/>
        <v>0.61569999999999991</v>
      </c>
      <c r="AQ2279" s="15">
        <v>40436</v>
      </c>
      <c r="AR2279" s="14">
        <v>3.2330000000000001</v>
      </c>
      <c r="AS2279" s="14">
        <f t="shared" si="271"/>
        <v>-0.14900000000000002</v>
      </c>
      <c r="AU2279" s="14">
        <f t="shared" si="268"/>
        <v>0.60899999999999999</v>
      </c>
      <c r="AW2279" s="14">
        <f t="shared" si="272"/>
        <v>2.3659999999999997</v>
      </c>
      <c r="AY2279" s="14">
        <f t="shared" si="273"/>
        <v>2.0870000000000002</v>
      </c>
      <c r="BA2279" s="15">
        <v>40436</v>
      </c>
      <c r="BB2279" s="14">
        <v>175.73689999999999</v>
      </c>
      <c r="BD2279" s="15"/>
      <c r="BJ2279" s="15">
        <v>41166</v>
      </c>
      <c r="BK2279" s="14">
        <v>225.85679999999999</v>
      </c>
    </row>
    <row r="2280" spans="2:63" x14ac:dyDescent="0.2">
      <c r="B2280" s="15">
        <v>40437</v>
      </c>
      <c r="C2280" s="14">
        <v>2.4779999999999998</v>
      </c>
      <c r="E2280" s="15">
        <v>40437</v>
      </c>
      <c r="F2280" s="14">
        <v>2.8330000000000002</v>
      </c>
      <c r="H2280" s="15">
        <v>40437</v>
      </c>
      <c r="I2280" s="14">
        <v>4.2030000000000003</v>
      </c>
      <c r="K2280" s="15">
        <v>40437</v>
      </c>
      <c r="L2280" s="14">
        <v>3.9119999999999999</v>
      </c>
      <c r="N2280" s="15">
        <v>40437</v>
      </c>
      <c r="O2280" s="14">
        <v>3.2949999999999999</v>
      </c>
      <c r="Q2280" s="15">
        <v>40437</v>
      </c>
      <c r="R2280" s="14">
        <v>2.6749999999999998</v>
      </c>
      <c r="T2280" s="15">
        <v>40437</v>
      </c>
      <c r="U2280" s="14">
        <v>2.9370000000000003</v>
      </c>
      <c r="W2280" s="15">
        <v>40437</v>
      </c>
      <c r="X2280" s="14">
        <v>5.9580000000000002</v>
      </c>
      <c r="Z2280" s="15">
        <v>40437</v>
      </c>
      <c r="AA2280" s="14">
        <v>2.7010000000000001</v>
      </c>
      <c r="AC2280" s="14">
        <f t="shared" si="267"/>
        <v>3.2191010350687463</v>
      </c>
      <c r="AE2280" s="15">
        <v>40437</v>
      </c>
      <c r="AF2280" s="14">
        <v>2.7608000000000001</v>
      </c>
      <c r="AH2280" s="15">
        <v>40437</v>
      </c>
      <c r="AI2280" s="14">
        <v>3.1429999999999998</v>
      </c>
      <c r="AK2280" s="15">
        <v>40437</v>
      </c>
      <c r="AL2280" s="14">
        <v>1.8399999999999999</v>
      </c>
      <c r="AM2280" s="14">
        <f t="shared" si="269"/>
        <v>1.3791010350687465</v>
      </c>
      <c r="AN2280" s="15">
        <v>40437</v>
      </c>
      <c r="AO2280" s="14">
        <v>2.1030000000000002</v>
      </c>
      <c r="AP2280" s="14">
        <f t="shared" si="270"/>
        <v>0.65779999999999994</v>
      </c>
      <c r="AQ2280" s="15">
        <v>40437</v>
      </c>
      <c r="AR2280" s="14">
        <v>3.2429999999999999</v>
      </c>
      <c r="AS2280" s="14">
        <f t="shared" si="271"/>
        <v>-0.10000000000000009</v>
      </c>
      <c r="AU2280" s="14">
        <f t="shared" si="268"/>
        <v>0.6379999999999999</v>
      </c>
      <c r="AW2280" s="14">
        <f t="shared" si="272"/>
        <v>2.3630000000000004</v>
      </c>
      <c r="AY2280" s="14">
        <f t="shared" si="273"/>
        <v>2.0720000000000001</v>
      </c>
      <c r="BA2280" s="15">
        <v>40437</v>
      </c>
      <c r="BB2280" s="14">
        <v>172.43440000000001</v>
      </c>
      <c r="BD2280" s="15"/>
      <c r="BJ2280" s="15">
        <v>41167</v>
      </c>
      <c r="BK2280" s="14">
        <v>225.85679999999999</v>
      </c>
    </row>
    <row r="2281" spans="2:63" x14ac:dyDescent="0.2">
      <c r="B2281" s="15">
        <v>40438</v>
      </c>
      <c r="C2281" s="14">
        <v>2.427</v>
      </c>
      <c r="E2281" s="15">
        <v>40438</v>
      </c>
      <c r="F2281" s="14">
        <v>2.7810000000000001</v>
      </c>
      <c r="H2281" s="15">
        <v>40438</v>
      </c>
      <c r="I2281" s="14">
        <v>4.2</v>
      </c>
      <c r="K2281" s="15">
        <v>40438</v>
      </c>
      <c r="L2281" s="14">
        <v>3.9329999999999998</v>
      </c>
      <c r="N2281" s="15">
        <v>40438</v>
      </c>
      <c r="O2281" s="14">
        <v>3.2869999999999999</v>
      </c>
      <c r="Q2281" s="15">
        <v>40438</v>
      </c>
      <c r="R2281" s="14">
        <v>2.6269999999999998</v>
      </c>
      <c r="T2281" s="15">
        <v>40438</v>
      </c>
      <c r="U2281" s="14">
        <v>2.8970000000000002</v>
      </c>
      <c r="W2281" s="15">
        <v>40438</v>
      </c>
      <c r="X2281" s="14">
        <v>6.085</v>
      </c>
      <c r="Z2281" s="15">
        <v>40438</v>
      </c>
      <c r="AA2281" s="14">
        <v>2.6550000000000002</v>
      </c>
      <c r="AC2281" s="14">
        <f t="shared" si="267"/>
        <v>3.1951705546114626</v>
      </c>
      <c r="AE2281" s="15">
        <v>40438</v>
      </c>
      <c r="AF2281" s="14">
        <v>2.7372000000000001</v>
      </c>
      <c r="AH2281" s="15">
        <v>40438</v>
      </c>
      <c r="AI2281" s="14">
        <v>3.1269999999999998</v>
      </c>
      <c r="AK2281" s="15">
        <v>40438</v>
      </c>
      <c r="AL2281" s="14">
        <v>1.804</v>
      </c>
      <c r="AM2281" s="14">
        <f t="shared" si="269"/>
        <v>1.3911705546114626</v>
      </c>
      <c r="AN2281" s="15">
        <v>40438</v>
      </c>
      <c r="AO2281" s="14">
        <v>2.109</v>
      </c>
      <c r="AP2281" s="14">
        <f t="shared" si="270"/>
        <v>0.62820000000000009</v>
      </c>
      <c r="AQ2281" s="15">
        <v>40438</v>
      </c>
      <c r="AR2281" s="14">
        <v>3.25</v>
      </c>
      <c r="AS2281" s="14">
        <f t="shared" si="271"/>
        <v>-0.12300000000000022</v>
      </c>
      <c r="AU2281" s="14">
        <f t="shared" si="268"/>
        <v>0.623</v>
      </c>
      <c r="AW2281" s="14">
        <f t="shared" si="272"/>
        <v>2.3959999999999999</v>
      </c>
      <c r="AY2281" s="14">
        <f t="shared" si="273"/>
        <v>2.1289999999999996</v>
      </c>
      <c r="BA2281" s="15">
        <v>40438</v>
      </c>
      <c r="BB2281" s="14">
        <v>177.2689</v>
      </c>
      <c r="BD2281" s="15"/>
      <c r="BJ2281" s="15">
        <v>41168</v>
      </c>
      <c r="BK2281" s="14">
        <v>225.85679999999999</v>
      </c>
    </row>
    <row r="2282" spans="2:63" x14ac:dyDescent="0.2">
      <c r="B2282" s="15">
        <v>40439</v>
      </c>
      <c r="C2282" s="14">
        <v>2.427</v>
      </c>
      <c r="E2282" s="15">
        <v>40439</v>
      </c>
      <c r="F2282" s="14">
        <v>2.7810000000000001</v>
      </c>
      <c r="H2282" s="15">
        <v>40439</v>
      </c>
      <c r="I2282" s="14">
        <v>4.2</v>
      </c>
      <c r="K2282" s="15">
        <v>40439</v>
      </c>
      <c r="L2282" s="14">
        <v>3.9329999999999998</v>
      </c>
      <c r="N2282" s="15">
        <v>40439</v>
      </c>
      <c r="O2282" s="14">
        <v>3.2869999999999999</v>
      </c>
      <c r="Q2282" s="15">
        <v>40439</v>
      </c>
      <c r="R2282" s="14">
        <v>2.6269999999999998</v>
      </c>
      <c r="T2282" s="15">
        <v>40439</v>
      </c>
      <c r="U2282" s="14">
        <v>2.8970000000000002</v>
      </c>
      <c r="W2282" s="15">
        <v>40439</v>
      </c>
      <c r="X2282" s="14">
        <v>6.085</v>
      </c>
      <c r="Z2282" s="15">
        <v>40439</v>
      </c>
      <c r="AA2282" s="14">
        <v>2.6550000000000002</v>
      </c>
      <c r="AC2282" s="14">
        <f t="shared" si="267"/>
        <v>3.1951705546114626</v>
      </c>
      <c r="AE2282" s="15">
        <v>40439</v>
      </c>
      <c r="AF2282" s="14">
        <v>2.7372000000000001</v>
      </c>
      <c r="AH2282" s="15">
        <v>40439</v>
      </c>
      <c r="AI2282" s="14">
        <v>3.1269999999999998</v>
      </c>
      <c r="AK2282" s="15">
        <v>40439</v>
      </c>
      <c r="AL2282" s="14">
        <v>1.804</v>
      </c>
      <c r="AM2282" s="14">
        <f t="shared" si="269"/>
        <v>1.3911705546114626</v>
      </c>
      <c r="AN2282" s="15">
        <v>40439</v>
      </c>
      <c r="AO2282" s="14">
        <v>2.109</v>
      </c>
      <c r="AP2282" s="14">
        <f t="shared" si="270"/>
        <v>0.62820000000000009</v>
      </c>
      <c r="AQ2282" s="15">
        <v>40439</v>
      </c>
      <c r="AR2282" s="14">
        <v>3.25</v>
      </c>
      <c r="AS2282" s="14">
        <f t="shared" si="271"/>
        <v>-0.12300000000000022</v>
      </c>
      <c r="AU2282" s="14">
        <f t="shared" si="268"/>
        <v>0.623</v>
      </c>
      <c r="AW2282" s="14">
        <f t="shared" si="272"/>
        <v>2.3959999999999999</v>
      </c>
      <c r="AY2282" s="14">
        <f t="shared" si="273"/>
        <v>2.1289999999999996</v>
      </c>
      <c r="BA2282" s="15">
        <v>40439</v>
      </c>
      <c r="BB2282" s="14">
        <v>177.2689</v>
      </c>
      <c r="BD2282" s="15"/>
      <c r="BJ2282" s="15">
        <v>41169</v>
      </c>
      <c r="BK2282" s="14">
        <v>226.2559</v>
      </c>
    </row>
    <row r="2283" spans="2:63" x14ac:dyDescent="0.2">
      <c r="B2283" s="15">
        <v>40440</v>
      </c>
      <c r="C2283" s="14">
        <v>2.427</v>
      </c>
      <c r="E2283" s="15">
        <v>40440</v>
      </c>
      <c r="F2283" s="14">
        <v>2.7810000000000001</v>
      </c>
      <c r="H2283" s="15">
        <v>40440</v>
      </c>
      <c r="I2283" s="14">
        <v>4.2</v>
      </c>
      <c r="K2283" s="15">
        <v>40440</v>
      </c>
      <c r="L2283" s="14">
        <v>3.9329999999999998</v>
      </c>
      <c r="N2283" s="15">
        <v>40440</v>
      </c>
      <c r="O2283" s="14">
        <v>3.2869999999999999</v>
      </c>
      <c r="Q2283" s="15">
        <v>40440</v>
      </c>
      <c r="R2283" s="14">
        <v>2.6269999999999998</v>
      </c>
      <c r="T2283" s="15">
        <v>40440</v>
      </c>
      <c r="U2283" s="14">
        <v>2.8970000000000002</v>
      </c>
      <c r="W2283" s="15">
        <v>40440</v>
      </c>
      <c r="X2283" s="14">
        <v>6.085</v>
      </c>
      <c r="Z2283" s="15">
        <v>40440</v>
      </c>
      <c r="AA2283" s="14">
        <v>2.6550000000000002</v>
      </c>
      <c r="AC2283" s="14">
        <f t="shared" si="267"/>
        <v>3.1951705546114626</v>
      </c>
      <c r="AE2283" s="15">
        <v>40440</v>
      </c>
      <c r="AF2283" s="14">
        <v>2.7372000000000001</v>
      </c>
      <c r="AH2283" s="15">
        <v>40440</v>
      </c>
      <c r="AI2283" s="14">
        <v>3.1269999999999998</v>
      </c>
      <c r="AK2283" s="15">
        <v>40440</v>
      </c>
      <c r="AL2283" s="14">
        <v>1.804</v>
      </c>
      <c r="AM2283" s="14">
        <f t="shared" si="269"/>
        <v>1.3911705546114626</v>
      </c>
      <c r="AN2283" s="15">
        <v>40440</v>
      </c>
      <c r="AO2283" s="14">
        <v>2.109</v>
      </c>
      <c r="AP2283" s="14">
        <f t="shared" si="270"/>
        <v>0.62820000000000009</v>
      </c>
      <c r="AQ2283" s="15">
        <v>40440</v>
      </c>
      <c r="AR2283" s="14">
        <v>3.25</v>
      </c>
      <c r="AS2283" s="14">
        <f t="shared" si="271"/>
        <v>-0.12300000000000022</v>
      </c>
      <c r="AU2283" s="14">
        <f t="shared" si="268"/>
        <v>0.623</v>
      </c>
      <c r="AW2283" s="14">
        <f t="shared" si="272"/>
        <v>2.3959999999999999</v>
      </c>
      <c r="AY2283" s="14">
        <f t="shared" si="273"/>
        <v>2.1289999999999996</v>
      </c>
      <c r="BA2283" s="15">
        <v>40440</v>
      </c>
      <c r="BB2283" s="14">
        <v>177.2689</v>
      </c>
      <c r="BD2283" s="15"/>
      <c r="BJ2283" s="15">
        <v>41170</v>
      </c>
      <c r="BK2283" s="14">
        <v>226.09030000000001</v>
      </c>
    </row>
    <row r="2284" spans="2:63" x14ac:dyDescent="0.2">
      <c r="B2284" s="15">
        <v>40441</v>
      </c>
      <c r="C2284" s="14">
        <v>2.4670000000000001</v>
      </c>
      <c r="E2284" s="15">
        <v>40441</v>
      </c>
      <c r="F2284" s="14">
        <v>2.823</v>
      </c>
      <c r="H2284" s="15">
        <v>40441</v>
      </c>
      <c r="I2284" s="14">
        <v>4.2290000000000001</v>
      </c>
      <c r="K2284" s="15">
        <v>40441</v>
      </c>
      <c r="L2284" s="14">
        <v>3.98</v>
      </c>
      <c r="N2284" s="15">
        <v>40441</v>
      </c>
      <c r="O2284" s="14">
        <v>3.3479999999999999</v>
      </c>
      <c r="Q2284" s="15">
        <v>40441</v>
      </c>
      <c r="R2284" s="14">
        <v>2.665</v>
      </c>
      <c r="T2284" s="15">
        <v>40441</v>
      </c>
      <c r="U2284" s="14">
        <v>2.95</v>
      </c>
      <c r="W2284" s="15">
        <v>40441</v>
      </c>
      <c r="X2284" s="14">
        <v>6.3940000000000001</v>
      </c>
      <c r="Z2284" s="15">
        <v>40441</v>
      </c>
      <c r="AA2284" s="14">
        <v>2.6970000000000001</v>
      </c>
      <c r="AC2284" s="14">
        <f t="shared" si="267"/>
        <v>3.2437783099026731</v>
      </c>
      <c r="AE2284" s="15">
        <v>40441</v>
      </c>
      <c r="AF2284" s="14">
        <v>2.7025999999999999</v>
      </c>
      <c r="AH2284" s="15">
        <v>40441</v>
      </c>
      <c r="AI2284" s="14">
        <v>3.1520000000000001</v>
      </c>
      <c r="AK2284" s="15">
        <v>40441</v>
      </c>
      <c r="AL2284" s="14">
        <v>1.79</v>
      </c>
      <c r="AM2284" s="14">
        <f t="shared" si="269"/>
        <v>1.4537783099026731</v>
      </c>
      <c r="AN2284" s="15">
        <v>40441</v>
      </c>
      <c r="AO2284" s="14">
        <v>2.1070000000000002</v>
      </c>
      <c r="AP2284" s="14">
        <f t="shared" si="270"/>
        <v>0.59559999999999969</v>
      </c>
      <c r="AQ2284" s="15">
        <v>40441</v>
      </c>
      <c r="AR2284" s="14">
        <v>3.2610000000000001</v>
      </c>
      <c r="AS2284" s="14">
        <f t="shared" si="271"/>
        <v>-0.10899999999999999</v>
      </c>
      <c r="AU2284" s="14">
        <f t="shared" si="268"/>
        <v>0.67700000000000005</v>
      </c>
      <c r="AW2284" s="14">
        <f t="shared" si="272"/>
        <v>2.4390000000000001</v>
      </c>
      <c r="AY2284" s="14">
        <f t="shared" si="273"/>
        <v>2.19</v>
      </c>
      <c r="BA2284" s="15">
        <v>40441</v>
      </c>
      <c r="BB2284" s="14">
        <v>176.19220000000001</v>
      </c>
      <c r="BD2284" s="15"/>
      <c r="BJ2284" s="15">
        <v>41171</v>
      </c>
      <c r="BK2284" s="14">
        <v>226.09460000000001</v>
      </c>
    </row>
    <row r="2285" spans="2:63" x14ac:dyDescent="0.2">
      <c r="B2285" s="15">
        <v>40442</v>
      </c>
      <c r="C2285" s="14">
        <v>2.4529999999999998</v>
      </c>
      <c r="E2285" s="15">
        <v>40442</v>
      </c>
      <c r="F2285" s="14">
        <v>2.8050000000000002</v>
      </c>
      <c r="H2285" s="15">
        <v>40442</v>
      </c>
      <c r="I2285" s="14">
        <v>4.2030000000000003</v>
      </c>
      <c r="K2285" s="15">
        <v>40442</v>
      </c>
      <c r="L2285" s="14">
        <v>3.9340000000000002</v>
      </c>
      <c r="N2285" s="15">
        <v>40442</v>
      </c>
      <c r="O2285" s="14">
        <v>3.2810000000000001</v>
      </c>
      <c r="Q2285" s="15">
        <v>40442</v>
      </c>
      <c r="R2285" s="14">
        <v>2.6480000000000001</v>
      </c>
      <c r="T2285" s="15">
        <v>40442</v>
      </c>
      <c r="U2285" s="14">
        <v>2.923</v>
      </c>
      <c r="W2285" s="15">
        <v>40442</v>
      </c>
      <c r="X2285" s="14">
        <v>6.3040000000000003</v>
      </c>
      <c r="Z2285" s="15">
        <v>40442</v>
      </c>
      <c r="AA2285" s="14">
        <v>2.6790000000000003</v>
      </c>
      <c r="AC2285" s="14">
        <f t="shared" si="267"/>
        <v>3.2164566661517076</v>
      </c>
      <c r="AE2285" s="15">
        <v>40442</v>
      </c>
      <c r="AF2285" s="14">
        <v>2.5727000000000002</v>
      </c>
      <c r="AH2285" s="15">
        <v>40442</v>
      </c>
      <c r="AI2285" s="14">
        <v>3.1189999999999998</v>
      </c>
      <c r="AK2285" s="15">
        <v>40442</v>
      </c>
      <c r="AL2285" s="14">
        <v>1.792</v>
      </c>
      <c r="AM2285" s="14">
        <f t="shared" si="269"/>
        <v>1.4244566661517075</v>
      </c>
      <c r="AN2285" s="15">
        <v>40442</v>
      </c>
      <c r="AO2285" s="14">
        <v>2.1680000000000001</v>
      </c>
      <c r="AP2285" s="14">
        <f t="shared" si="270"/>
        <v>0.40470000000000006</v>
      </c>
      <c r="AQ2285" s="15">
        <v>40442</v>
      </c>
      <c r="AR2285" s="14">
        <v>3.246</v>
      </c>
      <c r="AS2285" s="14">
        <f t="shared" si="271"/>
        <v>-0.12700000000000022</v>
      </c>
      <c r="AU2285" s="14">
        <f t="shared" si="268"/>
        <v>0.66099999999999981</v>
      </c>
      <c r="AW2285" s="14">
        <f t="shared" si="272"/>
        <v>2.4110000000000005</v>
      </c>
      <c r="AY2285" s="14">
        <f t="shared" si="273"/>
        <v>2.1420000000000003</v>
      </c>
      <c r="BA2285" s="15">
        <v>40442</v>
      </c>
      <c r="BB2285" s="14">
        <v>175.0018</v>
      </c>
      <c r="BD2285" s="15"/>
      <c r="BJ2285" s="15">
        <v>41172</v>
      </c>
      <c r="BK2285" s="14">
        <v>225.7029</v>
      </c>
    </row>
    <row r="2286" spans="2:63" x14ac:dyDescent="0.2">
      <c r="B2286" s="15">
        <v>40443</v>
      </c>
      <c r="C2286" s="14">
        <v>2.3490000000000002</v>
      </c>
      <c r="E2286" s="15">
        <v>40443</v>
      </c>
      <c r="F2286" s="14">
        <v>2.71</v>
      </c>
      <c r="H2286" s="15">
        <v>40443</v>
      </c>
      <c r="I2286" s="14">
        <v>4.1340000000000003</v>
      </c>
      <c r="K2286" s="15">
        <v>40443</v>
      </c>
      <c r="L2286" s="14">
        <v>3.8839999999999999</v>
      </c>
      <c r="N2286" s="15">
        <v>40443</v>
      </c>
      <c r="O2286" s="14">
        <v>3.173</v>
      </c>
      <c r="Q2286" s="15">
        <v>40443</v>
      </c>
      <c r="R2286" s="14">
        <v>2.5489999999999999</v>
      </c>
      <c r="T2286" s="15">
        <v>40443</v>
      </c>
      <c r="U2286" s="14">
        <v>2.8239999999999998</v>
      </c>
      <c r="W2286" s="15">
        <v>40443</v>
      </c>
      <c r="X2286" s="14">
        <v>6.1429999999999998</v>
      </c>
      <c r="Z2286" s="15">
        <v>40443</v>
      </c>
      <c r="AA2286" s="14">
        <v>2.5880000000000001</v>
      </c>
      <c r="AC2286" s="14">
        <f t="shared" si="267"/>
        <v>3.1285027035377726</v>
      </c>
      <c r="AE2286" s="15">
        <v>40443</v>
      </c>
      <c r="AF2286" s="14">
        <v>2.5583</v>
      </c>
      <c r="AH2286" s="15">
        <v>40443</v>
      </c>
      <c r="AI2286" s="14">
        <v>2.9740000000000002</v>
      </c>
      <c r="AK2286" s="15">
        <v>40443</v>
      </c>
      <c r="AL2286" s="14">
        <v>1.8199999999999998</v>
      </c>
      <c r="AM2286" s="14">
        <f t="shared" si="269"/>
        <v>1.3085027035377728</v>
      </c>
      <c r="AN2286" s="15">
        <v>40443</v>
      </c>
      <c r="AO2286" s="14">
        <v>2.1520000000000001</v>
      </c>
      <c r="AP2286" s="14">
        <f t="shared" si="270"/>
        <v>0.40629999999999988</v>
      </c>
      <c r="AQ2286" s="15">
        <v>40443</v>
      </c>
      <c r="AR2286" s="14">
        <v>3.218</v>
      </c>
      <c r="AS2286" s="14">
        <f t="shared" si="271"/>
        <v>-0.24399999999999977</v>
      </c>
      <c r="AU2286" s="14">
        <f t="shared" si="268"/>
        <v>0.52900000000000036</v>
      </c>
      <c r="AW2286" s="14">
        <f t="shared" si="272"/>
        <v>2.3140000000000005</v>
      </c>
      <c r="AY2286" s="14">
        <f t="shared" si="273"/>
        <v>2.0640000000000001</v>
      </c>
      <c r="BA2286" s="15">
        <v>40443</v>
      </c>
      <c r="BB2286" s="14">
        <v>178.45259999999999</v>
      </c>
      <c r="BD2286" s="15"/>
      <c r="BJ2286" s="15">
        <v>41173</v>
      </c>
      <c r="BK2286" s="14">
        <v>226.35040000000001</v>
      </c>
    </row>
    <row r="2287" spans="2:63" x14ac:dyDescent="0.2">
      <c r="B2287" s="15">
        <v>40444</v>
      </c>
      <c r="C2287" s="14">
        <v>2.2850000000000001</v>
      </c>
      <c r="E2287" s="15">
        <v>40444</v>
      </c>
      <c r="F2287" s="14">
        <v>2.661</v>
      </c>
      <c r="H2287" s="15">
        <v>40444</v>
      </c>
      <c r="I2287" s="14">
        <v>4.1219999999999999</v>
      </c>
      <c r="K2287" s="15">
        <v>40444</v>
      </c>
      <c r="L2287" s="14">
        <v>3.8970000000000002</v>
      </c>
      <c r="N2287" s="15">
        <v>40444</v>
      </c>
      <c r="O2287" s="14">
        <v>3.1739999999999999</v>
      </c>
      <c r="Q2287" s="15">
        <v>40444</v>
      </c>
      <c r="R2287" s="14">
        <v>2.5</v>
      </c>
      <c r="T2287" s="15">
        <v>40444</v>
      </c>
      <c r="U2287" s="14">
        <v>2.7800000000000002</v>
      </c>
      <c r="W2287" s="15">
        <v>40444</v>
      </c>
      <c r="X2287" s="14">
        <v>6.3019999999999996</v>
      </c>
      <c r="Z2287" s="15">
        <v>40444</v>
      </c>
      <c r="AA2287" s="14">
        <v>2.5289999999999999</v>
      </c>
      <c r="AC2287" s="14">
        <f t="shared" si="267"/>
        <v>3.0996350996446771</v>
      </c>
      <c r="AE2287" s="15">
        <v>40444</v>
      </c>
      <c r="AF2287" s="14">
        <v>2.5510999999999999</v>
      </c>
      <c r="AH2287" s="15">
        <v>40444</v>
      </c>
      <c r="AI2287" s="14">
        <v>2.952</v>
      </c>
      <c r="AK2287" s="15">
        <v>40444</v>
      </c>
      <c r="AL2287" s="14">
        <v>1.79</v>
      </c>
      <c r="AM2287" s="14">
        <f t="shared" si="269"/>
        <v>1.3096350996446771</v>
      </c>
      <c r="AN2287" s="15">
        <v>40444</v>
      </c>
      <c r="AO2287" s="14">
        <v>2.1469999999999998</v>
      </c>
      <c r="AP2287" s="14">
        <f t="shared" si="270"/>
        <v>0.40410000000000013</v>
      </c>
      <c r="AQ2287" s="15">
        <v>40444</v>
      </c>
      <c r="AR2287" s="14">
        <v>3.1709999999999998</v>
      </c>
      <c r="AS2287" s="14">
        <f t="shared" si="271"/>
        <v>-0.21899999999999986</v>
      </c>
      <c r="AU2287" s="14">
        <f t="shared" si="268"/>
        <v>0.49500000000000011</v>
      </c>
      <c r="AW2287" s="14">
        <f t="shared" si="272"/>
        <v>2.3319999999999999</v>
      </c>
      <c r="AY2287" s="14">
        <f t="shared" si="273"/>
        <v>2.1070000000000002</v>
      </c>
      <c r="BA2287" s="15">
        <v>40444</v>
      </c>
      <c r="BB2287" s="14">
        <v>183.6798</v>
      </c>
      <c r="BD2287" s="15"/>
      <c r="BJ2287" s="15">
        <v>41174</v>
      </c>
      <c r="BK2287" s="14">
        <v>226.35040000000001</v>
      </c>
    </row>
    <row r="2288" spans="2:63" x14ac:dyDescent="0.2">
      <c r="B2288" s="15">
        <v>40445</v>
      </c>
      <c r="C2288" s="14">
        <v>2.3420000000000001</v>
      </c>
      <c r="E2288" s="15">
        <v>40445</v>
      </c>
      <c r="F2288" s="14">
        <v>2.7010000000000001</v>
      </c>
      <c r="H2288" s="15">
        <v>40445</v>
      </c>
      <c r="I2288" s="14">
        <v>4.1479999999999997</v>
      </c>
      <c r="K2288" s="15">
        <v>40445</v>
      </c>
      <c r="L2288" s="14">
        <v>3.9249999999999998</v>
      </c>
      <c r="N2288" s="15">
        <v>40445</v>
      </c>
      <c r="O2288" s="14">
        <v>3.2439999999999998</v>
      </c>
      <c r="Q2288" s="15">
        <v>40445</v>
      </c>
      <c r="R2288" s="14">
        <v>2.5460000000000003</v>
      </c>
      <c r="T2288" s="15">
        <v>40445</v>
      </c>
      <c r="U2288" s="14">
        <v>2.8239999999999998</v>
      </c>
      <c r="W2288" s="15">
        <v>40445</v>
      </c>
      <c r="X2288" s="14">
        <v>6.391</v>
      </c>
      <c r="Z2288" s="15">
        <v>40445</v>
      </c>
      <c r="AA2288" s="14">
        <v>2.5760000000000001</v>
      </c>
      <c r="AC2288" s="14">
        <f t="shared" si="267"/>
        <v>3.1432547505020851</v>
      </c>
      <c r="AE2288" s="15">
        <v>40445</v>
      </c>
      <c r="AF2288" s="14">
        <v>2.605</v>
      </c>
      <c r="AH2288" s="15">
        <v>40445</v>
      </c>
      <c r="AI2288" s="14">
        <v>3.0419999999999998</v>
      </c>
      <c r="AK2288" s="15">
        <v>40445</v>
      </c>
      <c r="AL2288" s="14">
        <v>1.81</v>
      </c>
      <c r="AM2288" s="14">
        <f t="shared" si="269"/>
        <v>1.3332547505020851</v>
      </c>
      <c r="AN2288" s="15">
        <v>40445</v>
      </c>
      <c r="AO2288" s="14">
        <v>2.16</v>
      </c>
      <c r="AP2288" s="14">
        <f t="shared" si="270"/>
        <v>0.44499999999999984</v>
      </c>
      <c r="AQ2288" s="15">
        <v>40445</v>
      </c>
      <c r="AR2288" s="14">
        <v>3.198</v>
      </c>
      <c r="AS2288" s="14">
        <f t="shared" si="271"/>
        <v>-0.15600000000000014</v>
      </c>
      <c r="AU2288" s="14">
        <f t="shared" si="268"/>
        <v>0.53200000000000003</v>
      </c>
      <c r="AW2288" s="14">
        <f t="shared" si="272"/>
        <v>2.3379999999999996</v>
      </c>
      <c r="AY2288" s="14">
        <f t="shared" si="273"/>
        <v>2.1149999999999998</v>
      </c>
      <c r="BA2288" s="15">
        <v>40445</v>
      </c>
      <c r="BB2288" s="14">
        <v>180.63130000000001</v>
      </c>
      <c r="BD2288" s="15"/>
      <c r="BJ2288" s="15">
        <v>41175</v>
      </c>
      <c r="BK2288" s="14">
        <v>226.35040000000001</v>
      </c>
    </row>
    <row r="2289" spans="2:63" x14ac:dyDescent="0.2">
      <c r="B2289" s="15">
        <v>40446</v>
      </c>
      <c r="C2289" s="14">
        <v>2.3420000000000001</v>
      </c>
      <c r="E2289" s="15">
        <v>40446</v>
      </c>
      <c r="F2289" s="14">
        <v>2.7010000000000001</v>
      </c>
      <c r="H2289" s="15">
        <v>40446</v>
      </c>
      <c r="I2289" s="14">
        <v>4.1479999999999997</v>
      </c>
      <c r="K2289" s="15">
        <v>40446</v>
      </c>
      <c r="L2289" s="14">
        <v>3.9249999999999998</v>
      </c>
      <c r="N2289" s="15">
        <v>40446</v>
      </c>
      <c r="O2289" s="14">
        <v>3.2439999999999998</v>
      </c>
      <c r="Q2289" s="15">
        <v>40446</v>
      </c>
      <c r="R2289" s="14">
        <v>2.5460000000000003</v>
      </c>
      <c r="T2289" s="15">
        <v>40446</v>
      </c>
      <c r="U2289" s="14">
        <v>2.8239999999999998</v>
      </c>
      <c r="W2289" s="15">
        <v>40446</v>
      </c>
      <c r="X2289" s="14">
        <v>6.391</v>
      </c>
      <c r="Z2289" s="15">
        <v>40446</v>
      </c>
      <c r="AA2289" s="14">
        <v>2.5760000000000001</v>
      </c>
      <c r="AC2289" s="14">
        <f t="shared" si="267"/>
        <v>3.1432547505020851</v>
      </c>
      <c r="AE2289" s="15">
        <v>40446</v>
      </c>
      <c r="AF2289" s="14">
        <v>2.605</v>
      </c>
      <c r="AH2289" s="15">
        <v>40446</v>
      </c>
      <c r="AI2289" s="14">
        <v>3.0419999999999998</v>
      </c>
      <c r="AK2289" s="15">
        <v>40446</v>
      </c>
      <c r="AL2289" s="14">
        <v>1.81</v>
      </c>
      <c r="AM2289" s="14">
        <f t="shared" si="269"/>
        <v>1.3332547505020851</v>
      </c>
      <c r="AN2289" s="15">
        <v>40446</v>
      </c>
      <c r="AO2289" s="14">
        <v>2.16</v>
      </c>
      <c r="AP2289" s="14">
        <f t="shared" si="270"/>
        <v>0.44499999999999984</v>
      </c>
      <c r="AQ2289" s="15">
        <v>40446</v>
      </c>
      <c r="AR2289" s="14">
        <v>3.198</v>
      </c>
      <c r="AS2289" s="14">
        <f t="shared" si="271"/>
        <v>-0.15600000000000014</v>
      </c>
      <c r="AU2289" s="14">
        <f t="shared" si="268"/>
        <v>0.53200000000000003</v>
      </c>
      <c r="AW2289" s="14">
        <f t="shared" si="272"/>
        <v>2.3379999999999996</v>
      </c>
      <c r="AY2289" s="14">
        <f t="shared" si="273"/>
        <v>2.1149999999999998</v>
      </c>
      <c r="BA2289" s="15">
        <v>40446</v>
      </c>
      <c r="BB2289" s="14">
        <v>180.63130000000001</v>
      </c>
      <c r="BD2289" s="15"/>
      <c r="BJ2289" s="15">
        <v>41176</v>
      </c>
      <c r="BK2289" s="14">
        <v>226.46430000000001</v>
      </c>
    </row>
    <row r="2290" spans="2:63" x14ac:dyDescent="0.2">
      <c r="B2290" s="15">
        <v>40447</v>
      </c>
      <c r="C2290" s="14">
        <v>2.3420000000000001</v>
      </c>
      <c r="E2290" s="15">
        <v>40447</v>
      </c>
      <c r="F2290" s="14">
        <v>2.7010000000000001</v>
      </c>
      <c r="H2290" s="15">
        <v>40447</v>
      </c>
      <c r="I2290" s="14">
        <v>4.1479999999999997</v>
      </c>
      <c r="K2290" s="15">
        <v>40447</v>
      </c>
      <c r="L2290" s="14">
        <v>3.9249999999999998</v>
      </c>
      <c r="N2290" s="15">
        <v>40447</v>
      </c>
      <c r="O2290" s="14">
        <v>3.2439999999999998</v>
      </c>
      <c r="Q2290" s="15">
        <v>40447</v>
      </c>
      <c r="R2290" s="14">
        <v>2.5460000000000003</v>
      </c>
      <c r="T2290" s="15">
        <v>40447</v>
      </c>
      <c r="U2290" s="14">
        <v>2.8239999999999998</v>
      </c>
      <c r="W2290" s="15">
        <v>40447</v>
      </c>
      <c r="X2290" s="14">
        <v>6.391</v>
      </c>
      <c r="Z2290" s="15">
        <v>40447</v>
      </c>
      <c r="AA2290" s="14">
        <v>2.5760000000000001</v>
      </c>
      <c r="AC2290" s="14">
        <f t="shared" si="267"/>
        <v>3.1432547505020851</v>
      </c>
      <c r="AE2290" s="15">
        <v>40447</v>
      </c>
      <c r="AF2290" s="14">
        <v>2.605</v>
      </c>
      <c r="AH2290" s="15">
        <v>40447</v>
      </c>
      <c r="AI2290" s="14">
        <v>3.0419999999999998</v>
      </c>
      <c r="AK2290" s="15">
        <v>40447</v>
      </c>
      <c r="AL2290" s="14">
        <v>1.81</v>
      </c>
      <c r="AM2290" s="14">
        <f t="shared" si="269"/>
        <v>1.3332547505020851</v>
      </c>
      <c r="AN2290" s="15">
        <v>40447</v>
      </c>
      <c r="AO2290" s="14">
        <v>2.16</v>
      </c>
      <c r="AP2290" s="14">
        <f t="shared" si="270"/>
        <v>0.44499999999999984</v>
      </c>
      <c r="AQ2290" s="15">
        <v>40447</v>
      </c>
      <c r="AR2290" s="14">
        <v>3.198</v>
      </c>
      <c r="AS2290" s="14">
        <f t="shared" si="271"/>
        <v>-0.15600000000000014</v>
      </c>
      <c r="AU2290" s="14">
        <f t="shared" si="268"/>
        <v>0.53200000000000003</v>
      </c>
      <c r="AW2290" s="14">
        <f t="shared" si="272"/>
        <v>2.3379999999999996</v>
      </c>
      <c r="AY2290" s="14">
        <f t="shared" si="273"/>
        <v>2.1149999999999998</v>
      </c>
      <c r="BA2290" s="15">
        <v>40447</v>
      </c>
      <c r="BB2290" s="14">
        <v>180.63130000000001</v>
      </c>
      <c r="BD2290" s="15"/>
      <c r="BJ2290" s="15">
        <v>41177</v>
      </c>
      <c r="BK2290" s="14">
        <v>226.59970000000001</v>
      </c>
    </row>
    <row r="2291" spans="2:63" x14ac:dyDescent="0.2">
      <c r="B2291" s="15">
        <v>40448</v>
      </c>
      <c r="C2291" s="14">
        <v>2.2690000000000001</v>
      </c>
      <c r="E2291" s="15">
        <v>40448</v>
      </c>
      <c r="F2291" s="14">
        <v>2.6310000000000002</v>
      </c>
      <c r="H2291" s="15">
        <v>40448</v>
      </c>
      <c r="I2291" s="14">
        <v>4.1370000000000005</v>
      </c>
      <c r="K2291" s="15">
        <v>40448</v>
      </c>
      <c r="L2291" s="14">
        <v>3.9060000000000001</v>
      </c>
      <c r="N2291" s="15">
        <v>40448</v>
      </c>
      <c r="O2291" s="14">
        <v>3.125</v>
      </c>
      <c r="Q2291" s="15">
        <v>40448</v>
      </c>
      <c r="R2291" s="14">
        <v>2.4740000000000002</v>
      </c>
      <c r="T2291" s="15">
        <v>40448</v>
      </c>
      <c r="U2291" s="14">
        <v>2.7549999999999999</v>
      </c>
      <c r="W2291" s="15">
        <v>40448</v>
      </c>
      <c r="X2291" s="14">
        <v>6.4169999999999998</v>
      </c>
      <c r="Z2291" s="15">
        <v>40448</v>
      </c>
      <c r="AA2291" s="14">
        <v>2.5019999999999998</v>
      </c>
      <c r="AC2291" s="14">
        <f t="shared" si="267"/>
        <v>3.0907175961687012</v>
      </c>
      <c r="AE2291" s="15">
        <v>40448</v>
      </c>
      <c r="AF2291" s="14">
        <v>2.5242</v>
      </c>
      <c r="AH2291" s="15">
        <v>40448</v>
      </c>
      <c r="AI2291" s="14">
        <v>2.9740000000000002</v>
      </c>
      <c r="AK2291" s="15">
        <v>40448</v>
      </c>
      <c r="AL2291" s="14">
        <v>1.8050000000000002</v>
      </c>
      <c r="AM2291" s="14">
        <f t="shared" si="269"/>
        <v>1.2857175961687011</v>
      </c>
      <c r="AN2291" s="15">
        <v>40448</v>
      </c>
      <c r="AO2291" s="14">
        <v>2.1349999999999998</v>
      </c>
      <c r="AP2291" s="14">
        <f t="shared" si="270"/>
        <v>0.38920000000000021</v>
      </c>
      <c r="AQ2291" s="15">
        <v>40448</v>
      </c>
      <c r="AR2291" s="14">
        <v>3.19</v>
      </c>
      <c r="AS2291" s="14">
        <f t="shared" si="271"/>
        <v>-0.21599999999999975</v>
      </c>
      <c r="AU2291" s="14">
        <f t="shared" si="268"/>
        <v>0.46399999999999997</v>
      </c>
      <c r="AW2291" s="14">
        <f t="shared" si="272"/>
        <v>2.3320000000000003</v>
      </c>
      <c r="AY2291" s="14">
        <f t="shared" si="273"/>
        <v>2.101</v>
      </c>
      <c r="BA2291" s="15">
        <v>40448</v>
      </c>
      <c r="BB2291" s="14">
        <v>186.76840000000001</v>
      </c>
      <c r="BD2291" s="15"/>
      <c r="BJ2291" s="15">
        <v>41178</v>
      </c>
      <c r="BK2291" s="14">
        <v>226.577</v>
      </c>
    </row>
    <row r="2292" spans="2:63" x14ac:dyDescent="0.2">
      <c r="B2292" s="15">
        <v>40449</v>
      </c>
      <c r="C2292" s="14">
        <v>2.246</v>
      </c>
      <c r="E2292" s="15">
        <v>40449</v>
      </c>
      <c r="F2292" s="14">
        <v>2.6139999999999999</v>
      </c>
      <c r="H2292" s="15">
        <v>40449</v>
      </c>
      <c r="I2292" s="14">
        <v>4.18</v>
      </c>
      <c r="K2292" s="15">
        <v>40449</v>
      </c>
      <c r="L2292" s="14">
        <v>3.9370000000000003</v>
      </c>
      <c r="N2292" s="15">
        <v>40449</v>
      </c>
      <c r="O2292" s="14">
        <v>3.13</v>
      </c>
      <c r="Q2292" s="15">
        <v>40449</v>
      </c>
      <c r="R2292" s="14">
        <v>2.4580000000000002</v>
      </c>
      <c r="T2292" s="15">
        <v>40449</v>
      </c>
      <c r="U2292" s="14">
        <v>2.762</v>
      </c>
      <c r="W2292" s="15">
        <v>40449</v>
      </c>
      <c r="X2292" s="14">
        <v>6.5120000000000005</v>
      </c>
      <c r="Z2292" s="15">
        <v>40449</v>
      </c>
      <c r="AA2292" s="14">
        <v>2.4859999999999998</v>
      </c>
      <c r="AC2292" s="14">
        <f t="shared" si="267"/>
        <v>3.0940304341109219</v>
      </c>
      <c r="AE2292" s="15">
        <v>40449</v>
      </c>
      <c r="AF2292" s="14">
        <v>2.4653</v>
      </c>
      <c r="AH2292" s="15">
        <v>40449</v>
      </c>
      <c r="AI2292" s="14">
        <v>2.9340000000000002</v>
      </c>
      <c r="AK2292" s="15">
        <v>40449</v>
      </c>
      <c r="AL2292" s="14">
        <v>1.7850000000000001</v>
      </c>
      <c r="AM2292" s="14">
        <f t="shared" si="269"/>
        <v>1.3090304341109218</v>
      </c>
      <c r="AN2292" s="15">
        <v>40449</v>
      </c>
      <c r="AO2292" s="14">
        <v>2.177</v>
      </c>
      <c r="AP2292" s="14">
        <f t="shared" si="270"/>
        <v>0.2883</v>
      </c>
      <c r="AQ2292" s="15">
        <v>40449</v>
      </c>
      <c r="AR2292" s="14">
        <v>3.1379999999999999</v>
      </c>
      <c r="AS2292" s="14">
        <f t="shared" si="271"/>
        <v>-0.20399999999999974</v>
      </c>
      <c r="AU2292" s="14">
        <f t="shared" si="268"/>
        <v>0.46099999999999985</v>
      </c>
      <c r="AW2292" s="14">
        <f t="shared" si="272"/>
        <v>2.3949999999999996</v>
      </c>
      <c r="AY2292" s="14">
        <f t="shared" si="273"/>
        <v>2.1520000000000001</v>
      </c>
      <c r="BA2292" s="15">
        <v>40449</v>
      </c>
      <c r="BB2292" s="14">
        <v>193.3939</v>
      </c>
      <c r="BD2292" s="15"/>
      <c r="BJ2292" s="15">
        <v>41179</v>
      </c>
      <c r="BK2292" s="14">
        <v>226.82130000000001</v>
      </c>
    </row>
    <row r="2293" spans="2:63" x14ac:dyDescent="0.2">
      <c r="B2293" s="15">
        <v>40450</v>
      </c>
      <c r="C2293" s="14">
        <v>2.2400000000000002</v>
      </c>
      <c r="E2293" s="15">
        <v>40450</v>
      </c>
      <c r="F2293" s="14">
        <v>2.6269999999999998</v>
      </c>
      <c r="H2293" s="15">
        <v>40450</v>
      </c>
      <c r="I2293" s="14">
        <v>4.1970000000000001</v>
      </c>
      <c r="K2293" s="15">
        <v>40450</v>
      </c>
      <c r="L2293" s="14">
        <v>3.9370000000000003</v>
      </c>
      <c r="N2293" s="15">
        <v>40450</v>
      </c>
      <c r="O2293" s="14">
        <v>3.1310000000000002</v>
      </c>
      <c r="Q2293" s="15">
        <v>40450</v>
      </c>
      <c r="R2293" s="14">
        <v>2.4729999999999999</v>
      </c>
      <c r="T2293" s="15">
        <v>40450</v>
      </c>
      <c r="U2293" s="14">
        <v>2.7789999999999999</v>
      </c>
      <c r="W2293" s="15">
        <v>40450</v>
      </c>
      <c r="X2293" s="14">
        <v>6.4729999999999999</v>
      </c>
      <c r="Z2293" s="15">
        <v>40450</v>
      </c>
      <c r="AA2293" s="14">
        <v>2.4969999999999999</v>
      </c>
      <c r="AC2293" s="14">
        <f t="shared" si="267"/>
        <v>3.0981742623204083</v>
      </c>
      <c r="AE2293" s="15">
        <v>40450</v>
      </c>
      <c r="AF2293" s="14">
        <v>2.5026999999999999</v>
      </c>
      <c r="AH2293" s="15">
        <v>40450</v>
      </c>
      <c r="AI2293" s="14">
        <v>2.9089999999999998</v>
      </c>
      <c r="AK2293" s="15">
        <v>40450</v>
      </c>
      <c r="AL2293" s="14">
        <v>1.7850000000000001</v>
      </c>
      <c r="AM2293" s="14">
        <f t="shared" si="269"/>
        <v>1.3131742623204081</v>
      </c>
      <c r="AN2293" s="15">
        <v>40450</v>
      </c>
      <c r="AO2293" s="14">
        <v>2.1795</v>
      </c>
      <c r="AP2293" s="14">
        <f t="shared" si="270"/>
        <v>0.32319999999999993</v>
      </c>
      <c r="AQ2293" s="15">
        <v>40450</v>
      </c>
      <c r="AR2293" s="14">
        <v>3.1362999999999999</v>
      </c>
      <c r="AS2293" s="14">
        <f t="shared" si="271"/>
        <v>-0.22730000000000006</v>
      </c>
      <c r="AU2293" s="14">
        <f t="shared" si="268"/>
        <v>0.45500000000000007</v>
      </c>
      <c r="AW2293" s="14">
        <f t="shared" si="272"/>
        <v>2.4119999999999999</v>
      </c>
      <c r="AY2293" s="14">
        <f t="shared" si="273"/>
        <v>2.1520000000000001</v>
      </c>
      <c r="BA2293" s="15">
        <v>40450</v>
      </c>
      <c r="BB2293" s="14">
        <v>195.66730000000001</v>
      </c>
      <c r="BD2293" s="15"/>
      <c r="BJ2293" s="15">
        <v>41180</v>
      </c>
      <c r="BK2293" s="14">
        <v>227.07060000000001</v>
      </c>
    </row>
    <row r="2294" spans="2:63" x14ac:dyDescent="0.2">
      <c r="B2294" s="15">
        <v>40451</v>
      </c>
      <c r="C2294" s="14">
        <v>2.278</v>
      </c>
      <c r="E2294" s="15">
        <v>40451</v>
      </c>
      <c r="F2294" s="14">
        <v>2.6589999999999998</v>
      </c>
      <c r="H2294" s="15">
        <v>40451</v>
      </c>
      <c r="I2294" s="14">
        <v>4.1230000000000002</v>
      </c>
      <c r="K2294" s="15">
        <v>40451</v>
      </c>
      <c r="L2294" s="14">
        <v>3.879</v>
      </c>
      <c r="N2294" s="15">
        <v>40451</v>
      </c>
      <c r="O2294" s="14">
        <v>3.1360000000000001</v>
      </c>
      <c r="Q2294" s="15">
        <v>40451</v>
      </c>
      <c r="R2294" s="14">
        <v>2.5099999999999998</v>
      </c>
      <c r="T2294" s="15">
        <v>40451</v>
      </c>
      <c r="U2294" s="14">
        <v>2.8040000000000003</v>
      </c>
      <c r="W2294" s="15">
        <v>40451</v>
      </c>
      <c r="X2294" s="14">
        <v>6.3029999999999999</v>
      </c>
      <c r="Z2294" s="15">
        <v>40451</v>
      </c>
      <c r="AA2294" s="14">
        <v>2.5369999999999999</v>
      </c>
      <c r="AC2294" s="14">
        <f t="shared" si="267"/>
        <v>3.0940412482620108</v>
      </c>
      <c r="AE2294" s="15">
        <v>40451</v>
      </c>
      <c r="AF2294" s="14">
        <v>2.5098000000000003</v>
      </c>
      <c r="AH2294" s="15">
        <v>40451</v>
      </c>
      <c r="AI2294" s="14">
        <v>2.95</v>
      </c>
      <c r="AK2294" s="15">
        <v>40451</v>
      </c>
      <c r="AL2294" s="14">
        <v>1.7949999999999999</v>
      </c>
      <c r="AM2294" s="14">
        <f t="shared" si="269"/>
        <v>1.2990412482620108</v>
      </c>
      <c r="AN2294" s="15">
        <v>40451</v>
      </c>
      <c r="AO2294" s="14">
        <v>2.1970000000000001</v>
      </c>
      <c r="AP2294" s="14">
        <f t="shared" si="270"/>
        <v>0.31280000000000019</v>
      </c>
      <c r="AQ2294" s="15">
        <v>40451</v>
      </c>
      <c r="AR2294" s="14">
        <v>3.1259999999999999</v>
      </c>
      <c r="AS2294" s="14">
        <f t="shared" si="271"/>
        <v>-0.17599999999999971</v>
      </c>
      <c r="AU2294" s="14">
        <f t="shared" si="268"/>
        <v>0.4830000000000001</v>
      </c>
      <c r="AW2294" s="14">
        <f t="shared" si="272"/>
        <v>2.3280000000000003</v>
      </c>
      <c r="AY2294" s="14">
        <f t="shared" si="273"/>
        <v>2.0840000000000001</v>
      </c>
      <c r="BA2294" s="15">
        <v>40451</v>
      </c>
      <c r="BB2294" s="14">
        <v>184.5137</v>
      </c>
      <c r="BD2294" s="15"/>
      <c r="BJ2294" s="15">
        <v>41181</v>
      </c>
      <c r="BK2294" s="14">
        <v>227.07060000000001</v>
      </c>
    </row>
    <row r="2295" spans="2:63" x14ac:dyDescent="0.2">
      <c r="B2295" s="15">
        <v>40452</v>
      </c>
      <c r="C2295" s="14">
        <v>2.286</v>
      </c>
      <c r="E2295" s="15">
        <v>40452</v>
      </c>
      <c r="F2295" s="14">
        <v>2.6539999999999999</v>
      </c>
      <c r="H2295" s="15">
        <v>40452</v>
      </c>
      <c r="I2295" s="14">
        <v>4.093</v>
      </c>
      <c r="K2295" s="15">
        <v>40452</v>
      </c>
      <c r="L2295" s="14">
        <v>3.8620000000000001</v>
      </c>
      <c r="N2295" s="15">
        <v>40452</v>
      </c>
      <c r="O2295" s="14">
        <v>3.101</v>
      </c>
      <c r="Q2295" s="15">
        <v>40452</v>
      </c>
      <c r="R2295" s="14">
        <v>2.5030000000000001</v>
      </c>
      <c r="T2295" s="15">
        <v>40452</v>
      </c>
      <c r="U2295" s="14">
        <v>2.8010000000000002</v>
      </c>
      <c r="W2295" s="15">
        <v>40452</v>
      </c>
      <c r="X2295" s="14">
        <v>6.1269999999999998</v>
      </c>
      <c r="Z2295" s="15">
        <v>40452</v>
      </c>
      <c r="AA2295" s="14">
        <v>2.5339999999999998</v>
      </c>
      <c r="AC2295" s="14">
        <f t="shared" si="267"/>
        <v>3.0811921829136408</v>
      </c>
      <c r="AE2295" s="15">
        <v>40452</v>
      </c>
      <c r="AF2295" s="14">
        <v>2.5097</v>
      </c>
      <c r="AH2295" s="15">
        <v>40452</v>
      </c>
      <c r="AI2295" s="14">
        <v>2.9710000000000001</v>
      </c>
      <c r="AK2295" s="15">
        <v>40452</v>
      </c>
      <c r="AL2295" s="14">
        <v>1.77</v>
      </c>
      <c r="AM2295" s="14">
        <f t="shared" si="269"/>
        <v>1.3111921829136408</v>
      </c>
      <c r="AN2295" s="15">
        <v>40452</v>
      </c>
      <c r="AO2295" s="14">
        <v>2.2069999999999999</v>
      </c>
      <c r="AP2295" s="14">
        <f t="shared" si="270"/>
        <v>0.30270000000000019</v>
      </c>
      <c r="AQ2295" s="15">
        <v>40452</v>
      </c>
      <c r="AR2295" s="14">
        <v>3.1320000000000001</v>
      </c>
      <c r="AS2295" s="14">
        <f t="shared" si="271"/>
        <v>-0.16100000000000003</v>
      </c>
      <c r="AU2295" s="14">
        <f t="shared" si="268"/>
        <v>0.51600000000000001</v>
      </c>
      <c r="AW2295" s="14">
        <f t="shared" si="272"/>
        <v>2.323</v>
      </c>
      <c r="AY2295" s="14">
        <f t="shared" si="273"/>
        <v>2.0920000000000001</v>
      </c>
      <c r="BA2295" s="15">
        <v>40452</v>
      </c>
      <c r="BB2295" s="14">
        <v>180.67920000000001</v>
      </c>
      <c r="BD2295" s="15"/>
      <c r="BJ2295" s="15">
        <v>41182</v>
      </c>
      <c r="BK2295" s="14">
        <v>227.07060000000001</v>
      </c>
    </row>
    <row r="2296" spans="2:63" x14ac:dyDescent="0.2">
      <c r="B2296" s="15">
        <v>40453</v>
      </c>
      <c r="C2296" s="14">
        <v>2.286</v>
      </c>
      <c r="E2296" s="15">
        <v>40453</v>
      </c>
      <c r="F2296" s="14">
        <v>2.6539999999999999</v>
      </c>
      <c r="H2296" s="15">
        <v>40453</v>
      </c>
      <c r="I2296" s="14">
        <v>4.093</v>
      </c>
      <c r="K2296" s="15">
        <v>40453</v>
      </c>
      <c r="L2296" s="14">
        <v>3.8620000000000001</v>
      </c>
      <c r="N2296" s="15">
        <v>40453</v>
      </c>
      <c r="O2296" s="14">
        <v>3.101</v>
      </c>
      <c r="Q2296" s="15">
        <v>40453</v>
      </c>
      <c r="R2296" s="14">
        <v>2.5030000000000001</v>
      </c>
      <c r="T2296" s="15">
        <v>40453</v>
      </c>
      <c r="U2296" s="14">
        <v>2.8010000000000002</v>
      </c>
      <c r="W2296" s="15">
        <v>40453</v>
      </c>
      <c r="X2296" s="14">
        <v>6.1269999999999998</v>
      </c>
      <c r="Z2296" s="15">
        <v>40453</v>
      </c>
      <c r="AA2296" s="14">
        <v>2.5339999999999998</v>
      </c>
      <c r="AC2296" s="14">
        <f t="shared" si="267"/>
        <v>3.0811921829136408</v>
      </c>
      <c r="AE2296" s="15">
        <v>40453</v>
      </c>
      <c r="AF2296" s="14">
        <v>2.5097</v>
      </c>
      <c r="AH2296" s="15">
        <v>40453</v>
      </c>
      <c r="AI2296" s="14">
        <v>2.9710000000000001</v>
      </c>
      <c r="AK2296" s="15">
        <v>40453</v>
      </c>
      <c r="AL2296" s="14">
        <v>1.77</v>
      </c>
      <c r="AM2296" s="14">
        <f t="shared" si="269"/>
        <v>1.3111921829136408</v>
      </c>
      <c r="AN2296" s="15">
        <v>40453</v>
      </c>
      <c r="AO2296" s="14">
        <v>2.2069999999999999</v>
      </c>
      <c r="AP2296" s="14">
        <f t="shared" si="270"/>
        <v>0.30270000000000019</v>
      </c>
      <c r="AQ2296" s="15">
        <v>40453</v>
      </c>
      <c r="AR2296" s="14">
        <v>3.1320000000000001</v>
      </c>
      <c r="AS2296" s="14">
        <f t="shared" si="271"/>
        <v>-0.16100000000000003</v>
      </c>
      <c r="AU2296" s="14">
        <f t="shared" si="268"/>
        <v>0.51600000000000001</v>
      </c>
      <c r="AW2296" s="14">
        <f t="shared" si="272"/>
        <v>2.323</v>
      </c>
      <c r="AY2296" s="14">
        <f t="shared" si="273"/>
        <v>2.0920000000000001</v>
      </c>
      <c r="BA2296" s="15">
        <v>40453</v>
      </c>
      <c r="BB2296" s="14">
        <v>180.67920000000001</v>
      </c>
      <c r="BD2296" s="15"/>
      <c r="BJ2296" s="15">
        <v>41183</v>
      </c>
      <c r="BK2296" s="14">
        <v>226.87690000000001</v>
      </c>
    </row>
    <row r="2297" spans="2:63" x14ac:dyDescent="0.2">
      <c r="B2297" s="15">
        <v>40454</v>
      </c>
      <c r="C2297" s="14">
        <v>2.286</v>
      </c>
      <c r="E2297" s="15">
        <v>40454</v>
      </c>
      <c r="F2297" s="14">
        <v>2.6539999999999999</v>
      </c>
      <c r="H2297" s="15">
        <v>40454</v>
      </c>
      <c r="I2297" s="14">
        <v>4.093</v>
      </c>
      <c r="K2297" s="15">
        <v>40454</v>
      </c>
      <c r="L2297" s="14">
        <v>3.8620000000000001</v>
      </c>
      <c r="N2297" s="15">
        <v>40454</v>
      </c>
      <c r="O2297" s="14">
        <v>3.101</v>
      </c>
      <c r="Q2297" s="15">
        <v>40454</v>
      </c>
      <c r="R2297" s="14">
        <v>2.5030000000000001</v>
      </c>
      <c r="T2297" s="15">
        <v>40454</v>
      </c>
      <c r="U2297" s="14">
        <v>2.8010000000000002</v>
      </c>
      <c r="W2297" s="15">
        <v>40454</v>
      </c>
      <c r="X2297" s="14">
        <v>6.1269999999999998</v>
      </c>
      <c r="Z2297" s="15">
        <v>40454</v>
      </c>
      <c r="AA2297" s="14">
        <v>2.5339999999999998</v>
      </c>
      <c r="AC2297" s="14">
        <f t="shared" si="267"/>
        <v>3.0811921829136408</v>
      </c>
      <c r="AE2297" s="15">
        <v>40454</v>
      </c>
      <c r="AF2297" s="14">
        <v>2.5097</v>
      </c>
      <c r="AH2297" s="15">
        <v>40454</v>
      </c>
      <c r="AI2297" s="14">
        <v>2.9710000000000001</v>
      </c>
      <c r="AK2297" s="15">
        <v>40454</v>
      </c>
      <c r="AL2297" s="14">
        <v>1.77</v>
      </c>
      <c r="AM2297" s="14">
        <f t="shared" si="269"/>
        <v>1.3111921829136408</v>
      </c>
      <c r="AN2297" s="15">
        <v>40454</v>
      </c>
      <c r="AO2297" s="14">
        <v>2.2069999999999999</v>
      </c>
      <c r="AP2297" s="14">
        <f t="shared" si="270"/>
        <v>0.30270000000000019</v>
      </c>
      <c r="AQ2297" s="15">
        <v>40454</v>
      </c>
      <c r="AR2297" s="14">
        <v>3.1320000000000001</v>
      </c>
      <c r="AS2297" s="14">
        <f t="shared" si="271"/>
        <v>-0.16100000000000003</v>
      </c>
      <c r="AU2297" s="14">
        <f t="shared" si="268"/>
        <v>0.51600000000000001</v>
      </c>
      <c r="AW2297" s="14">
        <f t="shared" si="272"/>
        <v>2.323</v>
      </c>
      <c r="AY2297" s="14">
        <f t="shared" si="273"/>
        <v>2.0920000000000001</v>
      </c>
      <c r="BA2297" s="15">
        <v>40454</v>
      </c>
      <c r="BB2297" s="14">
        <v>180.67920000000001</v>
      </c>
      <c r="BD2297" s="15"/>
      <c r="BJ2297" s="15">
        <v>41184</v>
      </c>
      <c r="BK2297" s="14">
        <v>226.82759999999999</v>
      </c>
    </row>
    <row r="2298" spans="2:63" x14ac:dyDescent="0.2">
      <c r="B2298" s="15">
        <v>40455</v>
      </c>
      <c r="C2298" s="14">
        <v>2.2519999999999998</v>
      </c>
      <c r="E2298" s="15">
        <v>40455</v>
      </c>
      <c r="F2298" s="14">
        <v>2.6349999999999998</v>
      </c>
      <c r="H2298" s="15">
        <v>40455</v>
      </c>
      <c r="I2298" s="14">
        <v>4.0510000000000002</v>
      </c>
      <c r="K2298" s="15">
        <v>40455</v>
      </c>
      <c r="L2298" s="14">
        <v>3.8250000000000002</v>
      </c>
      <c r="N2298" s="15">
        <v>40455</v>
      </c>
      <c r="O2298" s="14">
        <v>3.125</v>
      </c>
      <c r="Q2298" s="15">
        <v>40455</v>
      </c>
      <c r="R2298" s="14">
        <v>2.4740000000000002</v>
      </c>
      <c r="T2298" s="15">
        <v>40455</v>
      </c>
      <c r="U2298" s="14">
        <v>2.7679999999999998</v>
      </c>
      <c r="W2298" s="15">
        <v>40455</v>
      </c>
      <c r="X2298" s="14">
        <v>6.0789999999999997</v>
      </c>
      <c r="Z2298" s="15">
        <v>40455</v>
      </c>
      <c r="AA2298" s="14">
        <v>2.5049999999999999</v>
      </c>
      <c r="AC2298" s="14">
        <f t="shared" si="267"/>
        <v>3.051085431793604</v>
      </c>
      <c r="AE2298" s="15">
        <v>40455</v>
      </c>
      <c r="AF2298" s="14">
        <v>2.4758</v>
      </c>
      <c r="AH2298" s="15">
        <v>40455</v>
      </c>
      <c r="AI2298" s="14">
        <v>2.9329999999999998</v>
      </c>
      <c r="AK2298" s="15">
        <v>40455</v>
      </c>
      <c r="AL2298" s="14">
        <v>1.768</v>
      </c>
      <c r="AM2298" s="14">
        <f t="shared" si="269"/>
        <v>1.283085431793604</v>
      </c>
      <c r="AN2298" s="15">
        <v>40455</v>
      </c>
      <c r="AO2298" s="14">
        <v>2.1949999999999998</v>
      </c>
      <c r="AP2298" s="14">
        <f t="shared" si="270"/>
        <v>0.28080000000000016</v>
      </c>
      <c r="AQ2298" s="15">
        <v>40455</v>
      </c>
      <c r="AR2298" s="14">
        <v>3.1379999999999999</v>
      </c>
      <c r="AS2298" s="14">
        <f t="shared" si="271"/>
        <v>-0.20500000000000007</v>
      </c>
      <c r="AU2298" s="14">
        <f t="shared" si="268"/>
        <v>0.48399999999999976</v>
      </c>
      <c r="AW2298" s="14">
        <f t="shared" si="272"/>
        <v>2.2830000000000004</v>
      </c>
      <c r="AY2298" s="14">
        <f t="shared" si="273"/>
        <v>2.0570000000000004</v>
      </c>
      <c r="BA2298" s="15">
        <v>40455</v>
      </c>
      <c r="BB2298" s="14">
        <v>179.80779999999999</v>
      </c>
      <c r="BD2298" s="15"/>
      <c r="BJ2298" s="15">
        <v>41185</v>
      </c>
      <c r="BK2298" s="14">
        <v>227.28210000000001</v>
      </c>
    </row>
    <row r="2299" spans="2:63" x14ac:dyDescent="0.2">
      <c r="B2299" s="15">
        <v>40456</v>
      </c>
      <c r="C2299" s="14">
        <v>2.2789999999999999</v>
      </c>
      <c r="E2299" s="15">
        <v>40456</v>
      </c>
      <c r="F2299" s="14">
        <v>2.6480000000000001</v>
      </c>
      <c r="H2299" s="15">
        <v>40456</v>
      </c>
      <c r="I2299" s="14">
        <v>4.0590000000000002</v>
      </c>
      <c r="K2299" s="15">
        <v>40456</v>
      </c>
      <c r="L2299" s="14">
        <v>3.8209999999999997</v>
      </c>
      <c r="N2299" s="15">
        <v>40456</v>
      </c>
      <c r="O2299" s="14">
        <v>3.1480000000000001</v>
      </c>
      <c r="Q2299" s="15">
        <v>40456</v>
      </c>
      <c r="R2299" s="14">
        <v>2.5019999999999998</v>
      </c>
      <c r="T2299" s="15">
        <v>40456</v>
      </c>
      <c r="U2299" s="14">
        <v>2.7490000000000001</v>
      </c>
      <c r="W2299" s="15">
        <v>40456</v>
      </c>
      <c r="X2299" s="14">
        <v>6.2089999999999996</v>
      </c>
      <c r="Z2299" s="15">
        <v>40456</v>
      </c>
      <c r="AA2299" s="14">
        <v>2.5310000000000001</v>
      </c>
      <c r="AC2299" s="14">
        <f t="shared" si="267"/>
        <v>3.0677962304959059</v>
      </c>
      <c r="AE2299" s="15">
        <v>40456</v>
      </c>
      <c r="AF2299" s="14">
        <v>2.4722</v>
      </c>
      <c r="AH2299" s="15">
        <v>40456</v>
      </c>
      <c r="AI2299" s="14">
        <v>2.9649999999999999</v>
      </c>
      <c r="AK2299" s="15">
        <v>40456</v>
      </c>
      <c r="AL2299" s="14">
        <v>1.7650000000000001</v>
      </c>
      <c r="AM2299" s="14">
        <f t="shared" si="269"/>
        <v>1.3027962304959058</v>
      </c>
      <c r="AN2299" s="15">
        <v>40456</v>
      </c>
      <c r="AO2299" s="14">
        <v>2.2709999999999999</v>
      </c>
      <c r="AP2299" s="14">
        <f t="shared" si="270"/>
        <v>0.20120000000000005</v>
      </c>
      <c r="AQ2299" s="15">
        <v>40456</v>
      </c>
      <c r="AR2299" s="14">
        <v>3.125</v>
      </c>
      <c r="AS2299" s="14">
        <f t="shared" si="271"/>
        <v>-0.16000000000000014</v>
      </c>
      <c r="AU2299" s="14">
        <f t="shared" si="268"/>
        <v>0.51399999999999979</v>
      </c>
      <c r="AW2299" s="14">
        <f t="shared" si="272"/>
        <v>2.294</v>
      </c>
      <c r="AY2299" s="14">
        <f t="shared" si="273"/>
        <v>2.0559999999999996</v>
      </c>
      <c r="BA2299" s="15">
        <v>40456</v>
      </c>
      <c r="BB2299" s="14">
        <v>177.94130000000001</v>
      </c>
      <c r="BD2299" s="15"/>
      <c r="BJ2299" s="15">
        <v>41186</v>
      </c>
      <c r="BK2299" s="14">
        <v>227.12690000000001</v>
      </c>
    </row>
    <row r="2300" spans="2:63" x14ac:dyDescent="0.2">
      <c r="B2300" s="15">
        <v>40457</v>
      </c>
      <c r="C2300" s="14">
        <v>2.2240000000000002</v>
      </c>
      <c r="E2300" s="15">
        <v>40457</v>
      </c>
      <c r="F2300" s="14">
        <v>2.5840000000000001</v>
      </c>
      <c r="H2300" s="15">
        <v>40457</v>
      </c>
      <c r="I2300" s="14">
        <v>4</v>
      </c>
      <c r="K2300" s="15">
        <v>40457</v>
      </c>
      <c r="L2300" s="14">
        <v>3.762</v>
      </c>
      <c r="N2300" s="15">
        <v>40457</v>
      </c>
      <c r="O2300" s="14">
        <v>3.11</v>
      </c>
      <c r="Q2300" s="15">
        <v>40457</v>
      </c>
      <c r="R2300" s="14">
        <v>2.452</v>
      </c>
      <c r="T2300" s="15">
        <v>40457</v>
      </c>
      <c r="U2300" s="14">
        <v>2.6920000000000002</v>
      </c>
      <c r="W2300" s="15">
        <v>40457</v>
      </c>
      <c r="X2300" s="14">
        <v>6.23</v>
      </c>
      <c r="Z2300" s="15">
        <v>40457</v>
      </c>
      <c r="AA2300" s="14">
        <v>2.4660000000000002</v>
      </c>
      <c r="AC2300" s="14">
        <f t="shared" si="267"/>
        <v>3.0122660281167928</v>
      </c>
      <c r="AE2300" s="15">
        <v>40457</v>
      </c>
      <c r="AF2300" s="14">
        <v>2.3976000000000002</v>
      </c>
      <c r="AH2300" s="15">
        <v>40457</v>
      </c>
      <c r="AI2300" s="14">
        <v>2.895</v>
      </c>
      <c r="AK2300" s="15">
        <v>40457</v>
      </c>
      <c r="AL2300" s="14">
        <v>1.7749999999999999</v>
      </c>
      <c r="AM2300" s="14">
        <f t="shared" si="269"/>
        <v>1.2372660281167929</v>
      </c>
      <c r="AN2300" s="15">
        <v>40457</v>
      </c>
      <c r="AO2300" s="14">
        <v>2.3325</v>
      </c>
      <c r="AP2300" s="14">
        <f t="shared" si="270"/>
        <v>6.5100000000000158E-2</v>
      </c>
      <c r="AQ2300" s="15">
        <v>40457</v>
      </c>
      <c r="AR2300" s="14">
        <v>3.1230000000000002</v>
      </c>
      <c r="AS2300" s="14">
        <f t="shared" si="271"/>
        <v>-0.2280000000000002</v>
      </c>
      <c r="AU2300" s="14">
        <f t="shared" si="268"/>
        <v>0.44900000000000029</v>
      </c>
      <c r="AW2300" s="14">
        <f t="shared" si="272"/>
        <v>2.2250000000000001</v>
      </c>
      <c r="AY2300" s="14">
        <f t="shared" si="273"/>
        <v>1.9870000000000001</v>
      </c>
      <c r="BA2300" s="15">
        <v>40457</v>
      </c>
      <c r="BB2300" s="14">
        <v>177.62530000000001</v>
      </c>
      <c r="BD2300" s="15"/>
      <c r="BJ2300" s="15">
        <v>41187</v>
      </c>
      <c r="BK2300" s="14">
        <v>227.3099</v>
      </c>
    </row>
    <row r="2301" spans="2:63" x14ac:dyDescent="0.2">
      <c r="B2301" s="15">
        <v>40458</v>
      </c>
      <c r="C2301" s="14">
        <v>2.262</v>
      </c>
      <c r="E2301" s="15">
        <v>40458</v>
      </c>
      <c r="F2301" s="14">
        <v>2.6360000000000001</v>
      </c>
      <c r="H2301" s="15">
        <v>40458</v>
      </c>
      <c r="I2301" s="14">
        <v>4.03</v>
      </c>
      <c r="K2301" s="15">
        <v>40458</v>
      </c>
      <c r="L2301" s="14">
        <v>3.7890000000000001</v>
      </c>
      <c r="N2301" s="15">
        <v>40458</v>
      </c>
      <c r="O2301" s="14">
        <v>3.1659999999999999</v>
      </c>
      <c r="Q2301" s="15">
        <v>40458</v>
      </c>
      <c r="R2301" s="14">
        <v>2.4980000000000002</v>
      </c>
      <c r="T2301" s="15">
        <v>40458</v>
      </c>
      <c r="U2301" s="14">
        <v>2.7320000000000002</v>
      </c>
      <c r="W2301" s="15">
        <v>40458</v>
      </c>
      <c r="X2301" s="14">
        <v>6.2770000000000001</v>
      </c>
      <c r="Z2301" s="15">
        <v>40458</v>
      </c>
      <c r="AA2301" s="14">
        <v>2.5089999999999999</v>
      </c>
      <c r="AC2301" s="14">
        <f t="shared" si="267"/>
        <v>3.0517265564653169</v>
      </c>
      <c r="AE2301" s="15">
        <v>40458</v>
      </c>
      <c r="AF2301" s="14">
        <v>2.3833000000000002</v>
      </c>
      <c r="AH2301" s="15">
        <v>40458</v>
      </c>
      <c r="AI2301" s="14">
        <v>2.9279999999999999</v>
      </c>
      <c r="AK2301" s="15">
        <v>40458</v>
      </c>
      <c r="AL2301" s="14">
        <v>1.7749999999999999</v>
      </c>
      <c r="AM2301" s="14">
        <f t="shared" si="269"/>
        <v>1.276726556465317</v>
      </c>
      <c r="AN2301" s="15">
        <v>40458</v>
      </c>
      <c r="AO2301" s="14">
        <v>2.2999999999999998</v>
      </c>
      <c r="AP2301" s="14">
        <f t="shared" si="270"/>
        <v>8.3300000000000374E-2</v>
      </c>
      <c r="AQ2301" s="15">
        <v>40458</v>
      </c>
      <c r="AR2301" s="14">
        <v>3.133</v>
      </c>
      <c r="AS2301" s="14">
        <f t="shared" si="271"/>
        <v>-0.20500000000000007</v>
      </c>
      <c r="AU2301" s="14">
        <f t="shared" si="268"/>
        <v>0.4870000000000001</v>
      </c>
      <c r="AW2301" s="14">
        <f t="shared" si="272"/>
        <v>2.2550000000000003</v>
      </c>
      <c r="AY2301" s="14">
        <f t="shared" si="273"/>
        <v>2.0140000000000002</v>
      </c>
      <c r="BA2301" s="15">
        <v>40458</v>
      </c>
      <c r="BB2301" s="14">
        <v>176.81280000000001</v>
      </c>
      <c r="BD2301" s="15"/>
      <c r="BJ2301" s="15">
        <v>41188</v>
      </c>
      <c r="BK2301" s="14">
        <v>227.3099</v>
      </c>
    </row>
    <row r="2302" spans="2:63" x14ac:dyDescent="0.2">
      <c r="B2302" s="15">
        <v>40459</v>
      </c>
      <c r="C2302" s="14">
        <v>2.254</v>
      </c>
      <c r="E2302" s="15">
        <v>40459</v>
      </c>
      <c r="F2302" s="14">
        <v>2.6680000000000001</v>
      </c>
      <c r="H2302" s="15">
        <v>40459</v>
      </c>
      <c r="I2302" s="14">
        <v>3.9910000000000001</v>
      </c>
      <c r="K2302" s="15">
        <v>40459</v>
      </c>
      <c r="L2302" s="14">
        <v>3.7439999999999998</v>
      </c>
      <c r="N2302" s="15">
        <v>40459</v>
      </c>
      <c r="O2302" s="14">
        <v>3.141</v>
      </c>
      <c r="Q2302" s="15">
        <v>40459</v>
      </c>
      <c r="R2302" s="14">
        <v>2.468</v>
      </c>
      <c r="T2302" s="15">
        <v>40459</v>
      </c>
      <c r="U2302" s="14">
        <v>2.7109999999999999</v>
      </c>
      <c r="W2302" s="15">
        <v>40459</v>
      </c>
      <c r="X2302" s="14">
        <v>6.2350000000000003</v>
      </c>
      <c r="Z2302" s="15">
        <v>40459</v>
      </c>
      <c r="AA2302" s="14">
        <v>2.4830000000000001</v>
      </c>
      <c r="AC2302" s="14">
        <f t="shared" si="267"/>
        <v>3.0375495133632011</v>
      </c>
      <c r="AE2302" s="15">
        <v>40459</v>
      </c>
      <c r="AF2302" s="14">
        <v>2.3919999999999999</v>
      </c>
      <c r="AH2302" s="15">
        <v>40459</v>
      </c>
      <c r="AI2302" s="14">
        <v>2.8660000000000001</v>
      </c>
      <c r="AK2302" s="15">
        <v>40459</v>
      </c>
      <c r="AL2302" s="14">
        <v>1.78</v>
      </c>
      <c r="AM2302" s="14">
        <f t="shared" si="269"/>
        <v>1.2575495133632011</v>
      </c>
      <c r="AN2302" s="15">
        <v>40459</v>
      </c>
      <c r="AO2302" s="14">
        <v>2.3719999999999999</v>
      </c>
      <c r="AP2302" s="14">
        <f t="shared" si="270"/>
        <v>2.0000000000000018E-2</v>
      </c>
      <c r="AQ2302" s="15">
        <v>40459</v>
      </c>
      <c r="AR2302" s="14">
        <v>3.1459999999999999</v>
      </c>
      <c r="AS2302" s="14">
        <f t="shared" si="271"/>
        <v>-0.2799999999999998</v>
      </c>
      <c r="AU2302" s="14">
        <f t="shared" si="268"/>
        <v>0.47399999999999998</v>
      </c>
      <c r="AW2302" s="14">
        <f t="shared" si="272"/>
        <v>2.2110000000000003</v>
      </c>
      <c r="AY2302" s="14">
        <f t="shared" si="273"/>
        <v>1.9639999999999997</v>
      </c>
      <c r="BA2302" s="15">
        <v>40459</v>
      </c>
      <c r="BB2302" s="14">
        <v>173.72579999999999</v>
      </c>
      <c r="BD2302" s="15"/>
      <c r="BJ2302" s="15">
        <v>41189</v>
      </c>
      <c r="BK2302" s="14">
        <v>227.3099</v>
      </c>
    </row>
    <row r="2303" spans="2:63" x14ac:dyDescent="0.2">
      <c r="B2303" s="15">
        <v>40460</v>
      </c>
      <c r="C2303" s="14">
        <v>2.254</v>
      </c>
      <c r="E2303" s="15">
        <v>40460</v>
      </c>
      <c r="F2303" s="14">
        <v>2.6680000000000001</v>
      </c>
      <c r="H2303" s="15">
        <v>40460</v>
      </c>
      <c r="I2303" s="14">
        <v>3.9910000000000001</v>
      </c>
      <c r="K2303" s="15">
        <v>40460</v>
      </c>
      <c r="L2303" s="14">
        <v>3.7439999999999998</v>
      </c>
      <c r="N2303" s="15">
        <v>40460</v>
      </c>
      <c r="O2303" s="14">
        <v>3.141</v>
      </c>
      <c r="Q2303" s="15">
        <v>40460</v>
      </c>
      <c r="R2303" s="14">
        <v>2.468</v>
      </c>
      <c r="T2303" s="15">
        <v>40460</v>
      </c>
      <c r="U2303" s="14">
        <v>2.7109999999999999</v>
      </c>
      <c r="W2303" s="15">
        <v>40460</v>
      </c>
      <c r="X2303" s="14">
        <v>6.2350000000000003</v>
      </c>
      <c r="Z2303" s="15">
        <v>40460</v>
      </c>
      <c r="AA2303" s="14">
        <v>2.4830000000000001</v>
      </c>
      <c r="AC2303" s="14">
        <f t="shared" si="267"/>
        <v>3.0375495133632011</v>
      </c>
      <c r="AE2303" s="15">
        <v>40460</v>
      </c>
      <c r="AF2303" s="14">
        <v>2.3919999999999999</v>
      </c>
      <c r="AH2303" s="15">
        <v>40460</v>
      </c>
      <c r="AI2303" s="14">
        <v>2.8660000000000001</v>
      </c>
      <c r="AK2303" s="15">
        <v>40460</v>
      </c>
      <c r="AL2303" s="14">
        <v>1.78</v>
      </c>
      <c r="AM2303" s="14">
        <f t="shared" si="269"/>
        <v>1.2575495133632011</v>
      </c>
      <c r="AN2303" s="15">
        <v>40460</v>
      </c>
      <c r="AO2303" s="14">
        <v>2.3719999999999999</v>
      </c>
      <c r="AP2303" s="14">
        <f t="shared" si="270"/>
        <v>2.0000000000000018E-2</v>
      </c>
      <c r="AQ2303" s="15">
        <v>40460</v>
      </c>
      <c r="AR2303" s="14">
        <v>3.1459999999999999</v>
      </c>
      <c r="AS2303" s="14">
        <f t="shared" si="271"/>
        <v>-0.2799999999999998</v>
      </c>
      <c r="AU2303" s="14">
        <f t="shared" si="268"/>
        <v>0.47399999999999998</v>
      </c>
      <c r="AW2303" s="14">
        <f t="shared" si="272"/>
        <v>2.2110000000000003</v>
      </c>
      <c r="AY2303" s="14">
        <f t="shared" si="273"/>
        <v>1.9639999999999997</v>
      </c>
      <c r="BA2303" s="15">
        <v>40460</v>
      </c>
      <c r="BB2303" s="14">
        <v>173.72579999999999</v>
      </c>
      <c r="BD2303" s="15"/>
      <c r="BJ2303" s="15">
        <v>41190</v>
      </c>
      <c r="BK2303" s="14">
        <v>226.7157</v>
      </c>
    </row>
    <row r="2304" spans="2:63" x14ac:dyDescent="0.2">
      <c r="B2304" s="15">
        <v>40461</v>
      </c>
      <c r="C2304" s="14">
        <v>2.254</v>
      </c>
      <c r="E2304" s="15">
        <v>40461</v>
      </c>
      <c r="F2304" s="14">
        <v>2.6680000000000001</v>
      </c>
      <c r="H2304" s="15">
        <v>40461</v>
      </c>
      <c r="I2304" s="14">
        <v>3.9910000000000001</v>
      </c>
      <c r="K2304" s="15">
        <v>40461</v>
      </c>
      <c r="L2304" s="14">
        <v>3.7439999999999998</v>
      </c>
      <c r="N2304" s="15">
        <v>40461</v>
      </c>
      <c r="O2304" s="14">
        <v>3.141</v>
      </c>
      <c r="Q2304" s="15">
        <v>40461</v>
      </c>
      <c r="R2304" s="14">
        <v>2.468</v>
      </c>
      <c r="T2304" s="15">
        <v>40461</v>
      </c>
      <c r="U2304" s="14">
        <v>2.7109999999999999</v>
      </c>
      <c r="W2304" s="15">
        <v>40461</v>
      </c>
      <c r="X2304" s="14">
        <v>6.2350000000000003</v>
      </c>
      <c r="Z2304" s="15">
        <v>40461</v>
      </c>
      <c r="AA2304" s="14">
        <v>2.4830000000000001</v>
      </c>
      <c r="AC2304" s="14">
        <f t="shared" si="267"/>
        <v>3.0375495133632011</v>
      </c>
      <c r="AE2304" s="15">
        <v>40461</v>
      </c>
      <c r="AF2304" s="14">
        <v>2.3919999999999999</v>
      </c>
      <c r="AH2304" s="15">
        <v>40461</v>
      </c>
      <c r="AI2304" s="14">
        <v>2.8660000000000001</v>
      </c>
      <c r="AK2304" s="15">
        <v>40461</v>
      </c>
      <c r="AL2304" s="14">
        <v>1.78</v>
      </c>
      <c r="AM2304" s="14">
        <f t="shared" si="269"/>
        <v>1.2575495133632011</v>
      </c>
      <c r="AN2304" s="15">
        <v>40461</v>
      </c>
      <c r="AO2304" s="14">
        <v>2.3719999999999999</v>
      </c>
      <c r="AP2304" s="14">
        <f t="shared" si="270"/>
        <v>2.0000000000000018E-2</v>
      </c>
      <c r="AQ2304" s="15">
        <v>40461</v>
      </c>
      <c r="AR2304" s="14">
        <v>3.1459999999999999</v>
      </c>
      <c r="AS2304" s="14">
        <f t="shared" si="271"/>
        <v>-0.2799999999999998</v>
      </c>
      <c r="AU2304" s="14">
        <f t="shared" si="268"/>
        <v>0.47399999999999998</v>
      </c>
      <c r="AW2304" s="14">
        <f t="shared" si="272"/>
        <v>2.2110000000000003</v>
      </c>
      <c r="AY2304" s="14">
        <f t="shared" si="273"/>
        <v>1.9639999999999997</v>
      </c>
      <c r="BA2304" s="15">
        <v>40461</v>
      </c>
      <c r="BB2304" s="14">
        <v>173.72579999999999</v>
      </c>
      <c r="BD2304" s="15"/>
      <c r="BJ2304" s="15">
        <v>41191</v>
      </c>
      <c r="BK2304" s="14">
        <v>226.76089999999999</v>
      </c>
    </row>
    <row r="2305" spans="2:63" x14ac:dyDescent="0.2">
      <c r="B2305" s="15">
        <v>40462</v>
      </c>
      <c r="C2305" s="14">
        <v>2.2720000000000002</v>
      </c>
      <c r="E2305" s="15">
        <v>40462</v>
      </c>
      <c r="F2305" s="14">
        <v>2.6760000000000002</v>
      </c>
      <c r="H2305" s="15">
        <v>40462</v>
      </c>
      <c r="I2305" s="14">
        <v>3.9820000000000002</v>
      </c>
      <c r="K2305" s="15">
        <v>40462</v>
      </c>
      <c r="L2305" s="14">
        <v>3.7290000000000001</v>
      </c>
      <c r="N2305" s="15">
        <v>40462</v>
      </c>
      <c r="O2305" s="14">
        <v>3.1240000000000001</v>
      </c>
      <c r="Q2305" s="15">
        <v>40462</v>
      </c>
      <c r="R2305" s="14">
        <v>2.476</v>
      </c>
      <c r="T2305" s="15">
        <v>40462</v>
      </c>
      <c r="U2305" s="14">
        <v>2.706</v>
      </c>
      <c r="W2305" s="15">
        <v>40462</v>
      </c>
      <c r="X2305" s="14">
        <v>6.1680000000000001</v>
      </c>
      <c r="Z2305" s="15">
        <v>40462</v>
      </c>
      <c r="AA2305" s="14">
        <v>2.4969999999999999</v>
      </c>
      <c r="AC2305" s="14">
        <f t="shared" si="267"/>
        <v>3.0383852927545187</v>
      </c>
      <c r="AE2305" s="15">
        <v>40462</v>
      </c>
      <c r="AF2305" s="14">
        <v>2.3919000000000001</v>
      </c>
      <c r="AH2305" s="15">
        <v>40462</v>
      </c>
      <c r="AI2305" s="14">
        <v>2.8780000000000001</v>
      </c>
      <c r="AK2305" s="15">
        <v>40462</v>
      </c>
      <c r="AL2305" s="14">
        <v>1.788</v>
      </c>
      <c r="AM2305" s="14">
        <f t="shared" si="269"/>
        <v>1.2503852927545187</v>
      </c>
      <c r="AN2305" s="15">
        <v>40462</v>
      </c>
      <c r="AO2305" s="14">
        <v>2.3250000000000002</v>
      </c>
      <c r="AP2305" s="14">
        <f t="shared" si="270"/>
        <v>6.6899999999999959E-2</v>
      </c>
      <c r="AQ2305" s="15">
        <v>40462</v>
      </c>
      <c r="AR2305" s="14">
        <v>3.1379999999999999</v>
      </c>
      <c r="AS2305" s="14">
        <f t="shared" si="271"/>
        <v>-0.25999999999999979</v>
      </c>
      <c r="AU2305" s="14">
        <f t="shared" si="268"/>
        <v>0.48400000000000021</v>
      </c>
      <c r="AW2305" s="14">
        <f t="shared" si="272"/>
        <v>2.194</v>
      </c>
      <c r="AY2305" s="14">
        <f t="shared" si="273"/>
        <v>1.9410000000000001</v>
      </c>
      <c r="BA2305" s="15">
        <v>40462</v>
      </c>
      <c r="BB2305" s="14">
        <v>171.00290000000001</v>
      </c>
      <c r="BD2305" s="15"/>
      <c r="BJ2305" s="15">
        <v>41192</v>
      </c>
      <c r="BK2305" s="14">
        <v>226.578</v>
      </c>
    </row>
    <row r="2306" spans="2:63" x14ac:dyDescent="0.2">
      <c r="B2306" s="15">
        <v>40463</v>
      </c>
      <c r="C2306" s="14">
        <v>2.2429999999999999</v>
      </c>
      <c r="E2306" s="15">
        <v>40463</v>
      </c>
      <c r="F2306" s="14">
        <v>2.6589999999999998</v>
      </c>
      <c r="H2306" s="15">
        <v>40463</v>
      </c>
      <c r="I2306" s="14">
        <v>3.9929999999999999</v>
      </c>
      <c r="K2306" s="15">
        <v>40463</v>
      </c>
      <c r="L2306" s="14">
        <v>3.73</v>
      </c>
      <c r="N2306" s="15">
        <v>40463</v>
      </c>
      <c r="O2306" s="14">
        <v>3.1019999999999999</v>
      </c>
      <c r="Q2306" s="15">
        <v>40463</v>
      </c>
      <c r="R2306" s="14">
        <v>2.4569999999999999</v>
      </c>
      <c r="T2306" s="15">
        <v>40463</v>
      </c>
      <c r="U2306" s="14">
        <v>2.673</v>
      </c>
      <c r="W2306" s="15">
        <v>40463</v>
      </c>
      <c r="X2306" s="14">
        <v>6.2240000000000002</v>
      </c>
      <c r="Z2306" s="15">
        <v>40463</v>
      </c>
      <c r="AA2306" s="14">
        <v>2.4649999999999999</v>
      </c>
      <c r="AC2306" s="14">
        <f t="shared" si="267"/>
        <v>3.0261710180750807</v>
      </c>
      <c r="AE2306" s="15">
        <v>40463</v>
      </c>
      <c r="AF2306" s="14">
        <v>2.4308999999999998</v>
      </c>
      <c r="AH2306" s="15">
        <v>40463</v>
      </c>
      <c r="AI2306" s="14">
        <v>2.8479999999999999</v>
      </c>
      <c r="AK2306" s="15">
        <v>40463</v>
      </c>
      <c r="AL2306" s="14">
        <v>1.788</v>
      </c>
      <c r="AM2306" s="14">
        <f t="shared" si="269"/>
        <v>1.2381710180750807</v>
      </c>
      <c r="AN2306" s="15">
        <v>40463</v>
      </c>
      <c r="AO2306" s="14">
        <v>2.36</v>
      </c>
      <c r="AP2306" s="14">
        <f t="shared" si="270"/>
        <v>7.0899999999999963E-2</v>
      </c>
      <c r="AQ2306" s="15">
        <v>40463</v>
      </c>
      <c r="AR2306" s="14">
        <v>3.1838000000000002</v>
      </c>
      <c r="AS2306" s="14">
        <f t="shared" si="271"/>
        <v>-0.33580000000000032</v>
      </c>
      <c r="AU2306" s="14">
        <f t="shared" si="268"/>
        <v>0.45499999999999985</v>
      </c>
      <c r="AW2306" s="14">
        <f t="shared" si="272"/>
        <v>2.2050000000000001</v>
      </c>
      <c r="AY2306" s="14">
        <f t="shared" si="273"/>
        <v>1.9419999999999999</v>
      </c>
      <c r="BA2306" s="15">
        <v>40463</v>
      </c>
      <c r="BB2306" s="14">
        <v>175.0102</v>
      </c>
      <c r="BD2306" s="15"/>
      <c r="BJ2306" s="15">
        <v>41193</v>
      </c>
      <c r="BK2306" s="14">
        <v>226.67169999999999</v>
      </c>
    </row>
    <row r="2307" spans="2:63" x14ac:dyDescent="0.2">
      <c r="B2307" s="15">
        <v>40464</v>
      </c>
      <c r="C2307" s="14">
        <v>2.282</v>
      </c>
      <c r="E2307" s="15">
        <v>40464</v>
      </c>
      <c r="F2307" s="14">
        <v>2.6930000000000001</v>
      </c>
      <c r="H2307" s="15">
        <v>40464</v>
      </c>
      <c r="I2307" s="14">
        <v>4.0270000000000001</v>
      </c>
      <c r="K2307" s="15">
        <v>40464</v>
      </c>
      <c r="L2307" s="14">
        <v>3.7509999999999999</v>
      </c>
      <c r="N2307" s="15">
        <v>40464</v>
      </c>
      <c r="O2307" s="14">
        <v>3.1539999999999999</v>
      </c>
      <c r="Q2307" s="15">
        <v>40464</v>
      </c>
      <c r="R2307" s="14">
        <v>2.496</v>
      </c>
      <c r="T2307" s="15">
        <v>40464</v>
      </c>
      <c r="U2307" s="14">
        <v>2.7130000000000001</v>
      </c>
      <c r="W2307" s="15">
        <v>40464</v>
      </c>
      <c r="X2307" s="14">
        <v>6.1849999999999996</v>
      </c>
      <c r="Z2307" s="15">
        <v>40464</v>
      </c>
      <c r="AA2307" s="14">
        <v>2.5</v>
      </c>
      <c r="AC2307" s="14">
        <f t="shared" si="267"/>
        <v>3.058322879653947</v>
      </c>
      <c r="AE2307" s="15">
        <v>40464</v>
      </c>
      <c r="AF2307" s="14">
        <v>2.4220000000000002</v>
      </c>
      <c r="AH2307" s="15">
        <v>40464</v>
      </c>
      <c r="AI2307" s="14">
        <v>2.879</v>
      </c>
      <c r="AK2307" s="15">
        <v>40464</v>
      </c>
      <c r="AL2307" s="14">
        <v>1.7949999999999999</v>
      </c>
      <c r="AM2307" s="14">
        <f t="shared" si="269"/>
        <v>1.2633228796539471</v>
      </c>
      <c r="AN2307" s="15">
        <v>40464</v>
      </c>
      <c r="AO2307" s="14">
        <v>2.4249999999999998</v>
      </c>
      <c r="AP2307" s="14">
        <f t="shared" si="270"/>
        <v>-2.9999999999996696E-3</v>
      </c>
      <c r="AQ2307" s="15">
        <v>40464</v>
      </c>
      <c r="AR2307" s="14">
        <v>3.19</v>
      </c>
      <c r="AS2307" s="14">
        <f t="shared" si="271"/>
        <v>-0.31099999999999994</v>
      </c>
      <c r="AU2307" s="14">
        <f t="shared" si="268"/>
        <v>0.4870000000000001</v>
      </c>
      <c r="AW2307" s="14">
        <f t="shared" si="272"/>
        <v>2.2320000000000002</v>
      </c>
      <c r="AY2307" s="14">
        <f t="shared" si="273"/>
        <v>1.956</v>
      </c>
      <c r="BA2307" s="15">
        <v>40464</v>
      </c>
      <c r="BB2307" s="14">
        <v>174.4915</v>
      </c>
      <c r="BD2307" s="15"/>
      <c r="BJ2307" s="15">
        <v>41194</v>
      </c>
      <c r="BK2307" s="14">
        <v>226.83600000000001</v>
      </c>
    </row>
    <row r="2308" spans="2:63" x14ac:dyDescent="0.2">
      <c r="B2308" s="15">
        <v>40465</v>
      </c>
      <c r="C2308" s="14">
        <v>2.2949999999999999</v>
      </c>
      <c r="E2308" s="15">
        <v>40465</v>
      </c>
      <c r="F2308" s="14">
        <v>2.7</v>
      </c>
      <c r="H2308" s="15">
        <v>40465</v>
      </c>
      <c r="I2308" s="14">
        <v>3.996</v>
      </c>
      <c r="K2308" s="15">
        <v>40465</v>
      </c>
      <c r="L2308" s="14">
        <v>3.7439999999999998</v>
      </c>
      <c r="N2308" s="15">
        <v>40465</v>
      </c>
      <c r="O2308" s="14">
        <v>3.153</v>
      </c>
      <c r="Q2308" s="15">
        <v>40465</v>
      </c>
      <c r="R2308" s="14">
        <v>2.5049999999999999</v>
      </c>
      <c r="T2308" s="15">
        <v>40465</v>
      </c>
      <c r="U2308" s="14">
        <v>2.722</v>
      </c>
      <c r="W2308" s="15">
        <v>40465</v>
      </c>
      <c r="X2308" s="14">
        <v>6.0549999999999997</v>
      </c>
      <c r="Z2308" s="15">
        <v>40465</v>
      </c>
      <c r="AA2308" s="14">
        <v>2.5110000000000001</v>
      </c>
      <c r="AC2308" s="14">
        <f t="shared" ref="AC2308:AC2371" si="274">((C2308*$C$1)+(F2308*$F$1)+(I2308*$I$1)+(L2308*$L$1)+(O2308*$O$1)+(R2308*$R$1)+(U2308*$U$1)+(X2308*$X$1)+(AA2308*$AA$1))/($C$1+$F$1+$I$1+$L$1+$O$1+$R$1+$U$1+$X$1+$AA$1)</f>
        <v>3.0554118646686232</v>
      </c>
      <c r="AE2308" s="15">
        <v>40465</v>
      </c>
      <c r="AF2308" s="14">
        <v>2.5076000000000001</v>
      </c>
      <c r="AH2308" s="15">
        <v>40465</v>
      </c>
      <c r="AI2308" s="14">
        <v>2.88</v>
      </c>
      <c r="AK2308" s="15">
        <v>40465</v>
      </c>
      <c r="AL2308" s="14">
        <v>1.835</v>
      </c>
      <c r="AM2308" s="14">
        <f t="shared" si="269"/>
        <v>1.2204118646686233</v>
      </c>
      <c r="AN2308" s="15">
        <v>40465</v>
      </c>
      <c r="AO2308" s="14">
        <v>2.5430000000000001</v>
      </c>
      <c r="AP2308" s="14">
        <f t="shared" si="270"/>
        <v>-3.5400000000000098E-2</v>
      </c>
      <c r="AQ2308" s="15">
        <v>40465</v>
      </c>
      <c r="AR2308" s="14">
        <v>3.1838000000000002</v>
      </c>
      <c r="AS2308" s="14">
        <f t="shared" si="271"/>
        <v>-0.30380000000000029</v>
      </c>
      <c r="AU2308" s="14">
        <f t="shared" ref="AU2308:AU2371" si="275">C2308-AL2308</f>
        <v>0.45999999999999996</v>
      </c>
      <c r="AW2308" s="14">
        <f t="shared" si="272"/>
        <v>2.161</v>
      </c>
      <c r="AY2308" s="14">
        <f t="shared" si="273"/>
        <v>1.9089999999999998</v>
      </c>
      <c r="BA2308" s="15">
        <v>40465</v>
      </c>
      <c r="BB2308" s="14">
        <v>170.10659999999999</v>
      </c>
      <c r="BD2308" s="15"/>
      <c r="BJ2308" s="15">
        <v>41195</v>
      </c>
      <c r="BK2308" s="14">
        <v>226.83600000000001</v>
      </c>
    </row>
    <row r="2309" spans="2:63" x14ac:dyDescent="0.2">
      <c r="B2309" s="15">
        <v>40466</v>
      </c>
      <c r="C2309" s="14">
        <v>2.371</v>
      </c>
      <c r="E2309" s="15">
        <v>40466</v>
      </c>
      <c r="F2309" s="14">
        <v>2.762</v>
      </c>
      <c r="H2309" s="15">
        <v>40466</v>
      </c>
      <c r="I2309" s="14">
        <v>3.988</v>
      </c>
      <c r="K2309" s="15">
        <v>40466</v>
      </c>
      <c r="L2309" s="14">
        <v>3.7589999999999999</v>
      </c>
      <c r="N2309" s="15">
        <v>40466</v>
      </c>
      <c r="O2309" s="14">
        <v>3.1960000000000002</v>
      </c>
      <c r="Q2309" s="15">
        <v>40466</v>
      </c>
      <c r="R2309" s="14">
        <v>2.5760000000000001</v>
      </c>
      <c r="T2309" s="15">
        <v>40466</v>
      </c>
      <c r="U2309" s="14">
        <v>2.7759999999999998</v>
      </c>
      <c r="W2309" s="15">
        <v>40466</v>
      </c>
      <c r="X2309" s="14">
        <v>5.74</v>
      </c>
      <c r="Z2309" s="15">
        <v>40466</v>
      </c>
      <c r="AA2309" s="14">
        <v>2.5760000000000001</v>
      </c>
      <c r="AC2309" s="14">
        <f t="shared" si="274"/>
        <v>3.0923176270662749</v>
      </c>
      <c r="AE2309" s="15">
        <v>40466</v>
      </c>
      <c r="AF2309" s="14">
        <v>2.5596999999999999</v>
      </c>
      <c r="AH2309" s="15">
        <v>40466</v>
      </c>
      <c r="AI2309" s="14">
        <v>2.9449999999999998</v>
      </c>
      <c r="AK2309" s="15">
        <v>40466</v>
      </c>
      <c r="AL2309" s="14">
        <v>1.877</v>
      </c>
      <c r="AM2309" s="14">
        <f t="shared" si="269"/>
        <v>1.2153176270662749</v>
      </c>
      <c r="AN2309" s="15">
        <v>40466</v>
      </c>
      <c r="AO2309" s="14">
        <v>2.5049999999999999</v>
      </c>
      <c r="AP2309" s="14">
        <f t="shared" si="270"/>
        <v>5.4699999999999971E-2</v>
      </c>
      <c r="AQ2309" s="15">
        <v>40466</v>
      </c>
      <c r="AR2309" s="14">
        <v>3.1787999999999998</v>
      </c>
      <c r="AS2309" s="14">
        <f t="shared" si="271"/>
        <v>-0.23380000000000001</v>
      </c>
      <c r="AU2309" s="14">
        <f t="shared" si="275"/>
        <v>0.49399999999999999</v>
      </c>
      <c r="AW2309" s="14">
        <f t="shared" si="272"/>
        <v>2.1109999999999998</v>
      </c>
      <c r="AY2309" s="14">
        <f t="shared" si="273"/>
        <v>1.8819999999999999</v>
      </c>
      <c r="BA2309" s="15">
        <v>40466</v>
      </c>
      <c r="BB2309" s="14">
        <v>161.70050000000001</v>
      </c>
      <c r="BD2309" s="15"/>
      <c r="BJ2309" s="15">
        <v>41196</v>
      </c>
      <c r="BK2309" s="14">
        <v>226.83600000000001</v>
      </c>
    </row>
    <row r="2310" spans="2:63" x14ac:dyDescent="0.2">
      <c r="B2310" s="15">
        <v>40467</v>
      </c>
      <c r="C2310" s="14">
        <v>2.371</v>
      </c>
      <c r="E2310" s="15">
        <v>40467</v>
      </c>
      <c r="F2310" s="14">
        <v>2.762</v>
      </c>
      <c r="H2310" s="15">
        <v>40467</v>
      </c>
      <c r="I2310" s="14">
        <v>3.988</v>
      </c>
      <c r="K2310" s="15">
        <v>40467</v>
      </c>
      <c r="L2310" s="14">
        <v>3.7589999999999999</v>
      </c>
      <c r="N2310" s="15">
        <v>40467</v>
      </c>
      <c r="O2310" s="14">
        <v>3.1960000000000002</v>
      </c>
      <c r="Q2310" s="15">
        <v>40467</v>
      </c>
      <c r="R2310" s="14">
        <v>2.5760000000000001</v>
      </c>
      <c r="T2310" s="15">
        <v>40467</v>
      </c>
      <c r="U2310" s="14">
        <v>2.7759999999999998</v>
      </c>
      <c r="W2310" s="15">
        <v>40467</v>
      </c>
      <c r="X2310" s="14">
        <v>5.74</v>
      </c>
      <c r="Z2310" s="15">
        <v>40467</v>
      </c>
      <c r="AA2310" s="14">
        <v>2.5760000000000001</v>
      </c>
      <c r="AC2310" s="14">
        <f t="shared" si="274"/>
        <v>3.0923176270662749</v>
      </c>
      <c r="AE2310" s="15">
        <v>40467</v>
      </c>
      <c r="AF2310" s="14">
        <v>2.5596999999999999</v>
      </c>
      <c r="AH2310" s="15">
        <v>40467</v>
      </c>
      <c r="AI2310" s="14">
        <v>2.9449999999999998</v>
      </c>
      <c r="AK2310" s="15">
        <v>40467</v>
      </c>
      <c r="AL2310" s="14">
        <v>1.877</v>
      </c>
      <c r="AM2310" s="14">
        <f t="shared" si="269"/>
        <v>1.2153176270662749</v>
      </c>
      <c r="AN2310" s="15">
        <v>40467</v>
      </c>
      <c r="AO2310" s="14">
        <v>2.5049999999999999</v>
      </c>
      <c r="AP2310" s="14">
        <f t="shared" si="270"/>
        <v>5.4699999999999971E-2</v>
      </c>
      <c r="AQ2310" s="15">
        <v>40467</v>
      </c>
      <c r="AR2310" s="14">
        <v>3.1787999999999998</v>
      </c>
      <c r="AS2310" s="14">
        <f t="shared" si="271"/>
        <v>-0.23380000000000001</v>
      </c>
      <c r="AU2310" s="14">
        <f t="shared" si="275"/>
        <v>0.49399999999999999</v>
      </c>
      <c r="AW2310" s="14">
        <f t="shared" si="272"/>
        <v>2.1109999999999998</v>
      </c>
      <c r="AY2310" s="14">
        <f t="shared" si="273"/>
        <v>1.8819999999999999</v>
      </c>
      <c r="BA2310" s="15">
        <v>40467</v>
      </c>
      <c r="BB2310" s="14">
        <v>161.70050000000001</v>
      </c>
      <c r="BD2310" s="15"/>
      <c r="BJ2310" s="15">
        <v>41197</v>
      </c>
      <c r="BK2310" s="14">
        <v>226.7167</v>
      </c>
    </row>
    <row r="2311" spans="2:63" x14ac:dyDescent="0.2">
      <c r="B2311" s="15">
        <v>40468</v>
      </c>
      <c r="C2311" s="14">
        <v>2.371</v>
      </c>
      <c r="E2311" s="15">
        <v>40468</v>
      </c>
      <c r="F2311" s="14">
        <v>2.762</v>
      </c>
      <c r="H2311" s="15">
        <v>40468</v>
      </c>
      <c r="I2311" s="14">
        <v>3.988</v>
      </c>
      <c r="K2311" s="15">
        <v>40468</v>
      </c>
      <c r="L2311" s="14">
        <v>3.7589999999999999</v>
      </c>
      <c r="N2311" s="15">
        <v>40468</v>
      </c>
      <c r="O2311" s="14">
        <v>3.1960000000000002</v>
      </c>
      <c r="Q2311" s="15">
        <v>40468</v>
      </c>
      <c r="R2311" s="14">
        <v>2.5760000000000001</v>
      </c>
      <c r="T2311" s="15">
        <v>40468</v>
      </c>
      <c r="U2311" s="14">
        <v>2.7759999999999998</v>
      </c>
      <c r="W2311" s="15">
        <v>40468</v>
      </c>
      <c r="X2311" s="14">
        <v>5.74</v>
      </c>
      <c r="Z2311" s="15">
        <v>40468</v>
      </c>
      <c r="AA2311" s="14">
        <v>2.5760000000000001</v>
      </c>
      <c r="AC2311" s="14">
        <f t="shared" si="274"/>
        <v>3.0923176270662749</v>
      </c>
      <c r="AE2311" s="15">
        <v>40468</v>
      </c>
      <c r="AF2311" s="14">
        <v>2.5596999999999999</v>
      </c>
      <c r="AH2311" s="15">
        <v>40468</v>
      </c>
      <c r="AI2311" s="14">
        <v>2.9449999999999998</v>
      </c>
      <c r="AK2311" s="15">
        <v>40468</v>
      </c>
      <c r="AL2311" s="14">
        <v>1.877</v>
      </c>
      <c r="AM2311" s="14">
        <f t="shared" si="269"/>
        <v>1.2153176270662749</v>
      </c>
      <c r="AN2311" s="15">
        <v>40468</v>
      </c>
      <c r="AO2311" s="14">
        <v>2.5049999999999999</v>
      </c>
      <c r="AP2311" s="14">
        <f t="shared" si="270"/>
        <v>5.4699999999999971E-2</v>
      </c>
      <c r="AQ2311" s="15">
        <v>40468</v>
      </c>
      <c r="AR2311" s="14">
        <v>3.1787999999999998</v>
      </c>
      <c r="AS2311" s="14">
        <f t="shared" si="271"/>
        <v>-0.23380000000000001</v>
      </c>
      <c r="AU2311" s="14">
        <f t="shared" si="275"/>
        <v>0.49399999999999999</v>
      </c>
      <c r="AW2311" s="14">
        <f t="shared" si="272"/>
        <v>2.1109999999999998</v>
      </c>
      <c r="AY2311" s="14">
        <f t="shared" si="273"/>
        <v>1.8819999999999999</v>
      </c>
      <c r="BA2311" s="15">
        <v>40468</v>
      </c>
      <c r="BB2311" s="14">
        <v>161.70050000000001</v>
      </c>
      <c r="BD2311" s="15"/>
      <c r="BJ2311" s="15">
        <v>41198</v>
      </c>
      <c r="BK2311" s="14">
        <v>226.90940000000001</v>
      </c>
    </row>
    <row r="2312" spans="2:63" x14ac:dyDescent="0.2">
      <c r="B2312" s="15">
        <v>40469</v>
      </c>
      <c r="C2312" s="14">
        <v>2.3849999999999998</v>
      </c>
      <c r="E2312" s="15">
        <v>40469</v>
      </c>
      <c r="F2312" s="14">
        <v>2.7690000000000001</v>
      </c>
      <c r="H2312" s="15">
        <v>40469</v>
      </c>
      <c r="I2312" s="14">
        <v>4.0010000000000003</v>
      </c>
      <c r="K2312" s="15">
        <v>40469</v>
      </c>
      <c r="L2312" s="14">
        <v>3.762</v>
      </c>
      <c r="N2312" s="15">
        <v>40469</v>
      </c>
      <c r="O2312" s="14">
        <v>3.2170000000000001</v>
      </c>
      <c r="Q2312" s="15">
        <v>40469</v>
      </c>
      <c r="R2312" s="14">
        <v>2.5880000000000001</v>
      </c>
      <c r="T2312" s="15">
        <v>40469</v>
      </c>
      <c r="U2312" s="14">
        <v>2.7909999999999999</v>
      </c>
      <c r="W2312" s="15">
        <v>40469</v>
      </c>
      <c r="X2312" s="14">
        <v>5.5289999999999999</v>
      </c>
      <c r="Z2312" s="15">
        <v>40469</v>
      </c>
      <c r="AA2312" s="14">
        <v>2.5949999999999998</v>
      </c>
      <c r="AC2312" s="14">
        <f t="shared" si="274"/>
        <v>3.0967789278541633</v>
      </c>
      <c r="AE2312" s="15">
        <v>40469</v>
      </c>
      <c r="AF2312" s="14">
        <v>2.5074999999999998</v>
      </c>
      <c r="AH2312" s="15">
        <v>40469</v>
      </c>
      <c r="AI2312" s="14">
        <v>2.9630000000000001</v>
      </c>
      <c r="AK2312" s="15">
        <v>40469</v>
      </c>
      <c r="AL2312" s="14">
        <v>1.8919999999999999</v>
      </c>
      <c r="AM2312" s="14">
        <f t="shared" si="269"/>
        <v>1.2047789278541634</v>
      </c>
      <c r="AN2312" s="15">
        <v>40469</v>
      </c>
      <c r="AO2312" s="14">
        <v>2.4540000000000002</v>
      </c>
      <c r="AP2312" s="14">
        <f t="shared" si="270"/>
        <v>5.3499999999999659E-2</v>
      </c>
      <c r="AQ2312" s="15">
        <v>40469</v>
      </c>
      <c r="AR2312" s="14">
        <v>3.1669999999999998</v>
      </c>
      <c r="AS2312" s="14">
        <f t="shared" si="271"/>
        <v>-0.20399999999999974</v>
      </c>
      <c r="AU2312" s="14">
        <f t="shared" si="275"/>
        <v>0.49299999999999988</v>
      </c>
      <c r="AW2312" s="14">
        <f t="shared" si="272"/>
        <v>2.1090000000000004</v>
      </c>
      <c r="AY2312" s="14">
        <f t="shared" si="273"/>
        <v>1.87</v>
      </c>
      <c r="BA2312" s="15">
        <v>40469</v>
      </c>
      <c r="BB2312" s="14">
        <v>161.65389999999999</v>
      </c>
      <c r="BD2312" s="15"/>
      <c r="BJ2312" s="15">
        <v>41199</v>
      </c>
      <c r="BK2312" s="14">
        <v>226.85339999999999</v>
      </c>
    </row>
    <row r="2313" spans="2:63" x14ac:dyDescent="0.2">
      <c r="B2313" s="15">
        <v>40470</v>
      </c>
      <c r="C2313" s="14">
        <v>2.4140000000000001</v>
      </c>
      <c r="E2313" s="15">
        <v>40470</v>
      </c>
      <c r="F2313" s="14">
        <v>2.802</v>
      </c>
      <c r="H2313" s="15">
        <v>40470</v>
      </c>
      <c r="I2313" s="14">
        <v>4.0449999999999999</v>
      </c>
      <c r="K2313" s="15">
        <v>40470</v>
      </c>
      <c r="L2313" s="14">
        <v>3.7949999999999999</v>
      </c>
      <c r="N2313" s="15">
        <v>40470</v>
      </c>
      <c r="O2313" s="14">
        <v>3.2610000000000001</v>
      </c>
      <c r="Q2313" s="15">
        <v>40470</v>
      </c>
      <c r="R2313" s="14">
        <v>2.6189999999999998</v>
      </c>
      <c r="T2313" s="15">
        <v>40470</v>
      </c>
      <c r="U2313" s="14">
        <v>2.8129999999999997</v>
      </c>
      <c r="W2313" s="15">
        <v>40470</v>
      </c>
      <c r="X2313" s="14">
        <v>5.5990000000000002</v>
      </c>
      <c r="Z2313" s="15">
        <v>40470</v>
      </c>
      <c r="AA2313" s="14">
        <v>2.6240000000000001</v>
      </c>
      <c r="AC2313" s="14">
        <f t="shared" si="274"/>
        <v>3.1310498995828819</v>
      </c>
      <c r="AE2313" s="15">
        <v>40470</v>
      </c>
      <c r="AF2313" s="14">
        <v>2.4752000000000001</v>
      </c>
      <c r="AH2313" s="15">
        <v>40470</v>
      </c>
      <c r="AI2313" s="14">
        <v>3.0019999999999998</v>
      </c>
      <c r="AK2313" s="15">
        <v>40470</v>
      </c>
      <c r="AL2313" s="14">
        <v>1.8900000000000001</v>
      </c>
      <c r="AM2313" s="14">
        <f t="shared" si="269"/>
        <v>1.2410498995828818</v>
      </c>
      <c r="AN2313" s="15">
        <v>40470</v>
      </c>
      <c r="AO2313" s="14">
        <v>2.4580000000000002</v>
      </c>
      <c r="AP2313" s="14">
        <f t="shared" si="270"/>
        <v>1.7199999999999882E-2</v>
      </c>
      <c r="AQ2313" s="15">
        <v>40470</v>
      </c>
      <c r="AR2313" s="14">
        <v>3.19</v>
      </c>
      <c r="AS2313" s="14">
        <f t="shared" si="271"/>
        <v>-0.18800000000000017</v>
      </c>
      <c r="AU2313" s="14">
        <f t="shared" si="275"/>
        <v>0.52400000000000002</v>
      </c>
      <c r="AW2313" s="14">
        <f t="shared" si="272"/>
        <v>2.1549999999999998</v>
      </c>
      <c r="AY2313" s="14">
        <f t="shared" si="273"/>
        <v>1.9049999999999998</v>
      </c>
      <c r="BA2313" s="15">
        <v>40470</v>
      </c>
      <c r="BB2313" s="14">
        <v>163.12520000000001</v>
      </c>
      <c r="BD2313" s="15"/>
      <c r="BJ2313" s="15">
        <v>41200</v>
      </c>
      <c r="BK2313" s="14">
        <v>227.0831</v>
      </c>
    </row>
    <row r="2314" spans="2:63" x14ac:dyDescent="0.2">
      <c r="B2314" s="15">
        <v>40471</v>
      </c>
      <c r="C2314" s="14">
        <v>2.44</v>
      </c>
      <c r="E2314" s="15">
        <v>40471</v>
      </c>
      <c r="F2314" s="14">
        <v>2.8330000000000002</v>
      </c>
      <c r="H2314" s="15">
        <v>40471</v>
      </c>
      <c r="I2314" s="14">
        <v>4.0579999999999998</v>
      </c>
      <c r="K2314" s="15">
        <v>40471</v>
      </c>
      <c r="L2314" s="14">
        <v>3.7970000000000002</v>
      </c>
      <c r="N2314" s="15">
        <v>40471</v>
      </c>
      <c r="O2314" s="14">
        <v>3.3149999999999999</v>
      </c>
      <c r="Q2314" s="15">
        <v>40471</v>
      </c>
      <c r="R2314" s="14">
        <v>2.65</v>
      </c>
      <c r="T2314" s="15">
        <v>40471</v>
      </c>
      <c r="U2314" s="14">
        <v>2.839</v>
      </c>
      <c r="W2314" s="15">
        <v>40471</v>
      </c>
      <c r="X2314" s="14">
        <v>5.7320000000000002</v>
      </c>
      <c r="Z2314" s="15">
        <v>40471</v>
      </c>
      <c r="AA2314" s="14">
        <v>2.6550000000000002</v>
      </c>
      <c r="AC2314" s="14">
        <f t="shared" si="274"/>
        <v>3.1561551058241921</v>
      </c>
      <c r="AE2314" s="15">
        <v>40471</v>
      </c>
      <c r="AF2314" s="14">
        <v>2.4788000000000001</v>
      </c>
      <c r="AH2314" s="15">
        <v>40471</v>
      </c>
      <c r="AI2314" s="14">
        <v>2.9870000000000001</v>
      </c>
      <c r="AK2314" s="15">
        <v>40471</v>
      </c>
      <c r="AL2314" s="14">
        <v>1.885</v>
      </c>
      <c r="AM2314" s="14">
        <f t="shared" si="269"/>
        <v>1.2711551058241921</v>
      </c>
      <c r="AN2314" s="15">
        <v>40471</v>
      </c>
      <c r="AO2314" s="14">
        <v>2.4300000000000002</v>
      </c>
      <c r="AP2314" s="14">
        <f t="shared" si="270"/>
        <v>4.8799999999999955E-2</v>
      </c>
      <c r="AQ2314" s="15">
        <v>40471</v>
      </c>
      <c r="AR2314" s="14">
        <v>3.1560000000000001</v>
      </c>
      <c r="AS2314" s="14">
        <f t="shared" si="271"/>
        <v>-0.16900000000000004</v>
      </c>
      <c r="AU2314" s="14">
        <f t="shared" si="275"/>
        <v>0.55499999999999994</v>
      </c>
      <c r="AW2314" s="14">
        <f t="shared" si="272"/>
        <v>2.173</v>
      </c>
      <c r="AY2314" s="14">
        <f t="shared" si="273"/>
        <v>1.9120000000000001</v>
      </c>
      <c r="BA2314" s="15">
        <v>40471</v>
      </c>
      <c r="BB2314" s="14">
        <v>161.79519999999999</v>
      </c>
      <c r="BD2314" s="15"/>
      <c r="BJ2314" s="15">
        <v>41201</v>
      </c>
      <c r="BK2314" s="14">
        <v>226.9564</v>
      </c>
    </row>
    <row r="2315" spans="2:63" x14ac:dyDescent="0.2">
      <c r="B2315" s="15">
        <v>40472</v>
      </c>
      <c r="C2315" s="14">
        <v>2.484</v>
      </c>
      <c r="E2315" s="15">
        <v>40472</v>
      </c>
      <c r="F2315" s="14">
        <v>2.8839999999999999</v>
      </c>
      <c r="H2315" s="15">
        <v>40472</v>
      </c>
      <c r="I2315" s="14">
        <v>4.1529999999999996</v>
      </c>
      <c r="K2315" s="15">
        <v>40472</v>
      </c>
      <c r="L2315" s="14">
        <v>3.863</v>
      </c>
      <c r="N2315" s="15">
        <v>40472</v>
      </c>
      <c r="O2315" s="14">
        <v>3.355</v>
      </c>
      <c r="Q2315" s="15">
        <v>40472</v>
      </c>
      <c r="R2315" s="14">
        <v>2.7010000000000001</v>
      </c>
      <c r="T2315" s="15">
        <v>40472</v>
      </c>
      <c r="U2315" s="14">
        <v>2.8810000000000002</v>
      </c>
      <c r="W2315" s="15">
        <v>40472</v>
      </c>
      <c r="X2315" s="14">
        <v>5.8639999999999999</v>
      </c>
      <c r="Z2315" s="15">
        <v>40472</v>
      </c>
      <c r="AA2315" s="14">
        <v>2.7039999999999997</v>
      </c>
      <c r="AC2315" s="14">
        <f t="shared" si="274"/>
        <v>3.2155176888614241</v>
      </c>
      <c r="AE2315" s="15">
        <v>40472</v>
      </c>
      <c r="AF2315" s="14">
        <v>2.5451999999999999</v>
      </c>
      <c r="AH2315" s="15">
        <v>40472</v>
      </c>
      <c r="AI2315" s="14">
        <v>2.9370000000000003</v>
      </c>
      <c r="AK2315" s="15">
        <v>40472</v>
      </c>
      <c r="AL2315" s="14">
        <v>1.885</v>
      </c>
      <c r="AM2315" s="14">
        <f t="shared" si="269"/>
        <v>1.3305176888614241</v>
      </c>
      <c r="AN2315" s="15">
        <v>40472</v>
      </c>
      <c r="AO2315" s="14">
        <v>2.4779999999999998</v>
      </c>
      <c r="AP2315" s="14">
        <f t="shared" si="270"/>
        <v>6.7200000000000149E-2</v>
      </c>
      <c r="AQ2315" s="15">
        <v>40472</v>
      </c>
      <c r="AR2315" s="14">
        <v>3.1579999999999999</v>
      </c>
      <c r="AS2315" s="14">
        <f t="shared" si="271"/>
        <v>-0.22099999999999964</v>
      </c>
      <c r="AU2315" s="14">
        <f t="shared" si="275"/>
        <v>0.59899999999999998</v>
      </c>
      <c r="AW2315" s="14">
        <f t="shared" si="272"/>
        <v>2.2679999999999998</v>
      </c>
      <c r="AY2315" s="14">
        <f t="shared" si="273"/>
        <v>1.978</v>
      </c>
      <c r="BA2315" s="15">
        <v>40472</v>
      </c>
      <c r="BB2315" s="14">
        <v>166.899</v>
      </c>
      <c r="BD2315" s="15"/>
      <c r="BJ2315" s="15">
        <v>41202</v>
      </c>
      <c r="BK2315" s="14">
        <v>226.9564</v>
      </c>
    </row>
    <row r="2316" spans="2:63" x14ac:dyDescent="0.2">
      <c r="B2316" s="15">
        <v>40473</v>
      </c>
      <c r="C2316" s="14">
        <v>2.4740000000000002</v>
      </c>
      <c r="E2316" s="15">
        <v>40473</v>
      </c>
      <c r="F2316" s="14">
        <v>2.8740000000000001</v>
      </c>
      <c r="H2316" s="15">
        <v>40473</v>
      </c>
      <c r="I2316" s="14">
        <v>4.1349999999999998</v>
      </c>
      <c r="K2316" s="15">
        <v>40473</v>
      </c>
      <c r="L2316" s="14">
        <v>3.851</v>
      </c>
      <c r="N2316" s="15">
        <v>40473</v>
      </c>
      <c r="O2316" s="14">
        <v>3.3479999999999999</v>
      </c>
      <c r="Q2316" s="15">
        <v>40473</v>
      </c>
      <c r="R2316" s="14">
        <v>2.6909999999999998</v>
      </c>
      <c r="T2316" s="15">
        <v>40473</v>
      </c>
      <c r="U2316" s="14">
        <v>2.875</v>
      </c>
      <c r="W2316" s="15">
        <v>40473</v>
      </c>
      <c r="X2316" s="14">
        <v>5.8620000000000001</v>
      </c>
      <c r="Z2316" s="15">
        <v>40473</v>
      </c>
      <c r="AA2316" s="14">
        <v>2.6959999999999997</v>
      </c>
      <c r="AC2316" s="14">
        <f t="shared" si="274"/>
        <v>3.2045340645759315</v>
      </c>
      <c r="AE2316" s="15">
        <v>40473</v>
      </c>
      <c r="AF2316" s="14">
        <v>2.5541</v>
      </c>
      <c r="AH2316" s="15">
        <v>40473</v>
      </c>
      <c r="AI2316" s="14">
        <v>2.9510000000000001</v>
      </c>
      <c r="AK2316" s="15">
        <v>40473</v>
      </c>
      <c r="AL2316" s="14">
        <v>1.885</v>
      </c>
      <c r="AM2316" s="14">
        <f t="shared" si="269"/>
        <v>1.3195340645759315</v>
      </c>
      <c r="AN2316" s="15">
        <v>40473</v>
      </c>
      <c r="AO2316" s="14">
        <v>2.4779999999999998</v>
      </c>
      <c r="AP2316" s="14">
        <f t="shared" si="270"/>
        <v>7.6100000000000279E-2</v>
      </c>
      <c r="AQ2316" s="15">
        <v>40473</v>
      </c>
      <c r="AR2316" s="14">
        <v>3.1640000000000001</v>
      </c>
      <c r="AS2316" s="14">
        <f t="shared" si="271"/>
        <v>-0.21300000000000008</v>
      </c>
      <c r="AU2316" s="14">
        <f t="shared" si="275"/>
        <v>0.58900000000000019</v>
      </c>
      <c r="AW2316" s="14">
        <f t="shared" si="272"/>
        <v>2.25</v>
      </c>
      <c r="AY2316" s="14">
        <f t="shared" si="273"/>
        <v>1.966</v>
      </c>
      <c r="BA2316" s="15">
        <v>40473</v>
      </c>
      <c r="BB2316" s="14">
        <v>166.13149999999999</v>
      </c>
      <c r="BD2316" s="15"/>
      <c r="BJ2316" s="15">
        <v>41203</v>
      </c>
      <c r="BK2316" s="14">
        <v>226.9564</v>
      </c>
    </row>
    <row r="2317" spans="2:63" x14ac:dyDescent="0.2">
      <c r="B2317" s="15">
        <v>40474</v>
      </c>
      <c r="C2317" s="14">
        <v>2.4740000000000002</v>
      </c>
      <c r="E2317" s="15">
        <v>40474</v>
      </c>
      <c r="F2317" s="14">
        <v>2.8740000000000001</v>
      </c>
      <c r="H2317" s="15">
        <v>40474</v>
      </c>
      <c r="I2317" s="14">
        <v>4.1349999999999998</v>
      </c>
      <c r="K2317" s="15">
        <v>40474</v>
      </c>
      <c r="L2317" s="14">
        <v>3.851</v>
      </c>
      <c r="N2317" s="15">
        <v>40474</v>
      </c>
      <c r="O2317" s="14">
        <v>3.3479999999999999</v>
      </c>
      <c r="Q2317" s="15">
        <v>40474</v>
      </c>
      <c r="R2317" s="14">
        <v>2.6909999999999998</v>
      </c>
      <c r="T2317" s="15">
        <v>40474</v>
      </c>
      <c r="U2317" s="14">
        <v>2.875</v>
      </c>
      <c r="W2317" s="15">
        <v>40474</v>
      </c>
      <c r="X2317" s="14">
        <v>5.8620000000000001</v>
      </c>
      <c r="Z2317" s="15">
        <v>40474</v>
      </c>
      <c r="AA2317" s="14">
        <v>2.6959999999999997</v>
      </c>
      <c r="AC2317" s="14">
        <f t="shared" si="274"/>
        <v>3.2045340645759315</v>
      </c>
      <c r="AE2317" s="15">
        <v>40474</v>
      </c>
      <c r="AF2317" s="14">
        <v>2.5541</v>
      </c>
      <c r="AH2317" s="15">
        <v>40474</v>
      </c>
      <c r="AI2317" s="14">
        <v>2.9510000000000001</v>
      </c>
      <c r="AK2317" s="15">
        <v>40474</v>
      </c>
      <c r="AL2317" s="14">
        <v>1.885</v>
      </c>
      <c r="AM2317" s="14">
        <f t="shared" si="269"/>
        <v>1.3195340645759315</v>
      </c>
      <c r="AN2317" s="15">
        <v>40474</v>
      </c>
      <c r="AO2317" s="14">
        <v>2.4779999999999998</v>
      </c>
      <c r="AP2317" s="14">
        <f t="shared" si="270"/>
        <v>7.6100000000000279E-2</v>
      </c>
      <c r="AQ2317" s="15">
        <v>40474</v>
      </c>
      <c r="AR2317" s="14">
        <v>3.1640000000000001</v>
      </c>
      <c r="AS2317" s="14">
        <f t="shared" si="271"/>
        <v>-0.21300000000000008</v>
      </c>
      <c r="AU2317" s="14">
        <f t="shared" si="275"/>
        <v>0.58900000000000019</v>
      </c>
      <c r="AW2317" s="14">
        <f t="shared" si="272"/>
        <v>2.25</v>
      </c>
      <c r="AY2317" s="14">
        <f t="shared" si="273"/>
        <v>1.966</v>
      </c>
      <c r="BA2317" s="15">
        <v>40474</v>
      </c>
      <c r="BB2317" s="14">
        <v>166.13149999999999</v>
      </c>
      <c r="BD2317" s="15"/>
      <c r="BJ2317" s="15">
        <v>41204</v>
      </c>
      <c r="BK2317" s="14">
        <v>226.8982</v>
      </c>
    </row>
    <row r="2318" spans="2:63" x14ac:dyDescent="0.2">
      <c r="B2318" s="15">
        <v>40475</v>
      </c>
      <c r="C2318" s="14">
        <v>2.4740000000000002</v>
      </c>
      <c r="E2318" s="15">
        <v>40475</v>
      </c>
      <c r="F2318" s="14">
        <v>2.8740000000000001</v>
      </c>
      <c r="H2318" s="15">
        <v>40475</v>
      </c>
      <c r="I2318" s="14">
        <v>4.1349999999999998</v>
      </c>
      <c r="K2318" s="15">
        <v>40475</v>
      </c>
      <c r="L2318" s="14">
        <v>3.851</v>
      </c>
      <c r="N2318" s="15">
        <v>40475</v>
      </c>
      <c r="O2318" s="14">
        <v>3.3479999999999999</v>
      </c>
      <c r="Q2318" s="15">
        <v>40475</v>
      </c>
      <c r="R2318" s="14">
        <v>2.6909999999999998</v>
      </c>
      <c r="T2318" s="15">
        <v>40475</v>
      </c>
      <c r="U2318" s="14">
        <v>2.875</v>
      </c>
      <c r="W2318" s="15">
        <v>40475</v>
      </c>
      <c r="X2318" s="14">
        <v>5.8620000000000001</v>
      </c>
      <c r="Z2318" s="15">
        <v>40475</v>
      </c>
      <c r="AA2318" s="14">
        <v>2.6959999999999997</v>
      </c>
      <c r="AC2318" s="14">
        <f t="shared" si="274"/>
        <v>3.2045340645759315</v>
      </c>
      <c r="AE2318" s="15">
        <v>40475</v>
      </c>
      <c r="AF2318" s="14">
        <v>2.5541</v>
      </c>
      <c r="AH2318" s="15">
        <v>40475</v>
      </c>
      <c r="AI2318" s="14">
        <v>2.9510000000000001</v>
      </c>
      <c r="AK2318" s="15">
        <v>40475</v>
      </c>
      <c r="AL2318" s="14">
        <v>1.885</v>
      </c>
      <c r="AM2318" s="14">
        <f t="shared" si="269"/>
        <v>1.3195340645759315</v>
      </c>
      <c r="AN2318" s="15">
        <v>40475</v>
      </c>
      <c r="AO2318" s="14">
        <v>2.4779999999999998</v>
      </c>
      <c r="AP2318" s="14">
        <f t="shared" si="270"/>
        <v>7.6100000000000279E-2</v>
      </c>
      <c r="AQ2318" s="15">
        <v>40475</v>
      </c>
      <c r="AR2318" s="14">
        <v>3.1640000000000001</v>
      </c>
      <c r="AS2318" s="14">
        <f t="shared" si="271"/>
        <v>-0.21300000000000008</v>
      </c>
      <c r="AU2318" s="14">
        <f t="shared" si="275"/>
        <v>0.58900000000000019</v>
      </c>
      <c r="AW2318" s="14">
        <f t="shared" si="272"/>
        <v>2.25</v>
      </c>
      <c r="AY2318" s="14">
        <f t="shared" si="273"/>
        <v>1.966</v>
      </c>
      <c r="BA2318" s="15">
        <v>40475</v>
      </c>
      <c r="BB2318" s="14">
        <v>166.13149999999999</v>
      </c>
      <c r="BD2318" s="15"/>
      <c r="BJ2318" s="15">
        <v>41205</v>
      </c>
      <c r="BK2318" s="14">
        <v>226.5917</v>
      </c>
    </row>
    <row r="2319" spans="2:63" x14ac:dyDescent="0.2">
      <c r="B2319" s="15">
        <v>40476</v>
      </c>
      <c r="C2319" s="14">
        <v>2.4500000000000002</v>
      </c>
      <c r="E2319" s="15">
        <v>40476</v>
      </c>
      <c r="F2319" s="14">
        <v>2.835</v>
      </c>
      <c r="H2319" s="15">
        <v>40476</v>
      </c>
      <c r="I2319" s="14">
        <v>4.0659999999999998</v>
      </c>
      <c r="K2319" s="15">
        <v>40476</v>
      </c>
      <c r="L2319" s="14">
        <v>3.7960000000000003</v>
      </c>
      <c r="N2319" s="15">
        <v>40476</v>
      </c>
      <c r="O2319" s="14">
        <v>3.2879999999999998</v>
      </c>
      <c r="Q2319" s="15">
        <v>40476</v>
      </c>
      <c r="R2319" s="14">
        <v>2.6640000000000001</v>
      </c>
      <c r="T2319" s="15">
        <v>40476</v>
      </c>
      <c r="U2319" s="14">
        <v>2.843</v>
      </c>
      <c r="W2319" s="15">
        <v>40476</v>
      </c>
      <c r="X2319" s="14">
        <v>5.6870000000000003</v>
      </c>
      <c r="Z2319" s="15">
        <v>40476</v>
      </c>
      <c r="AA2319" s="14">
        <v>2.669</v>
      </c>
      <c r="AC2319" s="14">
        <f t="shared" si="274"/>
        <v>3.1592912096400432</v>
      </c>
      <c r="AE2319" s="15">
        <v>40476</v>
      </c>
      <c r="AF2319" s="14">
        <v>2.5613000000000001</v>
      </c>
      <c r="AH2319" s="15">
        <v>40476</v>
      </c>
      <c r="AI2319" s="14">
        <v>2.923</v>
      </c>
      <c r="AK2319" s="15">
        <v>40476</v>
      </c>
      <c r="AL2319" s="14">
        <v>1.845</v>
      </c>
      <c r="AM2319" s="14">
        <f t="shared" si="269"/>
        <v>1.3142912096400432</v>
      </c>
      <c r="AN2319" s="15">
        <v>40476</v>
      </c>
      <c r="AO2319" s="14">
        <v>2.5470000000000002</v>
      </c>
      <c r="AP2319" s="14">
        <f t="shared" si="270"/>
        <v>1.4299999999999979E-2</v>
      </c>
      <c r="AQ2319" s="15">
        <v>40476</v>
      </c>
      <c r="AR2319" s="14">
        <v>3.15</v>
      </c>
      <c r="AS2319" s="14">
        <f t="shared" si="271"/>
        <v>-0.22699999999999987</v>
      </c>
      <c r="AU2319" s="14">
        <f t="shared" si="275"/>
        <v>0.6050000000000002</v>
      </c>
      <c r="AW2319" s="14">
        <f t="shared" si="272"/>
        <v>2.2210000000000001</v>
      </c>
      <c r="AY2319" s="14">
        <f t="shared" si="273"/>
        <v>1.9510000000000003</v>
      </c>
      <c r="BA2319" s="15">
        <v>40476</v>
      </c>
      <c r="BB2319" s="14">
        <v>161.56399999999999</v>
      </c>
      <c r="BD2319" s="15"/>
      <c r="BJ2319" s="15">
        <v>41206</v>
      </c>
      <c r="BK2319" s="14">
        <v>226.52770000000001</v>
      </c>
    </row>
    <row r="2320" spans="2:63" x14ac:dyDescent="0.2">
      <c r="B2320" s="15">
        <v>40477</v>
      </c>
      <c r="C2320" s="14">
        <v>2.5070000000000001</v>
      </c>
      <c r="E2320" s="15">
        <v>40477</v>
      </c>
      <c r="F2320" s="14">
        <v>2.8780000000000001</v>
      </c>
      <c r="H2320" s="15">
        <v>40477</v>
      </c>
      <c r="I2320" s="14">
        <v>4.0739999999999998</v>
      </c>
      <c r="K2320" s="15">
        <v>40477</v>
      </c>
      <c r="L2320" s="14">
        <v>3.823</v>
      </c>
      <c r="N2320" s="15">
        <v>40477</v>
      </c>
      <c r="O2320" s="14">
        <v>3.29</v>
      </c>
      <c r="Q2320" s="15">
        <v>40477</v>
      </c>
      <c r="R2320" s="14">
        <v>2.71</v>
      </c>
      <c r="T2320" s="15">
        <v>40477</v>
      </c>
      <c r="U2320" s="14">
        <v>2.8839999999999999</v>
      </c>
      <c r="W2320" s="15">
        <v>40477</v>
      </c>
      <c r="X2320" s="14">
        <v>5.6360000000000001</v>
      </c>
      <c r="Z2320" s="15">
        <v>40477</v>
      </c>
      <c r="AA2320" s="14">
        <v>2.7189999999999999</v>
      </c>
      <c r="AC2320" s="14">
        <f t="shared" si="274"/>
        <v>3.1945281940367676</v>
      </c>
      <c r="AE2320" s="15">
        <v>40477</v>
      </c>
      <c r="AF2320" s="14">
        <v>2.6393</v>
      </c>
      <c r="AH2320" s="15">
        <v>40477</v>
      </c>
      <c r="AI2320" s="14">
        <v>3.06</v>
      </c>
      <c r="AK2320" s="15">
        <v>40477</v>
      </c>
      <c r="AL2320" s="14">
        <v>1.855</v>
      </c>
      <c r="AM2320" s="14">
        <f t="shared" si="269"/>
        <v>1.3395281940367676</v>
      </c>
      <c r="AN2320" s="15">
        <v>40477</v>
      </c>
      <c r="AO2320" s="14">
        <v>2.5665</v>
      </c>
      <c r="AP2320" s="14">
        <f t="shared" si="270"/>
        <v>7.2799999999999976E-2</v>
      </c>
      <c r="AQ2320" s="15">
        <v>40477</v>
      </c>
      <c r="AR2320" s="14">
        <v>3.15</v>
      </c>
      <c r="AS2320" s="14">
        <f t="shared" si="271"/>
        <v>-8.9999999999999858E-2</v>
      </c>
      <c r="AU2320" s="14">
        <f t="shared" si="275"/>
        <v>0.65200000000000014</v>
      </c>
      <c r="AW2320" s="14">
        <f t="shared" si="272"/>
        <v>2.2189999999999999</v>
      </c>
      <c r="AY2320" s="14">
        <f t="shared" si="273"/>
        <v>1.968</v>
      </c>
      <c r="BA2320" s="15">
        <v>40477</v>
      </c>
      <c r="BB2320" s="14">
        <v>156.74279999999999</v>
      </c>
      <c r="BD2320" s="15"/>
      <c r="BJ2320" s="15">
        <v>41207</v>
      </c>
      <c r="BK2320" s="14">
        <v>226.98310000000001</v>
      </c>
    </row>
    <row r="2321" spans="2:63" x14ac:dyDescent="0.2">
      <c r="B2321" s="15">
        <v>40478</v>
      </c>
      <c r="C2321" s="14">
        <v>2.5649999999999999</v>
      </c>
      <c r="E2321" s="15">
        <v>40478</v>
      </c>
      <c r="F2321" s="14">
        <v>2.9290000000000003</v>
      </c>
      <c r="H2321" s="15">
        <v>40478</v>
      </c>
      <c r="I2321" s="14">
        <v>4.1769999999999996</v>
      </c>
      <c r="K2321" s="15">
        <v>40478</v>
      </c>
      <c r="L2321" s="14">
        <v>3.9319999999999999</v>
      </c>
      <c r="N2321" s="15">
        <v>40478</v>
      </c>
      <c r="O2321" s="14">
        <v>3.3719999999999999</v>
      </c>
      <c r="Q2321" s="15">
        <v>40478</v>
      </c>
      <c r="R2321" s="14">
        <v>2.762</v>
      </c>
      <c r="T2321" s="15">
        <v>40478</v>
      </c>
      <c r="U2321" s="14">
        <v>2.9449999999999998</v>
      </c>
      <c r="W2321" s="15">
        <v>40478</v>
      </c>
      <c r="X2321" s="14">
        <v>5.8559999999999999</v>
      </c>
      <c r="Z2321" s="15">
        <v>40478</v>
      </c>
      <c r="AA2321" s="14">
        <v>2.778</v>
      </c>
      <c r="AC2321" s="14">
        <f t="shared" si="274"/>
        <v>3.2718501467634784</v>
      </c>
      <c r="AE2321" s="15">
        <v>40478</v>
      </c>
      <c r="AF2321" s="14">
        <v>2.7198000000000002</v>
      </c>
      <c r="AH2321" s="15">
        <v>40478</v>
      </c>
      <c r="AI2321" s="14">
        <v>3.1509999999999998</v>
      </c>
      <c r="AK2321" s="15">
        <v>40478</v>
      </c>
      <c r="AL2321" s="14">
        <v>1.88</v>
      </c>
      <c r="AM2321" s="14">
        <f t="shared" si="269"/>
        <v>1.3918501467634785</v>
      </c>
      <c r="AN2321" s="15">
        <v>40478</v>
      </c>
      <c r="AO2321" s="14">
        <v>2.5419999999999998</v>
      </c>
      <c r="AP2321" s="14">
        <f t="shared" si="270"/>
        <v>0.1778000000000004</v>
      </c>
      <c r="AQ2321" s="15">
        <v>40478</v>
      </c>
      <c r="AR2321" s="14">
        <v>3.16</v>
      </c>
      <c r="AS2321" s="14">
        <f t="shared" si="271"/>
        <v>-9.0000000000003411E-3</v>
      </c>
      <c r="AU2321" s="14">
        <f t="shared" si="275"/>
        <v>0.68500000000000005</v>
      </c>
      <c r="AW2321" s="14">
        <f t="shared" si="272"/>
        <v>2.2969999999999997</v>
      </c>
      <c r="AY2321" s="14">
        <f t="shared" si="273"/>
        <v>2.052</v>
      </c>
      <c r="BA2321" s="15">
        <v>40478</v>
      </c>
      <c r="BB2321" s="14">
        <v>161.24889999999999</v>
      </c>
      <c r="BD2321" s="15"/>
      <c r="BJ2321" s="15">
        <v>41208</v>
      </c>
      <c r="BK2321" s="14">
        <v>226.58160000000001</v>
      </c>
    </row>
    <row r="2322" spans="2:63" x14ac:dyDescent="0.2">
      <c r="B2322" s="15">
        <v>40479</v>
      </c>
      <c r="C2322" s="14">
        <v>2.5640000000000001</v>
      </c>
      <c r="E2322" s="15">
        <v>40479</v>
      </c>
      <c r="F2322" s="14">
        <v>2.9340000000000002</v>
      </c>
      <c r="H2322" s="15">
        <v>40479</v>
      </c>
      <c r="I2322" s="14">
        <v>4.1909999999999998</v>
      </c>
      <c r="K2322" s="15">
        <v>40479</v>
      </c>
      <c r="L2322" s="14">
        <v>3.9329999999999998</v>
      </c>
      <c r="N2322" s="15">
        <v>40479</v>
      </c>
      <c r="O2322" s="14">
        <v>3.3650000000000002</v>
      </c>
      <c r="Q2322" s="15">
        <v>40479</v>
      </c>
      <c r="R2322" s="14">
        <v>2.766</v>
      </c>
      <c r="T2322" s="15">
        <v>40479</v>
      </c>
      <c r="U2322" s="14">
        <v>2.9449999999999998</v>
      </c>
      <c r="W2322" s="15">
        <v>40479</v>
      </c>
      <c r="X2322" s="14">
        <v>5.9390000000000001</v>
      </c>
      <c r="Z2322" s="15">
        <v>40479</v>
      </c>
      <c r="AA2322" s="14">
        <v>2.7749999999999999</v>
      </c>
      <c r="AC2322" s="14">
        <f t="shared" si="274"/>
        <v>3.276922138112158</v>
      </c>
      <c r="AE2322" s="15">
        <v>40479</v>
      </c>
      <c r="AF2322" s="14">
        <v>2.6576</v>
      </c>
      <c r="AH2322" s="15">
        <v>40479</v>
      </c>
      <c r="AI2322" s="14">
        <v>3.15</v>
      </c>
      <c r="AK2322" s="15">
        <v>40479</v>
      </c>
      <c r="AL2322" s="14">
        <v>1.875</v>
      </c>
      <c r="AM2322" s="14">
        <f t="shared" si="269"/>
        <v>1.401922138112158</v>
      </c>
      <c r="AN2322" s="15">
        <v>40479</v>
      </c>
      <c r="AO2322" s="14">
        <v>2.5019999999999998</v>
      </c>
      <c r="AP2322" s="14">
        <f t="shared" si="270"/>
        <v>0.15560000000000018</v>
      </c>
      <c r="AQ2322" s="15">
        <v>40479</v>
      </c>
      <c r="AR2322" s="14">
        <v>3.13</v>
      </c>
      <c r="AS2322" s="14">
        <f t="shared" si="271"/>
        <v>2.0000000000000018E-2</v>
      </c>
      <c r="AU2322" s="14">
        <f t="shared" si="275"/>
        <v>0.68900000000000006</v>
      </c>
      <c r="AW2322" s="14">
        <f t="shared" si="272"/>
        <v>2.3159999999999998</v>
      </c>
      <c r="AY2322" s="14">
        <f t="shared" si="273"/>
        <v>2.0579999999999998</v>
      </c>
      <c r="BA2322" s="15">
        <v>40479</v>
      </c>
      <c r="BB2322" s="14">
        <v>162.6962</v>
      </c>
      <c r="BD2322" s="15"/>
      <c r="BJ2322" s="15">
        <v>41209</v>
      </c>
      <c r="BK2322" s="14">
        <v>226.58160000000001</v>
      </c>
    </row>
    <row r="2323" spans="2:63" x14ac:dyDescent="0.2">
      <c r="B2323" s="15">
        <v>40480</v>
      </c>
      <c r="C2323" s="14">
        <v>2.5179999999999998</v>
      </c>
      <c r="E2323" s="15">
        <v>40480</v>
      </c>
      <c r="F2323" s="14">
        <v>2.9130000000000003</v>
      </c>
      <c r="H2323" s="15">
        <v>40480</v>
      </c>
      <c r="I2323" s="14">
        <v>4.2110000000000003</v>
      </c>
      <c r="K2323" s="15">
        <v>40480</v>
      </c>
      <c r="L2323" s="14">
        <v>3.9420000000000002</v>
      </c>
      <c r="N2323" s="15">
        <v>40480</v>
      </c>
      <c r="O2323" s="14">
        <v>3.3220000000000001</v>
      </c>
      <c r="Q2323" s="15">
        <v>40480</v>
      </c>
      <c r="R2323" s="14">
        <v>2.722</v>
      </c>
      <c r="T2323" s="15">
        <v>40480</v>
      </c>
      <c r="U2323" s="14">
        <v>2.927</v>
      </c>
      <c r="W2323" s="15">
        <v>40480</v>
      </c>
      <c r="X2323" s="14">
        <v>5.952</v>
      </c>
      <c r="Z2323" s="15">
        <v>40480</v>
      </c>
      <c r="AA2323" s="14">
        <v>2.7480000000000002</v>
      </c>
      <c r="AC2323" s="14">
        <f t="shared" si="274"/>
        <v>3.2589066893248879</v>
      </c>
      <c r="AE2323" s="15">
        <v>40480</v>
      </c>
      <c r="AF2323" s="14">
        <v>2.5992999999999999</v>
      </c>
      <c r="AH2323" s="15">
        <v>40480</v>
      </c>
      <c r="AI2323" s="14">
        <v>3.0760000000000001</v>
      </c>
      <c r="AK2323" s="15">
        <v>40480</v>
      </c>
      <c r="AL2323" s="14">
        <v>1.895</v>
      </c>
      <c r="AM2323" s="14">
        <f t="shared" si="269"/>
        <v>1.3639066893248879</v>
      </c>
      <c r="AN2323" s="15">
        <v>40480</v>
      </c>
      <c r="AO2323" s="14">
        <v>2.4779999999999998</v>
      </c>
      <c r="AP2323" s="14">
        <f t="shared" si="270"/>
        <v>0.12130000000000019</v>
      </c>
      <c r="AQ2323" s="15">
        <v>40480</v>
      </c>
      <c r="AR2323" s="14">
        <v>3.1240000000000001</v>
      </c>
      <c r="AS2323" s="14">
        <f t="shared" si="271"/>
        <v>-4.8000000000000043E-2</v>
      </c>
      <c r="AU2323" s="14">
        <f t="shared" si="275"/>
        <v>0.62299999999999978</v>
      </c>
      <c r="AW2323" s="14">
        <f t="shared" si="272"/>
        <v>2.3160000000000003</v>
      </c>
      <c r="AY2323" s="14">
        <f t="shared" si="273"/>
        <v>2.0470000000000002</v>
      </c>
      <c r="BA2323" s="15">
        <v>40480</v>
      </c>
      <c r="BB2323" s="14">
        <v>169.26060000000001</v>
      </c>
      <c r="BD2323" s="15"/>
      <c r="BJ2323" s="15">
        <v>41210</v>
      </c>
      <c r="BK2323" s="14">
        <v>226.58160000000001</v>
      </c>
    </row>
    <row r="2324" spans="2:63" x14ac:dyDescent="0.2">
      <c r="B2324" s="15">
        <v>40481</v>
      </c>
      <c r="C2324" s="14">
        <v>2.5179999999999998</v>
      </c>
      <c r="E2324" s="15">
        <v>40481</v>
      </c>
      <c r="F2324" s="14">
        <v>2.9130000000000003</v>
      </c>
      <c r="H2324" s="15">
        <v>40481</v>
      </c>
      <c r="I2324" s="14">
        <v>4.2110000000000003</v>
      </c>
      <c r="K2324" s="15">
        <v>40481</v>
      </c>
      <c r="L2324" s="14">
        <v>3.9420000000000002</v>
      </c>
      <c r="N2324" s="15">
        <v>40481</v>
      </c>
      <c r="O2324" s="14">
        <v>3.3220000000000001</v>
      </c>
      <c r="Q2324" s="15">
        <v>40481</v>
      </c>
      <c r="R2324" s="14">
        <v>2.722</v>
      </c>
      <c r="T2324" s="15">
        <v>40481</v>
      </c>
      <c r="U2324" s="14">
        <v>2.927</v>
      </c>
      <c r="W2324" s="15">
        <v>40481</v>
      </c>
      <c r="X2324" s="14">
        <v>5.952</v>
      </c>
      <c r="Z2324" s="15">
        <v>40481</v>
      </c>
      <c r="AA2324" s="14">
        <v>2.7480000000000002</v>
      </c>
      <c r="AC2324" s="14">
        <f t="shared" si="274"/>
        <v>3.2589066893248879</v>
      </c>
      <c r="AE2324" s="15">
        <v>40481</v>
      </c>
      <c r="AF2324" s="14">
        <v>2.5992999999999999</v>
      </c>
      <c r="AH2324" s="15">
        <v>40481</v>
      </c>
      <c r="AI2324" s="14">
        <v>3.0760000000000001</v>
      </c>
      <c r="AK2324" s="15">
        <v>40481</v>
      </c>
      <c r="AL2324" s="14">
        <v>1.895</v>
      </c>
      <c r="AM2324" s="14">
        <f t="shared" si="269"/>
        <v>1.3639066893248879</v>
      </c>
      <c r="AN2324" s="15">
        <v>40481</v>
      </c>
      <c r="AO2324" s="14">
        <v>2.4779999999999998</v>
      </c>
      <c r="AP2324" s="14">
        <f t="shared" si="270"/>
        <v>0.12130000000000019</v>
      </c>
      <c r="AQ2324" s="15">
        <v>40481</v>
      </c>
      <c r="AR2324" s="14">
        <v>3.1240000000000001</v>
      </c>
      <c r="AS2324" s="14">
        <f t="shared" si="271"/>
        <v>-4.8000000000000043E-2</v>
      </c>
      <c r="AU2324" s="14">
        <f t="shared" si="275"/>
        <v>0.62299999999999978</v>
      </c>
      <c r="AW2324" s="14">
        <f t="shared" si="272"/>
        <v>2.3160000000000003</v>
      </c>
      <c r="AY2324" s="14">
        <f t="shared" si="273"/>
        <v>2.0470000000000002</v>
      </c>
      <c r="BA2324" s="15">
        <v>40481</v>
      </c>
      <c r="BB2324" s="14">
        <v>169.26060000000001</v>
      </c>
      <c r="BD2324" s="15"/>
      <c r="BJ2324" s="15">
        <v>41211</v>
      </c>
      <c r="BK2324" s="14">
        <v>226.39930000000001</v>
      </c>
    </row>
    <row r="2325" spans="2:63" x14ac:dyDescent="0.2">
      <c r="B2325" s="15">
        <v>40482</v>
      </c>
      <c r="C2325" s="14">
        <v>2.5179999999999998</v>
      </c>
      <c r="E2325" s="15">
        <v>40482</v>
      </c>
      <c r="F2325" s="14">
        <v>2.9130000000000003</v>
      </c>
      <c r="H2325" s="15">
        <v>40482</v>
      </c>
      <c r="I2325" s="14">
        <v>4.2110000000000003</v>
      </c>
      <c r="K2325" s="15">
        <v>40482</v>
      </c>
      <c r="L2325" s="14">
        <v>3.9420000000000002</v>
      </c>
      <c r="N2325" s="15">
        <v>40482</v>
      </c>
      <c r="O2325" s="14">
        <v>3.3220000000000001</v>
      </c>
      <c r="Q2325" s="15">
        <v>40482</v>
      </c>
      <c r="R2325" s="14">
        <v>2.722</v>
      </c>
      <c r="T2325" s="15">
        <v>40482</v>
      </c>
      <c r="U2325" s="14">
        <v>2.927</v>
      </c>
      <c r="W2325" s="15">
        <v>40482</v>
      </c>
      <c r="X2325" s="14">
        <v>5.952</v>
      </c>
      <c r="Z2325" s="15">
        <v>40482</v>
      </c>
      <c r="AA2325" s="14">
        <v>2.7480000000000002</v>
      </c>
      <c r="AC2325" s="14">
        <f t="shared" si="274"/>
        <v>3.2589066893248879</v>
      </c>
      <c r="AE2325" s="15">
        <v>40482</v>
      </c>
      <c r="AF2325" s="14">
        <v>2.5992999999999999</v>
      </c>
      <c r="AH2325" s="15">
        <v>40482</v>
      </c>
      <c r="AI2325" s="14">
        <v>3.0760000000000001</v>
      </c>
      <c r="AK2325" s="15">
        <v>40482</v>
      </c>
      <c r="AL2325" s="14">
        <v>1.895</v>
      </c>
      <c r="AM2325" s="14">
        <f t="shared" si="269"/>
        <v>1.3639066893248879</v>
      </c>
      <c r="AN2325" s="15">
        <v>40482</v>
      </c>
      <c r="AO2325" s="14">
        <v>2.4779999999999998</v>
      </c>
      <c r="AP2325" s="14">
        <f t="shared" si="270"/>
        <v>0.12130000000000019</v>
      </c>
      <c r="AQ2325" s="15">
        <v>40482</v>
      </c>
      <c r="AR2325" s="14">
        <v>3.1240000000000001</v>
      </c>
      <c r="AS2325" s="14">
        <f t="shared" si="271"/>
        <v>-4.8000000000000043E-2</v>
      </c>
      <c r="AU2325" s="14">
        <f t="shared" si="275"/>
        <v>0.62299999999999978</v>
      </c>
      <c r="AW2325" s="14">
        <f t="shared" si="272"/>
        <v>2.3160000000000003</v>
      </c>
      <c r="AY2325" s="14">
        <f t="shared" si="273"/>
        <v>2.0470000000000002</v>
      </c>
      <c r="BA2325" s="15">
        <v>40482</v>
      </c>
      <c r="BB2325" s="14">
        <v>169.26060000000001</v>
      </c>
      <c r="BD2325" s="15"/>
      <c r="BJ2325" s="15">
        <v>41212</v>
      </c>
      <c r="BK2325" s="14">
        <v>226.12719999999999</v>
      </c>
    </row>
    <row r="2326" spans="2:63" x14ac:dyDescent="0.2">
      <c r="B2326" s="15">
        <v>40483</v>
      </c>
      <c r="C2326" s="14">
        <v>2.4809999999999999</v>
      </c>
      <c r="E2326" s="15">
        <v>40483</v>
      </c>
      <c r="F2326" s="14">
        <v>2.8820000000000001</v>
      </c>
      <c r="H2326" s="15">
        <v>40483</v>
      </c>
      <c r="I2326" s="14">
        <v>4.2439999999999998</v>
      </c>
      <c r="K2326" s="15">
        <v>40483</v>
      </c>
      <c r="L2326" s="14">
        <v>3.9359999999999999</v>
      </c>
      <c r="N2326" s="15">
        <v>40483</v>
      </c>
      <c r="O2326" s="14">
        <v>3.294</v>
      </c>
      <c r="Q2326" s="15">
        <v>40483</v>
      </c>
      <c r="R2326" s="14">
        <v>2.6890000000000001</v>
      </c>
      <c r="T2326" s="15">
        <v>40483</v>
      </c>
      <c r="U2326" s="14">
        <v>2.8919999999999999</v>
      </c>
      <c r="W2326" s="15">
        <v>40483</v>
      </c>
      <c r="X2326" s="14">
        <v>6.1020000000000003</v>
      </c>
      <c r="Z2326" s="15">
        <v>40483</v>
      </c>
      <c r="AA2326" s="14">
        <v>2.714</v>
      </c>
      <c r="AC2326" s="14">
        <f t="shared" si="274"/>
        <v>3.2444110922292597</v>
      </c>
      <c r="AE2326" s="15">
        <v>40483</v>
      </c>
      <c r="AF2326" s="14">
        <v>2.6229</v>
      </c>
      <c r="AH2326" s="15">
        <v>40483</v>
      </c>
      <c r="AI2326" s="14">
        <v>3.0459999999999998</v>
      </c>
      <c r="AK2326" s="15">
        <v>40483</v>
      </c>
      <c r="AL2326" s="14">
        <v>1.887</v>
      </c>
      <c r="AM2326" s="14">
        <f t="shared" si="269"/>
        <v>1.3574110922292597</v>
      </c>
      <c r="AN2326" s="15">
        <v>40483</v>
      </c>
      <c r="AO2326" s="14">
        <v>2.5300000000000002</v>
      </c>
      <c r="AP2326" s="14">
        <f t="shared" si="270"/>
        <v>9.2899999999999761E-2</v>
      </c>
      <c r="AQ2326" s="15">
        <v>40483</v>
      </c>
      <c r="AR2326" s="14">
        <v>3.1150000000000002</v>
      </c>
      <c r="AS2326" s="14">
        <f t="shared" si="271"/>
        <v>-6.9000000000000394E-2</v>
      </c>
      <c r="AU2326" s="14">
        <f t="shared" si="275"/>
        <v>0.59399999999999986</v>
      </c>
      <c r="AW2326" s="14">
        <f t="shared" si="272"/>
        <v>2.3569999999999998</v>
      </c>
      <c r="AY2326" s="14">
        <f t="shared" si="273"/>
        <v>2.0489999999999999</v>
      </c>
      <c r="BA2326" s="15">
        <v>40483</v>
      </c>
      <c r="BB2326" s="14">
        <v>176.3425</v>
      </c>
      <c r="BD2326" s="15"/>
      <c r="BJ2326" s="15">
        <v>41213</v>
      </c>
      <c r="BK2326" s="14">
        <v>226.374</v>
      </c>
    </row>
    <row r="2327" spans="2:63" x14ac:dyDescent="0.2">
      <c r="B2327" s="15">
        <v>40484</v>
      </c>
      <c r="C2327" s="14">
        <v>2.4699999999999998</v>
      </c>
      <c r="E2327" s="15">
        <v>40484</v>
      </c>
      <c r="F2327" s="14">
        <v>2.88</v>
      </c>
      <c r="H2327" s="15">
        <v>40484</v>
      </c>
      <c r="I2327" s="14">
        <v>4.2889999999999997</v>
      </c>
      <c r="K2327" s="15">
        <v>40484</v>
      </c>
      <c r="L2327" s="14">
        <v>3.9619999999999997</v>
      </c>
      <c r="N2327" s="15">
        <v>40484</v>
      </c>
      <c r="O2327" s="14">
        <v>3.3140000000000001</v>
      </c>
      <c r="Q2327" s="15">
        <v>40484</v>
      </c>
      <c r="R2327" s="14">
        <v>2.6870000000000003</v>
      </c>
      <c r="T2327" s="15">
        <v>40484</v>
      </c>
      <c r="U2327" s="14">
        <v>2.8970000000000002</v>
      </c>
      <c r="W2327" s="15">
        <v>40484</v>
      </c>
      <c r="X2327" s="14">
        <v>6.2389999999999999</v>
      </c>
      <c r="Z2327" s="15">
        <v>40484</v>
      </c>
      <c r="AA2327" s="14">
        <v>2.6909999999999998</v>
      </c>
      <c r="AC2327" s="14">
        <f t="shared" si="274"/>
        <v>3.2560356866985942</v>
      </c>
      <c r="AE2327" s="15">
        <v>40484</v>
      </c>
      <c r="AF2327" s="14">
        <v>2.5865999999999998</v>
      </c>
      <c r="AH2327" s="15">
        <v>40484</v>
      </c>
      <c r="AI2327" s="14">
        <v>3.0339999999999998</v>
      </c>
      <c r="AK2327" s="15">
        <v>40484</v>
      </c>
      <c r="AL2327" s="14">
        <v>1.865</v>
      </c>
      <c r="AM2327" s="14">
        <f t="shared" si="269"/>
        <v>1.3910356866985942</v>
      </c>
      <c r="AN2327" s="15">
        <v>40484</v>
      </c>
      <c r="AO2327" s="14">
        <v>2.54</v>
      </c>
      <c r="AP2327" s="14">
        <f t="shared" si="270"/>
        <v>4.6599999999999753E-2</v>
      </c>
      <c r="AQ2327" s="15">
        <v>40484</v>
      </c>
      <c r="AR2327" s="14">
        <v>3.1150000000000002</v>
      </c>
      <c r="AS2327" s="14">
        <f t="shared" si="271"/>
        <v>-8.1000000000000405E-2</v>
      </c>
      <c r="AU2327" s="14">
        <f t="shared" si="275"/>
        <v>0.60499999999999976</v>
      </c>
      <c r="AW2327" s="14">
        <f t="shared" si="272"/>
        <v>2.4239999999999995</v>
      </c>
      <c r="AY2327" s="14">
        <f t="shared" si="273"/>
        <v>2.0969999999999995</v>
      </c>
      <c r="BA2327" s="15">
        <v>40484</v>
      </c>
      <c r="BB2327" s="14">
        <v>181.9614</v>
      </c>
      <c r="BD2327" s="15"/>
      <c r="BJ2327" s="15">
        <v>41214</v>
      </c>
      <c r="BK2327" s="14">
        <v>226.71449999999999</v>
      </c>
    </row>
    <row r="2328" spans="2:63" x14ac:dyDescent="0.2">
      <c r="B2328" s="15">
        <v>40485</v>
      </c>
      <c r="C2328" s="14">
        <v>2.4180000000000001</v>
      </c>
      <c r="E2328" s="15">
        <v>40485</v>
      </c>
      <c r="F2328" s="14">
        <v>2.8239999999999998</v>
      </c>
      <c r="H2328" s="15">
        <v>40485</v>
      </c>
      <c r="I2328" s="14">
        <v>4.2880000000000003</v>
      </c>
      <c r="K2328" s="15">
        <v>40485</v>
      </c>
      <c r="L2328" s="14">
        <v>3.9420000000000002</v>
      </c>
      <c r="N2328" s="15">
        <v>40485</v>
      </c>
      <c r="O2328" s="14">
        <v>3.258</v>
      </c>
      <c r="Q2328" s="15">
        <v>40485</v>
      </c>
      <c r="R2328" s="14">
        <v>2.6310000000000002</v>
      </c>
      <c r="T2328" s="15">
        <v>40485</v>
      </c>
      <c r="U2328" s="14">
        <v>2.8479999999999999</v>
      </c>
      <c r="W2328" s="15">
        <v>40485</v>
      </c>
      <c r="X2328" s="14">
        <v>6.2969999999999997</v>
      </c>
      <c r="Z2328" s="15">
        <v>40485</v>
      </c>
      <c r="AA2328" s="14">
        <v>2.645</v>
      </c>
      <c r="AC2328" s="14">
        <f t="shared" si="274"/>
        <v>3.2189743550131311</v>
      </c>
      <c r="AE2328" s="15">
        <v>40485</v>
      </c>
      <c r="AF2328" s="14">
        <v>2.5701999999999998</v>
      </c>
      <c r="AH2328" s="15">
        <v>40485</v>
      </c>
      <c r="AI2328" s="14">
        <v>2.9969999999999999</v>
      </c>
      <c r="AK2328" s="15">
        <v>40485</v>
      </c>
      <c r="AL2328" s="14">
        <v>1.853</v>
      </c>
      <c r="AM2328" s="14">
        <f t="shared" si="269"/>
        <v>1.3659743550131311</v>
      </c>
      <c r="AN2328" s="15">
        <v>40485</v>
      </c>
      <c r="AO2328" s="14">
        <v>2.5060000000000002</v>
      </c>
      <c r="AP2328" s="14">
        <f t="shared" si="270"/>
        <v>6.4199999999999591E-2</v>
      </c>
      <c r="AQ2328" s="15">
        <v>40485</v>
      </c>
      <c r="AR2328" s="14">
        <v>3.1088</v>
      </c>
      <c r="AS2328" s="14">
        <f t="shared" si="271"/>
        <v>-0.11180000000000012</v>
      </c>
      <c r="AU2328" s="14">
        <f t="shared" si="275"/>
        <v>0.56500000000000017</v>
      </c>
      <c r="AW2328" s="14">
        <f t="shared" si="272"/>
        <v>2.4350000000000005</v>
      </c>
      <c r="AY2328" s="14">
        <f t="shared" si="273"/>
        <v>2.0890000000000004</v>
      </c>
      <c r="BA2328" s="15">
        <v>40485</v>
      </c>
      <c r="BB2328" s="14">
        <v>187.0224</v>
      </c>
      <c r="BD2328" s="15"/>
      <c r="BJ2328" s="15">
        <v>41215</v>
      </c>
      <c r="BK2328" s="14">
        <v>227.06729999999999</v>
      </c>
    </row>
    <row r="2329" spans="2:63" x14ac:dyDescent="0.2">
      <c r="B2329" s="15">
        <v>40486</v>
      </c>
      <c r="C2329" s="14">
        <v>2.3959999999999999</v>
      </c>
      <c r="E2329" s="15">
        <v>40486</v>
      </c>
      <c r="F2329" s="14">
        <v>2.8260000000000001</v>
      </c>
      <c r="H2329" s="15">
        <v>40486</v>
      </c>
      <c r="I2329" s="14">
        <v>4.34</v>
      </c>
      <c r="K2329" s="15">
        <v>40486</v>
      </c>
      <c r="L2329" s="14">
        <v>3.9619999999999997</v>
      </c>
      <c r="N2329" s="15">
        <v>40486</v>
      </c>
      <c r="O2329" s="14">
        <v>3.2640000000000002</v>
      </c>
      <c r="Q2329" s="15">
        <v>40486</v>
      </c>
      <c r="R2329" s="14">
        <v>2.617</v>
      </c>
      <c r="T2329" s="15">
        <v>40486</v>
      </c>
      <c r="U2329" s="14">
        <v>2.8410000000000002</v>
      </c>
      <c r="W2329" s="15">
        <v>40486</v>
      </c>
      <c r="X2329" s="14">
        <v>6.6070000000000002</v>
      </c>
      <c r="Z2329" s="15">
        <v>40486</v>
      </c>
      <c r="AA2329" s="14">
        <v>2.633</v>
      </c>
      <c r="AC2329" s="14">
        <f t="shared" si="274"/>
        <v>3.2314560482002164</v>
      </c>
      <c r="AE2329" s="15">
        <v>40486</v>
      </c>
      <c r="AF2329" s="14">
        <v>2.4889999999999999</v>
      </c>
      <c r="AH2329" s="15">
        <v>40486</v>
      </c>
      <c r="AI2329" s="14">
        <v>2.952</v>
      </c>
      <c r="AK2329" s="15">
        <v>40486</v>
      </c>
      <c r="AL2329" s="14">
        <v>1.87</v>
      </c>
      <c r="AM2329" s="14">
        <f t="shared" si="269"/>
        <v>1.3614560482002163</v>
      </c>
      <c r="AN2329" s="15">
        <v>40486</v>
      </c>
      <c r="AO2329" s="14">
        <v>2.4329999999999998</v>
      </c>
      <c r="AP2329" s="14">
        <f t="shared" si="270"/>
        <v>5.600000000000005E-2</v>
      </c>
      <c r="AQ2329" s="15">
        <v>40486</v>
      </c>
      <c r="AR2329" s="14">
        <v>3.1150000000000002</v>
      </c>
      <c r="AS2329" s="14">
        <f t="shared" si="271"/>
        <v>-0.16300000000000026</v>
      </c>
      <c r="AU2329" s="14">
        <f t="shared" si="275"/>
        <v>0.5259999999999998</v>
      </c>
      <c r="AW2329" s="14">
        <f t="shared" si="272"/>
        <v>2.4699999999999998</v>
      </c>
      <c r="AY2329" s="14">
        <f t="shared" si="273"/>
        <v>2.0919999999999996</v>
      </c>
      <c r="BA2329" s="15">
        <v>40486</v>
      </c>
      <c r="BB2329" s="14">
        <v>194.37649999999999</v>
      </c>
      <c r="BD2329" s="15"/>
      <c r="BJ2329" s="15">
        <v>41216</v>
      </c>
      <c r="BK2329" s="14">
        <v>227.06729999999999</v>
      </c>
    </row>
    <row r="2330" spans="2:63" x14ac:dyDescent="0.2">
      <c r="B2330" s="15">
        <v>40487</v>
      </c>
      <c r="C2330" s="14">
        <v>2.4169999999999998</v>
      </c>
      <c r="E2330" s="15">
        <v>40487</v>
      </c>
      <c r="F2330" s="14">
        <v>2.8519999999999999</v>
      </c>
      <c r="H2330" s="15">
        <v>40487</v>
      </c>
      <c r="I2330" s="14">
        <v>4.3639999999999999</v>
      </c>
      <c r="K2330" s="15">
        <v>40487</v>
      </c>
      <c r="L2330" s="14">
        <v>3.976</v>
      </c>
      <c r="N2330" s="15">
        <v>40487</v>
      </c>
      <c r="O2330" s="14">
        <v>3.302</v>
      </c>
      <c r="Q2330" s="15">
        <v>40487</v>
      </c>
      <c r="R2330" s="14">
        <v>2.64</v>
      </c>
      <c r="T2330" s="15">
        <v>40487</v>
      </c>
      <c r="U2330" s="14">
        <v>2.8839999999999999</v>
      </c>
      <c r="W2330" s="15">
        <v>40487</v>
      </c>
      <c r="X2330" s="14">
        <v>6.5149999999999997</v>
      </c>
      <c r="Z2330" s="15">
        <v>40487</v>
      </c>
      <c r="AA2330" s="14">
        <v>2.657</v>
      </c>
      <c r="AC2330" s="14">
        <f t="shared" si="274"/>
        <v>3.2510879035995668</v>
      </c>
      <c r="AE2330" s="15">
        <v>40487</v>
      </c>
      <c r="AF2330" s="14">
        <v>2.5304000000000002</v>
      </c>
      <c r="AH2330" s="15">
        <v>40487</v>
      </c>
      <c r="AI2330" s="14">
        <v>2.9769999999999999</v>
      </c>
      <c r="AK2330" s="15">
        <v>40487</v>
      </c>
      <c r="AL2330" s="14">
        <v>1.87</v>
      </c>
      <c r="AM2330" s="14">
        <f t="shared" si="269"/>
        <v>1.3810879035995667</v>
      </c>
      <c r="AN2330" s="15">
        <v>40487</v>
      </c>
      <c r="AO2330" s="14">
        <v>2.4779999999999998</v>
      </c>
      <c r="AP2330" s="14">
        <f t="shared" si="270"/>
        <v>5.2400000000000446E-2</v>
      </c>
      <c r="AQ2330" s="15">
        <v>40487</v>
      </c>
      <c r="AR2330" s="14">
        <v>3.1549999999999998</v>
      </c>
      <c r="AS2330" s="14">
        <f t="shared" si="271"/>
        <v>-0.17799999999999994</v>
      </c>
      <c r="AU2330" s="14">
        <f t="shared" si="275"/>
        <v>0.54699999999999971</v>
      </c>
      <c r="AW2330" s="14">
        <f t="shared" si="272"/>
        <v>2.4939999999999998</v>
      </c>
      <c r="AY2330" s="14">
        <f t="shared" si="273"/>
        <v>2.1059999999999999</v>
      </c>
      <c r="BA2330" s="15">
        <v>40487</v>
      </c>
      <c r="BB2330" s="14">
        <v>194.66540000000001</v>
      </c>
      <c r="BD2330" s="15"/>
      <c r="BJ2330" s="15">
        <v>41217</v>
      </c>
      <c r="BK2330" s="14">
        <v>227.06729999999999</v>
      </c>
    </row>
    <row r="2331" spans="2:63" x14ac:dyDescent="0.2">
      <c r="B2331" s="15">
        <v>40488</v>
      </c>
      <c r="C2331" s="14">
        <v>2.4169999999999998</v>
      </c>
      <c r="E2331" s="15">
        <v>40488</v>
      </c>
      <c r="F2331" s="14">
        <v>2.8519999999999999</v>
      </c>
      <c r="H2331" s="15">
        <v>40488</v>
      </c>
      <c r="I2331" s="14">
        <v>4.3639999999999999</v>
      </c>
      <c r="K2331" s="15">
        <v>40488</v>
      </c>
      <c r="L2331" s="14">
        <v>3.976</v>
      </c>
      <c r="N2331" s="15">
        <v>40488</v>
      </c>
      <c r="O2331" s="14">
        <v>3.302</v>
      </c>
      <c r="Q2331" s="15">
        <v>40488</v>
      </c>
      <c r="R2331" s="14">
        <v>2.64</v>
      </c>
      <c r="T2331" s="15">
        <v>40488</v>
      </c>
      <c r="U2331" s="14">
        <v>2.8839999999999999</v>
      </c>
      <c r="W2331" s="15">
        <v>40488</v>
      </c>
      <c r="X2331" s="14">
        <v>6.5149999999999997</v>
      </c>
      <c r="Z2331" s="15">
        <v>40488</v>
      </c>
      <c r="AA2331" s="14">
        <v>2.657</v>
      </c>
      <c r="AC2331" s="14">
        <f t="shared" si="274"/>
        <v>3.2510879035995668</v>
      </c>
      <c r="AE2331" s="15">
        <v>40488</v>
      </c>
      <c r="AF2331" s="14">
        <v>2.5304000000000002</v>
      </c>
      <c r="AH2331" s="15">
        <v>40488</v>
      </c>
      <c r="AI2331" s="14">
        <v>2.9769999999999999</v>
      </c>
      <c r="AK2331" s="15">
        <v>40488</v>
      </c>
      <c r="AL2331" s="14">
        <v>1.87</v>
      </c>
      <c r="AM2331" s="14">
        <f t="shared" si="269"/>
        <v>1.3810879035995667</v>
      </c>
      <c r="AN2331" s="15">
        <v>40488</v>
      </c>
      <c r="AO2331" s="14">
        <v>2.4779999999999998</v>
      </c>
      <c r="AP2331" s="14">
        <f t="shared" si="270"/>
        <v>5.2400000000000446E-2</v>
      </c>
      <c r="AQ2331" s="15">
        <v>40488</v>
      </c>
      <c r="AR2331" s="14">
        <v>3.1549999999999998</v>
      </c>
      <c r="AS2331" s="14">
        <f t="shared" si="271"/>
        <v>-0.17799999999999994</v>
      </c>
      <c r="AU2331" s="14">
        <f t="shared" si="275"/>
        <v>0.54699999999999971</v>
      </c>
      <c r="AW2331" s="14">
        <f t="shared" si="272"/>
        <v>2.4939999999999998</v>
      </c>
      <c r="AY2331" s="14">
        <f t="shared" si="273"/>
        <v>2.1059999999999999</v>
      </c>
      <c r="BA2331" s="15">
        <v>40488</v>
      </c>
      <c r="BB2331" s="14">
        <v>194.66540000000001</v>
      </c>
      <c r="BD2331" s="15"/>
      <c r="BJ2331" s="15">
        <v>41218</v>
      </c>
      <c r="BK2331" s="14">
        <v>227.01349999999999</v>
      </c>
    </row>
    <row r="2332" spans="2:63" x14ac:dyDescent="0.2">
      <c r="B2332" s="15">
        <v>40489</v>
      </c>
      <c r="C2332" s="14">
        <v>2.4169999999999998</v>
      </c>
      <c r="E2332" s="15">
        <v>40489</v>
      </c>
      <c r="F2332" s="14">
        <v>2.8519999999999999</v>
      </c>
      <c r="H2332" s="15">
        <v>40489</v>
      </c>
      <c r="I2332" s="14">
        <v>4.3639999999999999</v>
      </c>
      <c r="K2332" s="15">
        <v>40489</v>
      </c>
      <c r="L2332" s="14">
        <v>3.976</v>
      </c>
      <c r="N2332" s="15">
        <v>40489</v>
      </c>
      <c r="O2332" s="14">
        <v>3.302</v>
      </c>
      <c r="Q2332" s="15">
        <v>40489</v>
      </c>
      <c r="R2332" s="14">
        <v>2.64</v>
      </c>
      <c r="T2332" s="15">
        <v>40489</v>
      </c>
      <c r="U2332" s="14">
        <v>2.8839999999999999</v>
      </c>
      <c r="W2332" s="15">
        <v>40489</v>
      </c>
      <c r="X2332" s="14">
        <v>6.5149999999999997</v>
      </c>
      <c r="Z2332" s="15">
        <v>40489</v>
      </c>
      <c r="AA2332" s="14">
        <v>2.657</v>
      </c>
      <c r="AC2332" s="14">
        <f t="shared" si="274"/>
        <v>3.2510879035995668</v>
      </c>
      <c r="AE2332" s="15">
        <v>40489</v>
      </c>
      <c r="AF2332" s="14">
        <v>2.5304000000000002</v>
      </c>
      <c r="AH2332" s="15">
        <v>40489</v>
      </c>
      <c r="AI2332" s="14">
        <v>2.9769999999999999</v>
      </c>
      <c r="AK2332" s="15">
        <v>40489</v>
      </c>
      <c r="AL2332" s="14">
        <v>1.87</v>
      </c>
      <c r="AM2332" s="14">
        <f t="shared" si="269"/>
        <v>1.3810879035995667</v>
      </c>
      <c r="AN2332" s="15">
        <v>40489</v>
      </c>
      <c r="AO2332" s="14">
        <v>2.4779999999999998</v>
      </c>
      <c r="AP2332" s="14">
        <f t="shared" si="270"/>
        <v>5.2400000000000446E-2</v>
      </c>
      <c r="AQ2332" s="15">
        <v>40489</v>
      </c>
      <c r="AR2332" s="14">
        <v>3.1549999999999998</v>
      </c>
      <c r="AS2332" s="14">
        <f t="shared" si="271"/>
        <v>-0.17799999999999994</v>
      </c>
      <c r="AU2332" s="14">
        <f t="shared" si="275"/>
        <v>0.54699999999999971</v>
      </c>
      <c r="AW2332" s="14">
        <f t="shared" si="272"/>
        <v>2.4939999999999998</v>
      </c>
      <c r="AY2332" s="14">
        <f t="shared" si="273"/>
        <v>2.1059999999999999</v>
      </c>
      <c r="BA2332" s="15">
        <v>40489</v>
      </c>
      <c r="BB2332" s="14">
        <v>194.66540000000001</v>
      </c>
      <c r="BD2332" s="15"/>
      <c r="BJ2332" s="15">
        <v>41219</v>
      </c>
      <c r="BK2332" s="14">
        <v>226.86250000000001</v>
      </c>
    </row>
    <row r="2333" spans="2:63" x14ac:dyDescent="0.2">
      <c r="B2333" s="15">
        <v>40490</v>
      </c>
      <c r="C2333" s="14">
        <v>2.39</v>
      </c>
      <c r="E2333" s="15">
        <v>40490</v>
      </c>
      <c r="F2333" s="14">
        <v>2.847</v>
      </c>
      <c r="H2333" s="15">
        <v>40490</v>
      </c>
      <c r="I2333" s="14">
        <v>4.4059999999999997</v>
      </c>
      <c r="K2333" s="15">
        <v>40490</v>
      </c>
      <c r="L2333" s="14">
        <v>4.0339999999999998</v>
      </c>
      <c r="N2333" s="15">
        <v>40490</v>
      </c>
      <c r="O2333" s="14">
        <v>3.3290000000000002</v>
      </c>
      <c r="Q2333" s="15">
        <v>40490</v>
      </c>
      <c r="R2333" s="14">
        <v>2.6310000000000002</v>
      </c>
      <c r="T2333" s="15">
        <v>40490</v>
      </c>
      <c r="U2333" s="14">
        <v>2.8689999999999998</v>
      </c>
      <c r="W2333" s="15">
        <v>40490</v>
      </c>
      <c r="X2333" s="14">
        <v>6.7759999999999998</v>
      </c>
      <c r="Z2333" s="15">
        <v>40490</v>
      </c>
      <c r="AA2333" s="14">
        <v>2.6440000000000001</v>
      </c>
      <c r="AC2333" s="14">
        <f t="shared" si="274"/>
        <v>3.2660401668469032</v>
      </c>
      <c r="AE2333" s="15">
        <v>40490</v>
      </c>
      <c r="AF2333" s="14">
        <v>2.5502000000000002</v>
      </c>
      <c r="AH2333" s="15">
        <v>40490</v>
      </c>
      <c r="AI2333" s="14">
        <v>3.0049999999999999</v>
      </c>
      <c r="AK2333" s="15">
        <v>40490</v>
      </c>
      <c r="AL2333" s="14">
        <v>1.8599999999999999</v>
      </c>
      <c r="AM2333" s="14">
        <f t="shared" si="269"/>
        <v>1.4060401668469034</v>
      </c>
      <c r="AN2333" s="15">
        <v>40490</v>
      </c>
      <c r="AO2333" s="14">
        <v>2.4740000000000002</v>
      </c>
      <c r="AP2333" s="14">
        <f t="shared" si="270"/>
        <v>7.6200000000000045E-2</v>
      </c>
      <c r="AQ2333" s="15">
        <v>40490</v>
      </c>
      <c r="AR2333" s="14">
        <v>3.1179999999999999</v>
      </c>
      <c r="AS2333" s="14">
        <f t="shared" si="271"/>
        <v>-0.11299999999999999</v>
      </c>
      <c r="AU2333" s="14">
        <f t="shared" si="275"/>
        <v>0.53000000000000025</v>
      </c>
      <c r="AW2333" s="14">
        <f t="shared" si="272"/>
        <v>2.5459999999999998</v>
      </c>
      <c r="AY2333" s="14">
        <f t="shared" si="273"/>
        <v>2.1739999999999999</v>
      </c>
      <c r="BA2333" s="15">
        <v>40490</v>
      </c>
      <c r="BB2333" s="14">
        <v>201.678</v>
      </c>
      <c r="BD2333" s="15"/>
      <c r="BJ2333" s="15">
        <v>41220</v>
      </c>
      <c r="BK2333" s="14">
        <v>227.09370000000001</v>
      </c>
    </row>
    <row r="2334" spans="2:63" x14ac:dyDescent="0.2">
      <c r="B2334" s="15">
        <v>40491</v>
      </c>
      <c r="C2334" s="14">
        <v>2.407</v>
      </c>
      <c r="E2334" s="15">
        <v>40491</v>
      </c>
      <c r="F2334" s="14">
        <v>2.863</v>
      </c>
      <c r="H2334" s="15">
        <v>40491</v>
      </c>
      <c r="I2334" s="14">
        <v>4.3929999999999998</v>
      </c>
      <c r="K2334" s="15">
        <v>40491</v>
      </c>
      <c r="L2334" s="14">
        <v>4.0330000000000004</v>
      </c>
      <c r="N2334" s="15">
        <v>40491</v>
      </c>
      <c r="O2334" s="14">
        <v>3.335</v>
      </c>
      <c r="Q2334" s="15">
        <v>40491</v>
      </c>
      <c r="R2334" s="14">
        <v>2.65</v>
      </c>
      <c r="T2334" s="15">
        <v>40491</v>
      </c>
      <c r="U2334" s="14">
        <v>2.8679999999999999</v>
      </c>
      <c r="W2334" s="15">
        <v>40491</v>
      </c>
      <c r="X2334" s="14">
        <v>6.7629999999999999</v>
      </c>
      <c r="Z2334" s="15">
        <v>40491</v>
      </c>
      <c r="AA2334" s="14">
        <v>2.6560000000000001</v>
      </c>
      <c r="AC2334" s="14">
        <f t="shared" si="274"/>
        <v>3.2735569287810908</v>
      </c>
      <c r="AE2334" s="15">
        <v>40491</v>
      </c>
      <c r="AF2334" s="14">
        <v>2.6558000000000002</v>
      </c>
      <c r="AH2334" s="15">
        <v>40491</v>
      </c>
      <c r="AI2334" s="14">
        <v>3.032</v>
      </c>
      <c r="AK2334" s="15">
        <v>40491</v>
      </c>
      <c r="AL2334" s="14">
        <v>1.855</v>
      </c>
      <c r="AM2334" s="14">
        <f t="shared" si="269"/>
        <v>1.4185569287810909</v>
      </c>
      <c r="AN2334" s="15">
        <v>40491</v>
      </c>
      <c r="AO2334" s="14">
        <v>2.5285000000000002</v>
      </c>
      <c r="AP2334" s="14">
        <f t="shared" si="270"/>
        <v>0.12729999999999997</v>
      </c>
      <c r="AQ2334" s="15">
        <v>40491</v>
      </c>
      <c r="AR2334" s="14">
        <v>3.1280000000000001</v>
      </c>
      <c r="AS2334" s="14">
        <f t="shared" si="271"/>
        <v>-9.6000000000000085E-2</v>
      </c>
      <c r="AU2334" s="14">
        <f t="shared" si="275"/>
        <v>0.55200000000000005</v>
      </c>
      <c r="AW2334" s="14">
        <f t="shared" si="272"/>
        <v>2.5379999999999998</v>
      </c>
      <c r="AY2334" s="14">
        <f t="shared" si="273"/>
        <v>2.1780000000000004</v>
      </c>
      <c r="BA2334" s="15">
        <v>40491</v>
      </c>
      <c r="BB2334" s="14">
        <v>198.6669</v>
      </c>
      <c r="BD2334" s="15"/>
      <c r="BJ2334" s="15">
        <v>41221</v>
      </c>
      <c r="BK2334" s="14">
        <v>226.7124</v>
      </c>
    </row>
    <row r="2335" spans="2:63" x14ac:dyDescent="0.2">
      <c r="B2335" s="15">
        <v>40492</v>
      </c>
      <c r="C2335" s="14">
        <v>2.4409999999999998</v>
      </c>
      <c r="E2335" s="15">
        <v>40492</v>
      </c>
      <c r="F2335" s="14">
        <v>2.895</v>
      </c>
      <c r="H2335" s="15">
        <v>40492</v>
      </c>
      <c r="I2335" s="14">
        <v>4.5010000000000003</v>
      </c>
      <c r="K2335" s="15">
        <v>40492</v>
      </c>
      <c r="L2335" s="14">
        <v>4.1020000000000003</v>
      </c>
      <c r="N2335" s="15">
        <v>40492</v>
      </c>
      <c r="O2335" s="14">
        <v>3.3890000000000002</v>
      </c>
      <c r="Q2335" s="15">
        <v>40492</v>
      </c>
      <c r="R2335" s="14">
        <v>2.681</v>
      </c>
      <c r="T2335" s="15">
        <v>40492</v>
      </c>
      <c r="U2335" s="14">
        <v>2.895</v>
      </c>
      <c r="W2335" s="15">
        <v>40492</v>
      </c>
      <c r="X2335" s="14">
        <v>7.0359999999999996</v>
      </c>
      <c r="Z2335" s="15">
        <v>40492</v>
      </c>
      <c r="AA2335" s="14">
        <v>2.6859999999999999</v>
      </c>
      <c r="AC2335" s="14">
        <f t="shared" si="274"/>
        <v>3.3305943148462842</v>
      </c>
      <c r="AE2335" s="15">
        <v>40492</v>
      </c>
      <c r="AF2335" s="14">
        <v>2.6286</v>
      </c>
      <c r="AH2335" s="15">
        <v>40492</v>
      </c>
      <c r="AI2335" s="14">
        <v>3.1640000000000001</v>
      </c>
      <c r="AK2335" s="15">
        <v>40492</v>
      </c>
      <c r="AL2335" s="14">
        <v>1.8475000000000001</v>
      </c>
      <c r="AM2335" s="14">
        <f t="shared" si="269"/>
        <v>1.4830943148462841</v>
      </c>
      <c r="AN2335" s="15">
        <v>40492</v>
      </c>
      <c r="AO2335" s="14">
        <v>2.4699999999999998</v>
      </c>
      <c r="AP2335" s="14">
        <f t="shared" si="270"/>
        <v>0.1586000000000003</v>
      </c>
      <c r="AQ2335" s="15">
        <v>40492</v>
      </c>
      <c r="AR2335" s="14">
        <v>3.1762999999999999</v>
      </c>
      <c r="AS2335" s="14">
        <f t="shared" si="271"/>
        <v>-1.2299999999999756E-2</v>
      </c>
      <c r="AU2335" s="14">
        <f t="shared" si="275"/>
        <v>0.59349999999999969</v>
      </c>
      <c r="AW2335" s="14">
        <f t="shared" si="272"/>
        <v>2.6535000000000002</v>
      </c>
      <c r="AY2335" s="14">
        <f t="shared" si="273"/>
        <v>2.2545000000000002</v>
      </c>
      <c r="BA2335" s="15">
        <v>40492</v>
      </c>
      <c r="BB2335" s="14">
        <v>206.04900000000001</v>
      </c>
      <c r="BD2335" s="15"/>
      <c r="BJ2335" s="15">
        <v>41222</v>
      </c>
      <c r="BK2335" s="14">
        <v>226.49180000000001</v>
      </c>
    </row>
    <row r="2336" spans="2:63" x14ac:dyDescent="0.2">
      <c r="B2336" s="15">
        <v>40493</v>
      </c>
      <c r="C2336" s="14">
        <v>2.4350000000000001</v>
      </c>
      <c r="E2336" s="15">
        <v>40493</v>
      </c>
      <c r="F2336" s="14">
        <v>2.8970000000000002</v>
      </c>
      <c r="H2336" s="15">
        <v>40493</v>
      </c>
      <c r="I2336" s="14">
        <v>4.6349999999999998</v>
      </c>
      <c r="K2336" s="15">
        <v>40493</v>
      </c>
      <c r="L2336" s="14">
        <v>4.2320000000000002</v>
      </c>
      <c r="N2336" s="15">
        <v>40493</v>
      </c>
      <c r="O2336" s="14">
        <v>3.4220000000000002</v>
      </c>
      <c r="Q2336" s="15">
        <v>40493</v>
      </c>
      <c r="R2336" s="14">
        <v>2.6779999999999999</v>
      </c>
      <c r="T2336" s="15">
        <v>40493</v>
      </c>
      <c r="U2336" s="14">
        <v>2.8940000000000001</v>
      </c>
      <c r="W2336" s="15">
        <v>40493</v>
      </c>
      <c r="X2336" s="14">
        <v>7.0350000000000001</v>
      </c>
      <c r="Z2336" s="15">
        <v>40493</v>
      </c>
      <c r="AA2336" s="14">
        <v>2.694</v>
      </c>
      <c r="AC2336" s="14">
        <f t="shared" si="274"/>
        <v>3.3735584736598176</v>
      </c>
      <c r="AE2336" s="15">
        <v>40493</v>
      </c>
      <c r="AF2336" s="14">
        <v>2.6447000000000003</v>
      </c>
      <c r="AH2336" s="15">
        <v>40493</v>
      </c>
      <c r="AI2336" s="14">
        <v>3.1549999999999998</v>
      </c>
      <c r="AK2336" s="15">
        <v>40493</v>
      </c>
      <c r="AL2336" s="14">
        <v>1.8463000000000001</v>
      </c>
      <c r="AM2336" s="14">
        <f t="shared" si="269"/>
        <v>1.5272584736598176</v>
      </c>
      <c r="AN2336" s="15">
        <v>40493</v>
      </c>
      <c r="AO2336" s="14">
        <v>2.516</v>
      </c>
      <c r="AP2336" s="14">
        <f t="shared" si="270"/>
        <v>0.12870000000000026</v>
      </c>
      <c r="AQ2336" s="15">
        <v>40493</v>
      </c>
      <c r="AR2336" s="14">
        <v>3.2212999999999998</v>
      </c>
      <c r="AS2336" s="14">
        <f t="shared" si="271"/>
        <v>-6.6300000000000026E-2</v>
      </c>
      <c r="AU2336" s="14">
        <f t="shared" si="275"/>
        <v>0.5887</v>
      </c>
      <c r="AW2336" s="14">
        <f t="shared" si="272"/>
        <v>2.7886999999999995</v>
      </c>
      <c r="AY2336" s="14">
        <f t="shared" si="273"/>
        <v>2.3856999999999999</v>
      </c>
      <c r="BA2336" s="15">
        <v>40493</v>
      </c>
      <c r="BB2336" s="14">
        <v>220.07419999999999</v>
      </c>
      <c r="BD2336" s="15"/>
      <c r="BJ2336" s="15">
        <v>41223</v>
      </c>
      <c r="BK2336" s="14">
        <v>226.49180000000001</v>
      </c>
    </row>
    <row r="2337" spans="2:63" x14ac:dyDescent="0.2">
      <c r="B2337" s="15">
        <v>40494</v>
      </c>
      <c r="C2337" s="14">
        <v>2.512</v>
      </c>
      <c r="E2337" s="15">
        <v>40494</v>
      </c>
      <c r="F2337" s="14">
        <v>2.9550000000000001</v>
      </c>
      <c r="H2337" s="15">
        <v>40494</v>
      </c>
      <c r="I2337" s="14">
        <v>4.5309999999999997</v>
      </c>
      <c r="K2337" s="15">
        <v>40494</v>
      </c>
      <c r="L2337" s="14">
        <v>4.1580000000000004</v>
      </c>
      <c r="N2337" s="15">
        <v>40494</v>
      </c>
      <c r="O2337" s="14">
        <v>3.4340000000000002</v>
      </c>
      <c r="Q2337" s="15">
        <v>40494</v>
      </c>
      <c r="R2337" s="14">
        <v>2.7480000000000002</v>
      </c>
      <c r="T2337" s="15">
        <v>40494</v>
      </c>
      <c r="U2337" s="14">
        <v>2.952</v>
      </c>
      <c r="W2337" s="15">
        <v>40494</v>
      </c>
      <c r="X2337" s="14">
        <v>6.7439999999999998</v>
      </c>
      <c r="Z2337" s="15">
        <v>40494</v>
      </c>
      <c r="AA2337" s="14">
        <v>2.7589999999999999</v>
      </c>
      <c r="AC2337" s="14">
        <f t="shared" si="274"/>
        <v>3.3793520778618871</v>
      </c>
      <c r="AE2337" s="15">
        <v>40494</v>
      </c>
      <c r="AF2337" s="14">
        <v>2.7871000000000001</v>
      </c>
      <c r="AH2337" s="15">
        <v>40494</v>
      </c>
      <c r="AI2337" s="14">
        <v>3.2040000000000002</v>
      </c>
      <c r="AK2337" s="15">
        <v>40494</v>
      </c>
      <c r="AL2337" s="14">
        <v>1.873</v>
      </c>
      <c r="AM2337" s="14">
        <f t="shared" ref="AM2337:AM2400" si="276">AC2337-AL2337</f>
        <v>1.5063520778618871</v>
      </c>
      <c r="AN2337" s="15">
        <v>40494</v>
      </c>
      <c r="AO2337" s="14">
        <v>2.4929999999999999</v>
      </c>
      <c r="AP2337" s="14">
        <f t="shared" ref="AP2337:AP2400" si="277">AF2337-AO2337</f>
        <v>0.29410000000000025</v>
      </c>
      <c r="AQ2337" s="15">
        <v>40494</v>
      </c>
      <c r="AR2337" s="14">
        <v>3.3212999999999999</v>
      </c>
      <c r="AS2337" s="14">
        <f t="shared" ref="AS2337:AS2400" si="278">AI2337-AR2337</f>
        <v>-0.11729999999999974</v>
      </c>
      <c r="AU2337" s="14">
        <f t="shared" si="275"/>
        <v>0.63900000000000001</v>
      </c>
      <c r="AW2337" s="14">
        <f t="shared" ref="AW2337:AW2400" si="279">I2337-AL2337</f>
        <v>2.6579999999999995</v>
      </c>
      <c r="AY2337" s="14">
        <f t="shared" ref="AY2337:AY2400" si="280">L2337-AL2337</f>
        <v>2.2850000000000001</v>
      </c>
      <c r="BA2337" s="15">
        <v>40494</v>
      </c>
      <c r="BB2337" s="14">
        <v>201.88650000000001</v>
      </c>
      <c r="BD2337" s="15"/>
      <c r="BJ2337" s="15">
        <v>41224</v>
      </c>
      <c r="BK2337" s="14">
        <v>226.49180000000001</v>
      </c>
    </row>
    <row r="2338" spans="2:63" x14ac:dyDescent="0.2">
      <c r="B2338" s="15">
        <v>40495</v>
      </c>
      <c r="C2338" s="14">
        <v>2.512</v>
      </c>
      <c r="E2338" s="15">
        <v>40495</v>
      </c>
      <c r="F2338" s="14">
        <v>2.9550000000000001</v>
      </c>
      <c r="H2338" s="15">
        <v>40495</v>
      </c>
      <c r="I2338" s="14">
        <v>4.5309999999999997</v>
      </c>
      <c r="K2338" s="15">
        <v>40495</v>
      </c>
      <c r="L2338" s="14">
        <v>4.1580000000000004</v>
      </c>
      <c r="N2338" s="15">
        <v>40495</v>
      </c>
      <c r="O2338" s="14">
        <v>3.4340000000000002</v>
      </c>
      <c r="Q2338" s="15">
        <v>40495</v>
      </c>
      <c r="R2338" s="14">
        <v>2.7480000000000002</v>
      </c>
      <c r="T2338" s="15">
        <v>40495</v>
      </c>
      <c r="U2338" s="14">
        <v>2.952</v>
      </c>
      <c r="W2338" s="15">
        <v>40495</v>
      </c>
      <c r="X2338" s="14">
        <v>6.7439999999999998</v>
      </c>
      <c r="Z2338" s="15">
        <v>40495</v>
      </c>
      <c r="AA2338" s="14">
        <v>2.7589999999999999</v>
      </c>
      <c r="AC2338" s="14">
        <f t="shared" si="274"/>
        <v>3.3793520778618871</v>
      </c>
      <c r="AE2338" s="15">
        <v>40495</v>
      </c>
      <c r="AF2338" s="14">
        <v>2.7871000000000001</v>
      </c>
      <c r="AH2338" s="15">
        <v>40495</v>
      </c>
      <c r="AI2338" s="14">
        <v>3.2040000000000002</v>
      </c>
      <c r="AK2338" s="15">
        <v>40495</v>
      </c>
      <c r="AL2338" s="14">
        <v>1.873</v>
      </c>
      <c r="AM2338" s="14">
        <f t="shared" si="276"/>
        <v>1.5063520778618871</v>
      </c>
      <c r="AN2338" s="15">
        <v>40495</v>
      </c>
      <c r="AO2338" s="14">
        <v>2.4929999999999999</v>
      </c>
      <c r="AP2338" s="14">
        <f t="shared" si="277"/>
        <v>0.29410000000000025</v>
      </c>
      <c r="AQ2338" s="15">
        <v>40495</v>
      </c>
      <c r="AR2338" s="14">
        <v>3.3212999999999999</v>
      </c>
      <c r="AS2338" s="14">
        <f t="shared" si="278"/>
        <v>-0.11729999999999974</v>
      </c>
      <c r="AU2338" s="14">
        <f t="shared" si="275"/>
        <v>0.63900000000000001</v>
      </c>
      <c r="AW2338" s="14">
        <f t="shared" si="279"/>
        <v>2.6579999999999995</v>
      </c>
      <c r="AY2338" s="14">
        <f t="shared" si="280"/>
        <v>2.2850000000000001</v>
      </c>
      <c r="BA2338" s="15">
        <v>40495</v>
      </c>
      <c r="BB2338" s="14">
        <v>201.88650000000001</v>
      </c>
      <c r="BD2338" s="15"/>
      <c r="BJ2338" s="15">
        <v>41225</v>
      </c>
      <c r="BK2338" s="14">
        <v>226.08840000000001</v>
      </c>
    </row>
    <row r="2339" spans="2:63" x14ac:dyDescent="0.2">
      <c r="B2339" s="15">
        <v>40496</v>
      </c>
      <c r="C2339" s="14">
        <v>2.512</v>
      </c>
      <c r="E2339" s="15">
        <v>40496</v>
      </c>
      <c r="F2339" s="14">
        <v>2.9550000000000001</v>
      </c>
      <c r="H2339" s="15">
        <v>40496</v>
      </c>
      <c r="I2339" s="14">
        <v>4.5309999999999997</v>
      </c>
      <c r="K2339" s="15">
        <v>40496</v>
      </c>
      <c r="L2339" s="14">
        <v>4.1580000000000004</v>
      </c>
      <c r="N2339" s="15">
        <v>40496</v>
      </c>
      <c r="O2339" s="14">
        <v>3.4340000000000002</v>
      </c>
      <c r="Q2339" s="15">
        <v>40496</v>
      </c>
      <c r="R2339" s="14">
        <v>2.7480000000000002</v>
      </c>
      <c r="T2339" s="15">
        <v>40496</v>
      </c>
      <c r="U2339" s="14">
        <v>2.952</v>
      </c>
      <c r="W2339" s="15">
        <v>40496</v>
      </c>
      <c r="X2339" s="14">
        <v>6.7439999999999998</v>
      </c>
      <c r="Z2339" s="15">
        <v>40496</v>
      </c>
      <c r="AA2339" s="14">
        <v>2.7589999999999999</v>
      </c>
      <c r="AC2339" s="14">
        <f t="shared" si="274"/>
        <v>3.3793520778618871</v>
      </c>
      <c r="AE2339" s="15">
        <v>40496</v>
      </c>
      <c r="AF2339" s="14">
        <v>2.7871000000000001</v>
      </c>
      <c r="AH2339" s="15">
        <v>40496</v>
      </c>
      <c r="AI2339" s="14">
        <v>3.2040000000000002</v>
      </c>
      <c r="AK2339" s="15">
        <v>40496</v>
      </c>
      <c r="AL2339" s="14">
        <v>1.873</v>
      </c>
      <c r="AM2339" s="14">
        <f t="shared" si="276"/>
        <v>1.5063520778618871</v>
      </c>
      <c r="AN2339" s="15">
        <v>40496</v>
      </c>
      <c r="AO2339" s="14">
        <v>2.4929999999999999</v>
      </c>
      <c r="AP2339" s="14">
        <f t="shared" si="277"/>
        <v>0.29410000000000025</v>
      </c>
      <c r="AQ2339" s="15">
        <v>40496</v>
      </c>
      <c r="AR2339" s="14">
        <v>3.3212999999999999</v>
      </c>
      <c r="AS2339" s="14">
        <f t="shared" si="278"/>
        <v>-0.11729999999999974</v>
      </c>
      <c r="AU2339" s="14">
        <f t="shared" si="275"/>
        <v>0.63900000000000001</v>
      </c>
      <c r="AW2339" s="14">
        <f t="shared" si="279"/>
        <v>2.6579999999999995</v>
      </c>
      <c r="AY2339" s="14">
        <f t="shared" si="280"/>
        <v>2.2850000000000001</v>
      </c>
      <c r="BA2339" s="15">
        <v>40496</v>
      </c>
      <c r="BB2339" s="14">
        <v>201.88650000000001</v>
      </c>
      <c r="BD2339" s="15"/>
      <c r="BJ2339" s="15">
        <v>41226</v>
      </c>
      <c r="BK2339" s="14">
        <v>225.63939999999999</v>
      </c>
    </row>
    <row r="2340" spans="2:63" x14ac:dyDescent="0.2">
      <c r="B2340" s="15">
        <v>40497</v>
      </c>
      <c r="C2340" s="14">
        <v>2.5629999999999997</v>
      </c>
      <c r="E2340" s="15">
        <v>40497</v>
      </c>
      <c r="F2340" s="14">
        <v>2.98</v>
      </c>
      <c r="H2340" s="15">
        <v>40497</v>
      </c>
      <c r="I2340" s="14">
        <v>4.5209999999999999</v>
      </c>
      <c r="K2340" s="15">
        <v>40497</v>
      </c>
      <c r="L2340" s="14">
        <v>4.149</v>
      </c>
      <c r="N2340" s="15">
        <v>40497</v>
      </c>
      <c r="O2340" s="14">
        <v>3.4409999999999998</v>
      </c>
      <c r="Q2340" s="15">
        <v>40497</v>
      </c>
      <c r="R2340" s="14">
        <v>2.7909999999999999</v>
      </c>
      <c r="T2340" s="15">
        <v>40497</v>
      </c>
      <c r="U2340" s="14">
        <v>2.98</v>
      </c>
      <c r="W2340" s="15">
        <v>40497</v>
      </c>
      <c r="X2340" s="14">
        <v>6.7389999999999999</v>
      </c>
      <c r="Z2340" s="15">
        <v>40497</v>
      </c>
      <c r="AA2340" s="14">
        <v>2.8</v>
      </c>
      <c r="AC2340" s="14">
        <f t="shared" si="274"/>
        <v>3.4003511509346511</v>
      </c>
      <c r="AE2340" s="15">
        <v>40497</v>
      </c>
      <c r="AF2340" s="14">
        <v>2.9592999999999998</v>
      </c>
      <c r="AH2340" s="15">
        <v>40497</v>
      </c>
      <c r="AI2340" s="14">
        <v>3.266</v>
      </c>
      <c r="AK2340" s="15">
        <v>40497</v>
      </c>
      <c r="AL2340" s="14">
        <v>1.875</v>
      </c>
      <c r="AM2340" s="14">
        <f t="shared" si="276"/>
        <v>1.5253511509346511</v>
      </c>
      <c r="AN2340" s="15">
        <v>40497</v>
      </c>
      <c r="AO2340" s="14">
        <v>2.5019999999999998</v>
      </c>
      <c r="AP2340" s="14">
        <f t="shared" si="277"/>
        <v>0.45730000000000004</v>
      </c>
      <c r="AQ2340" s="15">
        <v>40497</v>
      </c>
      <c r="AR2340" s="14">
        <v>3.3538000000000001</v>
      </c>
      <c r="AS2340" s="14">
        <f t="shared" si="278"/>
        <v>-8.78000000000001E-2</v>
      </c>
      <c r="AU2340" s="14">
        <f t="shared" si="275"/>
        <v>0.68799999999999972</v>
      </c>
      <c r="AW2340" s="14">
        <f t="shared" si="279"/>
        <v>2.6459999999999999</v>
      </c>
      <c r="AY2340" s="14">
        <f t="shared" si="280"/>
        <v>2.274</v>
      </c>
      <c r="BA2340" s="15">
        <v>40497</v>
      </c>
      <c r="BB2340" s="14">
        <v>195.83699999999999</v>
      </c>
      <c r="BD2340" s="15"/>
      <c r="BJ2340" s="15">
        <v>41227</v>
      </c>
      <c r="BK2340" s="14">
        <v>225.6431</v>
      </c>
    </row>
    <row r="2341" spans="2:63" x14ac:dyDescent="0.2">
      <c r="B2341" s="15">
        <v>40498</v>
      </c>
      <c r="C2341" s="14">
        <v>2.6219999999999999</v>
      </c>
      <c r="E2341" s="15">
        <v>40498</v>
      </c>
      <c r="F2341" s="14">
        <v>3.044</v>
      </c>
      <c r="H2341" s="15">
        <v>40498</v>
      </c>
      <c r="I2341" s="14">
        <v>4.6070000000000002</v>
      </c>
      <c r="K2341" s="15">
        <v>40498</v>
      </c>
      <c r="L2341" s="14">
        <v>4.2240000000000002</v>
      </c>
      <c r="N2341" s="15">
        <v>40498</v>
      </c>
      <c r="O2341" s="14">
        <v>3.5140000000000002</v>
      </c>
      <c r="Q2341" s="15">
        <v>40498</v>
      </c>
      <c r="R2341" s="14">
        <v>2.8570000000000002</v>
      </c>
      <c r="T2341" s="15">
        <v>40498</v>
      </c>
      <c r="U2341" s="14">
        <v>3.0379999999999998</v>
      </c>
      <c r="W2341" s="15">
        <v>40498</v>
      </c>
      <c r="X2341" s="14">
        <v>6.7649999999999997</v>
      </c>
      <c r="Z2341" s="15">
        <v>40498</v>
      </c>
      <c r="AA2341" s="14">
        <v>2.859</v>
      </c>
      <c r="AC2341" s="14">
        <f t="shared" si="274"/>
        <v>3.4672252433183988</v>
      </c>
      <c r="AE2341" s="15">
        <v>40498</v>
      </c>
      <c r="AF2341" s="14">
        <v>2.84</v>
      </c>
      <c r="AH2341" s="15">
        <v>40498</v>
      </c>
      <c r="AI2341" s="14">
        <v>3.2919999999999998</v>
      </c>
      <c r="AK2341" s="15">
        <v>40498</v>
      </c>
      <c r="AL2341" s="14">
        <v>1.8805000000000001</v>
      </c>
      <c r="AM2341" s="14">
        <f t="shared" si="276"/>
        <v>1.5867252433183987</v>
      </c>
      <c r="AN2341" s="15">
        <v>40498</v>
      </c>
      <c r="AO2341" s="14">
        <v>2.4535</v>
      </c>
      <c r="AP2341" s="14">
        <f t="shared" si="277"/>
        <v>0.38649999999999984</v>
      </c>
      <c r="AQ2341" s="15">
        <v>40498</v>
      </c>
      <c r="AR2341" s="14">
        <v>3.2800000000000002</v>
      </c>
      <c r="AS2341" s="14">
        <f t="shared" si="278"/>
        <v>1.1999999999999567E-2</v>
      </c>
      <c r="AU2341" s="14">
        <f t="shared" si="275"/>
        <v>0.74149999999999983</v>
      </c>
      <c r="AW2341" s="14">
        <f t="shared" si="279"/>
        <v>2.7265000000000001</v>
      </c>
      <c r="AY2341" s="14">
        <f t="shared" si="280"/>
        <v>2.3435000000000001</v>
      </c>
      <c r="BA2341" s="15">
        <v>40498</v>
      </c>
      <c r="BB2341" s="14">
        <v>198.52539999999999</v>
      </c>
      <c r="BD2341" s="15"/>
      <c r="BJ2341" s="15">
        <v>41228</v>
      </c>
      <c r="BK2341" s="14">
        <v>225.85589999999999</v>
      </c>
    </row>
    <row r="2342" spans="2:63" x14ac:dyDescent="0.2">
      <c r="B2342" s="15">
        <v>40499</v>
      </c>
      <c r="C2342" s="14">
        <v>2.601</v>
      </c>
      <c r="E2342" s="15">
        <v>40499</v>
      </c>
      <c r="F2342" s="14">
        <v>3.0190000000000001</v>
      </c>
      <c r="H2342" s="15">
        <v>40499</v>
      </c>
      <c r="I2342" s="14">
        <v>4.6210000000000004</v>
      </c>
      <c r="K2342" s="15">
        <v>40499</v>
      </c>
      <c r="L2342" s="14">
        <v>4.2130000000000001</v>
      </c>
      <c r="N2342" s="15">
        <v>40499</v>
      </c>
      <c r="O2342" s="14">
        <v>3.49</v>
      </c>
      <c r="Q2342" s="15">
        <v>40499</v>
      </c>
      <c r="R2342" s="14">
        <v>2.83</v>
      </c>
      <c r="T2342" s="15">
        <v>40499</v>
      </c>
      <c r="U2342" s="14">
        <v>3.0179999999999998</v>
      </c>
      <c r="W2342" s="15">
        <v>40499</v>
      </c>
      <c r="X2342" s="14">
        <v>6.7069999999999999</v>
      </c>
      <c r="Z2342" s="15">
        <v>40499</v>
      </c>
      <c r="AA2342" s="14">
        <v>2.835</v>
      </c>
      <c r="AC2342" s="14">
        <f t="shared" si="274"/>
        <v>3.4505237138884595</v>
      </c>
      <c r="AE2342" s="15">
        <v>40499</v>
      </c>
      <c r="AF2342" s="14">
        <v>2.8765999999999998</v>
      </c>
      <c r="AH2342" s="15">
        <v>40499</v>
      </c>
      <c r="AI2342" s="14">
        <v>3.2720000000000002</v>
      </c>
      <c r="AK2342" s="15">
        <v>40499</v>
      </c>
      <c r="AL2342" s="14">
        <v>1.855</v>
      </c>
      <c r="AM2342" s="14">
        <f t="shared" si="276"/>
        <v>1.5955237138884595</v>
      </c>
      <c r="AN2342" s="15">
        <v>40499</v>
      </c>
      <c r="AO2342" s="14">
        <v>2.5390000000000001</v>
      </c>
      <c r="AP2342" s="14">
        <f t="shared" si="277"/>
        <v>0.33759999999999968</v>
      </c>
      <c r="AQ2342" s="15">
        <v>40499</v>
      </c>
      <c r="AR2342" s="14">
        <v>3.2450000000000001</v>
      </c>
      <c r="AS2342" s="14">
        <f t="shared" si="278"/>
        <v>2.7000000000000135E-2</v>
      </c>
      <c r="AU2342" s="14">
        <f t="shared" si="275"/>
        <v>0.746</v>
      </c>
      <c r="AW2342" s="14">
        <f t="shared" si="279"/>
        <v>2.7660000000000005</v>
      </c>
      <c r="AY2342" s="14">
        <f t="shared" si="280"/>
        <v>2.3580000000000001</v>
      </c>
      <c r="BA2342" s="15">
        <v>40499</v>
      </c>
      <c r="BB2342" s="14">
        <v>201.99639999999999</v>
      </c>
      <c r="BD2342" s="15"/>
      <c r="BJ2342" s="15">
        <v>41229</v>
      </c>
      <c r="BK2342" s="14">
        <v>226.22739999999999</v>
      </c>
    </row>
    <row r="2343" spans="2:63" x14ac:dyDescent="0.2">
      <c r="B2343" s="15">
        <v>40500</v>
      </c>
      <c r="C2343" s="14">
        <v>2.7039999999999997</v>
      </c>
      <c r="E2343" s="15">
        <v>40500</v>
      </c>
      <c r="F2343" s="14">
        <v>3.1160000000000001</v>
      </c>
      <c r="H2343" s="15">
        <v>40500</v>
      </c>
      <c r="I2343" s="14">
        <v>4.7169999999999996</v>
      </c>
      <c r="K2343" s="15">
        <v>40500</v>
      </c>
      <c r="L2343" s="14">
        <v>4.298</v>
      </c>
      <c r="N2343" s="15">
        <v>40500</v>
      </c>
      <c r="O2343" s="14">
        <v>3.5990000000000002</v>
      </c>
      <c r="Q2343" s="15">
        <v>40500</v>
      </c>
      <c r="R2343" s="14">
        <v>2.9290000000000003</v>
      </c>
      <c r="T2343" s="15">
        <v>40500</v>
      </c>
      <c r="U2343" s="14">
        <v>3.1160000000000001</v>
      </c>
      <c r="W2343" s="15">
        <v>40500</v>
      </c>
      <c r="X2343" s="14">
        <v>6.76</v>
      </c>
      <c r="Z2343" s="15">
        <v>40500</v>
      </c>
      <c r="AA2343" s="14">
        <v>2.9379999999999997</v>
      </c>
      <c r="AC2343" s="14">
        <f t="shared" si="274"/>
        <v>3.5463174725784024</v>
      </c>
      <c r="AE2343" s="15">
        <v>40500</v>
      </c>
      <c r="AF2343" s="14">
        <v>2.895</v>
      </c>
      <c r="AH2343" s="15">
        <v>40500</v>
      </c>
      <c r="AI2343" s="14">
        <v>3.4</v>
      </c>
      <c r="AK2343" s="15">
        <v>40500</v>
      </c>
      <c r="AL2343" s="14">
        <v>1.855</v>
      </c>
      <c r="AM2343" s="14">
        <f t="shared" si="276"/>
        <v>1.6913174725784024</v>
      </c>
      <c r="AN2343" s="15">
        <v>40500</v>
      </c>
      <c r="AO2343" s="14">
        <v>2.556</v>
      </c>
      <c r="AP2343" s="14">
        <f t="shared" si="277"/>
        <v>0.33899999999999997</v>
      </c>
      <c r="AQ2343" s="15">
        <v>40500</v>
      </c>
      <c r="AR2343" s="14">
        <v>3.2490000000000001</v>
      </c>
      <c r="AS2343" s="14">
        <f t="shared" si="278"/>
        <v>0.1509999999999998</v>
      </c>
      <c r="AU2343" s="14">
        <f t="shared" si="275"/>
        <v>0.84899999999999975</v>
      </c>
      <c r="AW2343" s="14">
        <f t="shared" si="279"/>
        <v>2.8619999999999997</v>
      </c>
      <c r="AY2343" s="14">
        <f t="shared" si="280"/>
        <v>2.4430000000000001</v>
      </c>
      <c r="BA2343" s="15">
        <v>40500</v>
      </c>
      <c r="BB2343" s="14">
        <v>201.2602</v>
      </c>
      <c r="BD2343" s="15"/>
      <c r="BJ2343" s="15">
        <v>41230</v>
      </c>
      <c r="BK2343" s="14">
        <v>226.22739999999999</v>
      </c>
    </row>
    <row r="2344" spans="2:63" x14ac:dyDescent="0.2">
      <c r="B2344" s="15">
        <v>40501</v>
      </c>
      <c r="C2344" s="14">
        <v>2.7029999999999998</v>
      </c>
      <c r="E2344" s="15">
        <v>40501</v>
      </c>
      <c r="F2344" s="14">
        <v>3.1030000000000002</v>
      </c>
      <c r="H2344" s="15">
        <v>40501</v>
      </c>
      <c r="I2344" s="14">
        <v>4.7219999999999995</v>
      </c>
      <c r="K2344" s="15">
        <v>40501</v>
      </c>
      <c r="L2344" s="14">
        <v>4.2510000000000003</v>
      </c>
      <c r="N2344" s="15">
        <v>40501</v>
      </c>
      <c r="O2344" s="14">
        <v>3.5840000000000001</v>
      </c>
      <c r="Q2344" s="15">
        <v>40501</v>
      </c>
      <c r="R2344" s="14">
        <v>2.9220000000000002</v>
      </c>
      <c r="T2344" s="15">
        <v>40501</v>
      </c>
      <c r="U2344" s="14">
        <v>3.0939999999999999</v>
      </c>
      <c r="W2344" s="15">
        <v>40501</v>
      </c>
      <c r="X2344" s="14">
        <v>6.7469999999999999</v>
      </c>
      <c r="Z2344" s="15">
        <v>40501</v>
      </c>
      <c r="AA2344" s="14">
        <v>2.9329999999999998</v>
      </c>
      <c r="AC2344" s="14">
        <f t="shared" si="274"/>
        <v>3.5328212575312836</v>
      </c>
      <c r="AE2344" s="15">
        <v>40501</v>
      </c>
      <c r="AF2344" s="14">
        <v>2.8712999999999997</v>
      </c>
      <c r="AH2344" s="15">
        <v>40501</v>
      </c>
      <c r="AI2344" s="14">
        <v>3.3860000000000001</v>
      </c>
      <c r="AK2344" s="15">
        <v>40501</v>
      </c>
      <c r="AL2344" s="14">
        <v>1.835</v>
      </c>
      <c r="AM2344" s="14">
        <f t="shared" si="276"/>
        <v>1.6978212575312837</v>
      </c>
      <c r="AN2344" s="15">
        <v>40501</v>
      </c>
      <c r="AO2344" s="14">
        <v>2.5789999999999997</v>
      </c>
      <c r="AP2344" s="14">
        <f t="shared" si="277"/>
        <v>0.2923</v>
      </c>
      <c r="AQ2344" s="15">
        <v>40501</v>
      </c>
      <c r="AR2344" s="14">
        <v>3.2850000000000001</v>
      </c>
      <c r="AS2344" s="14">
        <f t="shared" si="278"/>
        <v>0.10099999999999998</v>
      </c>
      <c r="AU2344" s="14">
        <f t="shared" si="275"/>
        <v>0.86799999999999988</v>
      </c>
      <c r="AW2344" s="14">
        <f t="shared" si="279"/>
        <v>2.8869999999999996</v>
      </c>
      <c r="AY2344" s="14">
        <f t="shared" si="280"/>
        <v>2.4160000000000004</v>
      </c>
      <c r="BA2344" s="15">
        <v>40501</v>
      </c>
      <c r="BB2344" s="14">
        <v>201.9006</v>
      </c>
      <c r="BD2344" s="15"/>
      <c r="BJ2344" s="15">
        <v>41231</v>
      </c>
      <c r="BK2344" s="14">
        <v>226.22739999999999</v>
      </c>
    </row>
    <row r="2345" spans="2:63" x14ac:dyDescent="0.2">
      <c r="B2345" s="15">
        <v>40502</v>
      </c>
      <c r="C2345" s="14">
        <v>2.7029999999999998</v>
      </c>
      <c r="E2345" s="15">
        <v>40502</v>
      </c>
      <c r="F2345" s="14">
        <v>3.1030000000000002</v>
      </c>
      <c r="H2345" s="15">
        <v>40502</v>
      </c>
      <c r="I2345" s="14">
        <v>4.7219999999999995</v>
      </c>
      <c r="K2345" s="15">
        <v>40502</v>
      </c>
      <c r="L2345" s="14">
        <v>4.2510000000000003</v>
      </c>
      <c r="N2345" s="15">
        <v>40502</v>
      </c>
      <c r="O2345" s="14">
        <v>3.5840000000000001</v>
      </c>
      <c r="Q2345" s="15">
        <v>40502</v>
      </c>
      <c r="R2345" s="14">
        <v>2.9220000000000002</v>
      </c>
      <c r="T2345" s="15">
        <v>40502</v>
      </c>
      <c r="U2345" s="14">
        <v>3.0939999999999999</v>
      </c>
      <c r="W2345" s="15">
        <v>40502</v>
      </c>
      <c r="X2345" s="14">
        <v>6.7469999999999999</v>
      </c>
      <c r="Z2345" s="15">
        <v>40502</v>
      </c>
      <c r="AA2345" s="14">
        <v>2.9329999999999998</v>
      </c>
      <c r="AC2345" s="14">
        <f t="shared" si="274"/>
        <v>3.5328212575312836</v>
      </c>
      <c r="AE2345" s="15">
        <v>40502</v>
      </c>
      <c r="AF2345" s="14">
        <v>2.8712999999999997</v>
      </c>
      <c r="AH2345" s="15">
        <v>40502</v>
      </c>
      <c r="AI2345" s="14">
        <v>3.3860000000000001</v>
      </c>
      <c r="AK2345" s="15">
        <v>40502</v>
      </c>
      <c r="AL2345" s="14">
        <v>1.835</v>
      </c>
      <c r="AM2345" s="14">
        <f t="shared" si="276"/>
        <v>1.6978212575312837</v>
      </c>
      <c r="AN2345" s="15">
        <v>40502</v>
      </c>
      <c r="AO2345" s="14">
        <v>2.5789999999999997</v>
      </c>
      <c r="AP2345" s="14">
        <f t="shared" si="277"/>
        <v>0.2923</v>
      </c>
      <c r="AQ2345" s="15">
        <v>40502</v>
      </c>
      <c r="AR2345" s="14">
        <v>3.2850000000000001</v>
      </c>
      <c r="AS2345" s="14">
        <f t="shared" si="278"/>
        <v>0.10099999999999998</v>
      </c>
      <c r="AU2345" s="14">
        <f t="shared" si="275"/>
        <v>0.86799999999999988</v>
      </c>
      <c r="AW2345" s="14">
        <f t="shared" si="279"/>
        <v>2.8869999999999996</v>
      </c>
      <c r="AY2345" s="14">
        <f t="shared" si="280"/>
        <v>2.4160000000000004</v>
      </c>
      <c r="BA2345" s="15">
        <v>40502</v>
      </c>
      <c r="BB2345" s="14">
        <v>201.9006</v>
      </c>
      <c r="BD2345" s="15"/>
      <c r="BJ2345" s="15">
        <v>41232</v>
      </c>
      <c r="BK2345" s="14">
        <v>226.1944</v>
      </c>
    </row>
    <row r="2346" spans="2:63" x14ac:dyDescent="0.2">
      <c r="B2346" s="15">
        <v>40503</v>
      </c>
      <c r="C2346" s="14">
        <v>2.7029999999999998</v>
      </c>
      <c r="E2346" s="15">
        <v>40503</v>
      </c>
      <c r="F2346" s="14">
        <v>3.1030000000000002</v>
      </c>
      <c r="H2346" s="15">
        <v>40503</v>
      </c>
      <c r="I2346" s="14">
        <v>4.7219999999999995</v>
      </c>
      <c r="K2346" s="15">
        <v>40503</v>
      </c>
      <c r="L2346" s="14">
        <v>4.2510000000000003</v>
      </c>
      <c r="N2346" s="15">
        <v>40503</v>
      </c>
      <c r="O2346" s="14">
        <v>3.5840000000000001</v>
      </c>
      <c r="Q2346" s="15">
        <v>40503</v>
      </c>
      <c r="R2346" s="14">
        <v>2.9220000000000002</v>
      </c>
      <c r="T2346" s="15">
        <v>40503</v>
      </c>
      <c r="U2346" s="14">
        <v>3.0939999999999999</v>
      </c>
      <c r="W2346" s="15">
        <v>40503</v>
      </c>
      <c r="X2346" s="14">
        <v>6.7469999999999999</v>
      </c>
      <c r="Z2346" s="15">
        <v>40503</v>
      </c>
      <c r="AA2346" s="14">
        <v>2.9329999999999998</v>
      </c>
      <c r="AC2346" s="14">
        <f t="shared" si="274"/>
        <v>3.5328212575312836</v>
      </c>
      <c r="AE2346" s="15">
        <v>40503</v>
      </c>
      <c r="AF2346" s="14">
        <v>2.8712999999999997</v>
      </c>
      <c r="AH2346" s="15">
        <v>40503</v>
      </c>
      <c r="AI2346" s="14">
        <v>3.3860000000000001</v>
      </c>
      <c r="AK2346" s="15">
        <v>40503</v>
      </c>
      <c r="AL2346" s="14">
        <v>1.835</v>
      </c>
      <c r="AM2346" s="14">
        <f t="shared" si="276"/>
        <v>1.6978212575312837</v>
      </c>
      <c r="AN2346" s="15">
        <v>40503</v>
      </c>
      <c r="AO2346" s="14">
        <v>2.5789999999999997</v>
      </c>
      <c r="AP2346" s="14">
        <f t="shared" si="277"/>
        <v>0.2923</v>
      </c>
      <c r="AQ2346" s="15">
        <v>40503</v>
      </c>
      <c r="AR2346" s="14">
        <v>3.2850000000000001</v>
      </c>
      <c r="AS2346" s="14">
        <f t="shared" si="278"/>
        <v>0.10099999999999998</v>
      </c>
      <c r="AU2346" s="14">
        <f t="shared" si="275"/>
        <v>0.86799999999999988</v>
      </c>
      <c r="AW2346" s="14">
        <f t="shared" si="279"/>
        <v>2.8869999999999996</v>
      </c>
      <c r="AY2346" s="14">
        <f t="shared" si="280"/>
        <v>2.4160000000000004</v>
      </c>
      <c r="BA2346" s="15">
        <v>40503</v>
      </c>
      <c r="BB2346" s="14">
        <v>201.9006</v>
      </c>
      <c r="BD2346" s="15"/>
      <c r="BJ2346" s="15">
        <v>41233</v>
      </c>
      <c r="BK2346" s="14">
        <v>226.619</v>
      </c>
    </row>
    <row r="2347" spans="2:63" x14ac:dyDescent="0.2">
      <c r="B2347" s="15">
        <v>40504</v>
      </c>
      <c r="C2347" s="14">
        <v>2.65</v>
      </c>
      <c r="E2347" s="15">
        <v>40504</v>
      </c>
      <c r="F2347" s="14">
        <v>3.0590000000000002</v>
      </c>
      <c r="H2347" s="15">
        <v>40504</v>
      </c>
      <c r="I2347" s="14">
        <v>4.7379999999999995</v>
      </c>
      <c r="K2347" s="15">
        <v>40504</v>
      </c>
      <c r="L2347" s="14">
        <v>4.2110000000000003</v>
      </c>
      <c r="N2347" s="15">
        <v>40504</v>
      </c>
      <c r="O2347" s="14">
        <v>3.548</v>
      </c>
      <c r="Q2347" s="15">
        <v>40504</v>
      </c>
      <c r="R2347" s="14">
        <v>2.8730000000000002</v>
      </c>
      <c r="T2347" s="15">
        <v>40504</v>
      </c>
      <c r="U2347" s="14">
        <v>3.0470000000000002</v>
      </c>
      <c r="W2347" s="15">
        <v>40504</v>
      </c>
      <c r="X2347" s="14">
        <v>6.7210000000000001</v>
      </c>
      <c r="Z2347" s="15">
        <v>40504</v>
      </c>
      <c r="AA2347" s="14">
        <v>2.8810000000000002</v>
      </c>
      <c r="AC2347" s="14">
        <f t="shared" si="274"/>
        <v>3.4955095010041703</v>
      </c>
      <c r="AE2347" s="15">
        <v>40504</v>
      </c>
      <c r="AF2347" s="14">
        <v>2.8018999999999998</v>
      </c>
      <c r="AH2347" s="15">
        <v>40504</v>
      </c>
      <c r="AI2347" s="14">
        <v>3.3330000000000002</v>
      </c>
      <c r="AK2347" s="15">
        <v>40504</v>
      </c>
      <c r="AL2347" s="14">
        <v>1.875</v>
      </c>
      <c r="AM2347" s="14">
        <f t="shared" si="276"/>
        <v>1.6205095010041703</v>
      </c>
      <c r="AN2347" s="15">
        <v>40504</v>
      </c>
      <c r="AO2347" s="14">
        <v>2.5880000000000001</v>
      </c>
      <c r="AP2347" s="14">
        <f t="shared" si="277"/>
        <v>0.21389999999999976</v>
      </c>
      <c r="AQ2347" s="15">
        <v>40504</v>
      </c>
      <c r="AR2347" s="14">
        <v>3.27</v>
      </c>
      <c r="AS2347" s="14">
        <f t="shared" si="278"/>
        <v>6.3000000000000167E-2</v>
      </c>
      <c r="AU2347" s="14">
        <f t="shared" si="275"/>
        <v>0.77499999999999991</v>
      </c>
      <c r="AW2347" s="14">
        <f t="shared" si="279"/>
        <v>2.8629999999999995</v>
      </c>
      <c r="AY2347" s="14">
        <f t="shared" si="280"/>
        <v>2.3360000000000003</v>
      </c>
      <c r="BA2347" s="15">
        <v>40504</v>
      </c>
      <c r="BB2347" s="14">
        <v>208.7885</v>
      </c>
      <c r="BD2347" s="15"/>
      <c r="BJ2347" s="15">
        <v>41234</v>
      </c>
      <c r="BK2347" s="14">
        <v>226.44749999999999</v>
      </c>
    </row>
    <row r="2348" spans="2:63" x14ac:dyDescent="0.2">
      <c r="B2348" s="15">
        <v>40505</v>
      </c>
      <c r="C2348" s="14">
        <v>2.552</v>
      </c>
      <c r="E2348" s="15">
        <v>40505</v>
      </c>
      <c r="F2348" s="14">
        <v>3.0019999999999998</v>
      </c>
      <c r="H2348" s="15">
        <v>40505</v>
      </c>
      <c r="I2348" s="14">
        <v>4.8970000000000002</v>
      </c>
      <c r="K2348" s="15">
        <v>40505</v>
      </c>
      <c r="L2348" s="14">
        <v>4.266</v>
      </c>
      <c r="N2348" s="15">
        <v>40505</v>
      </c>
      <c r="O2348" s="14">
        <v>3.5310000000000001</v>
      </c>
      <c r="Q2348" s="15">
        <v>40505</v>
      </c>
      <c r="R2348" s="14">
        <v>2.7930000000000001</v>
      </c>
      <c r="T2348" s="15">
        <v>40505</v>
      </c>
      <c r="U2348" s="14">
        <v>2.9870000000000001</v>
      </c>
      <c r="W2348" s="15">
        <v>40505</v>
      </c>
      <c r="X2348" s="14">
        <v>6.9059999999999997</v>
      </c>
      <c r="Z2348" s="15">
        <v>40505</v>
      </c>
      <c r="AA2348" s="14">
        <v>2.8120000000000003</v>
      </c>
      <c r="AC2348" s="14">
        <f t="shared" si="274"/>
        <v>3.4842003707708948</v>
      </c>
      <c r="AE2348" s="15">
        <v>40505</v>
      </c>
      <c r="AF2348" s="14">
        <v>2.7728999999999999</v>
      </c>
      <c r="AH2348" s="15">
        <v>40505</v>
      </c>
      <c r="AI2348" s="14">
        <v>3.262</v>
      </c>
      <c r="AK2348" s="15">
        <v>40505</v>
      </c>
      <c r="AL2348" s="14">
        <v>1.841</v>
      </c>
      <c r="AM2348" s="14">
        <f t="shared" si="276"/>
        <v>1.6432003707708949</v>
      </c>
      <c r="AN2348" s="15">
        <v>40505</v>
      </c>
      <c r="AO2348" s="14">
        <v>2.5409999999999999</v>
      </c>
      <c r="AP2348" s="14">
        <f t="shared" si="277"/>
        <v>0.2319</v>
      </c>
      <c r="AQ2348" s="15">
        <v>40505</v>
      </c>
      <c r="AR2348" s="14">
        <v>3.2675000000000001</v>
      </c>
      <c r="AS2348" s="14">
        <f t="shared" si="278"/>
        <v>-5.5000000000000604E-3</v>
      </c>
      <c r="AU2348" s="14">
        <f t="shared" si="275"/>
        <v>0.71100000000000008</v>
      </c>
      <c r="AW2348" s="14">
        <f t="shared" si="279"/>
        <v>3.056</v>
      </c>
      <c r="AY2348" s="14">
        <f t="shared" si="280"/>
        <v>2.4249999999999998</v>
      </c>
      <c r="BA2348" s="15">
        <v>40505</v>
      </c>
      <c r="BB2348" s="14">
        <v>234.48</v>
      </c>
      <c r="BD2348" s="15"/>
      <c r="BJ2348" s="15">
        <v>41235</v>
      </c>
      <c r="BK2348" s="14">
        <v>226.44749999999999</v>
      </c>
    </row>
    <row r="2349" spans="2:63" x14ac:dyDescent="0.2">
      <c r="B2349" s="15">
        <v>40506</v>
      </c>
      <c r="C2349" s="14">
        <v>2.7109999999999999</v>
      </c>
      <c r="E2349" s="15">
        <v>40506</v>
      </c>
      <c r="F2349" s="14">
        <v>3.1019999999999999</v>
      </c>
      <c r="H2349" s="15">
        <v>40506</v>
      </c>
      <c r="I2349" s="14">
        <v>5.0640000000000001</v>
      </c>
      <c r="K2349" s="15">
        <v>40506</v>
      </c>
      <c r="L2349" s="14">
        <v>4.343</v>
      </c>
      <c r="N2349" s="15">
        <v>40506</v>
      </c>
      <c r="O2349" s="14">
        <v>3.61</v>
      </c>
      <c r="Q2349" s="15">
        <v>40506</v>
      </c>
      <c r="R2349" s="14">
        <v>2.891</v>
      </c>
      <c r="T2349" s="15">
        <v>40506</v>
      </c>
      <c r="U2349" s="14">
        <v>3.1080000000000001</v>
      </c>
      <c r="W2349" s="15">
        <v>40506</v>
      </c>
      <c r="X2349" s="14">
        <v>7.016</v>
      </c>
      <c r="Z2349" s="15">
        <v>40506</v>
      </c>
      <c r="AA2349" s="14">
        <v>2.9210000000000003</v>
      </c>
      <c r="AC2349" s="14">
        <f t="shared" si="274"/>
        <v>3.605527421597404</v>
      </c>
      <c r="AE2349" s="15">
        <v>40506</v>
      </c>
      <c r="AF2349" s="14">
        <v>2.9119999999999999</v>
      </c>
      <c r="AH2349" s="15">
        <v>40506</v>
      </c>
      <c r="AI2349" s="14">
        <v>3.3330000000000002</v>
      </c>
      <c r="AK2349" s="15">
        <v>40506</v>
      </c>
      <c r="AL2349" s="14">
        <v>1.865</v>
      </c>
      <c r="AM2349" s="14">
        <f t="shared" si="276"/>
        <v>1.740527421597404</v>
      </c>
      <c r="AN2349" s="15">
        <v>40506</v>
      </c>
      <c r="AO2349" s="14">
        <v>2.5964999999999998</v>
      </c>
      <c r="AP2349" s="14">
        <f t="shared" si="277"/>
        <v>0.31550000000000011</v>
      </c>
      <c r="AQ2349" s="15">
        <v>40506</v>
      </c>
      <c r="AR2349" s="14">
        <v>3.2160000000000002</v>
      </c>
      <c r="AS2349" s="14">
        <f t="shared" si="278"/>
        <v>0.11699999999999999</v>
      </c>
      <c r="AU2349" s="14">
        <f t="shared" si="275"/>
        <v>0.84599999999999986</v>
      </c>
      <c r="AW2349" s="14">
        <f t="shared" si="279"/>
        <v>3.1989999999999998</v>
      </c>
      <c r="AY2349" s="14">
        <f t="shared" si="280"/>
        <v>2.4779999999999998</v>
      </c>
      <c r="BA2349" s="15">
        <v>40506</v>
      </c>
      <c r="BB2349" s="14">
        <v>235.31899999999999</v>
      </c>
      <c r="BD2349" s="15"/>
      <c r="BJ2349" s="15">
        <v>41236</v>
      </c>
      <c r="BK2349" s="14">
        <v>226.26130000000001</v>
      </c>
    </row>
    <row r="2350" spans="2:63" x14ac:dyDescent="0.2">
      <c r="B2350" s="15">
        <v>40507</v>
      </c>
      <c r="C2350" s="14">
        <v>2.7119999999999997</v>
      </c>
      <c r="E2350" s="15">
        <v>40507</v>
      </c>
      <c r="F2350" s="14">
        <v>3.1320000000000001</v>
      </c>
      <c r="H2350" s="15">
        <v>40507</v>
      </c>
      <c r="I2350" s="14">
        <v>5.1749999999999998</v>
      </c>
      <c r="K2350" s="15">
        <v>40507</v>
      </c>
      <c r="L2350" s="14">
        <v>4.3940000000000001</v>
      </c>
      <c r="N2350" s="15">
        <v>40507</v>
      </c>
      <c r="O2350" s="14">
        <v>3.6560000000000001</v>
      </c>
      <c r="Q2350" s="15">
        <v>40507</v>
      </c>
      <c r="R2350" s="14">
        <v>2.9350000000000001</v>
      </c>
      <c r="T2350" s="15">
        <v>40507</v>
      </c>
      <c r="U2350" s="14">
        <v>3.16</v>
      </c>
      <c r="W2350" s="15">
        <v>40507</v>
      </c>
      <c r="X2350" s="14">
        <v>7.0229999999999997</v>
      </c>
      <c r="Z2350" s="15">
        <v>40507</v>
      </c>
      <c r="AA2350" s="14">
        <v>2.9569999999999999</v>
      </c>
      <c r="AC2350" s="14">
        <f t="shared" si="274"/>
        <v>3.6441626757299552</v>
      </c>
      <c r="AE2350" s="15">
        <v>40507</v>
      </c>
      <c r="AF2350" s="14">
        <v>2.9085000000000001</v>
      </c>
      <c r="AH2350" s="15">
        <v>40507</v>
      </c>
      <c r="AI2350" s="14">
        <v>3.363</v>
      </c>
      <c r="AK2350" s="15">
        <v>40507</v>
      </c>
      <c r="AL2350" s="14">
        <v>1.885</v>
      </c>
      <c r="AM2350" s="14">
        <f t="shared" si="276"/>
        <v>1.7591626757299552</v>
      </c>
      <c r="AN2350" s="15">
        <v>40507</v>
      </c>
      <c r="AO2350" s="14">
        <v>2.5910000000000002</v>
      </c>
      <c r="AP2350" s="14">
        <f t="shared" si="277"/>
        <v>0.31749999999999989</v>
      </c>
      <c r="AQ2350" s="15">
        <v>40507</v>
      </c>
      <c r="AR2350" s="14">
        <v>3.21</v>
      </c>
      <c r="AS2350" s="14">
        <f t="shared" si="278"/>
        <v>0.15300000000000002</v>
      </c>
      <c r="AU2350" s="14">
        <f t="shared" si="275"/>
        <v>0.82699999999999974</v>
      </c>
      <c r="AW2350" s="14">
        <f t="shared" si="279"/>
        <v>3.29</v>
      </c>
      <c r="AY2350" s="14">
        <f t="shared" si="280"/>
        <v>2.5090000000000003</v>
      </c>
      <c r="BA2350" s="15">
        <v>40507</v>
      </c>
      <c r="BB2350" s="14">
        <v>246.3639</v>
      </c>
      <c r="BD2350" s="15"/>
      <c r="BJ2350" s="15">
        <v>41237</v>
      </c>
      <c r="BK2350" s="14">
        <v>226.26130000000001</v>
      </c>
    </row>
    <row r="2351" spans="2:63" x14ac:dyDescent="0.2">
      <c r="B2351" s="15">
        <v>40508</v>
      </c>
      <c r="C2351" s="14">
        <v>2.734</v>
      </c>
      <c r="E2351" s="15">
        <v>40508</v>
      </c>
      <c r="F2351" s="14">
        <v>3.1379999999999999</v>
      </c>
      <c r="H2351" s="15">
        <v>40508</v>
      </c>
      <c r="I2351" s="14">
        <v>5.1779999999999999</v>
      </c>
      <c r="K2351" s="15">
        <v>40508</v>
      </c>
      <c r="L2351" s="14">
        <v>4.4169999999999998</v>
      </c>
      <c r="N2351" s="15">
        <v>40508</v>
      </c>
      <c r="O2351" s="14">
        <v>3.6779999999999999</v>
      </c>
      <c r="Q2351" s="15">
        <v>40508</v>
      </c>
      <c r="R2351" s="14">
        <v>2.9569999999999999</v>
      </c>
      <c r="T2351" s="15">
        <v>40508</v>
      </c>
      <c r="U2351" s="14">
        <v>3.1739999999999999</v>
      </c>
      <c r="W2351" s="15">
        <v>40508</v>
      </c>
      <c r="X2351" s="14">
        <v>6.9870000000000001</v>
      </c>
      <c r="Z2351" s="15">
        <v>40508</v>
      </c>
      <c r="AA2351" s="14">
        <v>2.9750000000000001</v>
      </c>
      <c r="AC2351" s="14">
        <f t="shared" si="274"/>
        <v>3.6583769504093921</v>
      </c>
      <c r="AE2351" s="15">
        <v>40508</v>
      </c>
      <c r="AF2351" s="14">
        <v>2.8662999999999998</v>
      </c>
      <c r="AH2351" s="15">
        <v>40508</v>
      </c>
      <c r="AI2351" s="14">
        <v>3.347</v>
      </c>
      <c r="AK2351" s="15">
        <v>40508</v>
      </c>
      <c r="AL2351" s="14">
        <v>1.859</v>
      </c>
      <c r="AM2351" s="14">
        <f t="shared" si="276"/>
        <v>1.7993769504093922</v>
      </c>
      <c r="AN2351" s="15">
        <v>40508</v>
      </c>
      <c r="AO2351" s="14">
        <v>2.57</v>
      </c>
      <c r="AP2351" s="14">
        <f t="shared" si="277"/>
        <v>0.29630000000000001</v>
      </c>
      <c r="AQ2351" s="15">
        <v>40508</v>
      </c>
      <c r="AR2351" s="14">
        <v>3.202</v>
      </c>
      <c r="AS2351" s="14">
        <f t="shared" si="278"/>
        <v>0.14500000000000002</v>
      </c>
      <c r="AU2351" s="14">
        <f t="shared" si="275"/>
        <v>0.875</v>
      </c>
      <c r="AW2351" s="14">
        <f t="shared" si="279"/>
        <v>3.319</v>
      </c>
      <c r="AY2351" s="14">
        <f t="shared" si="280"/>
        <v>2.5579999999999998</v>
      </c>
      <c r="BA2351" s="15">
        <v>40508</v>
      </c>
      <c r="BB2351" s="14">
        <v>244.40950000000001</v>
      </c>
      <c r="BD2351" s="15"/>
      <c r="BJ2351" s="15">
        <v>41238</v>
      </c>
      <c r="BK2351" s="14">
        <v>226.26130000000001</v>
      </c>
    </row>
    <row r="2352" spans="2:63" x14ac:dyDescent="0.2">
      <c r="B2352" s="15">
        <v>40509</v>
      </c>
      <c r="C2352" s="14">
        <v>2.734</v>
      </c>
      <c r="E2352" s="15">
        <v>40509</v>
      </c>
      <c r="F2352" s="14">
        <v>3.1379999999999999</v>
      </c>
      <c r="H2352" s="15">
        <v>40509</v>
      </c>
      <c r="I2352" s="14">
        <v>5.1779999999999999</v>
      </c>
      <c r="K2352" s="15">
        <v>40509</v>
      </c>
      <c r="L2352" s="14">
        <v>4.4169999999999998</v>
      </c>
      <c r="N2352" s="15">
        <v>40509</v>
      </c>
      <c r="O2352" s="14">
        <v>3.6779999999999999</v>
      </c>
      <c r="Q2352" s="15">
        <v>40509</v>
      </c>
      <c r="R2352" s="14">
        <v>2.9569999999999999</v>
      </c>
      <c r="T2352" s="15">
        <v>40509</v>
      </c>
      <c r="U2352" s="14">
        <v>3.1739999999999999</v>
      </c>
      <c r="W2352" s="15">
        <v>40509</v>
      </c>
      <c r="X2352" s="14">
        <v>6.9870000000000001</v>
      </c>
      <c r="Z2352" s="15">
        <v>40509</v>
      </c>
      <c r="AA2352" s="14">
        <v>2.9750000000000001</v>
      </c>
      <c r="AC2352" s="14">
        <f t="shared" si="274"/>
        <v>3.6583769504093921</v>
      </c>
      <c r="AE2352" s="15">
        <v>40509</v>
      </c>
      <c r="AF2352" s="14">
        <v>2.8662999999999998</v>
      </c>
      <c r="AH2352" s="15">
        <v>40509</v>
      </c>
      <c r="AI2352" s="14">
        <v>3.347</v>
      </c>
      <c r="AK2352" s="15">
        <v>40509</v>
      </c>
      <c r="AL2352" s="14">
        <v>1.859</v>
      </c>
      <c r="AM2352" s="14">
        <f t="shared" si="276"/>
        <v>1.7993769504093922</v>
      </c>
      <c r="AN2352" s="15">
        <v>40509</v>
      </c>
      <c r="AO2352" s="14">
        <v>2.57</v>
      </c>
      <c r="AP2352" s="14">
        <f t="shared" si="277"/>
        <v>0.29630000000000001</v>
      </c>
      <c r="AQ2352" s="15">
        <v>40509</v>
      </c>
      <c r="AR2352" s="14">
        <v>3.202</v>
      </c>
      <c r="AS2352" s="14">
        <f t="shared" si="278"/>
        <v>0.14500000000000002</v>
      </c>
      <c r="AU2352" s="14">
        <f t="shared" si="275"/>
        <v>0.875</v>
      </c>
      <c r="AW2352" s="14">
        <f t="shared" si="279"/>
        <v>3.319</v>
      </c>
      <c r="AY2352" s="14">
        <f t="shared" si="280"/>
        <v>2.5579999999999998</v>
      </c>
      <c r="BA2352" s="15">
        <v>40509</v>
      </c>
      <c r="BB2352" s="14">
        <v>244.40950000000001</v>
      </c>
      <c r="BD2352" s="15"/>
      <c r="BJ2352" s="15">
        <v>41239</v>
      </c>
      <c r="BK2352" s="14">
        <v>226.1258</v>
      </c>
    </row>
    <row r="2353" spans="2:63" x14ac:dyDescent="0.2">
      <c r="B2353" s="15">
        <v>40510</v>
      </c>
      <c r="C2353" s="14">
        <v>2.734</v>
      </c>
      <c r="E2353" s="15">
        <v>40510</v>
      </c>
      <c r="F2353" s="14">
        <v>3.1379999999999999</v>
      </c>
      <c r="H2353" s="15">
        <v>40510</v>
      </c>
      <c r="I2353" s="14">
        <v>5.1779999999999999</v>
      </c>
      <c r="K2353" s="15">
        <v>40510</v>
      </c>
      <c r="L2353" s="14">
        <v>4.4169999999999998</v>
      </c>
      <c r="N2353" s="15">
        <v>40510</v>
      </c>
      <c r="O2353" s="14">
        <v>3.6779999999999999</v>
      </c>
      <c r="Q2353" s="15">
        <v>40510</v>
      </c>
      <c r="R2353" s="14">
        <v>2.9569999999999999</v>
      </c>
      <c r="T2353" s="15">
        <v>40510</v>
      </c>
      <c r="U2353" s="14">
        <v>3.1739999999999999</v>
      </c>
      <c r="W2353" s="15">
        <v>40510</v>
      </c>
      <c r="X2353" s="14">
        <v>6.9870000000000001</v>
      </c>
      <c r="Z2353" s="15">
        <v>40510</v>
      </c>
      <c r="AA2353" s="14">
        <v>2.9750000000000001</v>
      </c>
      <c r="AC2353" s="14">
        <f t="shared" si="274"/>
        <v>3.6583769504093921</v>
      </c>
      <c r="AE2353" s="15">
        <v>40510</v>
      </c>
      <c r="AF2353" s="14">
        <v>2.8662999999999998</v>
      </c>
      <c r="AH2353" s="15">
        <v>40510</v>
      </c>
      <c r="AI2353" s="14">
        <v>3.347</v>
      </c>
      <c r="AK2353" s="15">
        <v>40510</v>
      </c>
      <c r="AL2353" s="14">
        <v>1.859</v>
      </c>
      <c r="AM2353" s="14">
        <f t="shared" si="276"/>
        <v>1.7993769504093922</v>
      </c>
      <c r="AN2353" s="15">
        <v>40510</v>
      </c>
      <c r="AO2353" s="14">
        <v>2.57</v>
      </c>
      <c r="AP2353" s="14">
        <f t="shared" si="277"/>
        <v>0.29630000000000001</v>
      </c>
      <c r="AQ2353" s="15">
        <v>40510</v>
      </c>
      <c r="AR2353" s="14">
        <v>3.202</v>
      </c>
      <c r="AS2353" s="14">
        <f t="shared" si="278"/>
        <v>0.14500000000000002</v>
      </c>
      <c r="AU2353" s="14">
        <f t="shared" si="275"/>
        <v>0.875</v>
      </c>
      <c r="AW2353" s="14">
        <f t="shared" si="279"/>
        <v>3.319</v>
      </c>
      <c r="AY2353" s="14">
        <f t="shared" si="280"/>
        <v>2.5579999999999998</v>
      </c>
      <c r="BA2353" s="15">
        <v>40510</v>
      </c>
      <c r="BB2353" s="14">
        <v>244.40950000000001</v>
      </c>
      <c r="BD2353" s="15"/>
      <c r="BJ2353" s="15">
        <v>41240</v>
      </c>
      <c r="BK2353" s="14">
        <v>226.4171</v>
      </c>
    </row>
    <row r="2354" spans="2:63" x14ac:dyDescent="0.2">
      <c r="B2354" s="15">
        <v>40511</v>
      </c>
      <c r="C2354" s="14">
        <v>2.7570000000000001</v>
      </c>
      <c r="E2354" s="15">
        <v>40511</v>
      </c>
      <c r="F2354" s="14">
        <v>3.2130000000000001</v>
      </c>
      <c r="H2354" s="15">
        <v>40511</v>
      </c>
      <c r="I2354" s="14">
        <v>5.4269999999999996</v>
      </c>
      <c r="K2354" s="15">
        <v>40511</v>
      </c>
      <c r="L2354" s="14">
        <v>4.6379999999999999</v>
      </c>
      <c r="N2354" s="15">
        <v>40511</v>
      </c>
      <c r="O2354" s="14">
        <v>3.879</v>
      </c>
      <c r="Q2354" s="15">
        <v>40511</v>
      </c>
      <c r="R2354" s="14">
        <v>3.0209999999999999</v>
      </c>
      <c r="T2354" s="15">
        <v>40511</v>
      </c>
      <c r="U2354" s="14">
        <v>3.2320000000000002</v>
      </c>
      <c r="W2354" s="15">
        <v>40511</v>
      </c>
      <c r="X2354" s="14">
        <v>7.0330000000000004</v>
      </c>
      <c r="Z2354" s="15">
        <v>40511</v>
      </c>
      <c r="AA2354" s="14">
        <v>3.0289999999999999</v>
      </c>
      <c r="AC2354" s="14">
        <f t="shared" si="274"/>
        <v>3.7728815078016371</v>
      </c>
      <c r="AE2354" s="15">
        <v>40511</v>
      </c>
      <c r="AF2354" s="14">
        <v>2.8205</v>
      </c>
      <c r="AH2354" s="15">
        <v>40511</v>
      </c>
      <c r="AI2354" s="14">
        <v>3.3380000000000001</v>
      </c>
      <c r="AK2354" s="15">
        <v>40511</v>
      </c>
      <c r="AL2354" s="14">
        <v>1.905</v>
      </c>
      <c r="AM2354" s="14">
        <f t="shared" si="276"/>
        <v>1.8678815078016371</v>
      </c>
      <c r="AN2354" s="15">
        <v>40511</v>
      </c>
      <c r="AO2354" s="14">
        <v>2.5585</v>
      </c>
      <c r="AP2354" s="14">
        <f t="shared" si="277"/>
        <v>0.26200000000000001</v>
      </c>
      <c r="AQ2354" s="15">
        <v>40511</v>
      </c>
      <c r="AR2354" s="14">
        <v>3.165</v>
      </c>
      <c r="AS2354" s="14">
        <f t="shared" si="278"/>
        <v>0.17300000000000004</v>
      </c>
      <c r="AU2354" s="14">
        <f t="shared" si="275"/>
        <v>0.85200000000000009</v>
      </c>
      <c r="AW2354" s="14">
        <f t="shared" si="279"/>
        <v>3.5219999999999994</v>
      </c>
      <c r="AY2354" s="14">
        <f t="shared" si="280"/>
        <v>2.7329999999999997</v>
      </c>
      <c r="BA2354" s="15">
        <v>40511</v>
      </c>
      <c r="BB2354" s="14">
        <v>267.05509999999998</v>
      </c>
      <c r="BD2354" s="15"/>
      <c r="BJ2354" s="15">
        <v>41241</v>
      </c>
      <c r="BK2354" s="14">
        <v>226.09690000000001</v>
      </c>
    </row>
    <row r="2355" spans="2:63" x14ac:dyDescent="0.2">
      <c r="B2355" s="15">
        <v>40512</v>
      </c>
      <c r="C2355" s="14">
        <v>2.67</v>
      </c>
      <c r="E2355" s="15">
        <v>40512</v>
      </c>
      <c r="F2355" s="14">
        <v>3.1539999999999999</v>
      </c>
      <c r="H2355" s="15">
        <v>40512</v>
      </c>
      <c r="I2355" s="14">
        <v>5.5030000000000001</v>
      </c>
      <c r="K2355" s="15">
        <v>40512</v>
      </c>
      <c r="L2355" s="14">
        <v>4.6669999999999998</v>
      </c>
      <c r="N2355" s="15">
        <v>40512</v>
      </c>
      <c r="O2355" s="14">
        <v>3.9969999999999999</v>
      </c>
      <c r="Q2355" s="15">
        <v>40512</v>
      </c>
      <c r="R2355" s="14">
        <v>2.9390000000000001</v>
      </c>
      <c r="T2355" s="15">
        <v>40512</v>
      </c>
      <c r="U2355" s="14">
        <v>3.202</v>
      </c>
      <c r="W2355" s="15">
        <v>40512</v>
      </c>
      <c r="X2355" s="14">
        <v>6.9740000000000002</v>
      </c>
      <c r="Z2355" s="15">
        <v>40512</v>
      </c>
      <c r="AA2355" s="14">
        <v>2.95</v>
      </c>
      <c r="AC2355" s="14">
        <f t="shared" si="274"/>
        <v>3.7470962459446935</v>
      </c>
      <c r="AE2355" s="15">
        <v>40512</v>
      </c>
      <c r="AF2355" s="14">
        <v>2.7968000000000002</v>
      </c>
      <c r="AH2355" s="15">
        <v>40512</v>
      </c>
      <c r="AI2355" s="14">
        <v>3.2250000000000001</v>
      </c>
      <c r="AK2355" s="15">
        <v>40512</v>
      </c>
      <c r="AL2355" s="14">
        <v>1.845</v>
      </c>
      <c r="AM2355" s="14">
        <f t="shared" si="276"/>
        <v>1.9020962459446935</v>
      </c>
      <c r="AN2355" s="15">
        <v>40512</v>
      </c>
      <c r="AO2355" s="14">
        <v>2.5489999999999999</v>
      </c>
      <c r="AP2355" s="14">
        <f t="shared" si="277"/>
        <v>0.24780000000000024</v>
      </c>
      <c r="AQ2355" s="15">
        <v>40512</v>
      </c>
      <c r="AR2355" s="14">
        <v>3.1475</v>
      </c>
      <c r="AS2355" s="14">
        <f t="shared" si="278"/>
        <v>7.7500000000000124E-2</v>
      </c>
      <c r="AU2355" s="14">
        <f t="shared" si="275"/>
        <v>0.82499999999999996</v>
      </c>
      <c r="AW2355" s="14">
        <f t="shared" si="279"/>
        <v>3.6580000000000004</v>
      </c>
      <c r="AY2355" s="14">
        <f t="shared" si="280"/>
        <v>2.8220000000000001</v>
      </c>
      <c r="BA2355" s="15">
        <v>40512</v>
      </c>
      <c r="BB2355" s="14">
        <v>283.32600000000002</v>
      </c>
      <c r="BD2355" s="15"/>
      <c r="BJ2355" s="15">
        <v>41242</v>
      </c>
      <c r="BK2355" s="14">
        <v>226.50219999999999</v>
      </c>
    </row>
    <row r="2356" spans="2:63" x14ac:dyDescent="0.2">
      <c r="B2356" s="15">
        <v>40513</v>
      </c>
      <c r="C2356" s="14">
        <v>2.7800000000000002</v>
      </c>
      <c r="E2356" s="15">
        <v>40513</v>
      </c>
      <c r="F2356" s="14">
        <v>3.2490000000000001</v>
      </c>
      <c r="H2356" s="15">
        <v>40513</v>
      </c>
      <c r="I2356" s="14">
        <v>5.2889999999999997</v>
      </c>
      <c r="K2356" s="15">
        <v>40513</v>
      </c>
      <c r="L2356" s="14">
        <v>4.51</v>
      </c>
      <c r="N2356" s="15">
        <v>40513</v>
      </c>
      <c r="O2356" s="14">
        <v>3.9750000000000001</v>
      </c>
      <c r="Q2356" s="15">
        <v>40513</v>
      </c>
      <c r="R2356" s="14">
        <v>3.0310000000000001</v>
      </c>
      <c r="T2356" s="15">
        <v>40513</v>
      </c>
      <c r="U2356" s="14">
        <v>3.26</v>
      </c>
      <c r="W2356" s="15">
        <v>40513</v>
      </c>
      <c r="X2356" s="14">
        <v>6.6449999999999996</v>
      </c>
      <c r="Z2356" s="15">
        <v>40513</v>
      </c>
      <c r="AA2356" s="14">
        <v>3.0390000000000001</v>
      </c>
      <c r="AC2356" s="14">
        <f t="shared" si="274"/>
        <v>3.7388581801328598</v>
      </c>
      <c r="AE2356" s="15">
        <v>40513</v>
      </c>
      <c r="AF2356" s="14">
        <v>2.9641999999999999</v>
      </c>
      <c r="AH2356" s="15">
        <v>40513</v>
      </c>
      <c r="AI2356" s="14">
        <v>3.3609999999999998</v>
      </c>
      <c r="AK2356" s="15">
        <v>40513</v>
      </c>
      <c r="AL2356" s="14">
        <v>1.92</v>
      </c>
      <c r="AM2356" s="14">
        <f t="shared" si="276"/>
        <v>1.8188581801328598</v>
      </c>
      <c r="AN2356" s="15">
        <v>40513</v>
      </c>
      <c r="AO2356" s="14">
        <v>2.5869999999999997</v>
      </c>
      <c r="AP2356" s="14">
        <f t="shared" si="277"/>
        <v>0.3772000000000002</v>
      </c>
      <c r="AQ2356" s="15">
        <v>40513</v>
      </c>
      <c r="AR2356" s="14">
        <v>3.177</v>
      </c>
      <c r="AS2356" s="14">
        <f t="shared" si="278"/>
        <v>0.18399999999999972</v>
      </c>
      <c r="AU2356" s="14">
        <f t="shared" si="275"/>
        <v>0.86000000000000032</v>
      </c>
      <c r="AW2356" s="14">
        <f t="shared" si="279"/>
        <v>3.3689999999999998</v>
      </c>
      <c r="AY2356" s="14">
        <f t="shared" si="280"/>
        <v>2.59</v>
      </c>
      <c r="BA2356" s="15">
        <v>40513</v>
      </c>
      <c r="BB2356" s="14">
        <v>250.93620000000001</v>
      </c>
      <c r="BD2356" s="15"/>
      <c r="BJ2356" s="15">
        <v>41243</v>
      </c>
      <c r="BK2356" s="14">
        <v>226.49250000000001</v>
      </c>
    </row>
    <row r="2357" spans="2:63" x14ac:dyDescent="0.2">
      <c r="B2357" s="15">
        <v>40514</v>
      </c>
      <c r="C2357" s="14">
        <v>2.819</v>
      </c>
      <c r="E2357" s="15">
        <v>40514</v>
      </c>
      <c r="F2357" s="14">
        <v>3.2370000000000001</v>
      </c>
      <c r="H2357" s="15">
        <v>40514</v>
      </c>
      <c r="I2357" s="14">
        <v>5.0780000000000003</v>
      </c>
      <c r="K2357" s="15">
        <v>40514</v>
      </c>
      <c r="L2357" s="14">
        <v>4.4020000000000001</v>
      </c>
      <c r="N2357" s="15">
        <v>40514</v>
      </c>
      <c r="O2357" s="14">
        <v>3.9159999999999999</v>
      </c>
      <c r="Q2357" s="15">
        <v>40514</v>
      </c>
      <c r="R2357" s="14">
        <v>3.0459999999999998</v>
      </c>
      <c r="T2357" s="15">
        <v>40514</v>
      </c>
      <c r="U2357" s="14">
        <v>3.2530000000000001</v>
      </c>
      <c r="W2357" s="15">
        <v>40514</v>
      </c>
      <c r="X2357" s="14">
        <v>6.141</v>
      </c>
      <c r="Z2357" s="15">
        <v>40514</v>
      </c>
      <c r="AA2357" s="14">
        <v>3.0550000000000002</v>
      </c>
      <c r="AC2357" s="14">
        <f t="shared" si="274"/>
        <v>3.6829403676811365</v>
      </c>
      <c r="AE2357" s="15">
        <v>40514</v>
      </c>
      <c r="AF2357" s="14">
        <v>2.9885000000000002</v>
      </c>
      <c r="AH2357" s="15">
        <v>40514</v>
      </c>
      <c r="AI2357" s="14">
        <v>3.4009999999999998</v>
      </c>
      <c r="AK2357" s="15">
        <v>40514</v>
      </c>
      <c r="AL2357" s="14">
        <v>1.9550000000000001</v>
      </c>
      <c r="AM2357" s="14">
        <f t="shared" si="276"/>
        <v>1.7279403676811365</v>
      </c>
      <c r="AN2357" s="15">
        <v>40514</v>
      </c>
      <c r="AO2357" s="14">
        <v>2.625</v>
      </c>
      <c r="AP2357" s="14">
        <f t="shared" si="277"/>
        <v>0.36350000000000016</v>
      </c>
      <c r="AQ2357" s="15">
        <v>40514</v>
      </c>
      <c r="AR2357" s="14">
        <v>3.18</v>
      </c>
      <c r="AS2357" s="14">
        <f t="shared" si="278"/>
        <v>0.22099999999999964</v>
      </c>
      <c r="AU2357" s="14">
        <f t="shared" si="275"/>
        <v>0.86399999999999988</v>
      </c>
      <c r="AW2357" s="14">
        <f t="shared" si="279"/>
        <v>3.1230000000000002</v>
      </c>
      <c r="AY2357" s="14">
        <f t="shared" si="280"/>
        <v>2.4470000000000001</v>
      </c>
      <c r="BA2357" s="15">
        <v>40514</v>
      </c>
      <c r="BB2357" s="14">
        <v>225.98240000000001</v>
      </c>
      <c r="BD2357" s="15"/>
      <c r="BJ2357" s="15">
        <v>41244</v>
      </c>
      <c r="BK2357" s="14">
        <v>226.49250000000001</v>
      </c>
    </row>
    <row r="2358" spans="2:63" x14ac:dyDescent="0.2">
      <c r="B2358" s="15">
        <v>40515</v>
      </c>
      <c r="C2358" s="14">
        <v>2.8570000000000002</v>
      </c>
      <c r="E2358" s="15">
        <v>40515</v>
      </c>
      <c r="F2358" s="14">
        <v>3.2640000000000002</v>
      </c>
      <c r="H2358" s="15">
        <v>40515</v>
      </c>
      <c r="I2358" s="14">
        <v>5.0510000000000002</v>
      </c>
      <c r="K2358" s="15">
        <v>40515</v>
      </c>
      <c r="L2358" s="14">
        <v>4.4329999999999998</v>
      </c>
      <c r="N2358" s="15">
        <v>40515</v>
      </c>
      <c r="O2358" s="14">
        <v>3.9119999999999999</v>
      </c>
      <c r="Q2358" s="15">
        <v>40515</v>
      </c>
      <c r="R2358" s="14">
        <v>3.0840000000000001</v>
      </c>
      <c r="T2358" s="15">
        <v>40515</v>
      </c>
      <c r="U2358" s="14">
        <v>3.2890000000000001</v>
      </c>
      <c r="W2358" s="15">
        <v>40515</v>
      </c>
      <c r="X2358" s="14">
        <v>5.931</v>
      </c>
      <c r="Z2358" s="15">
        <v>40515</v>
      </c>
      <c r="AA2358" s="14">
        <v>3.0819999999999999</v>
      </c>
      <c r="AC2358" s="14">
        <f t="shared" si="274"/>
        <v>3.6997821720994901</v>
      </c>
      <c r="AE2358" s="15">
        <v>40515</v>
      </c>
      <c r="AF2358" s="14">
        <v>3.0055000000000001</v>
      </c>
      <c r="AH2358" s="15">
        <v>40515</v>
      </c>
      <c r="AI2358" s="14">
        <v>3.4129999999999998</v>
      </c>
      <c r="AK2358" s="15">
        <v>40515</v>
      </c>
      <c r="AL2358" s="14">
        <v>1.9449999999999998</v>
      </c>
      <c r="AM2358" s="14">
        <f t="shared" si="276"/>
        <v>1.7547821720994903</v>
      </c>
      <c r="AN2358" s="15">
        <v>40515</v>
      </c>
      <c r="AO2358" s="14">
        <v>2.6189999999999998</v>
      </c>
      <c r="AP2358" s="14">
        <f t="shared" si="277"/>
        <v>0.38650000000000029</v>
      </c>
      <c r="AQ2358" s="15">
        <v>40515</v>
      </c>
      <c r="AR2358" s="14">
        <v>3.18</v>
      </c>
      <c r="AS2358" s="14">
        <f t="shared" si="278"/>
        <v>0.23299999999999965</v>
      </c>
      <c r="AU2358" s="14">
        <f t="shared" si="275"/>
        <v>0.91200000000000037</v>
      </c>
      <c r="AW2358" s="14">
        <f t="shared" si="279"/>
        <v>3.1060000000000003</v>
      </c>
      <c r="AY2358" s="14">
        <f t="shared" si="280"/>
        <v>2.488</v>
      </c>
      <c r="BA2358" s="15">
        <v>40515</v>
      </c>
      <c r="BB2358" s="14">
        <v>219.3974</v>
      </c>
      <c r="BD2358" s="15"/>
      <c r="BJ2358" s="15">
        <v>41245</v>
      </c>
      <c r="BK2358" s="14">
        <v>226.49250000000001</v>
      </c>
    </row>
    <row r="2359" spans="2:63" x14ac:dyDescent="0.2">
      <c r="B2359" s="15">
        <v>40516</v>
      </c>
      <c r="C2359" s="14">
        <v>2.8570000000000002</v>
      </c>
      <c r="E2359" s="15">
        <v>40516</v>
      </c>
      <c r="F2359" s="14">
        <v>3.2640000000000002</v>
      </c>
      <c r="H2359" s="15">
        <v>40516</v>
      </c>
      <c r="I2359" s="14">
        <v>5.0510000000000002</v>
      </c>
      <c r="K2359" s="15">
        <v>40516</v>
      </c>
      <c r="L2359" s="14">
        <v>4.4329999999999998</v>
      </c>
      <c r="N2359" s="15">
        <v>40516</v>
      </c>
      <c r="O2359" s="14">
        <v>3.9119999999999999</v>
      </c>
      <c r="Q2359" s="15">
        <v>40516</v>
      </c>
      <c r="R2359" s="14">
        <v>3.0840000000000001</v>
      </c>
      <c r="T2359" s="15">
        <v>40516</v>
      </c>
      <c r="U2359" s="14">
        <v>3.2890000000000001</v>
      </c>
      <c r="W2359" s="15">
        <v>40516</v>
      </c>
      <c r="X2359" s="14">
        <v>5.931</v>
      </c>
      <c r="Z2359" s="15">
        <v>40516</v>
      </c>
      <c r="AA2359" s="14">
        <v>3.0819999999999999</v>
      </c>
      <c r="AC2359" s="14">
        <f t="shared" si="274"/>
        <v>3.6997821720994901</v>
      </c>
      <c r="AE2359" s="15">
        <v>40516</v>
      </c>
      <c r="AF2359" s="14">
        <v>3.0055000000000001</v>
      </c>
      <c r="AH2359" s="15">
        <v>40516</v>
      </c>
      <c r="AI2359" s="14">
        <v>3.4129999999999998</v>
      </c>
      <c r="AK2359" s="15">
        <v>40516</v>
      </c>
      <c r="AL2359" s="14">
        <v>1.9449999999999998</v>
      </c>
      <c r="AM2359" s="14">
        <f t="shared" si="276"/>
        <v>1.7547821720994903</v>
      </c>
      <c r="AN2359" s="15">
        <v>40516</v>
      </c>
      <c r="AO2359" s="14">
        <v>2.6189999999999998</v>
      </c>
      <c r="AP2359" s="14">
        <f t="shared" si="277"/>
        <v>0.38650000000000029</v>
      </c>
      <c r="AQ2359" s="15">
        <v>40516</v>
      </c>
      <c r="AR2359" s="14">
        <v>3.18</v>
      </c>
      <c r="AS2359" s="14">
        <f t="shared" si="278"/>
        <v>0.23299999999999965</v>
      </c>
      <c r="AU2359" s="14">
        <f t="shared" si="275"/>
        <v>0.91200000000000037</v>
      </c>
      <c r="AW2359" s="14">
        <f t="shared" si="279"/>
        <v>3.1060000000000003</v>
      </c>
      <c r="AY2359" s="14">
        <f t="shared" si="280"/>
        <v>2.488</v>
      </c>
      <c r="BA2359" s="15">
        <v>40516</v>
      </c>
      <c r="BB2359" s="14">
        <v>219.3974</v>
      </c>
      <c r="BD2359" s="15"/>
      <c r="BJ2359" s="15">
        <v>41246</v>
      </c>
      <c r="BK2359" s="14">
        <v>226.12180000000001</v>
      </c>
    </row>
    <row r="2360" spans="2:63" x14ac:dyDescent="0.2">
      <c r="B2360" s="15">
        <v>40517</v>
      </c>
      <c r="C2360" s="14">
        <v>2.8570000000000002</v>
      </c>
      <c r="E2360" s="15">
        <v>40517</v>
      </c>
      <c r="F2360" s="14">
        <v>3.2640000000000002</v>
      </c>
      <c r="H2360" s="15">
        <v>40517</v>
      </c>
      <c r="I2360" s="14">
        <v>5.0510000000000002</v>
      </c>
      <c r="K2360" s="15">
        <v>40517</v>
      </c>
      <c r="L2360" s="14">
        <v>4.4329999999999998</v>
      </c>
      <c r="N2360" s="15">
        <v>40517</v>
      </c>
      <c r="O2360" s="14">
        <v>3.9119999999999999</v>
      </c>
      <c r="Q2360" s="15">
        <v>40517</v>
      </c>
      <c r="R2360" s="14">
        <v>3.0840000000000001</v>
      </c>
      <c r="T2360" s="15">
        <v>40517</v>
      </c>
      <c r="U2360" s="14">
        <v>3.2890000000000001</v>
      </c>
      <c r="W2360" s="15">
        <v>40517</v>
      </c>
      <c r="X2360" s="14">
        <v>5.931</v>
      </c>
      <c r="Z2360" s="15">
        <v>40517</v>
      </c>
      <c r="AA2360" s="14">
        <v>3.0819999999999999</v>
      </c>
      <c r="AC2360" s="14">
        <f t="shared" si="274"/>
        <v>3.6997821720994901</v>
      </c>
      <c r="AE2360" s="15">
        <v>40517</v>
      </c>
      <c r="AF2360" s="14">
        <v>3.0055000000000001</v>
      </c>
      <c r="AH2360" s="15">
        <v>40517</v>
      </c>
      <c r="AI2360" s="14">
        <v>3.4129999999999998</v>
      </c>
      <c r="AK2360" s="15">
        <v>40517</v>
      </c>
      <c r="AL2360" s="14">
        <v>1.9449999999999998</v>
      </c>
      <c r="AM2360" s="14">
        <f t="shared" si="276"/>
        <v>1.7547821720994903</v>
      </c>
      <c r="AN2360" s="15">
        <v>40517</v>
      </c>
      <c r="AO2360" s="14">
        <v>2.6189999999999998</v>
      </c>
      <c r="AP2360" s="14">
        <f t="shared" si="277"/>
        <v>0.38650000000000029</v>
      </c>
      <c r="AQ2360" s="15">
        <v>40517</v>
      </c>
      <c r="AR2360" s="14">
        <v>3.18</v>
      </c>
      <c r="AS2360" s="14">
        <f t="shared" si="278"/>
        <v>0.23299999999999965</v>
      </c>
      <c r="AU2360" s="14">
        <f t="shared" si="275"/>
        <v>0.91200000000000037</v>
      </c>
      <c r="AW2360" s="14">
        <f t="shared" si="279"/>
        <v>3.1060000000000003</v>
      </c>
      <c r="AY2360" s="14">
        <f t="shared" si="280"/>
        <v>2.488</v>
      </c>
      <c r="BA2360" s="15">
        <v>40517</v>
      </c>
      <c r="BB2360" s="14">
        <v>219.3974</v>
      </c>
      <c r="BD2360" s="15"/>
      <c r="BJ2360" s="15">
        <v>41247</v>
      </c>
      <c r="BK2360" s="14">
        <v>226.0052</v>
      </c>
    </row>
    <row r="2361" spans="2:63" x14ac:dyDescent="0.2">
      <c r="B2361" s="15">
        <v>40518</v>
      </c>
      <c r="C2361" s="14">
        <v>2.8529999999999998</v>
      </c>
      <c r="E2361" s="15">
        <v>40518</v>
      </c>
      <c r="F2361" s="14">
        <v>3.258</v>
      </c>
      <c r="H2361" s="15">
        <v>40518</v>
      </c>
      <c r="I2361" s="14">
        <v>5.157</v>
      </c>
      <c r="K2361" s="15">
        <v>40518</v>
      </c>
      <c r="L2361" s="14">
        <v>4.5</v>
      </c>
      <c r="N2361" s="15">
        <v>40518</v>
      </c>
      <c r="O2361" s="14">
        <v>3.9569999999999999</v>
      </c>
      <c r="Q2361" s="15">
        <v>40518</v>
      </c>
      <c r="R2361" s="14">
        <v>3.0680000000000001</v>
      </c>
      <c r="T2361" s="15">
        <v>40518</v>
      </c>
      <c r="U2361" s="14">
        <v>3.2909999999999999</v>
      </c>
      <c r="W2361" s="15">
        <v>40518</v>
      </c>
      <c r="X2361" s="14">
        <v>5.9450000000000003</v>
      </c>
      <c r="Z2361" s="15">
        <v>40518</v>
      </c>
      <c r="AA2361" s="14">
        <v>3.0670000000000002</v>
      </c>
      <c r="AC2361" s="14">
        <f t="shared" si="274"/>
        <v>3.7254504866367983</v>
      </c>
      <c r="AE2361" s="15">
        <v>40518</v>
      </c>
      <c r="AF2361" s="14">
        <v>2.9201000000000001</v>
      </c>
      <c r="AH2361" s="15">
        <v>40518</v>
      </c>
      <c r="AI2361" s="14">
        <v>3.3970000000000002</v>
      </c>
      <c r="AK2361" s="15">
        <v>40518</v>
      </c>
      <c r="AL2361" s="14">
        <v>1.9649999999999999</v>
      </c>
      <c r="AM2361" s="14">
        <f t="shared" si="276"/>
        <v>1.7604504866367985</v>
      </c>
      <c r="AN2361" s="15">
        <v>40518</v>
      </c>
      <c r="AO2361" s="14">
        <v>2.5905</v>
      </c>
      <c r="AP2361" s="14">
        <f t="shared" si="277"/>
        <v>0.32960000000000012</v>
      </c>
      <c r="AQ2361" s="15">
        <v>40518</v>
      </c>
      <c r="AR2361" s="14">
        <v>3.17</v>
      </c>
      <c r="AS2361" s="14">
        <f t="shared" si="278"/>
        <v>0.22700000000000031</v>
      </c>
      <c r="AU2361" s="14">
        <f t="shared" si="275"/>
        <v>0.8879999999999999</v>
      </c>
      <c r="AW2361" s="14">
        <f t="shared" si="279"/>
        <v>3.1920000000000002</v>
      </c>
      <c r="AY2361" s="14">
        <f t="shared" si="280"/>
        <v>2.5350000000000001</v>
      </c>
      <c r="BA2361" s="15">
        <v>40518</v>
      </c>
      <c r="BB2361" s="14">
        <v>230.46629999999999</v>
      </c>
      <c r="BD2361" s="15"/>
      <c r="BJ2361" s="15">
        <v>41248</v>
      </c>
      <c r="BK2361" s="14">
        <v>226.57380000000001</v>
      </c>
    </row>
    <row r="2362" spans="2:63" x14ac:dyDescent="0.2">
      <c r="B2362" s="15">
        <v>40519</v>
      </c>
      <c r="C2362" s="14">
        <v>2.948</v>
      </c>
      <c r="E2362" s="15">
        <v>40519</v>
      </c>
      <c r="F2362" s="14">
        <v>3.32</v>
      </c>
      <c r="H2362" s="15">
        <v>40519</v>
      </c>
      <c r="I2362" s="14">
        <v>5.2039999999999997</v>
      </c>
      <c r="K2362" s="15">
        <v>40519</v>
      </c>
      <c r="L2362" s="14">
        <v>4.5190000000000001</v>
      </c>
      <c r="N2362" s="15">
        <v>40519</v>
      </c>
      <c r="O2362" s="14">
        <v>4.0190000000000001</v>
      </c>
      <c r="Q2362" s="15">
        <v>40519</v>
      </c>
      <c r="R2362" s="14">
        <v>3.1549999999999998</v>
      </c>
      <c r="T2362" s="15">
        <v>40519</v>
      </c>
      <c r="U2362" s="14">
        <v>3.37</v>
      </c>
      <c r="W2362" s="15">
        <v>40519</v>
      </c>
      <c r="X2362" s="14">
        <v>5.9809999999999999</v>
      </c>
      <c r="Z2362" s="15">
        <v>40519</v>
      </c>
      <c r="AA2362" s="14">
        <v>3.1619999999999999</v>
      </c>
      <c r="AC2362" s="14">
        <f t="shared" si="274"/>
        <v>3.7883939440753891</v>
      </c>
      <c r="AE2362" s="15">
        <v>40519</v>
      </c>
      <c r="AF2362" s="14">
        <v>3.1257000000000001</v>
      </c>
      <c r="AH2362" s="15">
        <v>40519</v>
      </c>
      <c r="AI2362" s="14">
        <v>3.4590000000000001</v>
      </c>
      <c r="AK2362" s="15">
        <v>40519</v>
      </c>
      <c r="AL2362" s="14">
        <v>1.9325000000000001</v>
      </c>
      <c r="AM2362" s="14">
        <f t="shared" si="276"/>
        <v>1.855893944075389</v>
      </c>
      <c r="AN2362" s="15">
        <v>40519</v>
      </c>
      <c r="AO2362" s="14">
        <v>2.6715</v>
      </c>
      <c r="AP2362" s="14">
        <f t="shared" si="277"/>
        <v>0.45420000000000016</v>
      </c>
      <c r="AQ2362" s="15">
        <v>40519</v>
      </c>
      <c r="AR2362" s="14">
        <v>3.1575000000000002</v>
      </c>
      <c r="AS2362" s="14">
        <f t="shared" si="278"/>
        <v>0.30149999999999988</v>
      </c>
      <c r="AU2362" s="14">
        <f t="shared" si="275"/>
        <v>1.0154999999999998</v>
      </c>
      <c r="AW2362" s="14">
        <f t="shared" si="279"/>
        <v>3.2714999999999996</v>
      </c>
      <c r="AY2362" s="14">
        <f t="shared" si="280"/>
        <v>2.5865</v>
      </c>
      <c r="BA2362" s="15">
        <v>40519</v>
      </c>
      <c r="BB2362" s="14">
        <v>225.63849999999999</v>
      </c>
      <c r="BD2362" s="15"/>
      <c r="BJ2362" s="15">
        <v>41249</v>
      </c>
      <c r="BK2362" s="14">
        <v>227.351</v>
      </c>
    </row>
    <row r="2363" spans="2:63" x14ac:dyDescent="0.2">
      <c r="B2363" s="15">
        <v>40520</v>
      </c>
      <c r="C2363" s="14">
        <v>3.0139999999999998</v>
      </c>
      <c r="E2363" s="15">
        <v>40520</v>
      </c>
      <c r="F2363" s="14">
        <v>3.367</v>
      </c>
      <c r="H2363" s="15">
        <v>40520</v>
      </c>
      <c r="I2363" s="14">
        <v>5.234</v>
      </c>
      <c r="K2363" s="15">
        <v>40520</v>
      </c>
      <c r="L2363" s="14">
        <v>4.548</v>
      </c>
      <c r="N2363" s="15">
        <v>40520</v>
      </c>
      <c r="O2363" s="14">
        <v>4.0030000000000001</v>
      </c>
      <c r="Q2363" s="15">
        <v>40520</v>
      </c>
      <c r="R2363" s="14">
        <v>3.206</v>
      </c>
      <c r="T2363" s="15">
        <v>40520</v>
      </c>
      <c r="U2363" s="14">
        <v>3.4050000000000002</v>
      </c>
      <c r="W2363" s="15">
        <v>40520</v>
      </c>
      <c r="X2363" s="14">
        <v>6.0789999999999997</v>
      </c>
      <c r="Z2363" s="15">
        <v>40520</v>
      </c>
      <c r="AA2363" s="14">
        <v>3.2109999999999999</v>
      </c>
      <c r="AC2363" s="14">
        <f t="shared" si="274"/>
        <v>3.8338190947010657</v>
      </c>
      <c r="AE2363" s="15">
        <v>40520</v>
      </c>
      <c r="AF2363" s="14">
        <v>3.2723</v>
      </c>
      <c r="AH2363" s="15">
        <v>40520</v>
      </c>
      <c r="AI2363" s="14">
        <v>3.5470000000000002</v>
      </c>
      <c r="AK2363" s="15">
        <v>40520</v>
      </c>
      <c r="AL2363" s="14">
        <v>1.9550000000000001</v>
      </c>
      <c r="AM2363" s="14">
        <f t="shared" si="276"/>
        <v>1.8788190947010657</v>
      </c>
      <c r="AN2363" s="15">
        <v>40520</v>
      </c>
      <c r="AO2363" s="14">
        <v>2.5750000000000002</v>
      </c>
      <c r="AP2363" s="14">
        <f t="shared" si="277"/>
        <v>0.69729999999999981</v>
      </c>
      <c r="AQ2363" s="15">
        <v>40520</v>
      </c>
      <c r="AR2363" s="14">
        <v>3.2</v>
      </c>
      <c r="AS2363" s="14">
        <f t="shared" si="278"/>
        <v>0.34699999999999998</v>
      </c>
      <c r="AU2363" s="14">
        <f t="shared" si="275"/>
        <v>1.0589999999999997</v>
      </c>
      <c r="AW2363" s="14">
        <f t="shared" si="279"/>
        <v>3.2789999999999999</v>
      </c>
      <c r="AY2363" s="14">
        <f t="shared" si="280"/>
        <v>2.593</v>
      </c>
      <c r="BA2363" s="15">
        <v>40520</v>
      </c>
      <c r="BB2363" s="14">
        <v>221.94560000000001</v>
      </c>
      <c r="BD2363" s="15"/>
      <c r="BJ2363" s="15">
        <v>41250</v>
      </c>
      <c r="BK2363" s="14">
        <v>227.71170000000001</v>
      </c>
    </row>
    <row r="2364" spans="2:63" x14ac:dyDescent="0.2">
      <c r="B2364" s="15">
        <v>40521</v>
      </c>
      <c r="C2364" s="14">
        <v>2.9470000000000001</v>
      </c>
      <c r="E2364" s="15">
        <v>40521</v>
      </c>
      <c r="F2364" s="14">
        <v>3.2989999999999999</v>
      </c>
      <c r="H2364" s="15">
        <v>40521</v>
      </c>
      <c r="I2364" s="14">
        <v>5.2869999999999999</v>
      </c>
      <c r="K2364" s="15">
        <v>40521</v>
      </c>
      <c r="L2364" s="14">
        <v>4.5389999999999997</v>
      </c>
      <c r="N2364" s="15">
        <v>40521</v>
      </c>
      <c r="O2364" s="14">
        <v>3.9379999999999997</v>
      </c>
      <c r="Q2364" s="15">
        <v>40521</v>
      </c>
      <c r="R2364" s="14">
        <v>3.1360000000000001</v>
      </c>
      <c r="T2364" s="15">
        <v>40521</v>
      </c>
      <c r="U2364" s="14">
        <v>3.3380000000000001</v>
      </c>
      <c r="W2364" s="15">
        <v>40521</v>
      </c>
      <c r="X2364" s="14">
        <v>6.085</v>
      </c>
      <c r="Z2364" s="15">
        <v>40521</v>
      </c>
      <c r="AA2364" s="14">
        <v>3.137</v>
      </c>
      <c r="AC2364" s="14">
        <f t="shared" si="274"/>
        <v>3.7957364436891701</v>
      </c>
      <c r="AE2364" s="15">
        <v>40521</v>
      </c>
      <c r="AF2364" s="14">
        <v>3.2037</v>
      </c>
      <c r="AH2364" s="15">
        <v>40521</v>
      </c>
      <c r="AI2364" s="14">
        <v>3.4929999999999999</v>
      </c>
      <c r="AK2364" s="15">
        <v>40521</v>
      </c>
      <c r="AL2364" s="14">
        <v>1.9675</v>
      </c>
      <c r="AM2364" s="14">
        <f t="shared" si="276"/>
        <v>1.82823644368917</v>
      </c>
      <c r="AN2364" s="15">
        <v>40521</v>
      </c>
      <c r="AO2364" s="14">
        <v>2.5289999999999999</v>
      </c>
      <c r="AP2364" s="14">
        <f t="shared" si="277"/>
        <v>0.67470000000000008</v>
      </c>
      <c r="AQ2364" s="15">
        <v>40521</v>
      </c>
      <c r="AR2364" s="14">
        <v>3.2824999999999998</v>
      </c>
      <c r="AS2364" s="14">
        <f t="shared" si="278"/>
        <v>0.21050000000000013</v>
      </c>
      <c r="AU2364" s="14">
        <f t="shared" si="275"/>
        <v>0.97950000000000004</v>
      </c>
      <c r="AW2364" s="14">
        <f t="shared" si="279"/>
        <v>3.3194999999999997</v>
      </c>
      <c r="AY2364" s="14">
        <f t="shared" si="280"/>
        <v>2.5714999999999995</v>
      </c>
      <c r="BA2364" s="15">
        <v>40521</v>
      </c>
      <c r="BB2364" s="14">
        <v>233.9983</v>
      </c>
      <c r="BD2364" s="15"/>
      <c r="BJ2364" s="15">
        <v>41251</v>
      </c>
      <c r="BK2364" s="14">
        <v>227.71170000000001</v>
      </c>
    </row>
    <row r="2365" spans="2:63" x14ac:dyDescent="0.2">
      <c r="B2365" s="15">
        <v>40522</v>
      </c>
      <c r="C2365" s="14">
        <v>2.9539999999999997</v>
      </c>
      <c r="E2365" s="15">
        <v>40522</v>
      </c>
      <c r="F2365" s="14">
        <v>3.2959999999999998</v>
      </c>
      <c r="H2365" s="15">
        <v>40522</v>
      </c>
      <c r="I2365" s="14">
        <v>5.4059999999999997</v>
      </c>
      <c r="K2365" s="15">
        <v>40522</v>
      </c>
      <c r="L2365" s="14">
        <v>4.5570000000000004</v>
      </c>
      <c r="N2365" s="15">
        <v>40522</v>
      </c>
      <c r="O2365" s="14">
        <v>3.9660000000000002</v>
      </c>
      <c r="Q2365" s="15">
        <v>40522</v>
      </c>
      <c r="R2365" s="14">
        <v>3.1520000000000001</v>
      </c>
      <c r="T2365" s="15">
        <v>40522</v>
      </c>
      <c r="U2365" s="14">
        <v>3.3609999999999998</v>
      </c>
      <c r="W2365" s="15">
        <v>40522</v>
      </c>
      <c r="X2365" s="14">
        <v>6.2560000000000002</v>
      </c>
      <c r="Z2365" s="15">
        <v>40522</v>
      </c>
      <c r="AA2365" s="14">
        <v>3.1539999999999999</v>
      </c>
      <c r="AC2365" s="14">
        <f t="shared" si="274"/>
        <v>3.824378340800247</v>
      </c>
      <c r="AE2365" s="15">
        <v>40522</v>
      </c>
      <c r="AF2365" s="14">
        <v>3.319</v>
      </c>
      <c r="AH2365" s="15">
        <v>40522</v>
      </c>
      <c r="AI2365" s="14">
        <v>3.5179999999999998</v>
      </c>
      <c r="AK2365" s="15">
        <v>40522</v>
      </c>
      <c r="AL2365" s="14">
        <v>1.9849999999999999</v>
      </c>
      <c r="AM2365" s="14">
        <f t="shared" si="276"/>
        <v>1.8393783408002471</v>
      </c>
      <c r="AN2365" s="15">
        <v>40522</v>
      </c>
      <c r="AO2365" s="14">
        <v>2.5569999999999999</v>
      </c>
      <c r="AP2365" s="14">
        <f t="shared" si="277"/>
        <v>0.76200000000000001</v>
      </c>
      <c r="AQ2365" s="15">
        <v>40522</v>
      </c>
      <c r="AR2365" s="14">
        <v>3.2685</v>
      </c>
      <c r="AS2365" s="14">
        <f t="shared" si="278"/>
        <v>0.24949999999999983</v>
      </c>
      <c r="AU2365" s="14">
        <f t="shared" si="275"/>
        <v>0.96899999999999986</v>
      </c>
      <c r="AW2365" s="14">
        <f t="shared" si="279"/>
        <v>3.4209999999999998</v>
      </c>
      <c r="AY2365" s="14">
        <f t="shared" si="280"/>
        <v>2.5720000000000005</v>
      </c>
      <c r="BA2365" s="15">
        <v>40522</v>
      </c>
      <c r="BB2365" s="14">
        <v>245.1908</v>
      </c>
      <c r="BD2365" s="15"/>
      <c r="BJ2365" s="15">
        <v>41252</v>
      </c>
      <c r="BK2365" s="14">
        <v>227.71170000000001</v>
      </c>
    </row>
    <row r="2366" spans="2:63" x14ac:dyDescent="0.2">
      <c r="B2366" s="15">
        <v>40523</v>
      </c>
      <c r="C2366" s="14">
        <v>2.9539999999999997</v>
      </c>
      <c r="E2366" s="15">
        <v>40523</v>
      </c>
      <c r="F2366" s="14">
        <v>3.2959999999999998</v>
      </c>
      <c r="H2366" s="15">
        <v>40523</v>
      </c>
      <c r="I2366" s="14">
        <v>5.4059999999999997</v>
      </c>
      <c r="K2366" s="15">
        <v>40523</v>
      </c>
      <c r="L2366" s="14">
        <v>4.5570000000000004</v>
      </c>
      <c r="N2366" s="15">
        <v>40523</v>
      </c>
      <c r="O2366" s="14">
        <v>3.9660000000000002</v>
      </c>
      <c r="Q2366" s="15">
        <v>40523</v>
      </c>
      <c r="R2366" s="14">
        <v>3.1520000000000001</v>
      </c>
      <c r="T2366" s="15">
        <v>40523</v>
      </c>
      <c r="U2366" s="14">
        <v>3.3609999999999998</v>
      </c>
      <c r="W2366" s="15">
        <v>40523</v>
      </c>
      <c r="X2366" s="14">
        <v>6.2560000000000002</v>
      </c>
      <c r="Z2366" s="15">
        <v>40523</v>
      </c>
      <c r="AA2366" s="14">
        <v>3.1539999999999999</v>
      </c>
      <c r="AC2366" s="14">
        <f t="shared" si="274"/>
        <v>3.824378340800247</v>
      </c>
      <c r="AE2366" s="15">
        <v>40523</v>
      </c>
      <c r="AF2366" s="14">
        <v>3.319</v>
      </c>
      <c r="AH2366" s="15">
        <v>40523</v>
      </c>
      <c r="AI2366" s="14">
        <v>3.5179999999999998</v>
      </c>
      <c r="AK2366" s="15">
        <v>40523</v>
      </c>
      <c r="AL2366" s="14">
        <v>1.9849999999999999</v>
      </c>
      <c r="AM2366" s="14">
        <f t="shared" si="276"/>
        <v>1.8393783408002471</v>
      </c>
      <c r="AN2366" s="15">
        <v>40523</v>
      </c>
      <c r="AO2366" s="14">
        <v>2.5569999999999999</v>
      </c>
      <c r="AP2366" s="14">
        <f t="shared" si="277"/>
        <v>0.76200000000000001</v>
      </c>
      <c r="AQ2366" s="15">
        <v>40523</v>
      </c>
      <c r="AR2366" s="14">
        <v>3.2685</v>
      </c>
      <c r="AS2366" s="14">
        <f t="shared" si="278"/>
        <v>0.24949999999999983</v>
      </c>
      <c r="AU2366" s="14">
        <f t="shared" si="275"/>
        <v>0.96899999999999986</v>
      </c>
      <c r="AW2366" s="14">
        <f t="shared" si="279"/>
        <v>3.4209999999999998</v>
      </c>
      <c r="AY2366" s="14">
        <f t="shared" si="280"/>
        <v>2.5720000000000005</v>
      </c>
      <c r="BA2366" s="15">
        <v>40523</v>
      </c>
      <c r="BB2366" s="14">
        <v>245.1908</v>
      </c>
      <c r="BD2366" s="15"/>
      <c r="BJ2366" s="15">
        <v>41253</v>
      </c>
      <c r="BK2366" s="14">
        <v>227.71039999999999</v>
      </c>
    </row>
    <row r="2367" spans="2:63" x14ac:dyDescent="0.2">
      <c r="B2367" s="15">
        <v>40524</v>
      </c>
      <c r="C2367" s="14">
        <v>2.9539999999999997</v>
      </c>
      <c r="E2367" s="15">
        <v>40524</v>
      </c>
      <c r="F2367" s="14">
        <v>3.2959999999999998</v>
      </c>
      <c r="H2367" s="15">
        <v>40524</v>
      </c>
      <c r="I2367" s="14">
        <v>5.4059999999999997</v>
      </c>
      <c r="K2367" s="15">
        <v>40524</v>
      </c>
      <c r="L2367" s="14">
        <v>4.5570000000000004</v>
      </c>
      <c r="N2367" s="15">
        <v>40524</v>
      </c>
      <c r="O2367" s="14">
        <v>3.9660000000000002</v>
      </c>
      <c r="Q2367" s="15">
        <v>40524</v>
      </c>
      <c r="R2367" s="14">
        <v>3.1520000000000001</v>
      </c>
      <c r="T2367" s="15">
        <v>40524</v>
      </c>
      <c r="U2367" s="14">
        <v>3.3609999999999998</v>
      </c>
      <c r="W2367" s="15">
        <v>40524</v>
      </c>
      <c r="X2367" s="14">
        <v>6.2560000000000002</v>
      </c>
      <c r="Z2367" s="15">
        <v>40524</v>
      </c>
      <c r="AA2367" s="14">
        <v>3.1539999999999999</v>
      </c>
      <c r="AC2367" s="14">
        <f t="shared" si="274"/>
        <v>3.824378340800247</v>
      </c>
      <c r="AE2367" s="15">
        <v>40524</v>
      </c>
      <c r="AF2367" s="14">
        <v>3.319</v>
      </c>
      <c r="AH2367" s="15">
        <v>40524</v>
      </c>
      <c r="AI2367" s="14">
        <v>3.5179999999999998</v>
      </c>
      <c r="AK2367" s="15">
        <v>40524</v>
      </c>
      <c r="AL2367" s="14">
        <v>1.9849999999999999</v>
      </c>
      <c r="AM2367" s="14">
        <f t="shared" si="276"/>
        <v>1.8393783408002471</v>
      </c>
      <c r="AN2367" s="15">
        <v>40524</v>
      </c>
      <c r="AO2367" s="14">
        <v>2.5569999999999999</v>
      </c>
      <c r="AP2367" s="14">
        <f t="shared" si="277"/>
        <v>0.76200000000000001</v>
      </c>
      <c r="AQ2367" s="15">
        <v>40524</v>
      </c>
      <c r="AR2367" s="14">
        <v>3.2685</v>
      </c>
      <c r="AS2367" s="14">
        <f t="shared" si="278"/>
        <v>0.24949999999999983</v>
      </c>
      <c r="AU2367" s="14">
        <f t="shared" si="275"/>
        <v>0.96899999999999986</v>
      </c>
      <c r="AW2367" s="14">
        <f t="shared" si="279"/>
        <v>3.4209999999999998</v>
      </c>
      <c r="AY2367" s="14">
        <f t="shared" si="280"/>
        <v>2.5720000000000005</v>
      </c>
      <c r="BA2367" s="15">
        <v>40524</v>
      </c>
      <c r="BB2367" s="14">
        <v>245.1908</v>
      </c>
      <c r="BD2367" s="15"/>
      <c r="BJ2367" s="15">
        <v>41254</v>
      </c>
      <c r="BK2367" s="14">
        <v>227.96680000000001</v>
      </c>
    </row>
    <row r="2368" spans="2:63" x14ac:dyDescent="0.2">
      <c r="B2368" s="15">
        <v>40525</v>
      </c>
      <c r="C2368" s="14">
        <v>2.976</v>
      </c>
      <c r="E2368" s="15">
        <v>40525</v>
      </c>
      <c r="F2368" s="14">
        <v>3.319</v>
      </c>
      <c r="H2368" s="15">
        <v>40525</v>
      </c>
      <c r="I2368" s="14">
        <v>5.452</v>
      </c>
      <c r="K2368" s="15">
        <v>40525</v>
      </c>
      <c r="L2368" s="14">
        <v>4.5860000000000003</v>
      </c>
      <c r="N2368" s="15">
        <v>40525</v>
      </c>
      <c r="O2368" s="14">
        <v>3.9750000000000001</v>
      </c>
      <c r="Q2368" s="15">
        <v>40525</v>
      </c>
      <c r="R2368" s="14">
        <v>3.169</v>
      </c>
      <c r="T2368" s="15">
        <v>40525</v>
      </c>
      <c r="U2368" s="14">
        <v>3.387</v>
      </c>
      <c r="W2368" s="15">
        <v>40525</v>
      </c>
      <c r="X2368" s="14">
        <v>6.3029999999999999</v>
      </c>
      <c r="Z2368" s="15">
        <v>40525</v>
      </c>
      <c r="AA2368" s="14">
        <v>3.1819999999999999</v>
      </c>
      <c r="AC2368" s="14">
        <f t="shared" si="274"/>
        <v>3.8513100571605121</v>
      </c>
      <c r="AE2368" s="15">
        <v>40525</v>
      </c>
      <c r="AF2368" s="14">
        <v>3.2749999999999999</v>
      </c>
      <c r="AH2368" s="15">
        <v>40525</v>
      </c>
      <c r="AI2368" s="14">
        <v>3.552</v>
      </c>
      <c r="AK2368" s="15">
        <v>40525</v>
      </c>
      <c r="AL2368" s="14">
        <v>1.9750000000000001</v>
      </c>
      <c r="AM2368" s="14">
        <f t="shared" si="276"/>
        <v>1.876310057160512</v>
      </c>
      <c r="AN2368" s="15">
        <v>40525</v>
      </c>
      <c r="AO2368" s="14">
        <v>2.5789999999999997</v>
      </c>
      <c r="AP2368" s="14">
        <f t="shared" si="277"/>
        <v>0.69600000000000017</v>
      </c>
      <c r="AQ2368" s="15">
        <v>40525</v>
      </c>
      <c r="AR2368" s="14">
        <v>3.2563</v>
      </c>
      <c r="AS2368" s="14">
        <f t="shared" si="278"/>
        <v>0.29570000000000007</v>
      </c>
      <c r="AU2368" s="14">
        <f t="shared" si="275"/>
        <v>1.0009999999999999</v>
      </c>
      <c r="AW2368" s="14">
        <f t="shared" si="279"/>
        <v>3.4769999999999999</v>
      </c>
      <c r="AY2368" s="14">
        <f t="shared" si="280"/>
        <v>2.6110000000000002</v>
      </c>
      <c r="BA2368" s="15">
        <v>40525</v>
      </c>
      <c r="BB2368" s="14">
        <v>247.65649999999999</v>
      </c>
      <c r="BD2368" s="15"/>
      <c r="BJ2368" s="15">
        <v>41255</v>
      </c>
      <c r="BK2368" s="14">
        <v>227.9092</v>
      </c>
    </row>
    <row r="2369" spans="2:63" x14ac:dyDescent="0.2">
      <c r="B2369" s="15">
        <v>40526</v>
      </c>
      <c r="C2369" s="14">
        <v>3.0259999999999998</v>
      </c>
      <c r="E2369" s="15">
        <v>40526</v>
      </c>
      <c r="F2369" s="14">
        <v>3.35</v>
      </c>
      <c r="H2369" s="15">
        <v>40526</v>
      </c>
      <c r="I2369" s="14">
        <v>5.5140000000000002</v>
      </c>
      <c r="K2369" s="15">
        <v>40526</v>
      </c>
      <c r="L2369" s="14">
        <v>4.6159999999999997</v>
      </c>
      <c r="N2369" s="15">
        <v>40526</v>
      </c>
      <c r="O2369" s="14">
        <v>4.0430000000000001</v>
      </c>
      <c r="Q2369" s="15">
        <v>40526</v>
      </c>
      <c r="R2369" s="14">
        <v>3.2330000000000001</v>
      </c>
      <c r="T2369" s="15">
        <v>40526</v>
      </c>
      <c r="U2369" s="14">
        <v>3.4460000000000002</v>
      </c>
      <c r="W2369" s="15">
        <v>40526</v>
      </c>
      <c r="X2369" s="14">
        <v>6.3780000000000001</v>
      </c>
      <c r="Z2369" s="15">
        <v>40526</v>
      </c>
      <c r="AA2369" s="14">
        <v>3.2309999999999999</v>
      </c>
      <c r="AC2369" s="14">
        <f t="shared" si="274"/>
        <v>3.8974633091302331</v>
      </c>
      <c r="AE2369" s="15">
        <v>40526</v>
      </c>
      <c r="AF2369" s="14">
        <v>3.4727000000000001</v>
      </c>
      <c r="AH2369" s="15">
        <v>40526</v>
      </c>
      <c r="AI2369" s="14">
        <v>3.6080000000000001</v>
      </c>
      <c r="AK2369" s="15">
        <v>40526</v>
      </c>
      <c r="AL2369" s="14">
        <v>1.9950000000000001</v>
      </c>
      <c r="AM2369" s="14">
        <f t="shared" si="276"/>
        <v>1.902463309130233</v>
      </c>
      <c r="AN2369" s="15">
        <v>40526</v>
      </c>
      <c r="AO2369" s="14">
        <v>2.5960000000000001</v>
      </c>
      <c r="AP2369" s="14">
        <f t="shared" si="277"/>
        <v>0.87670000000000003</v>
      </c>
      <c r="AQ2369" s="15">
        <v>40526</v>
      </c>
      <c r="AR2369" s="14">
        <v>3.2984999999999998</v>
      </c>
      <c r="AS2369" s="14">
        <f t="shared" si="278"/>
        <v>0.30950000000000033</v>
      </c>
      <c r="AU2369" s="14">
        <f t="shared" si="275"/>
        <v>1.0309999999999997</v>
      </c>
      <c r="AW2369" s="14">
        <f t="shared" si="279"/>
        <v>3.5190000000000001</v>
      </c>
      <c r="AY2369" s="14">
        <f t="shared" si="280"/>
        <v>2.6209999999999996</v>
      </c>
      <c r="BA2369" s="15">
        <v>40526</v>
      </c>
      <c r="BB2369" s="14">
        <v>248.7715</v>
      </c>
      <c r="BD2369" s="15"/>
      <c r="BJ2369" s="15">
        <v>41256</v>
      </c>
      <c r="BK2369" s="14">
        <v>228.07220000000001</v>
      </c>
    </row>
    <row r="2370" spans="2:63" x14ac:dyDescent="0.2">
      <c r="B2370" s="15">
        <v>40527</v>
      </c>
      <c r="C2370" s="14">
        <v>3.03</v>
      </c>
      <c r="E2370" s="15">
        <v>40527</v>
      </c>
      <c r="F2370" s="14">
        <v>3.3740000000000001</v>
      </c>
      <c r="H2370" s="15">
        <v>40527</v>
      </c>
      <c r="I2370" s="14">
        <v>5.452</v>
      </c>
      <c r="K2370" s="15">
        <v>40527</v>
      </c>
      <c r="L2370" s="14">
        <v>4.5600000000000005</v>
      </c>
      <c r="N2370" s="15">
        <v>40527</v>
      </c>
      <c r="O2370" s="14">
        <v>4.0350000000000001</v>
      </c>
      <c r="Q2370" s="15">
        <v>40527</v>
      </c>
      <c r="R2370" s="14">
        <v>3.242</v>
      </c>
      <c r="T2370" s="15">
        <v>40527</v>
      </c>
      <c r="U2370" s="14">
        <v>3.444</v>
      </c>
      <c r="W2370" s="15">
        <v>40527</v>
      </c>
      <c r="X2370" s="14">
        <v>6.4260000000000002</v>
      </c>
      <c r="Z2370" s="15">
        <v>40527</v>
      </c>
      <c r="AA2370" s="14">
        <v>3.2389999999999999</v>
      </c>
      <c r="AC2370" s="14">
        <f t="shared" si="274"/>
        <v>3.886346979762088</v>
      </c>
      <c r="AE2370" s="15">
        <v>40527</v>
      </c>
      <c r="AF2370" s="14">
        <v>3.5318000000000001</v>
      </c>
      <c r="AH2370" s="15">
        <v>40527</v>
      </c>
      <c r="AI2370" s="14">
        <v>3.62</v>
      </c>
      <c r="AK2370" s="15">
        <v>40527</v>
      </c>
      <c r="AL2370" s="14">
        <v>2.0150000000000001</v>
      </c>
      <c r="AM2370" s="14">
        <f t="shared" si="276"/>
        <v>1.8713469797620879</v>
      </c>
      <c r="AN2370" s="15">
        <v>40527</v>
      </c>
      <c r="AO2370" s="14">
        <v>2.6755</v>
      </c>
      <c r="AP2370" s="14">
        <f t="shared" si="277"/>
        <v>0.85630000000000006</v>
      </c>
      <c r="AQ2370" s="15">
        <v>40527</v>
      </c>
      <c r="AR2370" s="14">
        <v>3.278</v>
      </c>
      <c r="AS2370" s="14">
        <f t="shared" si="278"/>
        <v>0.34200000000000008</v>
      </c>
      <c r="AU2370" s="14">
        <f t="shared" si="275"/>
        <v>1.0149999999999997</v>
      </c>
      <c r="AW2370" s="14">
        <f t="shared" si="279"/>
        <v>3.4369999999999998</v>
      </c>
      <c r="AY2370" s="14">
        <f t="shared" si="280"/>
        <v>2.5450000000000004</v>
      </c>
      <c r="BA2370" s="15">
        <v>40527</v>
      </c>
      <c r="BB2370" s="14">
        <v>242.22149999999999</v>
      </c>
      <c r="BD2370" s="15"/>
      <c r="BJ2370" s="15">
        <v>41257</v>
      </c>
      <c r="BK2370" s="14">
        <v>227.82769999999999</v>
      </c>
    </row>
    <row r="2371" spans="2:63" x14ac:dyDescent="0.2">
      <c r="B2371" s="15">
        <v>40528</v>
      </c>
      <c r="C2371" s="14">
        <v>3.0649999999999999</v>
      </c>
      <c r="E2371" s="15">
        <v>40528</v>
      </c>
      <c r="F2371" s="14">
        <v>3.4129999999999998</v>
      </c>
      <c r="H2371" s="15">
        <v>40528</v>
      </c>
      <c r="I2371" s="14">
        <v>5.516</v>
      </c>
      <c r="K2371" s="15">
        <v>40528</v>
      </c>
      <c r="L2371" s="14">
        <v>4.625</v>
      </c>
      <c r="N2371" s="15">
        <v>40528</v>
      </c>
      <c r="O2371" s="14">
        <v>3.984</v>
      </c>
      <c r="Q2371" s="15">
        <v>40528</v>
      </c>
      <c r="R2371" s="14">
        <v>3.2730000000000001</v>
      </c>
      <c r="T2371" s="15">
        <v>40528</v>
      </c>
      <c r="U2371" s="14">
        <v>3.4710000000000001</v>
      </c>
      <c r="W2371" s="15">
        <v>40528</v>
      </c>
      <c r="X2371" s="14">
        <v>6.4550000000000001</v>
      </c>
      <c r="Z2371" s="15">
        <v>40528</v>
      </c>
      <c r="AA2371" s="14">
        <v>3.2669999999999999</v>
      </c>
      <c r="AC2371" s="14">
        <f t="shared" si="274"/>
        <v>3.9278207940676655</v>
      </c>
      <c r="AE2371" s="15">
        <v>40528</v>
      </c>
      <c r="AF2371" s="14">
        <v>3.4224000000000001</v>
      </c>
      <c r="AH2371" s="15">
        <v>40528</v>
      </c>
      <c r="AI2371" s="14">
        <v>3.6310000000000002</v>
      </c>
      <c r="AK2371" s="15">
        <v>40528</v>
      </c>
      <c r="AL2371" s="14">
        <v>2.0150000000000001</v>
      </c>
      <c r="AM2371" s="14">
        <f t="shared" si="276"/>
        <v>1.9128207940676654</v>
      </c>
      <c r="AN2371" s="15">
        <v>40528</v>
      </c>
      <c r="AO2371" s="14">
        <v>2.6894999999999998</v>
      </c>
      <c r="AP2371" s="14">
        <f t="shared" si="277"/>
        <v>0.73290000000000033</v>
      </c>
      <c r="AQ2371" s="15">
        <v>40528</v>
      </c>
      <c r="AR2371" s="14">
        <v>3.2679999999999998</v>
      </c>
      <c r="AS2371" s="14">
        <f t="shared" si="278"/>
        <v>0.36300000000000043</v>
      </c>
      <c r="AU2371" s="14">
        <f t="shared" si="275"/>
        <v>1.0499999999999998</v>
      </c>
      <c r="AW2371" s="14">
        <f t="shared" si="279"/>
        <v>3.5009999999999999</v>
      </c>
      <c r="AY2371" s="14">
        <f t="shared" si="280"/>
        <v>2.61</v>
      </c>
      <c r="BA2371" s="15">
        <v>40528</v>
      </c>
      <c r="BB2371" s="14">
        <v>245.08789999999999</v>
      </c>
      <c r="BD2371" s="15"/>
      <c r="BJ2371" s="15">
        <v>41258</v>
      </c>
      <c r="BK2371" s="14">
        <v>227.82769999999999</v>
      </c>
    </row>
    <row r="2372" spans="2:63" x14ac:dyDescent="0.2">
      <c r="B2372" s="15">
        <v>40529</v>
      </c>
      <c r="C2372" s="14">
        <v>3.0289999999999999</v>
      </c>
      <c r="E2372" s="15">
        <v>40529</v>
      </c>
      <c r="F2372" s="14">
        <v>3.3940000000000001</v>
      </c>
      <c r="H2372" s="15">
        <v>40529</v>
      </c>
      <c r="I2372" s="14">
        <v>5.5179999999999998</v>
      </c>
      <c r="K2372" s="15">
        <v>40529</v>
      </c>
      <c r="L2372" s="14">
        <v>4.6420000000000003</v>
      </c>
      <c r="N2372" s="15">
        <v>40529</v>
      </c>
      <c r="O2372" s="14">
        <v>3.9849999999999999</v>
      </c>
      <c r="Q2372" s="15">
        <v>40529</v>
      </c>
      <c r="R2372" s="14">
        <v>3.242</v>
      </c>
      <c r="T2372" s="15">
        <v>40529</v>
      </c>
      <c r="U2372" s="14">
        <v>3.431</v>
      </c>
      <c r="W2372" s="15">
        <v>40529</v>
      </c>
      <c r="X2372" s="14">
        <v>6.4580000000000002</v>
      </c>
      <c r="Z2372" s="15">
        <v>40529</v>
      </c>
      <c r="AA2372" s="14">
        <v>3.2309999999999999</v>
      </c>
      <c r="AC2372" s="14">
        <f t="shared" ref="AC2372:AC2435" si="281">((C2372*$C$1)+(F2372*$F$1)+(I2372*$I$1)+(L2372*$L$1)+(O2372*$O$1)+(R2372*$R$1)+(U2372*$U$1)+(X2372*$X$1)+(AA2372*$AA$1))/($C$1+$F$1+$I$1+$L$1+$O$1+$R$1+$U$1+$X$1+$AA$1)</f>
        <v>3.9134591379576702</v>
      </c>
      <c r="AE2372" s="15">
        <v>40529</v>
      </c>
      <c r="AF2372" s="14">
        <v>3.3279000000000001</v>
      </c>
      <c r="AH2372" s="15">
        <v>40529</v>
      </c>
      <c r="AI2372" s="14">
        <v>3.5569999999999999</v>
      </c>
      <c r="AK2372" s="15">
        <v>40529</v>
      </c>
      <c r="AL2372" s="14">
        <v>2.0249999999999999</v>
      </c>
      <c r="AM2372" s="14">
        <f t="shared" si="276"/>
        <v>1.8884591379576703</v>
      </c>
      <c r="AN2372" s="15">
        <v>40529</v>
      </c>
      <c r="AO2372" s="14">
        <v>2.63</v>
      </c>
      <c r="AP2372" s="14">
        <f t="shared" si="277"/>
        <v>0.69790000000000019</v>
      </c>
      <c r="AQ2372" s="15">
        <v>40529</v>
      </c>
      <c r="AR2372" s="14">
        <v>3.25</v>
      </c>
      <c r="AS2372" s="14">
        <f t="shared" si="278"/>
        <v>0.30699999999999994</v>
      </c>
      <c r="AU2372" s="14">
        <f t="shared" ref="AU2372:AU2435" si="282">C2372-AL2372</f>
        <v>1.004</v>
      </c>
      <c r="AW2372" s="14">
        <f t="shared" si="279"/>
        <v>3.4929999999999999</v>
      </c>
      <c r="AY2372" s="14">
        <f t="shared" si="280"/>
        <v>2.6170000000000004</v>
      </c>
      <c r="BA2372" s="15">
        <v>40529</v>
      </c>
      <c r="BB2372" s="14">
        <v>248.93780000000001</v>
      </c>
      <c r="BD2372" s="15"/>
      <c r="BJ2372" s="15">
        <v>41259</v>
      </c>
      <c r="BK2372" s="14">
        <v>227.82769999999999</v>
      </c>
    </row>
    <row r="2373" spans="2:63" x14ac:dyDescent="0.2">
      <c r="B2373" s="15">
        <v>40530</v>
      </c>
      <c r="C2373" s="14">
        <v>3.0289999999999999</v>
      </c>
      <c r="E2373" s="15">
        <v>40530</v>
      </c>
      <c r="F2373" s="14">
        <v>3.3940000000000001</v>
      </c>
      <c r="H2373" s="15">
        <v>40530</v>
      </c>
      <c r="I2373" s="14">
        <v>5.5179999999999998</v>
      </c>
      <c r="K2373" s="15">
        <v>40530</v>
      </c>
      <c r="L2373" s="14">
        <v>4.6420000000000003</v>
      </c>
      <c r="N2373" s="15">
        <v>40530</v>
      </c>
      <c r="O2373" s="14">
        <v>3.9849999999999999</v>
      </c>
      <c r="Q2373" s="15">
        <v>40530</v>
      </c>
      <c r="R2373" s="14">
        <v>3.242</v>
      </c>
      <c r="T2373" s="15">
        <v>40530</v>
      </c>
      <c r="U2373" s="14">
        <v>3.431</v>
      </c>
      <c r="W2373" s="15">
        <v>40530</v>
      </c>
      <c r="X2373" s="14">
        <v>6.4580000000000002</v>
      </c>
      <c r="Z2373" s="15">
        <v>40530</v>
      </c>
      <c r="AA2373" s="14">
        <v>3.2309999999999999</v>
      </c>
      <c r="AC2373" s="14">
        <f t="shared" si="281"/>
        <v>3.9134591379576702</v>
      </c>
      <c r="AE2373" s="15">
        <v>40530</v>
      </c>
      <c r="AF2373" s="14">
        <v>3.3279000000000001</v>
      </c>
      <c r="AH2373" s="15">
        <v>40530</v>
      </c>
      <c r="AI2373" s="14">
        <v>3.5569999999999999</v>
      </c>
      <c r="AK2373" s="15">
        <v>40530</v>
      </c>
      <c r="AL2373" s="14">
        <v>2.0249999999999999</v>
      </c>
      <c r="AM2373" s="14">
        <f t="shared" si="276"/>
        <v>1.8884591379576703</v>
      </c>
      <c r="AN2373" s="15">
        <v>40530</v>
      </c>
      <c r="AO2373" s="14">
        <v>2.63</v>
      </c>
      <c r="AP2373" s="14">
        <f t="shared" si="277"/>
        <v>0.69790000000000019</v>
      </c>
      <c r="AQ2373" s="15">
        <v>40530</v>
      </c>
      <c r="AR2373" s="14">
        <v>3.25</v>
      </c>
      <c r="AS2373" s="14">
        <f t="shared" si="278"/>
        <v>0.30699999999999994</v>
      </c>
      <c r="AU2373" s="14">
        <f t="shared" si="282"/>
        <v>1.004</v>
      </c>
      <c r="AW2373" s="14">
        <f t="shared" si="279"/>
        <v>3.4929999999999999</v>
      </c>
      <c r="AY2373" s="14">
        <f t="shared" si="280"/>
        <v>2.6170000000000004</v>
      </c>
      <c r="BA2373" s="15">
        <v>40530</v>
      </c>
      <c r="BB2373" s="14">
        <v>248.93780000000001</v>
      </c>
      <c r="BD2373" s="15"/>
      <c r="BJ2373" s="15">
        <v>41260</v>
      </c>
      <c r="BK2373" s="14">
        <v>227.4495</v>
      </c>
    </row>
    <row r="2374" spans="2:63" x14ac:dyDescent="0.2">
      <c r="B2374" s="15">
        <v>40531</v>
      </c>
      <c r="C2374" s="14">
        <v>3.0289999999999999</v>
      </c>
      <c r="E2374" s="15">
        <v>40531</v>
      </c>
      <c r="F2374" s="14">
        <v>3.3940000000000001</v>
      </c>
      <c r="H2374" s="15">
        <v>40531</v>
      </c>
      <c r="I2374" s="14">
        <v>5.5179999999999998</v>
      </c>
      <c r="K2374" s="15">
        <v>40531</v>
      </c>
      <c r="L2374" s="14">
        <v>4.6420000000000003</v>
      </c>
      <c r="N2374" s="15">
        <v>40531</v>
      </c>
      <c r="O2374" s="14">
        <v>3.9849999999999999</v>
      </c>
      <c r="Q2374" s="15">
        <v>40531</v>
      </c>
      <c r="R2374" s="14">
        <v>3.242</v>
      </c>
      <c r="T2374" s="15">
        <v>40531</v>
      </c>
      <c r="U2374" s="14">
        <v>3.431</v>
      </c>
      <c r="W2374" s="15">
        <v>40531</v>
      </c>
      <c r="X2374" s="14">
        <v>6.4580000000000002</v>
      </c>
      <c r="Z2374" s="15">
        <v>40531</v>
      </c>
      <c r="AA2374" s="14">
        <v>3.2309999999999999</v>
      </c>
      <c r="AC2374" s="14">
        <f t="shared" si="281"/>
        <v>3.9134591379576702</v>
      </c>
      <c r="AE2374" s="15">
        <v>40531</v>
      </c>
      <c r="AF2374" s="14">
        <v>3.3279000000000001</v>
      </c>
      <c r="AH2374" s="15">
        <v>40531</v>
      </c>
      <c r="AI2374" s="14">
        <v>3.5569999999999999</v>
      </c>
      <c r="AK2374" s="15">
        <v>40531</v>
      </c>
      <c r="AL2374" s="14">
        <v>2.0249999999999999</v>
      </c>
      <c r="AM2374" s="14">
        <f t="shared" si="276"/>
        <v>1.8884591379576703</v>
      </c>
      <c r="AN2374" s="15">
        <v>40531</v>
      </c>
      <c r="AO2374" s="14">
        <v>2.63</v>
      </c>
      <c r="AP2374" s="14">
        <f t="shared" si="277"/>
        <v>0.69790000000000019</v>
      </c>
      <c r="AQ2374" s="15">
        <v>40531</v>
      </c>
      <c r="AR2374" s="14">
        <v>3.25</v>
      </c>
      <c r="AS2374" s="14">
        <f t="shared" si="278"/>
        <v>0.30699999999999994</v>
      </c>
      <c r="AU2374" s="14">
        <f t="shared" si="282"/>
        <v>1.004</v>
      </c>
      <c r="AW2374" s="14">
        <f t="shared" si="279"/>
        <v>3.4929999999999999</v>
      </c>
      <c r="AY2374" s="14">
        <f t="shared" si="280"/>
        <v>2.6170000000000004</v>
      </c>
      <c r="BA2374" s="15">
        <v>40531</v>
      </c>
      <c r="BB2374" s="14">
        <v>248.93780000000001</v>
      </c>
      <c r="BD2374" s="15"/>
      <c r="BJ2374" s="15">
        <v>41261</v>
      </c>
      <c r="BK2374" s="14">
        <v>227.17789999999999</v>
      </c>
    </row>
    <row r="2375" spans="2:63" x14ac:dyDescent="0.2">
      <c r="B2375" s="15">
        <v>40532</v>
      </c>
      <c r="C2375" s="14">
        <v>2.9670000000000001</v>
      </c>
      <c r="E2375" s="15">
        <v>40532</v>
      </c>
      <c r="F2375" s="14">
        <v>3.3260000000000001</v>
      </c>
      <c r="H2375" s="15">
        <v>40532</v>
      </c>
      <c r="I2375" s="14">
        <v>5.4950000000000001</v>
      </c>
      <c r="K2375" s="15">
        <v>40532</v>
      </c>
      <c r="L2375" s="14">
        <v>4.6239999999999997</v>
      </c>
      <c r="N2375" s="15">
        <v>40532</v>
      </c>
      <c r="O2375" s="14">
        <v>3.96</v>
      </c>
      <c r="Q2375" s="15">
        <v>40532</v>
      </c>
      <c r="R2375" s="14">
        <v>3.1579999999999999</v>
      </c>
      <c r="T2375" s="15">
        <v>40532</v>
      </c>
      <c r="U2375" s="14">
        <v>3.3660000000000001</v>
      </c>
      <c r="W2375" s="15">
        <v>40532</v>
      </c>
      <c r="X2375" s="14">
        <v>6.46</v>
      </c>
      <c r="Z2375" s="15">
        <v>40532</v>
      </c>
      <c r="AA2375" s="14">
        <v>3.1549999999999998</v>
      </c>
      <c r="AC2375" s="14">
        <f t="shared" si="281"/>
        <v>3.8652510427931404</v>
      </c>
      <c r="AE2375" s="15">
        <v>40532</v>
      </c>
      <c r="AF2375" s="14">
        <v>3.3357999999999999</v>
      </c>
      <c r="AH2375" s="15">
        <v>40532</v>
      </c>
      <c r="AI2375" s="14">
        <v>3.4809999999999999</v>
      </c>
      <c r="AK2375" s="15">
        <v>40532</v>
      </c>
      <c r="AL2375" s="14">
        <v>2.004</v>
      </c>
      <c r="AM2375" s="14">
        <f t="shared" si="276"/>
        <v>1.8612510427931404</v>
      </c>
      <c r="AN2375" s="15">
        <v>40532</v>
      </c>
      <c r="AO2375" s="14">
        <v>2.6240000000000001</v>
      </c>
      <c r="AP2375" s="14">
        <f t="shared" si="277"/>
        <v>0.71179999999999977</v>
      </c>
      <c r="AQ2375" s="15">
        <v>40532</v>
      </c>
      <c r="AR2375" s="14">
        <v>3.2513000000000001</v>
      </c>
      <c r="AS2375" s="14">
        <f t="shared" si="278"/>
        <v>0.22969999999999979</v>
      </c>
      <c r="AU2375" s="14">
        <f t="shared" si="282"/>
        <v>0.96300000000000008</v>
      </c>
      <c r="AW2375" s="14">
        <f t="shared" si="279"/>
        <v>3.4910000000000001</v>
      </c>
      <c r="AY2375" s="14">
        <f t="shared" si="280"/>
        <v>2.6199999999999997</v>
      </c>
      <c r="BA2375" s="15">
        <v>40532</v>
      </c>
      <c r="BB2375" s="14">
        <v>252.8203</v>
      </c>
      <c r="BD2375" s="15"/>
      <c r="BJ2375" s="15">
        <v>41262</v>
      </c>
      <c r="BK2375" s="14">
        <v>227.62790000000001</v>
      </c>
    </row>
    <row r="2376" spans="2:63" x14ac:dyDescent="0.2">
      <c r="B2376" s="15">
        <v>40533</v>
      </c>
      <c r="C2376" s="14">
        <v>2.9859999999999998</v>
      </c>
      <c r="E2376" s="15">
        <v>40533</v>
      </c>
      <c r="F2376" s="14">
        <v>3.339</v>
      </c>
      <c r="H2376" s="15">
        <v>40533</v>
      </c>
      <c r="I2376" s="14">
        <v>5.5149999999999997</v>
      </c>
      <c r="K2376" s="15">
        <v>40533</v>
      </c>
      <c r="L2376" s="14">
        <v>4.657</v>
      </c>
      <c r="N2376" s="15">
        <v>40533</v>
      </c>
      <c r="O2376" s="14">
        <v>3.9449999999999998</v>
      </c>
      <c r="Q2376" s="15">
        <v>40533</v>
      </c>
      <c r="R2376" s="14">
        <v>3.169</v>
      </c>
      <c r="T2376" s="15">
        <v>40533</v>
      </c>
      <c r="U2376" s="14">
        <v>3.37</v>
      </c>
      <c r="W2376" s="15">
        <v>40533</v>
      </c>
      <c r="X2376" s="14">
        <v>6.5250000000000004</v>
      </c>
      <c r="Z2376" s="15">
        <v>40533</v>
      </c>
      <c r="AA2376" s="14">
        <v>3.1680000000000001</v>
      </c>
      <c r="AC2376" s="14">
        <f t="shared" si="281"/>
        <v>3.8846113085122815</v>
      </c>
      <c r="AE2376" s="15">
        <v>40533</v>
      </c>
      <c r="AF2376" s="14">
        <v>3.3031000000000001</v>
      </c>
      <c r="AH2376" s="15">
        <v>40533</v>
      </c>
      <c r="AI2376" s="14">
        <v>3.5060000000000002</v>
      </c>
      <c r="AK2376" s="15">
        <v>40533</v>
      </c>
      <c r="AL2376" s="14">
        <v>2.0059999999999998</v>
      </c>
      <c r="AM2376" s="14">
        <f t="shared" si="276"/>
        <v>1.8786113085122818</v>
      </c>
      <c r="AN2376" s="15">
        <v>40533</v>
      </c>
      <c r="AO2376" s="14">
        <v>2.6280000000000001</v>
      </c>
      <c r="AP2376" s="14">
        <f t="shared" si="277"/>
        <v>0.67510000000000003</v>
      </c>
      <c r="AQ2376" s="15">
        <v>40533</v>
      </c>
      <c r="AR2376" s="14">
        <v>3.2574999999999998</v>
      </c>
      <c r="AS2376" s="14">
        <f t="shared" si="278"/>
        <v>0.24850000000000039</v>
      </c>
      <c r="AU2376" s="14">
        <f t="shared" si="282"/>
        <v>0.98</v>
      </c>
      <c r="AW2376" s="14">
        <f t="shared" si="279"/>
        <v>3.5089999999999999</v>
      </c>
      <c r="AY2376" s="14">
        <f t="shared" si="280"/>
        <v>2.6510000000000002</v>
      </c>
      <c r="BA2376" s="15">
        <v>40533</v>
      </c>
      <c r="BB2376" s="14">
        <v>252.91139999999999</v>
      </c>
      <c r="BD2376" s="15"/>
      <c r="BJ2376" s="15">
        <v>41263</v>
      </c>
      <c r="BK2376" s="14">
        <v>227.8287</v>
      </c>
    </row>
    <row r="2377" spans="2:63" x14ac:dyDescent="0.2">
      <c r="B2377" s="15">
        <v>40534</v>
      </c>
      <c r="C2377" s="14">
        <v>2.952</v>
      </c>
      <c r="E2377" s="15">
        <v>40534</v>
      </c>
      <c r="F2377" s="14">
        <v>3.3109999999999999</v>
      </c>
      <c r="H2377" s="15">
        <v>40534</v>
      </c>
      <c r="I2377" s="14">
        <v>5.47</v>
      </c>
      <c r="K2377" s="15">
        <v>40534</v>
      </c>
      <c r="L2377" s="14">
        <v>4.6660000000000004</v>
      </c>
      <c r="N2377" s="15">
        <v>40534</v>
      </c>
      <c r="O2377" s="14">
        <v>3.948</v>
      </c>
      <c r="Q2377" s="15">
        <v>40534</v>
      </c>
      <c r="R2377" s="14">
        <v>3.1339999999999999</v>
      </c>
      <c r="T2377" s="15">
        <v>40534</v>
      </c>
      <c r="U2377" s="14">
        <v>3.331</v>
      </c>
      <c r="W2377" s="15">
        <v>40534</v>
      </c>
      <c r="X2377" s="14">
        <v>6.5629999999999997</v>
      </c>
      <c r="Z2377" s="15">
        <v>40534</v>
      </c>
      <c r="AA2377" s="14">
        <v>3.13</v>
      </c>
      <c r="AC2377" s="14">
        <f t="shared" si="281"/>
        <v>3.8616568824347293</v>
      </c>
      <c r="AE2377" s="15">
        <v>40534</v>
      </c>
      <c r="AF2377" s="14">
        <v>3.3458000000000001</v>
      </c>
      <c r="AH2377" s="15">
        <v>40534</v>
      </c>
      <c r="AI2377" s="14">
        <v>3.504</v>
      </c>
      <c r="AK2377" s="15">
        <v>40534</v>
      </c>
      <c r="AL2377" s="14">
        <v>2.0099999999999998</v>
      </c>
      <c r="AM2377" s="14">
        <f t="shared" si="276"/>
        <v>1.8516568824347295</v>
      </c>
      <c r="AN2377" s="15">
        <v>40534</v>
      </c>
      <c r="AO2377" s="14">
        <v>2.6280000000000001</v>
      </c>
      <c r="AP2377" s="14">
        <f t="shared" si="277"/>
        <v>0.71779999999999999</v>
      </c>
      <c r="AQ2377" s="15">
        <v>40534</v>
      </c>
      <c r="AR2377" s="14">
        <v>3.238</v>
      </c>
      <c r="AS2377" s="14">
        <f t="shared" si="278"/>
        <v>0.26600000000000001</v>
      </c>
      <c r="AU2377" s="14">
        <f t="shared" si="282"/>
        <v>0.94200000000000017</v>
      </c>
      <c r="AW2377" s="14">
        <f t="shared" si="279"/>
        <v>3.46</v>
      </c>
      <c r="AY2377" s="14">
        <f t="shared" si="280"/>
        <v>2.6560000000000006</v>
      </c>
      <c r="BA2377" s="15">
        <v>40534</v>
      </c>
      <c r="BB2377" s="14">
        <v>251.7936</v>
      </c>
      <c r="BD2377" s="15"/>
      <c r="BJ2377" s="15">
        <v>41264</v>
      </c>
      <c r="BK2377" s="14">
        <v>227.5849</v>
      </c>
    </row>
    <row r="2378" spans="2:63" x14ac:dyDescent="0.2">
      <c r="B2378" s="15">
        <v>40535</v>
      </c>
      <c r="C2378" s="14">
        <v>2.9769999999999999</v>
      </c>
      <c r="E2378" s="15">
        <v>40535</v>
      </c>
      <c r="F2378" s="14">
        <v>3.351</v>
      </c>
      <c r="H2378" s="15">
        <v>40535</v>
      </c>
      <c r="I2378" s="14">
        <v>5.4649999999999999</v>
      </c>
      <c r="K2378" s="15">
        <v>40535</v>
      </c>
      <c r="L2378" s="14">
        <v>4.6950000000000003</v>
      </c>
      <c r="N2378" s="15">
        <v>40535</v>
      </c>
      <c r="O2378" s="14">
        <v>3.9969999999999999</v>
      </c>
      <c r="Q2378" s="15">
        <v>40535</v>
      </c>
      <c r="R2378" s="14">
        <v>3.16</v>
      </c>
      <c r="T2378" s="15">
        <v>40535</v>
      </c>
      <c r="U2378" s="14">
        <v>3.496</v>
      </c>
      <c r="W2378" s="15">
        <v>40535</v>
      </c>
      <c r="X2378" s="14">
        <v>6.6139999999999999</v>
      </c>
      <c r="Z2378" s="15">
        <v>40535</v>
      </c>
      <c r="AA2378" s="14">
        <v>3.165</v>
      </c>
      <c r="AC2378" s="14">
        <f t="shared" si="281"/>
        <v>3.8927129615325193</v>
      </c>
      <c r="AE2378" s="15">
        <v>40535</v>
      </c>
      <c r="AF2378" s="14">
        <v>3.3891999999999998</v>
      </c>
      <c r="AH2378" s="15">
        <v>40535</v>
      </c>
      <c r="AI2378" s="14">
        <v>3.4990000000000001</v>
      </c>
      <c r="AK2378" s="15">
        <v>40535</v>
      </c>
      <c r="AL2378" s="14">
        <v>2.0150000000000001</v>
      </c>
      <c r="AM2378" s="14">
        <f t="shared" si="276"/>
        <v>1.8777129615325192</v>
      </c>
      <c r="AN2378" s="15">
        <v>40535</v>
      </c>
      <c r="AO2378" s="14">
        <v>2.6375000000000002</v>
      </c>
      <c r="AP2378" s="14">
        <f t="shared" si="277"/>
        <v>0.75169999999999959</v>
      </c>
      <c r="AQ2378" s="15">
        <v>40535</v>
      </c>
      <c r="AR2378" s="14">
        <v>3.238</v>
      </c>
      <c r="AS2378" s="14">
        <f t="shared" si="278"/>
        <v>0.26100000000000012</v>
      </c>
      <c r="AU2378" s="14">
        <f t="shared" si="282"/>
        <v>0.96199999999999974</v>
      </c>
      <c r="AW2378" s="14">
        <f t="shared" si="279"/>
        <v>3.4499999999999997</v>
      </c>
      <c r="AY2378" s="14">
        <f t="shared" si="280"/>
        <v>2.68</v>
      </c>
      <c r="BA2378" s="15">
        <v>40535</v>
      </c>
      <c r="BB2378" s="14">
        <v>248.84180000000001</v>
      </c>
      <c r="BD2378" s="15"/>
      <c r="BJ2378" s="15">
        <v>41265</v>
      </c>
      <c r="BK2378" s="14">
        <v>227.5849</v>
      </c>
    </row>
    <row r="2379" spans="2:63" x14ac:dyDescent="0.2">
      <c r="B2379" s="15">
        <v>40536</v>
      </c>
      <c r="C2379" s="14">
        <v>2.9820000000000002</v>
      </c>
      <c r="E2379" s="15">
        <v>40536</v>
      </c>
      <c r="F2379" s="14">
        <v>3.35</v>
      </c>
      <c r="H2379" s="15">
        <v>40536</v>
      </c>
      <c r="I2379" s="14">
        <v>5.4710000000000001</v>
      </c>
      <c r="K2379" s="15">
        <v>40536</v>
      </c>
      <c r="L2379" s="14">
        <v>4.6959999999999997</v>
      </c>
      <c r="N2379" s="15">
        <v>40536</v>
      </c>
      <c r="O2379" s="14">
        <v>3.996</v>
      </c>
      <c r="Q2379" s="15">
        <v>40536</v>
      </c>
      <c r="R2379" s="14">
        <v>3.1589999999999998</v>
      </c>
      <c r="T2379" s="15">
        <v>40536</v>
      </c>
      <c r="U2379" s="14">
        <v>3.4990000000000001</v>
      </c>
      <c r="W2379" s="15">
        <v>40536</v>
      </c>
      <c r="X2379" s="14">
        <v>6.6269999999999998</v>
      </c>
      <c r="Z2379" s="15">
        <v>40536</v>
      </c>
      <c r="AA2379" s="14">
        <v>3.1469999999999998</v>
      </c>
      <c r="AC2379" s="14">
        <f t="shared" si="281"/>
        <v>3.8948859879499453</v>
      </c>
      <c r="AE2379" s="15">
        <v>40536</v>
      </c>
      <c r="AF2379" s="14">
        <v>3.3933</v>
      </c>
      <c r="AH2379" s="15">
        <v>40536</v>
      </c>
      <c r="AI2379" s="14">
        <v>3.5089999999999999</v>
      </c>
      <c r="AK2379" s="15">
        <v>40536</v>
      </c>
      <c r="AL2379" s="14">
        <v>2.0299999999999998</v>
      </c>
      <c r="AM2379" s="14">
        <f t="shared" si="276"/>
        <v>1.8648859879499455</v>
      </c>
      <c r="AN2379" s="15">
        <v>40536</v>
      </c>
      <c r="AO2379" s="14">
        <v>2.6349999999999998</v>
      </c>
      <c r="AP2379" s="14">
        <f t="shared" si="277"/>
        <v>0.7583000000000002</v>
      </c>
      <c r="AQ2379" s="15">
        <v>40536</v>
      </c>
      <c r="AR2379" s="14">
        <v>3.2349999999999999</v>
      </c>
      <c r="AS2379" s="14">
        <f t="shared" si="278"/>
        <v>0.27400000000000002</v>
      </c>
      <c r="AU2379" s="14">
        <f t="shared" si="282"/>
        <v>0.9520000000000004</v>
      </c>
      <c r="AW2379" s="14">
        <f t="shared" si="279"/>
        <v>3.4410000000000003</v>
      </c>
      <c r="AY2379" s="14">
        <f t="shared" si="280"/>
        <v>2.6659999999999999</v>
      </c>
      <c r="BA2379" s="15">
        <v>40536</v>
      </c>
      <c r="BB2379" s="14">
        <v>248.9204</v>
      </c>
      <c r="BD2379" s="15"/>
      <c r="BJ2379" s="15">
        <v>41266</v>
      </c>
      <c r="BK2379" s="14">
        <v>227.5849</v>
      </c>
    </row>
    <row r="2380" spans="2:63" x14ac:dyDescent="0.2">
      <c r="B2380" s="15">
        <v>40537</v>
      </c>
      <c r="C2380" s="14">
        <v>2.9820000000000002</v>
      </c>
      <c r="E2380" s="15">
        <v>40537</v>
      </c>
      <c r="F2380" s="14">
        <v>3.35</v>
      </c>
      <c r="H2380" s="15">
        <v>40537</v>
      </c>
      <c r="I2380" s="14">
        <v>5.4710000000000001</v>
      </c>
      <c r="K2380" s="15">
        <v>40537</v>
      </c>
      <c r="L2380" s="14">
        <v>4.6959999999999997</v>
      </c>
      <c r="N2380" s="15">
        <v>40537</v>
      </c>
      <c r="O2380" s="14">
        <v>3.996</v>
      </c>
      <c r="Q2380" s="15">
        <v>40537</v>
      </c>
      <c r="R2380" s="14">
        <v>3.1589999999999998</v>
      </c>
      <c r="T2380" s="15">
        <v>40537</v>
      </c>
      <c r="U2380" s="14">
        <v>3.4990000000000001</v>
      </c>
      <c r="W2380" s="15">
        <v>40537</v>
      </c>
      <c r="X2380" s="14">
        <v>6.6269999999999998</v>
      </c>
      <c r="Z2380" s="15">
        <v>40537</v>
      </c>
      <c r="AA2380" s="14">
        <v>3.1469999999999998</v>
      </c>
      <c r="AC2380" s="14">
        <f t="shared" si="281"/>
        <v>3.8948859879499453</v>
      </c>
      <c r="AE2380" s="15">
        <v>40537</v>
      </c>
      <c r="AF2380" s="14">
        <v>3.3933</v>
      </c>
      <c r="AH2380" s="15">
        <v>40537</v>
      </c>
      <c r="AI2380" s="14">
        <v>3.5089999999999999</v>
      </c>
      <c r="AK2380" s="15">
        <v>40537</v>
      </c>
      <c r="AL2380" s="14">
        <v>2.0299999999999998</v>
      </c>
      <c r="AM2380" s="14">
        <f t="shared" si="276"/>
        <v>1.8648859879499455</v>
      </c>
      <c r="AN2380" s="15">
        <v>40537</v>
      </c>
      <c r="AO2380" s="14">
        <v>2.6349999999999998</v>
      </c>
      <c r="AP2380" s="14">
        <f t="shared" si="277"/>
        <v>0.7583000000000002</v>
      </c>
      <c r="AQ2380" s="15">
        <v>40537</v>
      </c>
      <c r="AR2380" s="14">
        <v>3.2349999999999999</v>
      </c>
      <c r="AS2380" s="14">
        <f t="shared" si="278"/>
        <v>0.27400000000000002</v>
      </c>
      <c r="AU2380" s="14">
        <f t="shared" si="282"/>
        <v>0.9520000000000004</v>
      </c>
      <c r="AW2380" s="14">
        <f t="shared" si="279"/>
        <v>3.4410000000000003</v>
      </c>
      <c r="AY2380" s="14">
        <f t="shared" si="280"/>
        <v>2.6659999999999999</v>
      </c>
      <c r="BA2380" s="15">
        <v>40537</v>
      </c>
      <c r="BB2380" s="14">
        <v>248.9204</v>
      </c>
      <c r="BD2380" s="15"/>
      <c r="BJ2380" s="15">
        <v>41267</v>
      </c>
      <c r="BK2380" s="14">
        <v>227.5232</v>
      </c>
    </row>
    <row r="2381" spans="2:63" x14ac:dyDescent="0.2">
      <c r="B2381" s="15">
        <v>40538</v>
      </c>
      <c r="C2381" s="14">
        <v>2.9820000000000002</v>
      </c>
      <c r="E2381" s="15">
        <v>40538</v>
      </c>
      <c r="F2381" s="14">
        <v>3.35</v>
      </c>
      <c r="H2381" s="15">
        <v>40538</v>
      </c>
      <c r="I2381" s="14">
        <v>5.4710000000000001</v>
      </c>
      <c r="K2381" s="15">
        <v>40538</v>
      </c>
      <c r="L2381" s="14">
        <v>4.6959999999999997</v>
      </c>
      <c r="N2381" s="15">
        <v>40538</v>
      </c>
      <c r="O2381" s="14">
        <v>3.996</v>
      </c>
      <c r="Q2381" s="15">
        <v>40538</v>
      </c>
      <c r="R2381" s="14">
        <v>3.1589999999999998</v>
      </c>
      <c r="T2381" s="15">
        <v>40538</v>
      </c>
      <c r="U2381" s="14">
        <v>3.4990000000000001</v>
      </c>
      <c r="W2381" s="15">
        <v>40538</v>
      </c>
      <c r="X2381" s="14">
        <v>6.6269999999999998</v>
      </c>
      <c r="Z2381" s="15">
        <v>40538</v>
      </c>
      <c r="AA2381" s="14">
        <v>3.1469999999999998</v>
      </c>
      <c r="AC2381" s="14">
        <f t="shared" si="281"/>
        <v>3.8948859879499453</v>
      </c>
      <c r="AE2381" s="15">
        <v>40538</v>
      </c>
      <c r="AF2381" s="14">
        <v>3.3933</v>
      </c>
      <c r="AH2381" s="15">
        <v>40538</v>
      </c>
      <c r="AI2381" s="14">
        <v>3.5089999999999999</v>
      </c>
      <c r="AK2381" s="15">
        <v>40538</v>
      </c>
      <c r="AL2381" s="14">
        <v>2.0299999999999998</v>
      </c>
      <c r="AM2381" s="14">
        <f t="shared" si="276"/>
        <v>1.8648859879499455</v>
      </c>
      <c r="AN2381" s="15">
        <v>40538</v>
      </c>
      <c r="AO2381" s="14">
        <v>2.6349999999999998</v>
      </c>
      <c r="AP2381" s="14">
        <f t="shared" si="277"/>
        <v>0.7583000000000002</v>
      </c>
      <c r="AQ2381" s="15">
        <v>40538</v>
      </c>
      <c r="AR2381" s="14">
        <v>3.2349999999999999</v>
      </c>
      <c r="AS2381" s="14">
        <f t="shared" si="278"/>
        <v>0.27400000000000002</v>
      </c>
      <c r="AU2381" s="14">
        <f t="shared" si="282"/>
        <v>0.9520000000000004</v>
      </c>
      <c r="AW2381" s="14">
        <f t="shared" si="279"/>
        <v>3.4410000000000003</v>
      </c>
      <c r="AY2381" s="14">
        <f t="shared" si="280"/>
        <v>2.6659999999999999</v>
      </c>
      <c r="BA2381" s="15">
        <v>40538</v>
      </c>
      <c r="BB2381" s="14">
        <v>248.9204</v>
      </c>
      <c r="BD2381" s="15"/>
      <c r="BJ2381" s="15">
        <v>41268</v>
      </c>
      <c r="BK2381" s="14">
        <v>227.5232</v>
      </c>
    </row>
    <row r="2382" spans="2:63" x14ac:dyDescent="0.2">
      <c r="B2382" s="15">
        <v>40539</v>
      </c>
      <c r="C2382" s="14">
        <v>3.0310000000000001</v>
      </c>
      <c r="E2382" s="15">
        <v>40539</v>
      </c>
      <c r="F2382" s="14">
        <v>3.391</v>
      </c>
      <c r="H2382" s="15">
        <v>40539</v>
      </c>
      <c r="I2382" s="14">
        <v>5.4619999999999997</v>
      </c>
      <c r="K2382" s="15">
        <v>40539</v>
      </c>
      <c r="L2382" s="14">
        <v>4.7190000000000003</v>
      </c>
      <c r="N2382" s="15">
        <v>40539</v>
      </c>
      <c r="O2382" s="14">
        <v>4.0439999999999996</v>
      </c>
      <c r="Q2382" s="15">
        <v>40539</v>
      </c>
      <c r="R2382" s="14">
        <v>3.21</v>
      </c>
      <c r="T2382" s="15">
        <v>40539</v>
      </c>
      <c r="U2382" s="14">
        <v>3.5409999999999999</v>
      </c>
      <c r="W2382" s="15">
        <v>40539</v>
      </c>
      <c r="X2382" s="14">
        <v>6.6669999999999998</v>
      </c>
      <c r="Z2382" s="15">
        <v>40539</v>
      </c>
      <c r="AA2382" s="14">
        <v>3.2149999999999999</v>
      </c>
      <c r="AC2382" s="14">
        <f t="shared" si="281"/>
        <v>3.929267727483392</v>
      </c>
      <c r="AE2382" s="15">
        <v>40539</v>
      </c>
      <c r="AF2382" s="14">
        <v>3.3294000000000001</v>
      </c>
      <c r="AH2382" s="15">
        <v>40539</v>
      </c>
      <c r="AI2382" s="14">
        <v>3.504</v>
      </c>
      <c r="AK2382" s="15">
        <v>40539</v>
      </c>
      <c r="AL2382" s="14">
        <v>2.0150000000000001</v>
      </c>
      <c r="AM2382" s="14">
        <f t="shared" si="276"/>
        <v>1.9142677274833919</v>
      </c>
      <c r="AN2382" s="15">
        <v>40539</v>
      </c>
      <c r="AO2382" s="14">
        <v>2.6429999999999998</v>
      </c>
      <c r="AP2382" s="14">
        <f t="shared" si="277"/>
        <v>0.68640000000000034</v>
      </c>
      <c r="AQ2382" s="15">
        <v>40539</v>
      </c>
      <c r="AR2382" s="14">
        <v>3.238</v>
      </c>
      <c r="AS2382" s="14">
        <f t="shared" si="278"/>
        <v>0.26600000000000001</v>
      </c>
      <c r="AU2382" s="14">
        <f t="shared" si="282"/>
        <v>1.016</v>
      </c>
      <c r="AW2382" s="14">
        <f t="shared" si="279"/>
        <v>3.4469999999999996</v>
      </c>
      <c r="AY2382" s="14">
        <f t="shared" si="280"/>
        <v>2.7040000000000002</v>
      </c>
      <c r="BA2382" s="15">
        <v>40539</v>
      </c>
      <c r="BB2382" s="14">
        <v>243.05680000000001</v>
      </c>
      <c r="BD2382" s="15"/>
      <c r="BJ2382" s="15">
        <v>41269</v>
      </c>
      <c r="BK2382" s="14">
        <v>227.5232</v>
      </c>
    </row>
    <row r="2383" spans="2:63" x14ac:dyDescent="0.2">
      <c r="B2383" s="15">
        <v>40540</v>
      </c>
      <c r="C2383" s="14">
        <v>2.976</v>
      </c>
      <c r="E2383" s="15">
        <v>40540</v>
      </c>
      <c r="F2383" s="14">
        <v>3.3490000000000002</v>
      </c>
      <c r="H2383" s="15">
        <v>40540</v>
      </c>
      <c r="I2383" s="14">
        <v>5.4740000000000002</v>
      </c>
      <c r="K2383" s="15">
        <v>40540</v>
      </c>
      <c r="L2383" s="14">
        <v>4.7519999999999998</v>
      </c>
      <c r="N2383" s="15">
        <v>40540</v>
      </c>
      <c r="O2383" s="14">
        <v>3.9990000000000001</v>
      </c>
      <c r="Q2383" s="15">
        <v>40540</v>
      </c>
      <c r="R2383" s="14">
        <v>3.165</v>
      </c>
      <c r="T2383" s="15">
        <v>40540</v>
      </c>
      <c r="U2383" s="14">
        <v>3.5009999999999999</v>
      </c>
      <c r="W2383" s="15">
        <v>40540</v>
      </c>
      <c r="X2383" s="14">
        <v>6.6</v>
      </c>
      <c r="Z2383" s="15">
        <v>40540</v>
      </c>
      <c r="AA2383" s="14">
        <v>3.1659999999999999</v>
      </c>
      <c r="AC2383" s="14">
        <f t="shared" si="281"/>
        <v>3.9042459446933422</v>
      </c>
      <c r="AE2383" s="15">
        <v>40540</v>
      </c>
      <c r="AF2383" s="14">
        <v>3.4794999999999998</v>
      </c>
      <c r="AH2383" s="15">
        <v>40540</v>
      </c>
      <c r="AI2383" s="14">
        <v>3.5089999999999999</v>
      </c>
      <c r="AK2383" s="15">
        <v>40540</v>
      </c>
      <c r="AL2383" s="14">
        <v>2.0213000000000001</v>
      </c>
      <c r="AM2383" s="14">
        <f t="shared" si="276"/>
        <v>1.8829459446933421</v>
      </c>
      <c r="AN2383" s="15">
        <v>40540</v>
      </c>
      <c r="AO2383" s="14">
        <v>2.6349999999999998</v>
      </c>
      <c r="AP2383" s="14">
        <f t="shared" si="277"/>
        <v>0.84450000000000003</v>
      </c>
      <c r="AQ2383" s="15">
        <v>40540</v>
      </c>
      <c r="AR2383" s="14">
        <v>3.238</v>
      </c>
      <c r="AS2383" s="14">
        <f t="shared" si="278"/>
        <v>0.27099999999999991</v>
      </c>
      <c r="AU2383" s="14">
        <f t="shared" si="282"/>
        <v>0.95469999999999988</v>
      </c>
      <c r="AW2383" s="14">
        <f t="shared" si="279"/>
        <v>3.4527000000000001</v>
      </c>
      <c r="AY2383" s="14">
        <f t="shared" si="280"/>
        <v>2.7306999999999997</v>
      </c>
      <c r="BA2383" s="15">
        <v>40540</v>
      </c>
      <c r="BB2383" s="14">
        <v>249.78129999999999</v>
      </c>
      <c r="BD2383" s="15"/>
      <c r="BJ2383" s="15">
        <v>41270</v>
      </c>
      <c r="BK2383" s="14">
        <v>228.54949999999999</v>
      </c>
    </row>
    <row r="2384" spans="2:63" x14ac:dyDescent="0.2">
      <c r="B2384" s="15">
        <v>40541</v>
      </c>
      <c r="C2384" s="14">
        <v>3.0179999999999998</v>
      </c>
      <c r="E2384" s="15">
        <v>40541</v>
      </c>
      <c r="F2384" s="14">
        <v>3.4129999999999998</v>
      </c>
      <c r="H2384" s="15">
        <v>40541</v>
      </c>
      <c r="I2384" s="14">
        <v>5.4530000000000003</v>
      </c>
      <c r="K2384" s="15">
        <v>40541</v>
      </c>
      <c r="L2384" s="14">
        <v>4.84</v>
      </c>
      <c r="N2384" s="15">
        <v>40541</v>
      </c>
      <c r="O2384" s="14">
        <v>4.0250000000000004</v>
      </c>
      <c r="Q2384" s="15">
        <v>40541</v>
      </c>
      <c r="R2384" s="14">
        <v>3.2080000000000002</v>
      </c>
      <c r="T2384" s="15">
        <v>40541</v>
      </c>
      <c r="U2384" s="14">
        <v>3.5529999999999999</v>
      </c>
      <c r="W2384" s="15">
        <v>40541</v>
      </c>
      <c r="X2384" s="14">
        <v>6.6470000000000002</v>
      </c>
      <c r="Z2384" s="15">
        <v>40541</v>
      </c>
      <c r="AA2384" s="14">
        <v>3.2120000000000002</v>
      </c>
      <c r="AC2384" s="14">
        <f t="shared" si="281"/>
        <v>3.9511719450023164</v>
      </c>
      <c r="AE2384" s="15">
        <v>40541</v>
      </c>
      <c r="AF2384" s="14">
        <v>3.3489</v>
      </c>
      <c r="AH2384" s="15">
        <v>40541</v>
      </c>
      <c r="AI2384" s="14">
        <v>3.5709999999999997</v>
      </c>
      <c r="AK2384" s="15">
        <v>40541</v>
      </c>
      <c r="AL2384" s="14">
        <v>2.0388000000000002</v>
      </c>
      <c r="AM2384" s="14">
        <f t="shared" si="276"/>
        <v>1.9123719450023162</v>
      </c>
      <c r="AN2384" s="15">
        <v>40541</v>
      </c>
      <c r="AO2384" s="14">
        <v>2.64</v>
      </c>
      <c r="AP2384" s="14">
        <f t="shared" si="277"/>
        <v>0.70889999999999986</v>
      </c>
      <c r="AQ2384" s="15">
        <v>40541</v>
      </c>
      <c r="AR2384" s="14">
        <v>3.2437999999999998</v>
      </c>
      <c r="AS2384" s="14">
        <f t="shared" si="278"/>
        <v>0.32719999999999994</v>
      </c>
      <c r="AU2384" s="14">
        <f t="shared" si="282"/>
        <v>0.97919999999999963</v>
      </c>
      <c r="AW2384" s="14">
        <f t="shared" si="279"/>
        <v>3.4142000000000001</v>
      </c>
      <c r="AY2384" s="14">
        <f t="shared" si="280"/>
        <v>2.8011999999999997</v>
      </c>
      <c r="BA2384" s="15">
        <v>40541</v>
      </c>
      <c r="BB2384" s="14">
        <v>243.53790000000001</v>
      </c>
      <c r="BD2384" s="15"/>
      <c r="BJ2384" s="15">
        <v>41271</v>
      </c>
      <c r="BK2384" s="14">
        <v>228.77209999999999</v>
      </c>
    </row>
    <row r="2385" spans="2:63" x14ac:dyDescent="0.2">
      <c r="B2385" s="15">
        <v>40542</v>
      </c>
      <c r="C2385" s="14">
        <v>2.9590000000000001</v>
      </c>
      <c r="E2385" s="15">
        <v>40542</v>
      </c>
      <c r="F2385" s="14">
        <v>3.359</v>
      </c>
      <c r="H2385" s="15">
        <v>40542</v>
      </c>
      <c r="I2385" s="14">
        <v>5.45</v>
      </c>
      <c r="K2385" s="15">
        <v>40542</v>
      </c>
      <c r="L2385" s="14">
        <v>4.8209999999999997</v>
      </c>
      <c r="N2385" s="15">
        <v>40542</v>
      </c>
      <c r="O2385" s="14">
        <v>3.964</v>
      </c>
      <c r="Q2385" s="15">
        <v>40542</v>
      </c>
      <c r="R2385" s="14">
        <v>3.1480000000000001</v>
      </c>
      <c r="T2385" s="15">
        <v>40542</v>
      </c>
      <c r="U2385" s="14">
        <v>3.512</v>
      </c>
      <c r="W2385" s="15">
        <v>40542</v>
      </c>
      <c r="X2385" s="14">
        <v>6.6079999999999997</v>
      </c>
      <c r="Z2385" s="15">
        <v>40542</v>
      </c>
      <c r="AA2385" s="14">
        <v>3.157</v>
      </c>
      <c r="AC2385" s="14">
        <f t="shared" si="281"/>
        <v>3.9095430248725469</v>
      </c>
      <c r="AE2385" s="15">
        <v>40542</v>
      </c>
      <c r="AF2385" s="14">
        <v>3.3645999999999998</v>
      </c>
      <c r="AH2385" s="15">
        <v>40542</v>
      </c>
      <c r="AI2385" s="14">
        <v>3.4740000000000002</v>
      </c>
      <c r="AK2385" s="15">
        <v>40542</v>
      </c>
      <c r="AL2385" s="14">
        <v>2.0030000000000001</v>
      </c>
      <c r="AM2385" s="14">
        <f t="shared" si="276"/>
        <v>1.9065430248725468</v>
      </c>
      <c r="AN2385" s="15">
        <v>40542</v>
      </c>
      <c r="AO2385" s="14">
        <v>2.6339999999999999</v>
      </c>
      <c r="AP2385" s="14">
        <f t="shared" si="277"/>
        <v>0.73059999999999992</v>
      </c>
      <c r="AQ2385" s="15">
        <v>40542</v>
      </c>
      <c r="AR2385" s="14">
        <v>3.2320000000000002</v>
      </c>
      <c r="AS2385" s="14">
        <f t="shared" si="278"/>
        <v>0.24199999999999999</v>
      </c>
      <c r="AU2385" s="14">
        <f t="shared" si="282"/>
        <v>0.95599999999999996</v>
      </c>
      <c r="AW2385" s="14">
        <f t="shared" si="279"/>
        <v>3.4470000000000001</v>
      </c>
      <c r="AY2385" s="14">
        <f t="shared" si="280"/>
        <v>2.8179999999999996</v>
      </c>
      <c r="BA2385" s="15">
        <v>40542</v>
      </c>
      <c r="BB2385" s="14">
        <v>249.0779</v>
      </c>
      <c r="BD2385" s="15"/>
      <c r="BJ2385" s="15">
        <v>41272</v>
      </c>
      <c r="BK2385" s="14">
        <v>228.77209999999999</v>
      </c>
    </row>
    <row r="2386" spans="2:63" x14ac:dyDescent="0.2">
      <c r="B2386" s="15">
        <v>40543</v>
      </c>
      <c r="C2386" s="14">
        <v>2.9630000000000001</v>
      </c>
      <c r="E2386" s="15">
        <v>40543</v>
      </c>
      <c r="F2386" s="14">
        <v>3.3620000000000001</v>
      </c>
      <c r="H2386" s="15">
        <v>40543</v>
      </c>
      <c r="I2386" s="14">
        <v>5.4530000000000003</v>
      </c>
      <c r="K2386" s="15">
        <v>40543</v>
      </c>
      <c r="L2386" s="14">
        <v>4.8149999999999995</v>
      </c>
      <c r="N2386" s="15">
        <v>40543</v>
      </c>
      <c r="O2386" s="14">
        <v>3.9699999999999998</v>
      </c>
      <c r="Q2386" s="15">
        <v>40543</v>
      </c>
      <c r="R2386" s="14">
        <v>3.1539999999999999</v>
      </c>
      <c r="T2386" s="15">
        <v>40543</v>
      </c>
      <c r="U2386" s="14">
        <v>3.5070000000000001</v>
      </c>
      <c r="W2386" s="15">
        <v>40543</v>
      </c>
      <c r="X2386" s="14">
        <v>6.601</v>
      </c>
      <c r="Z2386" s="15">
        <v>40543</v>
      </c>
      <c r="AA2386" s="14">
        <v>3.16</v>
      </c>
      <c r="AC2386" s="14">
        <f t="shared" si="281"/>
        <v>3.9108981924918891</v>
      </c>
      <c r="AE2386" s="15">
        <v>40543</v>
      </c>
      <c r="AF2386" s="14">
        <v>3.2934999999999999</v>
      </c>
      <c r="AH2386" s="15">
        <v>40543</v>
      </c>
      <c r="AI2386" s="14">
        <v>3.3959999999999999</v>
      </c>
      <c r="AK2386" s="15">
        <v>40543</v>
      </c>
      <c r="AL2386" s="14">
        <v>2.0350000000000001</v>
      </c>
      <c r="AM2386" s="14">
        <f t="shared" si="276"/>
        <v>1.8758981924918889</v>
      </c>
      <c r="AN2386" s="15">
        <v>40543</v>
      </c>
      <c r="AO2386" s="14">
        <v>2.62</v>
      </c>
      <c r="AP2386" s="14">
        <f t="shared" si="277"/>
        <v>0.67349999999999977</v>
      </c>
      <c r="AQ2386" s="15">
        <v>40543</v>
      </c>
      <c r="AR2386" s="14">
        <v>3.24</v>
      </c>
      <c r="AS2386" s="14">
        <f t="shared" si="278"/>
        <v>0.15599999999999969</v>
      </c>
      <c r="AU2386" s="14">
        <f t="shared" si="282"/>
        <v>0.92799999999999994</v>
      </c>
      <c r="AW2386" s="14">
        <f t="shared" si="279"/>
        <v>3.4180000000000001</v>
      </c>
      <c r="AY2386" s="14">
        <f t="shared" si="280"/>
        <v>2.7799999999999994</v>
      </c>
      <c r="BA2386" s="15">
        <v>40543</v>
      </c>
      <c r="BB2386" s="14">
        <v>248.94239999999999</v>
      </c>
      <c r="BD2386" s="15"/>
      <c r="BJ2386" s="15">
        <v>41273</v>
      </c>
      <c r="BK2386" s="14">
        <v>228.77209999999999</v>
      </c>
    </row>
    <row r="2387" spans="2:63" x14ac:dyDescent="0.2">
      <c r="B2387" s="15">
        <v>40544</v>
      </c>
      <c r="C2387" s="14">
        <v>2.9630000000000001</v>
      </c>
      <c r="E2387" s="15">
        <v>40544</v>
      </c>
      <c r="F2387" s="14">
        <v>3.3620000000000001</v>
      </c>
      <c r="H2387" s="15">
        <v>40544</v>
      </c>
      <c r="I2387" s="14">
        <v>5.4530000000000003</v>
      </c>
      <c r="K2387" s="15">
        <v>40544</v>
      </c>
      <c r="L2387" s="14">
        <v>4.8149999999999995</v>
      </c>
      <c r="N2387" s="15">
        <v>40544</v>
      </c>
      <c r="O2387" s="14">
        <v>3.9699999999999998</v>
      </c>
      <c r="Q2387" s="15">
        <v>40544</v>
      </c>
      <c r="R2387" s="14">
        <v>3.1539999999999999</v>
      </c>
      <c r="T2387" s="15">
        <v>40544</v>
      </c>
      <c r="U2387" s="14">
        <v>3.5070000000000001</v>
      </c>
      <c r="W2387" s="15">
        <v>40544</v>
      </c>
      <c r="X2387" s="14">
        <v>6.601</v>
      </c>
      <c r="Z2387" s="15">
        <v>40544</v>
      </c>
      <c r="AA2387" s="14">
        <v>3.16</v>
      </c>
      <c r="AC2387" s="14">
        <f t="shared" si="281"/>
        <v>3.9108981924918891</v>
      </c>
      <c r="AE2387" s="15">
        <v>40544</v>
      </c>
      <c r="AF2387" s="14">
        <v>3.2934999999999999</v>
      </c>
      <c r="AH2387" s="15">
        <v>40544</v>
      </c>
      <c r="AI2387" s="14">
        <v>3.3959999999999999</v>
      </c>
      <c r="AK2387" s="15">
        <v>40544</v>
      </c>
      <c r="AL2387" s="14">
        <v>2.0350000000000001</v>
      </c>
      <c r="AM2387" s="14">
        <f t="shared" si="276"/>
        <v>1.8758981924918889</v>
      </c>
      <c r="AN2387" s="15">
        <v>40544</v>
      </c>
      <c r="AO2387" s="14">
        <v>2.62</v>
      </c>
      <c r="AP2387" s="14">
        <f t="shared" si="277"/>
        <v>0.67349999999999977</v>
      </c>
      <c r="AQ2387" s="15">
        <v>40544</v>
      </c>
      <c r="AR2387" s="14">
        <v>3.24</v>
      </c>
      <c r="AS2387" s="14">
        <f t="shared" si="278"/>
        <v>0.15599999999999969</v>
      </c>
      <c r="AU2387" s="14">
        <f t="shared" si="282"/>
        <v>0.92799999999999994</v>
      </c>
      <c r="AW2387" s="14">
        <f t="shared" si="279"/>
        <v>3.4180000000000001</v>
      </c>
      <c r="AY2387" s="14">
        <f t="shared" si="280"/>
        <v>2.7799999999999994</v>
      </c>
      <c r="BA2387" s="15">
        <v>40544</v>
      </c>
      <c r="BB2387" s="14">
        <v>248.94239999999999</v>
      </c>
      <c r="BD2387" s="15"/>
      <c r="BJ2387" s="15">
        <v>41274</v>
      </c>
      <c r="BK2387" s="14">
        <v>229.02289999999999</v>
      </c>
    </row>
    <row r="2388" spans="2:63" x14ac:dyDescent="0.2">
      <c r="B2388" s="15">
        <v>40545</v>
      </c>
      <c r="C2388" s="14">
        <v>2.9630000000000001</v>
      </c>
      <c r="E2388" s="15">
        <v>40545</v>
      </c>
      <c r="F2388" s="14">
        <v>3.3620000000000001</v>
      </c>
      <c r="H2388" s="15">
        <v>40545</v>
      </c>
      <c r="I2388" s="14">
        <v>5.4530000000000003</v>
      </c>
      <c r="K2388" s="15">
        <v>40545</v>
      </c>
      <c r="L2388" s="14">
        <v>4.8149999999999995</v>
      </c>
      <c r="N2388" s="15">
        <v>40545</v>
      </c>
      <c r="O2388" s="14">
        <v>3.9699999999999998</v>
      </c>
      <c r="Q2388" s="15">
        <v>40545</v>
      </c>
      <c r="R2388" s="14">
        <v>3.1539999999999999</v>
      </c>
      <c r="T2388" s="15">
        <v>40545</v>
      </c>
      <c r="U2388" s="14">
        <v>3.5070000000000001</v>
      </c>
      <c r="W2388" s="15">
        <v>40545</v>
      </c>
      <c r="X2388" s="14">
        <v>6.601</v>
      </c>
      <c r="Z2388" s="15">
        <v>40545</v>
      </c>
      <c r="AA2388" s="14">
        <v>3.16</v>
      </c>
      <c r="AC2388" s="14">
        <f t="shared" si="281"/>
        <v>3.9108981924918891</v>
      </c>
      <c r="AE2388" s="15">
        <v>40545</v>
      </c>
      <c r="AF2388" s="14">
        <v>3.2934999999999999</v>
      </c>
      <c r="AH2388" s="15">
        <v>40545</v>
      </c>
      <c r="AI2388" s="14">
        <v>3.3959999999999999</v>
      </c>
      <c r="AK2388" s="15">
        <v>40545</v>
      </c>
      <c r="AL2388" s="14">
        <v>2.0350000000000001</v>
      </c>
      <c r="AM2388" s="14">
        <f t="shared" si="276"/>
        <v>1.8758981924918889</v>
      </c>
      <c r="AN2388" s="15">
        <v>40545</v>
      </c>
      <c r="AO2388" s="14">
        <v>2.62</v>
      </c>
      <c r="AP2388" s="14">
        <f t="shared" si="277"/>
        <v>0.67349999999999977</v>
      </c>
      <c r="AQ2388" s="15">
        <v>40545</v>
      </c>
      <c r="AR2388" s="14">
        <v>3.24</v>
      </c>
      <c r="AS2388" s="14">
        <f t="shared" si="278"/>
        <v>0.15599999999999969</v>
      </c>
      <c r="AU2388" s="14">
        <f t="shared" si="282"/>
        <v>0.92799999999999994</v>
      </c>
      <c r="AW2388" s="14">
        <f t="shared" si="279"/>
        <v>3.4180000000000001</v>
      </c>
      <c r="AY2388" s="14">
        <f t="shared" si="280"/>
        <v>2.7799999999999994</v>
      </c>
      <c r="BA2388" s="15">
        <v>40545</v>
      </c>
      <c r="BB2388" s="14">
        <v>248.94239999999999</v>
      </c>
      <c r="BD2388" s="15"/>
      <c r="BJ2388" s="15">
        <v>41275</v>
      </c>
      <c r="BK2388" s="14">
        <v>229.02289999999999</v>
      </c>
    </row>
    <row r="2389" spans="2:63" x14ac:dyDescent="0.2">
      <c r="B2389" s="15">
        <v>40546</v>
      </c>
      <c r="C2389" s="14">
        <v>2.9220000000000002</v>
      </c>
      <c r="E2389" s="15">
        <v>40546</v>
      </c>
      <c r="F2389" s="14">
        <v>3.3410000000000002</v>
      </c>
      <c r="H2389" s="15">
        <v>40546</v>
      </c>
      <c r="I2389" s="14">
        <v>5.4109999999999996</v>
      </c>
      <c r="K2389" s="15">
        <v>40546</v>
      </c>
      <c r="L2389" s="14">
        <v>4.7320000000000002</v>
      </c>
      <c r="N2389" s="15">
        <v>40546</v>
      </c>
      <c r="O2389" s="14">
        <v>3.948</v>
      </c>
      <c r="Q2389" s="15">
        <v>40546</v>
      </c>
      <c r="R2389" s="14">
        <v>3.1150000000000002</v>
      </c>
      <c r="T2389" s="15">
        <v>40546</v>
      </c>
      <c r="U2389" s="14">
        <v>3.48</v>
      </c>
      <c r="W2389" s="15">
        <v>40546</v>
      </c>
      <c r="X2389" s="14">
        <v>6.62</v>
      </c>
      <c r="Z2389" s="15">
        <v>40546</v>
      </c>
      <c r="AA2389" s="14">
        <v>3.1589999999999998</v>
      </c>
      <c r="AC2389" s="14">
        <f t="shared" si="281"/>
        <v>3.8698102888923218</v>
      </c>
      <c r="AE2389" s="15">
        <v>40546</v>
      </c>
      <c r="AF2389" s="14">
        <v>3.3323999999999998</v>
      </c>
      <c r="AH2389" s="15">
        <v>40546</v>
      </c>
      <c r="AI2389" s="14">
        <v>3.3970000000000002</v>
      </c>
      <c r="AK2389" s="15">
        <v>40546</v>
      </c>
      <c r="AL2389" s="14">
        <v>2.02</v>
      </c>
      <c r="AM2389" s="14">
        <f t="shared" si="276"/>
        <v>1.8498102888923218</v>
      </c>
      <c r="AN2389" s="15">
        <v>40546</v>
      </c>
      <c r="AO2389" s="14">
        <v>2.6160000000000001</v>
      </c>
      <c r="AP2389" s="14">
        <f t="shared" si="277"/>
        <v>0.7163999999999997</v>
      </c>
      <c r="AQ2389" s="15">
        <v>40546</v>
      </c>
      <c r="AR2389" s="14">
        <v>3.238</v>
      </c>
      <c r="AS2389" s="14">
        <f t="shared" si="278"/>
        <v>0.15900000000000025</v>
      </c>
      <c r="AU2389" s="14">
        <f t="shared" si="282"/>
        <v>0.90200000000000014</v>
      </c>
      <c r="AW2389" s="14">
        <f t="shared" si="279"/>
        <v>3.3909999999999996</v>
      </c>
      <c r="AY2389" s="14">
        <f t="shared" si="280"/>
        <v>2.7120000000000002</v>
      </c>
      <c r="BA2389" s="15">
        <v>40546</v>
      </c>
      <c r="BB2389" s="14">
        <v>248.9084</v>
      </c>
      <c r="BD2389" s="15"/>
      <c r="BJ2389" s="15">
        <v>41276</v>
      </c>
      <c r="BK2389" s="14">
        <v>229.33750000000001</v>
      </c>
    </row>
    <row r="2390" spans="2:63" x14ac:dyDescent="0.2">
      <c r="B2390" s="15">
        <v>40547</v>
      </c>
      <c r="C2390" s="14">
        <v>2.891</v>
      </c>
      <c r="E2390" s="15">
        <v>40547</v>
      </c>
      <c r="F2390" s="14">
        <v>3.2839999999999998</v>
      </c>
      <c r="H2390" s="15">
        <v>40547</v>
      </c>
      <c r="I2390" s="14">
        <v>5.3170000000000002</v>
      </c>
      <c r="K2390" s="15">
        <v>40547</v>
      </c>
      <c r="L2390" s="14">
        <v>4.63</v>
      </c>
      <c r="N2390" s="15">
        <v>40547</v>
      </c>
      <c r="O2390" s="14">
        <v>3.8929999999999998</v>
      </c>
      <c r="Q2390" s="15">
        <v>40547</v>
      </c>
      <c r="R2390" s="14">
        <v>3.093</v>
      </c>
      <c r="T2390" s="15">
        <v>40547</v>
      </c>
      <c r="U2390" s="14">
        <v>3.4359999999999999</v>
      </c>
      <c r="W2390" s="15">
        <v>40547</v>
      </c>
      <c r="X2390" s="14">
        <v>6.617</v>
      </c>
      <c r="Z2390" s="15">
        <v>40547</v>
      </c>
      <c r="AA2390" s="14">
        <v>3.0920000000000001</v>
      </c>
      <c r="AC2390" s="14">
        <f t="shared" si="281"/>
        <v>3.8103167001390377</v>
      </c>
      <c r="AE2390" s="15">
        <v>40547</v>
      </c>
      <c r="AF2390" s="14">
        <v>3.3287</v>
      </c>
      <c r="AH2390" s="15">
        <v>40547</v>
      </c>
      <c r="AI2390" s="14">
        <v>3.4620000000000002</v>
      </c>
      <c r="AK2390" s="15">
        <v>40547</v>
      </c>
      <c r="AL2390" s="14">
        <v>2.0550000000000002</v>
      </c>
      <c r="AM2390" s="14">
        <f t="shared" si="276"/>
        <v>1.7553167001390375</v>
      </c>
      <c r="AN2390" s="15">
        <v>40547</v>
      </c>
      <c r="AO2390" s="14">
        <v>2.63</v>
      </c>
      <c r="AP2390" s="14">
        <f t="shared" si="277"/>
        <v>0.6987000000000001</v>
      </c>
      <c r="AQ2390" s="15">
        <v>40547</v>
      </c>
      <c r="AR2390" s="14">
        <v>3.2480000000000002</v>
      </c>
      <c r="AS2390" s="14">
        <f t="shared" si="278"/>
        <v>0.21399999999999997</v>
      </c>
      <c r="AU2390" s="14">
        <f t="shared" si="282"/>
        <v>0.83599999999999985</v>
      </c>
      <c r="AW2390" s="14">
        <f t="shared" si="279"/>
        <v>3.262</v>
      </c>
      <c r="AY2390" s="14">
        <f t="shared" si="280"/>
        <v>2.5749999999999997</v>
      </c>
      <c r="BA2390" s="15">
        <v>40547</v>
      </c>
      <c r="BB2390" s="14">
        <v>242.65960000000001</v>
      </c>
      <c r="BD2390" s="15"/>
      <c r="BJ2390" s="15">
        <v>41277</v>
      </c>
      <c r="BK2390" s="14">
        <v>229.33750000000001</v>
      </c>
    </row>
    <row r="2391" spans="2:63" x14ac:dyDescent="0.2">
      <c r="B2391" s="15">
        <v>40548</v>
      </c>
      <c r="C2391" s="14">
        <v>2.9379999999999997</v>
      </c>
      <c r="E2391" s="15">
        <v>40548</v>
      </c>
      <c r="F2391" s="14">
        <v>3.335</v>
      </c>
      <c r="H2391" s="15">
        <v>40548</v>
      </c>
      <c r="I2391" s="14">
        <v>5.3090000000000002</v>
      </c>
      <c r="K2391" s="15">
        <v>40548</v>
      </c>
      <c r="L2391" s="14">
        <v>4.6449999999999996</v>
      </c>
      <c r="N2391" s="15">
        <v>40548</v>
      </c>
      <c r="O2391" s="14">
        <v>3.94</v>
      </c>
      <c r="Q2391" s="15">
        <v>40548</v>
      </c>
      <c r="R2391" s="14">
        <v>3.1539999999999999</v>
      </c>
      <c r="T2391" s="15">
        <v>40548</v>
      </c>
      <c r="U2391" s="14">
        <v>3.4750000000000001</v>
      </c>
      <c r="W2391" s="15">
        <v>40548</v>
      </c>
      <c r="X2391" s="14">
        <v>6.65</v>
      </c>
      <c r="Z2391" s="15">
        <v>40548</v>
      </c>
      <c r="AA2391" s="14">
        <v>3.1549999999999998</v>
      </c>
      <c r="AC2391" s="14">
        <f t="shared" si="281"/>
        <v>3.845151089139502</v>
      </c>
      <c r="AE2391" s="15">
        <v>40548</v>
      </c>
      <c r="AF2391" s="14">
        <v>3.4653999999999998</v>
      </c>
      <c r="AH2391" s="15">
        <v>40548</v>
      </c>
      <c r="AI2391" s="14">
        <v>3.5510000000000002</v>
      </c>
      <c r="AK2391" s="15">
        <v>40548</v>
      </c>
      <c r="AL2391" s="14">
        <v>2.0430000000000001</v>
      </c>
      <c r="AM2391" s="14">
        <f t="shared" si="276"/>
        <v>1.8021510891395018</v>
      </c>
      <c r="AN2391" s="15">
        <v>40548</v>
      </c>
      <c r="AO2391" s="14">
        <v>2.69</v>
      </c>
      <c r="AP2391" s="14">
        <f t="shared" si="277"/>
        <v>0.77539999999999987</v>
      </c>
      <c r="AQ2391" s="15">
        <v>40548</v>
      </c>
      <c r="AR2391" s="14">
        <v>3.24</v>
      </c>
      <c r="AS2391" s="14">
        <f t="shared" si="278"/>
        <v>0.31099999999999994</v>
      </c>
      <c r="AU2391" s="14">
        <f t="shared" si="282"/>
        <v>0.89499999999999957</v>
      </c>
      <c r="AW2391" s="14">
        <f t="shared" si="279"/>
        <v>3.266</v>
      </c>
      <c r="AY2391" s="14">
        <f t="shared" si="280"/>
        <v>2.6019999999999994</v>
      </c>
      <c r="BA2391" s="15">
        <v>40548</v>
      </c>
      <c r="BB2391" s="14">
        <v>237.1636</v>
      </c>
      <c r="BD2391" s="15"/>
      <c r="BJ2391" s="15">
        <v>41278</v>
      </c>
      <c r="BK2391" s="14">
        <v>230.03</v>
      </c>
    </row>
    <row r="2392" spans="2:63" x14ac:dyDescent="0.2">
      <c r="B2392" s="15">
        <v>40549</v>
      </c>
      <c r="C2392" s="14">
        <v>2.9130000000000003</v>
      </c>
      <c r="E2392" s="15">
        <v>40549</v>
      </c>
      <c r="F2392" s="14">
        <v>3.3479999999999999</v>
      </c>
      <c r="H2392" s="15">
        <v>40549</v>
      </c>
      <c r="I2392" s="14">
        <v>5.46</v>
      </c>
      <c r="K2392" s="15">
        <v>40549</v>
      </c>
      <c r="L2392" s="14">
        <v>4.7670000000000003</v>
      </c>
      <c r="N2392" s="15">
        <v>40549</v>
      </c>
      <c r="O2392" s="14">
        <v>4.0650000000000004</v>
      </c>
      <c r="Q2392" s="15">
        <v>40549</v>
      </c>
      <c r="R2392" s="14">
        <v>3.1379999999999999</v>
      </c>
      <c r="T2392" s="15">
        <v>40549</v>
      </c>
      <c r="U2392" s="14">
        <v>3.488</v>
      </c>
      <c r="W2392" s="15">
        <v>40549</v>
      </c>
      <c r="X2392" s="14">
        <v>6.9569999999999999</v>
      </c>
      <c r="Z2392" s="15">
        <v>40549</v>
      </c>
      <c r="AA2392" s="14">
        <v>3.1390000000000002</v>
      </c>
      <c r="AC2392" s="14">
        <f t="shared" si="281"/>
        <v>3.8969899582882737</v>
      </c>
      <c r="AE2392" s="15">
        <v>40549</v>
      </c>
      <c r="AF2392" s="14">
        <v>3.3932000000000002</v>
      </c>
      <c r="AH2392" s="15">
        <v>40549</v>
      </c>
      <c r="AI2392" s="14">
        <v>3.5289999999999999</v>
      </c>
      <c r="AK2392" s="15">
        <v>40549</v>
      </c>
      <c r="AL2392" s="14">
        <v>2.085</v>
      </c>
      <c r="AM2392" s="14">
        <f t="shared" si="276"/>
        <v>1.8119899582882737</v>
      </c>
      <c r="AN2392" s="15">
        <v>40549</v>
      </c>
      <c r="AO2392" s="14">
        <v>2.6844999999999999</v>
      </c>
      <c r="AP2392" s="14">
        <f t="shared" si="277"/>
        <v>0.70870000000000033</v>
      </c>
      <c r="AQ2392" s="15">
        <v>40549</v>
      </c>
      <c r="AR2392" s="14">
        <v>3.31</v>
      </c>
      <c r="AS2392" s="14">
        <f t="shared" si="278"/>
        <v>0.21899999999999986</v>
      </c>
      <c r="AU2392" s="14">
        <f t="shared" si="282"/>
        <v>0.82800000000000029</v>
      </c>
      <c r="AW2392" s="14">
        <f t="shared" si="279"/>
        <v>3.375</v>
      </c>
      <c r="AY2392" s="14">
        <f t="shared" si="280"/>
        <v>2.6820000000000004</v>
      </c>
      <c r="BA2392" s="15">
        <v>40549</v>
      </c>
      <c r="BB2392" s="14">
        <v>254.6815</v>
      </c>
      <c r="BD2392" s="15"/>
      <c r="BJ2392" s="15">
        <v>41279</v>
      </c>
      <c r="BK2392" s="14">
        <v>230.03</v>
      </c>
    </row>
    <row r="2393" spans="2:63" x14ac:dyDescent="0.2">
      <c r="B2393" s="15">
        <v>40550</v>
      </c>
      <c r="C2393" s="14">
        <v>2.8689999999999998</v>
      </c>
      <c r="E2393" s="15">
        <v>40550</v>
      </c>
      <c r="F2393" s="14">
        <v>3.3330000000000002</v>
      </c>
      <c r="H2393" s="15">
        <v>40550</v>
      </c>
      <c r="I2393" s="14">
        <v>5.5069999999999997</v>
      </c>
      <c r="K2393" s="15">
        <v>40550</v>
      </c>
      <c r="L2393" s="14">
        <v>4.7969999999999997</v>
      </c>
      <c r="N2393" s="15">
        <v>40550</v>
      </c>
      <c r="O2393" s="14">
        <v>4.1280000000000001</v>
      </c>
      <c r="Q2393" s="15">
        <v>40550</v>
      </c>
      <c r="R2393" s="14">
        <v>3.09</v>
      </c>
      <c r="T2393" s="15">
        <v>40550</v>
      </c>
      <c r="U2393" s="14">
        <v>3.4710000000000001</v>
      </c>
      <c r="W2393" s="15">
        <v>40550</v>
      </c>
      <c r="X2393" s="14">
        <v>7.1040000000000001</v>
      </c>
      <c r="Z2393" s="15">
        <v>40550</v>
      </c>
      <c r="AA2393" s="14">
        <v>3.1080000000000001</v>
      </c>
      <c r="AC2393" s="14">
        <f t="shared" si="281"/>
        <v>3.8958774911169463</v>
      </c>
      <c r="AE2393" s="15">
        <v>40550</v>
      </c>
      <c r="AF2393" s="14">
        <v>3.3237000000000001</v>
      </c>
      <c r="AH2393" s="15">
        <v>40550</v>
      </c>
      <c r="AI2393" s="14">
        <v>3.512</v>
      </c>
      <c r="AK2393" s="15">
        <v>40550</v>
      </c>
      <c r="AL2393" s="14">
        <v>2.0649999999999999</v>
      </c>
      <c r="AM2393" s="14">
        <f t="shared" si="276"/>
        <v>1.8308774911169463</v>
      </c>
      <c r="AN2393" s="15">
        <v>40550</v>
      </c>
      <c r="AO2393" s="14">
        <v>2.6494999999999997</v>
      </c>
      <c r="AP2393" s="14">
        <f t="shared" si="277"/>
        <v>0.67420000000000035</v>
      </c>
      <c r="AQ2393" s="15">
        <v>40550</v>
      </c>
      <c r="AR2393" s="14">
        <v>3.3224999999999998</v>
      </c>
      <c r="AS2393" s="14">
        <f t="shared" si="278"/>
        <v>0.18950000000000022</v>
      </c>
      <c r="AU2393" s="14">
        <f t="shared" si="282"/>
        <v>0.80399999999999983</v>
      </c>
      <c r="AW2393" s="14">
        <f t="shared" si="279"/>
        <v>3.4419999999999997</v>
      </c>
      <c r="AY2393" s="14">
        <f t="shared" si="280"/>
        <v>2.7319999999999998</v>
      </c>
      <c r="BA2393" s="15">
        <v>40550</v>
      </c>
      <c r="BB2393" s="14">
        <v>263.8897</v>
      </c>
      <c r="BD2393" s="15"/>
      <c r="BJ2393" s="15">
        <v>41280</v>
      </c>
      <c r="BK2393" s="14">
        <v>230.03</v>
      </c>
    </row>
    <row r="2394" spans="2:63" x14ac:dyDescent="0.2">
      <c r="B2394" s="15">
        <v>40551</v>
      </c>
      <c r="C2394" s="14">
        <v>2.8689999999999998</v>
      </c>
      <c r="E2394" s="15">
        <v>40551</v>
      </c>
      <c r="F2394" s="14">
        <v>3.3330000000000002</v>
      </c>
      <c r="H2394" s="15">
        <v>40551</v>
      </c>
      <c r="I2394" s="14">
        <v>5.5069999999999997</v>
      </c>
      <c r="K2394" s="15">
        <v>40551</v>
      </c>
      <c r="L2394" s="14">
        <v>4.7969999999999997</v>
      </c>
      <c r="N2394" s="15">
        <v>40551</v>
      </c>
      <c r="O2394" s="14">
        <v>4.1280000000000001</v>
      </c>
      <c r="Q2394" s="15">
        <v>40551</v>
      </c>
      <c r="R2394" s="14">
        <v>3.09</v>
      </c>
      <c r="T2394" s="15">
        <v>40551</v>
      </c>
      <c r="U2394" s="14">
        <v>3.4710000000000001</v>
      </c>
      <c r="W2394" s="15">
        <v>40551</v>
      </c>
      <c r="X2394" s="14">
        <v>7.1040000000000001</v>
      </c>
      <c r="Z2394" s="15">
        <v>40551</v>
      </c>
      <c r="AA2394" s="14">
        <v>3.1080000000000001</v>
      </c>
      <c r="AC2394" s="14">
        <f t="shared" si="281"/>
        <v>3.8958774911169463</v>
      </c>
      <c r="AE2394" s="15">
        <v>40551</v>
      </c>
      <c r="AF2394" s="14">
        <v>3.3237000000000001</v>
      </c>
      <c r="AH2394" s="15">
        <v>40551</v>
      </c>
      <c r="AI2394" s="14">
        <v>3.512</v>
      </c>
      <c r="AK2394" s="15">
        <v>40551</v>
      </c>
      <c r="AL2394" s="14">
        <v>2.0649999999999999</v>
      </c>
      <c r="AM2394" s="14">
        <f t="shared" si="276"/>
        <v>1.8308774911169463</v>
      </c>
      <c r="AN2394" s="15">
        <v>40551</v>
      </c>
      <c r="AO2394" s="14">
        <v>2.6494999999999997</v>
      </c>
      <c r="AP2394" s="14">
        <f t="shared" si="277"/>
        <v>0.67420000000000035</v>
      </c>
      <c r="AQ2394" s="15">
        <v>40551</v>
      </c>
      <c r="AR2394" s="14">
        <v>3.3224999999999998</v>
      </c>
      <c r="AS2394" s="14">
        <f t="shared" si="278"/>
        <v>0.18950000000000022</v>
      </c>
      <c r="AU2394" s="14">
        <f t="shared" si="282"/>
        <v>0.80399999999999983</v>
      </c>
      <c r="AW2394" s="14">
        <f t="shared" si="279"/>
        <v>3.4419999999999997</v>
      </c>
      <c r="AY2394" s="14">
        <f t="shared" si="280"/>
        <v>2.7319999999999998</v>
      </c>
      <c r="BA2394" s="15">
        <v>40551</v>
      </c>
      <c r="BB2394" s="14">
        <v>263.8897</v>
      </c>
      <c r="BD2394" s="15"/>
      <c r="BJ2394" s="15">
        <v>41281</v>
      </c>
      <c r="BK2394" s="14">
        <v>230.05080000000001</v>
      </c>
    </row>
    <row r="2395" spans="2:63" x14ac:dyDescent="0.2">
      <c r="B2395" s="15">
        <v>40552</v>
      </c>
      <c r="C2395" s="14">
        <v>2.8689999999999998</v>
      </c>
      <c r="E2395" s="15">
        <v>40552</v>
      </c>
      <c r="F2395" s="14">
        <v>3.3330000000000002</v>
      </c>
      <c r="H2395" s="15">
        <v>40552</v>
      </c>
      <c r="I2395" s="14">
        <v>5.5069999999999997</v>
      </c>
      <c r="K2395" s="15">
        <v>40552</v>
      </c>
      <c r="L2395" s="14">
        <v>4.7969999999999997</v>
      </c>
      <c r="N2395" s="15">
        <v>40552</v>
      </c>
      <c r="O2395" s="14">
        <v>4.1280000000000001</v>
      </c>
      <c r="Q2395" s="15">
        <v>40552</v>
      </c>
      <c r="R2395" s="14">
        <v>3.09</v>
      </c>
      <c r="T2395" s="15">
        <v>40552</v>
      </c>
      <c r="U2395" s="14">
        <v>3.4710000000000001</v>
      </c>
      <c r="W2395" s="15">
        <v>40552</v>
      </c>
      <c r="X2395" s="14">
        <v>7.1040000000000001</v>
      </c>
      <c r="Z2395" s="15">
        <v>40552</v>
      </c>
      <c r="AA2395" s="14">
        <v>3.1080000000000001</v>
      </c>
      <c r="AC2395" s="14">
        <f t="shared" si="281"/>
        <v>3.8958774911169463</v>
      </c>
      <c r="AE2395" s="15">
        <v>40552</v>
      </c>
      <c r="AF2395" s="14">
        <v>3.3237000000000001</v>
      </c>
      <c r="AH2395" s="15">
        <v>40552</v>
      </c>
      <c r="AI2395" s="14">
        <v>3.512</v>
      </c>
      <c r="AK2395" s="15">
        <v>40552</v>
      </c>
      <c r="AL2395" s="14">
        <v>2.0649999999999999</v>
      </c>
      <c r="AM2395" s="14">
        <f t="shared" si="276"/>
        <v>1.8308774911169463</v>
      </c>
      <c r="AN2395" s="15">
        <v>40552</v>
      </c>
      <c r="AO2395" s="14">
        <v>2.6494999999999997</v>
      </c>
      <c r="AP2395" s="14">
        <f t="shared" si="277"/>
        <v>0.67420000000000035</v>
      </c>
      <c r="AQ2395" s="15">
        <v>40552</v>
      </c>
      <c r="AR2395" s="14">
        <v>3.3224999999999998</v>
      </c>
      <c r="AS2395" s="14">
        <f t="shared" si="278"/>
        <v>0.18950000000000022</v>
      </c>
      <c r="AU2395" s="14">
        <f t="shared" si="282"/>
        <v>0.80399999999999983</v>
      </c>
      <c r="AW2395" s="14">
        <f t="shared" si="279"/>
        <v>3.4419999999999997</v>
      </c>
      <c r="AY2395" s="14">
        <f t="shared" si="280"/>
        <v>2.7319999999999998</v>
      </c>
      <c r="BA2395" s="15">
        <v>40552</v>
      </c>
      <c r="BB2395" s="14">
        <v>263.8897</v>
      </c>
      <c r="BD2395" s="15"/>
      <c r="BJ2395" s="15">
        <v>41282</v>
      </c>
      <c r="BK2395" s="14">
        <v>229.80590000000001</v>
      </c>
    </row>
    <row r="2396" spans="2:63" x14ac:dyDescent="0.2">
      <c r="B2396" s="15">
        <v>40553</v>
      </c>
      <c r="C2396" s="14">
        <v>2.87</v>
      </c>
      <c r="E2396" s="15">
        <v>40553</v>
      </c>
      <c r="F2396" s="14">
        <v>3.3340000000000001</v>
      </c>
      <c r="H2396" s="15">
        <v>40553</v>
      </c>
      <c r="I2396" s="14">
        <v>5.5449999999999999</v>
      </c>
      <c r="K2396" s="15">
        <v>40553</v>
      </c>
      <c r="L2396" s="14">
        <v>4.8460000000000001</v>
      </c>
      <c r="N2396" s="15">
        <v>40553</v>
      </c>
      <c r="O2396" s="14">
        <v>4.22</v>
      </c>
      <c r="Q2396" s="15">
        <v>40553</v>
      </c>
      <c r="R2396" s="14">
        <v>3.1040000000000001</v>
      </c>
      <c r="T2396" s="15">
        <v>40553</v>
      </c>
      <c r="U2396" s="14">
        <v>3.464</v>
      </c>
      <c r="W2396" s="15">
        <v>40553</v>
      </c>
      <c r="X2396" s="14">
        <v>6.9790000000000001</v>
      </c>
      <c r="Z2396" s="15">
        <v>40553</v>
      </c>
      <c r="AA2396" s="14">
        <v>3.1019999999999999</v>
      </c>
      <c r="AC2396" s="14">
        <f t="shared" si="281"/>
        <v>3.911570214738143</v>
      </c>
      <c r="AE2396" s="15">
        <v>40553</v>
      </c>
      <c r="AF2396" s="14">
        <v>3.2831999999999999</v>
      </c>
      <c r="AH2396" s="15">
        <v>40553</v>
      </c>
      <c r="AI2396" s="14">
        <v>3.5129999999999999</v>
      </c>
      <c r="AK2396" s="15">
        <v>40553</v>
      </c>
      <c r="AL2396" s="14">
        <v>2.0474999999999999</v>
      </c>
      <c r="AM2396" s="14">
        <f t="shared" si="276"/>
        <v>1.8640702147381432</v>
      </c>
      <c r="AN2396" s="15">
        <v>40553</v>
      </c>
      <c r="AO2396" s="14">
        <v>2.6640000000000001</v>
      </c>
      <c r="AP2396" s="14">
        <f t="shared" si="277"/>
        <v>0.61919999999999975</v>
      </c>
      <c r="AQ2396" s="15">
        <v>40553</v>
      </c>
      <c r="AR2396" s="14">
        <v>3.34</v>
      </c>
      <c r="AS2396" s="14">
        <f t="shared" si="278"/>
        <v>0.17300000000000004</v>
      </c>
      <c r="AU2396" s="14">
        <f t="shared" si="282"/>
        <v>0.82250000000000023</v>
      </c>
      <c r="AW2396" s="14">
        <f t="shared" si="279"/>
        <v>3.4975000000000001</v>
      </c>
      <c r="AY2396" s="14">
        <f t="shared" si="280"/>
        <v>2.7985000000000002</v>
      </c>
      <c r="BA2396" s="15">
        <v>40553</v>
      </c>
      <c r="BB2396" s="14">
        <v>267.4425</v>
      </c>
      <c r="BD2396" s="15"/>
      <c r="BJ2396" s="15">
        <v>41283</v>
      </c>
      <c r="BK2396" s="14">
        <v>230.12719999999999</v>
      </c>
    </row>
    <row r="2397" spans="2:63" x14ac:dyDescent="0.2">
      <c r="B2397" s="15">
        <v>40554</v>
      </c>
      <c r="C2397" s="14">
        <v>2.9249999999999998</v>
      </c>
      <c r="E2397" s="15">
        <v>40554</v>
      </c>
      <c r="F2397" s="14">
        <v>3.3620000000000001</v>
      </c>
      <c r="H2397" s="15">
        <v>40554</v>
      </c>
      <c r="I2397" s="14">
        <v>5.484</v>
      </c>
      <c r="K2397" s="15">
        <v>40554</v>
      </c>
      <c r="L2397" s="14">
        <v>4.798</v>
      </c>
      <c r="N2397" s="15">
        <v>40554</v>
      </c>
      <c r="O2397" s="14">
        <v>4.2699999999999996</v>
      </c>
      <c r="Q2397" s="15">
        <v>40554</v>
      </c>
      <c r="R2397" s="14">
        <v>3.125</v>
      </c>
      <c r="T2397" s="15">
        <v>40554</v>
      </c>
      <c r="U2397" s="14">
        <v>3.4980000000000002</v>
      </c>
      <c r="W2397" s="15">
        <v>40554</v>
      </c>
      <c r="X2397" s="14">
        <v>6.9</v>
      </c>
      <c r="Z2397" s="15">
        <v>40554</v>
      </c>
      <c r="AA2397" s="14">
        <v>3.129</v>
      </c>
      <c r="AC2397" s="14">
        <f t="shared" si="281"/>
        <v>3.9181594314846282</v>
      </c>
      <c r="AE2397" s="15">
        <v>40554</v>
      </c>
      <c r="AF2397" s="14">
        <v>3.3395999999999999</v>
      </c>
      <c r="AH2397" s="15">
        <v>40554</v>
      </c>
      <c r="AI2397" s="14">
        <v>3.5540000000000003</v>
      </c>
      <c r="AK2397" s="15">
        <v>40554</v>
      </c>
      <c r="AL2397" s="14">
        <v>2.0474999999999999</v>
      </c>
      <c r="AM2397" s="14">
        <f t="shared" si="276"/>
        <v>1.8706594314846283</v>
      </c>
      <c r="AN2397" s="15">
        <v>40554</v>
      </c>
      <c r="AO2397" s="14">
        <v>2.7119999999999997</v>
      </c>
      <c r="AP2397" s="14">
        <f t="shared" si="277"/>
        <v>0.62760000000000016</v>
      </c>
      <c r="AQ2397" s="15">
        <v>40554</v>
      </c>
      <c r="AR2397" s="14">
        <v>3.379</v>
      </c>
      <c r="AS2397" s="14">
        <f t="shared" si="278"/>
        <v>0.17500000000000027</v>
      </c>
      <c r="AU2397" s="14">
        <f t="shared" si="282"/>
        <v>0.87749999999999995</v>
      </c>
      <c r="AW2397" s="14">
        <f t="shared" si="279"/>
        <v>3.4365000000000001</v>
      </c>
      <c r="AY2397" s="14">
        <f t="shared" si="280"/>
        <v>2.7505000000000002</v>
      </c>
      <c r="BA2397" s="15">
        <v>40554</v>
      </c>
      <c r="BB2397" s="14">
        <v>255.89570000000001</v>
      </c>
      <c r="BD2397" s="15"/>
      <c r="BJ2397" s="15">
        <v>41284</v>
      </c>
      <c r="BK2397" s="14">
        <v>229.75360000000001</v>
      </c>
    </row>
    <row r="2398" spans="2:63" x14ac:dyDescent="0.2">
      <c r="B2398" s="15">
        <v>40555</v>
      </c>
      <c r="C2398" s="14">
        <v>3.052</v>
      </c>
      <c r="E2398" s="15">
        <v>40555</v>
      </c>
      <c r="F2398" s="14">
        <v>3.4279999999999999</v>
      </c>
      <c r="H2398" s="15">
        <v>40555</v>
      </c>
      <c r="I2398" s="14">
        <v>5.4539999999999997</v>
      </c>
      <c r="K2398" s="15">
        <v>40555</v>
      </c>
      <c r="L2398" s="14">
        <v>4.7869999999999999</v>
      </c>
      <c r="N2398" s="15">
        <v>40555</v>
      </c>
      <c r="O2398" s="14">
        <v>4.1689999999999996</v>
      </c>
      <c r="Q2398" s="15">
        <v>40555</v>
      </c>
      <c r="R2398" s="14">
        <v>3.2170000000000001</v>
      </c>
      <c r="T2398" s="15">
        <v>40555</v>
      </c>
      <c r="U2398" s="14">
        <v>3.5629999999999997</v>
      </c>
      <c r="W2398" s="15">
        <v>40555</v>
      </c>
      <c r="X2398" s="14">
        <v>6.7889999999999997</v>
      </c>
      <c r="Z2398" s="15">
        <v>40555</v>
      </c>
      <c r="AA2398" s="14">
        <v>3.2359999999999998</v>
      </c>
      <c r="AC2398" s="14">
        <f t="shared" si="281"/>
        <v>3.9645966321643744</v>
      </c>
      <c r="AE2398" s="15">
        <v>40555</v>
      </c>
      <c r="AF2398" s="14">
        <v>3.3650000000000002</v>
      </c>
      <c r="AH2398" s="15">
        <v>40555</v>
      </c>
      <c r="AI2398" s="14">
        <v>3.6440000000000001</v>
      </c>
      <c r="AK2398" s="15">
        <v>40555</v>
      </c>
      <c r="AL2398" s="14">
        <v>2.0449999999999999</v>
      </c>
      <c r="AM2398" s="14">
        <f t="shared" si="276"/>
        <v>1.9195966321643745</v>
      </c>
      <c r="AN2398" s="15">
        <v>40555</v>
      </c>
      <c r="AO2398" s="14">
        <v>2.71</v>
      </c>
      <c r="AP2398" s="14">
        <f t="shared" si="277"/>
        <v>0.65500000000000025</v>
      </c>
      <c r="AQ2398" s="15">
        <v>40555</v>
      </c>
      <c r="AR2398" s="14">
        <v>3.4424999999999999</v>
      </c>
      <c r="AS2398" s="14">
        <f t="shared" si="278"/>
        <v>0.20150000000000023</v>
      </c>
      <c r="AU2398" s="14">
        <f t="shared" si="282"/>
        <v>1.0070000000000001</v>
      </c>
      <c r="AW2398" s="14">
        <f t="shared" si="279"/>
        <v>3.4089999999999998</v>
      </c>
      <c r="AY2398" s="14">
        <f t="shared" si="280"/>
        <v>2.742</v>
      </c>
      <c r="BA2398" s="15">
        <v>40555</v>
      </c>
      <c r="BB2398" s="14">
        <v>240.11959999999999</v>
      </c>
      <c r="BD2398" s="15"/>
      <c r="BJ2398" s="15">
        <v>41285</v>
      </c>
      <c r="BK2398" s="14">
        <v>229.21700000000001</v>
      </c>
    </row>
    <row r="2399" spans="2:63" x14ac:dyDescent="0.2">
      <c r="B2399" s="15">
        <v>40556</v>
      </c>
      <c r="C2399" s="14">
        <v>3.044</v>
      </c>
      <c r="E2399" s="15">
        <v>40556</v>
      </c>
      <c r="F2399" s="14">
        <v>3.4159999999999999</v>
      </c>
      <c r="H2399" s="15">
        <v>40556</v>
      </c>
      <c r="I2399" s="14">
        <v>5.3490000000000002</v>
      </c>
      <c r="K2399" s="15">
        <v>40556</v>
      </c>
      <c r="L2399" s="14">
        <v>4.7050000000000001</v>
      </c>
      <c r="N2399" s="15">
        <v>40556</v>
      </c>
      <c r="O2399" s="14">
        <v>4.0469999999999997</v>
      </c>
      <c r="Q2399" s="15">
        <v>40556</v>
      </c>
      <c r="R2399" s="14">
        <v>3.218</v>
      </c>
      <c r="T2399" s="15">
        <v>40556</v>
      </c>
      <c r="U2399" s="14">
        <v>3.508</v>
      </c>
      <c r="W2399" s="15">
        <v>40556</v>
      </c>
      <c r="X2399" s="14">
        <v>6.7489999999999997</v>
      </c>
      <c r="Z2399" s="15">
        <v>40556</v>
      </c>
      <c r="AA2399" s="14">
        <v>3.22</v>
      </c>
      <c r="AC2399" s="14">
        <f t="shared" si="281"/>
        <v>3.9221693187084812</v>
      </c>
      <c r="AE2399" s="15">
        <v>40556</v>
      </c>
      <c r="AF2399" s="14">
        <v>3.2972000000000001</v>
      </c>
      <c r="AH2399" s="15">
        <v>40556</v>
      </c>
      <c r="AI2399" s="14">
        <v>3.6059999999999999</v>
      </c>
      <c r="AK2399" s="15">
        <v>40556</v>
      </c>
      <c r="AL2399" s="14">
        <v>2.0525000000000002</v>
      </c>
      <c r="AM2399" s="14">
        <f t="shared" si="276"/>
        <v>1.869669318708481</v>
      </c>
      <c r="AN2399" s="15">
        <v>40556</v>
      </c>
      <c r="AO2399" s="14">
        <v>2.67</v>
      </c>
      <c r="AP2399" s="14">
        <f t="shared" si="277"/>
        <v>0.6272000000000002</v>
      </c>
      <c r="AQ2399" s="15">
        <v>40556</v>
      </c>
      <c r="AR2399" s="14">
        <v>3.4359999999999999</v>
      </c>
      <c r="AS2399" s="14">
        <f t="shared" si="278"/>
        <v>0.16999999999999993</v>
      </c>
      <c r="AU2399" s="14">
        <f t="shared" si="282"/>
        <v>0.99149999999999983</v>
      </c>
      <c r="AW2399" s="14">
        <f t="shared" si="279"/>
        <v>3.2965</v>
      </c>
      <c r="AY2399" s="14">
        <f t="shared" si="280"/>
        <v>2.6524999999999999</v>
      </c>
      <c r="BA2399" s="15">
        <v>40556</v>
      </c>
      <c r="BB2399" s="14">
        <v>230.48609999999999</v>
      </c>
      <c r="BD2399" s="15"/>
      <c r="BJ2399" s="15">
        <v>41286</v>
      </c>
      <c r="BK2399" s="14">
        <v>229.21700000000001</v>
      </c>
    </row>
    <row r="2400" spans="2:63" x14ac:dyDescent="0.2">
      <c r="B2400" s="15">
        <v>40557</v>
      </c>
      <c r="C2400" s="14">
        <v>3.028</v>
      </c>
      <c r="E2400" s="15">
        <v>40557</v>
      </c>
      <c r="F2400" s="14">
        <v>3.4039999999999999</v>
      </c>
      <c r="H2400" s="15">
        <v>40557</v>
      </c>
      <c r="I2400" s="14">
        <v>5.3319999999999999</v>
      </c>
      <c r="K2400" s="15">
        <v>40557</v>
      </c>
      <c r="L2400" s="14">
        <v>4.6550000000000002</v>
      </c>
      <c r="N2400" s="15">
        <v>40557</v>
      </c>
      <c r="O2400" s="14">
        <v>4.069</v>
      </c>
      <c r="Q2400" s="15">
        <v>40557</v>
      </c>
      <c r="R2400" s="14">
        <v>3.2210000000000001</v>
      </c>
      <c r="T2400" s="15">
        <v>40557</v>
      </c>
      <c r="U2400" s="14">
        <v>3.504</v>
      </c>
      <c r="W2400" s="15">
        <v>40557</v>
      </c>
      <c r="X2400" s="14">
        <v>6.8159999999999998</v>
      </c>
      <c r="Z2400" s="15">
        <v>40557</v>
      </c>
      <c r="AA2400" s="14">
        <v>3.2290000000000001</v>
      </c>
      <c r="AC2400" s="14">
        <f t="shared" si="281"/>
        <v>3.9061438282094851</v>
      </c>
      <c r="AE2400" s="15">
        <v>40557</v>
      </c>
      <c r="AF2400" s="14">
        <v>3.3231000000000002</v>
      </c>
      <c r="AH2400" s="15">
        <v>40557</v>
      </c>
      <c r="AI2400" s="14">
        <v>3.609</v>
      </c>
      <c r="AK2400" s="15">
        <v>40557</v>
      </c>
      <c r="AL2400" s="14">
        <v>2.08</v>
      </c>
      <c r="AM2400" s="14">
        <f t="shared" si="276"/>
        <v>1.8261438282094851</v>
      </c>
      <c r="AN2400" s="15">
        <v>40557</v>
      </c>
      <c r="AO2400" s="14">
        <v>2.645</v>
      </c>
      <c r="AP2400" s="14">
        <f t="shared" si="277"/>
        <v>0.67810000000000015</v>
      </c>
      <c r="AQ2400" s="15">
        <v>40557</v>
      </c>
      <c r="AR2400" s="14">
        <v>3.4175</v>
      </c>
      <c r="AS2400" s="14">
        <f t="shared" si="278"/>
        <v>0.1915</v>
      </c>
      <c r="AU2400" s="14">
        <f t="shared" si="282"/>
        <v>0.94799999999999995</v>
      </c>
      <c r="AW2400" s="14">
        <f t="shared" si="279"/>
        <v>3.2519999999999998</v>
      </c>
      <c r="AY2400" s="14">
        <f t="shared" si="280"/>
        <v>2.5750000000000002</v>
      </c>
      <c r="BA2400" s="15">
        <v>40557</v>
      </c>
      <c r="BB2400" s="14">
        <v>230.44730000000001</v>
      </c>
      <c r="BD2400" s="15"/>
      <c r="BJ2400" s="15">
        <v>41287</v>
      </c>
      <c r="BK2400" s="14">
        <v>229.21700000000001</v>
      </c>
    </row>
    <row r="2401" spans="2:63" x14ac:dyDescent="0.2">
      <c r="B2401" s="15">
        <v>40558</v>
      </c>
      <c r="C2401" s="14">
        <v>3.028</v>
      </c>
      <c r="E2401" s="15">
        <v>40558</v>
      </c>
      <c r="F2401" s="14">
        <v>3.4039999999999999</v>
      </c>
      <c r="H2401" s="15">
        <v>40558</v>
      </c>
      <c r="I2401" s="14">
        <v>5.3319999999999999</v>
      </c>
      <c r="K2401" s="15">
        <v>40558</v>
      </c>
      <c r="L2401" s="14">
        <v>4.6550000000000002</v>
      </c>
      <c r="N2401" s="15">
        <v>40558</v>
      </c>
      <c r="O2401" s="14">
        <v>4.069</v>
      </c>
      <c r="Q2401" s="15">
        <v>40558</v>
      </c>
      <c r="R2401" s="14">
        <v>3.2210000000000001</v>
      </c>
      <c r="T2401" s="15">
        <v>40558</v>
      </c>
      <c r="U2401" s="14">
        <v>3.504</v>
      </c>
      <c r="W2401" s="15">
        <v>40558</v>
      </c>
      <c r="X2401" s="14">
        <v>6.8159999999999998</v>
      </c>
      <c r="Z2401" s="15">
        <v>40558</v>
      </c>
      <c r="AA2401" s="14">
        <v>3.2290000000000001</v>
      </c>
      <c r="AC2401" s="14">
        <f t="shared" si="281"/>
        <v>3.9061438282094851</v>
      </c>
      <c r="AE2401" s="15">
        <v>40558</v>
      </c>
      <c r="AF2401" s="14">
        <v>3.3231000000000002</v>
      </c>
      <c r="AH2401" s="15">
        <v>40558</v>
      </c>
      <c r="AI2401" s="14">
        <v>3.609</v>
      </c>
      <c r="AK2401" s="15">
        <v>40558</v>
      </c>
      <c r="AL2401" s="14">
        <v>2.08</v>
      </c>
      <c r="AM2401" s="14">
        <f t="shared" ref="AM2401:AM2464" si="283">AC2401-AL2401</f>
        <v>1.8261438282094851</v>
      </c>
      <c r="AN2401" s="15">
        <v>40558</v>
      </c>
      <c r="AO2401" s="14">
        <v>2.645</v>
      </c>
      <c r="AP2401" s="14">
        <f t="shared" ref="AP2401:AP2464" si="284">AF2401-AO2401</f>
        <v>0.67810000000000015</v>
      </c>
      <c r="AQ2401" s="15">
        <v>40558</v>
      </c>
      <c r="AR2401" s="14">
        <v>3.4175</v>
      </c>
      <c r="AS2401" s="14">
        <f t="shared" ref="AS2401:AS2464" si="285">AI2401-AR2401</f>
        <v>0.1915</v>
      </c>
      <c r="AU2401" s="14">
        <f t="shared" si="282"/>
        <v>0.94799999999999995</v>
      </c>
      <c r="AW2401" s="14">
        <f t="shared" ref="AW2401:AW2464" si="286">I2401-AL2401</f>
        <v>3.2519999999999998</v>
      </c>
      <c r="AY2401" s="14">
        <f t="shared" ref="AY2401:AY2464" si="287">L2401-AL2401</f>
        <v>2.5750000000000002</v>
      </c>
      <c r="BA2401" s="15">
        <v>40558</v>
      </c>
      <c r="BB2401" s="14">
        <v>230.44730000000001</v>
      </c>
      <c r="BD2401" s="15"/>
      <c r="BJ2401" s="15">
        <v>41288</v>
      </c>
      <c r="BK2401" s="14">
        <v>229.42</v>
      </c>
    </row>
    <row r="2402" spans="2:63" x14ac:dyDescent="0.2">
      <c r="B2402" s="15">
        <v>40559</v>
      </c>
      <c r="C2402" s="14">
        <v>3.028</v>
      </c>
      <c r="E2402" s="15">
        <v>40559</v>
      </c>
      <c r="F2402" s="14">
        <v>3.4039999999999999</v>
      </c>
      <c r="H2402" s="15">
        <v>40559</v>
      </c>
      <c r="I2402" s="14">
        <v>5.3319999999999999</v>
      </c>
      <c r="K2402" s="15">
        <v>40559</v>
      </c>
      <c r="L2402" s="14">
        <v>4.6550000000000002</v>
      </c>
      <c r="N2402" s="15">
        <v>40559</v>
      </c>
      <c r="O2402" s="14">
        <v>4.069</v>
      </c>
      <c r="Q2402" s="15">
        <v>40559</v>
      </c>
      <c r="R2402" s="14">
        <v>3.2210000000000001</v>
      </c>
      <c r="T2402" s="15">
        <v>40559</v>
      </c>
      <c r="U2402" s="14">
        <v>3.504</v>
      </c>
      <c r="W2402" s="15">
        <v>40559</v>
      </c>
      <c r="X2402" s="14">
        <v>6.8159999999999998</v>
      </c>
      <c r="Z2402" s="15">
        <v>40559</v>
      </c>
      <c r="AA2402" s="14">
        <v>3.2290000000000001</v>
      </c>
      <c r="AC2402" s="14">
        <f t="shared" si="281"/>
        <v>3.9061438282094851</v>
      </c>
      <c r="AE2402" s="15">
        <v>40559</v>
      </c>
      <c r="AF2402" s="14">
        <v>3.3231000000000002</v>
      </c>
      <c r="AH2402" s="15">
        <v>40559</v>
      </c>
      <c r="AI2402" s="14">
        <v>3.609</v>
      </c>
      <c r="AK2402" s="15">
        <v>40559</v>
      </c>
      <c r="AL2402" s="14">
        <v>2.08</v>
      </c>
      <c r="AM2402" s="14">
        <f t="shared" si="283"/>
        <v>1.8261438282094851</v>
      </c>
      <c r="AN2402" s="15">
        <v>40559</v>
      </c>
      <c r="AO2402" s="14">
        <v>2.645</v>
      </c>
      <c r="AP2402" s="14">
        <f t="shared" si="284"/>
        <v>0.67810000000000015</v>
      </c>
      <c r="AQ2402" s="15">
        <v>40559</v>
      </c>
      <c r="AR2402" s="14">
        <v>3.4175</v>
      </c>
      <c r="AS2402" s="14">
        <f t="shared" si="285"/>
        <v>0.1915</v>
      </c>
      <c r="AU2402" s="14">
        <f t="shared" si="282"/>
        <v>0.94799999999999995</v>
      </c>
      <c r="AW2402" s="14">
        <f t="shared" si="286"/>
        <v>3.2519999999999998</v>
      </c>
      <c r="AY2402" s="14">
        <f t="shared" si="287"/>
        <v>2.5750000000000002</v>
      </c>
      <c r="BA2402" s="15">
        <v>40559</v>
      </c>
      <c r="BB2402" s="14">
        <v>230.44730000000001</v>
      </c>
      <c r="BD2402" s="15"/>
      <c r="BJ2402" s="15">
        <v>41289</v>
      </c>
      <c r="BK2402" s="14">
        <v>229.23670000000001</v>
      </c>
    </row>
    <row r="2403" spans="2:63" x14ac:dyDescent="0.2">
      <c r="B2403" s="15">
        <v>40560</v>
      </c>
      <c r="C2403" s="14">
        <v>3.0379999999999998</v>
      </c>
      <c r="E2403" s="15">
        <v>40560</v>
      </c>
      <c r="F2403" s="14">
        <v>3.4239999999999999</v>
      </c>
      <c r="H2403" s="15">
        <v>40560</v>
      </c>
      <c r="I2403" s="14">
        <v>5.4329999999999998</v>
      </c>
      <c r="K2403" s="15">
        <v>40560</v>
      </c>
      <c r="L2403" s="14">
        <v>4.72</v>
      </c>
      <c r="N2403" s="15">
        <v>40560</v>
      </c>
      <c r="O2403" s="14">
        <v>4.12</v>
      </c>
      <c r="Q2403" s="15">
        <v>40560</v>
      </c>
      <c r="R2403" s="14">
        <v>3.2250000000000001</v>
      </c>
      <c r="T2403" s="15">
        <v>40560</v>
      </c>
      <c r="U2403" s="14">
        <v>3.5190000000000001</v>
      </c>
      <c r="W2403" s="15">
        <v>40560</v>
      </c>
      <c r="X2403" s="14">
        <v>6.8179999999999996</v>
      </c>
      <c r="Z2403" s="15">
        <v>40560</v>
      </c>
      <c r="AA2403" s="14">
        <v>3.234</v>
      </c>
      <c r="AC2403" s="14">
        <f t="shared" si="281"/>
        <v>3.9422536690869761</v>
      </c>
      <c r="AE2403" s="15">
        <v>40560</v>
      </c>
      <c r="AF2403" s="14">
        <v>3.3290999999999999</v>
      </c>
      <c r="AH2403" s="15">
        <v>40560</v>
      </c>
      <c r="AI2403" s="14">
        <v>3.6179999999999999</v>
      </c>
      <c r="AK2403" s="15">
        <v>40560</v>
      </c>
      <c r="AL2403" s="14">
        <v>2.1</v>
      </c>
      <c r="AM2403" s="14">
        <f t="shared" si="283"/>
        <v>1.842253669086976</v>
      </c>
      <c r="AN2403" s="15">
        <v>40560</v>
      </c>
      <c r="AO2403" s="14">
        <v>2.6579999999999999</v>
      </c>
      <c r="AP2403" s="14">
        <f t="shared" si="284"/>
        <v>0.67110000000000003</v>
      </c>
      <c r="AQ2403" s="15">
        <v>40560</v>
      </c>
      <c r="AR2403" s="14">
        <v>3.423</v>
      </c>
      <c r="AS2403" s="14">
        <f t="shared" si="285"/>
        <v>0.19499999999999984</v>
      </c>
      <c r="AU2403" s="14">
        <f t="shared" si="282"/>
        <v>0.93799999999999972</v>
      </c>
      <c r="AW2403" s="14">
        <f t="shared" si="286"/>
        <v>3.3329999999999997</v>
      </c>
      <c r="AY2403" s="14">
        <f t="shared" si="287"/>
        <v>2.6199999999999997</v>
      </c>
      <c r="BA2403" s="15">
        <v>40560</v>
      </c>
      <c r="BB2403" s="14">
        <v>239.51730000000001</v>
      </c>
      <c r="BD2403" s="15"/>
      <c r="BJ2403" s="15">
        <v>41290</v>
      </c>
      <c r="BK2403" s="14">
        <v>229.0692</v>
      </c>
    </row>
    <row r="2404" spans="2:63" x14ac:dyDescent="0.2">
      <c r="B2404" s="15">
        <v>40561</v>
      </c>
      <c r="C2404" s="14">
        <v>3.1150000000000002</v>
      </c>
      <c r="E2404" s="15">
        <v>40561</v>
      </c>
      <c r="F2404" s="14">
        <v>3.492</v>
      </c>
      <c r="H2404" s="15">
        <v>40561</v>
      </c>
      <c r="I2404" s="14">
        <v>5.4779999999999998</v>
      </c>
      <c r="K2404" s="15">
        <v>40561</v>
      </c>
      <c r="L2404" s="14">
        <v>4.7839999999999998</v>
      </c>
      <c r="N2404" s="15">
        <v>40561</v>
      </c>
      <c r="O2404" s="14">
        <v>4.2039999999999997</v>
      </c>
      <c r="Q2404" s="15">
        <v>40561</v>
      </c>
      <c r="R2404" s="14">
        <v>3.2869999999999999</v>
      </c>
      <c r="T2404" s="15">
        <v>40561</v>
      </c>
      <c r="U2404" s="14">
        <v>3.5880000000000001</v>
      </c>
      <c r="W2404" s="15">
        <v>40561</v>
      </c>
      <c r="X2404" s="14">
        <v>7.07</v>
      </c>
      <c r="Z2404" s="15">
        <v>40561</v>
      </c>
      <c r="AA2404" s="14">
        <v>3.3050000000000002</v>
      </c>
      <c r="AC2404" s="14">
        <f t="shared" si="281"/>
        <v>4.0141272980071063</v>
      </c>
      <c r="AE2404" s="15">
        <v>40561</v>
      </c>
      <c r="AF2404" s="14">
        <v>3.3662999999999998</v>
      </c>
      <c r="AH2404" s="15">
        <v>40561</v>
      </c>
      <c r="AI2404" s="14">
        <v>3.6589999999999998</v>
      </c>
      <c r="AK2404" s="15">
        <v>40561</v>
      </c>
      <c r="AL2404" s="14">
        <v>2.1825000000000001</v>
      </c>
      <c r="AM2404" s="14">
        <f t="shared" si="283"/>
        <v>1.8316272980071062</v>
      </c>
      <c r="AN2404" s="15">
        <v>40561</v>
      </c>
      <c r="AO2404" s="14">
        <v>2.7199999999999998</v>
      </c>
      <c r="AP2404" s="14">
        <f t="shared" si="284"/>
        <v>0.6463000000000001</v>
      </c>
      <c r="AQ2404" s="15">
        <v>40561</v>
      </c>
      <c r="AR2404" s="14">
        <v>3.4350000000000001</v>
      </c>
      <c r="AS2404" s="14">
        <f t="shared" si="285"/>
        <v>0.22399999999999975</v>
      </c>
      <c r="AU2404" s="14">
        <f t="shared" si="282"/>
        <v>0.93250000000000011</v>
      </c>
      <c r="AW2404" s="14">
        <f t="shared" si="286"/>
        <v>3.2954999999999997</v>
      </c>
      <c r="AY2404" s="14">
        <f t="shared" si="287"/>
        <v>2.6014999999999997</v>
      </c>
      <c r="BA2404" s="15">
        <v>40561</v>
      </c>
      <c r="BB2404" s="14">
        <v>236.2587</v>
      </c>
      <c r="BD2404" s="15"/>
      <c r="BJ2404" s="15">
        <v>41291</v>
      </c>
      <c r="BK2404" s="14">
        <v>229.60659999999999</v>
      </c>
    </row>
    <row r="2405" spans="2:63" x14ac:dyDescent="0.2">
      <c r="B2405" s="15">
        <v>40562</v>
      </c>
      <c r="C2405" s="14">
        <v>3.105</v>
      </c>
      <c r="E2405" s="15">
        <v>40562</v>
      </c>
      <c r="F2405" s="14">
        <v>3.4590000000000001</v>
      </c>
      <c r="H2405" s="15">
        <v>40562</v>
      </c>
      <c r="I2405" s="14">
        <v>5.3760000000000003</v>
      </c>
      <c r="K2405" s="15">
        <v>40562</v>
      </c>
      <c r="L2405" s="14">
        <v>4.7279999999999998</v>
      </c>
      <c r="N2405" s="15">
        <v>40562</v>
      </c>
      <c r="O2405" s="14">
        <v>4.258</v>
      </c>
      <c r="Q2405" s="15">
        <v>40562</v>
      </c>
      <c r="R2405" s="14">
        <v>3.262</v>
      </c>
      <c r="T2405" s="15">
        <v>40562</v>
      </c>
      <c r="U2405" s="14">
        <v>3.548</v>
      </c>
      <c r="W2405" s="15">
        <v>40562</v>
      </c>
      <c r="X2405" s="14">
        <v>7.0609999999999999</v>
      </c>
      <c r="Z2405" s="15">
        <v>40562</v>
      </c>
      <c r="AA2405" s="14">
        <v>3.2869999999999999</v>
      </c>
      <c r="AC2405" s="14">
        <f t="shared" si="281"/>
        <v>3.9782593851382662</v>
      </c>
      <c r="AE2405" s="15">
        <v>40562</v>
      </c>
      <c r="AF2405" s="14">
        <v>3.339</v>
      </c>
      <c r="AH2405" s="15">
        <v>40562</v>
      </c>
      <c r="AI2405" s="14">
        <v>3.6349999999999998</v>
      </c>
      <c r="AK2405" s="15">
        <v>40562</v>
      </c>
      <c r="AL2405" s="14">
        <v>2.085</v>
      </c>
      <c r="AM2405" s="14">
        <f t="shared" si="283"/>
        <v>1.8932593851382662</v>
      </c>
      <c r="AN2405" s="15">
        <v>40562</v>
      </c>
      <c r="AO2405" s="14">
        <v>2.6749999999999998</v>
      </c>
      <c r="AP2405" s="14">
        <f t="shared" si="284"/>
        <v>0.66400000000000015</v>
      </c>
      <c r="AQ2405" s="15">
        <v>40562</v>
      </c>
      <c r="AR2405" s="14">
        <v>3.4538000000000002</v>
      </c>
      <c r="AS2405" s="14">
        <f t="shared" si="285"/>
        <v>0.18119999999999958</v>
      </c>
      <c r="AU2405" s="14">
        <f t="shared" si="282"/>
        <v>1.02</v>
      </c>
      <c r="AW2405" s="14">
        <f t="shared" si="286"/>
        <v>3.2910000000000004</v>
      </c>
      <c r="AY2405" s="14">
        <f t="shared" si="287"/>
        <v>2.6429999999999998</v>
      </c>
      <c r="BA2405" s="15">
        <v>40562</v>
      </c>
      <c r="BB2405" s="14">
        <v>227.03649999999999</v>
      </c>
      <c r="BD2405" s="15"/>
      <c r="BJ2405" s="15">
        <v>41292</v>
      </c>
      <c r="BK2405" s="14">
        <v>230.14330000000001</v>
      </c>
    </row>
    <row r="2406" spans="2:63" x14ac:dyDescent="0.2">
      <c r="B2406" s="15">
        <v>40563</v>
      </c>
      <c r="C2406" s="14">
        <v>3.1629999999999998</v>
      </c>
      <c r="E2406" s="15">
        <v>40563</v>
      </c>
      <c r="F2406" s="14">
        <v>3.5030000000000001</v>
      </c>
      <c r="H2406" s="15">
        <v>40563</v>
      </c>
      <c r="I2406" s="14">
        <v>5.3440000000000003</v>
      </c>
      <c r="K2406" s="15">
        <v>40563</v>
      </c>
      <c r="L2406" s="14">
        <v>4.7789999999999999</v>
      </c>
      <c r="N2406" s="15">
        <v>40563</v>
      </c>
      <c r="O2406" s="14">
        <v>4.2789999999999999</v>
      </c>
      <c r="Q2406" s="15">
        <v>40563</v>
      </c>
      <c r="R2406" s="14">
        <v>3.3149999999999999</v>
      </c>
      <c r="T2406" s="15">
        <v>40563</v>
      </c>
      <c r="U2406" s="14">
        <v>3.5910000000000002</v>
      </c>
      <c r="W2406" s="15">
        <v>40563</v>
      </c>
      <c r="X2406" s="14">
        <v>6.8319999999999999</v>
      </c>
      <c r="Z2406" s="15">
        <v>40563</v>
      </c>
      <c r="AA2406" s="14">
        <v>3.343</v>
      </c>
      <c r="AC2406" s="14">
        <f t="shared" si="281"/>
        <v>4.0096439054534212</v>
      </c>
      <c r="AE2406" s="15">
        <v>40563</v>
      </c>
      <c r="AF2406" s="14">
        <v>3.4487999999999999</v>
      </c>
      <c r="AH2406" s="15">
        <v>40563</v>
      </c>
      <c r="AI2406" s="14">
        <v>3.6879999999999997</v>
      </c>
      <c r="AK2406" s="15">
        <v>40563</v>
      </c>
      <c r="AL2406" s="14">
        <v>2.1</v>
      </c>
      <c r="AM2406" s="14">
        <f t="shared" si="283"/>
        <v>1.9096439054534211</v>
      </c>
      <c r="AN2406" s="15">
        <v>40563</v>
      </c>
      <c r="AO2406" s="14">
        <v>2.6349999999999998</v>
      </c>
      <c r="AP2406" s="14">
        <f t="shared" si="284"/>
        <v>0.81380000000000008</v>
      </c>
      <c r="AQ2406" s="15">
        <v>40563</v>
      </c>
      <c r="AR2406" s="14">
        <v>3.4163000000000001</v>
      </c>
      <c r="AS2406" s="14">
        <f t="shared" si="285"/>
        <v>0.27169999999999961</v>
      </c>
      <c r="AU2406" s="14">
        <f t="shared" si="282"/>
        <v>1.0629999999999997</v>
      </c>
      <c r="AW2406" s="14">
        <f t="shared" si="286"/>
        <v>3.2440000000000002</v>
      </c>
      <c r="AY2406" s="14">
        <f t="shared" si="287"/>
        <v>2.6789999999999998</v>
      </c>
      <c r="BA2406" s="15">
        <v>40563</v>
      </c>
      <c r="BB2406" s="14">
        <v>218.0719</v>
      </c>
      <c r="BD2406" s="15"/>
      <c r="BJ2406" s="15">
        <v>41293</v>
      </c>
      <c r="BK2406" s="14">
        <v>230.14330000000001</v>
      </c>
    </row>
    <row r="2407" spans="2:63" x14ac:dyDescent="0.2">
      <c r="B2407" s="15">
        <v>40564</v>
      </c>
      <c r="C2407" s="14">
        <v>3.1760000000000002</v>
      </c>
      <c r="E2407" s="15">
        <v>40564</v>
      </c>
      <c r="F2407" s="14">
        <v>3.4910000000000001</v>
      </c>
      <c r="H2407" s="15">
        <v>40564</v>
      </c>
      <c r="I2407" s="14">
        <v>5.202</v>
      </c>
      <c r="K2407" s="15">
        <v>40564</v>
      </c>
      <c r="L2407" s="14">
        <v>4.7110000000000003</v>
      </c>
      <c r="N2407" s="15">
        <v>40564</v>
      </c>
      <c r="O2407" s="14">
        <v>4.2030000000000003</v>
      </c>
      <c r="Q2407" s="15">
        <v>40564</v>
      </c>
      <c r="R2407" s="14">
        <v>3.319</v>
      </c>
      <c r="T2407" s="15">
        <v>40564</v>
      </c>
      <c r="U2407" s="14">
        <v>3.5789999999999997</v>
      </c>
      <c r="W2407" s="15">
        <v>40564</v>
      </c>
      <c r="X2407" s="14">
        <v>6.883</v>
      </c>
      <c r="Z2407" s="15">
        <v>40564</v>
      </c>
      <c r="AA2407" s="14">
        <v>3.3460000000000001</v>
      </c>
      <c r="AC2407" s="14">
        <f t="shared" si="281"/>
        <v>3.9767182141201909</v>
      </c>
      <c r="AE2407" s="15">
        <v>40564</v>
      </c>
      <c r="AF2407" s="14">
        <v>3.4041999999999999</v>
      </c>
      <c r="AH2407" s="15">
        <v>40564</v>
      </c>
      <c r="AI2407" s="14">
        <v>3.6949999999999998</v>
      </c>
      <c r="AK2407" s="15">
        <v>40564</v>
      </c>
      <c r="AL2407" s="14">
        <v>2.1150000000000002</v>
      </c>
      <c r="AM2407" s="14">
        <f t="shared" si="283"/>
        <v>1.8617182141201907</v>
      </c>
      <c r="AN2407" s="15">
        <v>40564</v>
      </c>
      <c r="AO2407" s="14">
        <v>2.6280000000000001</v>
      </c>
      <c r="AP2407" s="14">
        <f t="shared" si="284"/>
        <v>0.77619999999999978</v>
      </c>
      <c r="AQ2407" s="15">
        <v>40564</v>
      </c>
      <c r="AR2407" s="14">
        <v>3.43</v>
      </c>
      <c r="AS2407" s="14">
        <f t="shared" si="285"/>
        <v>0.26499999999999968</v>
      </c>
      <c r="AU2407" s="14">
        <f t="shared" si="282"/>
        <v>1.0609999999999999</v>
      </c>
      <c r="AW2407" s="14">
        <f t="shared" si="286"/>
        <v>3.0869999999999997</v>
      </c>
      <c r="AY2407" s="14">
        <f t="shared" si="287"/>
        <v>2.5960000000000001</v>
      </c>
      <c r="BA2407" s="15">
        <v>40564</v>
      </c>
      <c r="BB2407" s="14">
        <v>202.6138</v>
      </c>
      <c r="BD2407" s="15"/>
      <c r="BJ2407" s="15">
        <v>41294</v>
      </c>
      <c r="BK2407" s="14">
        <v>230.14330000000001</v>
      </c>
    </row>
    <row r="2408" spans="2:63" x14ac:dyDescent="0.2">
      <c r="B2408" s="15">
        <v>40565</v>
      </c>
      <c r="C2408" s="14">
        <v>3.1760000000000002</v>
      </c>
      <c r="E2408" s="15">
        <v>40565</v>
      </c>
      <c r="F2408" s="14">
        <v>3.4910000000000001</v>
      </c>
      <c r="H2408" s="15">
        <v>40565</v>
      </c>
      <c r="I2408" s="14">
        <v>5.202</v>
      </c>
      <c r="K2408" s="15">
        <v>40565</v>
      </c>
      <c r="L2408" s="14">
        <v>4.7110000000000003</v>
      </c>
      <c r="N2408" s="15">
        <v>40565</v>
      </c>
      <c r="O2408" s="14">
        <v>4.2030000000000003</v>
      </c>
      <c r="Q2408" s="15">
        <v>40565</v>
      </c>
      <c r="R2408" s="14">
        <v>3.319</v>
      </c>
      <c r="T2408" s="15">
        <v>40565</v>
      </c>
      <c r="U2408" s="14">
        <v>3.5789999999999997</v>
      </c>
      <c r="W2408" s="15">
        <v>40565</v>
      </c>
      <c r="X2408" s="14">
        <v>6.883</v>
      </c>
      <c r="Z2408" s="15">
        <v>40565</v>
      </c>
      <c r="AA2408" s="14">
        <v>3.3460000000000001</v>
      </c>
      <c r="AC2408" s="14">
        <f t="shared" si="281"/>
        <v>3.9767182141201909</v>
      </c>
      <c r="AE2408" s="15">
        <v>40565</v>
      </c>
      <c r="AF2408" s="14">
        <v>3.4041999999999999</v>
      </c>
      <c r="AH2408" s="15">
        <v>40565</v>
      </c>
      <c r="AI2408" s="14">
        <v>3.6949999999999998</v>
      </c>
      <c r="AK2408" s="15">
        <v>40565</v>
      </c>
      <c r="AL2408" s="14">
        <v>2.1150000000000002</v>
      </c>
      <c r="AM2408" s="14">
        <f t="shared" si="283"/>
        <v>1.8617182141201907</v>
      </c>
      <c r="AN2408" s="15">
        <v>40565</v>
      </c>
      <c r="AO2408" s="14">
        <v>2.6280000000000001</v>
      </c>
      <c r="AP2408" s="14">
        <f t="shared" si="284"/>
        <v>0.77619999999999978</v>
      </c>
      <c r="AQ2408" s="15">
        <v>40565</v>
      </c>
      <c r="AR2408" s="14">
        <v>3.43</v>
      </c>
      <c r="AS2408" s="14">
        <f t="shared" si="285"/>
        <v>0.26499999999999968</v>
      </c>
      <c r="AU2408" s="14">
        <f t="shared" si="282"/>
        <v>1.0609999999999999</v>
      </c>
      <c r="AW2408" s="14">
        <f t="shared" si="286"/>
        <v>3.0869999999999997</v>
      </c>
      <c r="AY2408" s="14">
        <f t="shared" si="287"/>
        <v>2.5960000000000001</v>
      </c>
      <c r="BA2408" s="15">
        <v>40565</v>
      </c>
      <c r="BB2408" s="14">
        <v>202.6138</v>
      </c>
      <c r="BD2408" s="15"/>
      <c r="BJ2408" s="15">
        <v>41295</v>
      </c>
      <c r="BK2408" s="14">
        <v>230.14330000000001</v>
      </c>
    </row>
    <row r="2409" spans="2:63" x14ac:dyDescent="0.2">
      <c r="B2409" s="15">
        <v>40566</v>
      </c>
      <c r="C2409" s="14">
        <v>3.1760000000000002</v>
      </c>
      <c r="E2409" s="15">
        <v>40566</v>
      </c>
      <c r="F2409" s="14">
        <v>3.4910000000000001</v>
      </c>
      <c r="H2409" s="15">
        <v>40566</v>
      </c>
      <c r="I2409" s="14">
        <v>5.202</v>
      </c>
      <c r="K2409" s="15">
        <v>40566</v>
      </c>
      <c r="L2409" s="14">
        <v>4.7110000000000003</v>
      </c>
      <c r="N2409" s="15">
        <v>40566</v>
      </c>
      <c r="O2409" s="14">
        <v>4.2030000000000003</v>
      </c>
      <c r="Q2409" s="15">
        <v>40566</v>
      </c>
      <c r="R2409" s="14">
        <v>3.319</v>
      </c>
      <c r="T2409" s="15">
        <v>40566</v>
      </c>
      <c r="U2409" s="14">
        <v>3.5789999999999997</v>
      </c>
      <c r="W2409" s="15">
        <v>40566</v>
      </c>
      <c r="X2409" s="14">
        <v>6.883</v>
      </c>
      <c r="Z2409" s="15">
        <v>40566</v>
      </c>
      <c r="AA2409" s="14">
        <v>3.3460000000000001</v>
      </c>
      <c r="AC2409" s="14">
        <f t="shared" si="281"/>
        <v>3.9767182141201909</v>
      </c>
      <c r="AE2409" s="15">
        <v>40566</v>
      </c>
      <c r="AF2409" s="14">
        <v>3.4041999999999999</v>
      </c>
      <c r="AH2409" s="15">
        <v>40566</v>
      </c>
      <c r="AI2409" s="14">
        <v>3.6949999999999998</v>
      </c>
      <c r="AK2409" s="15">
        <v>40566</v>
      </c>
      <c r="AL2409" s="14">
        <v>2.1150000000000002</v>
      </c>
      <c r="AM2409" s="14">
        <f t="shared" si="283"/>
        <v>1.8617182141201907</v>
      </c>
      <c r="AN2409" s="15">
        <v>40566</v>
      </c>
      <c r="AO2409" s="14">
        <v>2.6280000000000001</v>
      </c>
      <c r="AP2409" s="14">
        <f t="shared" si="284"/>
        <v>0.77619999999999978</v>
      </c>
      <c r="AQ2409" s="15">
        <v>40566</v>
      </c>
      <c r="AR2409" s="14">
        <v>3.43</v>
      </c>
      <c r="AS2409" s="14">
        <f t="shared" si="285"/>
        <v>0.26499999999999968</v>
      </c>
      <c r="AU2409" s="14">
        <f t="shared" si="282"/>
        <v>1.0609999999999999</v>
      </c>
      <c r="AW2409" s="14">
        <f t="shared" si="286"/>
        <v>3.0869999999999997</v>
      </c>
      <c r="AY2409" s="14">
        <f t="shared" si="287"/>
        <v>2.5960000000000001</v>
      </c>
      <c r="BA2409" s="15">
        <v>40566</v>
      </c>
      <c r="BB2409" s="14">
        <v>202.6138</v>
      </c>
      <c r="BD2409" s="15"/>
      <c r="BJ2409" s="15">
        <v>41296</v>
      </c>
      <c r="BK2409" s="14">
        <v>230.0583</v>
      </c>
    </row>
    <row r="2410" spans="2:63" x14ac:dyDescent="0.2">
      <c r="B2410" s="15">
        <v>40567</v>
      </c>
      <c r="C2410" s="14">
        <v>3.15</v>
      </c>
      <c r="E2410" s="15">
        <v>40567</v>
      </c>
      <c r="F2410" s="14">
        <v>3.4769999999999999</v>
      </c>
      <c r="H2410" s="15">
        <v>40567</v>
      </c>
      <c r="I2410" s="14">
        <v>5.2370000000000001</v>
      </c>
      <c r="K2410" s="15">
        <v>40567</v>
      </c>
      <c r="L2410" s="14">
        <v>4.673</v>
      </c>
      <c r="N2410" s="15">
        <v>40567</v>
      </c>
      <c r="O2410" s="14">
        <v>4.1900000000000004</v>
      </c>
      <c r="Q2410" s="15">
        <v>40567</v>
      </c>
      <c r="R2410" s="14">
        <v>3.2989999999999999</v>
      </c>
      <c r="T2410" s="15">
        <v>40567</v>
      </c>
      <c r="U2410" s="14">
        <v>3.556</v>
      </c>
      <c r="W2410" s="15">
        <v>40567</v>
      </c>
      <c r="X2410" s="14">
        <v>6.9340000000000002</v>
      </c>
      <c r="Z2410" s="15">
        <v>40567</v>
      </c>
      <c r="AA2410" s="14">
        <v>3.3260000000000001</v>
      </c>
      <c r="AC2410" s="14">
        <f t="shared" si="281"/>
        <v>3.9625369998455122</v>
      </c>
      <c r="AE2410" s="15">
        <v>40567</v>
      </c>
      <c r="AF2410" s="14">
        <v>3.4043999999999999</v>
      </c>
      <c r="AH2410" s="15">
        <v>40567</v>
      </c>
      <c r="AI2410" s="14">
        <v>3.6710000000000003</v>
      </c>
      <c r="AK2410" s="15">
        <v>40567</v>
      </c>
      <c r="AL2410" s="14">
        <v>2.0964999999999998</v>
      </c>
      <c r="AM2410" s="14">
        <f t="shared" si="283"/>
        <v>1.8660369998455124</v>
      </c>
      <c r="AN2410" s="15">
        <v>40567</v>
      </c>
      <c r="AO2410" s="14">
        <v>2.62</v>
      </c>
      <c r="AP2410" s="14">
        <f t="shared" si="284"/>
        <v>0.78439999999999976</v>
      </c>
      <c r="AQ2410" s="15">
        <v>40567</v>
      </c>
      <c r="AR2410" s="14">
        <v>3.4415</v>
      </c>
      <c r="AS2410" s="14">
        <f t="shared" si="285"/>
        <v>0.22950000000000026</v>
      </c>
      <c r="AU2410" s="14">
        <f t="shared" si="282"/>
        <v>1.0535000000000001</v>
      </c>
      <c r="AW2410" s="14">
        <f t="shared" si="286"/>
        <v>3.1405000000000003</v>
      </c>
      <c r="AY2410" s="14">
        <f t="shared" si="287"/>
        <v>2.5765000000000002</v>
      </c>
      <c r="BA2410" s="15">
        <v>40567</v>
      </c>
      <c r="BB2410" s="14">
        <v>208.70349999999999</v>
      </c>
      <c r="BD2410" s="15"/>
      <c r="BJ2410" s="15">
        <v>41297</v>
      </c>
      <c r="BK2410" s="14">
        <v>229.56530000000001</v>
      </c>
    </row>
    <row r="2411" spans="2:63" x14ac:dyDescent="0.2">
      <c r="B2411" s="15">
        <v>40568</v>
      </c>
      <c r="C2411" s="14">
        <v>3.1440000000000001</v>
      </c>
      <c r="E2411" s="15">
        <v>40568</v>
      </c>
      <c r="F2411" s="14">
        <v>3.476</v>
      </c>
      <c r="H2411" s="15">
        <v>40568</v>
      </c>
      <c r="I2411" s="14">
        <v>5.3440000000000003</v>
      </c>
      <c r="K2411" s="15">
        <v>40568</v>
      </c>
      <c r="L2411" s="14">
        <v>4.7389999999999999</v>
      </c>
      <c r="N2411" s="15">
        <v>40568</v>
      </c>
      <c r="O2411" s="14">
        <v>4.2110000000000003</v>
      </c>
      <c r="Q2411" s="15">
        <v>40568</v>
      </c>
      <c r="R2411" s="14">
        <v>3.302</v>
      </c>
      <c r="T2411" s="15">
        <v>40568</v>
      </c>
      <c r="U2411" s="14">
        <v>3.5760000000000001</v>
      </c>
      <c r="W2411" s="15">
        <v>40568</v>
      </c>
      <c r="X2411" s="14">
        <v>7.0540000000000003</v>
      </c>
      <c r="Z2411" s="15">
        <v>40568</v>
      </c>
      <c r="AA2411" s="14">
        <v>3.327</v>
      </c>
      <c r="AC2411" s="14">
        <f t="shared" si="281"/>
        <v>3.9926520933106748</v>
      </c>
      <c r="AE2411" s="15">
        <v>40568</v>
      </c>
      <c r="AF2411" s="14">
        <v>3.3284000000000002</v>
      </c>
      <c r="AH2411" s="15">
        <v>40568</v>
      </c>
      <c r="AI2411" s="14">
        <v>3.6269999999999998</v>
      </c>
      <c r="AK2411" s="15">
        <v>40568</v>
      </c>
      <c r="AL2411" s="14">
        <v>2.105</v>
      </c>
      <c r="AM2411" s="14">
        <f t="shared" si="283"/>
        <v>1.8876520933106749</v>
      </c>
      <c r="AN2411" s="15">
        <v>40568</v>
      </c>
      <c r="AO2411" s="14">
        <v>2.633</v>
      </c>
      <c r="AP2411" s="14">
        <f t="shared" si="284"/>
        <v>0.69540000000000024</v>
      </c>
      <c r="AQ2411" s="15">
        <v>40568</v>
      </c>
      <c r="AR2411" s="14">
        <v>3.39</v>
      </c>
      <c r="AS2411" s="14">
        <f t="shared" si="285"/>
        <v>0.23699999999999966</v>
      </c>
      <c r="AU2411" s="14">
        <f t="shared" si="282"/>
        <v>1.0390000000000001</v>
      </c>
      <c r="AW2411" s="14">
        <f t="shared" si="286"/>
        <v>3.2390000000000003</v>
      </c>
      <c r="AY2411" s="14">
        <f t="shared" si="287"/>
        <v>2.6339999999999999</v>
      </c>
      <c r="BA2411" s="15">
        <v>40568</v>
      </c>
      <c r="BB2411" s="14">
        <v>219.97970000000001</v>
      </c>
      <c r="BD2411" s="15"/>
      <c r="BJ2411" s="15">
        <v>41298</v>
      </c>
      <c r="BK2411" s="14">
        <v>229.80350000000001</v>
      </c>
    </row>
    <row r="2412" spans="2:63" x14ac:dyDescent="0.2">
      <c r="B2412" s="15">
        <v>40569</v>
      </c>
      <c r="C2412" s="14">
        <v>3.1850000000000001</v>
      </c>
      <c r="E2412" s="15">
        <v>40569</v>
      </c>
      <c r="F2412" s="14">
        <v>3.5289999999999999</v>
      </c>
      <c r="H2412" s="15">
        <v>40569</v>
      </c>
      <c r="I2412" s="14">
        <v>5.4359999999999999</v>
      </c>
      <c r="K2412" s="15">
        <v>40569</v>
      </c>
      <c r="L2412" s="14">
        <v>4.7969999999999997</v>
      </c>
      <c r="N2412" s="15">
        <v>40569</v>
      </c>
      <c r="O2412" s="14">
        <v>4.2850000000000001</v>
      </c>
      <c r="Q2412" s="15">
        <v>40569</v>
      </c>
      <c r="R2412" s="14">
        <v>3.3420000000000001</v>
      </c>
      <c r="T2412" s="15">
        <v>40569</v>
      </c>
      <c r="U2412" s="14">
        <v>3.6259999999999999</v>
      </c>
      <c r="W2412" s="15">
        <v>40569</v>
      </c>
      <c r="X2412" s="14">
        <v>7.13</v>
      </c>
      <c r="Z2412" s="15">
        <v>40569</v>
      </c>
      <c r="AA2412" s="14">
        <v>3.3679999999999999</v>
      </c>
      <c r="AC2412" s="14">
        <f t="shared" si="281"/>
        <v>4.0488876873165447</v>
      </c>
      <c r="AE2412" s="15">
        <v>40569</v>
      </c>
      <c r="AF2412" s="14">
        <v>3.4146000000000001</v>
      </c>
      <c r="AH2412" s="15">
        <v>40569</v>
      </c>
      <c r="AI2412" s="14">
        <v>3.6920000000000002</v>
      </c>
      <c r="AK2412" s="15">
        <v>40569</v>
      </c>
      <c r="AL2412" s="14">
        <v>2.1749999999999998</v>
      </c>
      <c r="AM2412" s="14">
        <f t="shared" si="283"/>
        <v>1.8738876873165449</v>
      </c>
      <c r="AN2412" s="15">
        <v>40569</v>
      </c>
      <c r="AO2412" s="14">
        <v>2.65</v>
      </c>
      <c r="AP2412" s="14">
        <f t="shared" si="284"/>
        <v>0.76460000000000017</v>
      </c>
      <c r="AQ2412" s="15">
        <v>40569</v>
      </c>
      <c r="AR2412" s="14">
        <v>3.4580000000000002</v>
      </c>
      <c r="AS2412" s="14">
        <f t="shared" si="285"/>
        <v>0.23399999999999999</v>
      </c>
      <c r="AU2412" s="14">
        <f t="shared" si="282"/>
        <v>1.0100000000000002</v>
      </c>
      <c r="AW2412" s="14">
        <f t="shared" si="286"/>
        <v>3.2610000000000001</v>
      </c>
      <c r="AY2412" s="14">
        <f t="shared" si="287"/>
        <v>2.6219999999999999</v>
      </c>
      <c r="BA2412" s="15">
        <v>40569</v>
      </c>
      <c r="BB2412" s="14">
        <v>225.09909999999999</v>
      </c>
      <c r="BD2412" s="15"/>
      <c r="BJ2412" s="15">
        <v>41299</v>
      </c>
      <c r="BK2412" s="14">
        <v>230.1704</v>
      </c>
    </row>
    <row r="2413" spans="2:63" x14ac:dyDescent="0.2">
      <c r="B2413" s="15">
        <v>40570</v>
      </c>
      <c r="C2413" s="14">
        <v>3.206</v>
      </c>
      <c r="E2413" s="15">
        <v>40570</v>
      </c>
      <c r="F2413" s="14">
        <v>3.569</v>
      </c>
      <c r="H2413" s="15">
        <v>40570</v>
      </c>
      <c r="I2413" s="14">
        <v>5.5</v>
      </c>
      <c r="K2413" s="15">
        <v>40570</v>
      </c>
      <c r="L2413" s="14">
        <v>4.8230000000000004</v>
      </c>
      <c r="N2413" s="15">
        <v>40570</v>
      </c>
      <c r="O2413" s="14">
        <v>4.335</v>
      </c>
      <c r="Q2413" s="15">
        <v>40570</v>
      </c>
      <c r="R2413" s="14">
        <v>3.3660000000000001</v>
      </c>
      <c r="T2413" s="15">
        <v>40570</v>
      </c>
      <c r="U2413" s="14">
        <v>3.6560000000000001</v>
      </c>
      <c r="W2413" s="15">
        <v>40570</v>
      </c>
      <c r="X2413" s="14">
        <v>7.1079999999999997</v>
      </c>
      <c r="Z2413" s="15">
        <v>40570</v>
      </c>
      <c r="AA2413" s="14">
        <v>3.4009999999999998</v>
      </c>
      <c r="AC2413" s="14">
        <f t="shared" si="281"/>
        <v>4.0815105824192806</v>
      </c>
      <c r="AE2413" s="15">
        <v>40570</v>
      </c>
      <c r="AF2413" s="14">
        <v>3.3872999999999998</v>
      </c>
      <c r="AH2413" s="15">
        <v>40570</v>
      </c>
      <c r="AI2413" s="14">
        <v>3.6930000000000001</v>
      </c>
      <c r="AK2413" s="15">
        <v>40570</v>
      </c>
      <c r="AL2413" s="14">
        <v>2.1</v>
      </c>
      <c r="AM2413" s="14">
        <f t="shared" si="283"/>
        <v>1.9815105824192805</v>
      </c>
      <c r="AN2413" s="15">
        <v>40570</v>
      </c>
      <c r="AO2413" s="14">
        <v>2.6310000000000002</v>
      </c>
      <c r="AP2413" s="14">
        <f t="shared" si="284"/>
        <v>0.75629999999999953</v>
      </c>
      <c r="AQ2413" s="15">
        <v>40570</v>
      </c>
      <c r="AR2413" s="14">
        <v>3.4540000000000002</v>
      </c>
      <c r="AS2413" s="14">
        <f t="shared" si="285"/>
        <v>0.23899999999999988</v>
      </c>
      <c r="AU2413" s="14">
        <f t="shared" si="282"/>
        <v>1.1059999999999999</v>
      </c>
      <c r="AW2413" s="14">
        <f t="shared" si="286"/>
        <v>3.4</v>
      </c>
      <c r="AY2413" s="14">
        <f t="shared" si="287"/>
        <v>2.7230000000000003</v>
      </c>
      <c r="BA2413" s="15">
        <v>40570</v>
      </c>
      <c r="BB2413" s="14">
        <v>229.34979999999999</v>
      </c>
      <c r="BD2413" s="15"/>
      <c r="BJ2413" s="15">
        <v>41300</v>
      </c>
      <c r="BK2413" s="14">
        <v>230.1704</v>
      </c>
    </row>
    <row r="2414" spans="2:63" x14ac:dyDescent="0.2">
      <c r="B2414" s="15">
        <v>40571</v>
      </c>
      <c r="C2414" s="14">
        <v>3.1480000000000001</v>
      </c>
      <c r="E2414" s="15">
        <v>40571</v>
      </c>
      <c r="F2414" s="14">
        <v>3.5270000000000001</v>
      </c>
      <c r="H2414" s="15">
        <v>40571</v>
      </c>
      <c r="I2414" s="14">
        <v>5.4580000000000002</v>
      </c>
      <c r="K2414" s="15">
        <v>40571</v>
      </c>
      <c r="L2414" s="14">
        <v>4.78</v>
      </c>
      <c r="N2414" s="15">
        <v>40571</v>
      </c>
      <c r="O2414" s="14">
        <v>4.29</v>
      </c>
      <c r="Q2414" s="15">
        <v>40571</v>
      </c>
      <c r="R2414" s="14">
        <v>3.3140000000000001</v>
      </c>
      <c r="T2414" s="15">
        <v>40571</v>
      </c>
      <c r="U2414" s="14">
        <v>3.6240000000000001</v>
      </c>
      <c r="W2414" s="15">
        <v>40571</v>
      </c>
      <c r="X2414" s="14">
        <v>7.0720000000000001</v>
      </c>
      <c r="Z2414" s="15">
        <v>40571</v>
      </c>
      <c r="AA2414" s="14">
        <v>3.3490000000000002</v>
      </c>
      <c r="AC2414" s="14">
        <f t="shared" si="281"/>
        <v>4.0344121736443688</v>
      </c>
      <c r="AE2414" s="15">
        <v>40571</v>
      </c>
      <c r="AF2414" s="14">
        <v>3.3214000000000001</v>
      </c>
      <c r="AH2414" s="15">
        <v>40571</v>
      </c>
      <c r="AI2414" s="14">
        <v>3.65</v>
      </c>
      <c r="AK2414" s="15">
        <v>40571</v>
      </c>
      <c r="AL2414" s="14">
        <v>2.11</v>
      </c>
      <c r="AM2414" s="14">
        <f t="shared" si="283"/>
        <v>1.9244121736443689</v>
      </c>
      <c r="AN2414" s="15">
        <v>40571</v>
      </c>
      <c r="AO2414" s="14">
        <v>2.6494999999999997</v>
      </c>
      <c r="AP2414" s="14">
        <f t="shared" si="284"/>
        <v>0.67190000000000039</v>
      </c>
      <c r="AQ2414" s="15">
        <v>40571</v>
      </c>
      <c r="AR2414" s="14">
        <v>3.46</v>
      </c>
      <c r="AS2414" s="14">
        <f t="shared" si="285"/>
        <v>0.18999999999999995</v>
      </c>
      <c r="AU2414" s="14">
        <f t="shared" si="282"/>
        <v>1.0380000000000003</v>
      </c>
      <c r="AW2414" s="14">
        <f t="shared" si="286"/>
        <v>3.3480000000000003</v>
      </c>
      <c r="AY2414" s="14">
        <f t="shared" si="287"/>
        <v>2.6700000000000004</v>
      </c>
      <c r="BA2414" s="15">
        <v>40571</v>
      </c>
      <c r="BB2414" s="14">
        <v>231.01939999999999</v>
      </c>
      <c r="BD2414" s="15"/>
      <c r="BJ2414" s="15">
        <v>41301</v>
      </c>
      <c r="BK2414" s="14">
        <v>230.1704</v>
      </c>
    </row>
    <row r="2415" spans="2:63" x14ac:dyDescent="0.2">
      <c r="B2415" s="15">
        <v>40572</v>
      </c>
      <c r="C2415" s="14">
        <v>3.1480000000000001</v>
      </c>
      <c r="E2415" s="15">
        <v>40572</v>
      </c>
      <c r="F2415" s="14">
        <v>3.5270000000000001</v>
      </c>
      <c r="H2415" s="15">
        <v>40572</v>
      </c>
      <c r="I2415" s="14">
        <v>5.4580000000000002</v>
      </c>
      <c r="K2415" s="15">
        <v>40572</v>
      </c>
      <c r="L2415" s="14">
        <v>4.78</v>
      </c>
      <c r="N2415" s="15">
        <v>40572</v>
      </c>
      <c r="O2415" s="14">
        <v>4.29</v>
      </c>
      <c r="Q2415" s="15">
        <v>40572</v>
      </c>
      <c r="R2415" s="14">
        <v>3.3140000000000001</v>
      </c>
      <c r="T2415" s="15">
        <v>40572</v>
      </c>
      <c r="U2415" s="14">
        <v>3.6240000000000001</v>
      </c>
      <c r="W2415" s="15">
        <v>40572</v>
      </c>
      <c r="X2415" s="14">
        <v>7.0720000000000001</v>
      </c>
      <c r="Z2415" s="15">
        <v>40572</v>
      </c>
      <c r="AA2415" s="14">
        <v>3.3490000000000002</v>
      </c>
      <c r="AC2415" s="14">
        <f t="shared" si="281"/>
        <v>4.0344121736443688</v>
      </c>
      <c r="AE2415" s="15">
        <v>40572</v>
      </c>
      <c r="AF2415" s="14">
        <v>3.3214000000000001</v>
      </c>
      <c r="AH2415" s="15">
        <v>40572</v>
      </c>
      <c r="AI2415" s="14">
        <v>3.65</v>
      </c>
      <c r="AK2415" s="15">
        <v>40572</v>
      </c>
      <c r="AL2415" s="14">
        <v>2.11</v>
      </c>
      <c r="AM2415" s="14">
        <f t="shared" si="283"/>
        <v>1.9244121736443689</v>
      </c>
      <c r="AN2415" s="15">
        <v>40572</v>
      </c>
      <c r="AO2415" s="14">
        <v>2.6494999999999997</v>
      </c>
      <c r="AP2415" s="14">
        <f t="shared" si="284"/>
        <v>0.67190000000000039</v>
      </c>
      <c r="AQ2415" s="15">
        <v>40572</v>
      </c>
      <c r="AR2415" s="14">
        <v>3.46</v>
      </c>
      <c r="AS2415" s="14">
        <f t="shared" si="285"/>
        <v>0.18999999999999995</v>
      </c>
      <c r="AU2415" s="14">
        <f t="shared" si="282"/>
        <v>1.0380000000000003</v>
      </c>
      <c r="AW2415" s="14">
        <f t="shared" si="286"/>
        <v>3.3480000000000003</v>
      </c>
      <c r="AY2415" s="14">
        <f t="shared" si="287"/>
        <v>2.6700000000000004</v>
      </c>
      <c r="BA2415" s="15">
        <v>40572</v>
      </c>
      <c r="BB2415" s="14">
        <v>231.01939999999999</v>
      </c>
      <c r="BD2415" s="15"/>
      <c r="BJ2415" s="15">
        <v>41302</v>
      </c>
      <c r="BK2415" s="14">
        <v>229.9974</v>
      </c>
    </row>
    <row r="2416" spans="2:63" x14ac:dyDescent="0.2">
      <c r="B2416" s="15">
        <v>40573</v>
      </c>
      <c r="C2416" s="14">
        <v>3.1480000000000001</v>
      </c>
      <c r="E2416" s="15">
        <v>40573</v>
      </c>
      <c r="F2416" s="14">
        <v>3.5270000000000001</v>
      </c>
      <c r="H2416" s="15">
        <v>40573</v>
      </c>
      <c r="I2416" s="14">
        <v>5.4580000000000002</v>
      </c>
      <c r="K2416" s="15">
        <v>40573</v>
      </c>
      <c r="L2416" s="14">
        <v>4.78</v>
      </c>
      <c r="N2416" s="15">
        <v>40573</v>
      </c>
      <c r="O2416" s="14">
        <v>4.29</v>
      </c>
      <c r="Q2416" s="15">
        <v>40573</v>
      </c>
      <c r="R2416" s="14">
        <v>3.3140000000000001</v>
      </c>
      <c r="T2416" s="15">
        <v>40573</v>
      </c>
      <c r="U2416" s="14">
        <v>3.6240000000000001</v>
      </c>
      <c r="W2416" s="15">
        <v>40573</v>
      </c>
      <c r="X2416" s="14">
        <v>7.0720000000000001</v>
      </c>
      <c r="Z2416" s="15">
        <v>40573</v>
      </c>
      <c r="AA2416" s="14">
        <v>3.3490000000000002</v>
      </c>
      <c r="AC2416" s="14">
        <f t="shared" si="281"/>
        <v>4.0344121736443688</v>
      </c>
      <c r="AE2416" s="15">
        <v>40573</v>
      </c>
      <c r="AF2416" s="14">
        <v>3.3214000000000001</v>
      </c>
      <c r="AH2416" s="15">
        <v>40573</v>
      </c>
      <c r="AI2416" s="14">
        <v>3.65</v>
      </c>
      <c r="AK2416" s="15">
        <v>40573</v>
      </c>
      <c r="AL2416" s="14">
        <v>2.11</v>
      </c>
      <c r="AM2416" s="14">
        <f t="shared" si="283"/>
        <v>1.9244121736443689</v>
      </c>
      <c r="AN2416" s="15">
        <v>40573</v>
      </c>
      <c r="AO2416" s="14">
        <v>2.6494999999999997</v>
      </c>
      <c r="AP2416" s="14">
        <f t="shared" si="284"/>
        <v>0.67190000000000039</v>
      </c>
      <c r="AQ2416" s="15">
        <v>40573</v>
      </c>
      <c r="AR2416" s="14">
        <v>3.46</v>
      </c>
      <c r="AS2416" s="14">
        <f t="shared" si="285"/>
        <v>0.18999999999999995</v>
      </c>
      <c r="AU2416" s="14">
        <f t="shared" si="282"/>
        <v>1.0380000000000003</v>
      </c>
      <c r="AW2416" s="14">
        <f t="shared" si="286"/>
        <v>3.3480000000000003</v>
      </c>
      <c r="AY2416" s="14">
        <f t="shared" si="287"/>
        <v>2.6700000000000004</v>
      </c>
      <c r="BA2416" s="15">
        <v>40573</v>
      </c>
      <c r="BB2416" s="14">
        <v>231.01939999999999</v>
      </c>
      <c r="BD2416" s="15"/>
      <c r="BJ2416" s="15">
        <v>41303</v>
      </c>
      <c r="BK2416" s="14">
        <v>230.69900000000001</v>
      </c>
    </row>
    <row r="2417" spans="2:63" x14ac:dyDescent="0.2">
      <c r="B2417" s="15">
        <v>40574</v>
      </c>
      <c r="C2417" s="14">
        <v>3.1549999999999998</v>
      </c>
      <c r="E2417" s="15">
        <v>40574</v>
      </c>
      <c r="F2417" s="14">
        <v>3.5339999999999998</v>
      </c>
      <c r="H2417" s="15">
        <v>40574</v>
      </c>
      <c r="I2417" s="14">
        <v>5.3680000000000003</v>
      </c>
      <c r="K2417" s="15">
        <v>40574</v>
      </c>
      <c r="L2417" s="14">
        <v>4.7229999999999999</v>
      </c>
      <c r="N2417" s="15">
        <v>40574</v>
      </c>
      <c r="O2417" s="14">
        <v>4.2690000000000001</v>
      </c>
      <c r="Q2417" s="15">
        <v>40574</v>
      </c>
      <c r="R2417" s="14">
        <v>3.3239999999999998</v>
      </c>
      <c r="T2417" s="15">
        <v>40574</v>
      </c>
      <c r="U2417" s="14">
        <v>3.605</v>
      </c>
      <c r="W2417" s="15">
        <v>40574</v>
      </c>
      <c r="X2417" s="14">
        <v>7.048</v>
      </c>
      <c r="Z2417" s="15">
        <v>40574</v>
      </c>
      <c r="AA2417" s="14">
        <v>3.3519999999999999</v>
      </c>
      <c r="AC2417" s="14">
        <f t="shared" si="281"/>
        <v>4.0134131005716052</v>
      </c>
      <c r="AE2417" s="15">
        <v>40574</v>
      </c>
      <c r="AF2417" s="14">
        <v>3.3704000000000001</v>
      </c>
      <c r="AH2417" s="15">
        <v>40574</v>
      </c>
      <c r="AI2417" s="14">
        <v>3.6560000000000001</v>
      </c>
      <c r="AK2417" s="15">
        <v>40574</v>
      </c>
      <c r="AL2417" s="14">
        <v>2.1549999999999998</v>
      </c>
      <c r="AM2417" s="14">
        <f t="shared" si="283"/>
        <v>1.8584131005716054</v>
      </c>
      <c r="AN2417" s="15">
        <v>40574</v>
      </c>
      <c r="AO2417" s="14">
        <v>2.68</v>
      </c>
      <c r="AP2417" s="14">
        <f t="shared" si="284"/>
        <v>0.6903999999999999</v>
      </c>
      <c r="AQ2417" s="15">
        <v>40574</v>
      </c>
      <c r="AR2417" s="14">
        <v>3.4649999999999999</v>
      </c>
      <c r="AS2417" s="14">
        <f t="shared" si="285"/>
        <v>0.19100000000000028</v>
      </c>
      <c r="AU2417" s="14">
        <f t="shared" si="282"/>
        <v>1</v>
      </c>
      <c r="AW2417" s="14">
        <f t="shared" si="286"/>
        <v>3.2130000000000005</v>
      </c>
      <c r="AY2417" s="14">
        <f t="shared" si="287"/>
        <v>2.5680000000000001</v>
      </c>
      <c r="BA2417" s="15">
        <v>40574</v>
      </c>
      <c r="BB2417" s="14">
        <v>221.3339</v>
      </c>
      <c r="BD2417" s="15"/>
      <c r="BJ2417" s="15">
        <v>41304</v>
      </c>
      <c r="BK2417" s="14">
        <v>230.40190000000001</v>
      </c>
    </row>
    <row r="2418" spans="2:63" x14ac:dyDescent="0.2">
      <c r="B2418" s="15">
        <v>40575</v>
      </c>
      <c r="C2418" s="14">
        <v>3.2210000000000001</v>
      </c>
      <c r="E2418" s="15">
        <v>40575</v>
      </c>
      <c r="F2418" s="14">
        <v>3.5750000000000002</v>
      </c>
      <c r="H2418" s="15">
        <v>40575</v>
      </c>
      <c r="I2418" s="14">
        <v>5.2119999999999997</v>
      </c>
      <c r="K2418" s="15">
        <v>40575</v>
      </c>
      <c r="L2418" s="14">
        <v>4.6449999999999996</v>
      </c>
      <c r="N2418" s="15">
        <v>40575</v>
      </c>
      <c r="O2418" s="14">
        <v>4.2210000000000001</v>
      </c>
      <c r="Q2418" s="15">
        <v>40575</v>
      </c>
      <c r="R2418" s="14">
        <v>3.38</v>
      </c>
      <c r="T2418" s="15">
        <v>40575</v>
      </c>
      <c r="U2418" s="14">
        <v>3.6219999999999999</v>
      </c>
      <c r="W2418" s="15">
        <v>40575</v>
      </c>
      <c r="X2418" s="14">
        <v>6.9320000000000004</v>
      </c>
      <c r="Z2418" s="15">
        <v>40575</v>
      </c>
      <c r="AA2418" s="14">
        <v>3.4079999999999999</v>
      </c>
      <c r="AC2418" s="14">
        <f t="shared" si="281"/>
        <v>4.0047001390390857</v>
      </c>
      <c r="AE2418" s="15">
        <v>40575</v>
      </c>
      <c r="AF2418" s="14">
        <v>3.4394</v>
      </c>
      <c r="AH2418" s="15">
        <v>40575</v>
      </c>
      <c r="AI2418" s="14">
        <v>3.7069999999999999</v>
      </c>
      <c r="AK2418" s="15">
        <v>40575</v>
      </c>
      <c r="AL2418" s="14">
        <v>2.1749999999999998</v>
      </c>
      <c r="AM2418" s="14">
        <f t="shared" si="283"/>
        <v>1.8297001390390859</v>
      </c>
      <c r="AN2418" s="15">
        <v>40575</v>
      </c>
      <c r="AO2418" s="14">
        <v>2.7069999999999999</v>
      </c>
      <c r="AP2418" s="14">
        <f t="shared" si="284"/>
        <v>0.73240000000000016</v>
      </c>
      <c r="AQ2418" s="15">
        <v>40575</v>
      </c>
      <c r="AR2418" s="14">
        <v>3.5049999999999999</v>
      </c>
      <c r="AS2418" s="14">
        <f t="shared" si="285"/>
        <v>0.20199999999999996</v>
      </c>
      <c r="AU2418" s="14">
        <f t="shared" si="282"/>
        <v>1.0460000000000003</v>
      </c>
      <c r="AW2418" s="14">
        <f t="shared" si="286"/>
        <v>3.0369999999999999</v>
      </c>
      <c r="AY2418" s="14">
        <f t="shared" si="287"/>
        <v>2.4699999999999998</v>
      </c>
      <c r="BA2418" s="15">
        <v>40575</v>
      </c>
      <c r="BB2418" s="14">
        <v>199.17609999999999</v>
      </c>
      <c r="BD2418" s="15"/>
      <c r="BJ2418" s="15">
        <v>41305</v>
      </c>
      <c r="BK2418" s="14">
        <v>230.9169</v>
      </c>
    </row>
    <row r="2419" spans="2:63" x14ac:dyDescent="0.2">
      <c r="B2419" s="15">
        <v>40576</v>
      </c>
      <c r="C2419" s="14">
        <v>3.2589999999999999</v>
      </c>
      <c r="E2419" s="15">
        <v>40576</v>
      </c>
      <c r="F2419" s="14">
        <v>3.613</v>
      </c>
      <c r="H2419" s="15">
        <v>40576</v>
      </c>
      <c r="I2419" s="14">
        <v>5.0970000000000004</v>
      </c>
      <c r="K2419" s="15">
        <v>40576</v>
      </c>
      <c r="L2419" s="14">
        <v>4.5359999999999996</v>
      </c>
      <c r="N2419" s="15">
        <v>40576</v>
      </c>
      <c r="O2419" s="14">
        <v>4.1470000000000002</v>
      </c>
      <c r="Q2419" s="15">
        <v>40576</v>
      </c>
      <c r="R2419" s="14">
        <v>3.427</v>
      </c>
      <c r="T2419" s="15">
        <v>40576</v>
      </c>
      <c r="U2419" s="14">
        <v>3.6440000000000001</v>
      </c>
      <c r="W2419" s="15">
        <v>40576</v>
      </c>
      <c r="X2419" s="14">
        <v>6.9009999999999998</v>
      </c>
      <c r="Z2419" s="15">
        <v>40576</v>
      </c>
      <c r="AA2419" s="14">
        <v>3.444</v>
      </c>
      <c r="AC2419" s="14">
        <f t="shared" si="281"/>
        <v>3.9877542097945304</v>
      </c>
      <c r="AE2419" s="15">
        <v>40576</v>
      </c>
      <c r="AF2419" s="14">
        <v>3.4771000000000001</v>
      </c>
      <c r="AH2419" s="15">
        <v>40576</v>
      </c>
      <c r="AI2419" s="14">
        <v>3.7640000000000002</v>
      </c>
      <c r="AK2419" s="15">
        <v>40576</v>
      </c>
      <c r="AL2419" s="14">
        <v>2.1949999999999998</v>
      </c>
      <c r="AM2419" s="14">
        <f t="shared" si="283"/>
        <v>1.7927542097945306</v>
      </c>
      <c r="AN2419" s="15">
        <v>40576</v>
      </c>
      <c r="AO2419" s="14">
        <v>2.6955</v>
      </c>
      <c r="AP2419" s="14">
        <f t="shared" si="284"/>
        <v>0.78160000000000007</v>
      </c>
      <c r="AQ2419" s="15">
        <v>40576</v>
      </c>
      <c r="AR2419" s="14">
        <v>3.5529999999999999</v>
      </c>
      <c r="AS2419" s="14">
        <f t="shared" si="285"/>
        <v>0.2110000000000003</v>
      </c>
      <c r="AU2419" s="14">
        <f t="shared" si="282"/>
        <v>1.0640000000000001</v>
      </c>
      <c r="AW2419" s="14">
        <f t="shared" si="286"/>
        <v>2.9020000000000006</v>
      </c>
      <c r="AY2419" s="14">
        <f t="shared" si="287"/>
        <v>2.3409999999999997</v>
      </c>
      <c r="BA2419" s="15">
        <v>40576</v>
      </c>
      <c r="BB2419" s="14">
        <v>183.76130000000001</v>
      </c>
      <c r="BD2419" s="15"/>
      <c r="BJ2419" s="15">
        <v>41306</v>
      </c>
      <c r="BK2419" s="14">
        <v>231.08109999999999</v>
      </c>
    </row>
    <row r="2420" spans="2:63" x14ac:dyDescent="0.2">
      <c r="B2420" s="15">
        <v>40577</v>
      </c>
      <c r="C2420" s="14">
        <v>3.2160000000000002</v>
      </c>
      <c r="E2420" s="15">
        <v>40577</v>
      </c>
      <c r="F2420" s="14">
        <v>3.5949999999999998</v>
      </c>
      <c r="H2420" s="15">
        <v>40577</v>
      </c>
      <c r="I2420" s="14">
        <v>5.1890000000000001</v>
      </c>
      <c r="K2420" s="15">
        <v>40577</v>
      </c>
      <c r="L2420" s="14">
        <v>4.6230000000000002</v>
      </c>
      <c r="N2420" s="15">
        <v>40577</v>
      </c>
      <c r="O2420" s="14">
        <v>4.16</v>
      </c>
      <c r="Q2420" s="15">
        <v>40577</v>
      </c>
      <c r="R2420" s="14">
        <v>3.4039999999999999</v>
      </c>
      <c r="T2420" s="15">
        <v>40577</v>
      </c>
      <c r="U2420" s="14">
        <v>3.641</v>
      </c>
      <c r="W2420" s="15">
        <v>40577</v>
      </c>
      <c r="X2420" s="14">
        <v>6.9889999999999999</v>
      </c>
      <c r="Z2420" s="15">
        <v>40577</v>
      </c>
      <c r="AA2420" s="14">
        <v>3.4249999999999998</v>
      </c>
      <c r="AC2420" s="14">
        <f t="shared" si="281"/>
        <v>4.0019550440290432</v>
      </c>
      <c r="AE2420" s="15">
        <v>40577</v>
      </c>
      <c r="AF2420" s="14">
        <v>3.5488</v>
      </c>
      <c r="AH2420" s="15">
        <v>40577</v>
      </c>
      <c r="AI2420" s="14">
        <v>3.7789999999999999</v>
      </c>
      <c r="AK2420" s="15">
        <v>40577</v>
      </c>
      <c r="AL2420" s="14">
        <v>2.1850000000000001</v>
      </c>
      <c r="AM2420" s="14">
        <f t="shared" si="283"/>
        <v>1.8169550440290432</v>
      </c>
      <c r="AN2420" s="15">
        <v>40577</v>
      </c>
      <c r="AO2420" s="14">
        <v>2.67</v>
      </c>
      <c r="AP2420" s="14">
        <f t="shared" si="284"/>
        <v>0.87880000000000003</v>
      </c>
      <c r="AQ2420" s="15">
        <v>40577</v>
      </c>
      <c r="AR2420" s="14">
        <v>3.585</v>
      </c>
      <c r="AS2420" s="14">
        <f t="shared" si="285"/>
        <v>0.19399999999999995</v>
      </c>
      <c r="AU2420" s="14">
        <f t="shared" si="282"/>
        <v>1.0310000000000001</v>
      </c>
      <c r="AW2420" s="14">
        <f t="shared" si="286"/>
        <v>3.004</v>
      </c>
      <c r="AY2420" s="14">
        <f t="shared" si="287"/>
        <v>2.4380000000000002</v>
      </c>
      <c r="BA2420" s="15">
        <v>40577</v>
      </c>
      <c r="BB2420" s="14">
        <v>197.34379999999999</v>
      </c>
      <c r="BD2420" s="15"/>
      <c r="BJ2420" s="15">
        <v>41307</v>
      </c>
      <c r="BK2420" s="14">
        <v>231.08109999999999</v>
      </c>
    </row>
    <row r="2421" spans="2:63" x14ac:dyDescent="0.2">
      <c r="B2421" s="15">
        <v>40578</v>
      </c>
      <c r="C2421" s="14">
        <v>3.2610000000000001</v>
      </c>
      <c r="E2421" s="15">
        <v>40578</v>
      </c>
      <c r="F2421" s="14">
        <v>3.62</v>
      </c>
      <c r="H2421" s="15">
        <v>40578</v>
      </c>
      <c r="I2421" s="14">
        <v>5.1529999999999996</v>
      </c>
      <c r="K2421" s="15">
        <v>40578</v>
      </c>
      <c r="L2421" s="14">
        <v>4.6079999999999997</v>
      </c>
      <c r="N2421" s="15">
        <v>40578</v>
      </c>
      <c r="O2421" s="14">
        <v>4.1609999999999996</v>
      </c>
      <c r="Q2421" s="15">
        <v>40578</v>
      </c>
      <c r="R2421" s="14">
        <v>3.4430000000000001</v>
      </c>
      <c r="T2421" s="15">
        <v>40578</v>
      </c>
      <c r="U2421" s="14">
        <v>3.698</v>
      </c>
      <c r="W2421" s="15">
        <v>40578</v>
      </c>
      <c r="X2421" s="14">
        <v>7.0549999999999997</v>
      </c>
      <c r="Z2421" s="15">
        <v>40578</v>
      </c>
      <c r="AA2421" s="14">
        <v>3.4710000000000001</v>
      </c>
      <c r="AC2421" s="14">
        <f t="shared" si="281"/>
        <v>4.019001853854471</v>
      </c>
      <c r="AE2421" s="15">
        <v>40578</v>
      </c>
      <c r="AF2421" s="14">
        <v>3.6356000000000002</v>
      </c>
      <c r="AH2421" s="15">
        <v>40578</v>
      </c>
      <c r="AI2421" s="14">
        <v>3.819</v>
      </c>
      <c r="AK2421" s="15">
        <v>40578</v>
      </c>
      <c r="AL2421" s="14">
        <v>2.2200000000000002</v>
      </c>
      <c r="AM2421" s="14">
        <f t="shared" si="283"/>
        <v>1.7990018538544708</v>
      </c>
      <c r="AN2421" s="15">
        <v>40578</v>
      </c>
      <c r="AO2421" s="14">
        <v>2.6829999999999998</v>
      </c>
      <c r="AP2421" s="14">
        <f t="shared" si="284"/>
        <v>0.95260000000000034</v>
      </c>
      <c r="AQ2421" s="15">
        <v>40578</v>
      </c>
      <c r="AR2421" s="14">
        <v>3.57</v>
      </c>
      <c r="AS2421" s="14">
        <f t="shared" si="285"/>
        <v>0.24900000000000011</v>
      </c>
      <c r="AU2421" s="14">
        <f t="shared" si="282"/>
        <v>1.0409999999999999</v>
      </c>
      <c r="AW2421" s="14">
        <f t="shared" si="286"/>
        <v>2.9329999999999994</v>
      </c>
      <c r="AY2421" s="14">
        <f t="shared" si="287"/>
        <v>2.3879999999999995</v>
      </c>
      <c r="BA2421" s="15">
        <v>40578</v>
      </c>
      <c r="BB2421" s="14">
        <v>189.17850000000001</v>
      </c>
      <c r="BD2421" s="15"/>
      <c r="BJ2421" s="15">
        <v>41308</v>
      </c>
      <c r="BK2421" s="14">
        <v>231.08109999999999</v>
      </c>
    </row>
    <row r="2422" spans="2:63" x14ac:dyDescent="0.2">
      <c r="B2422" s="15">
        <v>40579</v>
      </c>
      <c r="C2422" s="14">
        <v>3.2610000000000001</v>
      </c>
      <c r="E2422" s="15">
        <v>40579</v>
      </c>
      <c r="F2422" s="14">
        <v>3.62</v>
      </c>
      <c r="H2422" s="15">
        <v>40579</v>
      </c>
      <c r="I2422" s="14">
        <v>5.1529999999999996</v>
      </c>
      <c r="K2422" s="15">
        <v>40579</v>
      </c>
      <c r="L2422" s="14">
        <v>4.6079999999999997</v>
      </c>
      <c r="N2422" s="15">
        <v>40579</v>
      </c>
      <c r="O2422" s="14">
        <v>4.1609999999999996</v>
      </c>
      <c r="Q2422" s="15">
        <v>40579</v>
      </c>
      <c r="R2422" s="14">
        <v>3.4430000000000001</v>
      </c>
      <c r="T2422" s="15">
        <v>40579</v>
      </c>
      <c r="U2422" s="14">
        <v>3.698</v>
      </c>
      <c r="W2422" s="15">
        <v>40579</v>
      </c>
      <c r="X2422" s="14">
        <v>7.0549999999999997</v>
      </c>
      <c r="Z2422" s="15">
        <v>40579</v>
      </c>
      <c r="AA2422" s="14">
        <v>3.4710000000000001</v>
      </c>
      <c r="AC2422" s="14">
        <f t="shared" si="281"/>
        <v>4.019001853854471</v>
      </c>
      <c r="AE2422" s="15">
        <v>40579</v>
      </c>
      <c r="AF2422" s="14">
        <v>3.6356000000000002</v>
      </c>
      <c r="AH2422" s="15">
        <v>40579</v>
      </c>
      <c r="AI2422" s="14">
        <v>3.819</v>
      </c>
      <c r="AK2422" s="15">
        <v>40579</v>
      </c>
      <c r="AL2422" s="14">
        <v>2.2200000000000002</v>
      </c>
      <c r="AM2422" s="14">
        <f t="shared" si="283"/>
        <v>1.7990018538544708</v>
      </c>
      <c r="AN2422" s="15">
        <v>40579</v>
      </c>
      <c r="AO2422" s="14">
        <v>2.6829999999999998</v>
      </c>
      <c r="AP2422" s="14">
        <f t="shared" si="284"/>
        <v>0.95260000000000034</v>
      </c>
      <c r="AQ2422" s="15">
        <v>40579</v>
      </c>
      <c r="AR2422" s="14">
        <v>3.57</v>
      </c>
      <c r="AS2422" s="14">
        <f t="shared" si="285"/>
        <v>0.24900000000000011</v>
      </c>
      <c r="AU2422" s="14">
        <f t="shared" si="282"/>
        <v>1.0409999999999999</v>
      </c>
      <c r="AW2422" s="14">
        <f t="shared" si="286"/>
        <v>2.9329999999999994</v>
      </c>
      <c r="AY2422" s="14">
        <f t="shared" si="287"/>
        <v>2.3879999999999995</v>
      </c>
      <c r="BA2422" s="15">
        <v>40579</v>
      </c>
      <c r="BB2422" s="14">
        <v>189.17850000000001</v>
      </c>
      <c r="BD2422" s="15"/>
      <c r="BJ2422" s="15">
        <v>41309</v>
      </c>
      <c r="BK2422" s="14">
        <v>231.47399999999999</v>
      </c>
    </row>
    <row r="2423" spans="2:63" x14ac:dyDescent="0.2">
      <c r="B2423" s="15">
        <v>40580</v>
      </c>
      <c r="C2423" s="14">
        <v>3.2610000000000001</v>
      </c>
      <c r="E2423" s="15">
        <v>40580</v>
      </c>
      <c r="F2423" s="14">
        <v>3.62</v>
      </c>
      <c r="H2423" s="15">
        <v>40580</v>
      </c>
      <c r="I2423" s="14">
        <v>5.1529999999999996</v>
      </c>
      <c r="K2423" s="15">
        <v>40580</v>
      </c>
      <c r="L2423" s="14">
        <v>4.6079999999999997</v>
      </c>
      <c r="N2423" s="15">
        <v>40580</v>
      </c>
      <c r="O2423" s="14">
        <v>4.1609999999999996</v>
      </c>
      <c r="Q2423" s="15">
        <v>40580</v>
      </c>
      <c r="R2423" s="14">
        <v>3.4430000000000001</v>
      </c>
      <c r="T2423" s="15">
        <v>40580</v>
      </c>
      <c r="U2423" s="14">
        <v>3.698</v>
      </c>
      <c r="W2423" s="15">
        <v>40580</v>
      </c>
      <c r="X2423" s="14">
        <v>7.0549999999999997</v>
      </c>
      <c r="Z2423" s="15">
        <v>40580</v>
      </c>
      <c r="AA2423" s="14">
        <v>3.4710000000000001</v>
      </c>
      <c r="AC2423" s="14">
        <f t="shared" si="281"/>
        <v>4.019001853854471</v>
      </c>
      <c r="AE2423" s="15">
        <v>40580</v>
      </c>
      <c r="AF2423" s="14">
        <v>3.6356000000000002</v>
      </c>
      <c r="AH2423" s="15">
        <v>40580</v>
      </c>
      <c r="AI2423" s="14">
        <v>3.819</v>
      </c>
      <c r="AK2423" s="15">
        <v>40580</v>
      </c>
      <c r="AL2423" s="14">
        <v>2.2200000000000002</v>
      </c>
      <c r="AM2423" s="14">
        <f t="shared" si="283"/>
        <v>1.7990018538544708</v>
      </c>
      <c r="AN2423" s="15">
        <v>40580</v>
      </c>
      <c r="AO2423" s="14">
        <v>2.6829999999999998</v>
      </c>
      <c r="AP2423" s="14">
        <f t="shared" si="284"/>
        <v>0.95260000000000034</v>
      </c>
      <c r="AQ2423" s="15">
        <v>40580</v>
      </c>
      <c r="AR2423" s="14">
        <v>3.57</v>
      </c>
      <c r="AS2423" s="14">
        <f t="shared" si="285"/>
        <v>0.24900000000000011</v>
      </c>
      <c r="AU2423" s="14">
        <f t="shared" si="282"/>
        <v>1.0409999999999999</v>
      </c>
      <c r="AW2423" s="14">
        <f t="shared" si="286"/>
        <v>2.9329999999999994</v>
      </c>
      <c r="AY2423" s="14">
        <f t="shared" si="287"/>
        <v>2.3879999999999995</v>
      </c>
      <c r="BA2423" s="15">
        <v>40580</v>
      </c>
      <c r="BB2423" s="14">
        <v>189.17850000000001</v>
      </c>
      <c r="BD2423" s="15"/>
      <c r="BJ2423" s="15">
        <v>41310</v>
      </c>
      <c r="BK2423" s="14">
        <v>231.5573</v>
      </c>
    </row>
    <row r="2424" spans="2:63" x14ac:dyDescent="0.2">
      <c r="B2424" s="15">
        <v>40581</v>
      </c>
      <c r="C2424" s="14">
        <v>3.2530000000000001</v>
      </c>
      <c r="E2424" s="15">
        <v>40581</v>
      </c>
      <c r="F2424" s="14">
        <v>3.625</v>
      </c>
      <c r="H2424" s="15">
        <v>40581</v>
      </c>
      <c r="I2424" s="14">
        <v>5.2489999999999997</v>
      </c>
      <c r="K2424" s="15">
        <v>40581</v>
      </c>
      <c r="L2424" s="14">
        <v>4.6909999999999998</v>
      </c>
      <c r="N2424" s="15">
        <v>40581</v>
      </c>
      <c r="O2424" s="14">
        <v>4.2</v>
      </c>
      <c r="Q2424" s="15">
        <v>40581</v>
      </c>
      <c r="R2424" s="14">
        <v>3.4430000000000001</v>
      </c>
      <c r="T2424" s="15">
        <v>40581</v>
      </c>
      <c r="U2424" s="14">
        <v>3.6989999999999998</v>
      </c>
      <c r="W2424" s="15">
        <v>40581</v>
      </c>
      <c r="X2424" s="14">
        <v>7.165</v>
      </c>
      <c r="Z2424" s="15">
        <v>40581</v>
      </c>
      <c r="AA2424" s="14">
        <v>3.468</v>
      </c>
      <c r="AC2424" s="14">
        <f t="shared" si="281"/>
        <v>4.0511853854472424</v>
      </c>
      <c r="AE2424" s="15">
        <v>40581</v>
      </c>
      <c r="AF2424" s="14">
        <v>3.6299000000000001</v>
      </c>
      <c r="AH2424" s="15">
        <v>40581</v>
      </c>
      <c r="AI2424" s="14">
        <v>3.8330000000000002</v>
      </c>
      <c r="AK2424" s="15">
        <v>40581</v>
      </c>
      <c r="AL2424" s="14">
        <v>2.19</v>
      </c>
      <c r="AM2424" s="14">
        <f t="shared" si="283"/>
        <v>1.8611853854472424</v>
      </c>
      <c r="AN2424" s="15">
        <v>40581</v>
      </c>
      <c r="AO2424" s="14">
        <v>2.69</v>
      </c>
      <c r="AP2424" s="14">
        <f t="shared" si="284"/>
        <v>0.93990000000000018</v>
      </c>
      <c r="AQ2424" s="15">
        <v>40581</v>
      </c>
      <c r="AR2424" s="14">
        <v>3.55</v>
      </c>
      <c r="AS2424" s="14">
        <f t="shared" si="285"/>
        <v>0.28300000000000036</v>
      </c>
      <c r="AU2424" s="14">
        <f t="shared" si="282"/>
        <v>1.0630000000000002</v>
      </c>
      <c r="AW2424" s="14">
        <f t="shared" si="286"/>
        <v>3.0589999999999997</v>
      </c>
      <c r="AY2424" s="14">
        <f t="shared" si="287"/>
        <v>2.5009999999999999</v>
      </c>
      <c r="BA2424" s="15">
        <v>40581</v>
      </c>
      <c r="BB2424" s="14">
        <v>199.6609</v>
      </c>
      <c r="BD2424" s="15"/>
      <c r="BJ2424" s="15">
        <v>41311</v>
      </c>
      <c r="BK2424" s="14">
        <v>231.4427</v>
      </c>
    </row>
    <row r="2425" spans="2:63" x14ac:dyDescent="0.2">
      <c r="B2425" s="15">
        <v>40582</v>
      </c>
      <c r="C2425" s="14">
        <v>3.2549999999999999</v>
      </c>
      <c r="E2425" s="15">
        <v>40582</v>
      </c>
      <c r="F2425" s="14">
        <v>3.63</v>
      </c>
      <c r="H2425" s="15">
        <v>40582</v>
      </c>
      <c r="I2425" s="14">
        <v>5.3129999999999997</v>
      </c>
      <c r="K2425" s="15">
        <v>40582</v>
      </c>
      <c r="L2425" s="14">
        <v>4.7530000000000001</v>
      </c>
      <c r="N2425" s="15">
        <v>40582</v>
      </c>
      <c r="O2425" s="14">
        <v>4.2279999999999998</v>
      </c>
      <c r="Q2425" s="15">
        <v>40582</v>
      </c>
      <c r="R2425" s="14">
        <v>3.4430000000000001</v>
      </c>
      <c r="T2425" s="15">
        <v>40582</v>
      </c>
      <c r="U2425" s="14">
        <v>3.7039999999999997</v>
      </c>
      <c r="W2425" s="15">
        <v>40582</v>
      </c>
      <c r="X2425" s="14">
        <v>7.2359999999999998</v>
      </c>
      <c r="Z2425" s="15">
        <v>40582</v>
      </c>
      <c r="AA2425" s="14">
        <v>3.472</v>
      </c>
      <c r="AC2425" s="14">
        <f t="shared" si="281"/>
        <v>4.0765725320562334</v>
      </c>
      <c r="AE2425" s="15">
        <v>40582</v>
      </c>
      <c r="AF2425" s="14">
        <v>3.7372999999999998</v>
      </c>
      <c r="AH2425" s="15">
        <v>40582</v>
      </c>
      <c r="AI2425" s="14">
        <v>3.8380000000000001</v>
      </c>
      <c r="AK2425" s="15">
        <v>40582</v>
      </c>
      <c r="AL2425" s="14">
        <v>2.2029999999999998</v>
      </c>
      <c r="AM2425" s="14">
        <f t="shared" si="283"/>
        <v>1.8735725320562335</v>
      </c>
      <c r="AN2425" s="15">
        <v>40582</v>
      </c>
      <c r="AO2425" s="14">
        <v>2.67</v>
      </c>
      <c r="AP2425" s="14">
        <f t="shared" si="284"/>
        <v>1.0672999999999999</v>
      </c>
      <c r="AQ2425" s="15">
        <v>40582</v>
      </c>
      <c r="AR2425" s="14">
        <v>3.56</v>
      </c>
      <c r="AS2425" s="14">
        <f t="shared" si="285"/>
        <v>0.27800000000000002</v>
      </c>
      <c r="AU2425" s="14">
        <f t="shared" si="282"/>
        <v>1.052</v>
      </c>
      <c r="AW2425" s="14">
        <f t="shared" si="286"/>
        <v>3.11</v>
      </c>
      <c r="AY2425" s="14">
        <f t="shared" si="287"/>
        <v>2.5500000000000003</v>
      </c>
      <c r="BA2425" s="15">
        <v>40582</v>
      </c>
      <c r="BB2425" s="14">
        <v>205.84059999999999</v>
      </c>
      <c r="BD2425" s="15"/>
      <c r="BJ2425" s="15">
        <v>41312</v>
      </c>
      <c r="BK2425" s="14">
        <v>232.0658</v>
      </c>
    </row>
    <row r="2426" spans="2:63" x14ac:dyDescent="0.2">
      <c r="B2426" s="15">
        <v>40583</v>
      </c>
      <c r="C2426" s="14">
        <v>3.306</v>
      </c>
      <c r="E2426" s="15">
        <v>40583</v>
      </c>
      <c r="F2426" s="14">
        <v>3.665</v>
      </c>
      <c r="H2426" s="15">
        <v>40583</v>
      </c>
      <c r="I2426" s="14">
        <v>5.3159999999999998</v>
      </c>
      <c r="K2426" s="15">
        <v>40583</v>
      </c>
      <c r="L2426" s="14">
        <v>4.76</v>
      </c>
      <c r="N2426" s="15">
        <v>40583</v>
      </c>
      <c r="O2426" s="14">
        <v>4.2430000000000003</v>
      </c>
      <c r="Q2426" s="15">
        <v>40583</v>
      </c>
      <c r="R2426" s="14">
        <v>3.4870000000000001</v>
      </c>
      <c r="T2426" s="15">
        <v>40583</v>
      </c>
      <c r="U2426" s="14">
        <v>3.7560000000000002</v>
      </c>
      <c r="W2426" s="15">
        <v>40583</v>
      </c>
      <c r="X2426" s="14">
        <v>7.3609999999999998</v>
      </c>
      <c r="Z2426" s="15">
        <v>40583</v>
      </c>
      <c r="AA2426" s="14">
        <v>3.512</v>
      </c>
      <c r="AC2426" s="14">
        <f t="shared" si="281"/>
        <v>4.1091478448941752</v>
      </c>
      <c r="AE2426" s="15">
        <v>40583</v>
      </c>
      <c r="AF2426" s="14">
        <v>3.6465000000000001</v>
      </c>
      <c r="AH2426" s="15">
        <v>40583</v>
      </c>
      <c r="AI2426" s="14">
        <v>3.8719999999999999</v>
      </c>
      <c r="AK2426" s="15">
        <v>40583</v>
      </c>
      <c r="AL2426" s="14">
        <v>2.19</v>
      </c>
      <c r="AM2426" s="14">
        <f t="shared" si="283"/>
        <v>1.9191478448941752</v>
      </c>
      <c r="AN2426" s="15">
        <v>40583</v>
      </c>
      <c r="AO2426" s="14">
        <v>2.677</v>
      </c>
      <c r="AP2426" s="14">
        <f t="shared" si="284"/>
        <v>0.96950000000000003</v>
      </c>
      <c r="AQ2426" s="15">
        <v>40583</v>
      </c>
      <c r="AR2426" s="14">
        <v>3.56</v>
      </c>
      <c r="AS2426" s="14">
        <f t="shared" si="285"/>
        <v>0.31199999999999983</v>
      </c>
      <c r="AU2426" s="14">
        <f t="shared" si="282"/>
        <v>1.1160000000000001</v>
      </c>
      <c r="AW2426" s="14">
        <f t="shared" si="286"/>
        <v>3.1259999999999999</v>
      </c>
      <c r="AY2426" s="14">
        <f t="shared" si="287"/>
        <v>2.57</v>
      </c>
      <c r="BA2426" s="15">
        <v>40583</v>
      </c>
      <c r="BB2426" s="14">
        <v>200.96270000000001</v>
      </c>
      <c r="BD2426" s="15"/>
      <c r="BJ2426" s="15">
        <v>41313</v>
      </c>
      <c r="BK2426" s="14">
        <v>231.98949999999999</v>
      </c>
    </row>
    <row r="2427" spans="2:63" x14ac:dyDescent="0.2">
      <c r="B2427" s="15">
        <v>40584</v>
      </c>
      <c r="C2427" s="14">
        <v>3.3010000000000002</v>
      </c>
      <c r="E2427" s="15">
        <v>40584</v>
      </c>
      <c r="F2427" s="14">
        <v>3.6630000000000003</v>
      </c>
      <c r="H2427" s="15">
        <v>40584</v>
      </c>
      <c r="I2427" s="14">
        <v>5.33</v>
      </c>
      <c r="K2427" s="15">
        <v>40584</v>
      </c>
      <c r="L2427" s="14">
        <v>4.7690000000000001</v>
      </c>
      <c r="N2427" s="15">
        <v>40584</v>
      </c>
      <c r="O2427" s="14">
        <v>4.2530000000000001</v>
      </c>
      <c r="Q2427" s="15">
        <v>40584</v>
      </c>
      <c r="R2427" s="14">
        <v>3.4790000000000001</v>
      </c>
      <c r="T2427" s="15">
        <v>40584</v>
      </c>
      <c r="U2427" s="14">
        <v>3.7429999999999999</v>
      </c>
      <c r="W2427" s="15">
        <v>40584</v>
      </c>
      <c r="X2427" s="14">
        <v>7.2960000000000003</v>
      </c>
      <c r="Z2427" s="15">
        <v>40584</v>
      </c>
      <c r="AA2427" s="14">
        <v>3.492</v>
      </c>
      <c r="AC2427" s="14">
        <f t="shared" si="281"/>
        <v>4.1083040321334776</v>
      </c>
      <c r="AE2427" s="15">
        <v>40584</v>
      </c>
      <c r="AF2427" s="14">
        <v>3.6928000000000001</v>
      </c>
      <c r="AH2427" s="15">
        <v>40584</v>
      </c>
      <c r="AI2427" s="14">
        <v>3.8820000000000001</v>
      </c>
      <c r="AK2427" s="15">
        <v>40584</v>
      </c>
      <c r="AL2427" s="14">
        <v>2.1850000000000001</v>
      </c>
      <c r="AM2427" s="14">
        <f t="shared" si="283"/>
        <v>1.9233040321334776</v>
      </c>
      <c r="AN2427" s="15">
        <v>40584</v>
      </c>
      <c r="AO2427" s="14">
        <v>2.649</v>
      </c>
      <c r="AP2427" s="14">
        <f t="shared" si="284"/>
        <v>1.0438000000000001</v>
      </c>
      <c r="AQ2427" s="15">
        <v>40584</v>
      </c>
      <c r="AR2427" s="14">
        <v>3.56</v>
      </c>
      <c r="AS2427" s="14">
        <f t="shared" si="285"/>
        <v>0.32200000000000006</v>
      </c>
      <c r="AU2427" s="14">
        <f t="shared" si="282"/>
        <v>1.1160000000000001</v>
      </c>
      <c r="AW2427" s="14">
        <f t="shared" si="286"/>
        <v>3.145</v>
      </c>
      <c r="AY2427" s="14">
        <f t="shared" si="287"/>
        <v>2.5840000000000001</v>
      </c>
      <c r="BA2427" s="15">
        <v>40584</v>
      </c>
      <c r="BB2427" s="14">
        <v>202.91249999999999</v>
      </c>
      <c r="BD2427" s="15"/>
      <c r="BJ2427" s="15">
        <v>41314</v>
      </c>
      <c r="BK2427" s="14">
        <v>231.98949999999999</v>
      </c>
    </row>
    <row r="2428" spans="2:63" x14ac:dyDescent="0.2">
      <c r="B2428" s="15">
        <v>40585</v>
      </c>
      <c r="C2428" s="14">
        <v>3.294</v>
      </c>
      <c r="E2428" s="15">
        <v>40585</v>
      </c>
      <c r="F2428" s="14">
        <v>3.665</v>
      </c>
      <c r="H2428" s="15">
        <v>40585</v>
      </c>
      <c r="I2428" s="14">
        <v>5.3780000000000001</v>
      </c>
      <c r="K2428" s="15">
        <v>40585</v>
      </c>
      <c r="L2428" s="14">
        <v>4.78</v>
      </c>
      <c r="N2428" s="15">
        <v>40585</v>
      </c>
      <c r="O2428" s="14">
        <v>4.2869999999999999</v>
      </c>
      <c r="Q2428" s="15">
        <v>40585</v>
      </c>
      <c r="R2428" s="14">
        <v>3.4750000000000001</v>
      </c>
      <c r="T2428" s="15">
        <v>40585</v>
      </c>
      <c r="U2428" s="14">
        <v>3.7309999999999999</v>
      </c>
      <c r="W2428" s="15">
        <v>40585</v>
      </c>
      <c r="X2428" s="14">
        <v>7.3120000000000003</v>
      </c>
      <c r="Z2428" s="15">
        <v>40585</v>
      </c>
      <c r="AA2428" s="14">
        <v>3.4859999999999998</v>
      </c>
      <c r="AC2428" s="14">
        <f t="shared" si="281"/>
        <v>4.1164446160976365</v>
      </c>
      <c r="AE2428" s="15">
        <v>40585</v>
      </c>
      <c r="AF2428" s="14">
        <v>3.6288</v>
      </c>
      <c r="AH2428" s="15">
        <v>40585</v>
      </c>
      <c r="AI2428" s="14">
        <v>3.8679999999999999</v>
      </c>
      <c r="AK2428" s="15">
        <v>40585</v>
      </c>
      <c r="AL2428" s="14">
        <v>2.1524999999999999</v>
      </c>
      <c r="AM2428" s="14">
        <f t="shared" si="283"/>
        <v>1.9639446160976366</v>
      </c>
      <c r="AN2428" s="15">
        <v>40585</v>
      </c>
      <c r="AO2428" s="14">
        <v>2.6379999999999999</v>
      </c>
      <c r="AP2428" s="14">
        <f t="shared" si="284"/>
        <v>0.99080000000000013</v>
      </c>
      <c r="AQ2428" s="15">
        <v>40585</v>
      </c>
      <c r="AR2428" s="14">
        <v>3.5620000000000003</v>
      </c>
      <c r="AS2428" s="14">
        <f t="shared" si="285"/>
        <v>0.30599999999999961</v>
      </c>
      <c r="AU2428" s="14">
        <f t="shared" si="282"/>
        <v>1.1415000000000002</v>
      </c>
      <c r="AW2428" s="14">
        <f t="shared" si="286"/>
        <v>3.2255000000000003</v>
      </c>
      <c r="AY2428" s="14">
        <f t="shared" si="287"/>
        <v>2.6275000000000004</v>
      </c>
      <c r="BA2428" s="15">
        <v>40585</v>
      </c>
      <c r="BB2428" s="14">
        <v>208.34399999999999</v>
      </c>
      <c r="BD2428" s="15"/>
      <c r="BJ2428" s="15">
        <v>41315</v>
      </c>
      <c r="BK2428" s="14">
        <v>231.98949999999999</v>
      </c>
    </row>
    <row r="2429" spans="2:63" x14ac:dyDescent="0.2">
      <c r="B2429" s="15">
        <v>40586</v>
      </c>
      <c r="C2429" s="14">
        <v>3.294</v>
      </c>
      <c r="E2429" s="15">
        <v>40586</v>
      </c>
      <c r="F2429" s="14">
        <v>3.665</v>
      </c>
      <c r="H2429" s="15">
        <v>40586</v>
      </c>
      <c r="I2429" s="14">
        <v>5.3780000000000001</v>
      </c>
      <c r="K2429" s="15">
        <v>40586</v>
      </c>
      <c r="L2429" s="14">
        <v>4.78</v>
      </c>
      <c r="N2429" s="15">
        <v>40586</v>
      </c>
      <c r="O2429" s="14">
        <v>4.2869999999999999</v>
      </c>
      <c r="Q2429" s="15">
        <v>40586</v>
      </c>
      <c r="R2429" s="14">
        <v>3.4750000000000001</v>
      </c>
      <c r="T2429" s="15">
        <v>40586</v>
      </c>
      <c r="U2429" s="14">
        <v>3.7309999999999999</v>
      </c>
      <c r="W2429" s="15">
        <v>40586</v>
      </c>
      <c r="X2429" s="14">
        <v>7.3120000000000003</v>
      </c>
      <c r="Z2429" s="15">
        <v>40586</v>
      </c>
      <c r="AA2429" s="14">
        <v>3.4859999999999998</v>
      </c>
      <c r="AC2429" s="14">
        <f t="shared" si="281"/>
        <v>4.1164446160976365</v>
      </c>
      <c r="AE2429" s="15">
        <v>40586</v>
      </c>
      <c r="AF2429" s="14">
        <v>3.6288</v>
      </c>
      <c r="AH2429" s="15">
        <v>40586</v>
      </c>
      <c r="AI2429" s="14">
        <v>3.8679999999999999</v>
      </c>
      <c r="AK2429" s="15">
        <v>40586</v>
      </c>
      <c r="AL2429" s="14">
        <v>2.1524999999999999</v>
      </c>
      <c r="AM2429" s="14">
        <f t="shared" si="283"/>
        <v>1.9639446160976366</v>
      </c>
      <c r="AN2429" s="15">
        <v>40586</v>
      </c>
      <c r="AO2429" s="14">
        <v>2.6379999999999999</v>
      </c>
      <c r="AP2429" s="14">
        <f t="shared" si="284"/>
        <v>0.99080000000000013</v>
      </c>
      <c r="AQ2429" s="15">
        <v>40586</v>
      </c>
      <c r="AR2429" s="14">
        <v>3.5620000000000003</v>
      </c>
      <c r="AS2429" s="14">
        <f t="shared" si="285"/>
        <v>0.30599999999999961</v>
      </c>
      <c r="AU2429" s="14">
        <f t="shared" si="282"/>
        <v>1.1415000000000002</v>
      </c>
      <c r="AW2429" s="14">
        <f t="shared" si="286"/>
        <v>3.2255000000000003</v>
      </c>
      <c r="AY2429" s="14">
        <f t="shared" si="287"/>
        <v>2.6275000000000004</v>
      </c>
      <c r="BA2429" s="15">
        <v>40586</v>
      </c>
      <c r="BB2429" s="14">
        <v>208.34399999999999</v>
      </c>
      <c r="BD2429" s="15"/>
      <c r="BJ2429" s="15">
        <v>41316</v>
      </c>
      <c r="BK2429" s="14">
        <v>232.05709999999999</v>
      </c>
    </row>
    <row r="2430" spans="2:63" x14ac:dyDescent="0.2">
      <c r="B2430" s="15">
        <v>40587</v>
      </c>
      <c r="C2430" s="14">
        <v>3.294</v>
      </c>
      <c r="E2430" s="15">
        <v>40587</v>
      </c>
      <c r="F2430" s="14">
        <v>3.665</v>
      </c>
      <c r="H2430" s="15">
        <v>40587</v>
      </c>
      <c r="I2430" s="14">
        <v>5.3780000000000001</v>
      </c>
      <c r="K2430" s="15">
        <v>40587</v>
      </c>
      <c r="L2430" s="14">
        <v>4.78</v>
      </c>
      <c r="N2430" s="15">
        <v>40587</v>
      </c>
      <c r="O2430" s="14">
        <v>4.2869999999999999</v>
      </c>
      <c r="Q2430" s="15">
        <v>40587</v>
      </c>
      <c r="R2430" s="14">
        <v>3.4750000000000001</v>
      </c>
      <c r="T2430" s="15">
        <v>40587</v>
      </c>
      <c r="U2430" s="14">
        <v>3.7309999999999999</v>
      </c>
      <c r="W2430" s="15">
        <v>40587</v>
      </c>
      <c r="X2430" s="14">
        <v>7.3120000000000003</v>
      </c>
      <c r="Z2430" s="15">
        <v>40587</v>
      </c>
      <c r="AA2430" s="14">
        <v>3.4859999999999998</v>
      </c>
      <c r="AC2430" s="14">
        <f t="shared" si="281"/>
        <v>4.1164446160976365</v>
      </c>
      <c r="AE2430" s="15">
        <v>40587</v>
      </c>
      <c r="AF2430" s="14">
        <v>3.6288</v>
      </c>
      <c r="AH2430" s="15">
        <v>40587</v>
      </c>
      <c r="AI2430" s="14">
        <v>3.8679999999999999</v>
      </c>
      <c r="AK2430" s="15">
        <v>40587</v>
      </c>
      <c r="AL2430" s="14">
        <v>2.1524999999999999</v>
      </c>
      <c r="AM2430" s="14">
        <f t="shared" si="283"/>
        <v>1.9639446160976366</v>
      </c>
      <c r="AN2430" s="15">
        <v>40587</v>
      </c>
      <c r="AO2430" s="14">
        <v>2.6379999999999999</v>
      </c>
      <c r="AP2430" s="14">
        <f t="shared" si="284"/>
        <v>0.99080000000000013</v>
      </c>
      <c r="AQ2430" s="15">
        <v>40587</v>
      </c>
      <c r="AR2430" s="14">
        <v>3.5620000000000003</v>
      </c>
      <c r="AS2430" s="14">
        <f t="shared" si="285"/>
        <v>0.30599999999999961</v>
      </c>
      <c r="AU2430" s="14">
        <f t="shared" si="282"/>
        <v>1.1415000000000002</v>
      </c>
      <c r="AW2430" s="14">
        <f t="shared" si="286"/>
        <v>3.2255000000000003</v>
      </c>
      <c r="AY2430" s="14">
        <f t="shared" si="287"/>
        <v>2.6275000000000004</v>
      </c>
      <c r="BA2430" s="15">
        <v>40587</v>
      </c>
      <c r="BB2430" s="14">
        <v>208.34399999999999</v>
      </c>
      <c r="BD2430" s="15"/>
      <c r="BJ2430" s="15">
        <v>41317</v>
      </c>
      <c r="BK2430" s="14">
        <v>231.64920000000001</v>
      </c>
    </row>
    <row r="2431" spans="2:63" x14ac:dyDescent="0.2">
      <c r="B2431" s="15">
        <v>40588</v>
      </c>
      <c r="C2431" s="14">
        <v>3.2959999999999998</v>
      </c>
      <c r="E2431" s="15">
        <v>40588</v>
      </c>
      <c r="F2431" s="14">
        <v>3.677</v>
      </c>
      <c r="H2431" s="15">
        <v>40588</v>
      </c>
      <c r="I2431" s="14">
        <v>5.4550000000000001</v>
      </c>
      <c r="K2431" s="15">
        <v>40588</v>
      </c>
      <c r="L2431" s="14">
        <v>4.827</v>
      </c>
      <c r="N2431" s="15">
        <v>40588</v>
      </c>
      <c r="O2431" s="14">
        <v>4.3049999999999997</v>
      </c>
      <c r="Q2431" s="15">
        <v>40588</v>
      </c>
      <c r="R2431" s="14">
        <v>3.4769999999999999</v>
      </c>
      <c r="T2431" s="15">
        <v>40588</v>
      </c>
      <c r="U2431" s="14">
        <v>3.7330000000000001</v>
      </c>
      <c r="W2431" s="15">
        <v>40588</v>
      </c>
      <c r="X2431" s="14">
        <v>7.4219999999999997</v>
      </c>
      <c r="Z2431" s="15">
        <v>40588</v>
      </c>
      <c r="AA2431" s="14">
        <v>3.49</v>
      </c>
      <c r="AC2431" s="14">
        <f t="shared" si="281"/>
        <v>4.1429864050672016</v>
      </c>
      <c r="AE2431" s="15">
        <v>40588</v>
      </c>
      <c r="AF2431" s="14">
        <v>3.6193999999999997</v>
      </c>
      <c r="AH2431" s="15">
        <v>40588</v>
      </c>
      <c r="AI2431" s="14">
        <v>3.8380000000000001</v>
      </c>
      <c r="AK2431" s="15">
        <v>40588</v>
      </c>
      <c r="AL2431" s="14">
        <v>2.1850000000000001</v>
      </c>
      <c r="AM2431" s="14">
        <f t="shared" si="283"/>
        <v>1.9579864050672016</v>
      </c>
      <c r="AN2431" s="15">
        <v>40588</v>
      </c>
      <c r="AO2431" s="14">
        <v>2.6509999999999998</v>
      </c>
      <c r="AP2431" s="14">
        <f t="shared" si="284"/>
        <v>0.96839999999999993</v>
      </c>
      <c r="AQ2431" s="15">
        <v>40588</v>
      </c>
      <c r="AR2431" s="14">
        <v>3.552</v>
      </c>
      <c r="AS2431" s="14">
        <f t="shared" si="285"/>
        <v>0.28600000000000003</v>
      </c>
      <c r="AU2431" s="14">
        <f t="shared" si="282"/>
        <v>1.1109999999999998</v>
      </c>
      <c r="AW2431" s="14">
        <f t="shared" si="286"/>
        <v>3.27</v>
      </c>
      <c r="AY2431" s="14">
        <f t="shared" si="287"/>
        <v>2.6419999999999999</v>
      </c>
      <c r="BA2431" s="15">
        <v>40588</v>
      </c>
      <c r="BB2431" s="14">
        <v>215.9118</v>
      </c>
      <c r="BD2431" s="15"/>
      <c r="BJ2431" s="15">
        <v>41318</v>
      </c>
      <c r="BK2431" s="14">
        <v>232.26490000000001</v>
      </c>
    </row>
    <row r="2432" spans="2:63" x14ac:dyDescent="0.2">
      <c r="B2432" s="15">
        <v>40589</v>
      </c>
      <c r="C2432" s="14">
        <v>3.282</v>
      </c>
      <c r="E2432" s="15">
        <v>40589</v>
      </c>
      <c r="F2432" s="14">
        <v>3.67</v>
      </c>
      <c r="H2432" s="15">
        <v>40589</v>
      </c>
      <c r="I2432" s="14">
        <v>5.4160000000000004</v>
      </c>
      <c r="K2432" s="15">
        <v>40589</v>
      </c>
      <c r="L2432" s="14">
        <v>4.8</v>
      </c>
      <c r="N2432" s="15">
        <v>40589</v>
      </c>
      <c r="O2432" s="14">
        <v>4.2750000000000004</v>
      </c>
      <c r="Q2432" s="15">
        <v>40589</v>
      </c>
      <c r="R2432" s="14">
        <v>3.4769999999999999</v>
      </c>
      <c r="T2432" s="15">
        <v>40589</v>
      </c>
      <c r="U2432" s="14">
        <v>3.7410000000000001</v>
      </c>
      <c r="W2432" s="15">
        <v>40589</v>
      </c>
      <c r="X2432" s="14">
        <v>7.41</v>
      </c>
      <c r="Z2432" s="15">
        <v>40589</v>
      </c>
      <c r="AA2432" s="14">
        <v>3.4769999999999999</v>
      </c>
      <c r="AC2432" s="14">
        <f t="shared" si="281"/>
        <v>4.1256261393480598</v>
      </c>
      <c r="AE2432" s="15">
        <v>40589</v>
      </c>
      <c r="AF2432" s="14">
        <v>3.6044</v>
      </c>
      <c r="AH2432" s="15">
        <v>40589</v>
      </c>
      <c r="AI2432" s="14">
        <v>3.8519999999999999</v>
      </c>
      <c r="AK2432" s="15">
        <v>40589</v>
      </c>
      <c r="AL2432" s="14">
        <v>2.1930000000000001</v>
      </c>
      <c r="AM2432" s="14">
        <f t="shared" si="283"/>
        <v>1.9326261393480597</v>
      </c>
      <c r="AN2432" s="15">
        <v>40589</v>
      </c>
      <c r="AO2432" s="14">
        <v>2.65</v>
      </c>
      <c r="AP2432" s="14">
        <f t="shared" si="284"/>
        <v>0.95440000000000014</v>
      </c>
      <c r="AQ2432" s="15">
        <v>40589</v>
      </c>
      <c r="AR2432" s="14">
        <v>3.52</v>
      </c>
      <c r="AS2432" s="14">
        <f t="shared" si="285"/>
        <v>0.33199999999999985</v>
      </c>
      <c r="AU2432" s="14">
        <f t="shared" si="282"/>
        <v>1.089</v>
      </c>
      <c r="AW2432" s="14">
        <f t="shared" si="286"/>
        <v>3.2230000000000003</v>
      </c>
      <c r="AY2432" s="14">
        <f t="shared" si="287"/>
        <v>2.6069999999999998</v>
      </c>
      <c r="BA2432" s="15">
        <v>40589</v>
      </c>
      <c r="BB2432" s="14">
        <v>213.36449999999999</v>
      </c>
      <c r="BD2432" s="15"/>
      <c r="BJ2432" s="15">
        <v>41319</v>
      </c>
      <c r="BK2432" s="14">
        <v>232.4973</v>
      </c>
    </row>
    <row r="2433" spans="2:63" x14ac:dyDescent="0.2">
      <c r="B2433" s="15">
        <v>40590</v>
      </c>
      <c r="C2433" s="14">
        <v>3.2370000000000001</v>
      </c>
      <c r="E2433" s="15">
        <v>40590</v>
      </c>
      <c r="F2433" s="14">
        <v>3.6150000000000002</v>
      </c>
      <c r="H2433" s="15">
        <v>40590</v>
      </c>
      <c r="I2433" s="14">
        <v>5.3369999999999997</v>
      </c>
      <c r="K2433" s="15">
        <v>40590</v>
      </c>
      <c r="L2433" s="14">
        <v>4.7309999999999999</v>
      </c>
      <c r="N2433" s="15">
        <v>40590</v>
      </c>
      <c r="O2433" s="14">
        <v>4.2300000000000004</v>
      </c>
      <c r="Q2433" s="15">
        <v>40590</v>
      </c>
      <c r="R2433" s="14">
        <v>3.4249999999999998</v>
      </c>
      <c r="T2433" s="15">
        <v>40590</v>
      </c>
      <c r="U2433" s="14">
        <v>3.6829999999999998</v>
      </c>
      <c r="W2433" s="15">
        <v>40590</v>
      </c>
      <c r="X2433" s="14">
        <v>7.4</v>
      </c>
      <c r="Z2433" s="15">
        <v>40590</v>
      </c>
      <c r="AA2433" s="14">
        <v>3.4329999999999998</v>
      </c>
      <c r="AC2433" s="14">
        <f t="shared" si="281"/>
        <v>4.0693635099644672</v>
      </c>
      <c r="AE2433" s="15">
        <v>40590</v>
      </c>
      <c r="AF2433" s="14">
        <v>3.6193</v>
      </c>
      <c r="AH2433" s="15">
        <v>40590</v>
      </c>
      <c r="AI2433" s="14">
        <v>3.8120000000000003</v>
      </c>
      <c r="AK2433" s="15">
        <v>40590</v>
      </c>
      <c r="AL2433" s="14">
        <v>2.2200000000000002</v>
      </c>
      <c r="AM2433" s="14">
        <f t="shared" si="283"/>
        <v>1.849363509964467</v>
      </c>
      <c r="AN2433" s="15">
        <v>40590</v>
      </c>
      <c r="AO2433" s="14">
        <v>2.6230000000000002</v>
      </c>
      <c r="AP2433" s="14">
        <f t="shared" si="284"/>
        <v>0.99629999999999974</v>
      </c>
      <c r="AQ2433" s="15">
        <v>40590</v>
      </c>
      <c r="AR2433" s="14">
        <v>3.5230000000000001</v>
      </c>
      <c r="AS2433" s="14">
        <f t="shared" si="285"/>
        <v>0.28900000000000015</v>
      </c>
      <c r="AU2433" s="14">
        <f t="shared" si="282"/>
        <v>1.0169999999999999</v>
      </c>
      <c r="AW2433" s="14">
        <f t="shared" si="286"/>
        <v>3.1169999999999995</v>
      </c>
      <c r="AY2433" s="14">
        <f t="shared" si="287"/>
        <v>2.5109999999999997</v>
      </c>
      <c r="BA2433" s="15">
        <v>40590</v>
      </c>
      <c r="BB2433" s="14">
        <v>209.95920000000001</v>
      </c>
      <c r="BD2433" s="15"/>
      <c r="BJ2433" s="15">
        <v>41320</v>
      </c>
      <c r="BK2433" s="14">
        <v>232.69560000000001</v>
      </c>
    </row>
    <row r="2434" spans="2:63" x14ac:dyDescent="0.2">
      <c r="B2434" s="15">
        <v>40591</v>
      </c>
      <c r="C2434" s="14">
        <v>3.1829999999999998</v>
      </c>
      <c r="E2434" s="15">
        <v>40591</v>
      </c>
      <c r="F2434" s="14">
        <v>3.5760000000000001</v>
      </c>
      <c r="H2434" s="15">
        <v>40591</v>
      </c>
      <c r="I2434" s="14">
        <v>5.3629999999999995</v>
      </c>
      <c r="K2434" s="15">
        <v>40591</v>
      </c>
      <c r="L2434" s="14">
        <v>4.7389999999999999</v>
      </c>
      <c r="N2434" s="15">
        <v>40591</v>
      </c>
      <c r="O2434" s="14">
        <v>4.21</v>
      </c>
      <c r="Q2434" s="15">
        <v>40591</v>
      </c>
      <c r="R2434" s="14">
        <v>3.3730000000000002</v>
      </c>
      <c r="T2434" s="15">
        <v>40591</v>
      </c>
      <c r="U2434" s="14">
        <v>3.6459999999999999</v>
      </c>
      <c r="W2434" s="15">
        <v>40591</v>
      </c>
      <c r="X2434" s="14">
        <v>7.4530000000000003</v>
      </c>
      <c r="Z2434" s="15">
        <v>40591</v>
      </c>
      <c r="AA2434" s="14">
        <v>3.3810000000000002</v>
      </c>
      <c r="AC2434" s="14">
        <f t="shared" si="281"/>
        <v>4.0462139657036911</v>
      </c>
      <c r="AE2434" s="15">
        <v>40591</v>
      </c>
      <c r="AF2434" s="14">
        <v>3.5724999999999998</v>
      </c>
      <c r="AH2434" s="15">
        <v>40591</v>
      </c>
      <c r="AI2434" s="14">
        <v>3.7610000000000001</v>
      </c>
      <c r="AK2434" s="15">
        <v>40591</v>
      </c>
      <c r="AL2434" s="14">
        <v>2.2200000000000002</v>
      </c>
      <c r="AM2434" s="14">
        <f t="shared" si="283"/>
        <v>1.8262139657036909</v>
      </c>
      <c r="AN2434" s="15">
        <v>40591</v>
      </c>
      <c r="AO2434" s="14">
        <v>2.6029999999999998</v>
      </c>
      <c r="AP2434" s="14">
        <f t="shared" si="284"/>
        <v>0.96950000000000003</v>
      </c>
      <c r="AQ2434" s="15">
        <v>40591</v>
      </c>
      <c r="AR2434" s="14">
        <v>3.4699999999999998</v>
      </c>
      <c r="AS2434" s="14">
        <f t="shared" si="285"/>
        <v>0.29100000000000037</v>
      </c>
      <c r="AU2434" s="14">
        <f t="shared" si="282"/>
        <v>0.96299999999999963</v>
      </c>
      <c r="AW2434" s="14">
        <f t="shared" si="286"/>
        <v>3.1429999999999993</v>
      </c>
      <c r="AY2434" s="14">
        <f t="shared" si="287"/>
        <v>2.5189999999999997</v>
      </c>
      <c r="BA2434" s="15">
        <v>40591</v>
      </c>
      <c r="BB2434" s="14">
        <v>218.0454</v>
      </c>
      <c r="BD2434" s="15"/>
      <c r="BJ2434" s="15">
        <v>41321</v>
      </c>
      <c r="BK2434" s="14">
        <v>232.69560000000001</v>
      </c>
    </row>
    <row r="2435" spans="2:63" x14ac:dyDescent="0.2">
      <c r="B2435" s="15">
        <v>40592</v>
      </c>
      <c r="C2435" s="14">
        <v>3.254</v>
      </c>
      <c r="E2435" s="15">
        <v>40592</v>
      </c>
      <c r="F2435" s="14">
        <v>3.6189999999999998</v>
      </c>
      <c r="H2435" s="15">
        <v>40592</v>
      </c>
      <c r="I2435" s="14">
        <v>5.375</v>
      </c>
      <c r="K2435" s="15">
        <v>40592</v>
      </c>
      <c r="L2435" s="14">
        <v>4.7949999999999999</v>
      </c>
      <c r="N2435" s="15">
        <v>40592</v>
      </c>
      <c r="O2435" s="14">
        <v>4.2409999999999997</v>
      </c>
      <c r="Q2435" s="15">
        <v>40592</v>
      </c>
      <c r="R2435" s="14">
        <v>3.4289999999999998</v>
      </c>
      <c r="T2435" s="15">
        <v>40592</v>
      </c>
      <c r="U2435" s="14">
        <v>3.6909999999999998</v>
      </c>
      <c r="W2435" s="15">
        <v>40592</v>
      </c>
      <c r="X2435" s="14">
        <v>7.4969999999999999</v>
      </c>
      <c r="Z2435" s="15">
        <v>40592</v>
      </c>
      <c r="AA2435" s="14">
        <v>3.4430000000000001</v>
      </c>
      <c r="AC2435" s="14">
        <f t="shared" si="281"/>
        <v>4.0960342963077396</v>
      </c>
      <c r="AE2435" s="15">
        <v>40592</v>
      </c>
      <c r="AF2435" s="14">
        <v>3.5798999999999999</v>
      </c>
      <c r="AH2435" s="15">
        <v>40592</v>
      </c>
      <c r="AI2435" s="14">
        <v>3.8050000000000002</v>
      </c>
      <c r="AK2435" s="15">
        <v>40592</v>
      </c>
      <c r="AL2435" s="14">
        <v>2.2225000000000001</v>
      </c>
      <c r="AM2435" s="14">
        <f t="shared" si="283"/>
        <v>1.8735342963077395</v>
      </c>
      <c r="AN2435" s="15">
        <v>40592</v>
      </c>
      <c r="AO2435" s="14">
        <v>2.7410000000000001</v>
      </c>
      <c r="AP2435" s="14">
        <f t="shared" si="284"/>
        <v>0.83889999999999976</v>
      </c>
      <c r="AQ2435" s="15">
        <v>40592</v>
      </c>
      <c r="AR2435" s="14">
        <v>3.4769999999999999</v>
      </c>
      <c r="AS2435" s="14">
        <f t="shared" si="285"/>
        <v>0.32800000000000029</v>
      </c>
      <c r="AU2435" s="14">
        <f t="shared" si="282"/>
        <v>1.0314999999999999</v>
      </c>
      <c r="AW2435" s="14">
        <f t="shared" si="286"/>
        <v>3.1524999999999999</v>
      </c>
      <c r="AY2435" s="14">
        <f t="shared" si="287"/>
        <v>2.5724999999999998</v>
      </c>
      <c r="BA2435" s="15">
        <v>40592</v>
      </c>
      <c r="BB2435" s="14">
        <v>212.0968</v>
      </c>
      <c r="BD2435" s="15"/>
      <c r="BJ2435" s="15">
        <v>41322</v>
      </c>
      <c r="BK2435" s="14">
        <v>232.69560000000001</v>
      </c>
    </row>
    <row r="2436" spans="2:63" x14ac:dyDescent="0.2">
      <c r="B2436" s="15">
        <v>40593</v>
      </c>
      <c r="C2436" s="14">
        <v>3.254</v>
      </c>
      <c r="E2436" s="15">
        <v>40593</v>
      </c>
      <c r="F2436" s="14">
        <v>3.6189999999999998</v>
      </c>
      <c r="H2436" s="15">
        <v>40593</v>
      </c>
      <c r="I2436" s="14">
        <v>5.375</v>
      </c>
      <c r="K2436" s="15">
        <v>40593</v>
      </c>
      <c r="L2436" s="14">
        <v>4.7949999999999999</v>
      </c>
      <c r="N2436" s="15">
        <v>40593</v>
      </c>
      <c r="O2436" s="14">
        <v>4.2409999999999997</v>
      </c>
      <c r="Q2436" s="15">
        <v>40593</v>
      </c>
      <c r="R2436" s="14">
        <v>3.4289999999999998</v>
      </c>
      <c r="T2436" s="15">
        <v>40593</v>
      </c>
      <c r="U2436" s="14">
        <v>3.6909999999999998</v>
      </c>
      <c r="W2436" s="15">
        <v>40593</v>
      </c>
      <c r="X2436" s="14">
        <v>7.4969999999999999</v>
      </c>
      <c r="Z2436" s="15">
        <v>40593</v>
      </c>
      <c r="AA2436" s="14">
        <v>3.4430000000000001</v>
      </c>
      <c r="AC2436" s="14">
        <f t="shared" ref="AC2436:AC2499" si="288">((C2436*$C$1)+(F2436*$F$1)+(I2436*$I$1)+(L2436*$L$1)+(O2436*$O$1)+(R2436*$R$1)+(U2436*$U$1)+(X2436*$X$1)+(AA2436*$AA$1))/($C$1+$F$1+$I$1+$L$1+$O$1+$R$1+$U$1+$X$1+$AA$1)</f>
        <v>4.0960342963077396</v>
      </c>
      <c r="AE2436" s="15">
        <v>40593</v>
      </c>
      <c r="AF2436" s="14">
        <v>3.5798999999999999</v>
      </c>
      <c r="AH2436" s="15">
        <v>40593</v>
      </c>
      <c r="AI2436" s="14">
        <v>3.8050000000000002</v>
      </c>
      <c r="AK2436" s="15">
        <v>40593</v>
      </c>
      <c r="AL2436" s="14">
        <v>2.2225000000000001</v>
      </c>
      <c r="AM2436" s="14">
        <f t="shared" si="283"/>
        <v>1.8735342963077395</v>
      </c>
      <c r="AN2436" s="15">
        <v>40593</v>
      </c>
      <c r="AO2436" s="14">
        <v>2.7410000000000001</v>
      </c>
      <c r="AP2436" s="14">
        <f t="shared" si="284"/>
        <v>0.83889999999999976</v>
      </c>
      <c r="AQ2436" s="15">
        <v>40593</v>
      </c>
      <c r="AR2436" s="14">
        <v>3.4769999999999999</v>
      </c>
      <c r="AS2436" s="14">
        <f t="shared" si="285"/>
        <v>0.32800000000000029</v>
      </c>
      <c r="AU2436" s="14">
        <f t="shared" ref="AU2436:AU2499" si="289">C2436-AL2436</f>
        <v>1.0314999999999999</v>
      </c>
      <c r="AW2436" s="14">
        <f t="shared" si="286"/>
        <v>3.1524999999999999</v>
      </c>
      <c r="AY2436" s="14">
        <f t="shared" si="287"/>
        <v>2.5724999999999998</v>
      </c>
      <c r="BA2436" s="15">
        <v>40593</v>
      </c>
      <c r="BB2436" s="14">
        <v>212.0968</v>
      </c>
      <c r="BD2436" s="15"/>
      <c r="BJ2436" s="15">
        <v>41323</v>
      </c>
      <c r="BK2436" s="14">
        <v>232.69560000000001</v>
      </c>
    </row>
    <row r="2437" spans="2:63" x14ac:dyDescent="0.2">
      <c r="B2437" s="15">
        <v>40594</v>
      </c>
      <c r="C2437" s="14">
        <v>3.254</v>
      </c>
      <c r="E2437" s="15">
        <v>40594</v>
      </c>
      <c r="F2437" s="14">
        <v>3.6189999999999998</v>
      </c>
      <c r="H2437" s="15">
        <v>40594</v>
      </c>
      <c r="I2437" s="14">
        <v>5.375</v>
      </c>
      <c r="K2437" s="15">
        <v>40594</v>
      </c>
      <c r="L2437" s="14">
        <v>4.7949999999999999</v>
      </c>
      <c r="N2437" s="15">
        <v>40594</v>
      </c>
      <c r="O2437" s="14">
        <v>4.2409999999999997</v>
      </c>
      <c r="Q2437" s="15">
        <v>40594</v>
      </c>
      <c r="R2437" s="14">
        <v>3.4289999999999998</v>
      </c>
      <c r="T2437" s="15">
        <v>40594</v>
      </c>
      <c r="U2437" s="14">
        <v>3.6909999999999998</v>
      </c>
      <c r="W2437" s="15">
        <v>40594</v>
      </c>
      <c r="X2437" s="14">
        <v>7.4969999999999999</v>
      </c>
      <c r="Z2437" s="15">
        <v>40594</v>
      </c>
      <c r="AA2437" s="14">
        <v>3.4430000000000001</v>
      </c>
      <c r="AC2437" s="14">
        <f t="shared" si="288"/>
        <v>4.0960342963077396</v>
      </c>
      <c r="AE2437" s="15">
        <v>40594</v>
      </c>
      <c r="AF2437" s="14">
        <v>3.5798999999999999</v>
      </c>
      <c r="AH2437" s="15">
        <v>40594</v>
      </c>
      <c r="AI2437" s="14">
        <v>3.8050000000000002</v>
      </c>
      <c r="AK2437" s="15">
        <v>40594</v>
      </c>
      <c r="AL2437" s="14">
        <v>2.2225000000000001</v>
      </c>
      <c r="AM2437" s="14">
        <f t="shared" si="283"/>
        <v>1.8735342963077395</v>
      </c>
      <c r="AN2437" s="15">
        <v>40594</v>
      </c>
      <c r="AO2437" s="14">
        <v>2.7410000000000001</v>
      </c>
      <c r="AP2437" s="14">
        <f t="shared" si="284"/>
        <v>0.83889999999999976</v>
      </c>
      <c r="AQ2437" s="15">
        <v>40594</v>
      </c>
      <c r="AR2437" s="14">
        <v>3.4769999999999999</v>
      </c>
      <c r="AS2437" s="14">
        <f t="shared" si="285"/>
        <v>0.32800000000000029</v>
      </c>
      <c r="AU2437" s="14">
        <f t="shared" si="289"/>
        <v>1.0314999999999999</v>
      </c>
      <c r="AW2437" s="14">
        <f t="shared" si="286"/>
        <v>3.1524999999999999</v>
      </c>
      <c r="AY2437" s="14">
        <f t="shared" si="287"/>
        <v>2.5724999999999998</v>
      </c>
      <c r="BA2437" s="15">
        <v>40594</v>
      </c>
      <c r="BB2437" s="14">
        <v>212.0968</v>
      </c>
      <c r="BD2437" s="15"/>
      <c r="BJ2437" s="15">
        <v>41324</v>
      </c>
      <c r="BK2437" s="14">
        <v>232.3356</v>
      </c>
    </row>
    <row r="2438" spans="2:63" x14ac:dyDescent="0.2">
      <c r="B2438" s="15">
        <v>40595</v>
      </c>
      <c r="C2438" s="14">
        <v>3.1840000000000002</v>
      </c>
      <c r="E2438" s="15">
        <v>40595</v>
      </c>
      <c r="F2438" s="14">
        <v>3.55</v>
      </c>
      <c r="H2438" s="15">
        <v>40595</v>
      </c>
      <c r="I2438" s="14">
        <v>5.36</v>
      </c>
      <c r="K2438" s="15">
        <v>40595</v>
      </c>
      <c r="L2438" s="14">
        <v>4.798</v>
      </c>
      <c r="N2438" s="15">
        <v>40595</v>
      </c>
      <c r="O2438" s="14">
        <v>4.2220000000000004</v>
      </c>
      <c r="Q2438" s="15">
        <v>40595</v>
      </c>
      <c r="R2438" s="14">
        <v>3.36</v>
      </c>
      <c r="T2438" s="15">
        <v>40595</v>
      </c>
      <c r="U2438" s="14">
        <v>3.633</v>
      </c>
      <c r="W2438" s="15">
        <v>40595</v>
      </c>
      <c r="X2438" s="14">
        <v>7.4509999999999996</v>
      </c>
      <c r="Z2438" s="15">
        <v>40595</v>
      </c>
      <c r="AA2438" s="14">
        <v>3.375</v>
      </c>
      <c r="AC2438" s="14">
        <f t="shared" si="288"/>
        <v>4.05070214738143</v>
      </c>
      <c r="AE2438" s="15">
        <v>40595</v>
      </c>
      <c r="AF2438" s="14">
        <v>3.5874000000000001</v>
      </c>
      <c r="AH2438" s="15">
        <v>40595</v>
      </c>
      <c r="AI2438" s="14">
        <v>3.7330000000000001</v>
      </c>
      <c r="AK2438" s="15">
        <v>40595</v>
      </c>
      <c r="AL2438" s="14">
        <v>2.2000000000000002</v>
      </c>
      <c r="AM2438" s="14">
        <f t="shared" si="283"/>
        <v>1.8507021473814298</v>
      </c>
      <c r="AN2438" s="15">
        <v>40595</v>
      </c>
      <c r="AO2438" s="14">
        <v>2.6949999999999998</v>
      </c>
      <c r="AP2438" s="14">
        <f t="shared" si="284"/>
        <v>0.8924000000000003</v>
      </c>
      <c r="AQ2438" s="15">
        <v>40595</v>
      </c>
      <c r="AR2438" s="14">
        <v>3.46</v>
      </c>
      <c r="AS2438" s="14">
        <f t="shared" si="285"/>
        <v>0.27300000000000013</v>
      </c>
      <c r="AU2438" s="14">
        <f t="shared" si="289"/>
        <v>0.98399999999999999</v>
      </c>
      <c r="AW2438" s="14">
        <f t="shared" si="286"/>
        <v>3.16</v>
      </c>
      <c r="AY2438" s="14">
        <f t="shared" si="287"/>
        <v>2.5979999999999999</v>
      </c>
      <c r="BA2438" s="15">
        <v>40595</v>
      </c>
      <c r="BB2438" s="14">
        <v>217.55250000000001</v>
      </c>
      <c r="BD2438" s="15"/>
      <c r="BJ2438" s="15">
        <v>41325</v>
      </c>
      <c r="BK2438" s="14">
        <v>232.4228</v>
      </c>
    </row>
    <row r="2439" spans="2:63" x14ac:dyDescent="0.2">
      <c r="B2439" s="15">
        <v>40596</v>
      </c>
      <c r="C2439" s="14">
        <v>3.1459999999999999</v>
      </c>
      <c r="E2439" s="15">
        <v>40596</v>
      </c>
      <c r="F2439" s="14">
        <v>3.5110000000000001</v>
      </c>
      <c r="H2439" s="15">
        <v>40596</v>
      </c>
      <c r="I2439" s="14">
        <v>5.3620000000000001</v>
      </c>
      <c r="K2439" s="15">
        <v>40596</v>
      </c>
      <c r="L2439" s="14">
        <v>4.8120000000000003</v>
      </c>
      <c r="N2439" s="15">
        <v>40596</v>
      </c>
      <c r="O2439" s="14">
        <v>4.2</v>
      </c>
      <c r="Q2439" s="15">
        <v>40596</v>
      </c>
      <c r="R2439" s="14">
        <v>3.3220000000000001</v>
      </c>
      <c r="T2439" s="15">
        <v>40596</v>
      </c>
      <c r="U2439" s="14">
        <v>3.6189999999999998</v>
      </c>
      <c r="W2439" s="15">
        <v>40596</v>
      </c>
      <c r="X2439" s="14">
        <v>7.452</v>
      </c>
      <c r="Z2439" s="15">
        <v>40596</v>
      </c>
      <c r="AA2439" s="14">
        <v>3.3410000000000002</v>
      </c>
      <c r="AC2439" s="14">
        <f t="shared" si="288"/>
        <v>4.0302978526185695</v>
      </c>
      <c r="AE2439" s="15">
        <v>40596</v>
      </c>
      <c r="AF2439" s="14">
        <v>3.4533</v>
      </c>
      <c r="AH2439" s="15">
        <v>40596</v>
      </c>
      <c r="AI2439" s="14">
        <v>3.68</v>
      </c>
      <c r="AK2439" s="15">
        <v>40596</v>
      </c>
      <c r="AL2439" s="14">
        <v>2.2629999999999999</v>
      </c>
      <c r="AM2439" s="14">
        <f t="shared" si="283"/>
        <v>1.7672978526185696</v>
      </c>
      <c r="AN2439" s="15">
        <v>40596</v>
      </c>
      <c r="AO2439" s="14">
        <v>2.7149999999999999</v>
      </c>
      <c r="AP2439" s="14">
        <f t="shared" si="284"/>
        <v>0.73830000000000018</v>
      </c>
      <c r="AQ2439" s="15">
        <v>40596</v>
      </c>
      <c r="AR2439" s="14">
        <v>3.4580000000000002</v>
      </c>
      <c r="AS2439" s="14">
        <f t="shared" si="285"/>
        <v>0.22199999999999998</v>
      </c>
      <c r="AU2439" s="14">
        <f t="shared" si="289"/>
        <v>0.88300000000000001</v>
      </c>
      <c r="AW2439" s="14">
        <f t="shared" si="286"/>
        <v>3.0990000000000002</v>
      </c>
      <c r="AY2439" s="14">
        <f t="shared" si="287"/>
        <v>2.5490000000000004</v>
      </c>
      <c r="BA2439" s="15">
        <v>40596</v>
      </c>
      <c r="BB2439" s="14">
        <v>221.55969999999999</v>
      </c>
      <c r="BD2439" s="15"/>
      <c r="BJ2439" s="15">
        <v>41326</v>
      </c>
      <c r="BK2439" s="14">
        <v>232.2422</v>
      </c>
    </row>
    <row r="2440" spans="2:63" x14ac:dyDescent="0.2">
      <c r="B2440" s="15">
        <v>40597</v>
      </c>
      <c r="C2440" s="14">
        <v>3.14</v>
      </c>
      <c r="E2440" s="15">
        <v>40597</v>
      </c>
      <c r="F2440" s="14">
        <v>3.5030000000000001</v>
      </c>
      <c r="H2440" s="15">
        <v>40597</v>
      </c>
      <c r="I2440" s="14">
        <v>5.3579999999999997</v>
      </c>
      <c r="K2440" s="15">
        <v>40597</v>
      </c>
      <c r="L2440" s="14">
        <v>4.827</v>
      </c>
      <c r="N2440" s="15">
        <v>40597</v>
      </c>
      <c r="O2440" s="14">
        <v>4.2290000000000001</v>
      </c>
      <c r="Q2440" s="15">
        <v>40597</v>
      </c>
      <c r="R2440" s="14">
        <v>3.3130000000000002</v>
      </c>
      <c r="T2440" s="15">
        <v>40597</v>
      </c>
      <c r="U2440" s="14">
        <v>3.6029999999999998</v>
      </c>
      <c r="W2440" s="15">
        <v>40597</v>
      </c>
      <c r="X2440" s="14">
        <v>7.4649999999999999</v>
      </c>
      <c r="Z2440" s="15">
        <v>40597</v>
      </c>
      <c r="AA2440" s="14">
        <v>3.339</v>
      </c>
      <c r="AC2440" s="14">
        <f t="shared" si="288"/>
        <v>4.0295621813687621</v>
      </c>
      <c r="AE2440" s="15">
        <v>40597</v>
      </c>
      <c r="AF2440" s="14">
        <v>3.4847999999999999</v>
      </c>
      <c r="AH2440" s="15">
        <v>40597</v>
      </c>
      <c r="AI2440" s="14">
        <v>3.669</v>
      </c>
      <c r="AK2440" s="15">
        <v>40597</v>
      </c>
      <c r="AL2440" s="14">
        <v>2.2599999999999998</v>
      </c>
      <c r="AM2440" s="14">
        <f t="shared" si="283"/>
        <v>1.7695621813687623</v>
      </c>
      <c r="AN2440" s="15">
        <v>40597</v>
      </c>
      <c r="AO2440" s="14">
        <v>2.67</v>
      </c>
      <c r="AP2440" s="14">
        <f t="shared" si="284"/>
        <v>0.81479999999999997</v>
      </c>
      <c r="AQ2440" s="15">
        <v>40597</v>
      </c>
      <c r="AR2440" s="14">
        <v>3.48</v>
      </c>
      <c r="AS2440" s="14">
        <f t="shared" si="285"/>
        <v>0.18900000000000006</v>
      </c>
      <c r="AU2440" s="14">
        <f t="shared" si="289"/>
        <v>0.88000000000000034</v>
      </c>
      <c r="AW2440" s="14">
        <f t="shared" si="286"/>
        <v>3.0979999999999999</v>
      </c>
      <c r="AY2440" s="14">
        <f t="shared" si="287"/>
        <v>2.5670000000000002</v>
      </c>
      <c r="BA2440" s="15">
        <v>40597</v>
      </c>
      <c r="BB2440" s="14">
        <v>221.7878</v>
      </c>
      <c r="BD2440" s="15"/>
      <c r="BJ2440" s="15">
        <v>41327</v>
      </c>
      <c r="BK2440" s="14">
        <v>232.4692</v>
      </c>
    </row>
    <row r="2441" spans="2:63" x14ac:dyDescent="0.2">
      <c r="B2441" s="15">
        <v>40598</v>
      </c>
      <c r="C2441" s="14">
        <v>3.1310000000000002</v>
      </c>
      <c r="E2441" s="15">
        <v>40598</v>
      </c>
      <c r="F2441" s="14">
        <v>3.5</v>
      </c>
      <c r="H2441" s="15">
        <v>40598</v>
      </c>
      <c r="I2441" s="14">
        <v>5.3719999999999999</v>
      </c>
      <c r="K2441" s="15">
        <v>40598</v>
      </c>
      <c r="L2441" s="14">
        <v>4.8390000000000004</v>
      </c>
      <c r="N2441" s="15">
        <v>40598</v>
      </c>
      <c r="O2441" s="14">
        <v>4.2469999999999999</v>
      </c>
      <c r="Q2441" s="15">
        <v>40598</v>
      </c>
      <c r="R2441" s="14">
        <v>3.3159999999999998</v>
      </c>
      <c r="T2441" s="15">
        <v>40598</v>
      </c>
      <c r="U2441" s="14">
        <v>3.6080000000000001</v>
      </c>
      <c r="W2441" s="15">
        <v>40598</v>
      </c>
      <c r="X2441" s="14">
        <v>7.5030000000000001</v>
      </c>
      <c r="Z2441" s="15">
        <v>40598</v>
      </c>
      <c r="AA2441" s="14">
        <v>3.3319999999999999</v>
      </c>
      <c r="AC2441" s="14">
        <f t="shared" si="288"/>
        <v>4.0325081106133176</v>
      </c>
      <c r="AE2441" s="15">
        <v>40598</v>
      </c>
      <c r="AF2441" s="14">
        <v>3.4477000000000002</v>
      </c>
      <c r="AH2441" s="15">
        <v>40598</v>
      </c>
      <c r="AI2441" s="14">
        <v>3.6219999999999999</v>
      </c>
      <c r="AK2441" s="15">
        <v>40598</v>
      </c>
      <c r="AL2441" s="14">
        <v>2.2800000000000002</v>
      </c>
      <c r="AM2441" s="14">
        <f t="shared" si="283"/>
        <v>1.7525081106133173</v>
      </c>
      <c r="AN2441" s="15">
        <v>40598</v>
      </c>
      <c r="AO2441" s="14">
        <v>2.7480000000000002</v>
      </c>
      <c r="AP2441" s="14">
        <f t="shared" si="284"/>
        <v>0.69969999999999999</v>
      </c>
      <c r="AQ2441" s="15">
        <v>40598</v>
      </c>
      <c r="AR2441" s="14">
        <v>3.5205000000000002</v>
      </c>
      <c r="AS2441" s="14">
        <f t="shared" si="285"/>
        <v>0.1014999999999997</v>
      </c>
      <c r="AU2441" s="14">
        <f t="shared" si="289"/>
        <v>0.85099999999999998</v>
      </c>
      <c r="AW2441" s="14">
        <f t="shared" si="286"/>
        <v>3.0919999999999996</v>
      </c>
      <c r="AY2441" s="14">
        <f t="shared" si="287"/>
        <v>2.5590000000000002</v>
      </c>
      <c r="BA2441" s="15">
        <v>40598</v>
      </c>
      <c r="BB2441" s="14">
        <v>224.1123</v>
      </c>
      <c r="BD2441" s="15"/>
      <c r="BJ2441" s="15">
        <v>41328</v>
      </c>
      <c r="BK2441" s="14">
        <v>232.4692</v>
      </c>
    </row>
    <row r="2442" spans="2:63" x14ac:dyDescent="0.2">
      <c r="B2442" s="15">
        <v>40599</v>
      </c>
      <c r="C2442" s="14">
        <v>3.1520000000000001</v>
      </c>
      <c r="E2442" s="15">
        <v>40599</v>
      </c>
      <c r="F2442" s="14">
        <v>3.5220000000000002</v>
      </c>
      <c r="H2442" s="15">
        <v>40599</v>
      </c>
      <c r="I2442" s="14">
        <v>5.4050000000000002</v>
      </c>
      <c r="K2442" s="15">
        <v>40599</v>
      </c>
      <c r="L2442" s="14">
        <v>4.8529999999999998</v>
      </c>
      <c r="N2442" s="15">
        <v>40599</v>
      </c>
      <c r="O2442" s="14">
        <v>4.2850000000000001</v>
      </c>
      <c r="Q2442" s="15">
        <v>40599</v>
      </c>
      <c r="R2442" s="14">
        <v>3.3380000000000001</v>
      </c>
      <c r="T2442" s="15">
        <v>40599</v>
      </c>
      <c r="U2442" s="14">
        <v>3.6150000000000002</v>
      </c>
      <c r="W2442" s="15">
        <v>40599</v>
      </c>
      <c r="X2442" s="14">
        <v>7.5449999999999999</v>
      </c>
      <c r="Z2442" s="15">
        <v>40599</v>
      </c>
      <c r="AA2442" s="14">
        <v>3.3529999999999998</v>
      </c>
      <c r="AC2442" s="14">
        <f t="shared" si="288"/>
        <v>4.0548856789742009</v>
      </c>
      <c r="AE2442" s="15">
        <v>40599</v>
      </c>
      <c r="AF2442" s="14">
        <v>3.4125000000000001</v>
      </c>
      <c r="AH2442" s="15">
        <v>40599</v>
      </c>
      <c r="AI2442" s="14">
        <v>3.6160000000000001</v>
      </c>
      <c r="AK2442" s="15">
        <v>40599</v>
      </c>
      <c r="AL2442" s="14">
        <v>2.2345000000000002</v>
      </c>
      <c r="AM2442" s="14">
        <f t="shared" si="283"/>
        <v>1.8203856789742008</v>
      </c>
      <c r="AN2442" s="15">
        <v>40599</v>
      </c>
      <c r="AO2442" s="14">
        <v>2.75</v>
      </c>
      <c r="AP2442" s="14">
        <f t="shared" si="284"/>
        <v>0.66250000000000009</v>
      </c>
      <c r="AQ2442" s="15">
        <v>40599</v>
      </c>
      <c r="AR2442" s="14">
        <v>3.51</v>
      </c>
      <c r="AS2442" s="14">
        <f t="shared" si="285"/>
        <v>0.10600000000000032</v>
      </c>
      <c r="AU2442" s="14">
        <f t="shared" si="289"/>
        <v>0.91749999999999998</v>
      </c>
      <c r="AW2442" s="14">
        <f t="shared" si="286"/>
        <v>3.1705000000000001</v>
      </c>
      <c r="AY2442" s="14">
        <f t="shared" si="287"/>
        <v>2.6184999999999996</v>
      </c>
      <c r="BA2442" s="15">
        <v>40599</v>
      </c>
      <c r="BB2442" s="14">
        <v>225.29679999999999</v>
      </c>
      <c r="BD2442" s="15"/>
      <c r="BJ2442" s="15">
        <v>41329</v>
      </c>
      <c r="BK2442" s="14">
        <v>232.4692</v>
      </c>
    </row>
    <row r="2443" spans="2:63" x14ac:dyDescent="0.2">
      <c r="B2443" s="15">
        <v>40600</v>
      </c>
      <c r="C2443" s="14">
        <v>3.1520000000000001</v>
      </c>
      <c r="E2443" s="15">
        <v>40600</v>
      </c>
      <c r="F2443" s="14">
        <v>3.5220000000000002</v>
      </c>
      <c r="H2443" s="15">
        <v>40600</v>
      </c>
      <c r="I2443" s="14">
        <v>5.4050000000000002</v>
      </c>
      <c r="K2443" s="15">
        <v>40600</v>
      </c>
      <c r="L2443" s="14">
        <v>4.8529999999999998</v>
      </c>
      <c r="N2443" s="15">
        <v>40600</v>
      </c>
      <c r="O2443" s="14">
        <v>4.2850000000000001</v>
      </c>
      <c r="Q2443" s="15">
        <v>40600</v>
      </c>
      <c r="R2443" s="14">
        <v>3.3380000000000001</v>
      </c>
      <c r="T2443" s="15">
        <v>40600</v>
      </c>
      <c r="U2443" s="14">
        <v>3.6150000000000002</v>
      </c>
      <c r="W2443" s="15">
        <v>40600</v>
      </c>
      <c r="X2443" s="14">
        <v>7.5449999999999999</v>
      </c>
      <c r="Z2443" s="15">
        <v>40600</v>
      </c>
      <c r="AA2443" s="14">
        <v>3.3529999999999998</v>
      </c>
      <c r="AC2443" s="14">
        <f t="shared" si="288"/>
        <v>4.0548856789742009</v>
      </c>
      <c r="AE2443" s="15">
        <v>40600</v>
      </c>
      <c r="AF2443" s="14">
        <v>3.4125000000000001</v>
      </c>
      <c r="AH2443" s="15">
        <v>40600</v>
      </c>
      <c r="AI2443" s="14">
        <v>3.6160000000000001</v>
      </c>
      <c r="AK2443" s="15">
        <v>40600</v>
      </c>
      <c r="AL2443" s="14">
        <v>2.2345000000000002</v>
      </c>
      <c r="AM2443" s="14">
        <f t="shared" si="283"/>
        <v>1.8203856789742008</v>
      </c>
      <c r="AN2443" s="15">
        <v>40600</v>
      </c>
      <c r="AO2443" s="14">
        <v>2.75</v>
      </c>
      <c r="AP2443" s="14">
        <f t="shared" si="284"/>
        <v>0.66250000000000009</v>
      </c>
      <c r="AQ2443" s="15">
        <v>40600</v>
      </c>
      <c r="AR2443" s="14">
        <v>3.51</v>
      </c>
      <c r="AS2443" s="14">
        <f t="shared" si="285"/>
        <v>0.10600000000000032</v>
      </c>
      <c r="AU2443" s="14">
        <f t="shared" si="289"/>
        <v>0.91749999999999998</v>
      </c>
      <c r="AW2443" s="14">
        <f t="shared" si="286"/>
        <v>3.1705000000000001</v>
      </c>
      <c r="AY2443" s="14">
        <f t="shared" si="287"/>
        <v>2.6184999999999996</v>
      </c>
      <c r="BA2443" s="15">
        <v>40600</v>
      </c>
      <c r="BB2443" s="14">
        <v>225.29679999999999</v>
      </c>
      <c r="BD2443" s="15"/>
      <c r="BJ2443" s="15">
        <v>41330</v>
      </c>
      <c r="BK2443" s="14">
        <v>232.83150000000001</v>
      </c>
    </row>
    <row r="2444" spans="2:63" x14ac:dyDescent="0.2">
      <c r="B2444" s="15">
        <v>40601</v>
      </c>
      <c r="C2444" s="14">
        <v>3.1520000000000001</v>
      </c>
      <c r="E2444" s="15">
        <v>40601</v>
      </c>
      <c r="F2444" s="14">
        <v>3.5220000000000002</v>
      </c>
      <c r="H2444" s="15">
        <v>40601</v>
      </c>
      <c r="I2444" s="14">
        <v>5.4050000000000002</v>
      </c>
      <c r="K2444" s="15">
        <v>40601</v>
      </c>
      <c r="L2444" s="14">
        <v>4.8529999999999998</v>
      </c>
      <c r="N2444" s="15">
        <v>40601</v>
      </c>
      <c r="O2444" s="14">
        <v>4.2850000000000001</v>
      </c>
      <c r="Q2444" s="15">
        <v>40601</v>
      </c>
      <c r="R2444" s="14">
        <v>3.3380000000000001</v>
      </c>
      <c r="T2444" s="15">
        <v>40601</v>
      </c>
      <c r="U2444" s="14">
        <v>3.6150000000000002</v>
      </c>
      <c r="W2444" s="15">
        <v>40601</v>
      </c>
      <c r="X2444" s="14">
        <v>7.5449999999999999</v>
      </c>
      <c r="Z2444" s="15">
        <v>40601</v>
      </c>
      <c r="AA2444" s="14">
        <v>3.3529999999999998</v>
      </c>
      <c r="AC2444" s="14">
        <f t="shared" si="288"/>
        <v>4.0548856789742009</v>
      </c>
      <c r="AE2444" s="15">
        <v>40601</v>
      </c>
      <c r="AF2444" s="14">
        <v>3.4125000000000001</v>
      </c>
      <c r="AH2444" s="15">
        <v>40601</v>
      </c>
      <c r="AI2444" s="14">
        <v>3.6160000000000001</v>
      </c>
      <c r="AK2444" s="15">
        <v>40601</v>
      </c>
      <c r="AL2444" s="14">
        <v>2.2345000000000002</v>
      </c>
      <c r="AM2444" s="14">
        <f t="shared" si="283"/>
        <v>1.8203856789742008</v>
      </c>
      <c r="AN2444" s="15">
        <v>40601</v>
      </c>
      <c r="AO2444" s="14">
        <v>2.75</v>
      </c>
      <c r="AP2444" s="14">
        <f t="shared" si="284"/>
        <v>0.66250000000000009</v>
      </c>
      <c r="AQ2444" s="15">
        <v>40601</v>
      </c>
      <c r="AR2444" s="14">
        <v>3.51</v>
      </c>
      <c r="AS2444" s="14">
        <f t="shared" si="285"/>
        <v>0.10600000000000032</v>
      </c>
      <c r="AU2444" s="14">
        <f t="shared" si="289"/>
        <v>0.91749999999999998</v>
      </c>
      <c r="AW2444" s="14">
        <f t="shared" si="286"/>
        <v>3.1705000000000001</v>
      </c>
      <c r="AY2444" s="14">
        <f t="shared" si="287"/>
        <v>2.6184999999999996</v>
      </c>
      <c r="BA2444" s="15">
        <v>40601</v>
      </c>
      <c r="BB2444" s="14">
        <v>225.29679999999999</v>
      </c>
      <c r="BD2444" s="15"/>
      <c r="BJ2444" s="15">
        <v>41331</v>
      </c>
      <c r="BK2444" s="14">
        <v>232.20320000000001</v>
      </c>
    </row>
    <row r="2445" spans="2:63" x14ac:dyDescent="0.2">
      <c r="B2445" s="15">
        <v>40602</v>
      </c>
      <c r="C2445" s="14">
        <v>3.17</v>
      </c>
      <c r="E2445" s="15">
        <v>40602</v>
      </c>
      <c r="F2445" s="14">
        <v>3.5470000000000002</v>
      </c>
      <c r="H2445" s="15">
        <v>40602</v>
      </c>
      <c r="I2445" s="14">
        <v>5.39</v>
      </c>
      <c r="K2445" s="15">
        <v>40602</v>
      </c>
      <c r="L2445" s="14">
        <v>4.8419999999999996</v>
      </c>
      <c r="N2445" s="15">
        <v>40602</v>
      </c>
      <c r="O2445" s="14">
        <v>4.2690000000000001</v>
      </c>
      <c r="Q2445" s="15">
        <v>40602</v>
      </c>
      <c r="R2445" s="14">
        <v>3.3559999999999999</v>
      </c>
      <c r="T2445" s="15">
        <v>40602</v>
      </c>
      <c r="U2445" s="14">
        <v>3.64</v>
      </c>
      <c r="W2445" s="15">
        <v>40602</v>
      </c>
      <c r="X2445" s="14">
        <v>7.5090000000000003</v>
      </c>
      <c r="Z2445" s="15">
        <v>40602</v>
      </c>
      <c r="AA2445" s="14">
        <v>3.3769999999999998</v>
      </c>
      <c r="AC2445" s="14">
        <f t="shared" si="288"/>
        <v>4.0619751274524942</v>
      </c>
      <c r="AE2445" s="15">
        <v>40602</v>
      </c>
      <c r="AF2445" s="14">
        <v>3.4272</v>
      </c>
      <c r="AH2445" s="15">
        <v>40602</v>
      </c>
      <c r="AI2445" s="14">
        <v>3.6019999999999999</v>
      </c>
      <c r="AK2445" s="15">
        <v>40602</v>
      </c>
      <c r="AL2445" s="14">
        <v>2.27</v>
      </c>
      <c r="AM2445" s="14">
        <f t="shared" si="283"/>
        <v>1.7919751274524942</v>
      </c>
      <c r="AN2445" s="15">
        <v>40602</v>
      </c>
      <c r="AO2445" s="14">
        <v>2.7240000000000002</v>
      </c>
      <c r="AP2445" s="14">
        <f t="shared" si="284"/>
        <v>0.70319999999999983</v>
      </c>
      <c r="AQ2445" s="15">
        <v>40602</v>
      </c>
      <c r="AR2445" s="14">
        <v>3.5095000000000001</v>
      </c>
      <c r="AS2445" s="14">
        <f t="shared" si="285"/>
        <v>9.2499999999999805E-2</v>
      </c>
      <c r="AU2445" s="14">
        <f t="shared" si="289"/>
        <v>0.89999999999999991</v>
      </c>
      <c r="AW2445" s="14">
        <f t="shared" si="286"/>
        <v>3.1199999999999997</v>
      </c>
      <c r="AY2445" s="14">
        <f t="shared" si="287"/>
        <v>2.5719999999999996</v>
      </c>
      <c r="BA2445" s="15">
        <v>40602</v>
      </c>
      <c r="BB2445" s="14">
        <v>221.92449999999999</v>
      </c>
      <c r="BD2445" s="15"/>
      <c r="BJ2445" s="15">
        <v>41332</v>
      </c>
      <c r="BK2445" s="14">
        <v>232.26220000000001</v>
      </c>
    </row>
    <row r="2446" spans="2:63" x14ac:dyDescent="0.2">
      <c r="B2446" s="15">
        <v>40603</v>
      </c>
      <c r="C2446" s="14">
        <v>3.1789999999999998</v>
      </c>
      <c r="E2446" s="15">
        <v>40603</v>
      </c>
      <c r="F2446" s="14">
        <v>3.5609999999999999</v>
      </c>
      <c r="H2446" s="15">
        <v>40603</v>
      </c>
      <c r="I2446" s="14">
        <v>5.359</v>
      </c>
      <c r="K2446" s="15">
        <v>40603</v>
      </c>
      <c r="L2446" s="14">
        <v>4.8179999999999996</v>
      </c>
      <c r="N2446" s="15">
        <v>40603</v>
      </c>
      <c r="O2446" s="14">
        <v>4.2549999999999999</v>
      </c>
      <c r="Q2446" s="15">
        <v>40603</v>
      </c>
      <c r="R2446" s="14">
        <v>3.37</v>
      </c>
      <c r="T2446" s="15">
        <v>40603</v>
      </c>
      <c r="U2446" s="14">
        <v>3.62</v>
      </c>
      <c r="W2446" s="15">
        <v>40603</v>
      </c>
      <c r="X2446" s="14">
        <v>7.45</v>
      </c>
      <c r="Z2446" s="15">
        <v>40603</v>
      </c>
      <c r="AA2446" s="14">
        <v>3.383</v>
      </c>
      <c r="AC2446" s="14">
        <f t="shared" si="288"/>
        <v>4.0569986096091455</v>
      </c>
      <c r="AE2446" s="15">
        <v>40603</v>
      </c>
      <c r="AF2446" s="14">
        <v>3.3921000000000001</v>
      </c>
      <c r="AH2446" s="15">
        <v>40603</v>
      </c>
      <c r="AI2446" s="14">
        <v>3.6219999999999999</v>
      </c>
      <c r="AK2446" s="15">
        <v>40603</v>
      </c>
      <c r="AL2446" s="14">
        <v>2.25</v>
      </c>
      <c r="AM2446" s="14">
        <f t="shared" si="283"/>
        <v>1.8069986096091455</v>
      </c>
      <c r="AN2446" s="15">
        <v>40603</v>
      </c>
      <c r="AO2446" s="14">
        <v>2.76</v>
      </c>
      <c r="AP2446" s="14">
        <f t="shared" si="284"/>
        <v>0.63210000000000033</v>
      </c>
      <c r="AQ2446" s="15">
        <v>40603</v>
      </c>
      <c r="AR2446" s="14">
        <v>3.4660000000000002</v>
      </c>
      <c r="AS2446" s="14">
        <f t="shared" si="285"/>
        <v>0.15599999999999969</v>
      </c>
      <c r="AU2446" s="14">
        <f t="shared" si="289"/>
        <v>0.92899999999999983</v>
      </c>
      <c r="AW2446" s="14">
        <f t="shared" si="286"/>
        <v>3.109</v>
      </c>
      <c r="AY2446" s="14">
        <f t="shared" si="287"/>
        <v>2.5679999999999996</v>
      </c>
      <c r="BA2446" s="15">
        <v>40603</v>
      </c>
      <c r="BB2446" s="14">
        <v>217.9239</v>
      </c>
      <c r="BD2446" s="15"/>
      <c r="BJ2446" s="15">
        <v>41333</v>
      </c>
      <c r="BK2446" s="14">
        <v>232.47460000000001</v>
      </c>
    </row>
    <row r="2447" spans="2:63" x14ac:dyDescent="0.2">
      <c r="B2447" s="15">
        <v>40604</v>
      </c>
      <c r="C2447" s="14">
        <v>3.1970000000000001</v>
      </c>
      <c r="E2447" s="15">
        <v>40604</v>
      </c>
      <c r="F2447" s="14">
        <v>3.5779999999999998</v>
      </c>
      <c r="H2447" s="15">
        <v>40604</v>
      </c>
      <c r="I2447" s="14">
        <v>5.327</v>
      </c>
      <c r="K2447" s="15">
        <v>40604</v>
      </c>
      <c r="L2447" s="14">
        <v>4.8040000000000003</v>
      </c>
      <c r="N2447" s="15">
        <v>40604</v>
      </c>
      <c r="O2447" s="14">
        <v>4.258</v>
      </c>
      <c r="Q2447" s="15">
        <v>40604</v>
      </c>
      <c r="R2447" s="14">
        <v>3.3759999999999999</v>
      </c>
      <c r="T2447" s="15">
        <v>40604</v>
      </c>
      <c r="U2447" s="14">
        <v>3.649</v>
      </c>
      <c r="W2447" s="15">
        <v>40604</v>
      </c>
      <c r="X2447" s="14">
        <v>7.4649999999999999</v>
      </c>
      <c r="Z2447" s="15">
        <v>40604</v>
      </c>
      <c r="AA2447" s="14">
        <v>3.3970000000000002</v>
      </c>
      <c r="AC2447" s="14">
        <f t="shared" si="288"/>
        <v>4.0607270199289349</v>
      </c>
      <c r="AE2447" s="15">
        <v>40604</v>
      </c>
      <c r="AF2447" s="14">
        <v>3.4697</v>
      </c>
      <c r="AH2447" s="15">
        <v>40604</v>
      </c>
      <c r="AI2447" s="14">
        <v>3.6379999999999999</v>
      </c>
      <c r="AK2447" s="15">
        <v>40604</v>
      </c>
      <c r="AL2447" s="14">
        <v>2.25</v>
      </c>
      <c r="AM2447" s="14">
        <f t="shared" si="283"/>
        <v>1.8107270199289349</v>
      </c>
      <c r="AN2447" s="15">
        <v>40604</v>
      </c>
      <c r="AO2447" s="14">
        <v>2.7984999999999998</v>
      </c>
      <c r="AP2447" s="14">
        <f t="shared" si="284"/>
        <v>0.67120000000000024</v>
      </c>
      <c r="AQ2447" s="15">
        <v>40604</v>
      </c>
      <c r="AR2447" s="14">
        <v>3.4699999999999998</v>
      </c>
      <c r="AS2447" s="14">
        <f t="shared" si="285"/>
        <v>0.16800000000000015</v>
      </c>
      <c r="AU2447" s="14">
        <f t="shared" si="289"/>
        <v>0.94700000000000006</v>
      </c>
      <c r="AW2447" s="14">
        <f t="shared" si="286"/>
        <v>3.077</v>
      </c>
      <c r="AY2447" s="14">
        <f t="shared" si="287"/>
        <v>2.5540000000000003</v>
      </c>
      <c r="BA2447" s="15">
        <v>40604</v>
      </c>
      <c r="BB2447" s="14">
        <v>213.07490000000001</v>
      </c>
      <c r="BD2447" s="15"/>
      <c r="BJ2447" s="15">
        <v>41334</v>
      </c>
      <c r="BK2447" s="14">
        <v>232.37710000000001</v>
      </c>
    </row>
    <row r="2448" spans="2:63" x14ac:dyDescent="0.2">
      <c r="B2448" s="15">
        <v>40605</v>
      </c>
      <c r="C2448" s="14">
        <v>3.3260000000000001</v>
      </c>
      <c r="E2448" s="15">
        <v>40605</v>
      </c>
      <c r="F2448" s="14">
        <v>3.694</v>
      </c>
      <c r="H2448" s="15">
        <v>40605</v>
      </c>
      <c r="I2448" s="14">
        <v>5.4039999999999999</v>
      </c>
      <c r="K2448" s="15">
        <v>40605</v>
      </c>
      <c r="L2448" s="14">
        <v>4.907</v>
      </c>
      <c r="N2448" s="15">
        <v>40605</v>
      </c>
      <c r="O2448" s="14">
        <v>4.34</v>
      </c>
      <c r="Q2448" s="15">
        <v>40605</v>
      </c>
      <c r="R2448" s="14">
        <v>3.5009999999999999</v>
      </c>
      <c r="T2448" s="15">
        <v>40605</v>
      </c>
      <c r="U2448" s="14">
        <v>3.76</v>
      </c>
      <c r="W2448" s="15">
        <v>40605</v>
      </c>
      <c r="X2448" s="14">
        <v>7.5220000000000002</v>
      </c>
      <c r="Z2448" s="15">
        <v>40605</v>
      </c>
      <c r="AA2448" s="14">
        <v>3.5249999999999999</v>
      </c>
      <c r="AC2448" s="14">
        <f t="shared" si="288"/>
        <v>4.1702947628611149</v>
      </c>
      <c r="AE2448" s="15">
        <v>40605</v>
      </c>
      <c r="AF2448" s="14">
        <v>3.5554000000000001</v>
      </c>
      <c r="AH2448" s="15">
        <v>40605</v>
      </c>
      <c r="AI2448" s="14">
        <v>3.7149999999999999</v>
      </c>
      <c r="AK2448" s="15">
        <v>40605</v>
      </c>
      <c r="AL2448" s="14">
        <v>2.3199999999999998</v>
      </c>
      <c r="AM2448" s="14">
        <f t="shared" si="283"/>
        <v>1.850294762861115</v>
      </c>
      <c r="AN2448" s="15">
        <v>40605</v>
      </c>
      <c r="AO2448" s="14">
        <v>2.8849999999999998</v>
      </c>
      <c r="AP2448" s="14">
        <f t="shared" si="284"/>
        <v>0.67040000000000033</v>
      </c>
      <c r="AQ2448" s="15">
        <v>40605</v>
      </c>
      <c r="AR2448" s="14">
        <v>3.4630000000000001</v>
      </c>
      <c r="AS2448" s="14">
        <f t="shared" si="285"/>
        <v>0.25199999999999978</v>
      </c>
      <c r="AU2448" s="14">
        <f t="shared" si="289"/>
        <v>1.0060000000000002</v>
      </c>
      <c r="AW2448" s="14">
        <f t="shared" si="286"/>
        <v>3.0840000000000001</v>
      </c>
      <c r="AY2448" s="14">
        <f t="shared" si="287"/>
        <v>2.5870000000000002</v>
      </c>
      <c r="BA2448" s="15">
        <v>40605</v>
      </c>
      <c r="BB2448" s="14">
        <v>207.8571</v>
      </c>
      <c r="BD2448" s="15"/>
      <c r="BJ2448" s="15">
        <v>41335</v>
      </c>
      <c r="BK2448" s="14">
        <v>232.37710000000001</v>
      </c>
    </row>
    <row r="2449" spans="2:63" x14ac:dyDescent="0.2">
      <c r="B2449" s="15">
        <v>40606</v>
      </c>
      <c r="C2449" s="14">
        <v>3.2730000000000001</v>
      </c>
      <c r="E2449" s="15">
        <v>40606</v>
      </c>
      <c r="F2449" s="14">
        <v>3.633</v>
      </c>
      <c r="H2449" s="15">
        <v>40606</v>
      </c>
      <c r="I2449" s="14">
        <v>5.3879999999999999</v>
      </c>
      <c r="K2449" s="15">
        <v>40606</v>
      </c>
      <c r="L2449" s="14">
        <v>4.8849999999999998</v>
      </c>
      <c r="N2449" s="15">
        <v>40606</v>
      </c>
      <c r="O2449" s="14">
        <v>4.2859999999999996</v>
      </c>
      <c r="Q2449" s="15">
        <v>40606</v>
      </c>
      <c r="R2449" s="14">
        <v>3.5659999999999998</v>
      </c>
      <c r="T2449" s="15">
        <v>40606</v>
      </c>
      <c r="U2449" s="14">
        <v>3.718</v>
      </c>
      <c r="W2449" s="15">
        <v>40606</v>
      </c>
      <c r="X2449" s="14">
        <v>7.4749999999999996</v>
      </c>
      <c r="Z2449" s="15">
        <v>40606</v>
      </c>
      <c r="AA2449" s="14">
        <v>3.4740000000000002</v>
      </c>
      <c r="AC2449" s="14">
        <f t="shared" si="288"/>
        <v>4.1342785416344814</v>
      </c>
      <c r="AE2449" s="15">
        <v>40606</v>
      </c>
      <c r="AF2449" s="14">
        <v>3.49</v>
      </c>
      <c r="AH2449" s="15">
        <v>40606</v>
      </c>
      <c r="AI2449" s="14">
        <v>3.629</v>
      </c>
      <c r="AK2449" s="15">
        <v>40606</v>
      </c>
      <c r="AL2449" s="14">
        <v>2.25</v>
      </c>
      <c r="AM2449" s="14">
        <f t="shared" si="283"/>
        <v>1.8842785416344814</v>
      </c>
      <c r="AN2449" s="15">
        <v>40606</v>
      </c>
      <c r="AO2449" s="14">
        <v>2.835</v>
      </c>
      <c r="AP2449" s="14">
        <f t="shared" si="284"/>
        <v>0.65500000000000025</v>
      </c>
      <c r="AQ2449" s="15">
        <v>40606</v>
      </c>
      <c r="AR2449" s="14">
        <v>3.468</v>
      </c>
      <c r="AS2449" s="14">
        <f t="shared" si="285"/>
        <v>0.16100000000000003</v>
      </c>
      <c r="AU2449" s="14">
        <f t="shared" si="289"/>
        <v>1.0230000000000001</v>
      </c>
      <c r="AW2449" s="14">
        <f t="shared" si="286"/>
        <v>3.1379999999999999</v>
      </c>
      <c r="AY2449" s="14">
        <f t="shared" si="287"/>
        <v>2.6349999999999998</v>
      </c>
      <c r="BA2449" s="15">
        <v>40606</v>
      </c>
      <c r="BB2449" s="14">
        <v>211.4898</v>
      </c>
      <c r="BD2449" s="15"/>
      <c r="BJ2449" s="15">
        <v>41336</v>
      </c>
      <c r="BK2449" s="14">
        <v>232.37710000000001</v>
      </c>
    </row>
    <row r="2450" spans="2:63" x14ac:dyDescent="0.2">
      <c r="B2450" s="15">
        <v>40607</v>
      </c>
      <c r="C2450" s="14">
        <v>3.2730000000000001</v>
      </c>
      <c r="E2450" s="15">
        <v>40607</v>
      </c>
      <c r="F2450" s="14">
        <v>3.633</v>
      </c>
      <c r="H2450" s="15">
        <v>40607</v>
      </c>
      <c r="I2450" s="14">
        <v>5.3879999999999999</v>
      </c>
      <c r="K2450" s="15">
        <v>40607</v>
      </c>
      <c r="L2450" s="14">
        <v>4.8849999999999998</v>
      </c>
      <c r="N2450" s="15">
        <v>40607</v>
      </c>
      <c r="O2450" s="14">
        <v>4.2859999999999996</v>
      </c>
      <c r="Q2450" s="15">
        <v>40607</v>
      </c>
      <c r="R2450" s="14">
        <v>3.5659999999999998</v>
      </c>
      <c r="T2450" s="15">
        <v>40607</v>
      </c>
      <c r="U2450" s="14">
        <v>3.718</v>
      </c>
      <c r="W2450" s="15">
        <v>40607</v>
      </c>
      <c r="X2450" s="14">
        <v>7.4749999999999996</v>
      </c>
      <c r="Z2450" s="15">
        <v>40607</v>
      </c>
      <c r="AA2450" s="14">
        <v>3.4740000000000002</v>
      </c>
      <c r="AC2450" s="14">
        <f t="shared" si="288"/>
        <v>4.1342785416344814</v>
      </c>
      <c r="AE2450" s="15">
        <v>40607</v>
      </c>
      <c r="AF2450" s="14">
        <v>3.49</v>
      </c>
      <c r="AH2450" s="15">
        <v>40607</v>
      </c>
      <c r="AI2450" s="14">
        <v>3.629</v>
      </c>
      <c r="AK2450" s="15">
        <v>40607</v>
      </c>
      <c r="AL2450" s="14">
        <v>2.25</v>
      </c>
      <c r="AM2450" s="14">
        <f t="shared" si="283"/>
        <v>1.8842785416344814</v>
      </c>
      <c r="AN2450" s="15">
        <v>40607</v>
      </c>
      <c r="AO2450" s="14">
        <v>2.835</v>
      </c>
      <c r="AP2450" s="14">
        <f t="shared" si="284"/>
        <v>0.65500000000000025</v>
      </c>
      <c r="AQ2450" s="15">
        <v>40607</v>
      </c>
      <c r="AR2450" s="14">
        <v>3.468</v>
      </c>
      <c r="AS2450" s="14">
        <f t="shared" si="285"/>
        <v>0.16100000000000003</v>
      </c>
      <c r="AU2450" s="14">
        <f t="shared" si="289"/>
        <v>1.0230000000000001</v>
      </c>
      <c r="AW2450" s="14">
        <f t="shared" si="286"/>
        <v>3.1379999999999999</v>
      </c>
      <c r="AY2450" s="14">
        <f t="shared" si="287"/>
        <v>2.6349999999999998</v>
      </c>
      <c r="BA2450" s="15">
        <v>40607</v>
      </c>
      <c r="BB2450" s="14">
        <v>211.4898</v>
      </c>
      <c r="BD2450" s="15"/>
      <c r="BJ2450" s="15">
        <v>41337</v>
      </c>
      <c r="BK2450" s="14">
        <v>231.899</v>
      </c>
    </row>
    <row r="2451" spans="2:63" x14ac:dyDescent="0.2">
      <c r="B2451" s="15">
        <v>40608</v>
      </c>
      <c r="C2451" s="14">
        <v>3.2730000000000001</v>
      </c>
      <c r="E2451" s="15">
        <v>40608</v>
      </c>
      <c r="F2451" s="14">
        <v>3.633</v>
      </c>
      <c r="H2451" s="15">
        <v>40608</v>
      </c>
      <c r="I2451" s="14">
        <v>5.3879999999999999</v>
      </c>
      <c r="K2451" s="15">
        <v>40608</v>
      </c>
      <c r="L2451" s="14">
        <v>4.8849999999999998</v>
      </c>
      <c r="N2451" s="15">
        <v>40608</v>
      </c>
      <c r="O2451" s="14">
        <v>4.2859999999999996</v>
      </c>
      <c r="Q2451" s="15">
        <v>40608</v>
      </c>
      <c r="R2451" s="14">
        <v>3.5659999999999998</v>
      </c>
      <c r="T2451" s="15">
        <v>40608</v>
      </c>
      <c r="U2451" s="14">
        <v>3.718</v>
      </c>
      <c r="W2451" s="15">
        <v>40608</v>
      </c>
      <c r="X2451" s="14">
        <v>7.4749999999999996</v>
      </c>
      <c r="Z2451" s="15">
        <v>40608</v>
      </c>
      <c r="AA2451" s="14">
        <v>3.4740000000000002</v>
      </c>
      <c r="AC2451" s="14">
        <f t="shared" si="288"/>
        <v>4.1342785416344814</v>
      </c>
      <c r="AE2451" s="15">
        <v>40608</v>
      </c>
      <c r="AF2451" s="14">
        <v>3.49</v>
      </c>
      <c r="AH2451" s="15">
        <v>40608</v>
      </c>
      <c r="AI2451" s="14">
        <v>3.629</v>
      </c>
      <c r="AK2451" s="15">
        <v>40608</v>
      </c>
      <c r="AL2451" s="14">
        <v>2.25</v>
      </c>
      <c r="AM2451" s="14">
        <f t="shared" si="283"/>
        <v>1.8842785416344814</v>
      </c>
      <c r="AN2451" s="15">
        <v>40608</v>
      </c>
      <c r="AO2451" s="14">
        <v>2.835</v>
      </c>
      <c r="AP2451" s="14">
        <f t="shared" si="284"/>
        <v>0.65500000000000025</v>
      </c>
      <c r="AQ2451" s="15">
        <v>40608</v>
      </c>
      <c r="AR2451" s="14">
        <v>3.468</v>
      </c>
      <c r="AS2451" s="14">
        <f t="shared" si="285"/>
        <v>0.16100000000000003</v>
      </c>
      <c r="AU2451" s="14">
        <f t="shared" si="289"/>
        <v>1.0230000000000001</v>
      </c>
      <c r="AW2451" s="14">
        <f t="shared" si="286"/>
        <v>3.1379999999999999</v>
      </c>
      <c r="AY2451" s="14">
        <f t="shared" si="287"/>
        <v>2.6349999999999998</v>
      </c>
      <c r="BA2451" s="15">
        <v>40608</v>
      </c>
      <c r="BB2451" s="14">
        <v>211.4898</v>
      </c>
      <c r="BD2451" s="15"/>
      <c r="BJ2451" s="15">
        <v>41338</v>
      </c>
      <c r="BK2451" s="14">
        <v>232.5241</v>
      </c>
    </row>
    <row r="2452" spans="2:63" x14ac:dyDescent="0.2">
      <c r="B2452" s="15">
        <v>40609</v>
      </c>
      <c r="C2452" s="14">
        <v>3.2730000000000001</v>
      </c>
      <c r="E2452" s="15">
        <v>40609</v>
      </c>
      <c r="F2452" s="14">
        <v>3.6230000000000002</v>
      </c>
      <c r="H2452" s="15">
        <v>40609</v>
      </c>
      <c r="I2452" s="14">
        <v>5.3810000000000002</v>
      </c>
      <c r="K2452" s="15">
        <v>40609</v>
      </c>
      <c r="L2452" s="14">
        <v>4.8929999999999998</v>
      </c>
      <c r="N2452" s="15">
        <v>40609</v>
      </c>
      <c r="O2452" s="14">
        <v>4.2789999999999999</v>
      </c>
      <c r="Q2452" s="15">
        <v>40609</v>
      </c>
      <c r="R2452" s="14">
        <v>3.556</v>
      </c>
      <c r="T2452" s="15">
        <v>40609</v>
      </c>
      <c r="U2452" s="14">
        <v>3.7149999999999999</v>
      </c>
      <c r="W2452" s="15">
        <v>40609</v>
      </c>
      <c r="X2452" s="14">
        <v>7.5579999999999998</v>
      </c>
      <c r="Z2452" s="15">
        <v>40609</v>
      </c>
      <c r="AA2452" s="14">
        <v>3.4699999999999998</v>
      </c>
      <c r="AC2452" s="14">
        <f t="shared" si="288"/>
        <v>4.133832844121736</v>
      </c>
      <c r="AE2452" s="15">
        <v>40609</v>
      </c>
      <c r="AF2452" s="14">
        <v>3.5122999999999998</v>
      </c>
      <c r="AH2452" s="15">
        <v>40609</v>
      </c>
      <c r="AI2452" s="14">
        <v>3.633</v>
      </c>
      <c r="AK2452" s="15">
        <v>40609</v>
      </c>
      <c r="AL2452" s="14">
        <v>2.2549999999999999</v>
      </c>
      <c r="AM2452" s="14">
        <f t="shared" si="283"/>
        <v>1.8788328441217361</v>
      </c>
      <c r="AN2452" s="15">
        <v>40609</v>
      </c>
      <c r="AO2452" s="14">
        <v>2.84</v>
      </c>
      <c r="AP2452" s="14">
        <f t="shared" si="284"/>
        <v>0.6722999999999999</v>
      </c>
      <c r="AQ2452" s="15">
        <v>40609</v>
      </c>
      <c r="AR2452" s="14">
        <v>3.468</v>
      </c>
      <c r="AS2452" s="14">
        <f t="shared" si="285"/>
        <v>0.16500000000000004</v>
      </c>
      <c r="AU2452" s="14">
        <f t="shared" si="289"/>
        <v>1.0180000000000002</v>
      </c>
      <c r="AW2452" s="14">
        <f t="shared" si="286"/>
        <v>3.1260000000000003</v>
      </c>
      <c r="AY2452" s="14">
        <f t="shared" si="287"/>
        <v>2.6379999999999999</v>
      </c>
      <c r="BA2452" s="15">
        <v>40609</v>
      </c>
      <c r="BB2452" s="14">
        <v>210.87889999999999</v>
      </c>
      <c r="BD2452" s="15"/>
      <c r="BJ2452" s="15">
        <v>41339</v>
      </c>
      <c r="BK2452" s="14">
        <v>232.59370000000001</v>
      </c>
    </row>
    <row r="2453" spans="2:63" x14ac:dyDescent="0.2">
      <c r="B2453" s="15">
        <v>40610</v>
      </c>
      <c r="C2453" s="14">
        <v>3.3050000000000002</v>
      </c>
      <c r="E2453" s="15">
        <v>40610</v>
      </c>
      <c r="F2453" s="14">
        <v>3.6680000000000001</v>
      </c>
      <c r="H2453" s="15">
        <v>40610</v>
      </c>
      <c r="I2453" s="14">
        <v>5.4770000000000003</v>
      </c>
      <c r="K2453" s="15">
        <v>40610</v>
      </c>
      <c r="L2453" s="14">
        <v>4.9569999999999999</v>
      </c>
      <c r="N2453" s="15">
        <v>40610</v>
      </c>
      <c r="O2453" s="14">
        <v>4.3469999999999995</v>
      </c>
      <c r="Q2453" s="15">
        <v>40610</v>
      </c>
      <c r="R2453" s="14">
        <v>3.6019999999999999</v>
      </c>
      <c r="T2453" s="15">
        <v>40610</v>
      </c>
      <c r="U2453" s="14">
        <v>3.7480000000000002</v>
      </c>
      <c r="W2453" s="15">
        <v>40610</v>
      </c>
      <c r="X2453" s="14">
        <v>7.6260000000000003</v>
      </c>
      <c r="Z2453" s="15">
        <v>40610</v>
      </c>
      <c r="AA2453" s="14">
        <v>3.51</v>
      </c>
      <c r="AC2453" s="14">
        <f t="shared" si="288"/>
        <v>4.1868958751737981</v>
      </c>
      <c r="AE2453" s="15">
        <v>40610</v>
      </c>
      <c r="AF2453" s="14">
        <v>3.5476999999999999</v>
      </c>
      <c r="AH2453" s="15">
        <v>40610</v>
      </c>
      <c r="AI2453" s="14">
        <v>3.673</v>
      </c>
      <c r="AK2453" s="15">
        <v>40610</v>
      </c>
      <c r="AL2453" s="14">
        <v>2.2549999999999999</v>
      </c>
      <c r="AM2453" s="14">
        <f t="shared" si="283"/>
        <v>1.9318958751737982</v>
      </c>
      <c r="AN2453" s="15">
        <v>40610</v>
      </c>
      <c r="AO2453" s="14">
        <v>2.8650000000000002</v>
      </c>
      <c r="AP2453" s="14">
        <f t="shared" si="284"/>
        <v>0.68269999999999964</v>
      </c>
      <c r="AQ2453" s="15">
        <v>40610</v>
      </c>
      <c r="AR2453" s="14">
        <v>3.468</v>
      </c>
      <c r="AS2453" s="14">
        <f t="shared" si="285"/>
        <v>0.20500000000000007</v>
      </c>
      <c r="AU2453" s="14">
        <f t="shared" si="289"/>
        <v>1.0500000000000003</v>
      </c>
      <c r="AW2453" s="14">
        <f t="shared" si="286"/>
        <v>3.2220000000000004</v>
      </c>
      <c r="AY2453" s="14">
        <f t="shared" si="287"/>
        <v>2.702</v>
      </c>
      <c r="BA2453" s="15">
        <v>40610</v>
      </c>
      <c r="BB2453" s="14">
        <v>217.1711</v>
      </c>
      <c r="BD2453" s="15"/>
      <c r="BJ2453" s="15">
        <v>41340</v>
      </c>
      <c r="BK2453" s="14">
        <v>232.5454</v>
      </c>
    </row>
    <row r="2454" spans="2:63" x14ac:dyDescent="0.2">
      <c r="B2454" s="15">
        <v>40611</v>
      </c>
      <c r="C2454" s="14">
        <v>3.29</v>
      </c>
      <c r="E2454" s="15">
        <v>40611</v>
      </c>
      <c r="F2454" s="14">
        <v>3.6579999999999999</v>
      </c>
      <c r="H2454" s="15">
        <v>40611</v>
      </c>
      <c r="I2454" s="14">
        <v>5.5110000000000001</v>
      </c>
      <c r="K2454" s="15">
        <v>40611</v>
      </c>
      <c r="L2454" s="14">
        <v>4.99</v>
      </c>
      <c r="N2454" s="15">
        <v>40611</v>
      </c>
      <c r="O2454" s="14">
        <v>4.3789999999999996</v>
      </c>
      <c r="Q2454" s="15">
        <v>40611</v>
      </c>
      <c r="R2454" s="14">
        <v>3.58</v>
      </c>
      <c r="T2454" s="15">
        <v>40611</v>
      </c>
      <c r="U2454" s="14">
        <v>3.7410000000000001</v>
      </c>
      <c r="W2454" s="15">
        <v>40611</v>
      </c>
      <c r="X2454" s="14">
        <v>7.6289999999999996</v>
      </c>
      <c r="Z2454" s="15">
        <v>40611</v>
      </c>
      <c r="AA2454" s="14">
        <v>3.4980000000000002</v>
      </c>
      <c r="AC2454" s="14">
        <f t="shared" si="288"/>
        <v>4.190955507492661</v>
      </c>
      <c r="AE2454" s="15">
        <v>40611</v>
      </c>
      <c r="AF2454" s="14">
        <v>3.4675000000000002</v>
      </c>
      <c r="AH2454" s="15">
        <v>40611</v>
      </c>
      <c r="AI2454" s="14">
        <v>3.6619999999999999</v>
      </c>
      <c r="AK2454" s="15">
        <v>40611</v>
      </c>
      <c r="AL2454" s="14">
        <v>2.2480000000000002</v>
      </c>
      <c r="AM2454" s="14">
        <f t="shared" si="283"/>
        <v>1.9429555074926608</v>
      </c>
      <c r="AN2454" s="15">
        <v>40611</v>
      </c>
      <c r="AO2454" s="14">
        <v>2.8849999999999998</v>
      </c>
      <c r="AP2454" s="14">
        <f t="shared" si="284"/>
        <v>0.58250000000000046</v>
      </c>
      <c r="AQ2454" s="15">
        <v>40611</v>
      </c>
      <c r="AR2454" s="14">
        <v>3.4895</v>
      </c>
      <c r="AS2454" s="14">
        <f t="shared" si="285"/>
        <v>0.17249999999999988</v>
      </c>
      <c r="AU2454" s="14">
        <f t="shared" si="289"/>
        <v>1.0419999999999998</v>
      </c>
      <c r="AW2454" s="14">
        <f t="shared" si="286"/>
        <v>3.2629999999999999</v>
      </c>
      <c r="AY2454" s="14">
        <f t="shared" si="287"/>
        <v>2.742</v>
      </c>
      <c r="BA2454" s="15">
        <v>40611</v>
      </c>
      <c r="BB2454" s="14">
        <v>222.02619999999999</v>
      </c>
      <c r="BD2454" s="15"/>
      <c r="BJ2454" s="15">
        <v>41341</v>
      </c>
      <c r="BK2454" s="14">
        <v>233.62639999999999</v>
      </c>
    </row>
    <row r="2455" spans="2:63" x14ac:dyDescent="0.2">
      <c r="B2455" s="15">
        <v>40612</v>
      </c>
      <c r="C2455" s="14">
        <v>3.25</v>
      </c>
      <c r="E2455" s="15">
        <v>40612</v>
      </c>
      <c r="F2455" s="14">
        <v>3.6150000000000002</v>
      </c>
      <c r="H2455" s="15">
        <v>40612</v>
      </c>
      <c r="I2455" s="14">
        <v>5.5090000000000003</v>
      </c>
      <c r="K2455" s="15">
        <v>40612</v>
      </c>
      <c r="L2455" s="14">
        <v>4.9719999999999995</v>
      </c>
      <c r="N2455" s="15">
        <v>40612</v>
      </c>
      <c r="O2455" s="14">
        <v>4.3390000000000004</v>
      </c>
      <c r="Q2455" s="15">
        <v>40612</v>
      </c>
      <c r="R2455" s="14">
        <v>3.5339999999999998</v>
      </c>
      <c r="T2455" s="15">
        <v>40612</v>
      </c>
      <c r="U2455" s="14">
        <v>3.6859999999999999</v>
      </c>
      <c r="W2455" s="15">
        <v>40612</v>
      </c>
      <c r="X2455" s="14">
        <v>7.4980000000000002</v>
      </c>
      <c r="Z2455" s="15">
        <v>40612</v>
      </c>
      <c r="AA2455" s="14">
        <v>3.4550000000000001</v>
      </c>
      <c r="AC2455" s="14">
        <f t="shared" si="288"/>
        <v>4.156343117565271</v>
      </c>
      <c r="AE2455" s="15">
        <v>40612</v>
      </c>
      <c r="AF2455" s="14">
        <v>3.3584000000000001</v>
      </c>
      <c r="AH2455" s="15">
        <v>40612</v>
      </c>
      <c r="AI2455" s="14">
        <v>3.5960000000000001</v>
      </c>
      <c r="AK2455" s="15">
        <v>40612</v>
      </c>
      <c r="AL2455" s="14">
        <v>2.2250000000000001</v>
      </c>
      <c r="AM2455" s="14">
        <f t="shared" si="283"/>
        <v>1.9313431175652709</v>
      </c>
      <c r="AN2455" s="15">
        <v>40612</v>
      </c>
      <c r="AO2455" s="14">
        <v>2.8</v>
      </c>
      <c r="AP2455" s="14">
        <f t="shared" si="284"/>
        <v>0.55840000000000023</v>
      </c>
      <c r="AQ2455" s="15">
        <v>40612</v>
      </c>
      <c r="AR2455" s="14">
        <v>3.4550000000000001</v>
      </c>
      <c r="AS2455" s="14">
        <f t="shared" si="285"/>
        <v>0.14100000000000001</v>
      </c>
      <c r="AU2455" s="14">
        <f t="shared" si="289"/>
        <v>1.0249999999999999</v>
      </c>
      <c r="AW2455" s="14">
        <f t="shared" si="286"/>
        <v>3.2840000000000003</v>
      </c>
      <c r="AY2455" s="14">
        <f t="shared" si="287"/>
        <v>2.7469999999999994</v>
      </c>
      <c r="BA2455" s="15">
        <v>40612</v>
      </c>
      <c r="BB2455" s="14">
        <v>225.9539</v>
      </c>
      <c r="BD2455" s="15"/>
      <c r="BJ2455" s="15">
        <v>41342</v>
      </c>
      <c r="BK2455" s="14">
        <v>233.62639999999999</v>
      </c>
    </row>
    <row r="2456" spans="2:63" x14ac:dyDescent="0.2">
      <c r="B2456" s="15">
        <v>40613</v>
      </c>
      <c r="C2456" s="14">
        <v>3.214</v>
      </c>
      <c r="E2456" s="15">
        <v>40613</v>
      </c>
      <c r="F2456" s="14">
        <v>3.5640000000000001</v>
      </c>
      <c r="H2456" s="15">
        <v>40613</v>
      </c>
      <c r="I2456" s="14">
        <v>5.4269999999999996</v>
      </c>
      <c r="K2456" s="15">
        <v>40613</v>
      </c>
      <c r="L2456" s="14">
        <v>4.8659999999999997</v>
      </c>
      <c r="N2456" s="15">
        <v>40613</v>
      </c>
      <c r="O2456" s="14">
        <v>4.2439999999999998</v>
      </c>
      <c r="Q2456" s="15">
        <v>40613</v>
      </c>
      <c r="R2456" s="14">
        <v>3.4849999999999999</v>
      </c>
      <c r="T2456" s="15">
        <v>40613</v>
      </c>
      <c r="U2456" s="14">
        <v>3.637</v>
      </c>
      <c r="W2456" s="15">
        <v>40613</v>
      </c>
      <c r="X2456" s="14">
        <v>7.601</v>
      </c>
      <c r="Z2456" s="15">
        <v>40613</v>
      </c>
      <c r="AA2456" s="14">
        <v>3.4169999999999998</v>
      </c>
      <c r="AC2456" s="14">
        <f t="shared" si="288"/>
        <v>4.0977146608991184</v>
      </c>
      <c r="AE2456" s="15">
        <v>40613</v>
      </c>
      <c r="AF2456" s="14">
        <v>3.4024999999999999</v>
      </c>
      <c r="AH2456" s="15">
        <v>40613</v>
      </c>
      <c r="AI2456" s="14">
        <v>3.5470000000000002</v>
      </c>
      <c r="AK2456" s="15">
        <v>40613</v>
      </c>
      <c r="AL2456" s="14">
        <v>2.21</v>
      </c>
      <c r="AM2456" s="14">
        <f t="shared" si="283"/>
        <v>1.8877146608991184</v>
      </c>
      <c r="AN2456" s="15">
        <v>40613</v>
      </c>
      <c r="AO2456" s="14">
        <v>2.7124999999999999</v>
      </c>
      <c r="AP2456" s="14">
        <f t="shared" si="284"/>
        <v>0.69</v>
      </c>
      <c r="AQ2456" s="15">
        <v>40613</v>
      </c>
      <c r="AR2456" s="14">
        <v>3.43</v>
      </c>
      <c r="AS2456" s="14">
        <f t="shared" si="285"/>
        <v>0.11699999999999999</v>
      </c>
      <c r="AU2456" s="14">
        <f t="shared" si="289"/>
        <v>1.004</v>
      </c>
      <c r="AW2456" s="14">
        <f t="shared" si="286"/>
        <v>3.2169999999999996</v>
      </c>
      <c r="AY2456" s="14">
        <f t="shared" si="287"/>
        <v>2.6559999999999997</v>
      </c>
      <c r="BA2456" s="15">
        <v>40613</v>
      </c>
      <c r="BB2456" s="14">
        <v>221.3689</v>
      </c>
      <c r="BD2456" s="15"/>
      <c r="BJ2456" s="15">
        <v>41343</v>
      </c>
      <c r="BK2456" s="14">
        <v>233.62639999999999</v>
      </c>
    </row>
    <row r="2457" spans="2:63" x14ac:dyDescent="0.2">
      <c r="B2457" s="15">
        <v>40614</v>
      </c>
      <c r="C2457" s="14">
        <v>3.214</v>
      </c>
      <c r="E2457" s="15">
        <v>40614</v>
      </c>
      <c r="F2457" s="14">
        <v>3.5640000000000001</v>
      </c>
      <c r="H2457" s="15">
        <v>40614</v>
      </c>
      <c r="I2457" s="14">
        <v>5.4269999999999996</v>
      </c>
      <c r="K2457" s="15">
        <v>40614</v>
      </c>
      <c r="L2457" s="14">
        <v>4.8659999999999997</v>
      </c>
      <c r="N2457" s="15">
        <v>40614</v>
      </c>
      <c r="O2457" s="14">
        <v>4.2439999999999998</v>
      </c>
      <c r="Q2457" s="15">
        <v>40614</v>
      </c>
      <c r="R2457" s="14">
        <v>3.4849999999999999</v>
      </c>
      <c r="T2457" s="15">
        <v>40614</v>
      </c>
      <c r="U2457" s="14">
        <v>3.637</v>
      </c>
      <c r="W2457" s="15">
        <v>40614</v>
      </c>
      <c r="X2457" s="14">
        <v>7.601</v>
      </c>
      <c r="Z2457" s="15">
        <v>40614</v>
      </c>
      <c r="AA2457" s="14">
        <v>3.4169999999999998</v>
      </c>
      <c r="AC2457" s="14">
        <f t="shared" si="288"/>
        <v>4.0977146608991184</v>
      </c>
      <c r="AE2457" s="15">
        <v>40614</v>
      </c>
      <c r="AF2457" s="14">
        <v>3.4024999999999999</v>
      </c>
      <c r="AH2457" s="15">
        <v>40614</v>
      </c>
      <c r="AI2457" s="14">
        <v>3.5470000000000002</v>
      </c>
      <c r="AK2457" s="15">
        <v>40614</v>
      </c>
      <c r="AL2457" s="14">
        <v>2.21</v>
      </c>
      <c r="AM2457" s="14">
        <f t="shared" si="283"/>
        <v>1.8877146608991184</v>
      </c>
      <c r="AN2457" s="15">
        <v>40614</v>
      </c>
      <c r="AO2457" s="14">
        <v>2.7124999999999999</v>
      </c>
      <c r="AP2457" s="14">
        <f t="shared" si="284"/>
        <v>0.69</v>
      </c>
      <c r="AQ2457" s="15">
        <v>40614</v>
      </c>
      <c r="AR2457" s="14">
        <v>3.43</v>
      </c>
      <c r="AS2457" s="14">
        <f t="shared" si="285"/>
        <v>0.11699999999999999</v>
      </c>
      <c r="AU2457" s="14">
        <f t="shared" si="289"/>
        <v>1.004</v>
      </c>
      <c r="AW2457" s="14">
        <f t="shared" si="286"/>
        <v>3.2169999999999996</v>
      </c>
      <c r="AY2457" s="14">
        <f t="shared" si="287"/>
        <v>2.6559999999999997</v>
      </c>
      <c r="BA2457" s="15">
        <v>40614</v>
      </c>
      <c r="BB2457" s="14">
        <v>221.3689</v>
      </c>
      <c r="BD2457" s="15"/>
      <c r="BJ2457" s="15">
        <v>41344</v>
      </c>
      <c r="BK2457" s="14">
        <v>233.52889999999999</v>
      </c>
    </row>
    <row r="2458" spans="2:63" x14ac:dyDescent="0.2">
      <c r="B2458" s="15">
        <v>40615</v>
      </c>
      <c r="C2458" s="14">
        <v>3.214</v>
      </c>
      <c r="E2458" s="15">
        <v>40615</v>
      </c>
      <c r="F2458" s="14">
        <v>3.5640000000000001</v>
      </c>
      <c r="H2458" s="15">
        <v>40615</v>
      </c>
      <c r="I2458" s="14">
        <v>5.4269999999999996</v>
      </c>
      <c r="K2458" s="15">
        <v>40615</v>
      </c>
      <c r="L2458" s="14">
        <v>4.8659999999999997</v>
      </c>
      <c r="N2458" s="15">
        <v>40615</v>
      </c>
      <c r="O2458" s="14">
        <v>4.2439999999999998</v>
      </c>
      <c r="Q2458" s="15">
        <v>40615</v>
      </c>
      <c r="R2458" s="14">
        <v>3.4849999999999999</v>
      </c>
      <c r="T2458" s="15">
        <v>40615</v>
      </c>
      <c r="U2458" s="14">
        <v>3.637</v>
      </c>
      <c r="W2458" s="15">
        <v>40615</v>
      </c>
      <c r="X2458" s="14">
        <v>7.601</v>
      </c>
      <c r="Z2458" s="15">
        <v>40615</v>
      </c>
      <c r="AA2458" s="14">
        <v>3.4169999999999998</v>
      </c>
      <c r="AC2458" s="14">
        <f t="shared" si="288"/>
        <v>4.0977146608991184</v>
      </c>
      <c r="AE2458" s="15">
        <v>40615</v>
      </c>
      <c r="AF2458" s="14">
        <v>3.4024999999999999</v>
      </c>
      <c r="AH2458" s="15">
        <v>40615</v>
      </c>
      <c r="AI2458" s="14">
        <v>3.5470000000000002</v>
      </c>
      <c r="AK2458" s="15">
        <v>40615</v>
      </c>
      <c r="AL2458" s="14">
        <v>2.21</v>
      </c>
      <c r="AM2458" s="14">
        <f t="shared" si="283"/>
        <v>1.8877146608991184</v>
      </c>
      <c r="AN2458" s="15">
        <v>40615</v>
      </c>
      <c r="AO2458" s="14">
        <v>2.7124999999999999</v>
      </c>
      <c r="AP2458" s="14">
        <f t="shared" si="284"/>
        <v>0.69</v>
      </c>
      <c r="AQ2458" s="15">
        <v>40615</v>
      </c>
      <c r="AR2458" s="14">
        <v>3.43</v>
      </c>
      <c r="AS2458" s="14">
        <f t="shared" si="285"/>
        <v>0.11699999999999999</v>
      </c>
      <c r="AU2458" s="14">
        <f t="shared" si="289"/>
        <v>1.004</v>
      </c>
      <c r="AW2458" s="14">
        <f t="shared" si="286"/>
        <v>3.2169999999999996</v>
      </c>
      <c r="AY2458" s="14">
        <f t="shared" si="287"/>
        <v>2.6559999999999997</v>
      </c>
      <c r="BA2458" s="15">
        <v>40615</v>
      </c>
      <c r="BB2458" s="14">
        <v>221.3689</v>
      </c>
      <c r="BD2458" s="15"/>
      <c r="BJ2458" s="15">
        <v>41345</v>
      </c>
      <c r="BK2458" s="14">
        <v>233.2313</v>
      </c>
    </row>
    <row r="2459" spans="2:63" x14ac:dyDescent="0.2">
      <c r="B2459" s="15">
        <v>40616</v>
      </c>
      <c r="C2459" s="14">
        <v>3.2269999999999999</v>
      </c>
      <c r="E2459" s="15">
        <v>40616</v>
      </c>
      <c r="F2459" s="14">
        <v>3.5640000000000001</v>
      </c>
      <c r="H2459" s="15">
        <v>40616</v>
      </c>
      <c r="I2459" s="14">
        <v>5.27</v>
      </c>
      <c r="K2459" s="15">
        <v>40616</v>
      </c>
      <c r="L2459" s="14">
        <v>4.7850000000000001</v>
      </c>
      <c r="N2459" s="15">
        <v>40616</v>
      </c>
      <c r="O2459" s="14">
        <v>4.1449999999999996</v>
      </c>
      <c r="Q2459" s="15">
        <v>40616</v>
      </c>
      <c r="R2459" s="14">
        <v>3.4950000000000001</v>
      </c>
      <c r="T2459" s="15">
        <v>40616</v>
      </c>
      <c r="U2459" s="14">
        <v>3.641</v>
      </c>
      <c r="W2459" s="15">
        <v>40616</v>
      </c>
      <c r="X2459" s="14">
        <v>7.44</v>
      </c>
      <c r="Z2459" s="15">
        <v>40616</v>
      </c>
      <c r="AA2459" s="14">
        <v>3.4239999999999999</v>
      </c>
      <c r="AC2459" s="14">
        <f t="shared" si="288"/>
        <v>4.0572511972810119</v>
      </c>
      <c r="AE2459" s="15">
        <v>40616</v>
      </c>
      <c r="AF2459" s="14">
        <v>3.3563000000000001</v>
      </c>
      <c r="AH2459" s="15">
        <v>40616</v>
      </c>
      <c r="AI2459" s="14">
        <v>3.57</v>
      </c>
      <c r="AK2459" s="15">
        <v>40616</v>
      </c>
      <c r="AL2459" s="14">
        <v>2.1850000000000001</v>
      </c>
      <c r="AM2459" s="14">
        <f t="shared" si="283"/>
        <v>1.8722511972810119</v>
      </c>
      <c r="AN2459" s="15">
        <v>40616</v>
      </c>
      <c r="AO2459" s="14">
        <v>2.73</v>
      </c>
      <c r="AP2459" s="14">
        <f t="shared" si="284"/>
        <v>0.62630000000000008</v>
      </c>
      <c r="AQ2459" s="15">
        <v>40616</v>
      </c>
      <c r="AR2459" s="14">
        <v>3.427</v>
      </c>
      <c r="AS2459" s="14">
        <f t="shared" si="285"/>
        <v>0.14299999999999979</v>
      </c>
      <c r="AU2459" s="14">
        <f t="shared" si="289"/>
        <v>1.0419999999999998</v>
      </c>
      <c r="AW2459" s="14">
        <f t="shared" si="286"/>
        <v>3.0849999999999995</v>
      </c>
      <c r="AY2459" s="14">
        <f t="shared" si="287"/>
        <v>2.6</v>
      </c>
      <c r="BA2459" s="15">
        <v>40616</v>
      </c>
      <c r="BB2459" s="14">
        <v>204.2893</v>
      </c>
      <c r="BD2459" s="15"/>
      <c r="BJ2459" s="15">
        <v>41346</v>
      </c>
      <c r="BK2459" s="14">
        <v>233.41759999999999</v>
      </c>
    </row>
    <row r="2460" spans="2:63" x14ac:dyDescent="0.2">
      <c r="B2460" s="15">
        <v>40617</v>
      </c>
      <c r="C2460" s="14">
        <v>3.137</v>
      </c>
      <c r="E2460" s="15">
        <v>40617</v>
      </c>
      <c r="F2460" s="14">
        <v>3.472</v>
      </c>
      <c r="H2460" s="15">
        <v>40617</v>
      </c>
      <c r="I2460" s="14">
        <v>5.1950000000000003</v>
      </c>
      <c r="K2460" s="15">
        <v>40617</v>
      </c>
      <c r="L2460" s="14">
        <v>4.7050000000000001</v>
      </c>
      <c r="N2460" s="15">
        <v>40617</v>
      </c>
      <c r="O2460" s="14">
        <v>4.0640000000000001</v>
      </c>
      <c r="Q2460" s="15">
        <v>40617</v>
      </c>
      <c r="R2460" s="14">
        <v>3.4089999999999998</v>
      </c>
      <c r="T2460" s="15">
        <v>40617</v>
      </c>
      <c r="U2460" s="14">
        <v>3.5550000000000002</v>
      </c>
      <c r="W2460" s="15">
        <v>40617</v>
      </c>
      <c r="X2460" s="14">
        <v>7.4109999999999996</v>
      </c>
      <c r="Z2460" s="15">
        <v>40617</v>
      </c>
      <c r="AA2460" s="14">
        <v>3.33</v>
      </c>
      <c r="AC2460" s="14">
        <f t="shared" si="288"/>
        <v>3.9730378495288123</v>
      </c>
      <c r="AE2460" s="15">
        <v>40617</v>
      </c>
      <c r="AF2460" s="14">
        <v>3.3029999999999999</v>
      </c>
      <c r="AH2460" s="15">
        <v>40617</v>
      </c>
      <c r="AI2460" s="14">
        <v>3.5270000000000001</v>
      </c>
      <c r="AK2460" s="15">
        <v>40617</v>
      </c>
      <c r="AL2460" s="14">
        <v>2.16</v>
      </c>
      <c r="AM2460" s="14">
        <f t="shared" si="283"/>
        <v>1.8130378495288122</v>
      </c>
      <c r="AN2460" s="15">
        <v>40617</v>
      </c>
      <c r="AO2460" s="14">
        <v>2.71</v>
      </c>
      <c r="AP2460" s="14">
        <f t="shared" si="284"/>
        <v>0.59299999999999997</v>
      </c>
      <c r="AQ2460" s="15">
        <v>40617</v>
      </c>
      <c r="AR2460" s="14">
        <v>3.39</v>
      </c>
      <c r="AS2460" s="14">
        <f t="shared" si="285"/>
        <v>0.13700000000000001</v>
      </c>
      <c r="AU2460" s="14">
        <f t="shared" si="289"/>
        <v>0.97699999999999987</v>
      </c>
      <c r="AW2460" s="14">
        <f t="shared" si="286"/>
        <v>3.0350000000000001</v>
      </c>
      <c r="AY2460" s="14">
        <f t="shared" si="287"/>
        <v>2.5449999999999999</v>
      </c>
      <c r="BA2460" s="15">
        <v>40617</v>
      </c>
      <c r="BB2460" s="14">
        <v>205.79910000000001</v>
      </c>
      <c r="BD2460" s="15"/>
      <c r="BJ2460" s="15">
        <v>41347</v>
      </c>
      <c r="BK2460" s="14">
        <v>233.17310000000001</v>
      </c>
    </row>
    <row r="2461" spans="2:63" x14ac:dyDescent="0.2">
      <c r="B2461" s="15">
        <v>40618</v>
      </c>
      <c r="C2461" s="14">
        <v>3.09</v>
      </c>
      <c r="E2461" s="15">
        <v>40618</v>
      </c>
      <c r="F2461" s="14">
        <v>3.4289999999999998</v>
      </c>
      <c r="H2461" s="15">
        <v>40618</v>
      </c>
      <c r="I2461" s="14">
        <v>5.1740000000000004</v>
      </c>
      <c r="K2461" s="15">
        <v>40618</v>
      </c>
      <c r="L2461" s="14">
        <v>4.6899999999999995</v>
      </c>
      <c r="N2461" s="15">
        <v>40618</v>
      </c>
      <c r="O2461" s="14">
        <v>3.99</v>
      </c>
      <c r="Q2461" s="15">
        <v>40618</v>
      </c>
      <c r="R2461" s="14">
        <v>3.3650000000000002</v>
      </c>
      <c r="T2461" s="15">
        <v>40618</v>
      </c>
      <c r="U2461" s="14">
        <v>3.4969999999999999</v>
      </c>
      <c r="W2461" s="15">
        <v>40618</v>
      </c>
      <c r="X2461" s="14">
        <v>7.5039999999999996</v>
      </c>
      <c r="Z2461" s="15">
        <v>40618</v>
      </c>
      <c r="AA2461" s="14">
        <v>3.2810000000000001</v>
      </c>
      <c r="AC2461" s="14">
        <f t="shared" si="288"/>
        <v>3.9390965549204386</v>
      </c>
      <c r="AE2461" s="15">
        <v>40618</v>
      </c>
      <c r="AF2461" s="14">
        <v>3.17</v>
      </c>
      <c r="AH2461" s="15">
        <v>40618</v>
      </c>
      <c r="AI2461" s="14">
        <v>3.4779999999999998</v>
      </c>
      <c r="AK2461" s="15">
        <v>40618</v>
      </c>
      <c r="AL2461" s="14">
        <v>2.17</v>
      </c>
      <c r="AM2461" s="14">
        <f t="shared" si="283"/>
        <v>1.7690965549204387</v>
      </c>
      <c r="AN2461" s="15">
        <v>40618</v>
      </c>
      <c r="AO2461" s="14">
        <v>2.73</v>
      </c>
      <c r="AP2461" s="14">
        <f t="shared" si="284"/>
        <v>0.43999999999999995</v>
      </c>
      <c r="AQ2461" s="15">
        <v>40618</v>
      </c>
      <c r="AR2461" s="14">
        <v>3.4050000000000002</v>
      </c>
      <c r="AS2461" s="14">
        <f t="shared" si="285"/>
        <v>7.299999999999951E-2</v>
      </c>
      <c r="AU2461" s="14">
        <f t="shared" si="289"/>
        <v>0.91999999999999993</v>
      </c>
      <c r="AW2461" s="14">
        <f t="shared" si="286"/>
        <v>3.0040000000000004</v>
      </c>
      <c r="AY2461" s="14">
        <f t="shared" si="287"/>
        <v>2.5199999999999996</v>
      </c>
      <c r="BA2461" s="15">
        <v>40618</v>
      </c>
      <c r="BB2461" s="14">
        <v>208.3844</v>
      </c>
      <c r="BD2461" s="15"/>
      <c r="BJ2461" s="15">
        <v>41348</v>
      </c>
      <c r="BK2461" s="14">
        <v>232.7029</v>
      </c>
    </row>
    <row r="2462" spans="2:63" x14ac:dyDescent="0.2">
      <c r="B2462" s="15">
        <v>40619</v>
      </c>
      <c r="C2462" s="14">
        <v>3.169</v>
      </c>
      <c r="E2462" s="15">
        <v>40619</v>
      </c>
      <c r="F2462" s="14">
        <v>3.5129999999999999</v>
      </c>
      <c r="H2462" s="15">
        <v>40619</v>
      </c>
      <c r="I2462" s="14">
        <v>5.2409999999999997</v>
      </c>
      <c r="K2462" s="15">
        <v>40619</v>
      </c>
      <c r="L2462" s="14">
        <v>4.7300000000000004</v>
      </c>
      <c r="N2462" s="15">
        <v>40619</v>
      </c>
      <c r="O2462" s="14">
        <v>4.0670000000000002</v>
      </c>
      <c r="Q2462" s="15">
        <v>40619</v>
      </c>
      <c r="R2462" s="14">
        <v>3.452</v>
      </c>
      <c r="T2462" s="15">
        <v>40619</v>
      </c>
      <c r="U2462" s="14">
        <v>3.585</v>
      </c>
      <c r="W2462" s="15">
        <v>40619</v>
      </c>
      <c r="X2462" s="14">
        <v>7.5659999999999998</v>
      </c>
      <c r="Z2462" s="15">
        <v>40619</v>
      </c>
      <c r="AA2462" s="14">
        <v>3.3650000000000002</v>
      </c>
      <c r="AC2462" s="14">
        <f t="shared" si="288"/>
        <v>4.0104656264483234</v>
      </c>
      <c r="AE2462" s="15">
        <v>40619</v>
      </c>
      <c r="AF2462" s="14">
        <v>3.2549999999999999</v>
      </c>
      <c r="AH2462" s="15">
        <v>40619</v>
      </c>
      <c r="AI2462" s="14">
        <v>3.5460000000000003</v>
      </c>
      <c r="AK2462" s="15">
        <v>40619</v>
      </c>
      <c r="AL2462" s="14">
        <v>2.19</v>
      </c>
      <c r="AM2462" s="14">
        <f t="shared" si="283"/>
        <v>1.8204656264483234</v>
      </c>
      <c r="AN2462" s="15">
        <v>40619</v>
      </c>
      <c r="AO2462" s="14">
        <v>2.7149999999999999</v>
      </c>
      <c r="AP2462" s="14">
        <f t="shared" si="284"/>
        <v>0.54</v>
      </c>
      <c r="AQ2462" s="15">
        <v>40619</v>
      </c>
      <c r="AR2462" s="14">
        <v>3.42</v>
      </c>
      <c r="AS2462" s="14">
        <f t="shared" si="285"/>
        <v>0.12600000000000033</v>
      </c>
      <c r="AU2462" s="14">
        <f t="shared" si="289"/>
        <v>0.97900000000000009</v>
      </c>
      <c r="AW2462" s="14">
        <f t="shared" si="286"/>
        <v>3.0509999999999997</v>
      </c>
      <c r="AY2462" s="14">
        <f t="shared" si="287"/>
        <v>2.5400000000000005</v>
      </c>
      <c r="BA2462" s="15">
        <v>40619</v>
      </c>
      <c r="BB2462" s="14">
        <v>207.26480000000001</v>
      </c>
      <c r="BD2462" s="15"/>
      <c r="BJ2462" s="15">
        <v>41349</v>
      </c>
      <c r="BK2462" s="14">
        <v>232.7029</v>
      </c>
    </row>
    <row r="2463" spans="2:63" x14ac:dyDescent="0.2">
      <c r="B2463" s="15">
        <v>40620</v>
      </c>
      <c r="C2463" s="14">
        <v>3.1880000000000002</v>
      </c>
      <c r="E2463" s="15">
        <v>40620</v>
      </c>
      <c r="F2463" s="14">
        <v>3.5270000000000001</v>
      </c>
      <c r="H2463" s="15">
        <v>40620</v>
      </c>
      <c r="I2463" s="14">
        <v>5.1660000000000004</v>
      </c>
      <c r="K2463" s="15">
        <v>40620</v>
      </c>
      <c r="L2463" s="14">
        <v>4.6829999999999998</v>
      </c>
      <c r="N2463" s="15">
        <v>40620</v>
      </c>
      <c r="O2463" s="14">
        <v>4.0709999999999997</v>
      </c>
      <c r="Q2463" s="15">
        <v>40620</v>
      </c>
      <c r="R2463" s="14">
        <v>3.4750000000000001</v>
      </c>
      <c r="T2463" s="15">
        <v>40620</v>
      </c>
      <c r="U2463" s="14">
        <v>3.593</v>
      </c>
      <c r="W2463" s="15">
        <v>40620</v>
      </c>
      <c r="X2463" s="14">
        <v>7.37</v>
      </c>
      <c r="Z2463" s="15">
        <v>40620</v>
      </c>
      <c r="AA2463" s="14">
        <v>3.3820000000000001</v>
      </c>
      <c r="AC2463" s="14">
        <f t="shared" si="288"/>
        <v>3.9965059477830995</v>
      </c>
      <c r="AE2463" s="15">
        <v>40620</v>
      </c>
      <c r="AF2463" s="14">
        <v>3.2677999999999998</v>
      </c>
      <c r="AH2463" s="15">
        <v>40620</v>
      </c>
      <c r="AI2463" s="14">
        <v>3.5089999999999999</v>
      </c>
      <c r="AK2463" s="15">
        <v>40620</v>
      </c>
      <c r="AL2463" s="14">
        <v>2.2000000000000002</v>
      </c>
      <c r="AM2463" s="14">
        <f t="shared" si="283"/>
        <v>1.7965059477830994</v>
      </c>
      <c r="AN2463" s="15">
        <v>40620</v>
      </c>
      <c r="AO2463" s="14">
        <v>2.714</v>
      </c>
      <c r="AP2463" s="14">
        <f t="shared" si="284"/>
        <v>0.55379999999999985</v>
      </c>
      <c r="AQ2463" s="15">
        <v>40620</v>
      </c>
      <c r="AR2463" s="14">
        <v>3.43</v>
      </c>
      <c r="AS2463" s="14">
        <f t="shared" si="285"/>
        <v>7.8999999999999737E-2</v>
      </c>
      <c r="AU2463" s="14">
        <f t="shared" si="289"/>
        <v>0.98799999999999999</v>
      </c>
      <c r="AW2463" s="14">
        <f t="shared" si="286"/>
        <v>2.9660000000000002</v>
      </c>
      <c r="AY2463" s="14">
        <f t="shared" si="287"/>
        <v>2.4829999999999997</v>
      </c>
      <c r="BA2463" s="15">
        <v>40620</v>
      </c>
      <c r="BB2463" s="14">
        <v>197.82380000000001</v>
      </c>
      <c r="BD2463" s="15"/>
      <c r="BJ2463" s="15">
        <v>41350</v>
      </c>
      <c r="BK2463" s="14">
        <v>232.7029</v>
      </c>
    </row>
    <row r="2464" spans="2:63" x14ac:dyDescent="0.2">
      <c r="B2464" s="15">
        <v>40621</v>
      </c>
      <c r="C2464" s="14">
        <v>3.1880000000000002</v>
      </c>
      <c r="E2464" s="15">
        <v>40621</v>
      </c>
      <c r="F2464" s="14">
        <v>3.5270000000000001</v>
      </c>
      <c r="H2464" s="15">
        <v>40621</v>
      </c>
      <c r="I2464" s="14">
        <v>5.1660000000000004</v>
      </c>
      <c r="K2464" s="15">
        <v>40621</v>
      </c>
      <c r="L2464" s="14">
        <v>4.6829999999999998</v>
      </c>
      <c r="N2464" s="15">
        <v>40621</v>
      </c>
      <c r="O2464" s="14">
        <v>4.0709999999999997</v>
      </c>
      <c r="Q2464" s="15">
        <v>40621</v>
      </c>
      <c r="R2464" s="14">
        <v>3.4750000000000001</v>
      </c>
      <c r="T2464" s="15">
        <v>40621</v>
      </c>
      <c r="U2464" s="14">
        <v>3.593</v>
      </c>
      <c r="W2464" s="15">
        <v>40621</v>
      </c>
      <c r="X2464" s="14">
        <v>7.37</v>
      </c>
      <c r="Z2464" s="15">
        <v>40621</v>
      </c>
      <c r="AA2464" s="14">
        <v>3.3820000000000001</v>
      </c>
      <c r="AC2464" s="14">
        <f t="shared" si="288"/>
        <v>3.9965059477830995</v>
      </c>
      <c r="AE2464" s="15">
        <v>40621</v>
      </c>
      <c r="AF2464" s="14">
        <v>3.2677999999999998</v>
      </c>
      <c r="AH2464" s="15">
        <v>40621</v>
      </c>
      <c r="AI2464" s="14">
        <v>3.5089999999999999</v>
      </c>
      <c r="AK2464" s="15">
        <v>40621</v>
      </c>
      <c r="AL2464" s="14">
        <v>2.2000000000000002</v>
      </c>
      <c r="AM2464" s="14">
        <f t="shared" si="283"/>
        <v>1.7965059477830994</v>
      </c>
      <c r="AN2464" s="15">
        <v>40621</v>
      </c>
      <c r="AO2464" s="14">
        <v>2.714</v>
      </c>
      <c r="AP2464" s="14">
        <f t="shared" si="284"/>
        <v>0.55379999999999985</v>
      </c>
      <c r="AQ2464" s="15">
        <v>40621</v>
      </c>
      <c r="AR2464" s="14">
        <v>3.43</v>
      </c>
      <c r="AS2464" s="14">
        <f t="shared" si="285"/>
        <v>7.8999999999999737E-2</v>
      </c>
      <c r="AU2464" s="14">
        <f t="shared" si="289"/>
        <v>0.98799999999999999</v>
      </c>
      <c r="AW2464" s="14">
        <f t="shared" si="286"/>
        <v>2.9660000000000002</v>
      </c>
      <c r="AY2464" s="14">
        <f t="shared" si="287"/>
        <v>2.4829999999999997</v>
      </c>
      <c r="BA2464" s="15">
        <v>40621</v>
      </c>
      <c r="BB2464" s="14">
        <v>197.82380000000001</v>
      </c>
      <c r="BD2464" s="15"/>
      <c r="BJ2464" s="15">
        <v>41351</v>
      </c>
      <c r="BK2464" s="14">
        <v>232.8656</v>
      </c>
    </row>
    <row r="2465" spans="2:63" x14ac:dyDescent="0.2">
      <c r="B2465" s="15">
        <v>40622</v>
      </c>
      <c r="C2465" s="14">
        <v>3.1880000000000002</v>
      </c>
      <c r="E2465" s="15">
        <v>40622</v>
      </c>
      <c r="F2465" s="14">
        <v>3.5270000000000001</v>
      </c>
      <c r="H2465" s="15">
        <v>40622</v>
      </c>
      <c r="I2465" s="14">
        <v>5.1660000000000004</v>
      </c>
      <c r="K2465" s="15">
        <v>40622</v>
      </c>
      <c r="L2465" s="14">
        <v>4.6829999999999998</v>
      </c>
      <c r="N2465" s="15">
        <v>40622</v>
      </c>
      <c r="O2465" s="14">
        <v>4.0709999999999997</v>
      </c>
      <c r="Q2465" s="15">
        <v>40622</v>
      </c>
      <c r="R2465" s="14">
        <v>3.4750000000000001</v>
      </c>
      <c r="T2465" s="15">
        <v>40622</v>
      </c>
      <c r="U2465" s="14">
        <v>3.593</v>
      </c>
      <c r="W2465" s="15">
        <v>40622</v>
      </c>
      <c r="X2465" s="14">
        <v>7.37</v>
      </c>
      <c r="Z2465" s="15">
        <v>40622</v>
      </c>
      <c r="AA2465" s="14">
        <v>3.3820000000000001</v>
      </c>
      <c r="AC2465" s="14">
        <f t="shared" si="288"/>
        <v>3.9965059477830995</v>
      </c>
      <c r="AE2465" s="15">
        <v>40622</v>
      </c>
      <c r="AF2465" s="14">
        <v>3.2677999999999998</v>
      </c>
      <c r="AH2465" s="15">
        <v>40622</v>
      </c>
      <c r="AI2465" s="14">
        <v>3.5089999999999999</v>
      </c>
      <c r="AK2465" s="15">
        <v>40622</v>
      </c>
      <c r="AL2465" s="14">
        <v>2.2000000000000002</v>
      </c>
      <c r="AM2465" s="14">
        <f t="shared" ref="AM2465:AM2528" si="290">AC2465-AL2465</f>
        <v>1.7965059477830994</v>
      </c>
      <c r="AN2465" s="15">
        <v>40622</v>
      </c>
      <c r="AO2465" s="14">
        <v>2.714</v>
      </c>
      <c r="AP2465" s="14">
        <f t="shared" ref="AP2465:AP2528" si="291">AF2465-AO2465</f>
        <v>0.55379999999999985</v>
      </c>
      <c r="AQ2465" s="15">
        <v>40622</v>
      </c>
      <c r="AR2465" s="14">
        <v>3.43</v>
      </c>
      <c r="AS2465" s="14">
        <f t="shared" ref="AS2465:AS2528" si="292">AI2465-AR2465</f>
        <v>7.8999999999999737E-2</v>
      </c>
      <c r="AU2465" s="14">
        <f t="shared" si="289"/>
        <v>0.98799999999999999</v>
      </c>
      <c r="AW2465" s="14">
        <f t="shared" ref="AW2465:AW2528" si="293">I2465-AL2465</f>
        <v>2.9660000000000002</v>
      </c>
      <c r="AY2465" s="14">
        <f t="shared" ref="AY2465:AY2528" si="294">L2465-AL2465</f>
        <v>2.4829999999999997</v>
      </c>
      <c r="BA2465" s="15">
        <v>40622</v>
      </c>
      <c r="BB2465" s="14">
        <v>197.82380000000001</v>
      </c>
      <c r="BD2465" s="15"/>
      <c r="BJ2465" s="15">
        <v>41352</v>
      </c>
      <c r="BK2465" s="14">
        <v>232.77379999999999</v>
      </c>
    </row>
    <row r="2466" spans="2:63" x14ac:dyDescent="0.2">
      <c r="B2466" s="15">
        <v>40623</v>
      </c>
      <c r="C2466" s="14">
        <v>3.2330000000000001</v>
      </c>
      <c r="E2466" s="15">
        <v>40623</v>
      </c>
      <c r="F2466" s="14">
        <v>3.5659999999999998</v>
      </c>
      <c r="H2466" s="15">
        <v>40623</v>
      </c>
      <c r="I2466" s="14">
        <v>5.149</v>
      </c>
      <c r="K2466" s="15">
        <v>40623</v>
      </c>
      <c r="L2466" s="14">
        <v>4.7210000000000001</v>
      </c>
      <c r="N2466" s="15">
        <v>40623</v>
      </c>
      <c r="O2466" s="14">
        <v>4.1319999999999997</v>
      </c>
      <c r="Q2466" s="15">
        <v>40623</v>
      </c>
      <c r="R2466" s="14">
        <v>3.5150000000000001</v>
      </c>
      <c r="T2466" s="15">
        <v>40623</v>
      </c>
      <c r="U2466" s="14">
        <v>3.633</v>
      </c>
      <c r="W2466" s="15">
        <v>40623</v>
      </c>
      <c r="X2466" s="14">
        <v>7.367</v>
      </c>
      <c r="Z2466" s="15">
        <v>40623</v>
      </c>
      <c r="AA2466" s="14">
        <v>3.4260000000000002</v>
      </c>
      <c r="AC2466" s="14">
        <f t="shared" si="288"/>
        <v>4.0292346670786339</v>
      </c>
      <c r="AE2466" s="15">
        <v>40623</v>
      </c>
      <c r="AF2466" s="14">
        <v>3.3281999999999998</v>
      </c>
      <c r="AH2466" s="15">
        <v>40623</v>
      </c>
      <c r="AI2466" s="14">
        <v>3.5259999999999998</v>
      </c>
      <c r="AK2466" s="15">
        <v>40623</v>
      </c>
      <c r="AL2466" s="14">
        <v>2.2400000000000002</v>
      </c>
      <c r="AM2466" s="14">
        <f t="shared" si="290"/>
        <v>1.7892346670786337</v>
      </c>
      <c r="AN2466" s="15">
        <v>40623</v>
      </c>
      <c r="AO2466" s="14">
        <v>2.7199999999999998</v>
      </c>
      <c r="AP2466" s="14">
        <f t="shared" si="291"/>
        <v>0.60820000000000007</v>
      </c>
      <c r="AQ2466" s="15">
        <v>40623</v>
      </c>
      <c r="AR2466" s="14">
        <v>3.4430000000000001</v>
      </c>
      <c r="AS2466" s="14">
        <f t="shared" si="292"/>
        <v>8.2999999999999741E-2</v>
      </c>
      <c r="AU2466" s="14">
        <f t="shared" si="289"/>
        <v>0.99299999999999988</v>
      </c>
      <c r="AW2466" s="14">
        <f t="shared" si="293"/>
        <v>2.9089999999999998</v>
      </c>
      <c r="AY2466" s="14">
        <f t="shared" si="294"/>
        <v>2.4809999999999999</v>
      </c>
      <c r="BA2466" s="15">
        <v>40623</v>
      </c>
      <c r="BB2466" s="14">
        <v>191.57419999999999</v>
      </c>
      <c r="BD2466" s="15"/>
      <c r="BJ2466" s="15">
        <v>41353</v>
      </c>
      <c r="BK2466" s="14">
        <v>232.69759999999999</v>
      </c>
    </row>
    <row r="2467" spans="2:63" x14ac:dyDescent="0.2">
      <c r="B2467" s="15">
        <v>40624</v>
      </c>
      <c r="C2467" s="14">
        <v>3.2570000000000001</v>
      </c>
      <c r="E2467" s="15">
        <v>40624</v>
      </c>
      <c r="F2467" s="14">
        <v>3.597</v>
      </c>
      <c r="H2467" s="15">
        <v>40624</v>
      </c>
      <c r="I2467" s="14">
        <v>5.19</v>
      </c>
      <c r="K2467" s="15">
        <v>40624</v>
      </c>
      <c r="L2467" s="14">
        <v>4.7699999999999996</v>
      </c>
      <c r="N2467" s="15">
        <v>40624</v>
      </c>
      <c r="O2467" s="14">
        <v>4.2080000000000002</v>
      </c>
      <c r="Q2467" s="15">
        <v>40624</v>
      </c>
      <c r="R2467" s="14">
        <v>3.544</v>
      </c>
      <c r="T2467" s="15">
        <v>40624</v>
      </c>
      <c r="U2467" s="14">
        <v>3.6669999999999998</v>
      </c>
      <c r="W2467" s="15">
        <v>40624</v>
      </c>
      <c r="X2467" s="14">
        <v>7.4939999999999998</v>
      </c>
      <c r="Z2467" s="15">
        <v>40624</v>
      </c>
      <c r="AA2467" s="14">
        <v>3.456</v>
      </c>
      <c r="AC2467" s="14">
        <f t="shared" si="288"/>
        <v>4.0673236520933109</v>
      </c>
      <c r="AE2467" s="15">
        <v>40624</v>
      </c>
      <c r="AF2467" s="14">
        <v>3.3262999999999998</v>
      </c>
      <c r="AH2467" s="15">
        <v>40624</v>
      </c>
      <c r="AI2467" s="14">
        <v>3.6</v>
      </c>
      <c r="AK2467" s="15">
        <v>40624</v>
      </c>
      <c r="AL2467" s="14">
        <v>2.2599999999999998</v>
      </c>
      <c r="AM2467" s="14">
        <f t="shared" si="290"/>
        <v>1.8073236520933111</v>
      </c>
      <c r="AN2467" s="15">
        <v>40624</v>
      </c>
      <c r="AO2467" s="14">
        <v>2.6680000000000001</v>
      </c>
      <c r="AP2467" s="14">
        <f t="shared" si="291"/>
        <v>0.65829999999999966</v>
      </c>
      <c r="AQ2467" s="15">
        <v>40624</v>
      </c>
      <c r="AR2467" s="14">
        <v>3.4750000000000001</v>
      </c>
      <c r="AS2467" s="14">
        <f t="shared" si="292"/>
        <v>0.125</v>
      </c>
      <c r="AU2467" s="14">
        <f t="shared" si="289"/>
        <v>0.99700000000000033</v>
      </c>
      <c r="AW2467" s="14">
        <f t="shared" si="293"/>
        <v>2.9300000000000006</v>
      </c>
      <c r="AY2467" s="14">
        <f t="shared" si="294"/>
        <v>2.5099999999999998</v>
      </c>
      <c r="BA2467" s="15">
        <v>40624</v>
      </c>
      <c r="BB2467" s="14">
        <v>193.2424</v>
      </c>
      <c r="BD2467" s="15"/>
      <c r="BJ2467" s="15">
        <v>41354</v>
      </c>
      <c r="BK2467" s="14">
        <v>232.6343</v>
      </c>
    </row>
    <row r="2468" spans="2:63" x14ac:dyDescent="0.2">
      <c r="B2468" s="15">
        <v>40625</v>
      </c>
      <c r="C2468" s="14">
        <v>3.2359999999999998</v>
      </c>
      <c r="E2468" s="15">
        <v>40625</v>
      </c>
      <c r="F2468" s="14">
        <v>3.5960000000000001</v>
      </c>
      <c r="H2468" s="15">
        <v>40625</v>
      </c>
      <c r="I2468" s="14">
        <v>5.173</v>
      </c>
      <c r="K2468" s="15">
        <v>40625</v>
      </c>
      <c r="L2468" s="14">
        <v>4.7690000000000001</v>
      </c>
      <c r="N2468" s="15">
        <v>40625</v>
      </c>
      <c r="O2468" s="14">
        <v>4.2050000000000001</v>
      </c>
      <c r="Q2468" s="15">
        <v>40625</v>
      </c>
      <c r="R2468" s="14">
        <v>3.5329999999999999</v>
      </c>
      <c r="T2468" s="15">
        <v>40625</v>
      </c>
      <c r="U2468" s="14">
        <v>3.6640000000000001</v>
      </c>
      <c r="W2468" s="15">
        <v>40625</v>
      </c>
      <c r="X2468" s="14">
        <v>7.6310000000000002</v>
      </c>
      <c r="Z2468" s="15">
        <v>40625</v>
      </c>
      <c r="AA2468" s="14">
        <v>3.4460000000000002</v>
      </c>
      <c r="AC2468" s="14">
        <f t="shared" si="288"/>
        <v>4.0613610381585046</v>
      </c>
      <c r="AE2468" s="15">
        <v>40625</v>
      </c>
      <c r="AF2468" s="14">
        <v>3.3500999999999999</v>
      </c>
      <c r="AH2468" s="15">
        <v>40625</v>
      </c>
      <c r="AI2468" s="14">
        <v>3.5540000000000003</v>
      </c>
      <c r="AK2468" s="15">
        <v>40625</v>
      </c>
      <c r="AL2468" s="14">
        <v>2.25</v>
      </c>
      <c r="AM2468" s="14">
        <f t="shared" si="290"/>
        <v>1.8113610381585046</v>
      </c>
      <c r="AN2468" s="15">
        <v>40625</v>
      </c>
      <c r="AO2468" s="14">
        <v>2.66</v>
      </c>
      <c r="AP2468" s="14">
        <f t="shared" si="291"/>
        <v>0.69009999999999971</v>
      </c>
      <c r="AQ2468" s="15">
        <v>40625</v>
      </c>
      <c r="AR2468" s="14">
        <v>3.4580000000000002</v>
      </c>
      <c r="AS2468" s="14">
        <f t="shared" si="292"/>
        <v>9.6000000000000085E-2</v>
      </c>
      <c r="AU2468" s="14">
        <f t="shared" si="289"/>
        <v>0.98599999999999977</v>
      </c>
      <c r="AW2468" s="14">
        <f t="shared" si="293"/>
        <v>2.923</v>
      </c>
      <c r="AY2468" s="14">
        <f t="shared" si="294"/>
        <v>2.5190000000000001</v>
      </c>
      <c r="BA2468" s="15">
        <v>40625</v>
      </c>
      <c r="BB2468" s="14">
        <v>193.6979</v>
      </c>
      <c r="BD2468" s="15"/>
      <c r="BJ2468" s="15">
        <v>41355</v>
      </c>
      <c r="BK2468" s="14">
        <v>232.1551</v>
      </c>
    </row>
    <row r="2469" spans="2:63" x14ac:dyDescent="0.2">
      <c r="B2469" s="15">
        <v>40626</v>
      </c>
      <c r="C2469" s="14">
        <v>3.2450000000000001</v>
      </c>
      <c r="E2469" s="15">
        <v>40626</v>
      </c>
      <c r="F2469" s="14">
        <v>3.6109999999999998</v>
      </c>
      <c r="H2469" s="15">
        <v>40626</v>
      </c>
      <c r="I2469" s="14">
        <v>5.1689999999999996</v>
      </c>
      <c r="K2469" s="15">
        <v>40626</v>
      </c>
      <c r="L2469" s="14">
        <v>4.7569999999999997</v>
      </c>
      <c r="N2469" s="15">
        <v>40626</v>
      </c>
      <c r="O2469" s="14">
        <v>4.2030000000000003</v>
      </c>
      <c r="Q2469" s="15">
        <v>40626</v>
      </c>
      <c r="R2469" s="14">
        <v>3.54</v>
      </c>
      <c r="T2469" s="15">
        <v>40626</v>
      </c>
      <c r="U2469" s="14">
        <v>3.6850000000000001</v>
      </c>
      <c r="W2469" s="15">
        <v>40626</v>
      </c>
      <c r="X2469" s="14">
        <v>7.6609999999999996</v>
      </c>
      <c r="Z2469" s="15">
        <v>40626</v>
      </c>
      <c r="AA2469" s="14">
        <v>3.452</v>
      </c>
      <c r="AC2469" s="14">
        <f t="shared" si="288"/>
        <v>4.0662320407847981</v>
      </c>
      <c r="AE2469" s="15">
        <v>40626</v>
      </c>
      <c r="AF2469" s="14">
        <v>3.4037000000000002</v>
      </c>
      <c r="AH2469" s="15">
        <v>40626</v>
      </c>
      <c r="AI2469" s="14">
        <v>3.58</v>
      </c>
      <c r="AK2469" s="15">
        <v>40626</v>
      </c>
      <c r="AL2469" s="14">
        <v>2.2324999999999999</v>
      </c>
      <c r="AM2469" s="14">
        <f t="shared" si="290"/>
        <v>1.8337320407847981</v>
      </c>
      <c r="AN2469" s="15">
        <v>40626</v>
      </c>
      <c r="AO2469" s="14">
        <v>2.6564999999999999</v>
      </c>
      <c r="AP2469" s="14">
        <f t="shared" si="291"/>
        <v>0.74720000000000031</v>
      </c>
      <c r="AQ2469" s="15">
        <v>40626</v>
      </c>
      <c r="AR2469" s="14">
        <v>3.4449999999999998</v>
      </c>
      <c r="AS2469" s="14">
        <f t="shared" si="292"/>
        <v>0.13500000000000023</v>
      </c>
      <c r="AU2469" s="14">
        <f t="shared" si="289"/>
        <v>1.0125000000000002</v>
      </c>
      <c r="AW2469" s="14">
        <f t="shared" si="293"/>
        <v>2.9364999999999997</v>
      </c>
      <c r="AY2469" s="14">
        <f t="shared" si="294"/>
        <v>2.5244999999999997</v>
      </c>
      <c r="BA2469" s="15">
        <v>40626</v>
      </c>
      <c r="BB2469" s="14">
        <v>192.4708</v>
      </c>
      <c r="BD2469" s="15"/>
      <c r="BJ2469" s="15">
        <v>41356</v>
      </c>
      <c r="BK2469" s="14">
        <v>232.1551</v>
      </c>
    </row>
    <row r="2470" spans="2:63" x14ac:dyDescent="0.2">
      <c r="B2470" s="15">
        <v>40627</v>
      </c>
      <c r="C2470" s="14">
        <v>3.2800000000000002</v>
      </c>
      <c r="E2470" s="15">
        <v>40627</v>
      </c>
      <c r="F2470" s="14">
        <v>3.6360000000000001</v>
      </c>
      <c r="H2470" s="15">
        <v>40627</v>
      </c>
      <c r="I2470" s="14">
        <v>5.173</v>
      </c>
      <c r="K2470" s="15">
        <v>40627</v>
      </c>
      <c r="L2470" s="14">
        <v>4.758</v>
      </c>
      <c r="N2470" s="15">
        <v>40627</v>
      </c>
      <c r="O2470" s="14">
        <v>4.2119999999999997</v>
      </c>
      <c r="Q2470" s="15">
        <v>40627</v>
      </c>
      <c r="R2470" s="14">
        <v>3.5659999999999998</v>
      </c>
      <c r="T2470" s="15">
        <v>40627</v>
      </c>
      <c r="U2470" s="14">
        <v>3.698</v>
      </c>
      <c r="W2470" s="15">
        <v>40627</v>
      </c>
      <c r="X2470" s="14">
        <v>7.7859999999999996</v>
      </c>
      <c r="Z2470" s="15">
        <v>40627</v>
      </c>
      <c r="AA2470" s="14">
        <v>3.4790000000000001</v>
      </c>
      <c r="AC2470" s="14">
        <f t="shared" si="288"/>
        <v>4.0883937895875171</v>
      </c>
      <c r="AE2470" s="15">
        <v>40627</v>
      </c>
      <c r="AF2470" s="14">
        <v>3.4388000000000001</v>
      </c>
      <c r="AH2470" s="15">
        <v>40627</v>
      </c>
      <c r="AI2470" s="14">
        <v>3.6109999999999998</v>
      </c>
      <c r="AK2470" s="15">
        <v>40627</v>
      </c>
      <c r="AL2470" s="14">
        <v>2.2549999999999999</v>
      </c>
      <c r="AM2470" s="14">
        <f t="shared" si="290"/>
        <v>1.8333937895875172</v>
      </c>
      <c r="AN2470" s="15">
        <v>40627</v>
      </c>
      <c r="AO2470" s="14">
        <v>2.7250000000000001</v>
      </c>
      <c r="AP2470" s="14">
        <f t="shared" si="291"/>
        <v>0.71379999999999999</v>
      </c>
      <c r="AQ2470" s="15">
        <v>40627</v>
      </c>
      <c r="AR2470" s="14">
        <v>3.4609999999999999</v>
      </c>
      <c r="AS2470" s="14">
        <f t="shared" si="292"/>
        <v>0.14999999999999991</v>
      </c>
      <c r="AU2470" s="14">
        <f t="shared" si="289"/>
        <v>1.0250000000000004</v>
      </c>
      <c r="AW2470" s="14">
        <f t="shared" si="293"/>
        <v>2.9180000000000001</v>
      </c>
      <c r="AY2470" s="14">
        <f t="shared" si="294"/>
        <v>2.5030000000000001</v>
      </c>
      <c r="BA2470" s="15">
        <v>40627</v>
      </c>
      <c r="BB2470" s="14">
        <v>189.29949999999999</v>
      </c>
      <c r="BD2470" s="15"/>
      <c r="BJ2470" s="15">
        <v>41357</v>
      </c>
      <c r="BK2470" s="14">
        <v>232.1551</v>
      </c>
    </row>
    <row r="2471" spans="2:63" x14ac:dyDescent="0.2">
      <c r="B2471" s="15">
        <v>40628</v>
      </c>
      <c r="C2471" s="14">
        <v>3.2800000000000002</v>
      </c>
      <c r="E2471" s="15">
        <v>40628</v>
      </c>
      <c r="F2471" s="14">
        <v>3.6360000000000001</v>
      </c>
      <c r="H2471" s="15">
        <v>40628</v>
      </c>
      <c r="I2471" s="14">
        <v>5.173</v>
      </c>
      <c r="K2471" s="15">
        <v>40628</v>
      </c>
      <c r="L2471" s="14">
        <v>4.758</v>
      </c>
      <c r="N2471" s="15">
        <v>40628</v>
      </c>
      <c r="O2471" s="14">
        <v>4.2119999999999997</v>
      </c>
      <c r="Q2471" s="15">
        <v>40628</v>
      </c>
      <c r="R2471" s="14">
        <v>3.5659999999999998</v>
      </c>
      <c r="T2471" s="15">
        <v>40628</v>
      </c>
      <c r="U2471" s="14">
        <v>3.698</v>
      </c>
      <c r="W2471" s="15">
        <v>40628</v>
      </c>
      <c r="X2471" s="14">
        <v>7.7859999999999996</v>
      </c>
      <c r="Z2471" s="15">
        <v>40628</v>
      </c>
      <c r="AA2471" s="14">
        <v>3.4790000000000001</v>
      </c>
      <c r="AC2471" s="14">
        <f t="shared" si="288"/>
        <v>4.0883937895875171</v>
      </c>
      <c r="AE2471" s="15">
        <v>40628</v>
      </c>
      <c r="AF2471" s="14">
        <v>3.4388000000000001</v>
      </c>
      <c r="AH2471" s="15">
        <v>40628</v>
      </c>
      <c r="AI2471" s="14">
        <v>3.6109999999999998</v>
      </c>
      <c r="AK2471" s="15">
        <v>40628</v>
      </c>
      <c r="AL2471" s="14">
        <v>2.2549999999999999</v>
      </c>
      <c r="AM2471" s="14">
        <f t="shared" si="290"/>
        <v>1.8333937895875172</v>
      </c>
      <c r="AN2471" s="15">
        <v>40628</v>
      </c>
      <c r="AO2471" s="14">
        <v>2.7250000000000001</v>
      </c>
      <c r="AP2471" s="14">
        <f t="shared" si="291"/>
        <v>0.71379999999999999</v>
      </c>
      <c r="AQ2471" s="15">
        <v>40628</v>
      </c>
      <c r="AR2471" s="14">
        <v>3.4609999999999999</v>
      </c>
      <c r="AS2471" s="14">
        <f t="shared" si="292"/>
        <v>0.14999999999999991</v>
      </c>
      <c r="AU2471" s="14">
        <f t="shared" si="289"/>
        <v>1.0250000000000004</v>
      </c>
      <c r="AW2471" s="14">
        <f t="shared" si="293"/>
        <v>2.9180000000000001</v>
      </c>
      <c r="AY2471" s="14">
        <f t="shared" si="294"/>
        <v>2.5030000000000001</v>
      </c>
      <c r="BA2471" s="15">
        <v>40628</v>
      </c>
      <c r="BB2471" s="14">
        <v>189.29949999999999</v>
      </c>
      <c r="BD2471" s="15"/>
      <c r="BJ2471" s="15">
        <v>41358</v>
      </c>
      <c r="BK2471" s="14">
        <v>232.79220000000001</v>
      </c>
    </row>
    <row r="2472" spans="2:63" x14ac:dyDescent="0.2">
      <c r="B2472" s="15">
        <v>40629</v>
      </c>
      <c r="C2472" s="14">
        <v>3.2800000000000002</v>
      </c>
      <c r="E2472" s="15">
        <v>40629</v>
      </c>
      <c r="F2472" s="14">
        <v>3.6360000000000001</v>
      </c>
      <c r="H2472" s="15">
        <v>40629</v>
      </c>
      <c r="I2472" s="14">
        <v>5.173</v>
      </c>
      <c r="K2472" s="15">
        <v>40629</v>
      </c>
      <c r="L2472" s="14">
        <v>4.758</v>
      </c>
      <c r="N2472" s="15">
        <v>40629</v>
      </c>
      <c r="O2472" s="14">
        <v>4.2119999999999997</v>
      </c>
      <c r="Q2472" s="15">
        <v>40629</v>
      </c>
      <c r="R2472" s="14">
        <v>3.5659999999999998</v>
      </c>
      <c r="T2472" s="15">
        <v>40629</v>
      </c>
      <c r="U2472" s="14">
        <v>3.698</v>
      </c>
      <c r="W2472" s="15">
        <v>40629</v>
      </c>
      <c r="X2472" s="14">
        <v>7.7859999999999996</v>
      </c>
      <c r="Z2472" s="15">
        <v>40629</v>
      </c>
      <c r="AA2472" s="14">
        <v>3.4790000000000001</v>
      </c>
      <c r="AC2472" s="14">
        <f t="shared" si="288"/>
        <v>4.0883937895875171</v>
      </c>
      <c r="AE2472" s="15">
        <v>40629</v>
      </c>
      <c r="AF2472" s="14">
        <v>3.4388000000000001</v>
      </c>
      <c r="AH2472" s="15">
        <v>40629</v>
      </c>
      <c r="AI2472" s="14">
        <v>3.6109999999999998</v>
      </c>
      <c r="AK2472" s="15">
        <v>40629</v>
      </c>
      <c r="AL2472" s="14">
        <v>2.2549999999999999</v>
      </c>
      <c r="AM2472" s="14">
        <f t="shared" si="290"/>
        <v>1.8333937895875172</v>
      </c>
      <c r="AN2472" s="15">
        <v>40629</v>
      </c>
      <c r="AO2472" s="14">
        <v>2.7250000000000001</v>
      </c>
      <c r="AP2472" s="14">
        <f t="shared" si="291"/>
        <v>0.71379999999999999</v>
      </c>
      <c r="AQ2472" s="15">
        <v>40629</v>
      </c>
      <c r="AR2472" s="14">
        <v>3.4609999999999999</v>
      </c>
      <c r="AS2472" s="14">
        <f t="shared" si="292"/>
        <v>0.14999999999999991</v>
      </c>
      <c r="AU2472" s="14">
        <f t="shared" si="289"/>
        <v>1.0250000000000004</v>
      </c>
      <c r="AW2472" s="14">
        <f t="shared" si="293"/>
        <v>2.9180000000000001</v>
      </c>
      <c r="AY2472" s="14">
        <f t="shared" si="294"/>
        <v>2.5030000000000001</v>
      </c>
      <c r="BA2472" s="15">
        <v>40629</v>
      </c>
      <c r="BB2472" s="14">
        <v>189.29949999999999</v>
      </c>
      <c r="BD2472" s="15"/>
      <c r="BJ2472" s="15">
        <v>41359</v>
      </c>
      <c r="BK2472" s="14">
        <v>232.9427</v>
      </c>
    </row>
    <row r="2473" spans="2:63" x14ac:dyDescent="0.2">
      <c r="B2473" s="15">
        <v>40630</v>
      </c>
      <c r="C2473" s="14">
        <v>3.2909999999999999</v>
      </c>
      <c r="E2473" s="15">
        <v>40630</v>
      </c>
      <c r="F2473" s="14">
        <v>3.641</v>
      </c>
      <c r="H2473" s="15">
        <v>40630</v>
      </c>
      <c r="I2473" s="14">
        <v>5.1779999999999999</v>
      </c>
      <c r="K2473" s="15">
        <v>40630</v>
      </c>
      <c r="L2473" s="14">
        <v>4.7729999999999997</v>
      </c>
      <c r="N2473" s="15">
        <v>40630</v>
      </c>
      <c r="O2473" s="14">
        <v>4.2300000000000004</v>
      </c>
      <c r="Q2473" s="15">
        <v>40630</v>
      </c>
      <c r="R2473" s="14">
        <v>3.5760000000000001</v>
      </c>
      <c r="T2473" s="15">
        <v>40630</v>
      </c>
      <c r="U2473" s="14">
        <v>3.7359999999999998</v>
      </c>
      <c r="W2473" s="15">
        <v>40630</v>
      </c>
      <c r="X2473" s="14">
        <v>7.9260000000000002</v>
      </c>
      <c r="Z2473" s="15">
        <v>40630</v>
      </c>
      <c r="AA2473" s="14">
        <v>3.488</v>
      </c>
      <c r="AC2473" s="14">
        <f t="shared" si="288"/>
        <v>4.1024735053298311</v>
      </c>
      <c r="AE2473" s="15">
        <v>40630</v>
      </c>
      <c r="AF2473" s="14">
        <v>3.4313000000000002</v>
      </c>
      <c r="AH2473" s="15">
        <v>40630</v>
      </c>
      <c r="AI2473" s="14">
        <v>3.5990000000000002</v>
      </c>
      <c r="AK2473" s="15">
        <v>40630</v>
      </c>
      <c r="AL2473" s="14">
        <v>2.2629999999999999</v>
      </c>
      <c r="AM2473" s="14">
        <f t="shared" si="290"/>
        <v>1.8394735053298312</v>
      </c>
      <c r="AN2473" s="15">
        <v>40630</v>
      </c>
      <c r="AO2473" s="14">
        <v>2.7290000000000001</v>
      </c>
      <c r="AP2473" s="14">
        <f t="shared" si="291"/>
        <v>0.70230000000000015</v>
      </c>
      <c r="AQ2473" s="15">
        <v>40630</v>
      </c>
      <c r="AR2473" s="14">
        <v>3.4649999999999999</v>
      </c>
      <c r="AS2473" s="14">
        <f t="shared" si="292"/>
        <v>0.13400000000000034</v>
      </c>
      <c r="AU2473" s="14">
        <f t="shared" si="289"/>
        <v>1.028</v>
      </c>
      <c r="AW2473" s="14">
        <f t="shared" si="293"/>
        <v>2.915</v>
      </c>
      <c r="AY2473" s="14">
        <f t="shared" si="294"/>
        <v>2.5099999999999998</v>
      </c>
      <c r="BA2473" s="15">
        <v>40630</v>
      </c>
      <c r="BB2473" s="14">
        <v>188.77289999999999</v>
      </c>
      <c r="BD2473" s="15"/>
      <c r="BJ2473" s="15">
        <v>41360</v>
      </c>
      <c r="BK2473" s="14">
        <v>233.10550000000001</v>
      </c>
    </row>
    <row r="2474" spans="2:63" x14ac:dyDescent="0.2">
      <c r="B2474" s="15">
        <v>40631</v>
      </c>
      <c r="C2474" s="14">
        <v>3.3319999999999999</v>
      </c>
      <c r="E2474" s="15">
        <v>40631</v>
      </c>
      <c r="F2474" s="14">
        <v>3.6829999999999998</v>
      </c>
      <c r="H2474" s="15">
        <v>40631</v>
      </c>
      <c r="I2474" s="14">
        <v>5.2060000000000004</v>
      </c>
      <c r="K2474" s="15">
        <v>40631</v>
      </c>
      <c r="L2474" s="14">
        <v>4.7930000000000001</v>
      </c>
      <c r="N2474" s="15">
        <v>40631</v>
      </c>
      <c r="O2474" s="14">
        <v>4.25</v>
      </c>
      <c r="Q2474" s="15">
        <v>40631</v>
      </c>
      <c r="R2474" s="14">
        <v>3.6189999999999998</v>
      </c>
      <c r="T2474" s="15">
        <v>40631</v>
      </c>
      <c r="U2474" s="14">
        <v>3.77</v>
      </c>
      <c r="W2474" s="15">
        <v>40631</v>
      </c>
      <c r="X2474" s="14">
        <v>7.9939999999999998</v>
      </c>
      <c r="Z2474" s="15">
        <v>40631</v>
      </c>
      <c r="AA2474" s="14">
        <v>3.536</v>
      </c>
      <c r="AC2474" s="14">
        <f t="shared" si="288"/>
        <v>4.1378946392708178</v>
      </c>
      <c r="AE2474" s="15">
        <v>40631</v>
      </c>
      <c r="AF2474" s="14">
        <v>3.4872000000000001</v>
      </c>
      <c r="AH2474" s="15">
        <v>40631</v>
      </c>
      <c r="AI2474" s="14">
        <v>3.629</v>
      </c>
      <c r="AK2474" s="15">
        <v>40631</v>
      </c>
      <c r="AL2474" s="14">
        <v>2.3029999999999999</v>
      </c>
      <c r="AM2474" s="14">
        <f t="shared" si="290"/>
        <v>1.8348946392708179</v>
      </c>
      <c r="AN2474" s="15">
        <v>40631</v>
      </c>
      <c r="AO2474" s="14">
        <v>2.714</v>
      </c>
      <c r="AP2474" s="14">
        <f t="shared" si="291"/>
        <v>0.77320000000000011</v>
      </c>
      <c r="AQ2474" s="15">
        <v>40631</v>
      </c>
      <c r="AR2474" s="14">
        <v>3.448</v>
      </c>
      <c r="AS2474" s="14">
        <f t="shared" si="292"/>
        <v>0.18100000000000005</v>
      </c>
      <c r="AU2474" s="14">
        <f t="shared" si="289"/>
        <v>1.0289999999999999</v>
      </c>
      <c r="AW2474" s="14">
        <f t="shared" si="293"/>
        <v>2.9030000000000005</v>
      </c>
      <c r="AY2474" s="14">
        <f t="shared" si="294"/>
        <v>2.4900000000000002</v>
      </c>
      <c r="BA2474" s="15">
        <v>40631</v>
      </c>
      <c r="BB2474" s="14">
        <v>187.38229999999999</v>
      </c>
      <c r="BD2474" s="15"/>
      <c r="BJ2474" s="15">
        <v>41361</v>
      </c>
      <c r="BK2474" s="14">
        <v>233.06909999999999</v>
      </c>
    </row>
    <row r="2475" spans="2:63" x14ac:dyDescent="0.2">
      <c r="B2475" s="15">
        <v>40632</v>
      </c>
      <c r="C2475" s="14">
        <v>3.339</v>
      </c>
      <c r="E2475" s="15">
        <v>40632</v>
      </c>
      <c r="F2475" s="14">
        <v>3.69</v>
      </c>
      <c r="H2475" s="15">
        <v>40632</v>
      </c>
      <c r="I2475" s="14">
        <v>5.2069999999999999</v>
      </c>
      <c r="K2475" s="15">
        <v>40632</v>
      </c>
      <c r="L2475" s="14">
        <v>4.7809999999999997</v>
      </c>
      <c r="N2475" s="15">
        <v>40632</v>
      </c>
      <c r="O2475" s="14">
        <v>4.2610000000000001</v>
      </c>
      <c r="Q2475" s="15">
        <v>40632</v>
      </c>
      <c r="R2475" s="14">
        <v>3.6269999999999998</v>
      </c>
      <c r="T2475" s="15">
        <v>40632</v>
      </c>
      <c r="U2475" s="14">
        <v>3.778</v>
      </c>
      <c r="W2475" s="15">
        <v>40632</v>
      </c>
      <c r="X2475" s="14">
        <v>8.1010000000000009</v>
      </c>
      <c r="Z2475" s="15">
        <v>40632</v>
      </c>
      <c r="AA2475" s="14">
        <v>3.5510000000000002</v>
      </c>
      <c r="AC2475" s="14">
        <f t="shared" si="288"/>
        <v>4.1435492043874556</v>
      </c>
      <c r="AE2475" s="15">
        <v>40632</v>
      </c>
      <c r="AF2475" s="14">
        <v>3.4348999999999998</v>
      </c>
      <c r="AH2475" s="15">
        <v>40632</v>
      </c>
      <c r="AI2475" s="14">
        <v>3.6680000000000001</v>
      </c>
      <c r="AK2475" s="15">
        <v>40632</v>
      </c>
      <c r="AL2475" s="14">
        <v>2.3180000000000001</v>
      </c>
      <c r="AM2475" s="14">
        <f t="shared" si="290"/>
        <v>1.8255492043874555</v>
      </c>
      <c r="AN2475" s="15">
        <v>40632</v>
      </c>
      <c r="AO2475" s="14">
        <v>2.7189999999999999</v>
      </c>
      <c r="AP2475" s="14">
        <f t="shared" si="291"/>
        <v>0.71589999999999998</v>
      </c>
      <c r="AQ2475" s="15">
        <v>40632</v>
      </c>
      <c r="AR2475" s="14">
        <v>3.4649999999999999</v>
      </c>
      <c r="AS2475" s="14">
        <f t="shared" si="292"/>
        <v>0.20300000000000029</v>
      </c>
      <c r="AU2475" s="14">
        <f t="shared" si="289"/>
        <v>1.0209999999999999</v>
      </c>
      <c r="AW2475" s="14">
        <f t="shared" si="293"/>
        <v>2.8889999999999998</v>
      </c>
      <c r="AY2475" s="14">
        <f t="shared" si="294"/>
        <v>2.4629999999999996</v>
      </c>
      <c r="BA2475" s="15">
        <v>40632</v>
      </c>
      <c r="BB2475" s="14">
        <v>186.7878</v>
      </c>
      <c r="BD2475" s="15"/>
      <c r="BJ2475" s="15">
        <v>41362</v>
      </c>
      <c r="BK2475" s="14">
        <v>233.06909999999999</v>
      </c>
    </row>
    <row r="2476" spans="2:63" x14ac:dyDescent="0.2">
      <c r="B2476" s="15">
        <v>40633</v>
      </c>
      <c r="C2476" s="14">
        <v>3.3540000000000001</v>
      </c>
      <c r="E2476" s="15">
        <v>40633</v>
      </c>
      <c r="F2476" s="14">
        <v>3.7130000000000001</v>
      </c>
      <c r="H2476" s="15">
        <v>40633</v>
      </c>
      <c r="I2476" s="14">
        <v>5.2969999999999997</v>
      </c>
      <c r="K2476" s="15">
        <v>40633</v>
      </c>
      <c r="L2476" s="14">
        <v>4.8220000000000001</v>
      </c>
      <c r="N2476" s="15">
        <v>40633</v>
      </c>
      <c r="O2476" s="14">
        <v>4.3019999999999996</v>
      </c>
      <c r="Q2476" s="15">
        <v>40633</v>
      </c>
      <c r="R2476" s="14">
        <v>3.6419999999999999</v>
      </c>
      <c r="T2476" s="15">
        <v>40633</v>
      </c>
      <c r="U2476" s="14">
        <v>3.8040000000000003</v>
      </c>
      <c r="W2476" s="15">
        <v>40633</v>
      </c>
      <c r="X2476" s="14">
        <v>8.4079999999999995</v>
      </c>
      <c r="Z2476" s="15">
        <v>40633</v>
      </c>
      <c r="AA2476" s="14">
        <v>3.569</v>
      </c>
      <c r="AC2476" s="14">
        <f t="shared" si="288"/>
        <v>4.1847199134867905</v>
      </c>
      <c r="AE2476" s="15">
        <v>40633</v>
      </c>
      <c r="AF2476" s="14">
        <v>3.4702999999999999</v>
      </c>
      <c r="AH2476" s="15">
        <v>40633</v>
      </c>
      <c r="AI2476" s="14">
        <v>3.6890000000000001</v>
      </c>
      <c r="AK2476" s="15">
        <v>40633</v>
      </c>
      <c r="AL2476" s="14">
        <v>2.343</v>
      </c>
      <c r="AM2476" s="14">
        <f t="shared" si="290"/>
        <v>1.8417199134867905</v>
      </c>
      <c r="AN2476" s="15">
        <v>40633</v>
      </c>
      <c r="AO2476" s="14">
        <v>2.7640000000000002</v>
      </c>
      <c r="AP2476" s="14">
        <f t="shared" si="291"/>
        <v>0.70629999999999971</v>
      </c>
      <c r="AQ2476" s="15">
        <v>40633</v>
      </c>
      <c r="AR2476" s="14">
        <v>3.49</v>
      </c>
      <c r="AS2476" s="14">
        <f t="shared" si="292"/>
        <v>0.19899999999999984</v>
      </c>
      <c r="AU2476" s="14">
        <f t="shared" si="289"/>
        <v>1.0110000000000001</v>
      </c>
      <c r="AW2476" s="14">
        <f t="shared" si="293"/>
        <v>2.9539999999999997</v>
      </c>
      <c r="AY2476" s="14">
        <f t="shared" si="294"/>
        <v>2.4790000000000001</v>
      </c>
      <c r="BA2476" s="15">
        <v>40633</v>
      </c>
      <c r="BB2476" s="14">
        <v>194.31710000000001</v>
      </c>
      <c r="BD2476" s="15"/>
      <c r="BJ2476" s="15">
        <v>41363</v>
      </c>
      <c r="BK2476" s="14">
        <v>233.06909999999999</v>
      </c>
    </row>
    <row r="2477" spans="2:63" x14ac:dyDescent="0.2">
      <c r="B2477" s="15">
        <v>40634</v>
      </c>
      <c r="C2477" s="14">
        <v>3.3719999999999999</v>
      </c>
      <c r="E2477" s="15">
        <v>40634</v>
      </c>
      <c r="F2477" s="14">
        <v>3.7240000000000002</v>
      </c>
      <c r="H2477" s="15">
        <v>40634</v>
      </c>
      <c r="I2477" s="14">
        <v>5.3140000000000001</v>
      </c>
      <c r="K2477" s="15">
        <v>40634</v>
      </c>
      <c r="L2477" s="14">
        <v>4.8029999999999999</v>
      </c>
      <c r="N2477" s="15">
        <v>40634</v>
      </c>
      <c r="O2477" s="14">
        <v>4.2949999999999999</v>
      </c>
      <c r="Q2477" s="15">
        <v>40634</v>
      </c>
      <c r="R2477" s="14">
        <v>3.6589999999999998</v>
      </c>
      <c r="T2477" s="15">
        <v>40634</v>
      </c>
      <c r="U2477" s="14">
        <v>3.8260000000000001</v>
      </c>
      <c r="W2477" s="15">
        <v>40634</v>
      </c>
      <c r="X2477" s="14">
        <v>8.5139999999999993</v>
      </c>
      <c r="Z2477" s="15">
        <v>40634</v>
      </c>
      <c r="AA2477" s="14">
        <v>3.5880000000000001</v>
      </c>
      <c r="AC2477" s="14">
        <f t="shared" si="288"/>
        <v>4.1955047118801181</v>
      </c>
      <c r="AE2477" s="15">
        <v>40634</v>
      </c>
      <c r="AF2477" s="14">
        <v>3.4422000000000001</v>
      </c>
      <c r="AH2477" s="15">
        <v>40634</v>
      </c>
      <c r="AI2477" s="14">
        <v>3.7189999999999999</v>
      </c>
      <c r="AK2477" s="15">
        <v>40634</v>
      </c>
      <c r="AL2477" s="14">
        <v>2.39</v>
      </c>
      <c r="AM2477" s="14">
        <f t="shared" si="290"/>
        <v>1.805504711880118</v>
      </c>
      <c r="AN2477" s="15">
        <v>40634</v>
      </c>
      <c r="AO2477" s="14">
        <v>2.7789999999999999</v>
      </c>
      <c r="AP2477" s="14">
        <f t="shared" si="291"/>
        <v>0.66320000000000023</v>
      </c>
      <c r="AQ2477" s="15">
        <v>40634</v>
      </c>
      <c r="AR2477" s="14">
        <v>3.45</v>
      </c>
      <c r="AS2477" s="14">
        <f t="shared" si="292"/>
        <v>0.26899999999999968</v>
      </c>
      <c r="AU2477" s="14">
        <f t="shared" si="289"/>
        <v>0.98199999999999976</v>
      </c>
      <c r="AW2477" s="14">
        <f t="shared" si="293"/>
        <v>2.9239999999999999</v>
      </c>
      <c r="AY2477" s="14">
        <f t="shared" si="294"/>
        <v>2.4129999999999998</v>
      </c>
      <c r="BA2477" s="15">
        <v>40634</v>
      </c>
      <c r="BB2477" s="14">
        <v>194.12610000000001</v>
      </c>
      <c r="BD2477" s="15"/>
      <c r="BJ2477" s="15">
        <v>41364</v>
      </c>
      <c r="BK2477" s="14">
        <v>233.06909999999999</v>
      </c>
    </row>
    <row r="2478" spans="2:63" x14ac:dyDescent="0.2">
      <c r="B2478" s="15">
        <v>40635</v>
      </c>
      <c r="C2478" s="14">
        <v>3.3719999999999999</v>
      </c>
      <c r="E2478" s="15">
        <v>40635</v>
      </c>
      <c r="F2478" s="14">
        <v>3.7240000000000002</v>
      </c>
      <c r="H2478" s="15">
        <v>40635</v>
      </c>
      <c r="I2478" s="14">
        <v>5.3140000000000001</v>
      </c>
      <c r="K2478" s="15">
        <v>40635</v>
      </c>
      <c r="L2478" s="14">
        <v>4.8029999999999999</v>
      </c>
      <c r="N2478" s="15">
        <v>40635</v>
      </c>
      <c r="O2478" s="14">
        <v>4.2949999999999999</v>
      </c>
      <c r="Q2478" s="15">
        <v>40635</v>
      </c>
      <c r="R2478" s="14">
        <v>3.6589999999999998</v>
      </c>
      <c r="T2478" s="15">
        <v>40635</v>
      </c>
      <c r="U2478" s="14">
        <v>3.8260000000000001</v>
      </c>
      <c r="W2478" s="15">
        <v>40635</v>
      </c>
      <c r="X2478" s="14">
        <v>8.5139999999999993</v>
      </c>
      <c r="Z2478" s="15">
        <v>40635</v>
      </c>
      <c r="AA2478" s="14">
        <v>3.5880000000000001</v>
      </c>
      <c r="AC2478" s="14">
        <f t="shared" si="288"/>
        <v>4.1955047118801181</v>
      </c>
      <c r="AE2478" s="15">
        <v>40635</v>
      </c>
      <c r="AF2478" s="14">
        <v>3.4422000000000001</v>
      </c>
      <c r="AH2478" s="15">
        <v>40635</v>
      </c>
      <c r="AI2478" s="14">
        <v>3.7189999999999999</v>
      </c>
      <c r="AK2478" s="15">
        <v>40635</v>
      </c>
      <c r="AL2478" s="14">
        <v>2.39</v>
      </c>
      <c r="AM2478" s="14">
        <f t="shared" si="290"/>
        <v>1.805504711880118</v>
      </c>
      <c r="AN2478" s="15">
        <v>40635</v>
      </c>
      <c r="AO2478" s="14">
        <v>2.7789999999999999</v>
      </c>
      <c r="AP2478" s="14">
        <f t="shared" si="291"/>
        <v>0.66320000000000023</v>
      </c>
      <c r="AQ2478" s="15">
        <v>40635</v>
      </c>
      <c r="AR2478" s="14">
        <v>3.45</v>
      </c>
      <c r="AS2478" s="14">
        <f t="shared" si="292"/>
        <v>0.26899999999999968</v>
      </c>
      <c r="AU2478" s="14">
        <f t="shared" si="289"/>
        <v>0.98199999999999976</v>
      </c>
      <c r="AW2478" s="14">
        <f t="shared" si="293"/>
        <v>2.9239999999999999</v>
      </c>
      <c r="AY2478" s="14">
        <f t="shared" si="294"/>
        <v>2.4129999999999998</v>
      </c>
      <c r="BA2478" s="15">
        <v>40635</v>
      </c>
      <c r="BB2478" s="14">
        <v>194.12610000000001</v>
      </c>
      <c r="BD2478" s="15"/>
      <c r="BJ2478" s="15">
        <v>41365</v>
      </c>
      <c r="BK2478" s="14">
        <v>233.06909999999999</v>
      </c>
    </row>
    <row r="2479" spans="2:63" x14ac:dyDescent="0.2">
      <c r="B2479" s="15">
        <v>40636</v>
      </c>
      <c r="C2479" s="14">
        <v>3.3719999999999999</v>
      </c>
      <c r="E2479" s="15">
        <v>40636</v>
      </c>
      <c r="F2479" s="14">
        <v>3.7240000000000002</v>
      </c>
      <c r="H2479" s="15">
        <v>40636</v>
      </c>
      <c r="I2479" s="14">
        <v>5.3140000000000001</v>
      </c>
      <c r="K2479" s="15">
        <v>40636</v>
      </c>
      <c r="L2479" s="14">
        <v>4.8029999999999999</v>
      </c>
      <c r="N2479" s="15">
        <v>40636</v>
      </c>
      <c r="O2479" s="14">
        <v>4.2949999999999999</v>
      </c>
      <c r="Q2479" s="15">
        <v>40636</v>
      </c>
      <c r="R2479" s="14">
        <v>3.6589999999999998</v>
      </c>
      <c r="T2479" s="15">
        <v>40636</v>
      </c>
      <c r="U2479" s="14">
        <v>3.8260000000000001</v>
      </c>
      <c r="W2479" s="15">
        <v>40636</v>
      </c>
      <c r="X2479" s="14">
        <v>8.5139999999999993</v>
      </c>
      <c r="Z2479" s="15">
        <v>40636</v>
      </c>
      <c r="AA2479" s="14">
        <v>3.5880000000000001</v>
      </c>
      <c r="AC2479" s="14">
        <f t="shared" si="288"/>
        <v>4.1955047118801181</v>
      </c>
      <c r="AE2479" s="15">
        <v>40636</v>
      </c>
      <c r="AF2479" s="14">
        <v>3.4422000000000001</v>
      </c>
      <c r="AH2479" s="15">
        <v>40636</v>
      </c>
      <c r="AI2479" s="14">
        <v>3.7189999999999999</v>
      </c>
      <c r="AK2479" s="15">
        <v>40636</v>
      </c>
      <c r="AL2479" s="14">
        <v>2.39</v>
      </c>
      <c r="AM2479" s="14">
        <f t="shared" si="290"/>
        <v>1.805504711880118</v>
      </c>
      <c r="AN2479" s="15">
        <v>40636</v>
      </c>
      <c r="AO2479" s="14">
        <v>2.7789999999999999</v>
      </c>
      <c r="AP2479" s="14">
        <f t="shared" si="291"/>
        <v>0.66320000000000023</v>
      </c>
      <c r="AQ2479" s="15">
        <v>40636</v>
      </c>
      <c r="AR2479" s="14">
        <v>3.45</v>
      </c>
      <c r="AS2479" s="14">
        <f t="shared" si="292"/>
        <v>0.26899999999999968</v>
      </c>
      <c r="AU2479" s="14">
        <f t="shared" si="289"/>
        <v>0.98199999999999976</v>
      </c>
      <c r="AW2479" s="14">
        <f t="shared" si="293"/>
        <v>2.9239999999999999</v>
      </c>
      <c r="AY2479" s="14">
        <f t="shared" si="294"/>
        <v>2.4129999999999998</v>
      </c>
      <c r="BA2479" s="15">
        <v>40636</v>
      </c>
      <c r="BB2479" s="14">
        <v>194.12610000000001</v>
      </c>
      <c r="BD2479" s="15"/>
      <c r="BJ2479" s="15">
        <v>41366</v>
      </c>
      <c r="BK2479" s="14">
        <v>232.7252</v>
      </c>
    </row>
    <row r="2480" spans="2:63" x14ac:dyDescent="0.2">
      <c r="B2480" s="15">
        <v>40637</v>
      </c>
      <c r="C2480" s="14">
        <v>3.3689999999999998</v>
      </c>
      <c r="E2480" s="15">
        <v>40637</v>
      </c>
      <c r="F2480" s="14">
        <v>3.7189999999999999</v>
      </c>
      <c r="H2480" s="15">
        <v>40637</v>
      </c>
      <c r="I2480" s="14">
        <v>5.2809999999999997</v>
      </c>
      <c r="K2480" s="15">
        <v>40637</v>
      </c>
      <c r="L2480" s="14">
        <v>4.7560000000000002</v>
      </c>
      <c r="N2480" s="15">
        <v>40637</v>
      </c>
      <c r="O2480" s="14">
        <v>4.2450000000000001</v>
      </c>
      <c r="Q2480" s="15">
        <v>40637</v>
      </c>
      <c r="R2480" s="14">
        <v>3.6520000000000001</v>
      </c>
      <c r="T2480" s="15">
        <v>40637</v>
      </c>
      <c r="U2480" s="14">
        <v>3.8</v>
      </c>
      <c r="W2480" s="15">
        <v>40637</v>
      </c>
      <c r="X2480" s="14">
        <v>8.5909999999999993</v>
      </c>
      <c r="Z2480" s="15">
        <v>40637</v>
      </c>
      <c r="AA2480" s="14">
        <v>3.5840000000000001</v>
      </c>
      <c r="AC2480" s="14">
        <f t="shared" si="288"/>
        <v>4.1789962922910542</v>
      </c>
      <c r="AE2480" s="15">
        <v>40637</v>
      </c>
      <c r="AF2480" s="14">
        <v>3.4178999999999999</v>
      </c>
      <c r="AH2480" s="15">
        <v>40637</v>
      </c>
      <c r="AI2480" s="14">
        <v>3.722</v>
      </c>
      <c r="AK2480" s="15">
        <v>40637</v>
      </c>
      <c r="AL2480" s="14">
        <v>2.4050000000000002</v>
      </c>
      <c r="AM2480" s="14">
        <f t="shared" si="290"/>
        <v>1.7739962922910539</v>
      </c>
      <c r="AN2480" s="15">
        <v>40637</v>
      </c>
      <c r="AO2480" s="14">
        <v>2.7744999999999997</v>
      </c>
      <c r="AP2480" s="14">
        <f t="shared" si="291"/>
        <v>0.64340000000000019</v>
      </c>
      <c r="AQ2480" s="15">
        <v>40637</v>
      </c>
      <c r="AR2480" s="14">
        <v>3.4550000000000001</v>
      </c>
      <c r="AS2480" s="14">
        <f t="shared" si="292"/>
        <v>0.2669999999999999</v>
      </c>
      <c r="AU2480" s="14">
        <f t="shared" si="289"/>
        <v>0.96399999999999952</v>
      </c>
      <c r="AW2480" s="14">
        <f t="shared" si="293"/>
        <v>2.8759999999999994</v>
      </c>
      <c r="AY2480" s="14">
        <f t="shared" si="294"/>
        <v>2.351</v>
      </c>
      <c r="BA2480" s="15">
        <v>40637</v>
      </c>
      <c r="BB2480" s="14">
        <v>191.24340000000001</v>
      </c>
      <c r="BD2480" s="15"/>
      <c r="BJ2480" s="15">
        <v>41367</v>
      </c>
      <c r="BK2480" s="14">
        <v>232.32820000000001</v>
      </c>
    </row>
    <row r="2481" spans="2:63" x14ac:dyDescent="0.2">
      <c r="B2481" s="15">
        <v>40638</v>
      </c>
      <c r="C2481" s="14">
        <v>3.3919999999999999</v>
      </c>
      <c r="E2481" s="15">
        <v>40638</v>
      </c>
      <c r="F2481" s="14">
        <v>3.74</v>
      </c>
      <c r="H2481" s="15">
        <v>40638</v>
      </c>
      <c r="I2481" s="14">
        <v>5.2949999999999999</v>
      </c>
      <c r="K2481" s="15">
        <v>40638</v>
      </c>
      <c r="L2481" s="14">
        <v>4.7590000000000003</v>
      </c>
      <c r="N2481" s="15">
        <v>40638</v>
      </c>
      <c r="O2481" s="14">
        <v>4.266</v>
      </c>
      <c r="Q2481" s="15">
        <v>40638</v>
      </c>
      <c r="R2481" s="14">
        <v>3.6669999999999998</v>
      </c>
      <c r="T2481" s="15">
        <v>40638</v>
      </c>
      <c r="U2481" s="14">
        <v>3.8090000000000002</v>
      </c>
      <c r="W2481" s="15">
        <v>40638</v>
      </c>
      <c r="X2481" s="14">
        <v>8.7669999999999995</v>
      </c>
      <c r="Z2481" s="15">
        <v>40638</v>
      </c>
      <c r="AA2481" s="14">
        <v>3.5990000000000002</v>
      </c>
      <c r="AC2481" s="14">
        <f t="shared" si="288"/>
        <v>4.1994895720685914</v>
      </c>
      <c r="AE2481" s="15">
        <v>40638</v>
      </c>
      <c r="AF2481" s="14">
        <v>3.4794999999999998</v>
      </c>
      <c r="AH2481" s="15">
        <v>40638</v>
      </c>
      <c r="AI2481" s="14">
        <v>3.7669999999999999</v>
      </c>
      <c r="AK2481" s="15">
        <v>40638</v>
      </c>
      <c r="AL2481" s="14">
        <v>2.383</v>
      </c>
      <c r="AM2481" s="14">
        <f t="shared" si="290"/>
        <v>1.8164895720685914</v>
      </c>
      <c r="AN2481" s="15">
        <v>40638</v>
      </c>
      <c r="AO2481" s="14">
        <v>2.8209999999999997</v>
      </c>
      <c r="AP2481" s="14">
        <f t="shared" si="291"/>
        <v>0.65850000000000009</v>
      </c>
      <c r="AQ2481" s="15">
        <v>40638</v>
      </c>
      <c r="AR2481" s="14">
        <v>3.4699999999999998</v>
      </c>
      <c r="AS2481" s="14">
        <f t="shared" si="292"/>
        <v>0.29700000000000015</v>
      </c>
      <c r="AU2481" s="14">
        <f t="shared" si="289"/>
        <v>1.0089999999999999</v>
      </c>
      <c r="AW2481" s="14">
        <f t="shared" si="293"/>
        <v>2.9119999999999999</v>
      </c>
      <c r="AY2481" s="14">
        <f t="shared" si="294"/>
        <v>2.3760000000000003</v>
      </c>
      <c r="BA2481" s="15">
        <v>40638</v>
      </c>
      <c r="BB2481" s="14">
        <v>190.3399</v>
      </c>
      <c r="BD2481" s="15"/>
      <c r="BJ2481" s="15">
        <v>41368</v>
      </c>
      <c r="BK2481" s="14">
        <v>232.995</v>
      </c>
    </row>
    <row r="2482" spans="2:63" x14ac:dyDescent="0.2">
      <c r="B2482" s="15">
        <v>40639</v>
      </c>
      <c r="C2482" s="14">
        <v>3.431</v>
      </c>
      <c r="E2482" s="15">
        <v>40639</v>
      </c>
      <c r="F2482" s="14">
        <v>3.758</v>
      </c>
      <c r="H2482" s="15">
        <v>40639</v>
      </c>
      <c r="I2482" s="14">
        <v>5.2320000000000002</v>
      </c>
      <c r="K2482" s="15">
        <v>40639</v>
      </c>
      <c r="L2482" s="14">
        <v>4.7439999999999998</v>
      </c>
      <c r="N2482" s="15">
        <v>40639</v>
      </c>
      <c r="O2482" s="14">
        <v>4.2469999999999999</v>
      </c>
      <c r="Q2482" s="15">
        <v>40639</v>
      </c>
      <c r="R2482" s="14">
        <v>3.6959999999999997</v>
      </c>
      <c r="T2482" s="15">
        <v>40639</v>
      </c>
      <c r="U2482" s="14">
        <v>3.83</v>
      </c>
      <c r="W2482" s="15">
        <v>40639</v>
      </c>
      <c r="X2482" s="14">
        <v>8.5380000000000003</v>
      </c>
      <c r="Z2482" s="15">
        <v>40639</v>
      </c>
      <c r="AA2482" s="14">
        <v>3.6189999999999998</v>
      </c>
      <c r="AC2482" s="14">
        <f t="shared" si="288"/>
        <v>4.1987460219372776</v>
      </c>
      <c r="AE2482" s="15">
        <v>40639</v>
      </c>
      <c r="AF2482" s="14">
        <v>3.5451999999999999</v>
      </c>
      <c r="AH2482" s="15">
        <v>40639</v>
      </c>
      <c r="AI2482" s="14">
        <v>3.7629999999999999</v>
      </c>
      <c r="AK2482" s="15">
        <v>40639</v>
      </c>
      <c r="AL2482" s="14">
        <v>2.37</v>
      </c>
      <c r="AM2482" s="14">
        <f t="shared" si="290"/>
        <v>1.8287460219372775</v>
      </c>
      <c r="AN2482" s="15">
        <v>40639</v>
      </c>
      <c r="AO2482" s="14">
        <v>2.8260000000000001</v>
      </c>
      <c r="AP2482" s="14">
        <f t="shared" si="291"/>
        <v>0.71919999999999984</v>
      </c>
      <c r="AQ2482" s="15">
        <v>40639</v>
      </c>
      <c r="AR2482" s="14">
        <v>3.4754999999999998</v>
      </c>
      <c r="AS2482" s="14">
        <f t="shared" si="292"/>
        <v>0.28750000000000009</v>
      </c>
      <c r="AU2482" s="14">
        <f t="shared" si="289"/>
        <v>1.0609999999999999</v>
      </c>
      <c r="AW2482" s="14">
        <f t="shared" si="293"/>
        <v>2.8620000000000001</v>
      </c>
      <c r="AY2482" s="14">
        <f t="shared" si="294"/>
        <v>2.3739999999999997</v>
      </c>
      <c r="BA2482" s="15">
        <v>40639</v>
      </c>
      <c r="BB2482" s="14">
        <v>180.0787</v>
      </c>
      <c r="BD2482" s="15"/>
      <c r="BJ2482" s="15">
        <v>41369</v>
      </c>
      <c r="BK2482" s="14">
        <v>233.09469999999999</v>
      </c>
    </row>
    <row r="2483" spans="2:63" x14ac:dyDescent="0.2">
      <c r="B2483" s="15">
        <v>40640</v>
      </c>
      <c r="C2483" s="14">
        <v>3.4220000000000002</v>
      </c>
      <c r="E2483" s="15">
        <v>40640</v>
      </c>
      <c r="F2483" s="14">
        <v>3.7330000000000001</v>
      </c>
      <c r="H2483" s="15">
        <v>40640</v>
      </c>
      <c r="I2483" s="14">
        <v>5.242</v>
      </c>
      <c r="K2483" s="15">
        <v>40640</v>
      </c>
      <c r="L2483" s="14">
        <v>4.7439999999999998</v>
      </c>
      <c r="N2483" s="15">
        <v>40640</v>
      </c>
      <c r="O2483" s="14">
        <v>4.24</v>
      </c>
      <c r="Q2483" s="15">
        <v>40640</v>
      </c>
      <c r="R2483" s="14">
        <v>3.6879999999999997</v>
      </c>
      <c r="T2483" s="15">
        <v>40640</v>
      </c>
      <c r="U2483" s="14">
        <v>3.8050000000000002</v>
      </c>
      <c r="W2483" s="15">
        <v>40640</v>
      </c>
      <c r="X2483" s="14">
        <v>8.5990000000000002</v>
      </c>
      <c r="Z2483" s="15">
        <v>40640</v>
      </c>
      <c r="AA2483" s="14">
        <v>3.601</v>
      </c>
      <c r="AC2483" s="14">
        <f t="shared" si="288"/>
        <v>4.1919113239610697</v>
      </c>
      <c r="AE2483" s="15">
        <v>40640</v>
      </c>
      <c r="AF2483" s="14">
        <v>3.5451000000000001</v>
      </c>
      <c r="AH2483" s="15">
        <v>40640</v>
      </c>
      <c r="AI2483" s="14">
        <v>3.7519999999999998</v>
      </c>
      <c r="AK2483" s="15">
        <v>40640</v>
      </c>
      <c r="AL2483" s="14">
        <v>2.3849999999999998</v>
      </c>
      <c r="AM2483" s="14">
        <f t="shared" si="290"/>
        <v>1.8069113239610699</v>
      </c>
      <c r="AN2483" s="15">
        <v>40640</v>
      </c>
      <c r="AO2483" s="14">
        <v>2.8660000000000001</v>
      </c>
      <c r="AP2483" s="14">
        <f t="shared" si="291"/>
        <v>0.67910000000000004</v>
      </c>
      <c r="AQ2483" s="15">
        <v>40640</v>
      </c>
      <c r="AR2483" s="14">
        <v>3.48</v>
      </c>
      <c r="AS2483" s="14">
        <f t="shared" si="292"/>
        <v>0.2719999999999998</v>
      </c>
      <c r="AU2483" s="14">
        <f t="shared" si="289"/>
        <v>1.0370000000000004</v>
      </c>
      <c r="AW2483" s="14">
        <f t="shared" si="293"/>
        <v>2.8570000000000002</v>
      </c>
      <c r="AY2483" s="14">
        <f t="shared" si="294"/>
        <v>2.359</v>
      </c>
      <c r="BA2483" s="15">
        <v>40640</v>
      </c>
      <c r="BB2483" s="14">
        <v>181.97710000000001</v>
      </c>
      <c r="BD2483" s="15"/>
      <c r="BJ2483" s="15">
        <v>41370</v>
      </c>
      <c r="BK2483" s="14">
        <v>233.09469999999999</v>
      </c>
    </row>
    <row r="2484" spans="2:63" x14ac:dyDescent="0.2">
      <c r="B2484" s="15">
        <v>40641</v>
      </c>
      <c r="C2484" s="14">
        <v>3.4809999999999999</v>
      </c>
      <c r="E2484" s="15">
        <v>40641</v>
      </c>
      <c r="F2484" s="14">
        <v>3.7810000000000001</v>
      </c>
      <c r="H2484" s="15">
        <v>40641</v>
      </c>
      <c r="I2484" s="14">
        <v>5.2620000000000005</v>
      </c>
      <c r="K2484" s="15">
        <v>40641</v>
      </c>
      <c r="L2484" s="14">
        <v>4.7489999999999997</v>
      </c>
      <c r="N2484" s="15">
        <v>40641</v>
      </c>
      <c r="O2484" s="14">
        <v>4.2990000000000004</v>
      </c>
      <c r="Q2484" s="15">
        <v>40641</v>
      </c>
      <c r="R2484" s="14">
        <v>3.746</v>
      </c>
      <c r="T2484" s="15">
        <v>40641</v>
      </c>
      <c r="U2484" s="14">
        <v>3.8620000000000001</v>
      </c>
      <c r="W2484" s="15">
        <v>40641</v>
      </c>
      <c r="X2484" s="14">
        <v>8.6630000000000003</v>
      </c>
      <c r="Z2484" s="15">
        <v>40641</v>
      </c>
      <c r="AA2484" s="14">
        <v>3.6640000000000001</v>
      </c>
      <c r="AC2484" s="14">
        <f t="shared" si="288"/>
        <v>4.2329970647304194</v>
      </c>
      <c r="AE2484" s="15">
        <v>40641</v>
      </c>
      <c r="AF2484" s="14">
        <v>3.5771999999999999</v>
      </c>
      <c r="AH2484" s="15">
        <v>40641</v>
      </c>
      <c r="AI2484" s="14">
        <v>3.8079999999999998</v>
      </c>
      <c r="AK2484" s="15">
        <v>40641</v>
      </c>
      <c r="AL2484" s="14">
        <v>2.4</v>
      </c>
      <c r="AM2484" s="14">
        <f t="shared" si="290"/>
        <v>1.8329970647304195</v>
      </c>
      <c r="AN2484" s="15">
        <v>40641</v>
      </c>
      <c r="AO2484" s="14">
        <v>2.8645</v>
      </c>
      <c r="AP2484" s="14">
        <f t="shared" si="291"/>
        <v>0.71269999999999989</v>
      </c>
      <c r="AQ2484" s="15">
        <v>40641</v>
      </c>
      <c r="AR2484" s="14">
        <v>3.4750000000000001</v>
      </c>
      <c r="AS2484" s="14">
        <f t="shared" si="292"/>
        <v>0.33299999999999974</v>
      </c>
      <c r="AU2484" s="14">
        <f t="shared" si="289"/>
        <v>1.081</v>
      </c>
      <c r="AW2484" s="14">
        <f t="shared" si="293"/>
        <v>2.8620000000000005</v>
      </c>
      <c r="AY2484" s="14">
        <f t="shared" si="294"/>
        <v>2.3489999999999998</v>
      </c>
      <c r="BA2484" s="15">
        <v>40641</v>
      </c>
      <c r="BB2484" s="14">
        <v>178.09010000000001</v>
      </c>
      <c r="BD2484" s="15"/>
      <c r="BJ2484" s="15">
        <v>41371</v>
      </c>
      <c r="BK2484" s="14">
        <v>233.09469999999999</v>
      </c>
    </row>
    <row r="2485" spans="2:63" x14ac:dyDescent="0.2">
      <c r="B2485" s="15">
        <v>40642</v>
      </c>
      <c r="C2485" s="14">
        <v>3.4809999999999999</v>
      </c>
      <c r="E2485" s="15">
        <v>40642</v>
      </c>
      <c r="F2485" s="14">
        <v>3.7810000000000001</v>
      </c>
      <c r="H2485" s="15">
        <v>40642</v>
      </c>
      <c r="I2485" s="14">
        <v>5.2620000000000005</v>
      </c>
      <c r="K2485" s="15">
        <v>40642</v>
      </c>
      <c r="L2485" s="14">
        <v>4.7489999999999997</v>
      </c>
      <c r="N2485" s="15">
        <v>40642</v>
      </c>
      <c r="O2485" s="14">
        <v>4.2990000000000004</v>
      </c>
      <c r="Q2485" s="15">
        <v>40642</v>
      </c>
      <c r="R2485" s="14">
        <v>3.746</v>
      </c>
      <c r="T2485" s="15">
        <v>40642</v>
      </c>
      <c r="U2485" s="14">
        <v>3.8620000000000001</v>
      </c>
      <c r="W2485" s="15">
        <v>40642</v>
      </c>
      <c r="X2485" s="14">
        <v>8.6630000000000003</v>
      </c>
      <c r="Z2485" s="15">
        <v>40642</v>
      </c>
      <c r="AA2485" s="14">
        <v>3.6640000000000001</v>
      </c>
      <c r="AC2485" s="14">
        <f t="shared" si="288"/>
        <v>4.2329970647304194</v>
      </c>
      <c r="AE2485" s="15">
        <v>40642</v>
      </c>
      <c r="AF2485" s="14">
        <v>3.5771999999999999</v>
      </c>
      <c r="AH2485" s="15">
        <v>40642</v>
      </c>
      <c r="AI2485" s="14">
        <v>3.8079999999999998</v>
      </c>
      <c r="AK2485" s="15">
        <v>40642</v>
      </c>
      <c r="AL2485" s="14">
        <v>2.4</v>
      </c>
      <c r="AM2485" s="14">
        <f t="shared" si="290"/>
        <v>1.8329970647304195</v>
      </c>
      <c r="AN2485" s="15">
        <v>40642</v>
      </c>
      <c r="AO2485" s="14">
        <v>2.8645</v>
      </c>
      <c r="AP2485" s="14">
        <f t="shared" si="291"/>
        <v>0.71269999999999989</v>
      </c>
      <c r="AQ2485" s="15">
        <v>40642</v>
      </c>
      <c r="AR2485" s="14">
        <v>3.4750000000000001</v>
      </c>
      <c r="AS2485" s="14">
        <f t="shared" si="292"/>
        <v>0.33299999999999974</v>
      </c>
      <c r="AU2485" s="14">
        <f t="shared" si="289"/>
        <v>1.081</v>
      </c>
      <c r="AW2485" s="14">
        <f t="shared" si="293"/>
        <v>2.8620000000000005</v>
      </c>
      <c r="AY2485" s="14">
        <f t="shared" si="294"/>
        <v>2.3489999999999998</v>
      </c>
      <c r="BA2485" s="15">
        <v>40642</v>
      </c>
      <c r="BB2485" s="14">
        <v>178.09010000000001</v>
      </c>
      <c r="BD2485" s="15"/>
      <c r="BJ2485" s="15">
        <v>41372</v>
      </c>
      <c r="BK2485" s="14">
        <v>234.20230000000001</v>
      </c>
    </row>
    <row r="2486" spans="2:63" x14ac:dyDescent="0.2">
      <c r="B2486" s="15">
        <v>40643</v>
      </c>
      <c r="C2486" s="14">
        <v>3.4809999999999999</v>
      </c>
      <c r="E2486" s="15">
        <v>40643</v>
      </c>
      <c r="F2486" s="14">
        <v>3.7810000000000001</v>
      </c>
      <c r="H2486" s="15">
        <v>40643</v>
      </c>
      <c r="I2486" s="14">
        <v>5.2620000000000005</v>
      </c>
      <c r="K2486" s="15">
        <v>40643</v>
      </c>
      <c r="L2486" s="14">
        <v>4.7489999999999997</v>
      </c>
      <c r="N2486" s="15">
        <v>40643</v>
      </c>
      <c r="O2486" s="14">
        <v>4.2990000000000004</v>
      </c>
      <c r="Q2486" s="15">
        <v>40643</v>
      </c>
      <c r="R2486" s="14">
        <v>3.746</v>
      </c>
      <c r="T2486" s="15">
        <v>40643</v>
      </c>
      <c r="U2486" s="14">
        <v>3.8620000000000001</v>
      </c>
      <c r="W2486" s="15">
        <v>40643</v>
      </c>
      <c r="X2486" s="14">
        <v>8.6630000000000003</v>
      </c>
      <c r="Z2486" s="15">
        <v>40643</v>
      </c>
      <c r="AA2486" s="14">
        <v>3.6640000000000001</v>
      </c>
      <c r="AC2486" s="14">
        <f t="shared" si="288"/>
        <v>4.2329970647304194</v>
      </c>
      <c r="AE2486" s="15">
        <v>40643</v>
      </c>
      <c r="AF2486" s="14">
        <v>3.5771999999999999</v>
      </c>
      <c r="AH2486" s="15">
        <v>40643</v>
      </c>
      <c r="AI2486" s="14">
        <v>3.8079999999999998</v>
      </c>
      <c r="AK2486" s="15">
        <v>40643</v>
      </c>
      <c r="AL2486" s="14">
        <v>2.4</v>
      </c>
      <c r="AM2486" s="14">
        <f t="shared" si="290"/>
        <v>1.8329970647304195</v>
      </c>
      <c r="AN2486" s="15">
        <v>40643</v>
      </c>
      <c r="AO2486" s="14">
        <v>2.8645</v>
      </c>
      <c r="AP2486" s="14">
        <f t="shared" si="291"/>
        <v>0.71269999999999989</v>
      </c>
      <c r="AQ2486" s="15">
        <v>40643</v>
      </c>
      <c r="AR2486" s="14">
        <v>3.4750000000000001</v>
      </c>
      <c r="AS2486" s="14">
        <f t="shared" si="292"/>
        <v>0.33299999999999974</v>
      </c>
      <c r="AU2486" s="14">
        <f t="shared" si="289"/>
        <v>1.081</v>
      </c>
      <c r="AW2486" s="14">
        <f t="shared" si="293"/>
        <v>2.8620000000000005</v>
      </c>
      <c r="AY2486" s="14">
        <f t="shared" si="294"/>
        <v>2.3489999999999998</v>
      </c>
      <c r="BA2486" s="15">
        <v>40643</v>
      </c>
      <c r="BB2486" s="14">
        <v>178.09010000000001</v>
      </c>
      <c r="BD2486" s="15"/>
      <c r="BJ2486" s="15">
        <v>41373</v>
      </c>
      <c r="BK2486" s="14">
        <v>234.8862</v>
      </c>
    </row>
    <row r="2487" spans="2:63" x14ac:dyDescent="0.2">
      <c r="B2487" s="15">
        <v>40644</v>
      </c>
      <c r="C2487" s="14">
        <v>3.4910000000000001</v>
      </c>
      <c r="E2487" s="15">
        <v>40644</v>
      </c>
      <c r="F2487" s="14">
        <v>3.778</v>
      </c>
      <c r="H2487" s="15">
        <v>40644</v>
      </c>
      <c r="I2487" s="14">
        <v>5.2409999999999997</v>
      </c>
      <c r="K2487" s="15">
        <v>40644</v>
      </c>
      <c r="L2487" s="14">
        <v>4.7119999999999997</v>
      </c>
      <c r="N2487" s="15">
        <v>40644</v>
      </c>
      <c r="O2487" s="14">
        <v>4.2780000000000005</v>
      </c>
      <c r="Q2487" s="15">
        <v>40644</v>
      </c>
      <c r="R2487" s="14">
        <v>3.7530000000000001</v>
      </c>
      <c r="T2487" s="15">
        <v>40644</v>
      </c>
      <c r="U2487" s="14">
        <v>3.8609999999999998</v>
      </c>
      <c r="W2487" s="15">
        <v>40644</v>
      </c>
      <c r="X2487" s="14">
        <v>8.6240000000000006</v>
      </c>
      <c r="Z2487" s="15">
        <v>40644</v>
      </c>
      <c r="AA2487" s="14">
        <v>3.6669999999999998</v>
      </c>
      <c r="AC2487" s="14">
        <f t="shared" si="288"/>
        <v>4.2238257376795918</v>
      </c>
      <c r="AE2487" s="15">
        <v>40644</v>
      </c>
      <c r="AF2487" s="14">
        <v>3.5846999999999998</v>
      </c>
      <c r="AH2487" s="15">
        <v>40644</v>
      </c>
      <c r="AI2487" s="14">
        <v>3.8090000000000002</v>
      </c>
      <c r="AK2487" s="15">
        <v>40644</v>
      </c>
      <c r="AL2487" s="14">
        <v>2.41</v>
      </c>
      <c r="AM2487" s="14">
        <f t="shared" si="290"/>
        <v>1.8138257376795917</v>
      </c>
      <c r="AN2487" s="15">
        <v>40644</v>
      </c>
      <c r="AO2487" s="14">
        <v>2.8820000000000001</v>
      </c>
      <c r="AP2487" s="14">
        <f t="shared" si="291"/>
        <v>0.70269999999999966</v>
      </c>
      <c r="AQ2487" s="15">
        <v>40644</v>
      </c>
      <c r="AR2487" s="14">
        <v>3.4849999999999999</v>
      </c>
      <c r="AS2487" s="14">
        <f t="shared" si="292"/>
        <v>0.32400000000000029</v>
      </c>
      <c r="AU2487" s="14">
        <f t="shared" si="289"/>
        <v>1.081</v>
      </c>
      <c r="AW2487" s="14">
        <f t="shared" si="293"/>
        <v>2.8309999999999995</v>
      </c>
      <c r="AY2487" s="14">
        <f t="shared" si="294"/>
        <v>2.3019999999999996</v>
      </c>
      <c r="BA2487" s="15">
        <v>40644</v>
      </c>
      <c r="BB2487" s="14">
        <v>174.959</v>
      </c>
      <c r="BD2487" s="15"/>
      <c r="BJ2487" s="15">
        <v>41374</v>
      </c>
      <c r="BK2487" s="14">
        <v>235.03980000000001</v>
      </c>
    </row>
    <row r="2488" spans="2:63" x14ac:dyDescent="0.2">
      <c r="B2488" s="15">
        <v>40645</v>
      </c>
      <c r="C2488" s="14">
        <v>3.4409999999999998</v>
      </c>
      <c r="E2488" s="15">
        <v>40645</v>
      </c>
      <c r="F2488" s="14">
        <v>3.7309999999999999</v>
      </c>
      <c r="H2488" s="15">
        <v>40645</v>
      </c>
      <c r="I2488" s="14">
        <v>5.1909999999999998</v>
      </c>
      <c r="K2488" s="15">
        <v>40645</v>
      </c>
      <c r="L2488" s="14">
        <v>4.6619999999999999</v>
      </c>
      <c r="N2488" s="15">
        <v>40645</v>
      </c>
      <c r="O2488" s="14">
        <v>4.2279999999999998</v>
      </c>
      <c r="Q2488" s="15">
        <v>40645</v>
      </c>
      <c r="R2488" s="14">
        <v>3.706</v>
      </c>
      <c r="T2488" s="15">
        <v>40645</v>
      </c>
      <c r="U2488" s="14">
        <v>3.8129999999999997</v>
      </c>
      <c r="W2488" s="15">
        <v>40645</v>
      </c>
      <c r="X2488" s="14">
        <v>8.6349999999999998</v>
      </c>
      <c r="Z2488" s="15">
        <v>40645</v>
      </c>
      <c r="AA2488" s="14">
        <v>3.61</v>
      </c>
      <c r="AC2488" s="14">
        <f t="shared" si="288"/>
        <v>4.1762329677120338</v>
      </c>
      <c r="AE2488" s="15">
        <v>40645</v>
      </c>
      <c r="AF2488" s="14">
        <v>3.4904000000000002</v>
      </c>
      <c r="AH2488" s="15">
        <v>40645</v>
      </c>
      <c r="AI2488" s="14">
        <v>3.6989999999999998</v>
      </c>
      <c r="AK2488" s="15">
        <v>40645</v>
      </c>
      <c r="AL2488" s="14">
        <v>2.38</v>
      </c>
      <c r="AM2488" s="14">
        <f t="shared" si="290"/>
        <v>1.7962329677120339</v>
      </c>
      <c r="AN2488" s="15">
        <v>40645</v>
      </c>
      <c r="AO2488" s="14">
        <v>2.855</v>
      </c>
      <c r="AP2488" s="14">
        <f t="shared" si="291"/>
        <v>0.63540000000000019</v>
      </c>
      <c r="AQ2488" s="15">
        <v>40645</v>
      </c>
      <c r="AR2488" s="14">
        <v>3.4660000000000002</v>
      </c>
      <c r="AS2488" s="14">
        <f t="shared" si="292"/>
        <v>0.23299999999999965</v>
      </c>
      <c r="AU2488" s="14">
        <f t="shared" si="289"/>
        <v>1.0609999999999999</v>
      </c>
      <c r="AW2488" s="14">
        <f t="shared" si="293"/>
        <v>2.8109999999999999</v>
      </c>
      <c r="AY2488" s="14">
        <f t="shared" si="294"/>
        <v>2.282</v>
      </c>
      <c r="BA2488" s="15">
        <v>40645</v>
      </c>
      <c r="BB2488" s="14">
        <v>175.00219999999999</v>
      </c>
      <c r="BD2488" s="15"/>
      <c r="BJ2488" s="15">
        <v>41375</v>
      </c>
      <c r="BK2488" s="14">
        <v>234.96100000000001</v>
      </c>
    </row>
    <row r="2489" spans="2:63" x14ac:dyDescent="0.2">
      <c r="B2489" s="15">
        <v>40646</v>
      </c>
      <c r="C2489" s="14">
        <v>3.4350000000000001</v>
      </c>
      <c r="E2489" s="15">
        <v>40646</v>
      </c>
      <c r="F2489" s="14">
        <v>3.7359999999999998</v>
      </c>
      <c r="H2489" s="15">
        <v>40646</v>
      </c>
      <c r="I2489" s="14">
        <v>5.2320000000000002</v>
      </c>
      <c r="K2489" s="15">
        <v>40646</v>
      </c>
      <c r="L2489" s="14">
        <v>4.6899999999999995</v>
      </c>
      <c r="N2489" s="15">
        <v>40646</v>
      </c>
      <c r="O2489" s="14">
        <v>4.2439999999999998</v>
      </c>
      <c r="Q2489" s="15">
        <v>40646</v>
      </c>
      <c r="R2489" s="14">
        <v>3.7069999999999999</v>
      </c>
      <c r="T2489" s="15">
        <v>40646</v>
      </c>
      <c r="U2489" s="14">
        <v>3.819</v>
      </c>
      <c r="W2489" s="15">
        <v>40646</v>
      </c>
      <c r="X2489" s="14">
        <v>8.7430000000000003</v>
      </c>
      <c r="Z2489" s="15">
        <v>40646</v>
      </c>
      <c r="AA2489" s="14">
        <v>3.7090000000000001</v>
      </c>
      <c r="AC2489" s="14">
        <f t="shared" si="288"/>
        <v>4.1922530511354861</v>
      </c>
      <c r="AE2489" s="15">
        <v>40646</v>
      </c>
      <c r="AF2489" s="14">
        <v>3.4584999999999999</v>
      </c>
      <c r="AH2489" s="15">
        <v>40646</v>
      </c>
      <c r="AI2489" s="14">
        <v>3.7080000000000002</v>
      </c>
      <c r="AK2489" s="15">
        <v>40646</v>
      </c>
      <c r="AL2489" s="14">
        <v>2.35</v>
      </c>
      <c r="AM2489" s="14">
        <f t="shared" si="290"/>
        <v>1.842253051135486</v>
      </c>
      <c r="AN2489" s="15">
        <v>40646</v>
      </c>
      <c r="AO2489" s="14">
        <v>2.875</v>
      </c>
      <c r="AP2489" s="14">
        <f t="shared" si="291"/>
        <v>0.58349999999999991</v>
      </c>
      <c r="AQ2489" s="15">
        <v>40646</v>
      </c>
      <c r="AR2489" s="14">
        <v>3.45</v>
      </c>
      <c r="AS2489" s="14">
        <f t="shared" si="292"/>
        <v>0.25800000000000001</v>
      </c>
      <c r="AU2489" s="14">
        <f t="shared" si="289"/>
        <v>1.085</v>
      </c>
      <c r="AW2489" s="14">
        <f t="shared" si="293"/>
        <v>2.8820000000000001</v>
      </c>
      <c r="AY2489" s="14">
        <f t="shared" si="294"/>
        <v>2.3399999999999994</v>
      </c>
      <c r="BA2489" s="15">
        <v>40646</v>
      </c>
      <c r="BB2489" s="14">
        <v>179.66800000000001</v>
      </c>
      <c r="BD2489" s="15"/>
      <c r="BJ2489" s="15">
        <v>41376</v>
      </c>
      <c r="BK2489" s="14">
        <v>234.77850000000001</v>
      </c>
    </row>
    <row r="2490" spans="2:63" x14ac:dyDescent="0.2">
      <c r="B2490" s="15">
        <v>40647</v>
      </c>
      <c r="C2490" s="14">
        <v>3.4279999999999999</v>
      </c>
      <c r="E2490" s="15">
        <v>40647</v>
      </c>
      <c r="F2490" s="14">
        <v>3.7429999999999999</v>
      </c>
      <c r="H2490" s="15">
        <v>40647</v>
      </c>
      <c r="I2490" s="14">
        <v>5.3220000000000001</v>
      </c>
      <c r="K2490" s="15">
        <v>40647</v>
      </c>
      <c r="L2490" s="14">
        <v>4.7169999999999996</v>
      </c>
      <c r="N2490" s="15">
        <v>40647</v>
      </c>
      <c r="O2490" s="14">
        <v>4.2750000000000004</v>
      </c>
      <c r="Q2490" s="15">
        <v>40647</v>
      </c>
      <c r="R2490" s="14">
        <v>3.6959999999999997</v>
      </c>
      <c r="T2490" s="15">
        <v>40647</v>
      </c>
      <c r="U2490" s="14">
        <v>3.8159999999999998</v>
      </c>
      <c r="W2490" s="15">
        <v>40647</v>
      </c>
      <c r="X2490" s="14">
        <v>8.8819999999999997</v>
      </c>
      <c r="Z2490" s="15">
        <v>40647</v>
      </c>
      <c r="AA2490" s="14">
        <v>3.7109999999999999</v>
      </c>
      <c r="AC2490" s="14">
        <f t="shared" si="288"/>
        <v>4.2134531129306341</v>
      </c>
      <c r="AE2490" s="15">
        <v>40647</v>
      </c>
      <c r="AF2490" s="14">
        <v>3.4979</v>
      </c>
      <c r="AH2490" s="15">
        <v>40647</v>
      </c>
      <c r="AI2490" s="14">
        <v>3.6890000000000001</v>
      </c>
      <c r="AK2490" s="15">
        <v>40647</v>
      </c>
      <c r="AL2490" s="14">
        <v>2.3250000000000002</v>
      </c>
      <c r="AM2490" s="14">
        <f t="shared" si="290"/>
        <v>1.8884531129306339</v>
      </c>
      <c r="AN2490" s="15">
        <v>40647</v>
      </c>
      <c r="AO2490" s="14">
        <v>2.8940000000000001</v>
      </c>
      <c r="AP2490" s="14">
        <f t="shared" si="291"/>
        <v>0.60389999999999988</v>
      </c>
      <c r="AQ2490" s="15">
        <v>40647</v>
      </c>
      <c r="AR2490" s="14">
        <v>3.452</v>
      </c>
      <c r="AS2490" s="14">
        <f t="shared" si="292"/>
        <v>0.2370000000000001</v>
      </c>
      <c r="AU2490" s="14">
        <f t="shared" si="289"/>
        <v>1.1029999999999998</v>
      </c>
      <c r="AW2490" s="14">
        <f t="shared" si="293"/>
        <v>2.9969999999999999</v>
      </c>
      <c r="AY2490" s="14">
        <f t="shared" si="294"/>
        <v>2.3919999999999995</v>
      </c>
      <c r="BA2490" s="15">
        <v>40647</v>
      </c>
      <c r="BB2490" s="14">
        <v>189.4135</v>
      </c>
      <c r="BD2490" s="15"/>
      <c r="BJ2490" s="15">
        <v>41377</v>
      </c>
      <c r="BK2490" s="14">
        <v>234.77850000000001</v>
      </c>
    </row>
    <row r="2491" spans="2:63" x14ac:dyDescent="0.2">
      <c r="B2491" s="15">
        <v>40648</v>
      </c>
      <c r="C2491" s="14">
        <v>3.3780000000000001</v>
      </c>
      <c r="E2491" s="15">
        <v>40648</v>
      </c>
      <c r="F2491" s="14">
        <v>3.7039999999999997</v>
      </c>
      <c r="H2491" s="15">
        <v>40648</v>
      </c>
      <c r="I2491" s="14">
        <v>5.4169999999999998</v>
      </c>
      <c r="K2491" s="15">
        <v>40648</v>
      </c>
      <c r="L2491" s="14">
        <v>4.7320000000000002</v>
      </c>
      <c r="N2491" s="15">
        <v>40648</v>
      </c>
      <c r="O2491" s="14">
        <v>4.3120000000000003</v>
      </c>
      <c r="Q2491" s="15">
        <v>40648</v>
      </c>
      <c r="R2491" s="14">
        <v>3.6429999999999998</v>
      </c>
      <c r="T2491" s="15">
        <v>40648</v>
      </c>
      <c r="U2491" s="14">
        <v>3.7930000000000001</v>
      </c>
      <c r="W2491" s="15">
        <v>40648</v>
      </c>
      <c r="X2491" s="14">
        <v>8.9969999999999999</v>
      </c>
      <c r="Z2491" s="15">
        <v>40648</v>
      </c>
      <c r="AA2491" s="14">
        <v>3.6579999999999999</v>
      </c>
      <c r="AC2491" s="14">
        <f t="shared" si="288"/>
        <v>4.2063540862042332</v>
      </c>
      <c r="AE2491" s="15">
        <v>40648</v>
      </c>
      <c r="AF2491" s="14">
        <v>3.4079000000000002</v>
      </c>
      <c r="AH2491" s="15">
        <v>40648</v>
      </c>
      <c r="AI2491" s="14">
        <v>3.6</v>
      </c>
      <c r="AK2491" s="15">
        <v>40648</v>
      </c>
      <c r="AL2491" s="14">
        <v>2.363</v>
      </c>
      <c r="AM2491" s="14">
        <f t="shared" si="290"/>
        <v>1.8433540862042332</v>
      </c>
      <c r="AN2491" s="15">
        <v>40648</v>
      </c>
      <c r="AO2491" s="14">
        <v>2.87</v>
      </c>
      <c r="AP2491" s="14">
        <f t="shared" si="291"/>
        <v>0.53790000000000004</v>
      </c>
      <c r="AQ2491" s="15">
        <v>40648</v>
      </c>
      <c r="AR2491" s="14">
        <v>3.41</v>
      </c>
      <c r="AS2491" s="14">
        <f t="shared" si="292"/>
        <v>0.18999999999999995</v>
      </c>
      <c r="AU2491" s="14">
        <f t="shared" si="289"/>
        <v>1.0150000000000001</v>
      </c>
      <c r="AW2491" s="14">
        <f t="shared" si="293"/>
        <v>3.0539999999999998</v>
      </c>
      <c r="AY2491" s="14">
        <f t="shared" si="294"/>
        <v>2.3690000000000002</v>
      </c>
      <c r="BA2491" s="15">
        <v>40648</v>
      </c>
      <c r="BB2491" s="14">
        <v>203.93219999999999</v>
      </c>
      <c r="BD2491" s="15"/>
      <c r="BJ2491" s="15">
        <v>41378</v>
      </c>
      <c r="BK2491" s="14">
        <v>234.77850000000001</v>
      </c>
    </row>
    <row r="2492" spans="2:63" x14ac:dyDescent="0.2">
      <c r="B2492" s="15">
        <v>40649</v>
      </c>
      <c r="C2492" s="14">
        <v>3.3780000000000001</v>
      </c>
      <c r="E2492" s="15">
        <v>40649</v>
      </c>
      <c r="F2492" s="14">
        <v>3.7039999999999997</v>
      </c>
      <c r="H2492" s="15">
        <v>40649</v>
      </c>
      <c r="I2492" s="14">
        <v>5.4169999999999998</v>
      </c>
      <c r="K2492" s="15">
        <v>40649</v>
      </c>
      <c r="L2492" s="14">
        <v>4.7320000000000002</v>
      </c>
      <c r="N2492" s="15">
        <v>40649</v>
      </c>
      <c r="O2492" s="14">
        <v>4.3120000000000003</v>
      </c>
      <c r="Q2492" s="15">
        <v>40649</v>
      </c>
      <c r="R2492" s="14">
        <v>3.6429999999999998</v>
      </c>
      <c r="T2492" s="15">
        <v>40649</v>
      </c>
      <c r="U2492" s="14">
        <v>3.7930000000000001</v>
      </c>
      <c r="W2492" s="15">
        <v>40649</v>
      </c>
      <c r="X2492" s="14">
        <v>8.9969999999999999</v>
      </c>
      <c r="Z2492" s="15">
        <v>40649</v>
      </c>
      <c r="AA2492" s="14">
        <v>3.6579999999999999</v>
      </c>
      <c r="AC2492" s="14">
        <f t="shared" si="288"/>
        <v>4.2063540862042332</v>
      </c>
      <c r="AE2492" s="15">
        <v>40649</v>
      </c>
      <c r="AF2492" s="14">
        <v>3.4079000000000002</v>
      </c>
      <c r="AH2492" s="15">
        <v>40649</v>
      </c>
      <c r="AI2492" s="14">
        <v>3.6</v>
      </c>
      <c r="AK2492" s="15">
        <v>40649</v>
      </c>
      <c r="AL2492" s="14">
        <v>2.363</v>
      </c>
      <c r="AM2492" s="14">
        <f t="shared" si="290"/>
        <v>1.8433540862042332</v>
      </c>
      <c r="AN2492" s="15">
        <v>40649</v>
      </c>
      <c r="AO2492" s="14">
        <v>2.87</v>
      </c>
      <c r="AP2492" s="14">
        <f t="shared" si="291"/>
        <v>0.53790000000000004</v>
      </c>
      <c r="AQ2492" s="15">
        <v>40649</v>
      </c>
      <c r="AR2492" s="14">
        <v>3.41</v>
      </c>
      <c r="AS2492" s="14">
        <f t="shared" si="292"/>
        <v>0.18999999999999995</v>
      </c>
      <c r="AU2492" s="14">
        <f t="shared" si="289"/>
        <v>1.0150000000000001</v>
      </c>
      <c r="AW2492" s="14">
        <f t="shared" si="293"/>
        <v>3.0539999999999998</v>
      </c>
      <c r="AY2492" s="14">
        <f t="shared" si="294"/>
        <v>2.3690000000000002</v>
      </c>
      <c r="BA2492" s="15">
        <v>40649</v>
      </c>
      <c r="BB2492" s="14">
        <v>203.93219999999999</v>
      </c>
      <c r="BD2492" s="15"/>
      <c r="BJ2492" s="15">
        <v>41379</v>
      </c>
      <c r="BK2492" s="14">
        <v>233.76849999999999</v>
      </c>
    </row>
    <row r="2493" spans="2:63" x14ac:dyDescent="0.2">
      <c r="B2493" s="15">
        <v>40650</v>
      </c>
      <c r="C2493" s="14">
        <v>3.3780000000000001</v>
      </c>
      <c r="E2493" s="15">
        <v>40650</v>
      </c>
      <c r="F2493" s="14">
        <v>3.7039999999999997</v>
      </c>
      <c r="H2493" s="15">
        <v>40650</v>
      </c>
      <c r="I2493" s="14">
        <v>5.4169999999999998</v>
      </c>
      <c r="K2493" s="15">
        <v>40650</v>
      </c>
      <c r="L2493" s="14">
        <v>4.7320000000000002</v>
      </c>
      <c r="N2493" s="15">
        <v>40650</v>
      </c>
      <c r="O2493" s="14">
        <v>4.3120000000000003</v>
      </c>
      <c r="Q2493" s="15">
        <v>40650</v>
      </c>
      <c r="R2493" s="14">
        <v>3.6429999999999998</v>
      </c>
      <c r="T2493" s="15">
        <v>40650</v>
      </c>
      <c r="U2493" s="14">
        <v>3.7930000000000001</v>
      </c>
      <c r="W2493" s="15">
        <v>40650</v>
      </c>
      <c r="X2493" s="14">
        <v>8.9969999999999999</v>
      </c>
      <c r="Z2493" s="15">
        <v>40650</v>
      </c>
      <c r="AA2493" s="14">
        <v>3.6579999999999999</v>
      </c>
      <c r="AC2493" s="14">
        <f t="shared" si="288"/>
        <v>4.2063540862042332</v>
      </c>
      <c r="AE2493" s="15">
        <v>40650</v>
      </c>
      <c r="AF2493" s="14">
        <v>3.4079000000000002</v>
      </c>
      <c r="AH2493" s="15">
        <v>40650</v>
      </c>
      <c r="AI2493" s="14">
        <v>3.6</v>
      </c>
      <c r="AK2493" s="15">
        <v>40650</v>
      </c>
      <c r="AL2493" s="14">
        <v>2.363</v>
      </c>
      <c r="AM2493" s="14">
        <f t="shared" si="290"/>
        <v>1.8433540862042332</v>
      </c>
      <c r="AN2493" s="15">
        <v>40650</v>
      </c>
      <c r="AO2493" s="14">
        <v>2.87</v>
      </c>
      <c r="AP2493" s="14">
        <f t="shared" si="291"/>
        <v>0.53790000000000004</v>
      </c>
      <c r="AQ2493" s="15">
        <v>40650</v>
      </c>
      <c r="AR2493" s="14">
        <v>3.41</v>
      </c>
      <c r="AS2493" s="14">
        <f t="shared" si="292"/>
        <v>0.18999999999999995</v>
      </c>
      <c r="AU2493" s="14">
        <f t="shared" si="289"/>
        <v>1.0150000000000001</v>
      </c>
      <c r="AW2493" s="14">
        <f t="shared" si="293"/>
        <v>3.0539999999999998</v>
      </c>
      <c r="AY2493" s="14">
        <f t="shared" si="294"/>
        <v>2.3690000000000002</v>
      </c>
      <c r="BA2493" s="15">
        <v>40650</v>
      </c>
      <c r="BB2493" s="14">
        <v>203.93219999999999</v>
      </c>
      <c r="BD2493" s="15"/>
      <c r="BJ2493" s="15">
        <v>41380</v>
      </c>
      <c r="BK2493" s="14">
        <v>233.51499999999999</v>
      </c>
    </row>
    <row r="2494" spans="2:63" x14ac:dyDescent="0.2">
      <c r="B2494" s="15">
        <v>40651</v>
      </c>
      <c r="C2494" s="14">
        <v>3.2480000000000002</v>
      </c>
      <c r="E2494" s="15">
        <v>40651</v>
      </c>
      <c r="F2494" s="14">
        <v>3.613</v>
      </c>
      <c r="H2494" s="15">
        <v>40651</v>
      </c>
      <c r="I2494" s="14">
        <v>5.5540000000000003</v>
      </c>
      <c r="K2494" s="15">
        <v>40651</v>
      </c>
      <c r="L2494" s="14">
        <v>4.7789999999999999</v>
      </c>
      <c r="N2494" s="15">
        <v>40651</v>
      </c>
      <c r="O2494" s="14">
        <v>4.327</v>
      </c>
      <c r="Q2494" s="15">
        <v>40651</v>
      </c>
      <c r="R2494" s="14">
        <v>3.5270000000000001</v>
      </c>
      <c r="T2494" s="15">
        <v>40651</v>
      </c>
      <c r="U2494" s="14">
        <v>3.6879999999999997</v>
      </c>
      <c r="W2494" s="15">
        <v>40651</v>
      </c>
      <c r="X2494" s="14">
        <v>9.0809999999999995</v>
      </c>
      <c r="Z2494" s="15">
        <v>40651</v>
      </c>
      <c r="AA2494" s="14">
        <v>3.5369999999999999</v>
      </c>
      <c r="AC2494" s="14">
        <f t="shared" si="288"/>
        <v>4.1680973273598019</v>
      </c>
      <c r="AE2494" s="15">
        <v>40651</v>
      </c>
      <c r="AF2494" s="14">
        <v>3.3742999999999999</v>
      </c>
      <c r="AH2494" s="15">
        <v>40651</v>
      </c>
      <c r="AI2494" s="14">
        <v>3.556</v>
      </c>
      <c r="AK2494" s="15">
        <v>40651</v>
      </c>
      <c r="AL2494" s="14">
        <v>2.34</v>
      </c>
      <c r="AM2494" s="14">
        <f t="shared" si="290"/>
        <v>1.828097327359802</v>
      </c>
      <c r="AN2494" s="15">
        <v>40651</v>
      </c>
      <c r="AO2494" s="14">
        <v>2.8405</v>
      </c>
      <c r="AP2494" s="14">
        <f t="shared" si="291"/>
        <v>0.53379999999999983</v>
      </c>
      <c r="AQ2494" s="15">
        <v>40651</v>
      </c>
      <c r="AR2494" s="14">
        <v>3.395</v>
      </c>
      <c r="AS2494" s="14">
        <f t="shared" si="292"/>
        <v>0.16100000000000003</v>
      </c>
      <c r="AU2494" s="14">
        <f t="shared" si="289"/>
        <v>0.90800000000000036</v>
      </c>
      <c r="AW2494" s="14">
        <f t="shared" si="293"/>
        <v>3.2140000000000004</v>
      </c>
      <c r="AY2494" s="14">
        <f t="shared" si="294"/>
        <v>2.4390000000000001</v>
      </c>
      <c r="BA2494" s="15">
        <v>40651</v>
      </c>
      <c r="BB2494" s="14">
        <v>230.63030000000001</v>
      </c>
      <c r="BD2494" s="15"/>
      <c r="BJ2494" s="15">
        <v>41381</v>
      </c>
      <c r="BK2494" s="14">
        <v>233.77119999999999</v>
      </c>
    </row>
    <row r="2495" spans="2:63" x14ac:dyDescent="0.2">
      <c r="B2495" s="15">
        <v>40652</v>
      </c>
      <c r="C2495" s="14">
        <v>3.2749999999999999</v>
      </c>
      <c r="E2495" s="15">
        <v>40652</v>
      </c>
      <c r="F2495" s="14">
        <v>3.605</v>
      </c>
      <c r="H2495" s="15">
        <v>40652</v>
      </c>
      <c r="I2495" s="14">
        <v>5.5069999999999997</v>
      </c>
      <c r="K2495" s="15">
        <v>40652</v>
      </c>
      <c r="L2495" s="14">
        <v>4.7560000000000002</v>
      </c>
      <c r="N2495" s="15">
        <v>40652</v>
      </c>
      <c r="O2495" s="14">
        <v>4.3120000000000003</v>
      </c>
      <c r="Q2495" s="15">
        <v>40652</v>
      </c>
      <c r="R2495" s="14">
        <v>3.556</v>
      </c>
      <c r="T2495" s="15">
        <v>40652</v>
      </c>
      <c r="U2495" s="14">
        <v>3.69</v>
      </c>
      <c r="W2495" s="15">
        <v>40652</v>
      </c>
      <c r="X2495" s="14">
        <v>9.0869999999999997</v>
      </c>
      <c r="Z2495" s="15">
        <v>40652</v>
      </c>
      <c r="AA2495" s="14">
        <v>3.56</v>
      </c>
      <c r="AC2495" s="14">
        <f t="shared" si="288"/>
        <v>4.1649429939749734</v>
      </c>
      <c r="AE2495" s="15">
        <v>40652</v>
      </c>
      <c r="AF2495" s="14">
        <v>3.3631000000000002</v>
      </c>
      <c r="AH2495" s="15">
        <v>40652</v>
      </c>
      <c r="AI2495" s="14">
        <v>3.552</v>
      </c>
      <c r="AK2495" s="15">
        <v>40652</v>
      </c>
      <c r="AL2495" s="14">
        <v>2.3380000000000001</v>
      </c>
      <c r="AM2495" s="14">
        <f t="shared" si="290"/>
        <v>1.8269429939749733</v>
      </c>
      <c r="AN2495" s="15">
        <v>40652</v>
      </c>
      <c r="AO2495" s="14">
        <v>2.86</v>
      </c>
      <c r="AP2495" s="14">
        <f t="shared" si="291"/>
        <v>0.50310000000000032</v>
      </c>
      <c r="AQ2495" s="15">
        <v>40652</v>
      </c>
      <c r="AR2495" s="14">
        <v>3.38</v>
      </c>
      <c r="AS2495" s="14">
        <f t="shared" si="292"/>
        <v>0.17200000000000015</v>
      </c>
      <c r="AU2495" s="14">
        <f t="shared" si="289"/>
        <v>0.93699999999999983</v>
      </c>
      <c r="AW2495" s="14">
        <f t="shared" si="293"/>
        <v>3.1689999999999996</v>
      </c>
      <c r="AY2495" s="14">
        <f t="shared" si="294"/>
        <v>2.4180000000000001</v>
      </c>
      <c r="BA2495" s="15">
        <v>40652</v>
      </c>
      <c r="BB2495" s="14">
        <v>223.21619999999999</v>
      </c>
      <c r="BD2495" s="15"/>
      <c r="BJ2495" s="15">
        <v>41382</v>
      </c>
      <c r="BK2495" s="14">
        <v>233.36250000000001</v>
      </c>
    </row>
    <row r="2496" spans="2:63" x14ac:dyDescent="0.2">
      <c r="B2496" s="15">
        <v>40653</v>
      </c>
      <c r="C2496" s="14">
        <v>3.3050000000000002</v>
      </c>
      <c r="E2496" s="15">
        <v>40653</v>
      </c>
      <c r="F2496" s="14">
        <v>3.6360000000000001</v>
      </c>
      <c r="H2496" s="15">
        <v>40653</v>
      </c>
      <c r="I2496" s="14">
        <v>5.4710000000000001</v>
      </c>
      <c r="K2496" s="15">
        <v>40653</v>
      </c>
      <c r="L2496" s="14">
        <v>4.7409999999999997</v>
      </c>
      <c r="N2496" s="15">
        <v>40653</v>
      </c>
      <c r="O2496" s="14">
        <v>4.3150000000000004</v>
      </c>
      <c r="Q2496" s="15">
        <v>40653</v>
      </c>
      <c r="R2496" s="14">
        <v>3.5869999999999997</v>
      </c>
      <c r="T2496" s="15">
        <v>40653</v>
      </c>
      <c r="U2496" s="14">
        <v>3.7149999999999999</v>
      </c>
      <c r="W2496" s="15">
        <v>40653</v>
      </c>
      <c r="X2496" s="14">
        <v>9.2799999999999994</v>
      </c>
      <c r="Z2496" s="15">
        <v>40653</v>
      </c>
      <c r="AA2496" s="14">
        <v>3.593</v>
      </c>
      <c r="AC2496" s="14">
        <f t="shared" si="288"/>
        <v>4.1809102425459583</v>
      </c>
      <c r="AE2496" s="15">
        <v>40653</v>
      </c>
      <c r="AF2496" s="14">
        <v>3.4077000000000002</v>
      </c>
      <c r="AH2496" s="15">
        <v>40653</v>
      </c>
      <c r="AI2496" s="14">
        <v>3.5760000000000001</v>
      </c>
      <c r="AK2496" s="15">
        <v>40653</v>
      </c>
      <c r="AL2496" s="14">
        <v>2.3050000000000002</v>
      </c>
      <c r="AM2496" s="14">
        <f t="shared" si="290"/>
        <v>1.8759102425459582</v>
      </c>
      <c r="AN2496" s="15">
        <v>40653</v>
      </c>
      <c r="AO2496" s="14">
        <v>2.87</v>
      </c>
      <c r="AP2496" s="14">
        <f t="shared" si="291"/>
        <v>0.53770000000000007</v>
      </c>
      <c r="AQ2496" s="15">
        <v>40653</v>
      </c>
      <c r="AR2496" s="14">
        <v>3.41</v>
      </c>
      <c r="AS2496" s="14">
        <f t="shared" si="292"/>
        <v>0.16599999999999993</v>
      </c>
      <c r="AU2496" s="14">
        <f t="shared" si="289"/>
        <v>1</v>
      </c>
      <c r="AW2496" s="14">
        <f t="shared" si="293"/>
        <v>3.1659999999999999</v>
      </c>
      <c r="AY2496" s="14">
        <f t="shared" si="294"/>
        <v>2.4359999999999995</v>
      </c>
      <c r="BA2496" s="15">
        <v>40653</v>
      </c>
      <c r="BB2496" s="14">
        <v>216.6294</v>
      </c>
      <c r="BD2496" s="15"/>
      <c r="BJ2496" s="15">
        <v>41383</v>
      </c>
      <c r="BK2496" s="14">
        <v>233.38579999999999</v>
      </c>
    </row>
    <row r="2497" spans="2:63" x14ac:dyDescent="0.2">
      <c r="B2497" s="15">
        <v>40654</v>
      </c>
      <c r="C2497" s="14">
        <v>3.26</v>
      </c>
      <c r="E2497" s="15">
        <v>40654</v>
      </c>
      <c r="F2497" s="14">
        <v>3.6070000000000002</v>
      </c>
      <c r="H2497" s="15">
        <v>40654</v>
      </c>
      <c r="I2497" s="14">
        <v>5.4719999999999995</v>
      </c>
      <c r="K2497" s="15">
        <v>40654</v>
      </c>
      <c r="L2497" s="14">
        <v>4.7569999999999997</v>
      </c>
      <c r="N2497" s="15">
        <v>40654</v>
      </c>
      <c r="O2497" s="14">
        <v>4.298</v>
      </c>
      <c r="Q2497" s="15">
        <v>40654</v>
      </c>
      <c r="R2497" s="14">
        <v>3.5569999999999999</v>
      </c>
      <c r="T2497" s="15">
        <v>40654</v>
      </c>
      <c r="U2497" s="14">
        <v>3.7029999999999998</v>
      </c>
      <c r="W2497" s="15">
        <v>40654</v>
      </c>
      <c r="X2497" s="14">
        <v>9.5009999999999994</v>
      </c>
      <c r="Z2497" s="15">
        <v>40654</v>
      </c>
      <c r="AA2497" s="14">
        <v>3.5579999999999998</v>
      </c>
      <c r="AC2497" s="14">
        <f t="shared" si="288"/>
        <v>4.1676335547659509</v>
      </c>
      <c r="AE2497" s="15">
        <v>40654</v>
      </c>
      <c r="AF2497" s="14">
        <v>3.3963000000000001</v>
      </c>
      <c r="AH2497" s="15">
        <v>40654</v>
      </c>
      <c r="AI2497" s="14">
        <v>3.5270000000000001</v>
      </c>
      <c r="AK2497" s="15">
        <v>40654</v>
      </c>
      <c r="AL2497" s="14">
        <v>2.2999999999999998</v>
      </c>
      <c r="AM2497" s="14">
        <f t="shared" si="290"/>
        <v>1.8676335547659511</v>
      </c>
      <c r="AN2497" s="15">
        <v>40654</v>
      </c>
      <c r="AO2497" s="14">
        <v>2.835</v>
      </c>
      <c r="AP2497" s="14">
        <f t="shared" si="291"/>
        <v>0.56130000000000013</v>
      </c>
      <c r="AQ2497" s="15">
        <v>40654</v>
      </c>
      <c r="AR2497" s="14">
        <v>3.4340000000000002</v>
      </c>
      <c r="AS2497" s="14">
        <f t="shared" si="292"/>
        <v>9.2999999999999972E-2</v>
      </c>
      <c r="AU2497" s="14">
        <f t="shared" si="289"/>
        <v>0.96</v>
      </c>
      <c r="AW2497" s="14">
        <f t="shared" si="293"/>
        <v>3.1719999999999997</v>
      </c>
      <c r="AY2497" s="14">
        <f t="shared" si="294"/>
        <v>2.4569999999999999</v>
      </c>
      <c r="BA2497" s="15">
        <v>40654</v>
      </c>
      <c r="BB2497" s="14">
        <v>221.1182</v>
      </c>
      <c r="BD2497" s="15"/>
      <c r="BJ2497" s="15">
        <v>41384</v>
      </c>
      <c r="BK2497" s="14">
        <v>233.38579999999999</v>
      </c>
    </row>
    <row r="2498" spans="2:63" x14ac:dyDescent="0.2">
      <c r="B2498" s="15">
        <v>40655</v>
      </c>
      <c r="C2498" s="14">
        <v>3.26</v>
      </c>
      <c r="E2498" s="15">
        <v>40655</v>
      </c>
      <c r="F2498" s="14">
        <v>3.6059999999999999</v>
      </c>
      <c r="H2498" s="15">
        <v>40655</v>
      </c>
      <c r="I2498" s="14">
        <v>5.4719999999999995</v>
      </c>
      <c r="K2498" s="15">
        <v>40655</v>
      </c>
      <c r="L2498" s="14">
        <v>4.7569999999999997</v>
      </c>
      <c r="N2498" s="15">
        <v>40655</v>
      </c>
      <c r="O2498" s="14">
        <v>4.298</v>
      </c>
      <c r="Q2498" s="15">
        <v>40655</v>
      </c>
      <c r="R2498" s="14">
        <v>3.5569999999999999</v>
      </c>
      <c r="T2498" s="15">
        <v>40655</v>
      </c>
      <c r="U2498" s="14">
        <v>3.7029999999999998</v>
      </c>
      <c r="W2498" s="15">
        <v>40655</v>
      </c>
      <c r="X2498" s="14">
        <v>9.5009999999999994</v>
      </c>
      <c r="Z2498" s="15">
        <v>40655</v>
      </c>
      <c r="AA2498" s="14">
        <v>3.5569999999999999</v>
      </c>
      <c r="AC2498" s="14">
        <f t="shared" si="288"/>
        <v>4.1673953344662449</v>
      </c>
      <c r="AE2498" s="15">
        <v>40655</v>
      </c>
      <c r="AF2498" s="14">
        <v>3.3906999999999998</v>
      </c>
      <c r="AH2498" s="15">
        <v>40655</v>
      </c>
      <c r="AI2498" s="14">
        <v>3.5270000000000001</v>
      </c>
      <c r="AK2498" s="15">
        <v>40655</v>
      </c>
      <c r="AL2498" s="14">
        <v>2.2970000000000002</v>
      </c>
      <c r="AM2498" s="14">
        <f t="shared" si="290"/>
        <v>1.8703953344662447</v>
      </c>
      <c r="AN2498" s="15">
        <v>40655</v>
      </c>
      <c r="AO2498" s="14">
        <v>2.835</v>
      </c>
      <c r="AP2498" s="14">
        <f t="shared" si="291"/>
        <v>0.55569999999999986</v>
      </c>
      <c r="AQ2498" s="15">
        <v>40655</v>
      </c>
      <c r="AR2498" s="14">
        <v>3.42</v>
      </c>
      <c r="AS2498" s="14">
        <f t="shared" si="292"/>
        <v>0.10700000000000021</v>
      </c>
      <c r="AU2498" s="14">
        <f t="shared" si="289"/>
        <v>0.96299999999999963</v>
      </c>
      <c r="AW2498" s="14">
        <f t="shared" si="293"/>
        <v>3.1749999999999994</v>
      </c>
      <c r="AY2498" s="14">
        <f t="shared" si="294"/>
        <v>2.4599999999999995</v>
      </c>
      <c r="BA2498" s="15">
        <v>40655</v>
      </c>
      <c r="BB2498" s="14">
        <v>221.13069999999999</v>
      </c>
      <c r="BD2498" s="15"/>
      <c r="BJ2498" s="15">
        <v>41385</v>
      </c>
      <c r="BK2498" s="14">
        <v>233.38579999999999</v>
      </c>
    </row>
    <row r="2499" spans="2:63" x14ac:dyDescent="0.2">
      <c r="B2499" s="15">
        <v>40656</v>
      </c>
      <c r="C2499" s="14">
        <v>3.26</v>
      </c>
      <c r="E2499" s="15">
        <v>40656</v>
      </c>
      <c r="F2499" s="14">
        <v>3.6059999999999999</v>
      </c>
      <c r="H2499" s="15">
        <v>40656</v>
      </c>
      <c r="I2499" s="14">
        <v>5.4719999999999995</v>
      </c>
      <c r="K2499" s="15">
        <v>40656</v>
      </c>
      <c r="L2499" s="14">
        <v>4.7569999999999997</v>
      </c>
      <c r="N2499" s="15">
        <v>40656</v>
      </c>
      <c r="O2499" s="14">
        <v>4.298</v>
      </c>
      <c r="Q2499" s="15">
        <v>40656</v>
      </c>
      <c r="R2499" s="14">
        <v>3.5569999999999999</v>
      </c>
      <c r="T2499" s="15">
        <v>40656</v>
      </c>
      <c r="U2499" s="14">
        <v>3.7029999999999998</v>
      </c>
      <c r="W2499" s="15">
        <v>40656</v>
      </c>
      <c r="X2499" s="14">
        <v>9.5009999999999994</v>
      </c>
      <c r="Z2499" s="15">
        <v>40656</v>
      </c>
      <c r="AA2499" s="14">
        <v>3.5569999999999999</v>
      </c>
      <c r="AC2499" s="14">
        <f t="shared" si="288"/>
        <v>4.1673953344662449</v>
      </c>
      <c r="AE2499" s="15">
        <v>40656</v>
      </c>
      <c r="AF2499" s="14">
        <v>3.3906999999999998</v>
      </c>
      <c r="AH2499" s="15">
        <v>40656</v>
      </c>
      <c r="AI2499" s="14">
        <v>3.5270000000000001</v>
      </c>
      <c r="AK2499" s="15">
        <v>40656</v>
      </c>
      <c r="AL2499" s="14">
        <v>2.2970000000000002</v>
      </c>
      <c r="AM2499" s="14">
        <f t="shared" si="290"/>
        <v>1.8703953344662447</v>
      </c>
      <c r="AN2499" s="15">
        <v>40656</v>
      </c>
      <c r="AO2499" s="14">
        <v>2.835</v>
      </c>
      <c r="AP2499" s="14">
        <f t="shared" si="291"/>
        <v>0.55569999999999986</v>
      </c>
      <c r="AQ2499" s="15">
        <v>40656</v>
      </c>
      <c r="AR2499" s="14">
        <v>3.42</v>
      </c>
      <c r="AS2499" s="14">
        <f t="shared" si="292"/>
        <v>0.10700000000000021</v>
      </c>
      <c r="AU2499" s="14">
        <f t="shared" si="289"/>
        <v>0.96299999999999963</v>
      </c>
      <c r="AW2499" s="14">
        <f t="shared" si="293"/>
        <v>3.1749999999999994</v>
      </c>
      <c r="AY2499" s="14">
        <f t="shared" si="294"/>
        <v>2.4599999999999995</v>
      </c>
      <c r="BA2499" s="15">
        <v>40656</v>
      </c>
      <c r="BB2499" s="14">
        <v>221.13069999999999</v>
      </c>
      <c r="BD2499" s="15"/>
      <c r="BJ2499" s="15">
        <v>41386</v>
      </c>
      <c r="BK2499" s="14">
        <v>233.2535</v>
      </c>
    </row>
    <row r="2500" spans="2:63" x14ac:dyDescent="0.2">
      <c r="B2500" s="15">
        <v>40657</v>
      </c>
      <c r="C2500" s="14">
        <v>3.26</v>
      </c>
      <c r="E2500" s="15">
        <v>40657</v>
      </c>
      <c r="F2500" s="14">
        <v>3.6059999999999999</v>
      </c>
      <c r="H2500" s="15">
        <v>40657</v>
      </c>
      <c r="I2500" s="14">
        <v>5.4719999999999995</v>
      </c>
      <c r="K2500" s="15">
        <v>40657</v>
      </c>
      <c r="L2500" s="14">
        <v>4.7569999999999997</v>
      </c>
      <c r="N2500" s="15">
        <v>40657</v>
      </c>
      <c r="O2500" s="14">
        <v>4.298</v>
      </c>
      <c r="Q2500" s="15">
        <v>40657</v>
      </c>
      <c r="R2500" s="14">
        <v>3.5569999999999999</v>
      </c>
      <c r="T2500" s="15">
        <v>40657</v>
      </c>
      <c r="U2500" s="14">
        <v>3.7029999999999998</v>
      </c>
      <c r="W2500" s="15">
        <v>40657</v>
      </c>
      <c r="X2500" s="14">
        <v>9.5009999999999994</v>
      </c>
      <c r="Z2500" s="15">
        <v>40657</v>
      </c>
      <c r="AA2500" s="14">
        <v>3.5569999999999999</v>
      </c>
      <c r="AC2500" s="14">
        <f t="shared" ref="AC2500:AC2563" si="295">((C2500*$C$1)+(F2500*$F$1)+(I2500*$I$1)+(L2500*$L$1)+(O2500*$O$1)+(R2500*$R$1)+(U2500*$U$1)+(X2500*$X$1)+(AA2500*$AA$1))/($C$1+$F$1+$I$1+$L$1+$O$1+$R$1+$U$1+$X$1+$AA$1)</f>
        <v>4.1673953344662449</v>
      </c>
      <c r="AE2500" s="15">
        <v>40657</v>
      </c>
      <c r="AF2500" s="14">
        <v>3.3906999999999998</v>
      </c>
      <c r="AH2500" s="15">
        <v>40657</v>
      </c>
      <c r="AI2500" s="14">
        <v>3.5270000000000001</v>
      </c>
      <c r="AK2500" s="15">
        <v>40657</v>
      </c>
      <c r="AL2500" s="14">
        <v>2.2970000000000002</v>
      </c>
      <c r="AM2500" s="14">
        <f t="shared" si="290"/>
        <v>1.8703953344662447</v>
      </c>
      <c r="AN2500" s="15">
        <v>40657</v>
      </c>
      <c r="AO2500" s="14">
        <v>2.835</v>
      </c>
      <c r="AP2500" s="14">
        <f t="shared" si="291"/>
        <v>0.55569999999999986</v>
      </c>
      <c r="AQ2500" s="15">
        <v>40657</v>
      </c>
      <c r="AR2500" s="14">
        <v>3.42</v>
      </c>
      <c r="AS2500" s="14">
        <f t="shared" si="292"/>
        <v>0.10700000000000021</v>
      </c>
      <c r="AU2500" s="14">
        <f t="shared" ref="AU2500:AU2563" si="296">C2500-AL2500</f>
        <v>0.96299999999999963</v>
      </c>
      <c r="AW2500" s="14">
        <f t="shared" si="293"/>
        <v>3.1749999999999994</v>
      </c>
      <c r="AY2500" s="14">
        <f t="shared" si="294"/>
        <v>2.4599999999999995</v>
      </c>
      <c r="BA2500" s="15">
        <v>40657</v>
      </c>
      <c r="BB2500" s="14">
        <v>221.13069999999999</v>
      </c>
      <c r="BD2500" s="15"/>
      <c r="BJ2500" s="15">
        <v>41387</v>
      </c>
      <c r="BK2500" s="14">
        <v>233.45689999999999</v>
      </c>
    </row>
    <row r="2501" spans="2:63" x14ac:dyDescent="0.2">
      <c r="B2501" s="15">
        <v>40658</v>
      </c>
      <c r="C2501" s="14">
        <v>3.26</v>
      </c>
      <c r="E2501" s="15">
        <v>40658</v>
      </c>
      <c r="F2501" s="14">
        <v>3.6059999999999999</v>
      </c>
      <c r="H2501" s="15">
        <v>40658</v>
      </c>
      <c r="I2501" s="14">
        <v>5.4719999999999995</v>
      </c>
      <c r="K2501" s="15">
        <v>40658</v>
      </c>
      <c r="L2501" s="14">
        <v>4.7569999999999997</v>
      </c>
      <c r="N2501" s="15">
        <v>40658</v>
      </c>
      <c r="O2501" s="14">
        <v>4.298</v>
      </c>
      <c r="Q2501" s="15">
        <v>40658</v>
      </c>
      <c r="R2501" s="14">
        <v>3.5569999999999999</v>
      </c>
      <c r="T2501" s="15">
        <v>40658</v>
      </c>
      <c r="U2501" s="14">
        <v>3.7029999999999998</v>
      </c>
      <c r="W2501" s="15">
        <v>40658</v>
      </c>
      <c r="X2501" s="14">
        <v>9.5009999999999994</v>
      </c>
      <c r="Z2501" s="15">
        <v>40658</v>
      </c>
      <c r="AA2501" s="14">
        <v>3.5569999999999999</v>
      </c>
      <c r="AC2501" s="14">
        <f t="shared" si="295"/>
        <v>4.1673953344662449</v>
      </c>
      <c r="AE2501" s="15">
        <v>40658</v>
      </c>
      <c r="AF2501" s="14">
        <v>3.3627000000000002</v>
      </c>
      <c r="AH2501" s="15">
        <v>40658</v>
      </c>
      <c r="AI2501" s="14">
        <v>3.5270000000000001</v>
      </c>
      <c r="AK2501" s="15">
        <v>40658</v>
      </c>
      <c r="AL2501" s="14">
        <v>2.3010000000000002</v>
      </c>
      <c r="AM2501" s="14">
        <f t="shared" si="290"/>
        <v>1.8663953344662447</v>
      </c>
      <c r="AN2501" s="15">
        <v>40658</v>
      </c>
      <c r="AO2501" s="14">
        <v>2.8445</v>
      </c>
      <c r="AP2501" s="14">
        <f t="shared" si="291"/>
        <v>0.51820000000000022</v>
      </c>
      <c r="AQ2501" s="15">
        <v>40658</v>
      </c>
      <c r="AR2501" s="14">
        <v>3.415</v>
      </c>
      <c r="AS2501" s="14">
        <f t="shared" si="292"/>
        <v>0.1120000000000001</v>
      </c>
      <c r="AU2501" s="14">
        <f t="shared" si="296"/>
        <v>0.95899999999999963</v>
      </c>
      <c r="AW2501" s="14">
        <f t="shared" si="293"/>
        <v>3.1709999999999994</v>
      </c>
      <c r="AY2501" s="14">
        <f t="shared" si="294"/>
        <v>2.4559999999999995</v>
      </c>
      <c r="BA2501" s="15">
        <v>40658</v>
      </c>
      <c r="BB2501" s="14">
        <v>221.13069999999999</v>
      </c>
      <c r="BD2501" s="15"/>
      <c r="BJ2501" s="15">
        <v>41388</v>
      </c>
      <c r="BK2501" s="14">
        <v>234.00729999999999</v>
      </c>
    </row>
    <row r="2502" spans="2:63" x14ac:dyDescent="0.2">
      <c r="B2502" s="15">
        <v>40659</v>
      </c>
      <c r="C2502" s="14">
        <v>3.2480000000000002</v>
      </c>
      <c r="E2502" s="15">
        <v>40659</v>
      </c>
      <c r="F2502" s="14">
        <v>3.61</v>
      </c>
      <c r="H2502" s="15">
        <v>40659</v>
      </c>
      <c r="I2502" s="14">
        <v>5.5049999999999999</v>
      </c>
      <c r="K2502" s="15">
        <v>40659</v>
      </c>
      <c r="L2502" s="14">
        <v>4.8079999999999998</v>
      </c>
      <c r="N2502" s="15">
        <v>40659</v>
      </c>
      <c r="O2502" s="14">
        <v>4.3239999999999998</v>
      </c>
      <c r="Q2502" s="15">
        <v>40659</v>
      </c>
      <c r="R2502" s="14">
        <v>3.5489999999999999</v>
      </c>
      <c r="T2502" s="15">
        <v>40659</v>
      </c>
      <c r="U2502" s="14">
        <v>3.6909999999999998</v>
      </c>
      <c r="W2502" s="15">
        <v>40659</v>
      </c>
      <c r="X2502" s="14">
        <v>9.6009999999999991</v>
      </c>
      <c r="Z2502" s="15">
        <v>40659</v>
      </c>
      <c r="AA2502" s="14">
        <v>3.55</v>
      </c>
      <c r="AC2502" s="14">
        <f t="shared" si="295"/>
        <v>4.1818288274370463</v>
      </c>
      <c r="AE2502" s="15">
        <v>40659</v>
      </c>
      <c r="AF2502" s="14">
        <v>3.3069999999999999</v>
      </c>
      <c r="AH2502" s="15">
        <v>40659</v>
      </c>
      <c r="AI2502" s="14">
        <v>3.4849999999999999</v>
      </c>
      <c r="AK2502" s="15">
        <v>40659</v>
      </c>
      <c r="AL2502" s="14">
        <v>2.278</v>
      </c>
      <c r="AM2502" s="14">
        <f t="shared" si="290"/>
        <v>1.9038288274370463</v>
      </c>
      <c r="AN2502" s="15">
        <v>40659</v>
      </c>
      <c r="AO2502" s="14">
        <v>2.7774999999999999</v>
      </c>
      <c r="AP2502" s="14">
        <f t="shared" si="291"/>
        <v>0.52950000000000008</v>
      </c>
      <c r="AQ2502" s="15">
        <v>40659</v>
      </c>
      <c r="AR2502" s="14">
        <v>3.42</v>
      </c>
      <c r="AS2502" s="14">
        <f t="shared" si="292"/>
        <v>6.4999999999999947E-2</v>
      </c>
      <c r="AU2502" s="14">
        <f t="shared" si="296"/>
        <v>0.9700000000000002</v>
      </c>
      <c r="AW2502" s="14">
        <f t="shared" si="293"/>
        <v>3.2269999999999999</v>
      </c>
      <c r="AY2502" s="14">
        <f t="shared" si="294"/>
        <v>2.5299999999999998</v>
      </c>
      <c r="BA2502" s="15">
        <v>40659</v>
      </c>
      <c r="BB2502" s="14">
        <v>225.67529999999999</v>
      </c>
      <c r="BD2502" s="15"/>
      <c r="BJ2502" s="15">
        <v>41389</v>
      </c>
      <c r="BK2502" s="14">
        <v>234.70089999999999</v>
      </c>
    </row>
    <row r="2503" spans="2:63" x14ac:dyDescent="0.2">
      <c r="B2503" s="15">
        <v>40660</v>
      </c>
      <c r="C2503" s="14">
        <v>3.2919999999999998</v>
      </c>
      <c r="E2503" s="15">
        <v>40660</v>
      </c>
      <c r="F2503" s="14">
        <v>3.645</v>
      </c>
      <c r="H2503" s="15">
        <v>40660</v>
      </c>
      <c r="I2503" s="14">
        <v>5.4889999999999999</v>
      </c>
      <c r="K2503" s="15">
        <v>40660</v>
      </c>
      <c r="L2503" s="14">
        <v>4.8140000000000001</v>
      </c>
      <c r="N2503" s="15">
        <v>40660</v>
      </c>
      <c r="O2503" s="14">
        <v>4.3319999999999999</v>
      </c>
      <c r="Q2503" s="15">
        <v>40660</v>
      </c>
      <c r="R2503" s="14">
        <v>3.589</v>
      </c>
      <c r="T2503" s="15">
        <v>40660</v>
      </c>
      <c r="U2503" s="14">
        <v>3.7279999999999998</v>
      </c>
      <c r="W2503" s="15">
        <v>40660</v>
      </c>
      <c r="X2503" s="14">
        <v>9.6210000000000004</v>
      </c>
      <c r="Z2503" s="15">
        <v>40660</v>
      </c>
      <c r="AA2503" s="14">
        <v>3.5920000000000001</v>
      </c>
      <c r="AC2503" s="14">
        <f t="shared" si="295"/>
        <v>4.2059213656727952</v>
      </c>
      <c r="AE2503" s="15">
        <v>40660</v>
      </c>
      <c r="AF2503" s="14">
        <v>3.3552</v>
      </c>
      <c r="AH2503" s="15">
        <v>40660</v>
      </c>
      <c r="AI2503" s="14">
        <v>3.57</v>
      </c>
      <c r="AK2503" s="15">
        <v>40660</v>
      </c>
      <c r="AL2503" s="14">
        <v>2.2679999999999998</v>
      </c>
      <c r="AM2503" s="14">
        <f t="shared" si="290"/>
        <v>1.9379213656727954</v>
      </c>
      <c r="AN2503" s="15">
        <v>40660</v>
      </c>
      <c r="AO2503" s="14">
        <v>2.7749999999999999</v>
      </c>
      <c r="AP2503" s="14">
        <f t="shared" si="291"/>
        <v>0.58020000000000005</v>
      </c>
      <c r="AQ2503" s="15">
        <v>40660</v>
      </c>
      <c r="AR2503" s="14">
        <v>3.427</v>
      </c>
      <c r="AS2503" s="14">
        <f t="shared" si="292"/>
        <v>0.14299999999999979</v>
      </c>
      <c r="AU2503" s="14">
        <f t="shared" si="296"/>
        <v>1.024</v>
      </c>
      <c r="AW2503" s="14">
        <f t="shared" si="293"/>
        <v>3.2210000000000001</v>
      </c>
      <c r="AY2503" s="14">
        <f t="shared" si="294"/>
        <v>2.5460000000000003</v>
      </c>
      <c r="BA2503" s="15">
        <v>40660</v>
      </c>
      <c r="BB2503" s="14">
        <v>219.69759999999999</v>
      </c>
      <c r="BD2503" s="15"/>
      <c r="BJ2503" s="15">
        <v>41390</v>
      </c>
      <c r="BK2503" s="14">
        <v>234.02269999999999</v>
      </c>
    </row>
    <row r="2504" spans="2:63" x14ac:dyDescent="0.2">
      <c r="B2504" s="15">
        <v>40661</v>
      </c>
      <c r="C2504" s="14">
        <v>3.262</v>
      </c>
      <c r="E2504" s="15">
        <v>40661</v>
      </c>
      <c r="F2504" s="14">
        <v>3.577</v>
      </c>
      <c r="H2504" s="15">
        <v>40661</v>
      </c>
      <c r="I2504" s="14">
        <v>5.3879999999999999</v>
      </c>
      <c r="K2504" s="15">
        <v>40661</v>
      </c>
      <c r="L2504" s="14">
        <v>4.7670000000000003</v>
      </c>
      <c r="N2504" s="15">
        <v>40661</v>
      </c>
      <c r="O2504" s="14">
        <v>4.2640000000000002</v>
      </c>
      <c r="Q2504" s="15">
        <v>40661</v>
      </c>
      <c r="R2504" s="14">
        <v>3.5249999999999999</v>
      </c>
      <c r="T2504" s="15">
        <v>40661</v>
      </c>
      <c r="U2504" s="14">
        <v>3.6390000000000002</v>
      </c>
      <c r="W2504" s="15">
        <v>40661</v>
      </c>
      <c r="X2504" s="14">
        <v>9.6590000000000007</v>
      </c>
      <c r="Z2504" s="15">
        <v>40661</v>
      </c>
      <c r="AA2504" s="14">
        <v>3.5350000000000001</v>
      </c>
      <c r="AC2504" s="14">
        <f t="shared" si="295"/>
        <v>4.1506425150625672</v>
      </c>
      <c r="AE2504" s="15">
        <v>40661</v>
      </c>
      <c r="AF2504" s="14">
        <v>3.3106</v>
      </c>
      <c r="AH2504" s="15">
        <v>40661</v>
      </c>
      <c r="AI2504" s="14">
        <v>3.4830000000000001</v>
      </c>
      <c r="AK2504" s="15">
        <v>40661</v>
      </c>
      <c r="AL2504" s="14">
        <v>2.31</v>
      </c>
      <c r="AM2504" s="14">
        <f t="shared" si="290"/>
        <v>1.8406425150625672</v>
      </c>
      <c r="AN2504" s="15">
        <v>40661</v>
      </c>
      <c r="AO2504" s="14">
        <v>2.8075000000000001</v>
      </c>
      <c r="AP2504" s="14">
        <f t="shared" si="291"/>
        <v>0.50309999999999988</v>
      </c>
      <c r="AQ2504" s="15">
        <v>40661</v>
      </c>
      <c r="AR2504" s="14">
        <v>3.4220000000000002</v>
      </c>
      <c r="AS2504" s="14">
        <f t="shared" si="292"/>
        <v>6.0999999999999943E-2</v>
      </c>
      <c r="AU2504" s="14">
        <f t="shared" si="296"/>
        <v>0.95199999999999996</v>
      </c>
      <c r="AW2504" s="14">
        <f t="shared" si="293"/>
        <v>3.0779999999999998</v>
      </c>
      <c r="AY2504" s="14">
        <f t="shared" si="294"/>
        <v>2.4570000000000003</v>
      </c>
      <c r="BA2504" s="15">
        <v>40661</v>
      </c>
      <c r="BB2504" s="14">
        <v>212.6063</v>
      </c>
      <c r="BD2504" s="15"/>
      <c r="BJ2504" s="15">
        <v>41391</v>
      </c>
      <c r="BK2504" s="14">
        <v>234.02269999999999</v>
      </c>
    </row>
    <row r="2505" spans="2:63" x14ac:dyDescent="0.2">
      <c r="B2505" s="15">
        <v>40662</v>
      </c>
      <c r="C2505" s="14">
        <v>3.2389999999999999</v>
      </c>
      <c r="E2505" s="15">
        <v>40662</v>
      </c>
      <c r="F2505" s="14">
        <v>3.5620000000000003</v>
      </c>
      <c r="H2505" s="15">
        <v>40662</v>
      </c>
      <c r="I2505" s="14">
        <v>5.2919999999999998</v>
      </c>
      <c r="K2505" s="15">
        <v>40662</v>
      </c>
      <c r="L2505" s="14">
        <v>4.7320000000000002</v>
      </c>
      <c r="N2505" s="15">
        <v>40662</v>
      </c>
      <c r="O2505" s="14">
        <v>4.2329999999999997</v>
      </c>
      <c r="Q2505" s="15">
        <v>40662</v>
      </c>
      <c r="R2505" s="14">
        <v>3.5049999999999999</v>
      </c>
      <c r="T2505" s="15">
        <v>40662</v>
      </c>
      <c r="U2505" s="14">
        <v>3.6230000000000002</v>
      </c>
      <c r="W2505" s="15">
        <v>40662</v>
      </c>
      <c r="X2505" s="14">
        <v>9.6430000000000007</v>
      </c>
      <c r="Z2505" s="15">
        <v>40662</v>
      </c>
      <c r="AA2505" s="14">
        <v>3.5150000000000001</v>
      </c>
      <c r="AC2505" s="14">
        <f t="shared" si="295"/>
        <v>4.1174804572841035</v>
      </c>
      <c r="AE2505" s="15">
        <v>40662</v>
      </c>
      <c r="AF2505" s="14">
        <v>3.2862999999999998</v>
      </c>
      <c r="AH2505" s="15">
        <v>40662</v>
      </c>
      <c r="AI2505" s="14">
        <v>3.43</v>
      </c>
      <c r="AK2505" s="15">
        <v>40662</v>
      </c>
      <c r="AL2505" s="14">
        <v>2.2999999999999998</v>
      </c>
      <c r="AM2505" s="14">
        <f t="shared" si="290"/>
        <v>1.8174804572841037</v>
      </c>
      <c r="AN2505" s="15">
        <v>40662</v>
      </c>
      <c r="AO2505" s="14">
        <v>2.8540000000000001</v>
      </c>
      <c r="AP2505" s="14">
        <f t="shared" si="291"/>
        <v>0.43229999999999968</v>
      </c>
      <c r="AQ2505" s="15">
        <v>40662</v>
      </c>
      <c r="AR2505" s="14">
        <v>3.4180000000000001</v>
      </c>
      <c r="AS2505" s="14">
        <f t="shared" si="292"/>
        <v>1.2000000000000011E-2</v>
      </c>
      <c r="AU2505" s="14">
        <f t="shared" si="296"/>
        <v>0.93900000000000006</v>
      </c>
      <c r="AW2505" s="14">
        <f t="shared" si="293"/>
        <v>2.992</v>
      </c>
      <c r="AY2505" s="14">
        <f t="shared" si="294"/>
        <v>2.4320000000000004</v>
      </c>
      <c r="BA2505" s="15">
        <v>40662</v>
      </c>
      <c r="BB2505" s="14">
        <v>205.27959999999999</v>
      </c>
      <c r="BD2505" s="15"/>
      <c r="BJ2505" s="15">
        <v>41392</v>
      </c>
      <c r="BK2505" s="14">
        <v>234.02269999999999</v>
      </c>
    </row>
    <row r="2506" spans="2:63" x14ac:dyDescent="0.2">
      <c r="B2506" s="15">
        <v>40663</v>
      </c>
      <c r="C2506" s="14">
        <v>3.2389999999999999</v>
      </c>
      <c r="E2506" s="15">
        <v>40663</v>
      </c>
      <c r="F2506" s="14">
        <v>3.5620000000000003</v>
      </c>
      <c r="H2506" s="15">
        <v>40663</v>
      </c>
      <c r="I2506" s="14">
        <v>5.2919999999999998</v>
      </c>
      <c r="K2506" s="15">
        <v>40663</v>
      </c>
      <c r="L2506" s="14">
        <v>4.7320000000000002</v>
      </c>
      <c r="N2506" s="15">
        <v>40663</v>
      </c>
      <c r="O2506" s="14">
        <v>4.2329999999999997</v>
      </c>
      <c r="Q2506" s="15">
        <v>40663</v>
      </c>
      <c r="R2506" s="14">
        <v>3.5049999999999999</v>
      </c>
      <c r="T2506" s="15">
        <v>40663</v>
      </c>
      <c r="U2506" s="14">
        <v>3.6230000000000002</v>
      </c>
      <c r="W2506" s="15">
        <v>40663</v>
      </c>
      <c r="X2506" s="14">
        <v>9.6430000000000007</v>
      </c>
      <c r="Z2506" s="15">
        <v>40663</v>
      </c>
      <c r="AA2506" s="14">
        <v>3.5150000000000001</v>
      </c>
      <c r="AC2506" s="14">
        <f t="shared" si="295"/>
        <v>4.1174804572841035</v>
      </c>
      <c r="AE2506" s="15">
        <v>40663</v>
      </c>
      <c r="AF2506" s="14">
        <v>3.2862999999999998</v>
      </c>
      <c r="AH2506" s="15">
        <v>40663</v>
      </c>
      <c r="AI2506" s="14">
        <v>3.43</v>
      </c>
      <c r="AK2506" s="15">
        <v>40663</v>
      </c>
      <c r="AL2506" s="14">
        <v>2.2999999999999998</v>
      </c>
      <c r="AM2506" s="14">
        <f t="shared" si="290"/>
        <v>1.8174804572841037</v>
      </c>
      <c r="AN2506" s="15">
        <v>40663</v>
      </c>
      <c r="AO2506" s="14">
        <v>2.8540000000000001</v>
      </c>
      <c r="AP2506" s="14">
        <f t="shared" si="291"/>
        <v>0.43229999999999968</v>
      </c>
      <c r="AQ2506" s="15">
        <v>40663</v>
      </c>
      <c r="AR2506" s="14">
        <v>3.4180000000000001</v>
      </c>
      <c r="AS2506" s="14">
        <f t="shared" si="292"/>
        <v>1.2000000000000011E-2</v>
      </c>
      <c r="AU2506" s="14">
        <f t="shared" si="296"/>
        <v>0.93900000000000006</v>
      </c>
      <c r="AW2506" s="14">
        <f t="shared" si="293"/>
        <v>2.992</v>
      </c>
      <c r="AY2506" s="14">
        <f t="shared" si="294"/>
        <v>2.4320000000000004</v>
      </c>
      <c r="BA2506" s="15">
        <v>40663</v>
      </c>
      <c r="BB2506" s="14">
        <v>205.27959999999999</v>
      </c>
      <c r="BD2506" s="15"/>
      <c r="BJ2506" s="15">
        <v>41393</v>
      </c>
      <c r="BK2506" s="14">
        <v>234.28059999999999</v>
      </c>
    </row>
    <row r="2507" spans="2:63" x14ac:dyDescent="0.2">
      <c r="B2507" s="15">
        <v>40664</v>
      </c>
      <c r="C2507" s="14">
        <v>3.2389999999999999</v>
      </c>
      <c r="E2507" s="15">
        <v>40664</v>
      </c>
      <c r="F2507" s="14">
        <v>3.5620000000000003</v>
      </c>
      <c r="H2507" s="15">
        <v>40664</v>
      </c>
      <c r="I2507" s="14">
        <v>5.2919999999999998</v>
      </c>
      <c r="K2507" s="15">
        <v>40664</v>
      </c>
      <c r="L2507" s="14">
        <v>4.7320000000000002</v>
      </c>
      <c r="N2507" s="15">
        <v>40664</v>
      </c>
      <c r="O2507" s="14">
        <v>4.2329999999999997</v>
      </c>
      <c r="Q2507" s="15">
        <v>40664</v>
      </c>
      <c r="R2507" s="14">
        <v>3.5049999999999999</v>
      </c>
      <c r="T2507" s="15">
        <v>40664</v>
      </c>
      <c r="U2507" s="14">
        <v>3.6230000000000002</v>
      </c>
      <c r="W2507" s="15">
        <v>40664</v>
      </c>
      <c r="X2507" s="14">
        <v>9.6430000000000007</v>
      </c>
      <c r="Z2507" s="15">
        <v>40664</v>
      </c>
      <c r="AA2507" s="14">
        <v>3.5150000000000001</v>
      </c>
      <c r="AC2507" s="14">
        <f t="shared" si="295"/>
        <v>4.1174804572841035</v>
      </c>
      <c r="AE2507" s="15">
        <v>40664</v>
      </c>
      <c r="AF2507" s="14">
        <v>3.2862999999999998</v>
      </c>
      <c r="AH2507" s="15">
        <v>40664</v>
      </c>
      <c r="AI2507" s="14">
        <v>3.43</v>
      </c>
      <c r="AK2507" s="15">
        <v>40664</v>
      </c>
      <c r="AL2507" s="14">
        <v>2.2999999999999998</v>
      </c>
      <c r="AM2507" s="14">
        <f t="shared" si="290"/>
        <v>1.8174804572841037</v>
      </c>
      <c r="AN2507" s="15">
        <v>40664</v>
      </c>
      <c r="AO2507" s="14">
        <v>2.8540000000000001</v>
      </c>
      <c r="AP2507" s="14">
        <f t="shared" si="291"/>
        <v>0.43229999999999968</v>
      </c>
      <c r="AQ2507" s="15">
        <v>40664</v>
      </c>
      <c r="AR2507" s="14">
        <v>3.4180000000000001</v>
      </c>
      <c r="AS2507" s="14">
        <f t="shared" si="292"/>
        <v>1.2000000000000011E-2</v>
      </c>
      <c r="AU2507" s="14">
        <f t="shared" si="296"/>
        <v>0.93900000000000006</v>
      </c>
      <c r="AW2507" s="14">
        <f t="shared" si="293"/>
        <v>2.992</v>
      </c>
      <c r="AY2507" s="14">
        <f t="shared" si="294"/>
        <v>2.4320000000000004</v>
      </c>
      <c r="BA2507" s="15">
        <v>40664</v>
      </c>
      <c r="BB2507" s="14">
        <v>205.27959999999999</v>
      </c>
      <c r="BD2507" s="15"/>
      <c r="BJ2507" s="15">
        <v>41394</v>
      </c>
      <c r="BK2507" s="14">
        <v>233.9187</v>
      </c>
    </row>
    <row r="2508" spans="2:63" x14ac:dyDescent="0.2">
      <c r="B2508" s="15">
        <v>40665</v>
      </c>
      <c r="C2508" s="14">
        <v>3.246</v>
      </c>
      <c r="E2508" s="15">
        <v>40665</v>
      </c>
      <c r="F2508" s="14">
        <v>3.5649999999999999</v>
      </c>
      <c r="H2508" s="15">
        <v>40665</v>
      </c>
      <c r="I2508" s="14">
        <v>5.2809999999999997</v>
      </c>
      <c r="K2508" s="15">
        <v>40665</v>
      </c>
      <c r="L2508" s="14">
        <v>4.71</v>
      </c>
      <c r="N2508" s="15">
        <v>40665</v>
      </c>
      <c r="O2508" s="14">
        <v>4.2270000000000003</v>
      </c>
      <c r="Q2508" s="15">
        <v>40665</v>
      </c>
      <c r="R2508" s="14">
        <v>3.508</v>
      </c>
      <c r="T2508" s="15">
        <v>40665</v>
      </c>
      <c r="U2508" s="14">
        <v>3.629</v>
      </c>
      <c r="W2508" s="15">
        <v>40665</v>
      </c>
      <c r="X2508" s="14">
        <v>9.6310000000000002</v>
      </c>
      <c r="Z2508" s="15">
        <v>40665</v>
      </c>
      <c r="AA2508" s="14">
        <v>3.5209999999999999</v>
      </c>
      <c r="AC2508" s="14">
        <f t="shared" si="295"/>
        <v>4.1143279777537458</v>
      </c>
      <c r="AE2508" s="15">
        <v>40665</v>
      </c>
      <c r="AF2508" s="14">
        <v>3.2787999999999999</v>
      </c>
      <c r="AH2508" s="15">
        <v>40665</v>
      </c>
      <c r="AI2508" s="14">
        <v>3.452</v>
      </c>
      <c r="AK2508" s="15">
        <v>40665</v>
      </c>
      <c r="AL2508" s="14">
        <v>2.33</v>
      </c>
      <c r="AM2508" s="14">
        <f t="shared" si="290"/>
        <v>1.7843279777537457</v>
      </c>
      <c r="AN2508" s="15">
        <v>40665</v>
      </c>
      <c r="AO2508" s="14">
        <v>2.8479999999999999</v>
      </c>
      <c r="AP2508" s="14">
        <f t="shared" si="291"/>
        <v>0.43080000000000007</v>
      </c>
      <c r="AQ2508" s="15">
        <v>40665</v>
      </c>
      <c r="AR2508" s="14">
        <v>3.4180000000000001</v>
      </c>
      <c r="AS2508" s="14">
        <f t="shared" si="292"/>
        <v>3.3999999999999808E-2</v>
      </c>
      <c r="AU2508" s="14">
        <f t="shared" si="296"/>
        <v>0.91599999999999993</v>
      </c>
      <c r="AW2508" s="14">
        <f t="shared" si="293"/>
        <v>2.9509999999999996</v>
      </c>
      <c r="AY2508" s="14">
        <f t="shared" si="294"/>
        <v>2.38</v>
      </c>
      <c r="BA2508" s="15">
        <v>40665</v>
      </c>
      <c r="BB2508" s="14">
        <v>203.46440000000001</v>
      </c>
      <c r="BD2508" s="15"/>
      <c r="BJ2508" s="15">
        <v>41395</v>
      </c>
      <c r="BK2508" s="14">
        <v>233.7311</v>
      </c>
    </row>
    <row r="2509" spans="2:63" x14ac:dyDescent="0.2">
      <c r="B2509" s="15">
        <v>40666</v>
      </c>
      <c r="C2509" s="14">
        <v>3.2789999999999999</v>
      </c>
      <c r="E2509" s="15">
        <v>40666</v>
      </c>
      <c r="F2509" s="14">
        <v>3.5939999999999999</v>
      </c>
      <c r="H2509" s="15">
        <v>40666</v>
      </c>
      <c r="I2509" s="14">
        <v>5.26</v>
      </c>
      <c r="K2509" s="15">
        <v>40666</v>
      </c>
      <c r="L2509" s="14">
        <v>4.6970000000000001</v>
      </c>
      <c r="N2509" s="15">
        <v>40666</v>
      </c>
      <c r="O2509" s="14">
        <v>4.2590000000000003</v>
      </c>
      <c r="Q2509" s="15">
        <v>40666</v>
      </c>
      <c r="R2509" s="14">
        <v>3.5529999999999999</v>
      </c>
      <c r="T2509" s="15">
        <v>40666</v>
      </c>
      <c r="U2509" s="14">
        <v>3.657</v>
      </c>
      <c r="W2509" s="15">
        <v>40666</v>
      </c>
      <c r="X2509" s="14">
        <v>9.5760000000000005</v>
      </c>
      <c r="Z2509" s="15">
        <v>40666</v>
      </c>
      <c r="AA2509" s="14">
        <v>3.5670000000000002</v>
      </c>
      <c r="AC2509" s="14">
        <f t="shared" si="295"/>
        <v>4.1287671867758382</v>
      </c>
      <c r="AE2509" s="15">
        <v>40666</v>
      </c>
      <c r="AF2509" s="14">
        <v>3.2473000000000001</v>
      </c>
      <c r="AH2509" s="15">
        <v>40666</v>
      </c>
      <c r="AI2509" s="14">
        <v>3.4209999999999998</v>
      </c>
      <c r="AK2509" s="15">
        <v>40666</v>
      </c>
      <c r="AL2509" s="14">
        <v>2.37</v>
      </c>
      <c r="AM2509" s="14">
        <f t="shared" si="290"/>
        <v>1.7587671867758381</v>
      </c>
      <c r="AN2509" s="15">
        <v>40666</v>
      </c>
      <c r="AO2509" s="14">
        <v>2.8410000000000002</v>
      </c>
      <c r="AP2509" s="14">
        <f t="shared" si="291"/>
        <v>0.40629999999999988</v>
      </c>
      <c r="AQ2509" s="15">
        <v>40666</v>
      </c>
      <c r="AR2509" s="14">
        <v>3.415</v>
      </c>
      <c r="AS2509" s="14">
        <f t="shared" si="292"/>
        <v>5.9999999999997833E-3</v>
      </c>
      <c r="AU2509" s="14">
        <f t="shared" si="296"/>
        <v>0.90899999999999981</v>
      </c>
      <c r="AW2509" s="14">
        <f t="shared" si="293"/>
        <v>2.8899999999999997</v>
      </c>
      <c r="AY2509" s="14">
        <f t="shared" si="294"/>
        <v>2.327</v>
      </c>
      <c r="BA2509" s="15">
        <v>40666</v>
      </c>
      <c r="BB2509" s="14">
        <v>198.15430000000001</v>
      </c>
      <c r="BD2509" s="15"/>
      <c r="BJ2509" s="15">
        <v>41396</v>
      </c>
      <c r="BK2509" s="14">
        <v>234.60839999999999</v>
      </c>
    </row>
    <row r="2510" spans="2:63" x14ac:dyDescent="0.2">
      <c r="B2510" s="15">
        <v>40667</v>
      </c>
      <c r="C2510" s="14">
        <v>3.2959999999999998</v>
      </c>
      <c r="E2510" s="15">
        <v>40667</v>
      </c>
      <c r="F2510" s="14">
        <v>3.625</v>
      </c>
      <c r="H2510" s="15">
        <v>40667</v>
      </c>
      <c r="I2510" s="14">
        <v>5.258</v>
      </c>
      <c r="K2510" s="15">
        <v>40667</v>
      </c>
      <c r="L2510" s="14">
        <v>4.7030000000000003</v>
      </c>
      <c r="N2510" s="15">
        <v>40667</v>
      </c>
      <c r="O2510" s="14">
        <v>4.2789999999999999</v>
      </c>
      <c r="Q2510" s="15">
        <v>40667</v>
      </c>
      <c r="R2510" s="14">
        <v>3.5680000000000001</v>
      </c>
      <c r="T2510" s="15">
        <v>40667</v>
      </c>
      <c r="U2510" s="14">
        <v>3.6720000000000002</v>
      </c>
      <c r="W2510" s="15">
        <v>40667</v>
      </c>
      <c r="X2510" s="14">
        <v>9.5210000000000008</v>
      </c>
      <c r="Z2510" s="15">
        <v>40667</v>
      </c>
      <c r="AA2510" s="14">
        <v>3.6</v>
      </c>
      <c r="AC2510" s="14">
        <f t="shared" si="295"/>
        <v>4.1424490962459446</v>
      </c>
      <c r="AE2510" s="15">
        <v>40667</v>
      </c>
      <c r="AF2510" s="14">
        <v>3.2159</v>
      </c>
      <c r="AH2510" s="15">
        <v>40667</v>
      </c>
      <c r="AI2510" s="14">
        <v>3.379</v>
      </c>
      <c r="AK2510" s="15">
        <v>40667</v>
      </c>
      <c r="AL2510" s="14">
        <v>2.3780000000000001</v>
      </c>
      <c r="AM2510" s="14">
        <f t="shared" si="290"/>
        <v>1.7644490962459445</v>
      </c>
      <c r="AN2510" s="15">
        <v>40667</v>
      </c>
      <c r="AO2510" s="14">
        <v>2.867</v>
      </c>
      <c r="AP2510" s="14">
        <f t="shared" si="291"/>
        <v>0.34889999999999999</v>
      </c>
      <c r="AQ2510" s="15">
        <v>40667</v>
      </c>
      <c r="AR2510" s="14">
        <v>3.42</v>
      </c>
      <c r="AS2510" s="14">
        <f t="shared" si="292"/>
        <v>-4.0999999999999925E-2</v>
      </c>
      <c r="AU2510" s="14">
        <f t="shared" si="296"/>
        <v>0.91799999999999971</v>
      </c>
      <c r="AW2510" s="14">
        <f t="shared" si="293"/>
        <v>2.88</v>
      </c>
      <c r="AY2510" s="14">
        <f t="shared" si="294"/>
        <v>2.3250000000000002</v>
      </c>
      <c r="BA2510" s="15">
        <v>40667</v>
      </c>
      <c r="BB2510" s="14">
        <v>196.2277</v>
      </c>
      <c r="BD2510" s="15"/>
      <c r="BJ2510" s="15">
        <v>41397</v>
      </c>
      <c r="BK2510" s="14">
        <v>234.7139</v>
      </c>
    </row>
    <row r="2511" spans="2:63" x14ac:dyDescent="0.2">
      <c r="B2511" s="15">
        <v>40668</v>
      </c>
      <c r="C2511" s="14">
        <v>3.2149999999999999</v>
      </c>
      <c r="E2511" s="15">
        <v>40668</v>
      </c>
      <c r="F2511" s="14">
        <v>3.55</v>
      </c>
      <c r="H2511" s="15">
        <v>40668</v>
      </c>
      <c r="I2511" s="14">
        <v>5.2370000000000001</v>
      </c>
      <c r="K2511" s="15">
        <v>40668</v>
      </c>
      <c r="L2511" s="14">
        <v>4.6779999999999999</v>
      </c>
      <c r="N2511" s="15">
        <v>40668</v>
      </c>
      <c r="O2511" s="14">
        <v>4.2329999999999997</v>
      </c>
      <c r="Q2511" s="15">
        <v>40668</v>
      </c>
      <c r="R2511" s="14">
        <v>3.496</v>
      </c>
      <c r="T2511" s="15">
        <v>40668</v>
      </c>
      <c r="U2511" s="14">
        <v>3.5960000000000001</v>
      </c>
      <c r="W2511" s="15">
        <v>40668</v>
      </c>
      <c r="X2511" s="14">
        <v>9.6920000000000002</v>
      </c>
      <c r="Z2511" s="15">
        <v>40668</v>
      </c>
      <c r="AA2511" s="14">
        <v>3.5190000000000001</v>
      </c>
      <c r="AC2511" s="14">
        <f t="shared" si="295"/>
        <v>4.0904234512590767</v>
      </c>
      <c r="AE2511" s="15">
        <v>40668</v>
      </c>
      <c r="AF2511" s="14">
        <v>3.1499000000000001</v>
      </c>
      <c r="AH2511" s="15">
        <v>40668</v>
      </c>
      <c r="AI2511" s="14">
        <v>3.3860000000000001</v>
      </c>
      <c r="AK2511" s="15">
        <v>40668</v>
      </c>
      <c r="AL2511" s="14">
        <v>2.37</v>
      </c>
      <c r="AM2511" s="14">
        <f t="shared" si="290"/>
        <v>1.7204234512590766</v>
      </c>
      <c r="AN2511" s="15">
        <v>40668</v>
      </c>
      <c r="AO2511" s="14">
        <v>2.7730000000000001</v>
      </c>
      <c r="AP2511" s="14">
        <f t="shared" si="291"/>
        <v>0.37690000000000001</v>
      </c>
      <c r="AQ2511" s="15">
        <v>40668</v>
      </c>
      <c r="AR2511" s="14">
        <v>3.4340000000000002</v>
      </c>
      <c r="AS2511" s="14">
        <f t="shared" si="292"/>
        <v>-4.8000000000000043E-2</v>
      </c>
      <c r="AU2511" s="14">
        <f t="shared" si="296"/>
        <v>0.84499999999999975</v>
      </c>
      <c r="AW2511" s="14">
        <f t="shared" si="293"/>
        <v>2.867</v>
      </c>
      <c r="AY2511" s="14">
        <f t="shared" si="294"/>
        <v>2.3079999999999998</v>
      </c>
      <c r="BA2511" s="15">
        <v>40668</v>
      </c>
      <c r="BB2511" s="14">
        <v>202.23259999999999</v>
      </c>
      <c r="BD2511" s="15"/>
      <c r="BJ2511" s="15">
        <v>41398</v>
      </c>
      <c r="BK2511" s="14">
        <v>234.7139</v>
      </c>
    </row>
    <row r="2512" spans="2:63" x14ac:dyDescent="0.2">
      <c r="B2512" s="15">
        <v>40669</v>
      </c>
      <c r="C2512" s="14">
        <v>3.17</v>
      </c>
      <c r="E2512" s="15">
        <v>40669</v>
      </c>
      <c r="F2512" s="14">
        <v>3.5019999999999998</v>
      </c>
      <c r="H2512" s="15">
        <v>40669</v>
      </c>
      <c r="I2512" s="14">
        <v>5.24</v>
      </c>
      <c r="K2512" s="15">
        <v>40669</v>
      </c>
      <c r="L2512" s="14">
        <v>4.6619999999999999</v>
      </c>
      <c r="N2512" s="15">
        <v>40669</v>
      </c>
      <c r="O2512" s="14">
        <v>4.1900000000000004</v>
      </c>
      <c r="Q2512" s="15">
        <v>40669</v>
      </c>
      <c r="R2512" s="14">
        <v>3.4369999999999998</v>
      </c>
      <c r="T2512" s="15">
        <v>40669</v>
      </c>
      <c r="U2512" s="14">
        <v>3.56</v>
      </c>
      <c r="W2512" s="15">
        <v>40669</v>
      </c>
      <c r="X2512" s="14">
        <v>9.5570000000000004</v>
      </c>
      <c r="Z2512" s="15">
        <v>40669</v>
      </c>
      <c r="AA2512" s="14">
        <v>3.456</v>
      </c>
      <c r="AC2512" s="14">
        <f t="shared" si="295"/>
        <v>4.0535538390236363</v>
      </c>
      <c r="AE2512" s="15">
        <v>40669</v>
      </c>
      <c r="AF2512" s="14">
        <v>3.1459000000000001</v>
      </c>
      <c r="AH2512" s="15">
        <v>40669</v>
      </c>
      <c r="AI2512" s="14">
        <v>3.383</v>
      </c>
      <c r="AK2512" s="15">
        <v>40669</v>
      </c>
      <c r="AL2512" s="14">
        <v>2.3449999999999998</v>
      </c>
      <c r="AM2512" s="14">
        <f t="shared" si="290"/>
        <v>1.7085538390236366</v>
      </c>
      <c r="AN2512" s="15">
        <v>40669</v>
      </c>
      <c r="AO2512" s="14">
        <v>2.7839999999999998</v>
      </c>
      <c r="AP2512" s="14">
        <f t="shared" si="291"/>
        <v>0.36190000000000033</v>
      </c>
      <c r="AQ2512" s="15">
        <v>40669</v>
      </c>
      <c r="AR2512" s="14">
        <v>3.39</v>
      </c>
      <c r="AS2512" s="14">
        <f t="shared" si="292"/>
        <v>-7.0000000000001172E-3</v>
      </c>
      <c r="AU2512" s="14">
        <f t="shared" si="296"/>
        <v>0.82500000000000018</v>
      </c>
      <c r="AW2512" s="14">
        <f t="shared" si="293"/>
        <v>2.8950000000000005</v>
      </c>
      <c r="AY2512" s="14">
        <f t="shared" si="294"/>
        <v>2.3170000000000002</v>
      </c>
      <c r="BA2512" s="15">
        <v>40669</v>
      </c>
      <c r="BB2512" s="14">
        <v>207.03489999999999</v>
      </c>
      <c r="BD2512" s="15"/>
      <c r="BJ2512" s="15">
        <v>41399</v>
      </c>
      <c r="BK2512" s="14">
        <v>234.7139</v>
      </c>
    </row>
    <row r="2513" spans="2:63" x14ac:dyDescent="0.2">
      <c r="B2513" s="15">
        <v>40670</v>
      </c>
      <c r="C2513" s="14">
        <v>3.17</v>
      </c>
      <c r="E2513" s="15">
        <v>40670</v>
      </c>
      <c r="F2513" s="14">
        <v>3.5019999999999998</v>
      </c>
      <c r="H2513" s="15">
        <v>40670</v>
      </c>
      <c r="I2513" s="14">
        <v>5.24</v>
      </c>
      <c r="K2513" s="15">
        <v>40670</v>
      </c>
      <c r="L2513" s="14">
        <v>4.6619999999999999</v>
      </c>
      <c r="N2513" s="15">
        <v>40670</v>
      </c>
      <c r="O2513" s="14">
        <v>4.1900000000000004</v>
      </c>
      <c r="Q2513" s="15">
        <v>40670</v>
      </c>
      <c r="R2513" s="14">
        <v>3.4369999999999998</v>
      </c>
      <c r="T2513" s="15">
        <v>40670</v>
      </c>
      <c r="U2513" s="14">
        <v>3.56</v>
      </c>
      <c r="W2513" s="15">
        <v>40670</v>
      </c>
      <c r="X2513" s="14">
        <v>9.5570000000000004</v>
      </c>
      <c r="Z2513" s="15">
        <v>40670</v>
      </c>
      <c r="AA2513" s="14">
        <v>3.456</v>
      </c>
      <c r="AC2513" s="14">
        <f t="shared" si="295"/>
        <v>4.0535538390236363</v>
      </c>
      <c r="AE2513" s="15">
        <v>40670</v>
      </c>
      <c r="AF2513" s="14">
        <v>3.1459000000000001</v>
      </c>
      <c r="AH2513" s="15">
        <v>40670</v>
      </c>
      <c r="AI2513" s="14">
        <v>3.383</v>
      </c>
      <c r="AK2513" s="15">
        <v>40670</v>
      </c>
      <c r="AL2513" s="14">
        <v>2.3449999999999998</v>
      </c>
      <c r="AM2513" s="14">
        <f t="shared" si="290"/>
        <v>1.7085538390236366</v>
      </c>
      <c r="AN2513" s="15">
        <v>40670</v>
      </c>
      <c r="AO2513" s="14">
        <v>2.7839999999999998</v>
      </c>
      <c r="AP2513" s="14">
        <f t="shared" si="291"/>
        <v>0.36190000000000033</v>
      </c>
      <c r="AQ2513" s="15">
        <v>40670</v>
      </c>
      <c r="AR2513" s="14">
        <v>3.39</v>
      </c>
      <c r="AS2513" s="14">
        <f t="shared" si="292"/>
        <v>-7.0000000000001172E-3</v>
      </c>
      <c r="AU2513" s="14">
        <f t="shared" si="296"/>
        <v>0.82500000000000018</v>
      </c>
      <c r="AW2513" s="14">
        <f t="shared" si="293"/>
        <v>2.8950000000000005</v>
      </c>
      <c r="AY2513" s="14">
        <f t="shared" si="294"/>
        <v>2.3170000000000002</v>
      </c>
      <c r="BA2513" s="15">
        <v>40670</v>
      </c>
      <c r="BB2513" s="14">
        <v>207.03489999999999</v>
      </c>
      <c r="BD2513" s="15"/>
      <c r="BJ2513" s="15">
        <v>41400</v>
      </c>
      <c r="BK2513" s="14">
        <v>234.7139</v>
      </c>
    </row>
    <row r="2514" spans="2:63" x14ac:dyDescent="0.2">
      <c r="B2514" s="15">
        <v>40671</v>
      </c>
      <c r="C2514" s="14">
        <v>3.17</v>
      </c>
      <c r="E2514" s="15">
        <v>40671</v>
      </c>
      <c r="F2514" s="14">
        <v>3.5019999999999998</v>
      </c>
      <c r="H2514" s="15">
        <v>40671</v>
      </c>
      <c r="I2514" s="14">
        <v>5.24</v>
      </c>
      <c r="K2514" s="15">
        <v>40671</v>
      </c>
      <c r="L2514" s="14">
        <v>4.6619999999999999</v>
      </c>
      <c r="N2514" s="15">
        <v>40671</v>
      </c>
      <c r="O2514" s="14">
        <v>4.1900000000000004</v>
      </c>
      <c r="Q2514" s="15">
        <v>40671</v>
      </c>
      <c r="R2514" s="14">
        <v>3.4369999999999998</v>
      </c>
      <c r="T2514" s="15">
        <v>40671</v>
      </c>
      <c r="U2514" s="14">
        <v>3.56</v>
      </c>
      <c r="W2514" s="15">
        <v>40671</v>
      </c>
      <c r="X2514" s="14">
        <v>9.5570000000000004</v>
      </c>
      <c r="Z2514" s="15">
        <v>40671</v>
      </c>
      <c r="AA2514" s="14">
        <v>3.456</v>
      </c>
      <c r="AC2514" s="14">
        <f t="shared" si="295"/>
        <v>4.0535538390236363</v>
      </c>
      <c r="AE2514" s="15">
        <v>40671</v>
      </c>
      <c r="AF2514" s="14">
        <v>3.1459000000000001</v>
      </c>
      <c r="AH2514" s="15">
        <v>40671</v>
      </c>
      <c r="AI2514" s="14">
        <v>3.383</v>
      </c>
      <c r="AK2514" s="15">
        <v>40671</v>
      </c>
      <c r="AL2514" s="14">
        <v>2.3449999999999998</v>
      </c>
      <c r="AM2514" s="14">
        <f t="shared" si="290"/>
        <v>1.7085538390236366</v>
      </c>
      <c r="AN2514" s="15">
        <v>40671</v>
      </c>
      <c r="AO2514" s="14">
        <v>2.7839999999999998</v>
      </c>
      <c r="AP2514" s="14">
        <f t="shared" si="291"/>
        <v>0.36190000000000033</v>
      </c>
      <c r="AQ2514" s="15">
        <v>40671</v>
      </c>
      <c r="AR2514" s="14">
        <v>3.39</v>
      </c>
      <c r="AS2514" s="14">
        <f t="shared" si="292"/>
        <v>-7.0000000000001172E-3</v>
      </c>
      <c r="AU2514" s="14">
        <f t="shared" si="296"/>
        <v>0.82500000000000018</v>
      </c>
      <c r="AW2514" s="14">
        <f t="shared" si="293"/>
        <v>2.8950000000000005</v>
      </c>
      <c r="AY2514" s="14">
        <f t="shared" si="294"/>
        <v>2.3170000000000002</v>
      </c>
      <c r="BA2514" s="15">
        <v>40671</v>
      </c>
      <c r="BB2514" s="14">
        <v>207.03489999999999</v>
      </c>
      <c r="BD2514" s="15"/>
      <c r="BJ2514" s="15">
        <v>41401</v>
      </c>
      <c r="BK2514" s="14">
        <v>234.47489999999999</v>
      </c>
    </row>
    <row r="2515" spans="2:63" x14ac:dyDescent="0.2">
      <c r="B2515" s="15">
        <v>40672</v>
      </c>
      <c r="C2515" s="14">
        <v>3.1030000000000002</v>
      </c>
      <c r="E2515" s="15">
        <v>40672</v>
      </c>
      <c r="F2515" s="14">
        <v>3.4590000000000001</v>
      </c>
      <c r="H2515" s="15">
        <v>40672</v>
      </c>
      <c r="I2515" s="14">
        <v>5.3230000000000004</v>
      </c>
      <c r="K2515" s="15">
        <v>40672</v>
      </c>
      <c r="L2515" s="14">
        <v>4.6719999999999997</v>
      </c>
      <c r="N2515" s="15">
        <v>40672</v>
      </c>
      <c r="O2515" s="14">
        <v>4.1989999999999998</v>
      </c>
      <c r="Q2515" s="15">
        <v>40672</v>
      </c>
      <c r="R2515" s="14">
        <v>3.387</v>
      </c>
      <c r="T2515" s="15">
        <v>40672</v>
      </c>
      <c r="U2515" s="14">
        <v>3.5030000000000001</v>
      </c>
      <c r="W2515" s="15">
        <v>40672</v>
      </c>
      <c r="X2515" s="14">
        <v>9.6720000000000006</v>
      </c>
      <c r="Z2515" s="15">
        <v>40672</v>
      </c>
      <c r="AA2515" s="14">
        <v>3.407</v>
      </c>
      <c r="AC2515" s="14">
        <f t="shared" si="295"/>
        <v>4.036429476286111</v>
      </c>
      <c r="AE2515" s="15">
        <v>40672</v>
      </c>
      <c r="AF2515" s="14">
        <v>3.1604000000000001</v>
      </c>
      <c r="AH2515" s="15">
        <v>40672</v>
      </c>
      <c r="AI2515" s="14">
        <v>3.3639999999999999</v>
      </c>
      <c r="AK2515" s="15">
        <v>40672</v>
      </c>
      <c r="AL2515" s="14">
        <v>2.3149999999999999</v>
      </c>
      <c r="AM2515" s="14">
        <f t="shared" si="290"/>
        <v>1.7214294762861111</v>
      </c>
      <c r="AN2515" s="15">
        <v>40672</v>
      </c>
      <c r="AO2515" s="14">
        <v>2.8085</v>
      </c>
      <c r="AP2515" s="14">
        <f t="shared" si="291"/>
        <v>0.3519000000000001</v>
      </c>
      <c r="AQ2515" s="15">
        <v>40672</v>
      </c>
      <c r="AR2515" s="14">
        <v>3.3765000000000001</v>
      </c>
      <c r="AS2515" s="14">
        <f t="shared" si="292"/>
        <v>-1.2500000000000178E-2</v>
      </c>
      <c r="AU2515" s="14">
        <f t="shared" si="296"/>
        <v>0.78800000000000026</v>
      </c>
      <c r="AW2515" s="14">
        <f t="shared" si="293"/>
        <v>3.0080000000000005</v>
      </c>
      <c r="AY2515" s="14">
        <f t="shared" si="294"/>
        <v>2.3569999999999998</v>
      </c>
      <c r="BA2515" s="15">
        <v>40672</v>
      </c>
      <c r="BB2515" s="14">
        <v>222.0258</v>
      </c>
      <c r="BD2515" s="15"/>
      <c r="BJ2515" s="15">
        <v>41402</v>
      </c>
      <c r="BK2515" s="14">
        <v>234.19839999999999</v>
      </c>
    </row>
    <row r="2516" spans="2:63" x14ac:dyDescent="0.2">
      <c r="B2516" s="15">
        <v>40673</v>
      </c>
      <c r="C2516" s="14">
        <v>3.1219999999999999</v>
      </c>
      <c r="E2516" s="15">
        <v>40673</v>
      </c>
      <c r="F2516" s="14">
        <v>3.4660000000000002</v>
      </c>
      <c r="H2516" s="15">
        <v>40673</v>
      </c>
      <c r="I2516" s="14">
        <v>5.2759999999999998</v>
      </c>
      <c r="K2516" s="15">
        <v>40673</v>
      </c>
      <c r="L2516" s="14">
        <v>4.6379999999999999</v>
      </c>
      <c r="N2516" s="15">
        <v>40673</v>
      </c>
      <c r="O2516" s="14">
        <v>4.202</v>
      </c>
      <c r="Q2516" s="15">
        <v>40673</v>
      </c>
      <c r="R2516" s="14">
        <v>3.4039999999999999</v>
      </c>
      <c r="T2516" s="15">
        <v>40673</v>
      </c>
      <c r="U2516" s="14">
        <v>3.528</v>
      </c>
      <c r="W2516" s="15">
        <v>40673</v>
      </c>
      <c r="X2516" s="14">
        <v>9.7119999999999997</v>
      </c>
      <c r="Z2516" s="15">
        <v>40673</v>
      </c>
      <c r="AA2516" s="14">
        <v>3.423</v>
      </c>
      <c r="AC2516" s="14">
        <f t="shared" si="295"/>
        <v>4.0336639888768726</v>
      </c>
      <c r="AE2516" s="15">
        <v>40673</v>
      </c>
      <c r="AF2516" s="14">
        <v>3.2134999999999998</v>
      </c>
      <c r="AH2516" s="15">
        <v>40673</v>
      </c>
      <c r="AI2516" s="14">
        <v>3.379</v>
      </c>
      <c r="AK2516" s="15">
        <v>40673</v>
      </c>
      <c r="AL2516" s="14">
        <v>2.34</v>
      </c>
      <c r="AM2516" s="14">
        <f t="shared" si="290"/>
        <v>1.6936639888768728</v>
      </c>
      <c r="AN2516" s="15">
        <v>40673</v>
      </c>
      <c r="AO2516" s="14">
        <v>2.82</v>
      </c>
      <c r="AP2516" s="14">
        <f t="shared" si="291"/>
        <v>0.39349999999999996</v>
      </c>
      <c r="AQ2516" s="15">
        <v>40673</v>
      </c>
      <c r="AR2516" s="14">
        <v>3.38</v>
      </c>
      <c r="AS2516" s="14">
        <f t="shared" si="292"/>
        <v>-9.9999999999988987E-4</v>
      </c>
      <c r="AU2516" s="14">
        <f t="shared" si="296"/>
        <v>0.78200000000000003</v>
      </c>
      <c r="AW2516" s="14">
        <f t="shared" si="293"/>
        <v>2.9359999999999999</v>
      </c>
      <c r="AY2516" s="14">
        <f t="shared" si="294"/>
        <v>2.298</v>
      </c>
      <c r="BA2516" s="15">
        <v>40673</v>
      </c>
      <c r="BB2516" s="14">
        <v>215.35220000000001</v>
      </c>
      <c r="BD2516" s="15"/>
      <c r="BJ2516" s="15">
        <v>41403</v>
      </c>
      <c r="BK2516" s="14">
        <v>234.43369999999999</v>
      </c>
    </row>
    <row r="2517" spans="2:63" x14ac:dyDescent="0.2">
      <c r="B2517" s="15">
        <v>40674</v>
      </c>
      <c r="C2517" s="14">
        <v>3.1280000000000001</v>
      </c>
      <c r="E2517" s="15">
        <v>40674</v>
      </c>
      <c r="F2517" s="14">
        <v>3.4670000000000001</v>
      </c>
      <c r="H2517" s="15">
        <v>40674</v>
      </c>
      <c r="I2517" s="14">
        <v>5.2549999999999999</v>
      </c>
      <c r="K2517" s="15">
        <v>40674</v>
      </c>
      <c r="L2517" s="14">
        <v>4.6310000000000002</v>
      </c>
      <c r="N2517" s="15">
        <v>40674</v>
      </c>
      <c r="O2517" s="14">
        <v>4.2</v>
      </c>
      <c r="Q2517" s="15">
        <v>40674</v>
      </c>
      <c r="R2517" s="14">
        <v>3.403</v>
      </c>
      <c r="T2517" s="15">
        <v>40674</v>
      </c>
      <c r="U2517" s="14">
        <v>3.5550000000000002</v>
      </c>
      <c r="W2517" s="15">
        <v>40674</v>
      </c>
      <c r="X2517" s="14">
        <v>9.423</v>
      </c>
      <c r="Z2517" s="15">
        <v>40674</v>
      </c>
      <c r="AA2517" s="14">
        <v>3.43</v>
      </c>
      <c r="AC2517" s="14">
        <f t="shared" si="295"/>
        <v>4.02439734280859</v>
      </c>
      <c r="AE2517" s="15">
        <v>40674</v>
      </c>
      <c r="AF2517" s="14">
        <v>3.1593</v>
      </c>
      <c r="AH2517" s="15">
        <v>40674</v>
      </c>
      <c r="AI2517" s="14">
        <v>3.4369999999999998</v>
      </c>
      <c r="AK2517" s="15">
        <v>40674</v>
      </c>
      <c r="AL2517" s="14">
        <v>2.335</v>
      </c>
      <c r="AM2517" s="14">
        <f t="shared" si="290"/>
        <v>1.68939734280859</v>
      </c>
      <c r="AN2517" s="15">
        <v>40674</v>
      </c>
      <c r="AO2517" s="14">
        <v>2.7395</v>
      </c>
      <c r="AP2517" s="14">
        <f t="shared" si="291"/>
        <v>0.41979999999999995</v>
      </c>
      <c r="AQ2517" s="15">
        <v>40674</v>
      </c>
      <c r="AR2517" s="14">
        <v>3.39</v>
      </c>
      <c r="AS2517" s="14">
        <f t="shared" si="292"/>
        <v>4.6999999999999709E-2</v>
      </c>
      <c r="AU2517" s="14">
        <f t="shared" si="296"/>
        <v>0.79300000000000015</v>
      </c>
      <c r="AW2517" s="14">
        <f t="shared" si="293"/>
        <v>2.92</v>
      </c>
      <c r="AY2517" s="14">
        <f t="shared" si="294"/>
        <v>2.2960000000000003</v>
      </c>
      <c r="BA2517" s="15">
        <v>40674</v>
      </c>
      <c r="BB2517" s="14">
        <v>212.67619999999999</v>
      </c>
      <c r="BD2517" s="15"/>
      <c r="BJ2517" s="15">
        <v>41404</v>
      </c>
      <c r="BK2517" s="14">
        <v>235.10149999999999</v>
      </c>
    </row>
    <row r="2518" spans="2:63" x14ac:dyDescent="0.2">
      <c r="B2518" s="15">
        <v>40675</v>
      </c>
      <c r="C2518" s="14">
        <v>3.109</v>
      </c>
      <c r="E2518" s="15">
        <v>40675</v>
      </c>
      <c r="F2518" s="14">
        <v>3.45</v>
      </c>
      <c r="H2518" s="15">
        <v>40675</v>
      </c>
      <c r="I2518" s="14">
        <v>5.2160000000000002</v>
      </c>
      <c r="K2518" s="15">
        <v>40675</v>
      </c>
      <c r="L2518" s="14">
        <v>4.5819999999999999</v>
      </c>
      <c r="N2518" s="15">
        <v>40675</v>
      </c>
      <c r="O2518" s="14">
        <v>4.1929999999999996</v>
      </c>
      <c r="Q2518" s="15">
        <v>40675</v>
      </c>
      <c r="R2518" s="14">
        <v>3.383</v>
      </c>
      <c r="T2518" s="15">
        <v>40675</v>
      </c>
      <c r="U2518" s="14">
        <v>3.528</v>
      </c>
      <c r="W2518" s="15">
        <v>40675</v>
      </c>
      <c r="X2518" s="14">
        <v>9.2609999999999992</v>
      </c>
      <c r="Z2518" s="15">
        <v>40675</v>
      </c>
      <c r="AA2518" s="14">
        <v>3.407</v>
      </c>
      <c r="AC2518" s="14">
        <f t="shared" si="295"/>
        <v>3.9936312374478606</v>
      </c>
      <c r="AE2518" s="15">
        <v>40675</v>
      </c>
      <c r="AF2518" s="14">
        <v>3.2225000000000001</v>
      </c>
      <c r="AH2518" s="15">
        <v>40675</v>
      </c>
      <c r="AI2518" s="14">
        <v>3.3769999999999998</v>
      </c>
      <c r="AK2518" s="15">
        <v>40675</v>
      </c>
      <c r="AL2518" s="14">
        <v>2.31</v>
      </c>
      <c r="AM2518" s="14">
        <f t="shared" si="290"/>
        <v>1.6836312374478606</v>
      </c>
      <c r="AN2518" s="15">
        <v>40675</v>
      </c>
      <c r="AO2518" s="14">
        <v>2.7570000000000001</v>
      </c>
      <c r="AP2518" s="14">
        <f t="shared" si="291"/>
        <v>0.46550000000000002</v>
      </c>
      <c r="AQ2518" s="15">
        <v>40675</v>
      </c>
      <c r="AR2518" s="14">
        <v>3.3650000000000002</v>
      </c>
      <c r="AS2518" s="14">
        <f t="shared" si="292"/>
        <v>1.1999999999999567E-2</v>
      </c>
      <c r="AU2518" s="14">
        <f t="shared" si="296"/>
        <v>0.79899999999999993</v>
      </c>
      <c r="AW2518" s="14">
        <f t="shared" si="293"/>
        <v>2.9060000000000001</v>
      </c>
      <c r="AY2518" s="14">
        <f t="shared" si="294"/>
        <v>2.2719999999999998</v>
      </c>
      <c r="BA2518" s="15">
        <v>40675</v>
      </c>
      <c r="BB2518" s="14">
        <v>210.7527</v>
      </c>
      <c r="BD2518" s="15"/>
      <c r="BJ2518" s="15">
        <v>41405</v>
      </c>
      <c r="BK2518" s="14">
        <v>235.10149999999999</v>
      </c>
    </row>
    <row r="2519" spans="2:63" x14ac:dyDescent="0.2">
      <c r="B2519" s="15">
        <v>40676</v>
      </c>
      <c r="C2519" s="14">
        <v>3.077</v>
      </c>
      <c r="E2519" s="15">
        <v>40676</v>
      </c>
      <c r="F2519" s="14">
        <v>3.419</v>
      </c>
      <c r="H2519" s="15">
        <v>40676</v>
      </c>
      <c r="I2519" s="14">
        <v>5.2590000000000003</v>
      </c>
      <c r="K2519" s="15">
        <v>40676</v>
      </c>
      <c r="L2519" s="14">
        <v>4.6070000000000002</v>
      </c>
      <c r="N2519" s="15">
        <v>40676</v>
      </c>
      <c r="O2519" s="14">
        <v>4.1749999999999998</v>
      </c>
      <c r="Q2519" s="15">
        <v>40676</v>
      </c>
      <c r="R2519" s="14">
        <v>3.35</v>
      </c>
      <c r="T2519" s="15">
        <v>40676</v>
      </c>
      <c r="U2519" s="14">
        <v>3.4950000000000001</v>
      </c>
      <c r="W2519" s="15">
        <v>40676</v>
      </c>
      <c r="X2519" s="14">
        <v>9.2149999999999999</v>
      </c>
      <c r="Z2519" s="15">
        <v>40676</v>
      </c>
      <c r="AA2519" s="14">
        <v>3.3780000000000001</v>
      </c>
      <c r="AC2519" s="14">
        <f t="shared" si="295"/>
        <v>3.9830563880735368</v>
      </c>
      <c r="AE2519" s="15">
        <v>40676</v>
      </c>
      <c r="AF2519" s="14">
        <v>3.1709000000000001</v>
      </c>
      <c r="AH2519" s="15">
        <v>40676</v>
      </c>
      <c r="AI2519" s="14">
        <v>3.3650000000000002</v>
      </c>
      <c r="AK2519" s="15">
        <v>40676</v>
      </c>
      <c r="AL2519" s="14">
        <v>2.3675000000000002</v>
      </c>
      <c r="AM2519" s="14">
        <f t="shared" si="290"/>
        <v>1.6155563880735366</v>
      </c>
      <c r="AN2519" s="15">
        <v>40676</v>
      </c>
      <c r="AO2519" s="14">
        <v>2.7199999999999998</v>
      </c>
      <c r="AP2519" s="14">
        <f t="shared" si="291"/>
        <v>0.4509000000000003</v>
      </c>
      <c r="AQ2519" s="15">
        <v>40676</v>
      </c>
      <c r="AR2519" s="14">
        <v>3.36</v>
      </c>
      <c r="AS2519" s="14">
        <f t="shared" si="292"/>
        <v>5.0000000000003375E-3</v>
      </c>
      <c r="AU2519" s="14">
        <f t="shared" si="296"/>
        <v>0.7094999999999998</v>
      </c>
      <c r="AW2519" s="14">
        <f t="shared" si="293"/>
        <v>2.8915000000000002</v>
      </c>
      <c r="AY2519" s="14">
        <f t="shared" si="294"/>
        <v>2.2395</v>
      </c>
      <c r="BA2519" s="15">
        <v>40676</v>
      </c>
      <c r="BB2519" s="14">
        <v>218.1508</v>
      </c>
      <c r="BD2519" s="15"/>
      <c r="BJ2519" s="15">
        <v>41406</v>
      </c>
      <c r="BK2519" s="14">
        <v>235.10149999999999</v>
      </c>
    </row>
    <row r="2520" spans="2:63" x14ac:dyDescent="0.2">
      <c r="B2520" s="15">
        <v>40677</v>
      </c>
      <c r="C2520" s="14">
        <v>3.077</v>
      </c>
      <c r="E2520" s="15">
        <v>40677</v>
      </c>
      <c r="F2520" s="14">
        <v>3.419</v>
      </c>
      <c r="H2520" s="15">
        <v>40677</v>
      </c>
      <c r="I2520" s="14">
        <v>5.2590000000000003</v>
      </c>
      <c r="K2520" s="15">
        <v>40677</v>
      </c>
      <c r="L2520" s="14">
        <v>4.6070000000000002</v>
      </c>
      <c r="N2520" s="15">
        <v>40677</v>
      </c>
      <c r="O2520" s="14">
        <v>4.1749999999999998</v>
      </c>
      <c r="Q2520" s="15">
        <v>40677</v>
      </c>
      <c r="R2520" s="14">
        <v>3.35</v>
      </c>
      <c r="T2520" s="15">
        <v>40677</v>
      </c>
      <c r="U2520" s="14">
        <v>3.4950000000000001</v>
      </c>
      <c r="W2520" s="15">
        <v>40677</v>
      </c>
      <c r="X2520" s="14">
        <v>9.2149999999999999</v>
      </c>
      <c r="Z2520" s="15">
        <v>40677</v>
      </c>
      <c r="AA2520" s="14">
        <v>3.3780000000000001</v>
      </c>
      <c r="AC2520" s="14">
        <f t="shared" si="295"/>
        <v>3.9830563880735368</v>
      </c>
      <c r="AE2520" s="15">
        <v>40677</v>
      </c>
      <c r="AF2520" s="14">
        <v>3.1709000000000001</v>
      </c>
      <c r="AH2520" s="15">
        <v>40677</v>
      </c>
      <c r="AI2520" s="14">
        <v>3.3650000000000002</v>
      </c>
      <c r="AK2520" s="15">
        <v>40677</v>
      </c>
      <c r="AL2520" s="14">
        <v>2.3675000000000002</v>
      </c>
      <c r="AM2520" s="14">
        <f t="shared" si="290"/>
        <v>1.6155563880735366</v>
      </c>
      <c r="AN2520" s="15">
        <v>40677</v>
      </c>
      <c r="AO2520" s="14">
        <v>2.7199999999999998</v>
      </c>
      <c r="AP2520" s="14">
        <f t="shared" si="291"/>
        <v>0.4509000000000003</v>
      </c>
      <c r="AQ2520" s="15">
        <v>40677</v>
      </c>
      <c r="AR2520" s="14">
        <v>3.36</v>
      </c>
      <c r="AS2520" s="14">
        <f t="shared" si="292"/>
        <v>5.0000000000003375E-3</v>
      </c>
      <c r="AU2520" s="14">
        <f t="shared" si="296"/>
        <v>0.7094999999999998</v>
      </c>
      <c r="AW2520" s="14">
        <f t="shared" si="293"/>
        <v>2.8915000000000002</v>
      </c>
      <c r="AY2520" s="14">
        <f t="shared" si="294"/>
        <v>2.2395</v>
      </c>
      <c r="BA2520" s="15">
        <v>40677</v>
      </c>
      <c r="BB2520" s="14">
        <v>218.1508</v>
      </c>
      <c r="BD2520" s="15"/>
      <c r="BJ2520" s="15">
        <v>41407</v>
      </c>
      <c r="BK2520" s="14">
        <v>234.8169</v>
      </c>
    </row>
    <row r="2521" spans="2:63" x14ac:dyDescent="0.2">
      <c r="B2521" s="15">
        <v>40678</v>
      </c>
      <c r="C2521" s="14">
        <v>3.077</v>
      </c>
      <c r="E2521" s="15">
        <v>40678</v>
      </c>
      <c r="F2521" s="14">
        <v>3.419</v>
      </c>
      <c r="H2521" s="15">
        <v>40678</v>
      </c>
      <c r="I2521" s="14">
        <v>5.2590000000000003</v>
      </c>
      <c r="K2521" s="15">
        <v>40678</v>
      </c>
      <c r="L2521" s="14">
        <v>4.6070000000000002</v>
      </c>
      <c r="N2521" s="15">
        <v>40678</v>
      </c>
      <c r="O2521" s="14">
        <v>4.1749999999999998</v>
      </c>
      <c r="Q2521" s="15">
        <v>40678</v>
      </c>
      <c r="R2521" s="14">
        <v>3.35</v>
      </c>
      <c r="T2521" s="15">
        <v>40678</v>
      </c>
      <c r="U2521" s="14">
        <v>3.4950000000000001</v>
      </c>
      <c r="W2521" s="15">
        <v>40678</v>
      </c>
      <c r="X2521" s="14">
        <v>9.2149999999999999</v>
      </c>
      <c r="Z2521" s="15">
        <v>40678</v>
      </c>
      <c r="AA2521" s="14">
        <v>3.3780000000000001</v>
      </c>
      <c r="AC2521" s="14">
        <f t="shared" si="295"/>
        <v>3.9830563880735368</v>
      </c>
      <c r="AE2521" s="15">
        <v>40678</v>
      </c>
      <c r="AF2521" s="14">
        <v>3.1709000000000001</v>
      </c>
      <c r="AH2521" s="15">
        <v>40678</v>
      </c>
      <c r="AI2521" s="14">
        <v>3.3650000000000002</v>
      </c>
      <c r="AK2521" s="15">
        <v>40678</v>
      </c>
      <c r="AL2521" s="14">
        <v>2.3675000000000002</v>
      </c>
      <c r="AM2521" s="14">
        <f t="shared" si="290"/>
        <v>1.6155563880735366</v>
      </c>
      <c r="AN2521" s="15">
        <v>40678</v>
      </c>
      <c r="AO2521" s="14">
        <v>2.7199999999999998</v>
      </c>
      <c r="AP2521" s="14">
        <f t="shared" si="291"/>
        <v>0.4509000000000003</v>
      </c>
      <c r="AQ2521" s="15">
        <v>40678</v>
      </c>
      <c r="AR2521" s="14">
        <v>3.36</v>
      </c>
      <c r="AS2521" s="14">
        <f t="shared" si="292"/>
        <v>5.0000000000003375E-3</v>
      </c>
      <c r="AU2521" s="14">
        <f t="shared" si="296"/>
        <v>0.7094999999999998</v>
      </c>
      <c r="AW2521" s="14">
        <f t="shared" si="293"/>
        <v>2.8915000000000002</v>
      </c>
      <c r="AY2521" s="14">
        <f t="shared" si="294"/>
        <v>2.2395</v>
      </c>
      <c r="BA2521" s="15">
        <v>40678</v>
      </c>
      <c r="BB2521" s="14">
        <v>218.1508</v>
      </c>
      <c r="BD2521" s="15"/>
      <c r="BJ2521" s="15">
        <v>41408</v>
      </c>
      <c r="BK2521" s="14">
        <v>234.91749999999999</v>
      </c>
    </row>
    <row r="2522" spans="2:63" x14ac:dyDescent="0.2">
      <c r="B2522" s="15">
        <v>40679</v>
      </c>
      <c r="C2522" s="14">
        <v>3.1160000000000001</v>
      </c>
      <c r="E2522" s="15">
        <v>40679</v>
      </c>
      <c r="F2522" s="14">
        <v>3.4580000000000002</v>
      </c>
      <c r="H2522" s="15">
        <v>40679</v>
      </c>
      <c r="I2522" s="14">
        <v>5.2489999999999997</v>
      </c>
      <c r="K2522" s="15">
        <v>40679</v>
      </c>
      <c r="L2522" s="14">
        <v>4.5860000000000003</v>
      </c>
      <c r="N2522" s="15">
        <v>40679</v>
      </c>
      <c r="O2522" s="14">
        <v>4.1840000000000002</v>
      </c>
      <c r="Q2522" s="15">
        <v>40679</v>
      </c>
      <c r="R2522" s="14">
        <v>3.3839999999999999</v>
      </c>
      <c r="T2522" s="15">
        <v>40679</v>
      </c>
      <c r="U2522" s="14">
        <v>3.536</v>
      </c>
      <c r="W2522" s="15">
        <v>40679</v>
      </c>
      <c r="X2522" s="14">
        <v>8.9710000000000001</v>
      </c>
      <c r="Z2522" s="15">
        <v>40679</v>
      </c>
      <c r="AA2522" s="14">
        <v>3.4089999999999998</v>
      </c>
      <c r="AC2522" s="14">
        <f t="shared" si="295"/>
        <v>3.994799165765488</v>
      </c>
      <c r="AE2522" s="15">
        <v>40679</v>
      </c>
      <c r="AF2522" s="14">
        <v>3.1469999999999998</v>
      </c>
      <c r="AH2522" s="15">
        <v>40679</v>
      </c>
      <c r="AI2522" s="14">
        <v>3.383</v>
      </c>
      <c r="AK2522" s="15">
        <v>40679</v>
      </c>
      <c r="AL2522" s="14">
        <v>2.3250000000000002</v>
      </c>
      <c r="AM2522" s="14">
        <f t="shared" si="290"/>
        <v>1.6697991657654878</v>
      </c>
      <c r="AN2522" s="15">
        <v>40679</v>
      </c>
      <c r="AO2522" s="14">
        <v>2.6859999999999999</v>
      </c>
      <c r="AP2522" s="14">
        <f t="shared" si="291"/>
        <v>0.46099999999999985</v>
      </c>
      <c r="AQ2522" s="15">
        <v>40679</v>
      </c>
      <c r="AR2522" s="14">
        <v>3.375</v>
      </c>
      <c r="AS2522" s="14">
        <f t="shared" si="292"/>
        <v>8.0000000000000071E-3</v>
      </c>
      <c r="AU2522" s="14">
        <f t="shared" si="296"/>
        <v>0.79099999999999993</v>
      </c>
      <c r="AW2522" s="14">
        <f t="shared" si="293"/>
        <v>2.9239999999999995</v>
      </c>
      <c r="AY2522" s="14">
        <f t="shared" si="294"/>
        <v>2.2610000000000001</v>
      </c>
      <c r="BA2522" s="15">
        <v>40679</v>
      </c>
      <c r="BB2522" s="14">
        <v>213.2987</v>
      </c>
      <c r="BD2522" s="15"/>
      <c r="BJ2522" s="15">
        <v>41409</v>
      </c>
      <c r="BK2522" s="14">
        <v>234.8716</v>
      </c>
    </row>
    <row r="2523" spans="2:63" x14ac:dyDescent="0.2">
      <c r="B2523" s="15">
        <v>40680</v>
      </c>
      <c r="C2523" s="14">
        <v>3.093</v>
      </c>
      <c r="E2523" s="15">
        <v>40680</v>
      </c>
      <c r="F2523" s="14">
        <v>3.4380000000000002</v>
      </c>
      <c r="H2523" s="15">
        <v>40680</v>
      </c>
      <c r="I2523" s="14">
        <v>5.3120000000000003</v>
      </c>
      <c r="K2523" s="15">
        <v>40680</v>
      </c>
      <c r="L2523" s="14">
        <v>4.6070000000000002</v>
      </c>
      <c r="N2523" s="15">
        <v>40680</v>
      </c>
      <c r="O2523" s="14">
        <v>4.1740000000000004</v>
      </c>
      <c r="Q2523" s="15">
        <v>40680</v>
      </c>
      <c r="R2523" s="14">
        <v>3.36</v>
      </c>
      <c r="T2523" s="15">
        <v>40680</v>
      </c>
      <c r="U2523" s="14">
        <v>3.5070000000000001</v>
      </c>
      <c r="W2523" s="15">
        <v>40680</v>
      </c>
      <c r="X2523" s="14">
        <v>9.0060000000000002</v>
      </c>
      <c r="Z2523" s="15">
        <v>40680</v>
      </c>
      <c r="AA2523" s="14">
        <v>3.38</v>
      </c>
      <c r="AC2523" s="14">
        <f t="shared" si="295"/>
        <v>3.9942641742623204</v>
      </c>
      <c r="AE2523" s="15">
        <v>40680</v>
      </c>
      <c r="AF2523" s="14">
        <v>3.1158000000000001</v>
      </c>
      <c r="AH2523" s="15">
        <v>40680</v>
      </c>
      <c r="AI2523" s="14">
        <v>3.3650000000000002</v>
      </c>
      <c r="AK2523" s="15">
        <v>40680</v>
      </c>
      <c r="AL2523" s="14">
        <v>2.3064999999999998</v>
      </c>
      <c r="AM2523" s="14">
        <f t="shared" si="290"/>
        <v>1.6877641742623206</v>
      </c>
      <c r="AN2523" s="15">
        <v>40680</v>
      </c>
      <c r="AO2523" s="14">
        <v>2.6390000000000002</v>
      </c>
      <c r="AP2523" s="14">
        <f t="shared" si="291"/>
        <v>0.47679999999999989</v>
      </c>
      <c r="AQ2523" s="15">
        <v>40680</v>
      </c>
      <c r="AR2523" s="14">
        <v>3.395</v>
      </c>
      <c r="AS2523" s="14">
        <f t="shared" si="292"/>
        <v>-2.9999999999999805E-2</v>
      </c>
      <c r="AU2523" s="14">
        <f t="shared" si="296"/>
        <v>0.7865000000000002</v>
      </c>
      <c r="AW2523" s="14">
        <f t="shared" si="293"/>
        <v>3.0055000000000005</v>
      </c>
      <c r="AY2523" s="14">
        <f t="shared" si="294"/>
        <v>2.3005000000000004</v>
      </c>
      <c r="BA2523" s="15">
        <v>40680</v>
      </c>
      <c r="BB2523" s="14">
        <v>221.81039999999999</v>
      </c>
      <c r="BD2523" s="15"/>
      <c r="BJ2523" s="15">
        <v>41410</v>
      </c>
      <c r="BK2523" s="14">
        <v>234.52680000000001</v>
      </c>
    </row>
    <row r="2524" spans="2:63" x14ac:dyDescent="0.2">
      <c r="B2524" s="15">
        <v>40681</v>
      </c>
      <c r="C2524" s="14">
        <v>3.12</v>
      </c>
      <c r="E2524" s="15">
        <v>40681</v>
      </c>
      <c r="F2524" s="14">
        <v>3.4710000000000001</v>
      </c>
      <c r="H2524" s="15">
        <v>40681</v>
      </c>
      <c r="I2524" s="14">
        <v>5.359</v>
      </c>
      <c r="K2524" s="15">
        <v>40681</v>
      </c>
      <c r="L2524" s="14">
        <v>4.63</v>
      </c>
      <c r="N2524" s="15">
        <v>40681</v>
      </c>
      <c r="O2524" s="14">
        <v>4.2089999999999996</v>
      </c>
      <c r="Q2524" s="15">
        <v>40681</v>
      </c>
      <c r="R2524" s="14">
        <v>3.3890000000000002</v>
      </c>
      <c r="T2524" s="15">
        <v>40681</v>
      </c>
      <c r="U2524" s="14">
        <v>3.5380000000000003</v>
      </c>
      <c r="W2524" s="15">
        <v>40681</v>
      </c>
      <c r="X2524" s="14">
        <v>9.1869999999999994</v>
      </c>
      <c r="Z2524" s="15">
        <v>40681</v>
      </c>
      <c r="AA2524" s="14">
        <v>3.4119999999999999</v>
      </c>
      <c r="AC2524" s="14">
        <f t="shared" si="295"/>
        <v>4.0293344662443999</v>
      </c>
      <c r="AE2524" s="15">
        <v>40681</v>
      </c>
      <c r="AF2524" s="14">
        <v>3.1800999999999999</v>
      </c>
      <c r="AH2524" s="15">
        <v>40681</v>
      </c>
      <c r="AI2524" s="14">
        <v>3.3860000000000001</v>
      </c>
      <c r="AK2524" s="15">
        <v>40681</v>
      </c>
      <c r="AL2524" s="14">
        <v>2.3075000000000001</v>
      </c>
      <c r="AM2524" s="14">
        <f t="shared" si="290"/>
        <v>1.7218344662443998</v>
      </c>
      <c r="AN2524" s="15">
        <v>40681</v>
      </c>
      <c r="AO2524" s="14">
        <v>2.702</v>
      </c>
      <c r="AP2524" s="14">
        <f t="shared" si="291"/>
        <v>0.47809999999999997</v>
      </c>
      <c r="AQ2524" s="15">
        <v>40681</v>
      </c>
      <c r="AR2524" s="14">
        <v>3.3890000000000002</v>
      </c>
      <c r="AS2524" s="14">
        <f t="shared" si="292"/>
        <v>-3.0000000000001137E-3</v>
      </c>
      <c r="AU2524" s="14">
        <f t="shared" si="296"/>
        <v>0.8125</v>
      </c>
      <c r="AW2524" s="14">
        <f t="shared" si="293"/>
        <v>3.0514999999999999</v>
      </c>
      <c r="AY2524" s="14">
        <f t="shared" si="294"/>
        <v>2.3224999999999998</v>
      </c>
      <c r="BA2524" s="15">
        <v>40681</v>
      </c>
      <c r="BB2524" s="14">
        <v>223.85929999999999</v>
      </c>
      <c r="BD2524" s="15"/>
      <c r="BJ2524" s="15">
        <v>41411</v>
      </c>
      <c r="BK2524" s="14">
        <v>234.76599999999999</v>
      </c>
    </row>
    <row r="2525" spans="2:63" x14ac:dyDescent="0.2">
      <c r="B2525" s="15">
        <v>40682</v>
      </c>
      <c r="C2525" s="14">
        <v>3.1139999999999999</v>
      </c>
      <c r="E2525" s="15">
        <v>40682</v>
      </c>
      <c r="F2525" s="14">
        <v>3.4769999999999999</v>
      </c>
      <c r="H2525" s="15">
        <v>40682</v>
      </c>
      <c r="I2525" s="14">
        <v>5.3949999999999996</v>
      </c>
      <c r="K2525" s="15">
        <v>40682</v>
      </c>
      <c r="L2525" s="14">
        <v>4.76</v>
      </c>
      <c r="N2525" s="15">
        <v>40682</v>
      </c>
      <c r="O2525" s="14">
        <v>4.2050000000000001</v>
      </c>
      <c r="Q2525" s="15">
        <v>40682</v>
      </c>
      <c r="R2525" s="14">
        <v>3.395</v>
      </c>
      <c r="T2525" s="15">
        <v>40682</v>
      </c>
      <c r="U2525" s="14">
        <v>3.5579999999999998</v>
      </c>
      <c r="W2525" s="15">
        <v>40682</v>
      </c>
      <c r="X2525" s="14">
        <v>9.1120000000000001</v>
      </c>
      <c r="Z2525" s="15">
        <v>40682</v>
      </c>
      <c r="AA2525" s="14">
        <v>3.41</v>
      </c>
      <c r="AC2525" s="14">
        <f t="shared" si="295"/>
        <v>4.057388536999845</v>
      </c>
      <c r="AE2525" s="15">
        <v>40682</v>
      </c>
      <c r="AF2525" s="14">
        <v>3.1709000000000001</v>
      </c>
      <c r="AH2525" s="15">
        <v>40682</v>
      </c>
      <c r="AI2525" s="14">
        <v>3.391</v>
      </c>
      <c r="AK2525" s="15">
        <v>40682</v>
      </c>
      <c r="AL2525" s="14">
        <v>2.29</v>
      </c>
      <c r="AM2525" s="14">
        <f t="shared" si="290"/>
        <v>1.767388536999845</v>
      </c>
      <c r="AN2525" s="15">
        <v>40682</v>
      </c>
      <c r="AO2525" s="14">
        <v>2.6595</v>
      </c>
      <c r="AP2525" s="14">
        <f t="shared" si="291"/>
        <v>0.51140000000000008</v>
      </c>
      <c r="AQ2525" s="15">
        <v>40682</v>
      </c>
      <c r="AR2525" s="14">
        <v>3.355</v>
      </c>
      <c r="AS2525" s="14">
        <f t="shared" si="292"/>
        <v>3.6000000000000032E-2</v>
      </c>
      <c r="AU2525" s="14">
        <f t="shared" si="296"/>
        <v>0.82399999999999984</v>
      </c>
      <c r="AW2525" s="14">
        <f t="shared" si="293"/>
        <v>3.1049999999999995</v>
      </c>
      <c r="AY2525" s="14">
        <f t="shared" si="294"/>
        <v>2.4699999999999998</v>
      </c>
      <c r="BA2525" s="15">
        <v>40682</v>
      </c>
      <c r="BB2525" s="14">
        <v>228.18289999999999</v>
      </c>
      <c r="BD2525" s="15"/>
      <c r="BJ2525" s="15">
        <v>41412</v>
      </c>
      <c r="BK2525" s="14">
        <v>234.76599999999999</v>
      </c>
    </row>
    <row r="2526" spans="2:63" x14ac:dyDescent="0.2">
      <c r="B2526" s="15">
        <v>40683</v>
      </c>
      <c r="C2526" s="14">
        <v>3.0569999999999999</v>
      </c>
      <c r="E2526" s="15">
        <v>40683</v>
      </c>
      <c r="F2526" s="14">
        <v>3.4369999999999998</v>
      </c>
      <c r="H2526" s="15">
        <v>40683</v>
      </c>
      <c r="I2526" s="14">
        <v>5.4820000000000002</v>
      </c>
      <c r="K2526" s="15">
        <v>40683</v>
      </c>
      <c r="L2526" s="14">
        <v>4.7729999999999997</v>
      </c>
      <c r="N2526" s="15">
        <v>40683</v>
      </c>
      <c r="O2526" s="14">
        <v>4.2240000000000002</v>
      </c>
      <c r="Q2526" s="15">
        <v>40683</v>
      </c>
      <c r="R2526" s="14">
        <v>3.3479999999999999</v>
      </c>
      <c r="T2526" s="15">
        <v>40683</v>
      </c>
      <c r="U2526" s="14">
        <v>3.5030000000000001</v>
      </c>
      <c r="W2526" s="15">
        <v>40683</v>
      </c>
      <c r="X2526" s="14">
        <v>9.3859999999999992</v>
      </c>
      <c r="Z2526" s="15">
        <v>40683</v>
      </c>
      <c r="AA2526" s="14">
        <v>3.363</v>
      </c>
      <c r="AC2526" s="14">
        <f t="shared" si="295"/>
        <v>4.0497571450641123</v>
      </c>
      <c r="AE2526" s="15">
        <v>40683</v>
      </c>
      <c r="AF2526" s="14">
        <v>3.1451000000000002</v>
      </c>
      <c r="AH2526" s="15">
        <v>40683</v>
      </c>
      <c r="AI2526" s="14">
        <v>3.3449999999999998</v>
      </c>
      <c r="AK2526" s="15">
        <v>40683</v>
      </c>
      <c r="AL2526" s="14">
        <v>2.3075000000000001</v>
      </c>
      <c r="AM2526" s="14">
        <f t="shared" si="290"/>
        <v>1.7422571450641122</v>
      </c>
      <c r="AN2526" s="15">
        <v>40683</v>
      </c>
      <c r="AO2526" s="14">
        <v>2.6630000000000003</v>
      </c>
      <c r="AP2526" s="14">
        <f t="shared" si="291"/>
        <v>0.48209999999999997</v>
      </c>
      <c r="AQ2526" s="15">
        <v>40683</v>
      </c>
      <c r="AR2526" s="14">
        <v>3.3250000000000002</v>
      </c>
      <c r="AS2526" s="14">
        <f t="shared" si="292"/>
        <v>1.9999999999999574E-2</v>
      </c>
      <c r="AU2526" s="14">
        <f t="shared" si="296"/>
        <v>0.74949999999999983</v>
      </c>
      <c r="AW2526" s="14">
        <f t="shared" si="293"/>
        <v>3.1745000000000001</v>
      </c>
      <c r="AY2526" s="14">
        <f t="shared" si="294"/>
        <v>2.4654999999999996</v>
      </c>
      <c r="BA2526" s="15">
        <v>40683</v>
      </c>
      <c r="BB2526" s="14">
        <v>242.52780000000001</v>
      </c>
      <c r="BD2526" s="15"/>
      <c r="BJ2526" s="15">
        <v>41413</v>
      </c>
      <c r="BK2526" s="14">
        <v>234.76599999999999</v>
      </c>
    </row>
    <row r="2527" spans="2:63" x14ac:dyDescent="0.2">
      <c r="B2527" s="15">
        <v>40684</v>
      </c>
      <c r="C2527" s="14">
        <v>3.0569999999999999</v>
      </c>
      <c r="E2527" s="15">
        <v>40684</v>
      </c>
      <c r="F2527" s="14">
        <v>3.4369999999999998</v>
      </c>
      <c r="H2527" s="15">
        <v>40684</v>
      </c>
      <c r="I2527" s="14">
        <v>5.4820000000000002</v>
      </c>
      <c r="K2527" s="15">
        <v>40684</v>
      </c>
      <c r="L2527" s="14">
        <v>4.7729999999999997</v>
      </c>
      <c r="N2527" s="15">
        <v>40684</v>
      </c>
      <c r="O2527" s="14">
        <v>4.2240000000000002</v>
      </c>
      <c r="Q2527" s="15">
        <v>40684</v>
      </c>
      <c r="R2527" s="14">
        <v>3.3479999999999999</v>
      </c>
      <c r="T2527" s="15">
        <v>40684</v>
      </c>
      <c r="U2527" s="14">
        <v>3.5030000000000001</v>
      </c>
      <c r="W2527" s="15">
        <v>40684</v>
      </c>
      <c r="X2527" s="14">
        <v>9.3859999999999992</v>
      </c>
      <c r="Z2527" s="15">
        <v>40684</v>
      </c>
      <c r="AA2527" s="14">
        <v>3.363</v>
      </c>
      <c r="AC2527" s="14">
        <f t="shared" si="295"/>
        <v>4.0497571450641123</v>
      </c>
      <c r="AE2527" s="15">
        <v>40684</v>
      </c>
      <c r="AF2527" s="14">
        <v>3.1451000000000002</v>
      </c>
      <c r="AH2527" s="15">
        <v>40684</v>
      </c>
      <c r="AI2527" s="14">
        <v>3.3449999999999998</v>
      </c>
      <c r="AK2527" s="15">
        <v>40684</v>
      </c>
      <c r="AL2527" s="14">
        <v>2.3075000000000001</v>
      </c>
      <c r="AM2527" s="14">
        <f t="shared" si="290"/>
        <v>1.7422571450641122</v>
      </c>
      <c r="AN2527" s="15">
        <v>40684</v>
      </c>
      <c r="AO2527" s="14">
        <v>2.6630000000000003</v>
      </c>
      <c r="AP2527" s="14">
        <f t="shared" si="291"/>
        <v>0.48209999999999997</v>
      </c>
      <c r="AQ2527" s="15">
        <v>40684</v>
      </c>
      <c r="AR2527" s="14">
        <v>3.3250000000000002</v>
      </c>
      <c r="AS2527" s="14">
        <f t="shared" si="292"/>
        <v>1.9999999999999574E-2</v>
      </c>
      <c r="AU2527" s="14">
        <f t="shared" si="296"/>
        <v>0.74949999999999983</v>
      </c>
      <c r="AW2527" s="14">
        <f t="shared" si="293"/>
        <v>3.1745000000000001</v>
      </c>
      <c r="AY2527" s="14">
        <f t="shared" si="294"/>
        <v>2.4654999999999996</v>
      </c>
      <c r="BA2527" s="15">
        <v>40684</v>
      </c>
      <c r="BB2527" s="14">
        <v>242.52780000000001</v>
      </c>
      <c r="BD2527" s="15"/>
      <c r="BJ2527" s="15">
        <v>41414</v>
      </c>
      <c r="BK2527" s="14">
        <v>234.31780000000001</v>
      </c>
    </row>
    <row r="2528" spans="2:63" x14ac:dyDescent="0.2">
      <c r="B2528" s="15">
        <v>40685</v>
      </c>
      <c r="C2528" s="14">
        <v>3.0569999999999999</v>
      </c>
      <c r="E2528" s="15">
        <v>40685</v>
      </c>
      <c r="F2528" s="14">
        <v>3.4369999999999998</v>
      </c>
      <c r="H2528" s="15">
        <v>40685</v>
      </c>
      <c r="I2528" s="14">
        <v>5.4820000000000002</v>
      </c>
      <c r="K2528" s="15">
        <v>40685</v>
      </c>
      <c r="L2528" s="14">
        <v>4.7729999999999997</v>
      </c>
      <c r="N2528" s="15">
        <v>40685</v>
      </c>
      <c r="O2528" s="14">
        <v>4.2240000000000002</v>
      </c>
      <c r="Q2528" s="15">
        <v>40685</v>
      </c>
      <c r="R2528" s="14">
        <v>3.3479999999999999</v>
      </c>
      <c r="T2528" s="15">
        <v>40685</v>
      </c>
      <c r="U2528" s="14">
        <v>3.5030000000000001</v>
      </c>
      <c r="W2528" s="15">
        <v>40685</v>
      </c>
      <c r="X2528" s="14">
        <v>9.3859999999999992</v>
      </c>
      <c r="Z2528" s="15">
        <v>40685</v>
      </c>
      <c r="AA2528" s="14">
        <v>3.363</v>
      </c>
      <c r="AC2528" s="14">
        <f t="shared" si="295"/>
        <v>4.0497571450641123</v>
      </c>
      <c r="AE2528" s="15">
        <v>40685</v>
      </c>
      <c r="AF2528" s="14">
        <v>3.1451000000000002</v>
      </c>
      <c r="AH2528" s="15">
        <v>40685</v>
      </c>
      <c r="AI2528" s="14">
        <v>3.3449999999999998</v>
      </c>
      <c r="AK2528" s="15">
        <v>40685</v>
      </c>
      <c r="AL2528" s="14">
        <v>2.3075000000000001</v>
      </c>
      <c r="AM2528" s="14">
        <f t="shared" si="290"/>
        <v>1.7422571450641122</v>
      </c>
      <c r="AN2528" s="15">
        <v>40685</v>
      </c>
      <c r="AO2528" s="14">
        <v>2.6630000000000003</v>
      </c>
      <c r="AP2528" s="14">
        <f t="shared" si="291"/>
        <v>0.48209999999999997</v>
      </c>
      <c r="AQ2528" s="15">
        <v>40685</v>
      </c>
      <c r="AR2528" s="14">
        <v>3.3250000000000002</v>
      </c>
      <c r="AS2528" s="14">
        <f t="shared" si="292"/>
        <v>1.9999999999999574E-2</v>
      </c>
      <c r="AU2528" s="14">
        <f t="shared" si="296"/>
        <v>0.74949999999999983</v>
      </c>
      <c r="AW2528" s="14">
        <f t="shared" si="293"/>
        <v>3.1745000000000001</v>
      </c>
      <c r="AY2528" s="14">
        <f t="shared" si="294"/>
        <v>2.4654999999999996</v>
      </c>
      <c r="BA2528" s="15">
        <v>40685</v>
      </c>
      <c r="BB2528" s="14">
        <v>242.52780000000001</v>
      </c>
      <c r="BD2528" s="15"/>
      <c r="BJ2528" s="15">
        <v>41415</v>
      </c>
      <c r="BK2528" s="14">
        <v>233.89570000000001</v>
      </c>
    </row>
    <row r="2529" spans="2:63" x14ac:dyDescent="0.2">
      <c r="B2529" s="15">
        <v>40686</v>
      </c>
      <c r="C2529" s="14">
        <v>3.0139999999999998</v>
      </c>
      <c r="E2529" s="15">
        <v>40686</v>
      </c>
      <c r="F2529" s="14">
        <v>3.4020000000000001</v>
      </c>
      <c r="H2529" s="15">
        <v>40686</v>
      </c>
      <c r="I2529" s="14">
        <v>5.5129999999999999</v>
      </c>
      <c r="K2529" s="15">
        <v>40686</v>
      </c>
      <c r="L2529" s="14">
        <v>4.806</v>
      </c>
      <c r="N2529" s="15">
        <v>40686</v>
      </c>
      <c r="O2529" s="14">
        <v>4.22</v>
      </c>
      <c r="Q2529" s="15">
        <v>40686</v>
      </c>
      <c r="R2529" s="14">
        <v>3.3130000000000002</v>
      </c>
      <c r="T2529" s="15">
        <v>40686</v>
      </c>
      <c r="U2529" s="14">
        <v>3.4689999999999999</v>
      </c>
      <c r="W2529" s="15">
        <v>40686</v>
      </c>
      <c r="X2529" s="14">
        <v>9.65</v>
      </c>
      <c r="Z2529" s="15">
        <v>40686</v>
      </c>
      <c r="AA2529" s="14">
        <v>3.3239999999999998</v>
      </c>
      <c r="AC2529" s="14">
        <f t="shared" si="295"/>
        <v>4.04365240228642</v>
      </c>
      <c r="AE2529" s="15">
        <v>40686</v>
      </c>
      <c r="AF2529" s="14">
        <v>3.1286</v>
      </c>
      <c r="AH2529" s="15">
        <v>40686</v>
      </c>
      <c r="AI2529" s="14">
        <v>3.3039999999999998</v>
      </c>
      <c r="AK2529" s="15">
        <v>40686</v>
      </c>
      <c r="AL2529" s="14">
        <v>2.2800000000000002</v>
      </c>
      <c r="AM2529" s="14">
        <f t="shared" ref="AM2529:AM2592" si="297">AC2529-AL2529</f>
        <v>1.7636524022864197</v>
      </c>
      <c r="AN2529" s="15">
        <v>40686</v>
      </c>
      <c r="AO2529" s="14">
        <v>2.6550000000000002</v>
      </c>
      <c r="AP2529" s="14">
        <f t="shared" ref="AP2529:AP2592" si="298">AF2529-AO2529</f>
        <v>0.4735999999999998</v>
      </c>
      <c r="AQ2529" s="15">
        <v>40686</v>
      </c>
      <c r="AR2529" s="14">
        <v>3.29</v>
      </c>
      <c r="AS2529" s="14">
        <f t="shared" ref="AS2529:AS2592" si="299">AI2529-AR2529</f>
        <v>1.399999999999979E-2</v>
      </c>
      <c r="AU2529" s="14">
        <f t="shared" si="296"/>
        <v>0.73399999999999954</v>
      </c>
      <c r="AW2529" s="14">
        <f t="shared" ref="AW2529:AW2592" si="300">I2529-AL2529</f>
        <v>3.2329999999999997</v>
      </c>
      <c r="AY2529" s="14">
        <f t="shared" ref="AY2529:AY2592" si="301">L2529-AL2529</f>
        <v>2.5259999999999998</v>
      </c>
      <c r="BA2529" s="15">
        <v>40686</v>
      </c>
      <c r="BB2529" s="14">
        <v>249.9186</v>
      </c>
      <c r="BD2529" s="15"/>
      <c r="BJ2529" s="15">
        <v>41416</v>
      </c>
      <c r="BK2529" s="14">
        <v>233.9537</v>
      </c>
    </row>
    <row r="2530" spans="2:63" x14ac:dyDescent="0.2">
      <c r="B2530" s="15">
        <v>40687</v>
      </c>
      <c r="C2530" s="14">
        <v>3.069</v>
      </c>
      <c r="E2530" s="15">
        <v>40687</v>
      </c>
      <c r="F2530" s="14">
        <v>3.4489999999999998</v>
      </c>
      <c r="H2530" s="15">
        <v>40687</v>
      </c>
      <c r="I2530" s="14">
        <v>5.47</v>
      </c>
      <c r="K2530" s="15">
        <v>40687</v>
      </c>
      <c r="L2530" s="14">
        <v>4.7839999999999998</v>
      </c>
      <c r="N2530" s="15">
        <v>40687</v>
      </c>
      <c r="O2530" s="14">
        <v>4.2060000000000004</v>
      </c>
      <c r="Q2530" s="15">
        <v>40687</v>
      </c>
      <c r="R2530" s="14">
        <v>3.3620000000000001</v>
      </c>
      <c r="T2530" s="15">
        <v>40687</v>
      </c>
      <c r="U2530" s="14">
        <v>3.5140000000000002</v>
      </c>
      <c r="W2530" s="15">
        <v>40687</v>
      </c>
      <c r="X2530" s="14">
        <v>9.7590000000000003</v>
      </c>
      <c r="Z2530" s="15">
        <v>40687</v>
      </c>
      <c r="AA2530" s="14">
        <v>3.383</v>
      </c>
      <c r="AC2530" s="14">
        <f t="shared" si="295"/>
        <v>4.0670964004325656</v>
      </c>
      <c r="AE2530" s="15">
        <v>40687</v>
      </c>
      <c r="AF2530" s="14">
        <v>3.1139000000000001</v>
      </c>
      <c r="AH2530" s="15">
        <v>40687</v>
      </c>
      <c r="AI2530" s="14">
        <v>3.34</v>
      </c>
      <c r="AK2530" s="15">
        <v>40687</v>
      </c>
      <c r="AL2530" s="14">
        <v>2.31</v>
      </c>
      <c r="AM2530" s="14">
        <f t="shared" si="297"/>
        <v>1.7570964004325655</v>
      </c>
      <c r="AN2530" s="15">
        <v>40687</v>
      </c>
      <c r="AO2530" s="14">
        <v>2.7130000000000001</v>
      </c>
      <c r="AP2530" s="14">
        <f t="shared" si="298"/>
        <v>0.40090000000000003</v>
      </c>
      <c r="AQ2530" s="15">
        <v>40687</v>
      </c>
      <c r="AR2530" s="14">
        <v>3.3519999999999999</v>
      </c>
      <c r="AS2530" s="14">
        <f t="shared" si="299"/>
        <v>-1.2000000000000011E-2</v>
      </c>
      <c r="AU2530" s="14">
        <f t="shared" si="296"/>
        <v>0.7589999999999999</v>
      </c>
      <c r="AW2530" s="14">
        <f t="shared" si="300"/>
        <v>3.1599999999999997</v>
      </c>
      <c r="AY2530" s="14">
        <f t="shared" si="301"/>
        <v>2.4739999999999998</v>
      </c>
      <c r="BA2530" s="15">
        <v>40687</v>
      </c>
      <c r="BB2530" s="14">
        <v>240.12020000000001</v>
      </c>
      <c r="BD2530" s="15"/>
      <c r="BJ2530" s="15">
        <v>41417</v>
      </c>
      <c r="BK2530" s="14">
        <v>233.05330000000001</v>
      </c>
    </row>
    <row r="2531" spans="2:63" x14ac:dyDescent="0.2">
      <c r="B2531" s="15">
        <v>40688</v>
      </c>
      <c r="C2531" s="14">
        <v>3.048</v>
      </c>
      <c r="E2531" s="15">
        <v>40688</v>
      </c>
      <c r="F2531" s="14">
        <v>3.4140000000000001</v>
      </c>
      <c r="H2531" s="15">
        <v>40688</v>
      </c>
      <c r="I2531" s="14">
        <v>5.3550000000000004</v>
      </c>
      <c r="K2531" s="15">
        <v>40688</v>
      </c>
      <c r="L2531" s="14">
        <v>4.7290000000000001</v>
      </c>
      <c r="N2531" s="15">
        <v>40688</v>
      </c>
      <c r="O2531" s="14">
        <v>4.1820000000000004</v>
      </c>
      <c r="Q2531" s="15">
        <v>40688</v>
      </c>
      <c r="R2531" s="14">
        <v>3.3330000000000002</v>
      </c>
      <c r="T2531" s="15">
        <v>40688</v>
      </c>
      <c r="U2531" s="14">
        <v>3.476</v>
      </c>
      <c r="W2531" s="15">
        <v>40688</v>
      </c>
      <c r="X2531" s="14">
        <v>9.73</v>
      </c>
      <c r="Z2531" s="15">
        <v>40688</v>
      </c>
      <c r="AA2531" s="14">
        <v>3.3540000000000001</v>
      </c>
      <c r="AC2531" s="14">
        <f t="shared" si="295"/>
        <v>4.0222352850301251</v>
      </c>
      <c r="AE2531" s="15">
        <v>40688</v>
      </c>
      <c r="AF2531" s="14">
        <v>3.1303999999999998</v>
      </c>
      <c r="AH2531" s="15">
        <v>40688</v>
      </c>
      <c r="AI2531" s="14">
        <v>3.3250000000000002</v>
      </c>
      <c r="AK2531" s="15">
        <v>40688</v>
      </c>
      <c r="AL2531" s="14">
        <v>2.2850000000000001</v>
      </c>
      <c r="AM2531" s="14">
        <f t="shared" si="297"/>
        <v>1.7372352850301249</v>
      </c>
      <c r="AN2531" s="15">
        <v>40688</v>
      </c>
      <c r="AO2531" s="14">
        <v>2.7134999999999998</v>
      </c>
      <c r="AP2531" s="14">
        <f t="shared" si="298"/>
        <v>0.41690000000000005</v>
      </c>
      <c r="AQ2531" s="15">
        <v>40688</v>
      </c>
      <c r="AR2531" s="14">
        <v>3.34</v>
      </c>
      <c r="AS2531" s="14">
        <f t="shared" si="299"/>
        <v>-1.499999999999968E-2</v>
      </c>
      <c r="AU2531" s="14">
        <f t="shared" si="296"/>
        <v>0.7629999999999999</v>
      </c>
      <c r="AW2531" s="14">
        <f t="shared" si="300"/>
        <v>3.0700000000000003</v>
      </c>
      <c r="AY2531" s="14">
        <f t="shared" si="301"/>
        <v>2.444</v>
      </c>
      <c r="BA2531" s="15">
        <v>40688</v>
      </c>
      <c r="BB2531" s="14">
        <v>230.62649999999999</v>
      </c>
      <c r="BD2531" s="15"/>
      <c r="BJ2531" s="15">
        <v>41418</v>
      </c>
      <c r="BK2531" s="14">
        <v>233.1369</v>
      </c>
    </row>
    <row r="2532" spans="2:63" x14ac:dyDescent="0.2">
      <c r="B2532" s="15">
        <v>40689</v>
      </c>
      <c r="C2532" s="14">
        <v>2.9969999999999999</v>
      </c>
      <c r="E2532" s="15">
        <v>40689</v>
      </c>
      <c r="F2532" s="14">
        <v>3.355</v>
      </c>
      <c r="H2532" s="15">
        <v>40689</v>
      </c>
      <c r="I2532" s="14">
        <v>5.3029999999999999</v>
      </c>
      <c r="K2532" s="15">
        <v>40689</v>
      </c>
      <c r="L2532" s="14">
        <v>4.7130000000000001</v>
      </c>
      <c r="N2532" s="15">
        <v>40689</v>
      </c>
      <c r="O2532" s="14">
        <v>4.1310000000000002</v>
      </c>
      <c r="Q2532" s="15">
        <v>40689</v>
      </c>
      <c r="R2532" s="14">
        <v>3.27</v>
      </c>
      <c r="T2532" s="15">
        <v>40689</v>
      </c>
      <c r="U2532" s="14">
        <v>3.4319999999999999</v>
      </c>
      <c r="W2532" s="15">
        <v>40689</v>
      </c>
      <c r="X2532" s="14">
        <v>9.6219999999999999</v>
      </c>
      <c r="Z2532" s="15">
        <v>40689</v>
      </c>
      <c r="AA2532" s="14">
        <v>3.298</v>
      </c>
      <c r="AC2532" s="14">
        <f t="shared" si="295"/>
        <v>3.9738452031515528</v>
      </c>
      <c r="AE2532" s="15">
        <v>40689</v>
      </c>
      <c r="AF2532" s="14">
        <v>3.0571999999999999</v>
      </c>
      <c r="AH2532" s="15">
        <v>40689</v>
      </c>
      <c r="AI2532" s="14">
        <v>3.3149999999999999</v>
      </c>
      <c r="AK2532" s="15">
        <v>40689</v>
      </c>
      <c r="AL2532" s="14">
        <v>2.2850000000000001</v>
      </c>
      <c r="AM2532" s="14">
        <f t="shared" si="297"/>
        <v>1.6888452031515526</v>
      </c>
      <c r="AN2532" s="15">
        <v>40689</v>
      </c>
      <c r="AO2532" s="14">
        <v>2.6920000000000002</v>
      </c>
      <c r="AP2532" s="14">
        <f t="shared" si="298"/>
        <v>0.36519999999999975</v>
      </c>
      <c r="AQ2532" s="15">
        <v>40689</v>
      </c>
      <c r="AR2532" s="14">
        <v>3.35</v>
      </c>
      <c r="AS2532" s="14">
        <f t="shared" si="299"/>
        <v>-3.5000000000000142E-2</v>
      </c>
      <c r="AU2532" s="14">
        <f t="shared" si="296"/>
        <v>0.71199999999999974</v>
      </c>
      <c r="AW2532" s="14">
        <f t="shared" si="300"/>
        <v>3.0179999999999998</v>
      </c>
      <c r="AY2532" s="14">
        <f t="shared" si="301"/>
        <v>2.4279999999999999</v>
      </c>
      <c r="BA2532" s="15">
        <v>40689</v>
      </c>
      <c r="BB2532" s="14">
        <v>230.6797</v>
      </c>
      <c r="BD2532" s="15"/>
      <c r="BJ2532" s="15">
        <v>41419</v>
      </c>
      <c r="BK2532" s="14">
        <v>233.1369</v>
      </c>
    </row>
    <row r="2533" spans="2:63" x14ac:dyDescent="0.2">
      <c r="B2533" s="15">
        <v>40690</v>
      </c>
      <c r="C2533" s="14">
        <v>2.9849999999999999</v>
      </c>
      <c r="E2533" s="15">
        <v>40690</v>
      </c>
      <c r="F2533" s="14">
        <v>3.343</v>
      </c>
      <c r="H2533" s="15">
        <v>40690</v>
      </c>
      <c r="I2533" s="14">
        <v>5.3220000000000001</v>
      </c>
      <c r="K2533" s="15">
        <v>40690</v>
      </c>
      <c r="L2533" s="14">
        <v>4.7489999999999997</v>
      </c>
      <c r="N2533" s="15">
        <v>40690</v>
      </c>
      <c r="O2533" s="14">
        <v>4.1520000000000001</v>
      </c>
      <c r="Q2533" s="15">
        <v>40690</v>
      </c>
      <c r="R2533" s="14">
        <v>3.2640000000000002</v>
      </c>
      <c r="T2533" s="15">
        <v>40690</v>
      </c>
      <c r="U2533" s="14">
        <v>3.4169999999999998</v>
      </c>
      <c r="W2533" s="15">
        <v>40690</v>
      </c>
      <c r="X2533" s="14">
        <v>9.5860000000000003</v>
      </c>
      <c r="Z2533" s="15">
        <v>40690</v>
      </c>
      <c r="AA2533" s="14">
        <v>3.2839999999999998</v>
      </c>
      <c r="AC2533" s="14">
        <f t="shared" si="295"/>
        <v>3.9760625675884445</v>
      </c>
      <c r="AE2533" s="15">
        <v>40690</v>
      </c>
      <c r="AF2533" s="14">
        <v>3.0735000000000001</v>
      </c>
      <c r="AH2533" s="15">
        <v>40690</v>
      </c>
      <c r="AI2533" s="14">
        <v>3.294</v>
      </c>
      <c r="AK2533" s="15">
        <v>40690</v>
      </c>
      <c r="AL2533" s="14">
        <v>2.2650000000000001</v>
      </c>
      <c r="AM2533" s="14">
        <f t="shared" si="297"/>
        <v>1.7110625675884443</v>
      </c>
      <c r="AN2533" s="15">
        <v>40690</v>
      </c>
      <c r="AO2533" s="14">
        <v>2.6859999999999999</v>
      </c>
      <c r="AP2533" s="14">
        <f t="shared" si="298"/>
        <v>0.38750000000000018</v>
      </c>
      <c r="AQ2533" s="15">
        <v>40690</v>
      </c>
      <c r="AR2533" s="14">
        <v>3.34</v>
      </c>
      <c r="AS2533" s="14">
        <f t="shared" si="299"/>
        <v>-4.5999999999999819E-2</v>
      </c>
      <c r="AU2533" s="14">
        <f t="shared" si="296"/>
        <v>0.71999999999999975</v>
      </c>
      <c r="AW2533" s="14">
        <f t="shared" si="300"/>
        <v>3.0569999999999999</v>
      </c>
      <c r="AY2533" s="14">
        <f t="shared" si="301"/>
        <v>2.4839999999999995</v>
      </c>
      <c r="BA2533" s="15">
        <v>40690</v>
      </c>
      <c r="BB2533" s="14">
        <v>233.727</v>
      </c>
      <c r="BD2533" s="15"/>
      <c r="BJ2533" s="15">
        <v>41420</v>
      </c>
      <c r="BK2533" s="14">
        <v>233.1369</v>
      </c>
    </row>
    <row r="2534" spans="2:63" x14ac:dyDescent="0.2">
      <c r="B2534" s="15">
        <v>40691</v>
      </c>
      <c r="C2534" s="14">
        <v>2.9849999999999999</v>
      </c>
      <c r="E2534" s="15">
        <v>40691</v>
      </c>
      <c r="F2534" s="14">
        <v>3.343</v>
      </c>
      <c r="H2534" s="15">
        <v>40691</v>
      </c>
      <c r="I2534" s="14">
        <v>5.3220000000000001</v>
      </c>
      <c r="K2534" s="15">
        <v>40691</v>
      </c>
      <c r="L2534" s="14">
        <v>4.7489999999999997</v>
      </c>
      <c r="N2534" s="15">
        <v>40691</v>
      </c>
      <c r="O2534" s="14">
        <v>4.1520000000000001</v>
      </c>
      <c r="Q2534" s="15">
        <v>40691</v>
      </c>
      <c r="R2534" s="14">
        <v>3.2640000000000002</v>
      </c>
      <c r="T2534" s="15">
        <v>40691</v>
      </c>
      <c r="U2534" s="14">
        <v>3.4169999999999998</v>
      </c>
      <c r="W2534" s="15">
        <v>40691</v>
      </c>
      <c r="X2534" s="14">
        <v>9.5860000000000003</v>
      </c>
      <c r="Z2534" s="15">
        <v>40691</v>
      </c>
      <c r="AA2534" s="14">
        <v>3.2839999999999998</v>
      </c>
      <c r="AC2534" s="14">
        <f t="shared" si="295"/>
        <v>3.9760625675884445</v>
      </c>
      <c r="AE2534" s="15">
        <v>40691</v>
      </c>
      <c r="AF2534" s="14">
        <v>3.0735000000000001</v>
      </c>
      <c r="AH2534" s="15">
        <v>40691</v>
      </c>
      <c r="AI2534" s="14">
        <v>3.294</v>
      </c>
      <c r="AK2534" s="15">
        <v>40691</v>
      </c>
      <c r="AL2534" s="14">
        <v>2.2650000000000001</v>
      </c>
      <c r="AM2534" s="14">
        <f t="shared" si="297"/>
        <v>1.7110625675884443</v>
      </c>
      <c r="AN2534" s="15">
        <v>40691</v>
      </c>
      <c r="AO2534" s="14">
        <v>2.6859999999999999</v>
      </c>
      <c r="AP2534" s="14">
        <f t="shared" si="298"/>
        <v>0.38750000000000018</v>
      </c>
      <c r="AQ2534" s="15">
        <v>40691</v>
      </c>
      <c r="AR2534" s="14">
        <v>3.34</v>
      </c>
      <c r="AS2534" s="14">
        <f t="shared" si="299"/>
        <v>-4.5999999999999819E-2</v>
      </c>
      <c r="AU2534" s="14">
        <f t="shared" si="296"/>
        <v>0.71999999999999975</v>
      </c>
      <c r="AW2534" s="14">
        <f t="shared" si="300"/>
        <v>3.0569999999999999</v>
      </c>
      <c r="AY2534" s="14">
        <f t="shared" si="301"/>
        <v>2.4839999999999995</v>
      </c>
      <c r="BA2534" s="15">
        <v>40691</v>
      </c>
      <c r="BB2534" s="14">
        <v>233.727</v>
      </c>
      <c r="BD2534" s="15"/>
      <c r="BJ2534" s="15">
        <v>41421</v>
      </c>
      <c r="BK2534" s="14">
        <v>233.1369</v>
      </c>
    </row>
    <row r="2535" spans="2:63" x14ac:dyDescent="0.2">
      <c r="B2535" s="15">
        <v>40692</v>
      </c>
      <c r="C2535" s="14">
        <v>2.9849999999999999</v>
      </c>
      <c r="E2535" s="15">
        <v>40692</v>
      </c>
      <c r="F2535" s="14">
        <v>3.343</v>
      </c>
      <c r="H2535" s="15">
        <v>40692</v>
      </c>
      <c r="I2535" s="14">
        <v>5.3220000000000001</v>
      </c>
      <c r="K2535" s="15">
        <v>40692</v>
      </c>
      <c r="L2535" s="14">
        <v>4.7489999999999997</v>
      </c>
      <c r="N2535" s="15">
        <v>40692</v>
      </c>
      <c r="O2535" s="14">
        <v>4.1520000000000001</v>
      </c>
      <c r="Q2535" s="15">
        <v>40692</v>
      </c>
      <c r="R2535" s="14">
        <v>3.2640000000000002</v>
      </c>
      <c r="T2535" s="15">
        <v>40692</v>
      </c>
      <c r="U2535" s="14">
        <v>3.4169999999999998</v>
      </c>
      <c r="W2535" s="15">
        <v>40692</v>
      </c>
      <c r="X2535" s="14">
        <v>9.5860000000000003</v>
      </c>
      <c r="Z2535" s="15">
        <v>40692</v>
      </c>
      <c r="AA2535" s="14">
        <v>3.2839999999999998</v>
      </c>
      <c r="AC2535" s="14">
        <f t="shared" si="295"/>
        <v>3.9760625675884445</v>
      </c>
      <c r="AE2535" s="15">
        <v>40692</v>
      </c>
      <c r="AF2535" s="14">
        <v>3.0735000000000001</v>
      </c>
      <c r="AH2535" s="15">
        <v>40692</v>
      </c>
      <c r="AI2535" s="14">
        <v>3.294</v>
      </c>
      <c r="AK2535" s="15">
        <v>40692</v>
      </c>
      <c r="AL2535" s="14">
        <v>2.2650000000000001</v>
      </c>
      <c r="AM2535" s="14">
        <f t="shared" si="297"/>
        <v>1.7110625675884443</v>
      </c>
      <c r="AN2535" s="15">
        <v>40692</v>
      </c>
      <c r="AO2535" s="14">
        <v>2.6859999999999999</v>
      </c>
      <c r="AP2535" s="14">
        <f t="shared" si="298"/>
        <v>0.38750000000000018</v>
      </c>
      <c r="AQ2535" s="15">
        <v>40692</v>
      </c>
      <c r="AR2535" s="14">
        <v>3.34</v>
      </c>
      <c r="AS2535" s="14">
        <f t="shared" si="299"/>
        <v>-4.5999999999999819E-2</v>
      </c>
      <c r="AU2535" s="14">
        <f t="shared" si="296"/>
        <v>0.71999999999999975</v>
      </c>
      <c r="AW2535" s="14">
        <f t="shared" si="300"/>
        <v>3.0569999999999999</v>
      </c>
      <c r="AY2535" s="14">
        <f t="shared" si="301"/>
        <v>2.4839999999999995</v>
      </c>
      <c r="BA2535" s="15">
        <v>40692</v>
      </c>
      <c r="BB2535" s="14">
        <v>233.727</v>
      </c>
      <c r="BD2535" s="15"/>
      <c r="BJ2535" s="15">
        <v>41422</v>
      </c>
      <c r="BK2535" s="14">
        <v>233.06139999999999</v>
      </c>
    </row>
    <row r="2536" spans="2:63" x14ac:dyDescent="0.2">
      <c r="B2536" s="15">
        <v>40693</v>
      </c>
      <c r="C2536" s="14">
        <v>2.976</v>
      </c>
      <c r="E2536" s="15">
        <v>40693</v>
      </c>
      <c r="F2536" s="14">
        <v>3.339</v>
      </c>
      <c r="H2536" s="15">
        <v>40693</v>
      </c>
      <c r="I2536" s="14">
        <v>5.3860000000000001</v>
      </c>
      <c r="K2536" s="15">
        <v>40693</v>
      </c>
      <c r="L2536" s="14">
        <v>4.806</v>
      </c>
      <c r="N2536" s="15">
        <v>40693</v>
      </c>
      <c r="O2536" s="14">
        <v>4.1849999999999996</v>
      </c>
      <c r="Q2536" s="15">
        <v>40693</v>
      </c>
      <c r="R2536" s="14">
        <v>3.2629999999999999</v>
      </c>
      <c r="T2536" s="15">
        <v>40693</v>
      </c>
      <c r="U2536" s="14">
        <v>3.4169999999999998</v>
      </c>
      <c r="W2536" s="15">
        <v>40693</v>
      </c>
      <c r="X2536" s="14">
        <v>9.7550000000000008</v>
      </c>
      <c r="Z2536" s="15">
        <v>40693</v>
      </c>
      <c r="AA2536" s="14">
        <v>3.282</v>
      </c>
      <c r="AC2536" s="14">
        <f t="shared" si="295"/>
        <v>3.9979675575467319</v>
      </c>
      <c r="AE2536" s="15">
        <v>40693</v>
      </c>
      <c r="AF2536" s="14">
        <v>3.0735000000000001</v>
      </c>
      <c r="AH2536" s="15">
        <v>40693</v>
      </c>
      <c r="AI2536" s="14">
        <v>3.2730000000000001</v>
      </c>
      <c r="AK2536" s="15">
        <v>40693</v>
      </c>
      <c r="AL2536" s="14">
        <v>2.2650000000000001</v>
      </c>
      <c r="AM2536" s="14">
        <f t="shared" si="297"/>
        <v>1.7329675575467318</v>
      </c>
      <c r="AN2536" s="15">
        <v>40693</v>
      </c>
      <c r="AO2536" s="14">
        <v>2.7</v>
      </c>
      <c r="AP2536" s="14">
        <f t="shared" si="298"/>
        <v>0.37349999999999994</v>
      </c>
      <c r="AQ2536" s="15">
        <v>40693</v>
      </c>
      <c r="AR2536" s="14">
        <v>3.35</v>
      </c>
      <c r="AS2536" s="14">
        <f t="shared" si="299"/>
        <v>-7.6999999999999957E-2</v>
      </c>
      <c r="AU2536" s="14">
        <f t="shared" si="296"/>
        <v>0.71099999999999985</v>
      </c>
      <c r="AW2536" s="14">
        <f t="shared" si="300"/>
        <v>3.121</v>
      </c>
      <c r="AY2536" s="14">
        <f t="shared" si="301"/>
        <v>2.5409999999999999</v>
      </c>
      <c r="BA2536" s="15">
        <v>40693</v>
      </c>
      <c r="BB2536" s="14">
        <v>240.9734</v>
      </c>
      <c r="BD2536" s="15"/>
      <c r="BJ2536" s="15">
        <v>41423</v>
      </c>
      <c r="BK2536" s="14">
        <v>231.9144</v>
      </c>
    </row>
    <row r="2537" spans="2:63" x14ac:dyDescent="0.2">
      <c r="B2537" s="15">
        <v>40694</v>
      </c>
      <c r="C2537" s="14">
        <v>3.02</v>
      </c>
      <c r="E2537" s="15">
        <v>40694</v>
      </c>
      <c r="F2537" s="14">
        <v>3.3879999999999999</v>
      </c>
      <c r="H2537" s="15">
        <v>40694</v>
      </c>
      <c r="I2537" s="14">
        <v>5.3639999999999999</v>
      </c>
      <c r="K2537" s="15">
        <v>40694</v>
      </c>
      <c r="L2537" s="14">
        <v>4.7809999999999997</v>
      </c>
      <c r="N2537" s="15">
        <v>40694</v>
      </c>
      <c r="O2537" s="14">
        <v>4.1749999999999998</v>
      </c>
      <c r="Q2537" s="15">
        <v>40694</v>
      </c>
      <c r="R2537" s="14">
        <v>3.298</v>
      </c>
      <c r="T2537" s="15">
        <v>40694</v>
      </c>
      <c r="U2537" s="14">
        <v>3.4489999999999998</v>
      </c>
      <c r="W2537" s="15">
        <v>40694</v>
      </c>
      <c r="X2537" s="14">
        <v>9.61</v>
      </c>
      <c r="Z2537" s="15">
        <v>40694</v>
      </c>
      <c r="AA2537" s="14">
        <v>3.306</v>
      </c>
      <c r="AC2537" s="14">
        <f t="shared" si="295"/>
        <v>4.0124798393326122</v>
      </c>
      <c r="AE2537" s="15">
        <v>40694</v>
      </c>
      <c r="AF2537" s="14">
        <v>3.0607000000000002</v>
      </c>
      <c r="AH2537" s="15">
        <v>40694</v>
      </c>
      <c r="AI2537" s="14">
        <v>3.2919999999999998</v>
      </c>
      <c r="AK2537" s="15">
        <v>40694</v>
      </c>
      <c r="AL2537" s="14">
        <v>2.2679999999999998</v>
      </c>
      <c r="AM2537" s="14">
        <f t="shared" si="297"/>
        <v>1.7444798393326124</v>
      </c>
      <c r="AN2537" s="15">
        <v>40694</v>
      </c>
      <c r="AO2537" s="14">
        <v>2.6749999999999998</v>
      </c>
      <c r="AP2537" s="14">
        <f t="shared" si="298"/>
        <v>0.38570000000000038</v>
      </c>
      <c r="AQ2537" s="15">
        <v>40694</v>
      </c>
      <c r="AR2537" s="14">
        <v>3.3650000000000002</v>
      </c>
      <c r="AS2537" s="14">
        <f t="shared" si="299"/>
        <v>-7.3000000000000398E-2</v>
      </c>
      <c r="AU2537" s="14">
        <f t="shared" si="296"/>
        <v>0.75200000000000022</v>
      </c>
      <c r="AW2537" s="14">
        <f t="shared" si="300"/>
        <v>3.0960000000000001</v>
      </c>
      <c r="AY2537" s="14">
        <f t="shared" si="301"/>
        <v>2.5129999999999999</v>
      </c>
      <c r="BA2537" s="15">
        <v>40694</v>
      </c>
      <c r="BB2537" s="14">
        <v>234.3673</v>
      </c>
      <c r="BD2537" s="15"/>
      <c r="BJ2537" s="15">
        <v>41424</v>
      </c>
      <c r="BK2537" s="14">
        <v>231.10749999999999</v>
      </c>
    </row>
    <row r="2538" spans="2:63" x14ac:dyDescent="0.2">
      <c r="B2538" s="15">
        <v>40695</v>
      </c>
      <c r="C2538" s="14">
        <v>2.9870000000000001</v>
      </c>
      <c r="E2538" s="15">
        <v>40695</v>
      </c>
      <c r="F2538" s="14">
        <v>3.3319999999999999</v>
      </c>
      <c r="H2538" s="15">
        <v>40695</v>
      </c>
      <c r="I2538" s="14">
        <v>5.3209999999999997</v>
      </c>
      <c r="K2538" s="15">
        <v>40695</v>
      </c>
      <c r="L2538" s="14">
        <v>4.7300000000000004</v>
      </c>
      <c r="N2538" s="15">
        <v>40695</v>
      </c>
      <c r="O2538" s="14">
        <v>4.1070000000000002</v>
      </c>
      <c r="Q2538" s="15">
        <v>40695</v>
      </c>
      <c r="R2538" s="14">
        <v>3.258</v>
      </c>
      <c r="T2538" s="15">
        <v>40695</v>
      </c>
      <c r="U2538" s="14">
        <v>3.4009999999999998</v>
      </c>
      <c r="W2538" s="15">
        <v>40695</v>
      </c>
      <c r="X2538" s="14">
        <v>9.7289999999999992</v>
      </c>
      <c r="Z2538" s="15">
        <v>40695</v>
      </c>
      <c r="AA2538" s="14">
        <v>3.2730000000000001</v>
      </c>
      <c r="AC2538" s="14">
        <f t="shared" si="295"/>
        <v>3.9715196972037696</v>
      </c>
      <c r="AE2538" s="15">
        <v>40695</v>
      </c>
      <c r="AF2538" s="14">
        <v>2.9407999999999999</v>
      </c>
      <c r="AH2538" s="15">
        <v>40695</v>
      </c>
      <c r="AI2538" s="14">
        <v>3.2509999999999999</v>
      </c>
      <c r="AK2538" s="15">
        <v>40695</v>
      </c>
      <c r="AL2538" s="14">
        <v>2.1989999999999998</v>
      </c>
      <c r="AM2538" s="14">
        <f t="shared" si="297"/>
        <v>1.7725196972037698</v>
      </c>
      <c r="AN2538" s="15">
        <v>40695</v>
      </c>
      <c r="AO2538" s="14">
        <v>2.6560000000000001</v>
      </c>
      <c r="AP2538" s="14">
        <f t="shared" si="298"/>
        <v>0.28479999999999972</v>
      </c>
      <c r="AQ2538" s="15">
        <v>40695</v>
      </c>
      <c r="AR2538" s="14">
        <v>3.359</v>
      </c>
      <c r="AS2538" s="14">
        <f t="shared" si="299"/>
        <v>-0.1080000000000001</v>
      </c>
      <c r="AU2538" s="14">
        <f t="shared" si="296"/>
        <v>0.78800000000000026</v>
      </c>
      <c r="AW2538" s="14">
        <f t="shared" si="300"/>
        <v>3.1219999999999999</v>
      </c>
      <c r="AY2538" s="14">
        <f t="shared" si="301"/>
        <v>2.5310000000000006</v>
      </c>
      <c r="BA2538" s="15">
        <v>40695</v>
      </c>
      <c r="BB2538" s="14">
        <v>233.36369999999999</v>
      </c>
      <c r="BD2538" s="15"/>
      <c r="BJ2538" s="15">
        <v>41425</v>
      </c>
      <c r="BK2538" s="14">
        <v>230.22</v>
      </c>
    </row>
    <row r="2539" spans="2:63" x14ac:dyDescent="0.2">
      <c r="B2539" s="15">
        <v>40696</v>
      </c>
      <c r="C2539" s="14">
        <v>2.99</v>
      </c>
      <c r="E2539" s="15">
        <v>40696</v>
      </c>
      <c r="F2539" s="14">
        <v>3.3140000000000001</v>
      </c>
      <c r="H2539" s="15">
        <v>40696</v>
      </c>
      <c r="I2539" s="14">
        <v>5.2939999999999996</v>
      </c>
      <c r="K2539" s="15">
        <v>40696</v>
      </c>
      <c r="L2539" s="14">
        <v>4.6909999999999998</v>
      </c>
      <c r="N2539" s="15">
        <v>40696</v>
      </c>
      <c r="O2539" s="14">
        <v>4.0650000000000004</v>
      </c>
      <c r="Q2539" s="15">
        <v>40696</v>
      </c>
      <c r="R2539" s="14">
        <v>3.2469999999999999</v>
      </c>
      <c r="T2539" s="15">
        <v>40696</v>
      </c>
      <c r="U2539" s="14">
        <v>3.3849999999999998</v>
      </c>
      <c r="W2539" s="15">
        <v>40696</v>
      </c>
      <c r="X2539" s="14">
        <v>9.6539999999999999</v>
      </c>
      <c r="Z2539" s="15">
        <v>40696</v>
      </c>
      <c r="AA2539" s="14">
        <v>3.2770000000000001</v>
      </c>
      <c r="AC2539" s="14">
        <f t="shared" si="295"/>
        <v>3.9526032751429008</v>
      </c>
      <c r="AE2539" s="15">
        <v>40696</v>
      </c>
      <c r="AF2539" s="14">
        <v>3.0297000000000001</v>
      </c>
      <c r="AH2539" s="15">
        <v>40696</v>
      </c>
      <c r="AI2539" s="14">
        <v>3.246</v>
      </c>
      <c r="AK2539" s="15">
        <v>40696</v>
      </c>
      <c r="AL2539" s="14">
        <v>2.2250000000000001</v>
      </c>
      <c r="AM2539" s="14">
        <f t="shared" si="297"/>
        <v>1.7276032751429007</v>
      </c>
      <c r="AN2539" s="15">
        <v>40696</v>
      </c>
      <c r="AO2539" s="14">
        <v>2.68</v>
      </c>
      <c r="AP2539" s="14">
        <f t="shared" si="298"/>
        <v>0.3496999999999999</v>
      </c>
      <c r="AQ2539" s="15">
        <v>40696</v>
      </c>
      <c r="AR2539" s="14">
        <v>3.359</v>
      </c>
      <c r="AS2539" s="14">
        <f t="shared" si="299"/>
        <v>-0.11299999999999999</v>
      </c>
      <c r="AU2539" s="14">
        <f t="shared" si="296"/>
        <v>0.76500000000000012</v>
      </c>
      <c r="AW2539" s="14">
        <f t="shared" si="300"/>
        <v>3.0689999999999995</v>
      </c>
      <c r="AY2539" s="14">
        <f t="shared" si="301"/>
        <v>2.4659999999999997</v>
      </c>
      <c r="BA2539" s="15">
        <v>40696</v>
      </c>
      <c r="BB2539" s="14">
        <v>230.3279</v>
      </c>
      <c r="BD2539" s="15"/>
      <c r="BJ2539" s="15">
        <v>41426</v>
      </c>
      <c r="BK2539" s="14">
        <v>230.22</v>
      </c>
    </row>
    <row r="2540" spans="2:63" x14ac:dyDescent="0.2">
      <c r="B2540" s="15">
        <v>40697</v>
      </c>
      <c r="C2540" s="14">
        <v>3.0579999999999998</v>
      </c>
      <c r="E2540" s="15">
        <v>40697</v>
      </c>
      <c r="F2540" s="14">
        <v>3.3559999999999999</v>
      </c>
      <c r="H2540" s="15">
        <v>40697</v>
      </c>
      <c r="I2540" s="14">
        <v>5.2290000000000001</v>
      </c>
      <c r="K2540" s="15">
        <v>40697</v>
      </c>
      <c r="L2540" s="14">
        <v>4.6289999999999996</v>
      </c>
      <c r="N2540" s="15">
        <v>40697</v>
      </c>
      <c r="O2540" s="14">
        <v>4.0540000000000003</v>
      </c>
      <c r="Q2540" s="15">
        <v>40697</v>
      </c>
      <c r="R2540" s="14">
        <v>3.3069999999999999</v>
      </c>
      <c r="T2540" s="15">
        <v>40697</v>
      </c>
      <c r="U2540" s="14">
        <v>3.423</v>
      </c>
      <c r="W2540" s="15">
        <v>40697</v>
      </c>
      <c r="X2540" s="14">
        <v>9.8049999999999997</v>
      </c>
      <c r="Z2540" s="15">
        <v>40697</v>
      </c>
      <c r="AA2540" s="14">
        <v>3.3340000000000001</v>
      </c>
      <c r="AC2540" s="14">
        <f t="shared" si="295"/>
        <v>3.9696269117874246</v>
      </c>
      <c r="AE2540" s="15">
        <v>40697</v>
      </c>
      <c r="AF2540" s="14">
        <v>2.9859</v>
      </c>
      <c r="AH2540" s="15">
        <v>40697</v>
      </c>
      <c r="AI2540" s="14">
        <v>3.286</v>
      </c>
      <c r="AK2540" s="15">
        <v>40697</v>
      </c>
      <c r="AL2540" s="14">
        <v>2.1924999999999999</v>
      </c>
      <c r="AM2540" s="14">
        <f t="shared" si="297"/>
        <v>1.7771269117874247</v>
      </c>
      <c r="AN2540" s="15">
        <v>40697</v>
      </c>
      <c r="AO2540" s="14">
        <v>2.7069999999999999</v>
      </c>
      <c r="AP2540" s="14">
        <f t="shared" si="298"/>
        <v>0.27890000000000015</v>
      </c>
      <c r="AQ2540" s="15">
        <v>40697</v>
      </c>
      <c r="AR2540" s="14">
        <v>3.3715000000000002</v>
      </c>
      <c r="AS2540" s="14">
        <f t="shared" si="299"/>
        <v>-8.5500000000000131E-2</v>
      </c>
      <c r="AU2540" s="14">
        <f t="shared" si="296"/>
        <v>0.86549999999999994</v>
      </c>
      <c r="AW2540" s="14">
        <f t="shared" si="300"/>
        <v>3.0365000000000002</v>
      </c>
      <c r="AY2540" s="14">
        <f t="shared" si="301"/>
        <v>2.4364999999999997</v>
      </c>
      <c r="BA2540" s="15">
        <v>40697</v>
      </c>
      <c r="BB2540" s="14">
        <v>217.0564</v>
      </c>
      <c r="BD2540" s="15"/>
      <c r="BJ2540" s="15">
        <v>41427</v>
      </c>
      <c r="BK2540" s="14">
        <v>230.22</v>
      </c>
    </row>
    <row r="2541" spans="2:63" x14ac:dyDescent="0.2">
      <c r="B2541" s="15">
        <v>40698</v>
      </c>
      <c r="C2541" s="14">
        <v>3.0579999999999998</v>
      </c>
      <c r="E2541" s="15">
        <v>40698</v>
      </c>
      <c r="F2541" s="14">
        <v>3.3559999999999999</v>
      </c>
      <c r="H2541" s="15">
        <v>40698</v>
      </c>
      <c r="I2541" s="14">
        <v>5.2290000000000001</v>
      </c>
      <c r="K2541" s="15">
        <v>40698</v>
      </c>
      <c r="L2541" s="14">
        <v>4.6289999999999996</v>
      </c>
      <c r="N2541" s="15">
        <v>40698</v>
      </c>
      <c r="O2541" s="14">
        <v>4.0540000000000003</v>
      </c>
      <c r="Q2541" s="15">
        <v>40698</v>
      </c>
      <c r="R2541" s="14">
        <v>3.3069999999999999</v>
      </c>
      <c r="T2541" s="15">
        <v>40698</v>
      </c>
      <c r="U2541" s="14">
        <v>3.423</v>
      </c>
      <c r="W2541" s="15">
        <v>40698</v>
      </c>
      <c r="X2541" s="14">
        <v>9.8049999999999997</v>
      </c>
      <c r="Z2541" s="15">
        <v>40698</v>
      </c>
      <c r="AA2541" s="14">
        <v>3.3340000000000001</v>
      </c>
      <c r="AC2541" s="14">
        <f t="shared" si="295"/>
        <v>3.9696269117874246</v>
      </c>
      <c r="AE2541" s="15">
        <v>40698</v>
      </c>
      <c r="AF2541" s="14">
        <v>2.9859</v>
      </c>
      <c r="AH2541" s="15">
        <v>40698</v>
      </c>
      <c r="AI2541" s="14">
        <v>3.286</v>
      </c>
      <c r="AK2541" s="15">
        <v>40698</v>
      </c>
      <c r="AL2541" s="14">
        <v>2.1924999999999999</v>
      </c>
      <c r="AM2541" s="14">
        <f t="shared" si="297"/>
        <v>1.7771269117874247</v>
      </c>
      <c r="AN2541" s="15">
        <v>40698</v>
      </c>
      <c r="AO2541" s="14">
        <v>2.7069999999999999</v>
      </c>
      <c r="AP2541" s="14">
        <f t="shared" si="298"/>
        <v>0.27890000000000015</v>
      </c>
      <c r="AQ2541" s="15">
        <v>40698</v>
      </c>
      <c r="AR2541" s="14">
        <v>3.3715000000000002</v>
      </c>
      <c r="AS2541" s="14">
        <f t="shared" si="299"/>
        <v>-8.5500000000000131E-2</v>
      </c>
      <c r="AU2541" s="14">
        <f t="shared" si="296"/>
        <v>0.86549999999999994</v>
      </c>
      <c r="AW2541" s="14">
        <f t="shared" si="300"/>
        <v>3.0365000000000002</v>
      </c>
      <c r="AY2541" s="14">
        <f t="shared" si="301"/>
        <v>2.4364999999999997</v>
      </c>
      <c r="BA2541" s="15">
        <v>40698</v>
      </c>
      <c r="BB2541" s="14">
        <v>217.0564</v>
      </c>
      <c r="BD2541" s="15"/>
      <c r="BJ2541" s="15">
        <v>41428</v>
      </c>
      <c r="BK2541" s="14">
        <v>229.82929999999999</v>
      </c>
    </row>
    <row r="2542" spans="2:63" x14ac:dyDescent="0.2">
      <c r="B2542" s="15">
        <v>40699</v>
      </c>
      <c r="C2542" s="14">
        <v>3.0579999999999998</v>
      </c>
      <c r="E2542" s="15">
        <v>40699</v>
      </c>
      <c r="F2542" s="14">
        <v>3.3559999999999999</v>
      </c>
      <c r="H2542" s="15">
        <v>40699</v>
      </c>
      <c r="I2542" s="14">
        <v>5.2290000000000001</v>
      </c>
      <c r="K2542" s="15">
        <v>40699</v>
      </c>
      <c r="L2542" s="14">
        <v>4.6289999999999996</v>
      </c>
      <c r="N2542" s="15">
        <v>40699</v>
      </c>
      <c r="O2542" s="14">
        <v>4.0540000000000003</v>
      </c>
      <c r="Q2542" s="15">
        <v>40699</v>
      </c>
      <c r="R2542" s="14">
        <v>3.3069999999999999</v>
      </c>
      <c r="T2542" s="15">
        <v>40699</v>
      </c>
      <c r="U2542" s="14">
        <v>3.423</v>
      </c>
      <c r="W2542" s="15">
        <v>40699</v>
      </c>
      <c r="X2542" s="14">
        <v>9.8049999999999997</v>
      </c>
      <c r="Z2542" s="15">
        <v>40699</v>
      </c>
      <c r="AA2542" s="14">
        <v>3.3340000000000001</v>
      </c>
      <c r="AC2542" s="14">
        <f t="shared" si="295"/>
        <v>3.9696269117874246</v>
      </c>
      <c r="AE2542" s="15">
        <v>40699</v>
      </c>
      <c r="AF2542" s="14">
        <v>2.9859</v>
      </c>
      <c r="AH2542" s="15">
        <v>40699</v>
      </c>
      <c r="AI2542" s="14">
        <v>3.286</v>
      </c>
      <c r="AK2542" s="15">
        <v>40699</v>
      </c>
      <c r="AL2542" s="14">
        <v>2.1924999999999999</v>
      </c>
      <c r="AM2542" s="14">
        <f t="shared" si="297"/>
        <v>1.7771269117874247</v>
      </c>
      <c r="AN2542" s="15">
        <v>40699</v>
      </c>
      <c r="AO2542" s="14">
        <v>2.7069999999999999</v>
      </c>
      <c r="AP2542" s="14">
        <f t="shared" si="298"/>
        <v>0.27890000000000015</v>
      </c>
      <c r="AQ2542" s="15">
        <v>40699</v>
      </c>
      <c r="AR2542" s="14">
        <v>3.3715000000000002</v>
      </c>
      <c r="AS2542" s="14">
        <f t="shared" si="299"/>
        <v>-8.5500000000000131E-2</v>
      </c>
      <c r="AU2542" s="14">
        <f t="shared" si="296"/>
        <v>0.86549999999999994</v>
      </c>
      <c r="AW2542" s="14">
        <f t="shared" si="300"/>
        <v>3.0365000000000002</v>
      </c>
      <c r="AY2542" s="14">
        <f t="shared" si="301"/>
        <v>2.4364999999999997</v>
      </c>
      <c r="BA2542" s="15">
        <v>40699</v>
      </c>
      <c r="BB2542" s="14">
        <v>217.0564</v>
      </c>
      <c r="BD2542" s="15"/>
      <c r="BJ2542" s="15">
        <v>41429</v>
      </c>
      <c r="BK2542" s="14">
        <v>230.2347</v>
      </c>
    </row>
    <row r="2543" spans="2:63" x14ac:dyDescent="0.2">
      <c r="B2543" s="15">
        <v>40700</v>
      </c>
      <c r="C2543" s="14">
        <v>3.0249999999999999</v>
      </c>
      <c r="E2543" s="15">
        <v>40700</v>
      </c>
      <c r="F2543" s="14">
        <v>3.3370000000000002</v>
      </c>
      <c r="H2543" s="15">
        <v>40700</v>
      </c>
      <c r="I2543" s="14">
        <v>5.266</v>
      </c>
      <c r="K2543" s="15">
        <v>40700</v>
      </c>
      <c r="L2543" s="14">
        <v>4.6619999999999999</v>
      </c>
      <c r="N2543" s="15">
        <v>40700</v>
      </c>
      <c r="O2543" s="14">
        <v>4.0990000000000002</v>
      </c>
      <c r="Q2543" s="15">
        <v>40700</v>
      </c>
      <c r="R2543" s="14">
        <v>3.2810000000000001</v>
      </c>
      <c r="T2543" s="15">
        <v>40700</v>
      </c>
      <c r="U2543" s="14">
        <v>3.407</v>
      </c>
      <c r="W2543" s="15">
        <v>40700</v>
      </c>
      <c r="X2543" s="14">
        <v>9.7289999999999992</v>
      </c>
      <c r="Z2543" s="15">
        <v>40700</v>
      </c>
      <c r="AA2543" s="14">
        <v>3.3050000000000002</v>
      </c>
      <c r="AC2543" s="14">
        <f t="shared" si="295"/>
        <v>3.9646479221381119</v>
      </c>
      <c r="AE2543" s="15">
        <v>40700</v>
      </c>
      <c r="AF2543" s="14">
        <v>2.9950000000000001</v>
      </c>
      <c r="AH2543" s="15">
        <v>40700</v>
      </c>
      <c r="AI2543" s="14">
        <v>3.27</v>
      </c>
      <c r="AK2543" s="15">
        <v>40700</v>
      </c>
      <c r="AL2543" s="14">
        <v>2.2250000000000001</v>
      </c>
      <c r="AM2543" s="14">
        <f t="shared" si="297"/>
        <v>1.7396479221381118</v>
      </c>
      <c r="AN2543" s="15">
        <v>40700</v>
      </c>
      <c r="AO2543" s="14">
        <v>2.7</v>
      </c>
      <c r="AP2543" s="14">
        <f t="shared" si="298"/>
        <v>0.29499999999999993</v>
      </c>
      <c r="AQ2543" s="15">
        <v>40700</v>
      </c>
      <c r="AR2543" s="14">
        <v>3.3980000000000001</v>
      </c>
      <c r="AS2543" s="14">
        <f t="shared" si="299"/>
        <v>-0.12800000000000011</v>
      </c>
      <c r="AU2543" s="14">
        <f t="shared" si="296"/>
        <v>0.79999999999999982</v>
      </c>
      <c r="AW2543" s="14">
        <f t="shared" si="300"/>
        <v>3.0409999999999999</v>
      </c>
      <c r="AY2543" s="14">
        <f t="shared" si="301"/>
        <v>2.4369999999999998</v>
      </c>
      <c r="BA2543" s="15">
        <v>40700</v>
      </c>
      <c r="BB2543" s="14">
        <v>224.12280000000001</v>
      </c>
      <c r="BD2543" s="15"/>
      <c r="BJ2543" s="15">
        <v>41430</v>
      </c>
      <c r="BK2543" s="14">
        <v>229.1635</v>
      </c>
    </row>
    <row r="2544" spans="2:63" x14ac:dyDescent="0.2">
      <c r="B2544" s="15">
        <v>40701</v>
      </c>
      <c r="C2544" s="14">
        <v>3.0939999999999999</v>
      </c>
      <c r="E2544" s="15">
        <v>40701</v>
      </c>
      <c r="F2544" s="14">
        <v>3.4079999999999999</v>
      </c>
      <c r="H2544" s="15">
        <v>40701</v>
      </c>
      <c r="I2544" s="14">
        <v>5.33</v>
      </c>
      <c r="K2544" s="15">
        <v>40701</v>
      </c>
      <c r="L2544" s="14">
        <v>4.734</v>
      </c>
      <c r="N2544" s="15">
        <v>40701</v>
      </c>
      <c r="O2544" s="14">
        <v>4.1529999999999996</v>
      </c>
      <c r="Q2544" s="15">
        <v>40701</v>
      </c>
      <c r="R2544" s="14">
        <v>3.35</v>
      </c>
      <c r="T2544" s="15">
        <v>40701</v>
      </c>
      <c r="U2544" s="14">
        <v>3.4689999999999999</v>
      </c>
      <c r="W2544" s="15">
        <v>40701</v>
      </c>
      <c r="X2544" s="14">
        <v>9.9380000000000006</v>
      </c>
      <c r="Z2544" s="15">
        <v>40701</v>
      </c>
      <c r="AA2544" s="14">
        <v>3.3759999999999999</v>
      </c>
      <c r="AC2544" s="14">
        <f t="shared" si="295"/>
        <v>4.0369910397033832</v>
      </c>
      <c r="AE2544" s="15">
        <v>40701</v>
      </c>
      <c r="AF2544" s="14">
        <v>2.9948999999999999</v>
      </c>
      <c r="AH2544" s="15">
        <v>40701</v>
      </c>
      <c r="AI2544" s="14">
        <v>3.3340000000000001</v>
      </c>
      <c r="AK2544" s="15">
        <v>40701</v>
      </c>
      <c r="AL2544" s="14">
        <v>2.1819999999999999</v>
      </c>
      <c r="AM2544" s="14">
        <f t="shared" si="297"/>
        <v>1.8549910397033833</v>
      </c>
      <c r="AN2544" s="15">
        <v>40701</v>
      </c>
      <c r="AO2544" s="14">
        <v>2.7</v>
      </c>
      <c r="AP2544" s="14">
        <f t="shared" si="298"/>
        <v>0.29489999999999972</v>
      </c>
      <c r="AQ2544" s="15">
        <v>40701</v>
      </c>
      <c r="AR2544" s="14">
        <v>3.4449999999999998</v>
      </c>
      <c r="AS2544" s="14">
        <f t="shared" si="299"/>
        <v>-0.11099999999999977</v>
      </c>
      <c r="AU2544" s="14">
        <f t="shared" si="296"/>
        <v>0.91199999999999992</v>
      </c>
      <c r="AW2544" s="14">
        <f t="shared" si="300"/>
        <v>3.1480000000000001</v>
      </c>
      <c r="AY2544" s="14">
        <f t="shared" si="301"/>
        <v>2.552</v>
      </c>
      <c r="BA2544" s="15">
        <v>40701</v>
      </c>
      <c r="BB2544" s="14">
        <v>223.66390000000001</v>
      </c>
      <c r="BD2544" s="15"/>
      <c r="BJ2544" s="15">
        <v>41431</v>
      </c>
      <c r="BK2544" s="14">
        <v>228.31800000000001</v>
      </c>
    </row>
    <row r="2545" spans="2:63" x14ac:dyDescent="0.2">
      <c r="B2545" s="15">
        <v>40702</v>
      </c>
      <c r="C2545" s="14">
        <v>3.0539999999999998</v>
      </c>
      <c r="E2545" s="15">
        <v>40702</v>
      </c>
      <c r="F2545" s="14">
        <v>3.41</v>
      </c>
      <c r="H2545" s="15">
        <v>40702</v>
      </c>
      <c r="I2545" s="14">
        <v>5.3730000000000002</v>
      </c>
      <c r="K2545" s="15">
        <v>40702</v>
      </c>
      <c r="L2545" s="14">
        <v>4.76</v>
      </c>
      <c r="N2545" s="15">
        <v>40702</v>
      </c>
      <c r="O2545" s="14">
        <v>4.1609999999999996</v>
      </c>
      <c r="Q2545" s="15">
        <v>40702</v>
      </c>
      <c r="R2545" s="14">
        <v>3.3210000000000002</v>
      </c>
      <c r="T2545" s="15">
        <v>40702</v>
      </c>
      <c r="U2545" s="14">
        <v>3.456</v>
      </c>
      <c r="W2545" s="15">
        <v>40702</v>
      </c>
      <c r="X2545" s="14">
        <v>10.115</v>
      </c>
      <c r="Z2545" s="15">
        <v>40702</v>
      </c>
      <c r="AA2545" s="14">
        <v>3.3420000000000001</v>
      </c>
      <c r="AC2545" s="14">
        <f t="shared" si="295"/>
        <v>4.0393497605437974</v>
      </c>
      <c r="AE2545" s="15">
        <v>40702</v>
      </c>
      <c r="AF2545" s="14">
        <v>2.9386999999999999</v>
      </c>
      <c r="AH2545" s="15">
        <v>40702</v>
      </c>
      <c r="AI2545" s="14">
        <v>3.2879999999999998</v>
      </c>
      <c r="AK2545" s="15">
        <v>40702</v>
      </c>
      <c r="AL2545" s="14">
        <v>2.165</v>
      </c>
      <c r="AM2545" s="14">
        <f t="shared" si="297"/>
        <v>1.8743497605437973</v>
      </c>
      <c r="AN2545" s="15">
        <v>40702</v>
      </c>
      <c r="AO2545" s="14">
        <v>2.6619999999999999</v>
      </c>
      <c r="AP2545" s="14">
        <f t="shared" si="298"/>
        <v>0.27669999999999995</v>
      </c>
      <c r="AQ2545" s="15">
        <v>40702</v>
      </c>
      <c r="AR2545" s="14">
        <v>3.4380000000000002</v>
      </c>
      <c r="AS2545" s="14">
        <f t="shared" si="299"/>
        <v>-0.15000000000000036</v>
      </c>
      <c r="AU2545" s="14">
        <f t="shared" si="296"/>
        <v>0.88899999999999979</v>
      </c>
      <c r="AW2545" s="14">
        <f t="shared" si="300"/>
        <v>3.2080000000000002</v>
      </c>
      <c r="AY2545" s="14">
        <f t="shared" si="301"/>
        <v>2.5949999999999998</v>
      </c>
      <c r="BA2545" s="15">
        <v>40702</v>
      </c>
      <c r="BB2545" s="14">
        <v>231.88810000000001</v>
      </c>
      <c r="BD2545" s="15"/>
      <c r="BJ2545" s="15">
        <v>41432</v>
      </c>
      <c r="BK2545" s="14">
        <v>228.06880000000001</v>
      </c>
    </row>
    <row r="2546" spans="2:63" x14ac:dyDescent="0.2">
      <c r="B2546" s="15">
        <v>40703</v>
      </c>
      <c r="C2546" s="14">
        <v>3.03</v>
      </c>
      <c r="E2546" s="15">
        <v>40703</v>
      </c>
      <c r="F2546" s="14">
        <v>3.3879999999999999</v>
      </c>
      <c r="H2546" s="15">
        <v>40703</v>
      </c>
      <c r="I2546" s="14">
        <v>5.44</v>
      </c>
      <c r="K2546" s="15">
        <v>40703</v>
      </c>
      <c r="L2546" s="14">
        <v>4.8079999999999998</v>
      </c>
      <c r="N2546" s="15">
        <v>40703</v>
      </c>
      <c r="O2546" s="14">
        <v>4.1680000000000001</v>
      </c>
      <c r="Q2546" s="15">
        <v>40703</v>
      </c>
      <c r="R2546" s="14">
        <v>3.2949999999999999</v>
      </c>
      <c r="T2546" s="15">
        <v>40703</v>
      </c>
      <c r="U2546" s="14">
        <v>3.4340000000000002</v>
      </c>
      <c r="W2546" s="15">
        <v>40703</v>
      </c>
      <c r="X2546" s="14">
        <v>10.289</v>
      </c>
      <c r="Z2546" s="15">
        <v>40703</v>
      </c>
      <c r="AA2546" s="14">
        <v>3.3180000000000001</v>
      </c>
      <c r="AC2546" s="14">
        <f t="shared" si="295"/>
        <v>4.0483500695195422</v>
      </c>
      <c r="AE2546" s="15">
        <v>40703</v>
      </c>
      <c r="AF2546" s="14">
        <v>2.9967000000000001</v>
      </c>
      <c r="AH2546" s="15">
        <v>40703</v>
      </c>
      <c r="AI2546" s="14">
        <v>3.2720000000000002</v>
      </c>
      <c r="AK2546" s="15">
        <v>40703</v>
      </c>
      <c r="AL2546" s="14">
        <v>2.1375000000000002</v>
      </c>
      <c r="AM2546" s="14">
        <f t="shared" si="297"/>
        <v>1.9108500695195421</v>
      </c>
      <c r="AN2546" s="15">
        <v>40703</v>
      </c>
      <c r="AO2546" s="14">
        <v>2.6775000000000002</v>
      </c>
      <c r="AP2546" s="14">
        <f t="shared" si="298"/>
        <v>0.31919999999999993</v>
      </c>
      <c r="AQ2546" s="15">
        <v>40703</v>
      </c>
      <c r="AR2546" s="14">
        <v>3.4325000000000001</v>
      </c>
      <c r="AS2546" s="14">
        <f t="shared" si="299"/>
        <v>-0.16049999999999986</v>
      </c>
      <c r="AU2546" s="14">
        <f t="shared" si="296"/>
        <v>0.89249999999999963</v>
      </c>
      <c r="AW2546" s="14">
        <f t="shared" si="300"/>
        <v>3.3025000000000002</v>
      </c>
      <c r="AY2546" s="14">
        <f t="shared" si="301"/>
        <v>2.6704999999999997</v>
      </c>
      <c r="BA2546" s="15">
        <v>40703</v>
      </c>
      <c r="BB2546" s="14">
        <v>240.9581</v>
      </c>
      <c r="BD2546" s="15"/>
      <c r="BJ2546" s="15">
        <v>41433</v>
      </c>
      <c r="BK2546" s="14">
        <v>228.06880000000001</v>
      </c>
    </row>
    <row r="2547" spans="2:63" x14ac:dyDescent="0.2">
      <c r="B2547" s="15">
        <v>40704</v>
      </c>
      <c r="C2547" s="14">
        <v>2.9609999999999999</v>
      </c>
      <c r="E2547" s="15">
        <v>40704</v>
      </c>
      <c r="F2547" s="14">
        <v>3.3330000000000002</v>
      </c>
      <c r="H2547" s="15">
        <v>40704</v>
      </c>
      <c r="I2547" s="14">
        <v>5.4719999999999995</v>
      </c>
      <c r="K2547" s="15">
        <v>40704</v>
      </c>
      <c r="L2547" s="14">
        <v>4.7940000000000005</v>
      </c>
      <c r="N2547" s="15">
        <v>40704</v>
      </c>
      <c r="O2547" s="14">
        <v>4.1210000000000004</v>
      </c>
      <c r="Q2547" s="15">
        <v>40704</v>
      </c>
      <c r="R2547" s="14">
        <v>3.2320000000000002</v>
      </c>
      <c r="T2547" s="15">
        <v>40704</v>
      </c>
      <c r="U2547" s="14">
        <v>3.3780000000000001</v>
      </c>
      <c r="W2547" s="15">
        <v>40704</v>
      </c>
      <c r="X2547" s="14">
        <v>10.433999999999999</v>
      </c>
      <c r="Z2547" s="15">
        <v>40704</v>
      </c>
      <c r="AA2547" s="14">
        <v>3.2570000000000001</v>
      </c>
      <c r="AC2547" s="14">
        <f t="shared" si="295"/>
        <v>4.0141785879808438</v>
      </c>
      <c r="AE2547" s="15">
        <v>40704</v>
      </c>
      <c r="AF2547" s="14">
        <v>2.9693000000000001</v>
      </c>
      <c r="AH2547" s="15">
        <v>40704</v>
      </c>
      <c r="AI2547" s="14">
        <v>3.2240000000000002</v>
      </c>
      <c r="AK2547" s="15">
        <v>40704</v>
      </c>
      <c r="AL2547" s="14">
        <v>2.1150000000000002</v>
      </c>
      <c r="AM2547" s="14">
        <f t="shared" si="297"/>
        <v>1.8991785879808436</v>
      </c>
      <c r="AN2547" s="15">
        <v>40704</v>
      </c>
      <c r="AO2547" s="14">
        <v>2.6444999999999999</v>
      </c>
      <c r="AP2547" s="14">
        <f t="shared" si="298"/>
        <v>0.3248000000000002</v>
      </c>
      <c r="AQ2547" s="15">
        <v>40704</v>
      </c>
      <c r="AR2547" s="14">
        <v>3.4350000000000001</v>
      </c>
      <c r="AS2547" s="14">
        <f t="shared" si="299"/>
        <v>-0.21099999999999985</v>
      </c>
      <c r="AU2547" s="14">
        <f t="shared" si="296"/>
        <v>0.84599999999999964</v>
      </c>
      <c r="AW2547" s="14">
        <f t="shared" si="300"/>
        <v>3.3569999999999993</v>
      </c>
      <c r="AY2547" s="14">
        <f t="shared" si="301"/>
        <v>2.6790000000000003</v>
      </c>
      <c r="BA2547" s="15">
        <v>40704</v>
      </c>
      <c r="BB2547" s="14">
        <v>251.0658</v>
      </c>
      <c r="BD2547" s="15"/>
      <c r="BJ2547" s="15">
        <v>41434</v>
      </c>
      <c r="BK2547" s="14">
        <v>228.06880000000001</v>
      </c>
    </row>
    <row r="2548" spans="2:63" x14ac:dyDescent="0.2">
      <c r="B2548" s="15">
        <v>40705</v>
      </c>
      <c r="C2548" s="14">
        <v>2.9609999999999999</v>
      </c>
      <c r="E2548" s="15">
        <v>40705</v>
      </c>
      <c r="F2548" s="14">
        <v>3.3330000000000002</v>
      </c>
      <c r="H2548" s="15">
        <v>40705</v>
      </c>
      <c r="I2548" s="14">
        <v>5.4719999999999995</v>
      </c>
      <c r="K2548" s="15">
        <v>40705</v>
      </c>
      <c r="L2548" s="14">
        <v>4.7940000000000005</v>
      </c>
      <c r="N2548" s="15">
        <v>40705</v>
      </c>
      <c r="O2548" s="14">
        <v>4.1210000000000004</v>
      </c>
      <c r="Q2548" s="15">
        <v>40705</v>
      </c>
      <c r="R2548" s="14">
        <v>3.2320000000000002</v>
      </c>
      <c r="T2548" s="15">
        <v>40705</v>
      </c>
      <c r="U2548" s="14">
        <v>3.3780000000000001</v>
      </c>
      <c r="W2548" s="15">
        <v>40705</v>
      </c>
      <c r="X2548" s="14">
        <v>10.433999999999999</v>
      </c>
      <c r="Z2548" s="15">
        <v>40705</v>
      </c>
      <c r="AA2548" s="14">
        <v>3.2570000000000001</v>
      </c>
      <c r="AC2548" s="14">
        <f t="shared" si="295"/>
        <v>4.0141785879808438</v>
      </c>
      <c r="AE2548" s="15">
        <v>40705</v>
      </c>
      <c r="AF2548" s="14">
        <v>2.9693000000000001</v>
      </c>
      <c r="AH2548" s="15">
        <v>40705</v>
      </c>
      <c r="AI2548" s="14">
        <v>3.2240000000000002</v>
      </c>
      <c r="AK2548" s="15">
        <v>40705</v>
      </c>
      <c r="AL2548" s="14">
        <v>2.1150000000000002</v>
      </c>
      <c r="AM2548" s="14">
        <f t="shared" si="297"/>
        <v>1.8991785879808436</v>
      </c>
      <c r="AN2548" s="15">
        <v>40705</v>
      </c>
      <c r="AO2548" s="14">
        <v>2.6444999999999999</v>
      </c>
      <c r="AP2548" s="14">
        <f t="shared" si="298"/>
        <v>0.3248000000000002</v>
      </c>
      <c r="AQ2548" s="15">
        <v>40705</v>
      </c>
      <c r="AR2548" s="14">
        <v>3.4350000000000001</v>
      </c>
      <c r="AS2548" s="14">
        <f t="shared" si="299"/>
        <v>-0.21099999999999985</v>
      </c>
      <c r="AU2548" s="14">
        <f t="shared" si="296"/>
        <v>0.84599999999999964</v>
      </c>
      <c r="AW2548" s="14">
        <f t="shared" si="300"/>
        <v>3.3569999999999993</v>
      </c>
      <c r="AY2548" s="14">
        <f t="shared" si="301"/>
        <v>2.6790000000000003</v>
      </c>
      <c r="BA2548" s="15">
        <v>40705</v>
      </c>
      <c r="BB2548" s="14">
        <v>251.0658</v>
      </c>
      <c r="BD2548" s="15"/>
      <c r="BJ2548" s="15">
        <v>41435</v>
      </c>
      <c r="BK2548" s="14">
        <v>227.5478</v>
      </c>
    </row>
    <row r="2549" spans="2:63" x14ac:dyDescent="0.2">
      <c r="B2549" s="15">
        <v>40706</v>
      </c>
      <c r="C2549" s="14">
        <v>2.9609999999999999</v>
      </c>
      <c r="E2549" s="15">
        <v>40706</v>
      </c>
      <c r="F2549" s="14">
        <v>3.3330000000000002</v>
      </c>
      <c r="H2549" s="15">
        <v>40706</v>
      </c>
      <c r="I2549" s="14">
        <v>5.4719999999999995</v>
      </c>
      <c r="K2549" s="15">
        <v>40706</v>
      </c>
      <c r="L2549" s="14">
        <v>4.7940000000000005</v>
      </c>
      <c r="N2549" s="15">
        <v>40706</v>
      </c>
      <c r="O2549" s="14">
        <v>4.1210000000000004</v>
      </c>
      <c r="Q2549" s="15">
        <v>40706</v>
      </c>
      <c r="R2549" s="14">
        <v>3.2320000000000002</v>
      </c>
      <c r="T2549" s="15">
        <v>40706</v>
      </c>
      <c r="U2549" s="14">
        <v>3.3780000000000001</v>
      </c>
      <c r="W2549" s="15">
        <v>40706</v>
      </c>
      <c r="X2549" s="14">
        <v>10.433999999999999</v>
      </c>
      <c r="Z2549" s="15">
        <v>40706</v>
      </c>
      <c r="AA2549" s="14">
        <v>3.2570000000000001</v>
      </c>
      <c r="AC2549" s="14">
        <f t="shared" si="295"/>
        <v>4.0141785879808438</v>
      </c>
      <c r="AE2549" s="15">
        <v>40706</v>
      </c>
      <c r="AF2549" s="14">
        <v>2.9693000000000001</v>
      </c>
      <c r="AH2549" s="15">
        <v>40706</v>
      </c>
      <c r="AI2549" s="14">
        <v>3.2240000000000002</v>
      </c>
      <c r="AK2549" s="15">
        <v>40706</v>
      </c>
      <c r="AL2549" s="14">
        <v>2.1150000000000002</v>
      </c>
      <c r="AM2549" s="14">
        <f t="shared" si="297"/>
        <v>1.8991785879808436</v>
      </c>
      <c r="AN2549" s="15">
        <v>40706</v>
      </c>
      <c r="AO2549" s="14">
        <v>2.6444999999999999</v>
      </c>
      <c r="AP2549" s="14">
        <f t="shared" si="298"/>
        <v>0.3248000000000002</v>
      </c>
      <c r="AQ2549" s="15">
        <v>40706</v>
      </c>
      <c r="AR2549" s="14">
        <v>3.4350000000000001</v>
      </c>
      <c r="AS2549" s="14">
        <f t="shared" si="299"/>
        <v>-0.21099999999999985</v>
      </c>
      <c r="AU2549" s="14">
        <f t="shared" si="296"/>
        <v>0.84599999999999964</v>
      </c>
      <c r="AW2549" s="14">
        <f t="shared" si="300"/>
        <v>3.3569999999999993</v>
      </c>
      <c r="AY2549" s="14">
        <f t="shared" si="301"/>
        <v>2.6790000000000003</v>
      </c>
      <c r="BA2549" s="15">
        <v>40706</v>
      </c>
      <c r="BB2549" s="14">
        <v>251.0658</v>
      </c>
      <c r="BD2549" s="15"/>
      <c r="BJ2549" s="15">
        <v>41436</v>
      </c>
      <c r="BK2549" s="14">
        <v>226.91849999999999</v>
      </c>
    </row>
    <row r="2550" spans="2:63" x14ac:dyDescent="0.2">
      <c r="B2550" s="15">
        <v>40707</v>
      </c>
      <c r="C2550" s="14">
        <v>2.9580000000000002</v>
      </c>
      <c r="E2550" s="15">
        <v>40707</v>
      </c>
      <c r="F2550" s="14">
        <v>3.33</v>
      </c>
      <c r="H2550" s="15">
        <v>40707</v>
      </c>
      <c r="I2550" s="14">
        <v>5.492</v>
      </c>
      <c r="K2550" s="15">
        <v>40707</v>
      </c>
      <c r="L2550" s="14">
        <v>4.7940000000000005</v>
      </c>
      <c r="N2550" s="15">
        <v>40707</v>
      </c>
      <c r="O2550" s="14">
        <v>4.1269999999999998</v>
      </c>
      <c r="Q2550" s="15">
        <v>40707</v>
      </c>
      <c r="R2550" s="14">
        <v>3.238</v>
      </c>
      <c r="T2550" s="15">
        <v>40707</v>
      </c>
      <c r="U2550" s="14">
        <v>3.3849999999999998</v>
      </c>
      <c r="W2550" s="15">
        <v>40707</v>
      </c>
      <c r="X2550" s="14">
        <v>10.667999999999999</v>
      </c>
      <c r="Z2550" s="15">
        <v>40707</v>
      </c>
      <c r="AA2550" s="14">
        <v>3.2610000000000001</v>
      </c>
      <c r="AC2550" s="14">
        <f t="shared" si="295"/>
        <v>4.0225984860188477</v>
      </c>
      <c r="AE2550" s="15">
        <v>40707</v>
      </c>
      <c r="AF2550" s="14">
        <v>2.9838</v>
      </c>
      <c r="AH2550" s="15">
        <v>40707</v>
      </c>
      <c r="AI2550" s="14">
        <v>3.2530000000000001</v>
      </c>
      <c r="AK2550" s="15">
        <v>40707</v>
      </c>
      <c r="AL2550" s="14">
        <v>2.105</v>
      </c>
      <c r="AM2550" s="14">
        <f t="shared" si="297"/>
        <v>1.9175984860188477</v>
      </c>
      <c r="AN2550" s="15">
        <v>40707</v>
      </c>
      <c r="AO2550" s="14">
        <v>2.6440000000000001</v>
      </c>
      <c r="AP2550" s="14">
        <f t="shared" si="298"/>
        <v>0.33979999999999988</v>
      </c>
      <c r="AQ2550" s="15">
        <v>40707</v>
      </c>
      <c r="AR2550" s="14">
        <v>3.44</v>
      </c>
      <c r="AS2550" s="14">
        <f t="shared" si="299"/>
        <v>-0.18699999999999983</v>
      </c>
      <c r="AU2550" s="14">
        <f t="shared" si="296"/>
        <v>0.8530000000000002</v>
      </c>
      <c r="AW2550" s="14">
        <f t="shared" si="300"/>
        <v>3.387</v>
      </c>
      <c r="AY2550" s="14">
        <f t="shared" si="301"/>
        <v>2.6890000000000005</v>
      </c>
      <c r="BA2550" s="15">
        <v>40707</v>
      </c>
      <c r="BB2550" s="14">
        <v>253.4282</v>
      </c>
      <c r="BD2550" s="15"/>
      <c r="BJ2550" s="15">
        <v>41437</v>
      </c>
      <c r="BK2550" s="14">
        <v>227.3115</v>
      </c>
    </row>
    <row r="2551" spans="2:63" x14ac:dyDescent="0.2">
      <c r="B2551" s="15">
        <v>40708</v>
      </c>
      <c r="C2551" s="14">
        <v>3.0139999999999998</v>
      </c>
      <c r="E2551" s="15">
        <v>40708</v>
      </c>
      <c r="F2551" s="14">
        <v>3.3769999999999998</v>
      </c>
      <c r="H2551" s="15">
        <v>40708</v>
      </c>
      <c r="I2551" s="14">
        <v>5.4669999999999996</v>
      </c>
      <c r="K2551" s="15">
        <v>40708</v>
      </c>
      <c r="L2551" s="14">
        <v>4.7670000000000003</v>
      </c>
      <c r="N2551" s="15">
        <v>40708</v>
      </c>
      <c r="O2551" s="14">
        <v>4.1340000000000003</v>
      </c>
      <c r="Q2551" s="15">
        <v>40708</v>
      </c>
      <c r="R2551" s="14">
        <v>3.29</v>
      </c>
      <c r="T2551" s="15">
        <v>40708</v>
      </c>
      <c r="U2551" s="14">
        <v>3.423</v>
      </c>
      <c r="W2551" s="15">
        <v>40708</v>
      </c>
      <c r="X2551" s="14">
        <v>10.754</v>
      </c>
      <c r="Z2551" s="15">
        <v>40708</v>
      </c>
      <c r="AA2551" s="14">
        <v>3.3090000000000002</v>
      </c>
      <c r="AC2551" s="14">
        <f t="shared" si="295"/>
        <v>4.0477718214120193</v>
      </c>
      <c r="AE2551" s="15">
        <v>40708</v>
      </c>
      <c r="AF2551" s="14">
        <v>3.0972</v>
      </c>
      <c r="AH2551" s="15">
        <v>40708</v>
      </c>
      <c r="AI2551" s="14">
        <v>3.294</v>
      </c>
      <c r="AK2551" s="15">
        <v>40708</v>
      </c>
      <c r="AL2551" s="14">
        <v>2.13</v>
      </c>
      <c r="AM2551" s="14">
        <f t="shared" si="297"/>
        <v>1.9177718214120194</v>
      </c>
      <c r="AN2551" s="15">
        <v>40708</v>
      </c>
      <c r="AO2551" s="14">
        <v>2.7</v>
      </c>
      <c r="AP2551" s="14">
        <f t="shared" si="298"/>
        <v>0.39719999999999978</v>
      </c>
      <c r="AQ2551" s="15">
        <v>40708</v>
      </c>
      <c r="AR2551" s="14">
        <v>3.48</v>
      </c>
      <c r="AS2551" s="14">
        <f t="shared" si="299"/>
        <v>-0.18599999999999994</v>
      </c>
      <c r="AU2551" s="14">
        <f t="shared" si="296"/>
        <v>0.8839999999999999</v>
      </c>
      <c r="AW2551" s="14">
        <f t="shared" si="300"/>
        <v>3.3369999999999997</v>
      </c>
      <c r="AY2551" s="14">
        <f t="shared" si="301"/>
        <v>2.6370000000000005</v>
      </c>
      <c r="BA2551" s="15">
        <v>40708</v>
      </c>
      <c r="BB2551" s="14">
        <v>245.3116</v>
      </c>
      <c r="BD2551" s="15"/>
      <c r="BJ2551" s="15">
        <v>41438</v>
      </c>
      <c r="BK2551" s="14">
        <v>227.678</v>
      </c>
    </row>
    <row r="2552" spans="2:63" x14ac:dyDescent="0.2">
      <c r="B2552" s="15">
        <v>40709</v>
      </c>
      <c r="C2552" s="14">
        <v>2.9529999999999998</v>
      </c>
      <c r="E2552" s="15">
        <v>40709</v>
      </c>
      <c r="F2552" s="14">
        <v>3.3420000000000001</v>
      </c>
      <c r="H2552" s="15">
        <v>40709</v>
      </c>
      <c r="I2552" s="14">
        <v>5.548</v>
      </c>
      <c r="K2552" s="15">
        <v>40709</v>
      </c>
      <c r="L2552" s="14">
        <v>4.835</v>
      </c>
      <c r="N2552" s="15">
        <v>40709</v>
      </c>
      <c r="O2552" s="14">
        <v>4.1289999999999996</v>
      </c>
      <c r="Q2552" s="15">
        <v>40709</v>
      </c>
      <c r="R2552" s="14">
        <v>3.242</v>
      </c>
      <c r="T2552" s="15">
        <v>40709</v>
      </c>
      <c r="U2552" s="14">
        <v>3.4239999999999999</v>
      </c>
      <c r="W2552" s="15">
        <v>40709</v>
      </c>
      <c r="X2552" s="14">
        <v>10.68</v>
      </c>
      <c r="Z2552" s="15">
        <v>40709</v>
      </c>
      <c r="AA2552" s="14">
        <v>3.2570000000000001</v>
      </c>
      <c r="AC2552" s="14">
        <f t="shared" si="295"/>
        <v>4.0410304341109216</v>
      </c>
      <c r="AE2552" s="15">
        <v>40709</v>
      </c>
      <c r="AF2552" s="14">
        <v>2.9691999999999998</v>
      </c>
      <c r="AH2552" s="15">
        <v>40709</v>
      </c>
      <c r="AI2552" s="14">
        <v>3.2359999999999998</v>
      </c>
      <c r="AK2552" s="15">
        <v>40709</v>
      </c>
      <c r="AL2552" s="14">
        <v>2.13</v>
      </c>
      <c r="AM2552" s="14">
        <f t="shared" si="297"/>
        <v>1.9110304341109217</v>
      </c>
      <c r="AN2552" s="15">
        <v>40709</v>
      </c>
      <c r="AO2552" s="14">
        <v>2.6539999999999999</v>
      </c>
      <c r="AP2552" s="14">
        <f t="shared" si="298"/>
        <v>0.31519999999999992</v>
      </c>
      <c r="AQ2552" s="15">
        <v>40709</v>
      </c>
      <c r="AR2552" s="14">
        <v>3.5</v>
      </c>
      <c r="AS2552" s="14">
        <f t="shared" si="299"/>
        <v>-0.26400000000000023</v>
      </c>
      <c r="AU2552" s="14">
        <f t="shared" si="296"/>
        <v>0.82299999999999995</v>
      </c>
      <c r="AW2552" s="14">
        <f t="shared" si="300"/>
        <v>3.4180000000000001</v>
      </c>
      <c r="AY2552" s="14">
        <f t="shared" si="301"/>
        <v>2.7050000000000001</v>
      </c>
      <c r="BA2552" s="15">
        <v>40709</v>
      </c>
      <c r="BB2552" s="14">
        <v>259.5326</v>
      </c>
      <c r="BD2552" s="15"/>
      <c r="BJ2552" s="15">
        <v>41439</v>
      </c>
      <c r="BK2552" s="14">
        <v>228.4237</v>
      </c>
    </row>
    <row r="2553" spans="2:63" x14ac:dyDescent="0.2">
      <c r="B2553" s="15">
        <v>40710</v>
      </c>
      <c r="C2553" s="14">
        <v>2.9159999999999999</v>
      </c>
      <c r="E2553" s="15">
        <v>40710</v>
      </c>
      <c r="F2553" s="14">
        <v>3.34</v>
      </c>
      <c r="H2553" s="15">
        <v>40710</v>
      </c>
      <c r="I2553" s="14">
        <v>5.6580000000000004</v>
      </c>
      <c r="K2553" s="15">
        <v>40710</v>
      </c>
      <c r="L2553" s="14">
        <v>4.8479999999999999</v>
      </c>
      <c r="N2553" s="15">
        <v>40710</v>
      </c>
      <c r="O2553" s="14">
        <v>4.1370000000000005</v>
      </c>
      <c r="Q2553" s="15">
        <v>40710</v>
      </c>
      <c r="R2553" s="14">
        <v>3.2320000000000002</v>
      </c>
      <c r="T2553" s="15">
        <v>40710</v>
      </c>
      <c r="U2553" s="14">
        <v>3.4390000000000001</v>
      </c>
      <c r="W2553" s="15">
        <v>40710</v>
      </c>
      <c r="X2553" s="14">
        <v>10.87</v>
      </c>
      <c r="Z2553" s="15">
        <v>40710</v>
      </c>
      <c r="AA2553" s="14">
        <v>3.2410000000000001</v>
      </c>
      <c r="AC2553" s="14">
        <f t="shared" si="295"/>
        <v>4.052744013594932</v>
      </c>
      <c r="AE2553" s="15">
        <v>40710</v>
      </c>
      <c r="AF2553" s="14">
        <v>2.9274</v>
      </c>
      <c r="AH2553" s="15">
        <v>40710</v>
      </c>
      <c r="AI2553" s="14">
        <v>3.18</v>
      </c>
      <c r="AK2553" s="15">
        <v>40710</v>
      </c>
      <c r="AL2553" s="14">
        <v>2.085</v>
      </c>
      <c r="AM2553" s="14">
        <f t="shared" si="297"/>
        <v>1.967744013594932</v>
      </c>
      <c r="AN2553" s="15">
        <v>40710</v>
      </c>
      <c r="AO2553" s="14">
        <v>2.641</v>
      </c>
      <c r="AP2553" s="14">
        <f t="shared" si="298"/>
        <v>0.28639999999999999</v>
      </c>
      <c r="AQ2553" s="15">
        <v>40710</v>
      </c>
      <c r="AR2553" s="14">
        <v>3.4495</v>
      </c>
      <c r="AS2553" s="14">
        <f t="shared" si="299"/>
        <v>-0.26949999999999985</v>
      </c>
      <c r="AU2553" s="14">
        <f t="shared" si="296"/>
        <v>0.83099999999999996</v>
      </c>
      <c r="AW2553" s="14">
        <f t="shared" si="300"/>
        <v>3.5730000000000004</v>
      </c>
      <c r="AY2553" s="14">
        <f t="shared" si="301"/>
        <v>2.7629999999999999</v>
      </c>
      <c r="BA2553" s="15">
        <v>40710</v>
      </c>
      <c r="BB2553" s="14">
        <v>274.23649999999998</v>
      </c>
      <c r="BD2553" s="15"/>
      <c r="BJ2553" s="15">
        <v>41440</v>
      </c>
      <c r="BK2553" s="14">
        <v>228.4237</v>
      </c>
    </row>
    <row r="2554" spans="2:63" x14ac:dyDescent="0.2">
      <c r="B2554" s="15">
        <v>40711</v>
      </c>
      <c r="C2554" s="14">
        <v>2.9590000000000001</v>
      </c>
      <c r="E2554" s="15">
        <v>40711</v>
      </c>
      <c r="F2554" s="14">
        <v>3.3650000000000002</v>
      </c>
      <c r="H2554" s="15">
        <v>40711</v>
      </c>
      <c r="I2554" s="14">
        <v>5.5730000000000004</v>
      </c>
      <c r="K2554" s="15">
        <v>40711</v>
      </c>
      <c r="L2554" s="14">
        <v>4.8170000000000002</v>
      </c>
      <c r="N2554" s="15">
        <v>40711</v>
      </c>
      <c r="O2554" s="14">
        <v>4.117</v>
      </c>
      <c r="Q2554" s="15">
        <v>40711</v>
      </c>
      <c r="R2554" s="14">
        <v>3.2759999999999998</v>
      </c>
      <c r="T2554" s="15">
        <v>40711</v>
      </c>
      <c r="U2554" s="14">
        <v>3.456</v>
      </c>
      <c r="W2554" s="15">
        <v>40711</v>
      </c>
      <c r="X2554" s="14">
        <v>10.907</v>
      </c>
      <c r="Z2554" s="15">
        <v>40711</v>
      </c>
      <c r="AA2554" s="14">
        <v>3.2800000000000002</v>
      </c>
      <c r="AC2554" s="14">
        <f t="shared" si="295"/>
        <v>4.0568821257531287</v>
      </c>
      <c r="AE2554" s="15">
        <v>40711</v>
      </c>
      <c r="AF2554" s="14">
        <v>2.9445000000000001</v>
      </c>
      <c r="AH2554" s="15">
        <v>40711</v>
      </c>
      <c r="AI2554" s="14">
        <v>3.198</v>
      </c>
      <c r="AK2554" s="15">
        <v>40711</v>
      </c>
      <c r="AL2554" s="14">
        <v>2.0525000000000002</v>
      </c>
      <c r="AM2554" s="14">
        <f t="shared" si="297"/>
        <v>2.0043821257531285</v>
      </c>
      <c r="AN2554" s="15">
        <v>40711</v>
      </c>
      <c r="AO2554" s="14">
        <v>2.641</v>
      </c>
      <c r="AP2554" s="14">
        <f t="shared" si="298"/>
        <v>0.3035000000000001</v>
      </c>
      <c r="AQ2554" s="15">
        <v>40711</v>
      </c>
      <c r="AR2554" s="14">
        <v>3.45</v>
      </c>
      <c r="AS2554" s="14">
        <f t="shared" si="299"/>
        <v>-0.25200000000000022</v>
      </c>
      <c r="AU2554" s="14">
        <f t="shared" si="296"/>
        <v>0.90649999999999986</v>
      </c>
      <c r="AW2554" s="14">
        <f t="shared" si="300"/>
        <v>3.5205000000000002</v>
      </c>
      <c r="AY2554" s="14">
        <f t="shared" si="301"/>
        <v>2.7645</v>
      </c>
      <c r="BA2554" s="15">
        <v>40711</v>
      </c>
      <c r="BB2554" s="14">
        <v>261.40600000000001</v>
      </c>
      <c r="BD2554" s="15"/>
      <c r="BJ2554" s="15">
        <v>41441</v>
      </c>
      <c r="BK2554" s="14">
        <v>228.4237</v>
      </c>
    </row>
    <row r="2555" spans="2:63" x14ac:dyDescent="0.2">
      <c r="B2555" s="15">
        <v>40712</v>
      </c>
      <c r="C2555" s="14">
        <v>2.9590000000000001</v>
      </c>
      <c r="E2555" s="15">
        <v>40712</v>
      </c>
      <c r="F2555" s="14">
        <v>3.3650000000000002</v>
      </c>
      <c r="H2555" s="15">
        <v>40712</v>
      </c>
      <c r="I2555" s="14">
        <v>5.5730000000000004</v>
      </c>
      <c r="K2555" s="15">
        <v>40712</v>
      </c>
      <c r="L2555" s="14">
        <v>4.8170000000000002</v>
      </c>
      <c r="N2555" s="15">
        <v>40712</v>
      </c>
      <c r="O2555" s="14">
        <v>4.117</v>
      </c>
      <c r="Q2555" s="15">
        <v>40712</v>
      </c>
      <c r="R2555" s="14">
        <v>3.2759999999999998</v>
      </c>
      <c r="T2555" s="15">
        <v>40712</v>
      </c>
      <c r="U2555" s="14">
        <v>3.456</v>
      </c>
      <c r="W2555" s="15">
        <v>40712</v>
      </c>
      <c r="X2555" s="14">
        <v>10.907</v>
      </c>
      <c r="Z2555" s="15">
        <v>40712</v>
      </c>
      <c r="AA2555" s="14">
        <v>3.2800000000000002</v>
      </c>
      <c r="AC2555" s="14">
        <f t="shared" si="295"/>
        <v>4.0568821257531287</v>
      </c>
      <c r="AE2555" s="15">
        <v>40712</v>
      </c>
      <c r="AF2555" s="14">
        <v>2.9445000000000001</v>
      </c>
      <c r="AH2555" s="15">
        <v>40712</v>
      </c>
      <c r="AI2555" s="14">
        <v>3.198</v>
      </c>
      <c r="AK2555" s="15">
        <v>40712</v>
      </c>
      <c r="AL2555" s="14">
        <v>2.0525000000000002</v>
      </c>
      <c r="AM2555" s="14">
        <f t="shared" si="297"/>
        <v>2.0043821257531285</v>
      </c>
      <c r="AN2555" s="15">
        <v>40712</v>
      </c>
      <c r="AO2555" s="14">
        <v>2.641</v>
      </c>
      <c r="AP2555" s="14">
        <f t="shared" si="298"/>
        <v>0.3035000000000001</v>
      </c>
      <c r="AQ2555" s="15">
        <v>40712</v>
      </c>
      <c r="AR2555" s="14">
        <v>3.45</v>
      </c>
      <c r="AS2555" s="14">
        <f t="shared" si="299"/>
        <v>-0.25200000000000022</v>
      </c>
      <c r="AU2555" s="14">
        <f t="shared" si="296"/>
        <v>0.90649999999999986</v>
      </c>
      <c r="AW2555" s="14">
        <f t="shared" si="300"/>
        <v>3.5205000000000002</v>
      </c>
      <c r="AY2555" s="14">
        <f t="shared" si="301"/>
        <v>2.7645</v>
      </c>
      <c r="BA2555" s="15">
        <v>40712</v>
      </c>
      <c r="BB2555" s="14">
        <v>261.40600000000001</v>
      </c>
      <c r="BD2555" s="15"/>
      <c r="BJ2555" s="15">
        <v>41442</v>
      </c>
      <c r="BK2555" s="14">
        <v>228.6123</v>
      </c>
    </row>
    <row r="2556" spans="2:63" x14ac:dyDescent="0.2">
      <c r="B2556" s="15">
        <v>40713</v>
      </c>
      <c r="C2556" s="14">
        <v>2.9590000000000001</v>
      </c>
      <c r="E2556" s="15">
        <v>40713</v>
      </c>
      <c r="F2556" s="14">
        <v>3.3650000000000002</v>
      </c>
      <c r="H2556" s="15">
        <v>40713</v>
      </c>
      <c r="I2556" s="14">
        <v>5.5730000000000004</v>
      </c>
      <c r="K2556" s="15">
        <v>40713</v>
      </c>
      <c r="L2556" s="14">
        <v>4.8170000000000002</v>
      </c>
      <c r="N2556" s="15">
        <v>40713</v>
      </c>
      <c r="O2556" s="14">
        <v>4.117</v>
      </c>
      <c r="Q2556" s="15">
        <v>40713</v>
      </c>
      <c r="R2556" s="14">
        <v>3.2759999999999998</v>
      </c>
      <c r="T2556" s="15">
        <v>40713</v>
      </c>
      <c r="U2556" s="14">
        <v>3.456</v>
      </c>
      <c r="W2556" s="15">
        <v>40713</v>
      </c>
      <c r="X2556" s="14">
        <v>10.907</v>
      </c>
      <c r="Z2556" s="15">
        <v>40713</v>
      </c>
      <c r="AA2556" s="14">
        <v>3.2800000000000002</v>
      </c>
      <c r="AC2556" s="14">
        <f t="shared" si="295"/>
        <v>4.0568821257531287</v>
      </c>
      <c r="AE2556" s="15">
        <v>40713</v>
      </c>
      <c r="AF2556" s="14">
        <v>2.9445000000000001</v>
      </c>
      <c r="AH2556" s="15">
        <v>40713</v>
      </c>
      <c r="AI2556" s="14">
        <v>3.198</v>
      </c>
      <c r="AK2556" s="15">
        <v>40713</v>
      </c>
      <c r="AL2556" s="14">
        <v>2.0525000000000002</v>
      </c>
      <c r="AM2556" s="14">
        <f t="shared" si="297"/>
        <v>2.0043821257531285</v>
      </c>
      <c r="AN2556" s="15">
        <v>40713</v>
      </c>
      <c r="AO2556" s="14">
        <v>2.641</v>
      </c>
      <c r="AP2556" s="14">
        <f t="shared" si="298"/>
        <v>0.3035000000000001</v>
      </c>
      <c r="AQ2556" s="15">
        <v>40713</v>
      </c>
      <c r="AR2556" s="14">
        <v>3.45</v>
      </c>
      <c r="AS2556" s="14">
        <f t="shared" si="299"/>
        <v>-0.25200000000000022</v>
      </c>
      <c r="AU2556" s="14">
        <f t="shared" si="296"/>
        <v>0.90649999999999986</v>
      </c>
      <c r="AW2556" s="14">
        <f t="shared" si="300"/>
        <v>3.5205000000000002</v>
      </c>
      <c r="AY2556" s="14">
        <f t="shared" si="301"/>
        <v>2.7645</v>
      </c>
      <c r="BA2556" s="15">
        <v>40713</v>
      </c>
      <c r="BB2556" s="14">
        <v>261.40600000000001</v>
      </c>
      <c r="BD2556" s="15"/>
      <c r="BJ2556" s="15">
        <v>41443</v>
      </c>
      <c r="BK2556" s="14">
        <v>227.31729999999999</v>
      </c>
    </row>
    <row r="2557" spans="2:63" x14ac:dyDescent="0.2">
      <c r="B2557" s="15">
        <v>40714</v>
      </c>
      <c r="C2557" s="14">
        <v>2.9649999999999999</v>
      </c>
      <c r="E2557" s="15">
        <v>40714</v>
      </c>
      <c r="F2557" s="14">
        <v>3.387</v>
      </c>
      <c r="H2557" s="15">
        <v>40714</v>
      </c>
      <c r="I2557" s="14">
        <v>5.5880000000000001</v>
      </c>
      <c r="K2557" s="15">
        <v>40714</v>
      </c>
      <c r="L2557" s="14">
        <v>4.8520000000000003</v>
      </c>
      <c r="N2557" s="15">
        <v>40714</v>
      </c>
      <c r="O2557" s="14">
        <v>4.1370000000000005</v>
      </c>
      <c r="Q2557" s="15">
        <v>40714</v>
      </c>
      <c r="R2557" s="14">
        <v>3.3</v>
      </c>
      <c r="T2557" s="15">
        <v>40714</v>
      </c>
      <c r="U2557" s="14">
        <v>3.4699999999999998</v>
      </c>
      <c r="W2557" s="15">
        <v>40714</v>
      </c>
      <c r="X2557" s="14">
        <v>11.15</v>
      </c>
      <c r="Z2557" s="15">
        <v>40714</v>
      </c>
      <c r="AA2557" s="14">
        <v>3.3010000000000002</v>
      </c>
      <c r="AC2557" s="14">
        <f t="shared" si="295"/>
        <v>4.0816780472732885</v>
      </c>
      <c r="AE2557" s="15">
        <v>40714</v>
      </c>
      <c r="AF2557" s="14">
        <v>2.9580000000000002</v>
      </c>
      <c r="AH2557" s="15">
        <v>40714</v>
      </c>
      <c r="AI2557" s="14">
        <v>3.2229999999999999</v>
      </c>
      <c r="AK2557" s="15">
        <v>40714</v>
      </c>
      <c r="AL2557" s="14">
        <v>2.08</v>
      </c>
      <c r="AM2557" s="14">
        <f t="shared" si="297"/>
        <v>2.0016780472732885</v>
      </c>
      <c r="AN2557" s="15">
        <v>40714</v>
      </c>
      <c r="AO2557" s="14">
        <v>2.6390000000000002</v>
      </c>
      <c r="AP2557" s="14">
        <f t="shared" si="298"/>
        <v>0.31899999999999995</v>
      </c>
      <c r="AQ2557" s="15">
        <v>40714</v>
      </c>
      <c r="AR2557" s="14">
        <v>3.4430000000000001</v>
      </c>
      <c r="AS2557" s="14">
        <f t="shared" si="299"/>
        <v>-0.2200000000000002</v>
      </c>
      <c r="AU2557" s="14">
        <f t="shared" si="296"/>
        <v>0.88499999999999979</v>
      </c>
      <c r="AW2557" s="14">
        <f t="shared" si="300"/>
        <v>3.508</v>
      </c>
      <c r="AY2557" s="14">
        <f t="shared" si="301"/>
        <v>2.7720000000000002</v>
      </c>
      <c r="BA2557" s="15">
        <v>40714</v>
      </c>
      <c r="BB2557" s="14">
        <v>262.32319999999999</v>
      </c>
      <c r="BD2557" s="15"/>
      <c r="BJ2557" s="15">
        <v>41444</v>
      </c>
      <c r="BK2557" s="14">
        <v>226.98699999999999</v>
      </c>
    </row>
    <row r="2558" spans="2:63" x14ac:dyDescent="0.2">
      <c r="B2558" s="15">
        <v>40715</v>
      </c>
      <c r="C2558" s="14">
        <v>2.9790000000000001</v>
      </c>
      <c r="E2558" s="15">
        <v>40715</v>
      </c>
      <c r="F2558" s="14">
        <v>3.399</v>
      </c>
      <c r="H2558" s="15">
        <v>40715</v>
      </c>
      <c r="I2558" s="14">
        <v>5.49</v>
      </c>
      <c r="K2558" s="15">
        <v>40715</v>
      </c>
      <c r="L2558" s="14">
        <v>4.8129999999999997</v>
      </c>
      <c r="N2558" s="15">
        <v>40715</v>
      </c>
      <c r="O2558" s="14">
        <v>4.1360000000000001</v>
      </c>
      <c r="Q2558" s="15">
        <v>40715</v>
      </c>
      <c r="R2558" s="14">
        <v>3.3010000000000002</v>
      </c>
      <c r="T2558" s="15">
        <v>40715</v>
      </c>
      <c r="U2558" s="14">
        <v>3.496</v>
      </c>
      <c r="W2558" s="15">
        <v>40715</v>
      </c>
      <c r="X2558" s="14">
        <v>11.125999999999999</v>
      </c>
      <c r="Z2558" s="15">
        <v>40715</v>
      </c>
      <c r="AA2558" s="14">
        <v>3.306</v>
      </c>
      <c r="AC2558" s="14">
        <f t="shared" si="295"/>
        <v>4.0676578093619646</v>
      </c>
      <c r="AE2558" s="15">
        <v>40715</v>
      </c>
      <c r="AF2558" s="14">
        <v>2.9835000000000003</v>
      </c>
      <c r="AH2558" s="15">
        <v>40715</v>
      </c>
      <c r="AI2558" s="14">
        <v>3.222</v>
      </c>
      <c r="AK2558" s="15">
        <v>40715</v>
      </c>
      <c r="AL2558" s="14">
        <v>2.0914999999999999</v>
      </c>
      <c r="AM2558" s="14">
        <f t="shared" si="297"/>
        <v>1.9761578093619647</v>
      </c>
      <c r="AN2558" s="15">
        <v>40715</v>
      </c>
      <c r="AO2558" s="14">
        <v>2.6640000000000001</v>
      </c>
      <c r="AP2558" s="14">
        <f t="shared" si="298"/>
        <v>0.31950000000000012</v>
      </c>
      <c r="AQ2558" s="15">
        <v>40715</v>
      </c>
      <c r="AR2558" s="14">
        <v>3.4590000000000001</v>
      </c>
      <c r="AS2558" s="14">
        <f t="shared" si="299"/>
        <v>-0.2370000000000001</v>
      </c>
      <c r="AU2558" s="14">
        <f t="shared" si="296"/>
        <v>0.88750000000000018</v>
      </c>
      <c r="AW2558" s="14">
        <f t="shared" si="300"/>
        <v>3.3985000000000003</v>
      </c>
      <c r="AY2558" s="14">
        <f t="shared" si="301"/>
        <v>2.7214999999999998</v>
      </c>
      <c r="BA2558" s="15">
        <v>40715</v>
      </c>
      <c r="BB2558" s="14">
        <v>251.0718</v>
      </c>
      <c r="BD2558" s="15"/>
      <c r="BJ2558" s="15">
        <v>41445</v>
      </c>
      <c r="BK2558" s="14">
        <v>225.87649999999999</v>
      </c>
    </row>
    <row r="2559" spans="2:63" x14ac:dyDescent="0.2">
      <c r="B2559" s="15">
        <v>40716</v>
      </c>
      <c r="C2559" s="14">
        <v>2.9420000000000002</v>
      </c>
      <c r="E2559" s="15">
        <v>40716</v>
      </c>
      <c r="F2559" s="14">
        <v>3.3580000000000001</v>
      </c>
      <c r="H2559" s="15">
        <v>40716</v>
      </c>
      <c r="I2559" s="14">
        <v>5.5330000000000004</v>
      </c>
      <c r="K2559" s="15">
        <v>40716</v>
      </c>
      <c r="L2559" s="14">
        <v>4.8860000000000001</v>
      </c>
      <c r="N2559" s="15">
        <v>40716</v>
      </c>
      <c r="O2559" s="14">
        <v>4.109</v>
      </c>
      <c r="Q2559" s="15">
        <v>40716</v>
      </c>
      <c r="R2559" s="14">
        <v>3.2610000000000001</v>
      </c>
      <c r="T2559" s="15">
        <v>40716</v>
      </c>
      <c r="U2559" s="14">
        <v>3.4409999999999998</v>
      </c>
      <c r="W2559" s="15">
        <v>40716</v>
      </c>
      <c r="X2559" s="14">
        <v>11.135999999999999</v>
      </c>
      <c r="Z2559" s="15">
        <v>40716</v>
      </c>
      <c r="AA2559" s="14">
        <v>3.2610000000000001</v>
      </c>
      <c r="AC2559" s="14">
        <f t="shared" si="295"/>
        <v>4.0623868376332455</v>
      </c>
      <c r="AE2559" s="15">
        <v>40716</v>
      </c>
      <c r="AF2559" s="14">
        <v>2.9824999999999999</v>
      </c>
      <c r="AH2559" s="15">
        <v>40716</v>
      </c>
      <c r="AI2559" s="14">
        <v>3.194</v>
      </c>
      <c r="AK2559" s="15">
        <v>40716</v>
      </c>
      <c r="AL2559" s="14">
        <v>2.1240000000000001</v>
      </c>
      <c r="AM2559" s="14">
        <f t="shared" si="297"/>
        <v>1.9383868376332454</v>
      </c>
      <c r="AN2559" s="15">
        <v>40716</v>
      </c>
      <c r="AO2559" s="14">
        <v>2.65</v>
      </c>
      <c r="AP2559" s="14">
        <f t="shared" si="298"/>
        <v>0.33250000000000002</v>
      </c>
      <c r="AQ2559" s="15">
        <v>40716</v>
      </c>
      <c r="AR2559" s="14">
        <v>3.4074999999999998</v>
      </c>
      <c r="AS2559" s="14">
        <f t="shared" si="299"/>
        <v>-0.2134999999999998</v>
      </c>
      <c r="AU2559" s="14">
        <f t="shared" si="296"/>
        <v>0.81800000000000006</v>
      </c>
      <c r="AW2559" s="14">
        <f t="shared" si="300"/>
        <v>3.4090000000000003</v>
      </c>
      <c r="AY2559" s="14">
        <f t="shared" si="301"/>
        <v>2.762</v>
      </c>
      <c r="BA2559" s="15">
        <v>40716</v>
      </c>
      <c r="BB2559" s="14">
        <v>259.06279999999998</v>
      </c>
      <c r="BD2559" s="15"/>
      <c r="BJ2559" s="15">
        <v>41446</v>
      </c>
      <c r="BK2559" s="14">
        <v>226.12790000000001</v>
      </c>
    </row>
    <row r="2560" spans="2:63" x14ac:dyDescent="0.2">
      <c r="B2560" s="15">
        <v>40717</v>
      </c>
      <c r="C2560" s="14">
        <v>2.8660000000000001</v>
      </c>
      <c r="E2560" s="15">
        <v>40717</v>
      </c>
      <c r="F2560" s="14">
        <v>3.3109999999999999</v>
      </c>
      <c r="H2560" s="15">
        <v>40717</v>
      </c>
      <c r="I2560" s="14">
        <v>5.6319999999999997</v>
      </c>
      <c r="K2560" s="15">
        <v>40717</v>
      </c>
      <c r="L2560" s="14">
        <v>4.9350000000000005</v>
      </c>
      <c r="N2560" s="15">
        <v>40717</v>
      </c>
      <c r="O2560" s="14">
        <v>4.13</v>
      </c>
      <c r="Q2560" s="15">
        <v>40717</v>
      </c>
      <c r="R2560" s="14">
        <v>3.2120000000000002</v>
      </c>
      <c r="T2560" s="15">
        <v>40717</v>
      </c>
      <c r="U2560" s="14">
        <v>3.391</v>
      </c>
      <c r="W2560" s="15">
        <v>40717</v>
      </c>
      <c r="X2560" s="14">
        <v>11.423999999999999</v>
      </c>
      <c r="Z2560" s="15">
        <v>40717</v>
      </c>
      <c r="AA2560" s="14">
        <v>3.2029999999999998</v>
      </c>
      <c r="AC2560" s="14">
        <f t="shared" si="295"/>
        <v>4.056695658890777</v>
      </c>
      <c r="AE2560" s="15">
        <v>40717</v>
      </c>
      <c r="AF2560" s="14">
        <v>2.9116</v>
      </c>
      <c r="AH2560" s="15">
        <v>40717</v>
      </c>
      <c r="AI2560" s="14">
        <v>3.153</v>
      </c>
      <c r="AK2560" s="15">
        <v>40717</v>
      </c>
      <c r="AL2560" s="14">
        <v>2.1150000000000002</v>
      </c>
      <c r="AM2560" s="14">
        <f t="shared" si="297"/>
        <v>1.9416956588907768</v>
      </c>
      <c r="AN2560" s="15">
        <v>40717</v>
      </c>
      <c r="AO2560" s="14">
        <v>2.6560000000000001</v>
      </c>
      <c r="AP2560" s="14">
        <f t="shared" si="298"/>
        <v>0.25559999999999983</v>
      </c>
      <c r="AQ2560" s="15">
        <v>40717</v>
      </c>
      <c r="AR2560" s="14">
        <v>3.3839999999999999</v>
      </c>
      <c r="AS2560" s="14">
        <f t="shared" si="299"/>
        <v>-0.23099999999999987</v>
      </c>
      <c r="AU2560" s="14">
        <f t="shared" si="296"/>
        <v>0.75099999999999989</v>
      </c>
      <c r="AW2560" s="14">
        <f t="shared" si="300"/>
        <v>3.5169999999999995</v>
      </c>
      <c r="AY2560" s="14">
        <f t="shared" si="301"/>
        <v>2.8200000000000003</v>
      </c>
      <c r="BA2560" s="15">
        <v>40717</v>
      </c>
      <c r="BB2560" s="14">
        <v>276.55189999999999</v>
      </c>
      <c r="BD2560" s="15"/>
      <c r="BJ2560" s="15">
        <v>41447</v>
      </c>
      <c r="BK2560" s="14">
        <v>226.12790000000001</v>
      </c>
    </row>
    <row r="2561" spans="2:63" x14ac:dyDescent="0.2">
      <c r="B2561" s="15">
        <v>40718</v>
      </c>
      <c r="C2561" s="14">
        <v>2.8340000000000001</v>
      </c>
      <c r="E2561" s="15">
        <v>40718</v>
      </c>
      <c r="F2561" s="14">
        <v>3.2949999999999999</v>
      </c>
      <c r="H2561" s="15">
        <v>40718</v>
      </c>
      <c r="I2561" s="14">
        <v>5.681</v>
      </c>
      <c r="K2561" s="15">
        <v>40718</v>
      </c>
      <c r="L2561" s="14">
        <v>4.9770000000000003</v>
      </c>
      <c r="N2561" s="15">
        <v>40718</v>
      </c>
      <c r="O2561" s="14">
        <v>4.1420000000000003</v>
      </c>
      <c r="Q2561" s="15">
        <v>40718</v>
      </c>
      <c r="R2561" s="14">
        <v>3.1930000000000001</v>
      </c>
      <c r="T2561" s="15">
        <v>40718</v>
      </c>
      <c r="U2561" s="14">
        <v>3.3740000000000001</v>
      </c>
      <c r="W2561" s="15">
        <v>40718</v>
      </c>
      <c r="X2561" s="14">
        <v>11.382999999999999</v>
      </c>
      <c r="Z2561" s="15">
        <v>40718</v>
      </c>
      <c r="AA2561" s="14">
        <v>3.1869999999999998</v>
      </c>
      <c r="AC2561" s="14">
        <f t="shared" si="295"/>
        <v>4.0563366290746172</v>
      </c>
      <c r="AE2561" s="15">
        <v>40718</v>
      </c>
      <c r="AF2561" s="14">
        <v>2.8635999999999999</v>
      </c>
      <c r="AH2561" s="15">
        <v>40718</v>
      </c>
      <c r="AI2561" s="14">
        <v>3.1320000000000001</v>
      </c>
      <c r="AK2561" s="15">
        <v>40718</v>
      </c>
      <c r="AL2561" s="14">
        <v>2.09</v>
      </c>
      <c r="AM2561" s="14">
        <f t="shared" si="297"/>
        <v>1.9663366290746174</v>
      </c>
      <c r="AN2561" s="15">
        <v>40718</v>
      </c>
      <c r="AO2561" s="14">
        <v>2.68</v>
      </c>
      <c r="AP2561" s="14">
        <f t="shared" si="298"/>
        <v>0.18359999999999976</v>
      </c>
      <c r="AQ2561" s="15">
        <v>40718</v>
      </c>
      <c r="AR2561" s="14">
        <v>3.38</v>
      </c>
      <c r="AS2561" s="14">
        <f t="shared" si="299"/>
        <v>-0.24799999999999978</v>
      </c>
      <c r="AU2561" s="14">
        <f t="shared" si="296"/>
        <v>0.74400000000000022</v>
      </c>
      <c r="AW2561" s="14">
        <f t="shared" si="300"/>
        <v>3.5910000000000002</v>
      </c>
      <c r="AY2561" s="14">
        <f t="shared" si="301"/>
        <v>2.8870000000000005</v>
      </c>
      <c r="BA2561" s="15">
        <v>40718</v>
      </c>
      <c r="BB2561" s="14">
        <v>284.72109999999998</v>
      </c>
      <c r="BD2561" s="15"/>
      <c r="BJ2561" s="15">
        <v>41448</v>
      </c>
      <c r="BK2561" s="14">
        <v>226.12790000000001</v>
      </c>
    </row>
    <row r="2562" spans="2:63" x14ac:dyDescent="0.2">
      <c r="B2562" s="15">
        <v>40719</v>
      </c>
      <c r="C2562" s="14">
        <v>2.8340000000000001</v>
      </c>
      <c r="E2562" s="15">
        <v>40719</v>
      </c>
      <c r="F2562" s="14">
        <v>3.2949999999999999</v>
      </c>
      <c r="H2562" s="15">
        <v>40719</v>
      </c>
      <c r="I2562" s="14">
        <v>5.681</v>
      </c>
      <c r="K2562" s="15">
        <v>40719</v>
      </c>
      <c r="L2562" s="14">
        <v>4.9770000000000003</v>
      </c>
      <c r="N2562" s="15">
        <v>40719</v>
      </c>
      <c r="O2562" s="14">
        <v>4.1420000000000003</v>
      </c>
      <c r="Q2562" s="15">
        <v>40719</v>
      </c>
      <c r="R2562" s="14">
        <v>3.1930000000000001</v>
      </c>
      <c r="T2562" s="15">
        <v>40719</v>
      </c>
      <c r="U2562" s="14">
        <v>3.3740000000000001</v>
      </c>
      <c r="W2562" s="15">
        <v>40719</v>
      </c>
      <c r="X2562" s="14">
        <v>11.382999999999999</v>
      </c>
      <c r="Z2562" s="15">
        <v>40719</v>
      </c>
      <c r="AA2562" s="14">
        <v>3.1869999999999998</v>
      </c>
      <c r="AC2562" s="14">
        <f t="shared" si="295"/>
        <v>4.0563366290746172</v>
      </c>
      <c r="AE2562" s="15">
        <v>40719</v>
      </c>
      <c r="AF2562" s="14">
        <v>2.8635999999999999</v>
      </c>
      <c r="AH2562" s="15">
        <v>40719</v>
      </c>
      <c r="AI2562" s="14">
        <v>3.1320000000000001</v>
      </c>
      <c r="AK2562" s="15">
        <v>40719</v>
      </c>
      <c r="AL2562" s="14">
        <v>2.09</v>
      </c>
      <c r="AM2562" s="14">
        <f t="shared" si="297"/>
        <v>1.9663366290746174</v>
      </c>
      <c r="AN2562" s="15">
        <v>40719</v>
      </c>
      <c r="AO2562" s="14">
        <v>2.68</v>
      </c>
      <c r="AP2562" s="14">
        <f t="shared" si="298"/>
        <v>0.18359999999999976</v>
      </c>
      <c r="AQ2562" s="15">
        <v>40719</v>
      </c>
      <c r="AR2562" s="14">
        <v>3.38</v>
      </c>
      <c r="AS2562" s="14">
        <f t="shared" si="299"/>
        <v>-0.24799999999999978</v>
      </c>
      <c r="AU2562" s="14">
        <f t="shared" si="296"/>
        <v>0.74400000000000022</v>
      </c>
      <c r="AW2562" s="14">
        <f t="shared" si="300"/>
        <v>3.5910000000000002</v>
      </c>
      <c r="AY2562" s="14">
        <f t="shared" si="301"/>
        <v>2.8870000000000005</v>
      </c>
      <c r="BA2562" s="15">
        <v>40719</v>
      </c>
      <c r="BB2562" s="14">
        <v>284.72109999999998</v>
      </c>
      <c r="BD2562" s="15"/>
      <c r="BJ2562" s="15">
        <v>41449</v>
      </c>
      <c r="BK2562" s="14">
        <v>226.3596</v>
      </c>
    </row>
    <row r="2563" spans="2:63" x14ac:dyDescent="0.2">
      <c r="B2563" s="15">
        <v>40720</v>
      </c>
      <c r="C2563" s="14">
        <v>2.8340000000000001</v>
      </c>
      <c r="E2563" s="15">
        <v>40720</v>
      </c>
      <c r="F2563" s="14">
        <v>3.2949999999999999</v>
      </c>
      <c r="H2563" s="15">
        <v>40720</v>
      </c>
      <c r="I2563" s="14">
        <v>5.681</v>
      </c>
      <c r="K2563" s="15">
        <v>40720</v>
      </c>
      <c r="L2563" s="14">
        <v>4.9770000000000003</v>
      </c>
      <c r="N2563" s="15">
        <v>40720</v>
      </c>
      <c r="O2563" s="14">
        <v>4.1420000000000003</v>
      </c>
      <c r="Q2563" s="15">
        <v>40720</v>
      </c>
      <c r="R2563" s="14">
        <v>3.1930000000000001</v>
      </c>
      <c r="T2563" s="15">
        <v>40720</v>
      </c>
      <c r="U2563" s="14">
        <v>3.3740000000000001</v>
      </c>
      <c r="W2563" s="15">
        <v>40720</v>
      </c>
      <c r="X2563" s="14">
        <v>11.382999999999999</v>
      </c>
      <c r="Z2563" s="15">
        <v>40720</v>
      </c>
      <c r="AA2563" s="14">
        <v>3.1869999999999998</v>
      </c>
      <c r="AC2563" s="14">
        <f t="shared" si="295"/>
        <v>4.0563366290746172</v>
      </c>
      <c r="AE2563" s="15">
        <v>40720</v>
      </c>
      <c r="AF2563" s="14">
        <v>2.8635999999999999</v>
      </c>
      <c r="AH2563" s="15">
        <v>40720</v>
      </c>
      <c r="AI2563" s="14">
        <v>3.1320000000000001</v>
      </c>
      <c r="AK2563" s="15">
        <v>40720</v>
      </c>
      <c r="AL2563" s="14">
        <v>2.09</v>
      </c>
      <c r="AM2563" s="14">
        <f t="shared" si="297"/>
        <v>1.9663366290746174</v>
      </c>
      <c r="AN2563" s="15">
        <v>40720</v>
      </c>
      <c r="AO2563" s="14">
        <v>2.68</v>
      </c>
      <c r="AP2563" s="14">
        <f t="shared" si="298"/>
        <v>0.18359999999999976</v>
      </c>
      <c r="AQ2563" s="15">
        <v>40720</v>
      </c>
      <c r="AR2563" s="14">
        <v>3.38</v>
      </c>
      <c r="AS2563" s="14">
        <f t="shared" si="299"/>
        <v>-0.24799999999999978</v>
      </c>
      <c r="AU2563" s="14">
        <f t="shared" si="296"/>
        <v>0.74400000000000022</v>
      </c>
      <c r="AW2563" s="14">
        <f t="shared" si="300"/>
        <v>3.5910000000000002</v>
      </c>
      <c r="AY2563" s="14">
        <f t="shared" si="301"/>
        <v>2.8870000000000005</v>
      </c>
      <c r="BA2563" s="15">
        <v>40720</v>
      </c>
      <c r="BB2563" s="14">
        <v>284.72109999999998</v>
      </c>
      <c r="BD2563" s="15"/>
      <c r="BJ2563" s="15">
        <v>41450</v>
      </c>
      <c r="BK2563" s="14">
        <v>227.19200000000001</v>
      </c>
    </row>
    <row r="2564" spans="2:63" x14ac:dyDescent="0.2">
      <c r="B2564" s="15">
        <v>40721</v>
      </c>
      <c r="C2564" s="14">
        <v>2.891</v>
      </c>
      <c r="E2564" s="15">
        <v>40721</v>
      </c>
      <c r="F2564" s="14">
        <v>3.35</v>
      </c>
      <c r="H2564" s="15">
        <v>40721</v>
      </c>
      <c r="I2564" s="14">
        <v>5.6899999999999995</v>
      </c>
      <c r="K2564" s="15">
        <v>40721</v>
      </c>
      <c r="L2564" s="14">
        <v>4.9820000000000002</v>
      </c>
      <c r="N2564" s="15">
        <v>40721</v>
      </c>
      <c r="O2564" s="14">
        <v>4.1829999999999998</v>
      </c>
      <c r="Q2564" s="15">
        <v>40721</v>
      </c>
      <c r="R2564" s="14">
        <v>3.254</v>
      </c>
      <c r="T2564" s="15">
        <v>40721</v>
      </c>
      <c r="U2564" s="14">
        <v>3.431</v>
      </c>
      <c r="W2564" s="15">
        <v>40721</v>
      </c>
      <c r="X2564" s="14">
        <v>11.681000000000001</v>
      </c>
      <c r="Z2564" s="15">
        <v>40721</v>
      </c>
      <c r="AA2564" s="14">
        <v>3.2439999999999998</v>
      </c>
      <c r="AC2564" s="14">
        <f t="shared" ref="AC2564:AC2627" si="302">((C2564*$C$1)+(F2564*$F$1)+(I2564*$I$1)+(L2564*$L$1)+(O2564*$O$1)+(R2564*$R$1)+(U2564*$U$1)+(X2564*$X$1)+(AA2564*$AA$1))/($C$1+$F$1+$I$1+$L$1+$O$1+$R$1+$U$1+$X$1+$AA$1)</f>
        <v>4.1025694422987797</v>
      </c>
      <c r="AE2564" s="15">
        <v>40721</v>
      </c>
      <c r="AF2564" s="14">
        <v>2.9304999999999999</v>
      </c>
      <c r="AH2564" s="15">
        <v>40721</v>
      </c>
      <c r="AI2564" s="14">
        <v>3.16</v>
      </c>
      <c r="AK2564" s="15">
        <v>40721</v>
      </c>
      <c r="AL2564" s="14">
        <v>2.1150000000000002</v>
      </c>
      <c r="AM2564" s="14">
        <f t="shared" si="297"/>
        <v>1.9875694422987795</v>
      </c>
      <c r="AN2564" s="15">
        <v>40721</v>
      </c>
      <c r="AO2564" s="14">
        <v>2.7160000000000002</v>
      </c>
      <c r="AP2564" s="14">
        <f t="shared" si="298"/>
        <v>0.21449999999999969</v>
      </c>
      <c r="AQ2564" s="15">
        <v>40721</v>
      </c>
      <c r="AR2564" s="14">
        <v>3.3494999999999999</v>
      </c>
      <c r="AS2564" s="14">
        <f t="shared" si="299"/>
        <v>-0.18949999999999978</v>
      </c>
      <c r="AU2564" s="14">
        <f t="shared" ref="AU2564:AU2627" si="303">C2564-AL2564</f>
        <v>0.7759999999999998</v>
      </c>
      <c r="AW2564" s="14">
        <f t="shared" si="300"/>
        <v>3.5749999999999993</v>
      </c>
      <c r="AY2564" s="14">
        <f t="shared" si="301"/>
        <v>2.867</v>
      </c>
      <c r="BA2564" s="15">
        <v>40721</v>
      </c>
      <c r="BB2564" s="14">
        <v>279.97930000000002</v>
      </c>
      <c r="BD2564" s="15"/>
      <c r="BJ2564" s="15">
        <v>41451</v>
      </c>
      <c r="BK2564" s="14">
        <v>227.5333</v>
      </c>
    </row>
    <row r="2565" spans="2:63" x14ac:dyDescent="0.2">
      <c r="B2565" s="15">
        <v>40722</v>
      </c>
      <c r="C2565" s="14">
        <v>2.9329999999999998</v>
      </c>
      <c r="E2565" s="15">
        <v>40722</v>
      </c>
      <c r="F2565" s="14">
        <v>3.3609999999999998</v>
      </c>
      <c r="H2565" s="15">
        <v>40722</v>
      </c>
      <c r="I2565" s="14">
        <v>5.633</v>
      </c>
      <c r="K2565" s="15">
        <v>40722</v>
      </c>
      <c r="L2565" s="14">
        <v>4.984</v>
      </c>
      <c r="N2565" s="15">
        <v>40722</v>
      </c>
      <c r="O2565" s="14">
        <v>4.149</v>
      </c>
      <c r="Q2565" s="15">
        <v>40722</v>
      </c>
      <c r="R2565" s="14">
        <v>3.2759999999999998</v>
      </c>
      <c r="T2565" s="15">
        <v>40722</v>
      </c>
      <c r="U2565" s="14">
        <v>3.4420000000000002</v>
      </c>
      <c r="W2565" s="15">
        <v>40722</v>
      </c>
      <c r="X2565" s="14">
        <v>11.504</v>
      </c>
      <c r="Z2565" s="15">
        <v>40722</v>
      </c>
      <c r="AA2565" s="14">
        <v>3.274</v>
      </c>
      <c r="AC2565" s="14">
        <f t="shared" si="302"/>
        <v>4.1054628456666142</v>
      </c>
      <c r="AE2565" s="15">
        <v>40722</v>
      </c>
      <c r="AF2565" s="14">
        <v>3.0308000000000002</v>
      </c>
      <c r="AH2565" s="15">
        <v>40722</v>
      </c>
      <c r="AI2565" s="14">
        <v>3.262</v>
      </c>
      <c r="AK2565" s="15">
        <v>40722</v>
      </c>
      <c r="AL2565" s="14">
        <v>2.13</v>
      </c>
      <c r="AM2565" s="14">
        <f t="shared" si="297"/>
        <v>1.9754628456666143</v>
      </c>
      <c r="AN2565" s="15">
        <v>40722</v>
      </c>
      <c r="AO2565" s="14">
        <v>2.7549999999999999</v>
      </c>
      <c r="AP2565" s="14">
        <f t="shared" si="298"/>
        <v>0.27580000000000027</v>
      </c>
      <c r="AQ2565" s="15">
        <v>40722</v>
      </c>
      <c r="AR2565" s="14">
        <v>3.3849999999999998</v>
      </c>
      <c r="AS2565" s="14">
        <f t="shared" si="299"/>
        <v>-0.12299999999999978</v>
      </c>
      <c r="AU2565" s="14">
        <f t="shared" si="303"/>
        <v>0.80299999999999994</v>
      </c>
      <c r="AW2565" s="14">
        <f t="shared" si="300"/>
        <v>3.5030000000000001</v>
      </c>
      <c r="AY2565" s="14">
        <f t="shared" si="301"/>
        <v>2.8540000000000001</v>
      </c>
      <c r="BA2565" s="15">
        <v>40722</v>
      </c>
      <c r="BB2565" s="14">
        <v>269.96370000000002</v>
      </c>
      <c r="BD2565" s="15"/>
      <c r="BJ2565" s="15">
        <v>41452</v>
      </c>
      <c r="BK2565" s="14">
        <v>228.07929999999999</v>
      </c>
    </row>
    <row r="2566" spans="2:63" x14ac:dyDescent="0.2">
      <c r="B2566" s="15">
        <v>40723</v>
      </c>
      <c r="C2566" s="14">
        <v>2.984</v>
      </c>
      <c r="E2566" s="15">
        <v>40723</v>
      </c>
      <c r="F2566" s="14">
        <v>3.395</v>
      </c>
      <c r="H2566" s="15">
        <v>40723</v>
      </c>
      <c r="I2566" s="14">
        <v>5.5720000000000001</v>
      </c>
      <c r="K2566" s="15">
        <v>40723</v>
      </c>
      <c r="L2566" s="14">
        <v>4.944</v>
      </c>
      <c r="N2566" s="15">
        <v>40723</v>
      </c>
      <c r="O2566" s="14">
        <v>4.1399999999999997</v>
      </c>
      <c r="Q2566" s="15">
        <v>40723</v>
      </c>
      <c r="R2566" s="14">
        <v>3.3119999999999998</v>
      </c>
      <c r="T2566" s="15">
        <v>40723</v>
      </c>
      <c r="U2566" s="14">
        <v>3.4790000000000001</v>
      </c>
      <c r="W2566" s="15">
        <v>40723</v>
      </c>
      <c r="X2566" s="14">
        <v>11.09</v>
      </c>
      <c r="Z2566" s="15">
        <v>40723</v>
      </c>
      <c r="AA2566" s="14">
        <v>3.31</v>
      </c>
      <c r="AC2566" s="14">
        <f t="shared" si="302"/>
        <v>4.1037103352386826</v>
      </c>
      <c r="AE2566" s="15">
        <v>40723</v>
      </c>
      <c r="AF2566" s="14">
        <v>3.1118000000000001</v>
      </c>
      <c r="AH2566" s="15">
        <v>40723</v>
      </c>
      <c r="AI2566" s="14">
        <v>3.3260000000000001</v>
      </c>
      <c r="AK2566" s="15">
        <v>40723</v>
      </c>
      <c r="AL2566" s="14">
        <v>2.2425000000000002</v>
      </c>
      <c r="AM2566" s="14">
        <f t="shared" si="297"/>
        <v>1.8612103352386824</v>
      </c>
      <c r="AN2566" s="15">
        <v>40723</v>
      </c>
      <c r="AO2566" s="14">
        <v>2.8325</v>
      </c>
      <c r="AP2566" s="14">
        <f t="shared" si="298"/>
        <v>0.2793000000000001</v>
      </c>
      <c r="AQ2566" s="15">
        <v>40723</v>
      </c>
      <c r="AR2566" s="14">
        <v>3.4074999999999998</v>
      </c>
      <c r="AS2566" s="14">
        <f t="shared" si="299"/>
        <v>-8.1499999999999684E-2</v>
      </c>
      <c r="AU2566" s="14">
        <f t="shared" si="303"/>
        <v>0.74149999999999983</v>
      </c>
      <c r="AW2566" s="14">
        <f t="shared" si="300"/>
        <v>3.3294999999999999</v>
      </c>
      <c r="AY2566" s="14">
        <f t="shared" si="301"/>
        <v>2.7014999999999998</v>
      </c>
      <c r="BA2566" s="15">
        <v>40723</v>
      </c>
      <c r="BB2566" s="14">
        <v>258.81009999999998</v>
      </c>
      <c r="BD2566" s="15"/>
      <c r="BJ2566" s="15">
        <v>41453</v>
      </c>
      <c r="BK2566" s="14">
        <v>228.14879999999999</v>
      </c>
    </row>
    <row r="2567" spans="2:63" x14ac:dyDescent="0.2">
      <c r="B2567" s="15">
        <v>40724</v>
      </c>
      <c r="C2567" s="14">
        <v>3.0249999999999999</v>
      </c>
      <c r="E2567" s="15">
        <v>40724</v>
      </c>
      <c r="F2567" s="14">
        <v>3.4089999999999998</v>
      </c>
      <c r="H2567" s="15">
        <v>40724</v>
      </c>
      <c r="I2567" s="14">
        <v>5.4459999999999997</v>
      </c>
      <c r="K2567" s="15">
        <v>40724</v>
      </c>
      <c r="L2567" s="14">
        <v>4.8819999999999997</v>
      </c>
      <c r="N2567" s="15">
        <v>40724</v>
      </c>
      <c r="O2567" s="14">
        <v>4.0949999999999998</v>
      </c>
      <c r="Q2567" s="15">
        <v>40724</v>
      </c>
      <c r="R2567" s="14">
        <v>3.343</v>
      </c>
      <c r="T2567" s="15">
        <v>40724</v>
      </c>
      <c r="U2567" s="14">
        <v>3.5019999999999998</v>
      </c>
      <c r="W2567" s="15">
        <v>40724</v>
      </c>
      <c r="X2567" s="14">
        <v>10.896000000000001</v>
      </c>
      <c r="Z2567" s="15">
        <v>40724</v>
      </c>
      <c r="AA2567" s="14">
        <v>3.34</v>
      </c>
      <c r="AC2567" s="14">
        <f t="shared" si="302"/>
        <v>4.0854310211648395</v>
      </c>
      <c r="AE2567" s="15">
        <v>40724</v>
      </c>
      <c r="AF2567" s="14">
        <v>3.16</v>
      </c>
      <c r="AH2567" s="15">
        <v>40724</v>
      </c>
      <c r="AI2567" s="14">
        <v>3.38</v>
      </c>
      <c r="AK2567" s="15">
        <v>40724</v>
      </c>
      <c r="AL2567" s="14">
        <v>2.25</v>
      </c>
      <c r="AM2567" s="14">
        <f t="shared" si="297"/>
        <v>1.8354310211648395</v>
      </c>
      <c r="AN2567" s="15">
        <v>40724</v>
      </c>
      <c r="AO2567" s="14">
        <v>2.8239999999999998</v>
      </c>
      <c r="AP2567" s="14">
        <f t="shared" si="298"/>
        <v>0.3360000000000003</v>
      </c>
      <c r="AQ2567" s="15">
        <v>40724</v>
      </c>
      <c r="AR2567" s="14">
        <v>3.399</v>
      </c>
      <c r="AS2567" s="14">
        <f t="shared" si="299"/>
        <v>-1.9000000000000128E-2</v>
      </c>
      <c r="AU2567" s="14">
        <f t="shared" si="303"/>
        <v>0.77499999999999991</v>
      </c>
      <c r="AW2567" s="14">
        <f t="shared" si="300"/>
        <v>3.1959999999999997</v>
      </c>
      <c r="AY2567" s="14">
        <f t="shared" si="301"/>
        <v>2.6319999999999997</v>
      </c>
      <c r="BA2567" s="15">
        <v>40724</v>
      </c>
      <c r="BB2567" s="14">
        <v>242.125</v>
      </c>
      <c r="BD2567" s="15"/>
      <c r="BJ2567" s="15">
        <v>41454</v>
      </c>
      <c r="BK2567" s="14">
        <v>228.14879999999999</v>
      </c>
    </row>
    <row r="2568" spans="2:63" x14ac:dyDescent="0.2">
      <c r="B2568" s="15">
        <v>40725</v>
      </c>
      <c r="C2568" s="14">
        <v>3.0339999999999998</v>
      </c>
      <c r="E2568" s="15">
        <v>40725</v>
      </c>
      <c r="F2568" s="14">
        <v>3.4119999999999999</v>
      </c>
      <c r="H2568" s="15">
        <v>40725</v>
      </c>
      <c r="I2568" s="14">
        <v>5.3810000000000002</v>
      </c>
      <c r="K2568" s="15">
        <v>40725</v>
      </c>
      <c r="L2568" s="14">
        <v>4.867</v>
      </c>
      <c r="N2568" s="15">
        <v>40725</v>
      </c>
      <c r="O2568" s="14">
        <v>4.0839999999999996</v>
      </c>
      <c r="Q2568" s="15">
        <v>40725</v>
      </c>
      <c r="R2568" s="14">
        <v>3.3439999999999999</v>
      </c>
      <c r="T2568" s="15">
        <v>40725</v>
      </c>
      <c r="U2568" s="14">
        <v>3.5129999999999999</v>
      </c>
      <c r="W2568" s="15">
        <v>40725</v>
      </c>
      <c r="X2568" s="14">
        <v>10.94</v>
      </c>
      <c r="Z2568" s="15">
        <v>40725</v>
      </c>
      <c r="AA2568" s="14">
        <v>3.339</v>
      </c>
      <c r="AC2568" s="14">
        <f t="shared" si="302"/>
        <v>4.0779981461455268</v>
      </c>
      <c r="AE2568" s="15">
        <v>40725</v>
      </c>
      <c r="AF2568" s="14">
        <v>3.1823000000000001</v>
      </c>
      <c r="AH2568" s="15">
        <v>40725</v>
      </c>
      <c r="AI2568" s="14">
        <v>3.3860000000000001</v>
      </c>
      <c r="AK2568" s="15">
        <v>40725</v>
      </c>
      <c r="AL2568" s="14">
        <v>2.25</v>
      </c>
      <c r="AM2568" s="14">
        <f t="shared" si="297"/>
        <v>1.8279981461455268</v>
      </c>
      <c r="AN2568" s="15">
        <v>40725</v>
      </c>
      <c r="AO2568" s="14">
        <v>2.8170000000000002</v>
      </c>
      <c r="AP2568" s="14">
        <f t="shared" si="298"/>
        <v>0.36529999999999996</v>
      </c>
      <c r="AQ2568" s="15">
        <v>40725</v>
      </c>
      <c r="AR2568" s="14">
        <v>3.4039999999999999</v>
      </c>
      <c r="AS2568" s="14">
        <f t="shared" si="299"/>
        <v>-1.7999999999999794E-2</v>
      </c>
      <c r="AU2568" s="14">
        <f t="shared" si="303"/>
        <v>0.78399999999999981</v>
      </c>
      <c r="AW2568" s="14">
        <f t="shared" si="300"/>
        <v>3.1310000000000002</v>
      </c>
      <c r="AY2568" s="14">
        <f t="shared" si="301"/>
        <v>2.617</v>
      </c>
      <c r="BA2568" s="15">
        <v>40725</v>
      </c>
      <c r="BB2568" s="14">
        <v>234.6626</v>
      </c>
      <c r="BD2568" s="15"/>
      <c r="BJ2568" s="15">
        <v>41455</v>
      </c>
      <c r="BK2568" s="14">
        <v>228.14879999999999</v>
      </c>
    </row>
    <row r="2569" spans="2:63" x14ac:dyDescent="0.2">
      <c r="B2569" s="15">
        <v>40726</v>
      </c>
      <c r="C2569" s="14">
        <v>3.0339999999999998</v>
      </c>
      <c r="E2569" s="15">
        <v>40726</v>
      </c>
      <c r="F2569" s="14">
        <v>3.4119999999999999</v>
      </c>
      <c r="H2569" s="15">
        <v>40726</v>
      </c>
      <c r="I2569" s="14">
        <v>5.3810000000000002</v>
      </c>
      <c r="K2569" s="15">
        <v>40726</v>
      </c>
      <c r="L2569" s="14">
        <v>4.867</v>
      </c>
      <c r="N2569" s="15">
        <v>40726</v>
      </c>
      <c r="O2569" s="14">
        <v>4.0839999999999996</v>
      </c>
      <c r="Q2569" s="15">
        <v>40726</v>
      </c>
      <c r="R2569" s="14">
        <v>3.3439999999999999</v>
      </c>
      <c r="T2569" s="15">
        <v>40726</v>
      </c>
      <c r="U2569" s="14">
        <v>3.5129999999999999</v>
      </c>
      <c r="W2569" s="15">
        <v>40726</v>
      </c>
      <c r="X2569" s="14">
        <v>10.94</v>
      </c>
      <c r="Z2569" s="15">
        <v>40726</v>
      </c>
      <c r="AA2569" s="14">
        <v>3.339</v>
      </c>
      <c r="AC2569" s="14">
        <f t="shared" si="302"/>
        <v>4.0779981461455268</v>
      </c>
      <c r="AE2569" s="15">
        <v>40726</v>
      </c>
      <c r="AF2569" s="14">
        <v>3.1823000000000001</v>
      </c>
      <c r="AH2569" s="15">
        <v>40726</v>
      </c>
      <c r="AI2569" s="14">
        <v>3.3860000000000001</v>
      </c>
      <c r="AK2569" s="15">
        <v>40726</v>
      </c>
      <c r="AL2569" s="14">
        <v>2.25</v>
      </c>
      <c r="AM2569" s="14">
        <f t="shared" si="297"/>
        <v>1.8279981461455268</v>
      </c>
      <c r="AN2569" s="15">
        <v>40726</v>
      </c>
      <c r="AO2569" s="14">
        <v>2.8170000000000002</v>
      </c>
      <c r="AP2569" s="14">
        <f t="shared" si="298"/>
        <v>0.36529999999999996</v>
      </c>
      <c r="AQ2569" s="15">
        <v>40726</v>
      </c>
      <c r="AR2569" s="14">
        <v>3.4039999999999999</v>
      </c>
      <c r="AS2569" s="14">
        <f t="shared" si="299"/>
        <v>-1.7999999999999794E-2</v>
      </c>
      <c r="AU2569" s="14">
        <f t="shared" si="303"/>
        <v>0.78399999999999981</v>
      </c>
      <c r="AW2569" s="14">
        <f t="shared" si="300"/>
        <v>3.1310000000000002</v>
      </c>
      <c r="AY2569" s="14">
        <f t="shared" si="301"/>
        <v>2.617</v>
      </c>
      <c r="BA2569" s="15">
        <v>40726</v>
      </c>
      <c r="BB2569" s="14">
        <v>234.6626</v>
      </c>
      <c r="BD2569" s="15"/>
      <c r="BJ2569" s="15">
        <v>41456</v>
      </c>
      <c r="BK2569" s="14">
        <v>228.1078</v>
      </c>
    </row>
    <row r="2570" spans="2:63" x14ac:dyDescent="0.2">
      <c r="B2570" s="15">
        <v>40727</v>
      </c>
      <c r="C2570" s="14">
        <v>3.0339999999999998</v>
      </c>
      <c r="E2570" s="15">
        <v>40727</v>
      </c>
      <c r="F2570" s="14">
        <v>3.4119999999999999</v>
      </c>
      <c r="H2570" s="15">
        <v>40727</v>
      </c>
      <c r="I2570" s="14">
        <v>5.3810000000000002</v>
      </c>
      <c r="K2570" s="15">
        <v>40727</v>
      </c>
      <c r="L2570" s="14">
        <v>4.867</v>
      </c>
      <c r="N2570" s="15">
        <v>40727</v>
      </c>
      <c r="O2570" s="14">
        <v>4.0839999999999996</v>
      </c>
      <c r="Q2570" s="15">
        <v>40727</v>
      </c>
      <c r="R2570" s="14">
        <v>3.3439999999999999</v>
      </c>
      <c r="T2570" s="15">
        <v>40727</v>
      </c>
      <c r="U2570" s="14">
        <v>3.5129999999999999</v>
      </c>
      <c r="W2570" s="15">
        <v>40727</v>
      </c>
      <c r="X2570" s="14">
        <v>10.94</v>
      </c>
      <c r="Z2570" s="15">
        <v>40727</v>
      </c>
      <c r="AA2570" s="14">
        <v>3.339</v>
      </c>
      <c r="AC2570" s="14">
        <f t="shared" si="302"/>
        <v>4.0779981461455268</v>
      </c>
      <c r="AE2570" s="15">
        <v>40727</v>
      </c>
      <c r="AF2570" s="14">
        <v>3.1823000000000001</v>
      </c>
      <c r="AH2570" s="15">
        <v>40727</v>
      </c>
      <c r="AI2570" s="14">
        <v>3.3860000000000001</v>
      </c>
      <c r="AK2570" s="15">
        <v>40727</v>
      </c>
      <c r="AL2570" s="14">
        <v>2.25</v>
      </c>
      <c r="AM2570" s="14">
        <f t="shared" si="297"/>
        <v>1.8279981461455268</v>
      </c>
      <c r="AN2570" s="15">
        <v>40727</v>
      </c>
      <c r="AO2570" s="14">
        <v>2.8170000000000002</v>
      </c>
      <c r="AP2570" s="14">
        <f t="shared" si="298"/>
        <v>0.36529999999999996</v>
      </c>
      <c r="AQ2570" s="15">
        <v>40727</v>
      </c>
      <c r="AR2570" s="14">
        <v>3.4039999999999999</v>
      </c>
      <c r="AS2570" s="14">
        <f t="shared" si="299"/>
        <v>-1.7999999999999794E-2</v>
      </c>
      <c r="AU2570" s="14">
        <f t="shared" si="303"/>
        <v>0.78399999999999981</v>
      </c>
      <c r="AW2570" s="14">
        <f t="shared" si="300"/>
        <v>3.1310000000000002</v>
      </c>
      <c r="AY2570" s="14">
        <f t="shared" si="301"/>
        <v>2.617</v>
      </c>
      <c r="BA2570" s="15">
        <v>40727</v>
      </c>
      <c r="BB2570" s="14">
        <v>234.6626</v>
      </c>
      <c r="BD2570" s="15"/>
      <c r="BJ2570" s="15">
        <v>41457</v>
      </c>
      <c r="BK2570" s="14">
        <v>228.2183</v>
      </c>
    </row>
    <row r="2571" spans="2:63" x14ac:dyDescent="0.2">
      <c r="B2571" s="15">
        <v>40728</v>
      </c>
      <c r="C2571" s="14">
        <v>3.02</v>
      </c>
      <c r="E2571" s="15">
        <v>40728</v>
      </c>
      <c r="F2571" s="14">
        <v>3.4050000000000002</v>
      </c>
      <c r="H2571" s="15">
        <v>40728</v>
      </c>
      <c r="I2571" s="14">
        <v>5.3979999999999997</v>
      </c>
      <c r="K2571" s="15">
        <v>40728</v>
      </c>
      <c r="L2571" s="14">
        <v>4.9119999999999999</v>
      </c>
      <c r="N2571" s="15">
        <v>40728</v>
      </c>
      <c r="O2571" s="14">
        <v>4.09</v>
      </c>
      <c r="Q2571" s="15">
        <v>40728</v>
      </c>
      <c r="R2571" s="14">
        <v>3.3359999999999999</v>
      </c>
      <c r="T2571" s="15">
        <v>40728</v>
      </c>
      <c r="U2571" s="14">
        <v>3.4950000000000001</v>
      </c>
      <c r="W2571" s="15">
        <v>40728</v>
      </c>
      <c r="X2571" s="14">
        <v>10.91</v>
      </c>
      <c r="Z2571" s="15">
        <v>40728</v>
      </c>
      <c r="AA2571" s="14">
        <v>3.327</v>
      </c>
      <c r="AC2571" s="14">
        <f t="shared" si="302"/>
        <v>4.0816057469488642</v>
      </c>
      <c r="AE2571" s="15">
        <v>40728</v>
      </c>
      <c r="AF2571" s="14">
        <v>3.1823000000000001</v>
      </c>
      <c r="AH2571" s="15">
        <v>40728</v>
      </c>
      <c r="AI2571" s="14">
        <v>3.363</v>
      </c>
      <c r="AK2571" s="15">
        <v>40728</v>
      </c>
      <c r="AL2571" s="14">
        <v>2.2200000000000002</v>
      </c>
      <c r="AM2571" s="14">
        <f t="shared" si="297"/>
        <v>1.861605746948864</v>
      </c>
      <c r="AN2571" s="15">
        <v>40728</v>
      </c>
      <c r="AO2571" s="14">
        <v>2.82</v>
      </c>
      <c r="AP2571" s="14">
        <f t="shared" si="298"/>
        <v>0.36230000000000029</v>
      </c>
      <c r="AQ2571" s="15">
        <v>40728</v>
      </c>
      <c r="AR2571" s="14">
        <v>3.41</v>
      </c>
      <c r="AS2571" s="14">
        <f t="shared" si="299"/>
        <v>-4.7000000000000153E-2</v>
      </c>
      <c r="AU2571" s="14">
        <f t="shared" si="303"/>
        <v>0.79999999999999982</v>
      </c>
      <c r="AW2571" s="14">
        <f t="shared" si="300"/>
        <v>3.1779999999999995</v>
      </c>
      <c r="AY2571" s="14">
        <f t="shared" si="301"/>
        <v>2.6919999999999997</v>
      </c>
      <c r="BA2571" s="15">
        <v>40728</v>
      </c>
      <c r="BB2571" s="14">
        <v>237.8441</v>
      </c>
      <c r="BD2571" s="15"/>
      <c r="BJ2571" s="15">
        <v>41458</v>
      </c>
      <c r="BK2571" s="14">
        <v>227.3785</v>
      </c>
    </row>
    <row r="2572" spans="2:63" x14ac:dyDescent="0.2">
      <c r="B2572" s="15">
        <v>40729</v>
      </c>
      <c r="C2572" s="14">
        <v>3.008</v>
      </c>
      <c r="E2572" s="15">
        <v>40729</v>
      </c>
      <c r="F2572" s="14">
        <v>3.4</v>
      </c>
      <c r="H2572" s="15">
        <v>40729</v>
      </c>
      <c r="I2572" s="14">
        <v>5.4820000000000002</v>
      </c>
      <c r="K2572" s="15">
        <v>40729</v>
      </c>
      <c r="L2572" s="14">
        <v>4.9960000000000004</v>
      </c>
      <c r="N2572" s="15">
        <v>40729</v>
      </c>
      <c r="O2572" s="14">
        <v>4.093</v>
      </c>
      <c r="Q2572" s="15">
        <v>40729</v>
      </c>
      <c r="R2572" s="14">
        <v>3.335</v>
      </c>
      <c r="T2572" s="15">
        <v>40729</v>
      </c>
      <c r="U2572" s="14">
        <v>3.484</v>
      </c>
      <c r="W2572" s="15">
        <v>40729</v>
      </c>
      <c r="X2572" s="14">
        <v>11.021000000000001</v>
      </c>
      <c r="Z2572" s="15">
        <v>40729</v>
      </c>
      <c r="AA2572" s="14">
        <v>3.3180000000000001</v>
      </c>
      <c r="AC2572" s="14">
        <f t="shared" si="302"/>
        <v>4.1071520160667383</v>
      </c>
      <c r="AE2572" s="15">
        <v>40729</v>
      </c>
      <c r="AF2572" s="14">
        <v>3.121</v>
      </c>
      <c r="AH2572" s="15">
        <v>40729</v>
      </c>
      <c r="AI2572" s="14">
        <v>3.3220000000000001</v>
      </c>
      <c r="AK2572" s="15">
        <v>40729</v>
      </c>
      <c r="AL2572" s="14">
        <v>2.2450000000000001</v>
      </c>
      <c r="AM2572" s="14">
        <f t="shared" si="297"/>
        <v>1.8621520160667382</v>
      </c>
      <c r="AN2572" s="15">
        <v>40729</v>
      </c>
      <c r="AO2572" s="14">
        <v>2.7669999999999999</v>
      </c>
      <c r="AP2572" s="14">
        <f t="shared" si="298"/>
        <v>0.35400000000000009</v>
      </c>
      <c r="AQ2572" s="15">
        <v>40729</v>
      </c>
      <c r="AR2572" s="14">
        <v>3.42</v>
      </c>
      <c r="AS2572" s="14">
        <f t="shared" si="299"/>
        <v>-9.7999999999999865E-2</v>
      </c>
      <c r="AU2572" s="14">
        <f t="shared" si="303"/>
        <v>0.7629999999999999</v>
      </c>
      <c r="AW2572" s="14">
        <f t="shared" si="300"/>
        <v>3.2370000000000001</v>
      </c>
      <c r="AY2572" s="14">
        <f t="shared" si="301"/>
        <v>2.7510000000000003</v>
      </c>
      <c r="BA2572" s="15">
        <v>40729</v>
      </c>
      <c r="BB2572" s="14">
        <v>247.37379999999999</v>
      </c>
      <c r="BD2572" s="15"/>
      <c r="BJ2572" s="15">
        <v>41459</v>
      </c>
      <c r="BK2572" s="14">
        <v>227.3785</v>
      </c>
    </row>
    <row r="2573" spans="2:63" x14ac:dyDescent="0.2">
      <c r="B2573" s="15">
        <v>40730</v>
      </c>
      <c r="C2573" s="14">
        <v>2.9329999999999998</v>
      </c>
      <c r="E2573" s="15">
        <v>40730</v>
      </c>
      <c r="F2573" s="14">
        <v>3.4859999999999998</v>
      </c>
      <c r="H2573" s="15">
        <v>40730</v>
      </c>
      <c r="I2573" s="14">
        <v>5.6050000000000004</v>
      </c>
      <c r="K2573" s="15">
        <v>40730</v>
      </c>
      <c r="L2573" s="14">
        <v>5.1210000000000004</v>
      </c>
      <c r="N2573" s="15">
        <v>40730</v>
      </c>
      <c r="O2573" s="14">
        <v>4.1260000000000003</v>
      </c>
      <c r="Q2573" s="15">
        <v>40730</v>
      </c>
      <c r="R2573" s="14">
        <v>3.2890000000000001</v>
      </c>
      <c r="T2573" s="15">
        <v>40730</v>
      </c>
      <c r="U2573" s="14">
        <v>3.4820000000000002</v>
      </c>
      <c r="W2573" s="15">
        <v>40730</v>
      </c>
      <c r="X2573" s="14">
        <v>13.064</v>
      </c>
      <c r="Z2573" s="15">
        <v>40730</v>
      </c>
      <c r="AA2573" s="14">
        <v>3.2759999999999998</v>
      </c>
      <c r="AC2573" s="14">
        <f t="shared" si="302"/>
        <v>4.1981662289510275</v>
      </c>
      <c r="AE2573" s="15">
        <v>40730</v>
      </c>
      <c r="AF2573" s="14">
        <v>3.1080000000000001</v>
      </c>
      <c r="AH2573" s="15">
        <v>40730</v>
      </c>
      <c r="AI2573" s="14">
        <v>3.246</v>
      </c>
      <c r="AK2573" s="15">
        <v>40730</v>
      </c>
      <c r="AL2573" s="14">
        <v>2.2029999999999998</v>
      </c>
      <c r="AM2573" s="14">
        <f t="shared" si="297"/>
        <v>1.9951662289510277</v>
      </c>
      <c r="AN2573" s="15">
        <v>40730</v>
      </c>
      <c r="AO2573" s="14">
        <v>2.76</v>
      </c>
      <c r="AP2573" s="14">
        <f t="shared" si="298"/>
        <v>0.34800000000000031</v>
      </c>
      <c r="AQ2573" s="15">
        <v>40730</v>
      </c>
      <c r="AR2573" s="14">
        <v>3.36</v>
      </c>
      <c r="AS2573" s="14">
        <f t="shared" si="299"/>
        <v>-0.11399999999999988</v>
      </c>
      <c r="AU2573" s="14">
        <f t="shared" si="303"/>
        <v>0.73</v>
      </c>
      <c r="AW2573" s="14">
        <f t="shared" si="300"/>
        <v>3.4020000000000006</v>
      </c>
      <c r="AY2573" s="14">
        <f t="shared" si="301"/>
        <v>2.9180000000000006</v>
      </c>
      <c r="BA2573" s="15">
        <v>40730</v>
      </c>
      <c r="BB2573" s="14">
        <v>267.19119999999998</v>
      </c>
      <c r="BD2573" s="15"/>
      <c r="BJ2573" s="15">
        <v>41460</v>
      </c>
      <c r="BK2573" s="14">
        <v>227.80070000000001</v>
      </c>
    </row>
    <row r="2574" spans="2:63" x14ac:dyDescent="0.2">
      <c r="B2574" s="15">
        <v>40731</v>
      </c>
      <c r="C2574" s="14">
        <v>2.9670000000000001</v>
      </c>
      <c r="E2574" s="15">
        <v>40731</v>
      </c>
      <c r="F2574" s="14">
        <v>3.4870000000000001</v>
      </c>
      <c r="H2574" s="15">
        <v>40731</v>
      </c>
      <c r="I2574" s="14">
        <v>5.6219999999999999</v>
      </c>
      <c r="K2574" s="15">
        <v>40731</v>
      </c>
      <c r="L2574" s="14">
        <v>5.1749999999999998</v>
      </c>
      <c r="N2574" s="15">
        <v>40731</v>
      </c>
      <c r="O2574" s="14">
        <v>4.1189999999999998</v>
      </c>
      <c r="Q2574" s="15">
        <v>40731</v>
      </c>
      <c r="R2574" s="14">
        <v>3.3109999999999999</v>
      </c>
      <c r="T2574" s="15">
        <v>40731</v>
      </c>
      <c r="U2574" s="14">
        <v>3.4939999999999998</v>
      </c>
      <c r="W2574" s="15">
        <v>40731</v>
      </c>
      <c r="X2574" s="14">
        <v>12.91</v>
      </c>
      <c r="Z2574" s="15">
        <v>40731</v>
      </c>
      <c r="AA2574" s="14">
        <v>3.2930000000000001</v>
      </c>
      <c r="AC2574" s="14">
        <f t="shared" si="302"/>
        <v>4.2180699830063331</v>
      </c>
      <c r="AE2574" s="15">
        <v>40731</v>
      </c>
      <c r="AF2574" s="14">
        <v>3.1377000000000002</v>
      </c>
      <c r="AH2574" s="15">
        <v>40731</v>
      </c>
      <c r="AI2574" s="14">
        <v>3.298</v>
      </c>
      <c r="AK2574" s="15">
        <v>40731</v>
      </c>
      <c r="AL2574" s="14">
        <v>2.2149999999999999</v>
      </c>
      <c r="AM2574" s="14">
        <f t="shared" si="297"/>
        <v>2.0030699830063332</v>
      </c>
      <c r="AN2574" s="15">
        <v>40731</v>
      </c>
      <c r="AO2574" s="14">
        <v>2.8090000000000002</v>
      </c>
      <c r="AP2574" s="14">
        <f t="shared" si="298"/>
        <v>0.32869999999999999</v>
      </c>
      <c r="AQ2574" s="15">
        <v>40731</v>
      </c>
      <c r="AR2574" s="14">
        <v>3.39</v>
      </c>
      <c r="AS2574" s="14">
        <f t="shared" si="299"/>
        <v>-9.2000000000000082E-2</v>
      </c>
      <c r="AU2574" s="14">
        <f t="shared" si="303"/>
        <v>0.75200000000000022</v>
      </c>
      <c r="AW2574" s="14">
        <f t="shared" si="300"/>
        <v>3.407</v>
      </c>
      <c r="AY2574" s="14">
        <f t="shared" si="301"/>
        <v>2.96</v>
      </c>
      <c r="BA2574" s="15">
        <v>40731</v>
      </c>
      <c r="BB2574" s="14">
        <v>265.49770000000001</v>
      </c>
      <c r="BD2574" s="15"/>
      <c r="BJ2574" s="15">
        <v>41461</v>
      </c>
      <c r="BK2574" s="14">
        <v>227.80070000000001</v>
      </c>
    </row>
    <row r="2575" spans="2:63" x14ac:dyDescent="0.2">
      <c r="B2575" s="15">
        <v>40732</v>
      </c>
      <c r="C2575" s="14">
        <v>2.8289999999999997</v>
      </c>
      <c r="E2575" s="15">
        <v>40732</v>
      </c>
      <c r="F2575" s="14">
        <v>3.4140000000000001</v>
      </c>
      <c r="H2575" s="15">
        <v>40732</v>
      </c>
      <c r="I2575" s="14">
        <v>5.6749999999999998</v>
      </c>
      <c r="K2575" s="15">
        <v>40732</v>
      </c>
      <c r="L2575" s="14">
        <v>5.2709999999999999</v>
      </c>
      <c r="N2575" s="15">
        <v>40732</v>
      </c>
      <c r="O2575" s="14">
        <v>4.1059999999999999</v>
      </c>
      <c r="Q2575" s="15">
        <v>40732</v>
      </c>
      <c r="R2575" s="14">
        <v>3.2090000000000001</v>
      </c>
      <c r="T2575" s="15">
        <v>40732</v>
      </c>
      <c r="U2575" s="14">
        <v>3.4020000000000001</v>
      </c>
      <c r="W2575" s="15">
        <v>40732</v>
      </c>
      <c r="X2575" s="14">
        <v>12.928000000000001</v>
      </c>
      <c r="Z2575" s="15">
        <v>40732</v>
      </c>
      <c r="AA2575" s="14">
        <v>3.1960000000000002</v>
      </c>
      <c r="AC2575" s="14">
        <f t="shared" si="302"/>
        <v>4.178256758844431</v>
      </c>
      <c r="AE2575" s="15">
        <v>40732</v>
      </c>
      <c r="AF2575" s="14">
        <v>3.0268000000000002</v>
      </c>
      <c r="AH2575" s="15">
        <v>40732</v>
      </c>
      <c r="AI2575" s="14">
        <v>3.1930000000000001</v>
      </c>
      <c r="AK2575" s="15">
        <v>40732</v>
      </c>
      <c r="AL2575" s="14">
        <v>2.214</v>
      </c>
      <c r="AM2575" s="14">
        <f t="shared" si="297"/>
        <v>1.9642567588444311</v>
      </c>
      <c r="AN2575" s="15">
        <v>40732</v>
      </c>
      <c r="AO2575" s="14">
        <v>2.7279999999999998</v>
      </c>
      <c r="AP2575" s="14">
        <f t="shared" si="298"/>
        <v>0.2988000000000004</v>
      </c>
      <c r="AQ2575" s="15">
        <v>40732</v>
      </c>
      <c r="AR2575" s="14">
        <v>3.3614999999999999</v>
      </c>
      <c r="AS2575" s="14">
        <f t="shared" si="299"/>
        <v>-0.16849999999999987</v>
      </c>
      <c r="AU2575" s="14">
        <f t="shared" si="303"/>
        <v>0.61499999999999977</v>
      </c>
      <c r="AW2575" s="14">
        <f t="shared" si="300"/>
        <v>3.4609999999999999</v>
      </c>
      <c r="AY2575" s="14">
        <f t="shared" si="301"/>
        <v>3.0569999999999999</v>
      </c>
      <c r="BA2575" s="15">
        <v>40732</v>
      </c>
      <c r="BB2575" s="14">
        <v>284.52949999999998</v>
      </c>
      <c r="BD2575" s="15"/>
      <c r="BJ2575" s="15">
        <v>41462</v>
      </c>
      <c r="BK2575" s="14">
        <v>227.80070000000001</v>
      </c>
    </row>
    <row r="2576" spans="2:63" x14ac:dyDescent="0.2">
      <c r="B2576" s="15">
        <v>40733</v>
      </c>
      <c r="C2576" s="14">
        <v>2.8289999999999997</v>
      </c>
      <c r="E2576" s="15">
        <v>40733</v>
      </c>
      <c r="F2576" s="14">
        <v>3.4140000000000001</v>
      </c>
      <c r="H2576" s="15">
        <v>40733</v>
      </c>
      <c r="I2576" s="14">
        <v>5.6749999999999998</v>
      </c>
      <c r="K2576" s="15">
        <v>40733</v>
      </c>
      <c r="L2576" s="14">
        <v>5.2709999999999999</v>
      </c>
      <c r="N2576" s="15">
        <v>40733</v>
      </c>
      <c r="O2576" s="14">
        <v>4.1059999999999999</v>
      </c>
      <c r="Q2576" s="15">
        <v>40733</v>
      </c>
      <c r="R2576" s="14">
        <v>3.2090000000000001</v>
      </c>
      <c r="T2576" s="15">
        <v>40733</v>
      </c>
      <c r="U2576" s="14">
        <v>3.4020000000000001</v>
      </c>
      <c r="W2576" s="15">
        <v>40733</v>
      </c>
      <c r="X2576" s="14">
        <v>12.928000000000001</v>
      </c>
      <c r="Z2576" s="15">
        <v>40733</v>
      </c>
      <c r="AA2576" s="14">
        <v>3.1960000000000002</v>
      </c>
      <c r="AC2576" s="14">
        <f t="shared" si="302"/>
        <v>4.178256758844431</v>
      </c>
      <c r="AE2576" s="15">
        <v>40733</v>
      </c>
      <c r="AF2576" s="14">
        <v>3.0268000000000002</v>
      </c>
      <c r="AH2576" s="15">
        <v>40733</v>
      </c>
      <c r="AI2576" s="14">
        <v>3.1930000000000001</v>
      </c>
      <c r="AK2576" s="15">
        <v>40733</v>
      </c>
      <c r="AL2576" s="14">
        <v>2.214</v>
      </c>
      <c r="AM2576" s="14">
        <f t="shared" si="297"/>
        <v>1.9642567588444311</v>
      </c>
      <c r="AN2576" s="15">
        <v>40733</v>
      </c>
      <c r="AO2576" s="14">
        <v>2.7279999999999998</v>
      </c>
      <c r="AP2576" s="14">
        <f t="shared" si="298"/>
        <v>0.2988000000000004</v>
      </c>
      <c r="AQ2576" s="15">
        <v>40733</v>
      </c>
      <c r="AR2576" s="14">
        <v>3.3614999999999999</v>
      </c>
      <c r="AS2576" s="14">
        <f t="shared" si="299"/>
        <v>-0.16849999999999987</v>
      </c>
      <c r="AU2576" s="14">
        <f t="shared" si="303"/>
        <v>0.61499999999999977</v>
      </c>
      <c r="AW2576" s="14">
        <f t="shared" si="300"/>
        <v>3.4609999999999999</v>
      </c>
      <c r="AY2576" s="14">
        <f t="shared" si="301"/>
        <v>3.0569999999999999</v>
      </c>
      <c r="BA2576" s="15">
        <v>40733</v>
      </c>
      <c r="BB2576" s="14">
        <v>284.52949999999998</v>
      </c>
      <c r="BD2576" s="15"/>
      <c r="BJ2576" s="15">
        <v>41463</v>
      </c>
      <c r="BK2576" s="14">
        <v>227.62639999999999</v>
      </c>
    </row>
    <row r="2577" spans="2:63" x14ac:dyDescent="0.2">
      <c r="B2577" s="15">
        <v>40734</v>
      </c>
      <c r="C2577" s="14">
        <v>2.8289999999999997</v>
      </c>
      <c r="E2577" s="15">
        <v>40734</v>
      </c>
      <c r="F2577" s="14">
        <v>3.4140000000000001</v>
      </c>
      <c r="H2577" s="15">
        <v>40734</v>
      </c>
      <c r="I2577" s="14">
        <v>5.6749999999999998</v>
      </c>
      <c r="K2577" s="15">
        <v>40734</v>
      </c>
      <c r="L2577" s="14">
        <v>5.2709999999999999</v>
      </c>
      <c r="N2577" s="15">
        <v>40734</v>
      </c>
      <c r="O2577" s="14">
        <v>4.1059999999999999</v>
      </c>
      <c r="Q2577" s="15">
        <v>40734</v>
      </c>
      <c r="R2577" s="14">
        <v>3.2090000000000001</v>
      </c>
      <c r="T2577" s="15">
        <v>40734</v>
      </c>
      <c r="U2577" s="14">
        <v>3.4020000000000001</v>
      </c>
      <c r="W2577" s="15">
        <v>40734</v>
      </c>
      <c r="X2577" s="14">
        <v>12.928000000000001</v>
      </c>
      <c r="Z2577" s="15">
        <v>40734</v>
      </c>
      <c r="AA2577" s="14">
        <v>3.1960000000000002</v>
      </c>
      <c r="AC2577" s="14">
        <f t="shared" si="302"/>
        <v>4.178256758844431</v>
      </c>
      <c r="AE2577" s="15">
        <v>40734</v>
      </c>
      <c r="AF2577" s="14">
        <v>3.0268000000000002</v>
      </c>
      <c r="AH2577" s="15">
        <v>40734</v>
      </c>
      <c r="AI2577" s="14">
        <v>3.1930000000000001</v>
      </c>
      <c r="AK2577" s="15">
        <v>40734</v>
      </c>
      <c r="AL2577" s="14">
        <v>2.214</v>
      </c>
      <c r="AM2577" s="14">
        <f t="shared" si="297"/>
        <v>1.9642567588444311</v>
      </c>
      <c r="AN2577" s="15">
        <v>40734</v>
      </c>
      <c r="AO2577" s="14">
        <v>2.7279999999999998</v>
      </c>
      <c r="AP2577" s="14">
        <f t="shared" si="298"/>
        <v>0.2988000000000004</v>
      </c>
      <c r="AQ2577" s="15">
        <v>40734</v>
      </c>
      <c r="AR2577" s="14">
        <v>3.3614999999999999</v>
      </c>
      <c r="AS2577" s="14">
        <f t="shared" si="299"/>
        <v>-0.16849999999999987</v>
      </c>
      <c r="AU2577" s="14">
        <f t="shared" si="303"/>
        <v>0.61499999999999977</v>
      </c>
      <c r="AW2577" s="14">
        <f t="shared" si="300"/>
        <v>3.4609999999999999</v>
      </c>
      <c r="AY2577" s="14">
        <f t="shared" si="301"/>
        <v>3.0569999999999999</v>
      </c>
      <c r="BA2577" s="15">
        <v>40734</v>
      </c>
      <c r="BB2577" s="14">
        <v>284.52949999999998</v>
      </c>
      <c r="BD2577" s="15"/>
      <c r="BJ2577" s="15">
        <v>41464</v>
      </c>
      <c r="BK2577" s="14">
        <v>228.69759999999999</v>
      </c>
    </row>
    <row r="2578" spans="2:63" x14ac:dyDescent="0.2">
      <c r="B2578" s="15">
        <v>40735</v>
      </c>
      <c r="C2578" s="14">
        <v>2.6720000000000002</v>
      </c>
      <c r="E2578" s="15">
        <v>40735</v>
      </c>
      <c r="F2578" s="14">
        <v>3.3639999999999999</v>
      </c>
      <c r="H2578" s="15">
        <v>40735</v>
      </c>
      <c r="I2578" s="14">
        <v>6.03</v>
      </c>
      <c r="K2578" s="15">
        <v>40735</v>
      </c>
      <c r="L2578" s="14">
        <v>5.6829999999999998</v>
      </c>
      <c r="N2578" s="15">
        <v>40735</v>
      </c>
      <c r="O2578" s="14">
        <v>4.2889999999999997</v>
      </c>
      <c r="Q2578" s="15">
        <v>40735</v>
      </c>
      <c r="R2578" s="14">
        <v>3.121</v>
      </c>
      <c r="T2578" s="15">
        <v>40735</v>
      </c>
      <c r="U2578" s="14">
        <v>3.3370000000000002</v>
      </c>
      <c r="W2578" s="15">
        <v>40735</v>
      </c>
      <c r="X2578" s="14">
        <v>13.382</v>
      </c>
      <c r="Z2578" s="15">
        <v>40735</v>
      </c>
      <c r="AA2578" s="14">
        <v>3.1040000000000001</v>
      </c>
      <c r="AC2578" s="14">
        <f t="shared" si="302"/>
        <v>4.260514753591842</v>
      </c>
      <c r="AE2578" s="15">
        <v>40735</v>
      </c>
      <c r="AF2578" s="14">
        <v>2.9188999999999998</v>
      </c>
      <c r="AH2578" s="15">
        <v>40735</v>
      </c>
      <c r="AI2578" s="14">
        <v>3.0880000000000001</v>
      </c>
      <c r="AK2578" s="15">
        <v>40735</v>
      </c>
      <c r="AL2578" s="14">
        <v>2.1800000000000002</v>
      </c>
      <c r="AM2578" s="14">
        <f t="shared" si="297"/>
        <v>2.0805147535918418</v>
      </c>
      <c r="AN2578" s="15">
        <v>40735</v>
      </c>
      <c r="AO2578" s="14">
        <v>2.7210000000000001</v>
      </c>
      <c r="AP2578" s="14">
        <f t="shared" si="298"/>
        <v>0.19789999999999974</v>
      </c>
      <c r="AQ2578" s="15">
        <v>40735</v>
      </c>
      <c r="AR2578" s="14">
        <v>3.335</v>
      </c>
      <c r="AS2578" s="14">
        <f t="shared" si="299"/>
        <v>-0.24699999999999989</v>
      </c>
      <c r="AU2578" s="14">
        <f t="shared" si="303"/>
        <v>0.49199999999999999</v>
      </c>
      <c r="AW2578" s="14">
        <f t="shared" si="300"/>
        <v>3.85</v>
      </c>
      <c r="AY2578" s="14">
        <f t="shared" si="301"/>
        <v>3.5029999999999997</v>
      </c>
      <c r="BA2578" s="15">
        <v>40735</v>
      </c>
      <c r="BB2578" s="14">
        <v>335.8263</v>
      </c>
      <c r="BD2578" s="15"/>
      <c r="BJ2578" s="15">
        <v>41465</v>
      </c>
      <c r="BK2578" s="14">
        <v>228.31530000000001</v>
      </c>
    </row>
    <row r="2579" spans="2:63" x14ac:dyDescent="0.2">
      <c r="B2579" s="15">
        <v>40736</v>
      </c>
      <c r="C2579" s="14">
        <v>2.7109999999999999</v>
      </c>
      <c r="E2579" s="15">
        <v>40736</v>
      </c>
      <c r="F2579" s="14">
        <v>3.42</v>
      </c>
      <c r="H2579" s="15">
        <v>40736</v>
      </c>
      <c r="I2579" s="14">
        <v>5.8540000000000001</v>
      </c>
      <c r="K2579" s="15">
        <v>40736</v>
      </c>
      <c r="L2579" s="14">
        <v>5.5670000000000002</v>
      </c>
      <c r="N2579" s="15">
        <v>40736</v>
      </c>
      <c r="O2579" s="14">
        <v>4.2789999999999999</v>
      </c>
      <c r="Q2579" s="15">
        <v>40736</v>
      </c>
      <c r="R2579" s="14">
        <v>3.1560000000000001</v>
      </c>
      <c r="T2579" s="15">
        <v>40736</v>
      </c>
      <c r="U2579" s="14">
        <v>3.3639999999999999</v>
      </c>
      <c r="W2579" s="15">
        <v>40736</v>
      </c>
      <c r="X2579" s="14">
        <v>12.413</v>
      </c>
      <c r="Z2579" s="15">
        <v>40736</v>
      </c>
      <c r="AA2579" s="14">
        <v>3.1379999999999999</v>
      </c>
      <c r="AC2579" s="14">
        <f t="shared" si="302"/>
        <v>4.2147243936350991</v>
      </c>
      <c r="AE2579" s="15">
        <v>40736</v>
      </c>
      <c r="AF2579" s="14">
        <v>2.8769999999999998</v>
      </c>
      <c r="AH2579" s="15">
        <v>40736</v>
      </c>
      <c r="AI2579" s="14">
        <v>3.0910000000000002</v>
      </c>
      <c r="AK2579" s="15">
        <v>40736</v>
      </c>
      <c r="AL2579" s="14">
        <v>2.1800000000000002</v>
      </c>
      <c r="AM2579" s="14">
        <f t="shared" si="297"/>
        <v>2.0347243936350989</v>
      </c>
      <c r="AN2579" s="15">
        <v>40736</v>
      </c>
      <c r="AO2579" s="14">
        <v>2.7119999999999997</v>
      </c>
      <c r="AP2579" s="14">
        <f t="shared" si="298"/>
        <v>0.16500000000000004</v>
      </c>
      <c r="AQ2579" s="15">
        <v>40736</v>
      </c>
      <c r="AR2579" s="14">
        <v>3.3119999999999998</v>
      </c>
      <c r="AS2579" s="14">
        <f t="shared" si="299"/>
        <v>-0.22099999999999964</v>
      </c>
      <c r="AU2579" s="14">
        <f t="shared" si="303"/>
        <v>0.53099999999999969</v>
      </c>
      <c r="AW2579" s="14">
        <f t="shared" si="300"/>
        <v>3.6739999999999999</v>
      </c>
      <c r="AY2579" s="14">
        <f t="shared" si="301"/>
        <v>3.387</v>
      </c>
      <c r="BA2579" s="15">
        <v>40736</v>
      </c>
      <c r="BB2579" s="14">
        <v>314.27609999999999</v>
      </c>
      <c r="BD2579" s="15"/>
      <c r="BJ2579" s="15">
        <v>41466</v>
      </c>
      <c r="BK2579" s="14">
        <v>227.81700000000001</v>
      </c>
    </row>
    <row r="2580" spans="2:63" x14ac:dyDescent="0.2">
      <c r="B2580" s="15">
        <v>40737</v>
      </c>
      <c r="C2580" s="14">
        <v>2.7480000000000002</v>
      </c>
      <c r="E2580" s="15">
        <v>40737</v>
      </c>
      <c r="F2580" s="14">
        <v>3.4609999999999999</v>
      </c>
      <c r="H2580" s="15">
        <v>40737</v>
      </c>
      <c r="I2580" s="14">
        <v>5.8220000000000001</v>
      </c>
      <c r="K2580" s="15">
        <v>40737</v>
      </c>
      <c r="L2580" s="14">
        <v>5.5460000000000003</v>
      </c>
      <c r="N2580" s="15">
        <v>40737</v>
      </c>
      <c r="O2580" s="14">
        <v>4.2690000000000001</v>
      </c>
      <c r="Q2580" s="15">
        <v>40737</v>
      </c>
      <c r="R2580" s="14">
        <v>3.1589999999999998</v>
      </c>
      <c r="T2580" s="15">
        <v>40737</v>
      </c>
      <c r="U2580" s="14">
        <v>3.3929999999999998</v>
      </c>
      <c r="W2580" s="15">
        <v>40737</v>
      </c>
      <c r="X2580" s="14">
        <v>12.556000000000001</v>
      </c>
      <c r="Z2580" s="15">
        <v>40737</v>
      </c>
      <c r="AA2580" s="14">
        <v>3.16</v>
      </c>
      <c r="AC2580" s="14">
        <f t="shared" si="302"/>
        <v>4.2305697512745253</v>
      </c>
      <c r="AE2580" s="15">
        <v>40737</v>
      </c>
      <c r="AF2580" s="14">
        <v>2.8824000000000001</v>
      </c>
      <c r="AH2580" s="15">
        <v>40737</v>
      </c>
      <c r="AI2580" s="14">
        <v>3.12</v>
      </c>
      <c r="AK2580" s="15">
        <v>40737</v>
      </c>
      <c r="AL2580" s="14">
        <v>2.1850000000000001</v>
      </c>
      <c r="AM2580" s="14">
        <f t="shared" si="297"/>
        <v>2.0455697512745252</v>
      </c>
      <c r="AN2580" s="15">
        <v>40737</v>
      </c>
      <c r="AO2580" s="14">
        <v>2.7290000000000001</v>
      </c>
      <c r="AP2580" s="14">
        <f t="shared" si="298"/>
        <v>0.15339999999999998</v>
      </c>
      <c r="AQ2580" s="15">
        <v>40737</v>
      </c>
      <c r="AR2580" s="14">
        <v>3.3304999999999998</v>
      </c>
      <c r="AS2580" s="14">
        <f t="shared" si="299"/>
        <v>-0.21049999999999969</v>
      </c>
      <c r="AU2580" s="14">
        <f t="shared" si="303"/>
        <v>0.56300000000000017</v>
      </c>
      <c r="AW2580" s="14">
        <f t="shared" si="300"/>
        <v>3.637</v>
      </c>
      <c r="AY2580" s="14">
        <f t="shared" si="301"/>
        <v>3.3610000000000002</v>
      </c>
      <c r="BA2580" s="15">
        <v>40737</v>
      </c>
      <c r="BB2580" s="14">
        <v>307.40170000000001</v>
      </c>
      <c r="BD2580" s="15"/>
      <c r="BJ2580" s="15">
        <v>41467</v>
      </c>
      <c r="BK2580" s="14">
        <v>227.69120000000001</v>
      </c>
    </row>
    <row r="2581" spans="2:63" x14ac:dyDescent="0.2">
      <c r="B2581" s="15">
        <v>40738</v>
      </c>
      <c r="C2581" s="14">
        <v>2.738</v>
      </c>
      <c r="E2581" s="15">
        <v>40738</v>
      </c>
      <c r="F2581" s="14">
        <v>3.4289999999999998</v>
      </c>
      <c r="H2581" s="15">
        <v>40738</v>
      </c>
      <c r="I2581" s="14">
        <v>5.8620000000000001</v>
      </c>
      <c r="K2581" s="15">
        <v>40738</v>
      </c>
      <c r="L2581" s="14">
        <v>5.6310000000000002</v>
      </c>
      <c r="N2581" s="15">
        <v>40738</v>
      </c>
      <c r="O2581" s="14">
        <v>4.3</v>
      </c>
      <c r="Q2581" s="15">
        <v>40738</v>
      </c>
      <c r="R2581" s="14">
        <v>3.1509999999999998</v>
      </c>
      <c r="T2581" s="15">
        <v>40738</v>
      </c>
      <c r="U2581" s="14">
        <v>3.3540000000000001</v>
      </c>
      <c r="W2581" s="15">
        <v>40738</v>
      </c>
      <c r="X2581" s="14">
        <v>12.63</v>
      </c>
      <c r="Z2581" s="15">
        <v>40738</v>
      </c>
      <c r="AA2581" s="14">
        <v>3.133</v>
      </c>
      <c r="AC2581" s="14">
        <f t="shared" si="302"/>
        <v>4.2433883825119718</v>
      </c>
      <c r="AE2581" s="15">
        <v>40738</v>
      </c>
      <c r="AF2581" s="14">
        <v>2.9534000000000002</v>
      </c>
      <c r="AH2581" s="15">
        <v>40738</v>
      </c>
      <c r="AI2581" s="14">
        <v>3.1070000000000002</v>
      </c>
      <c r="AK2581" s="15">
        <v>40738</v>
      </c>
      <c r="AL2581" s="14">
        <v>2.19</v>
      </c>
      <c r="AM2581" s="14">
        <f t="shared" si="297"/>
        <v>2.0533883825119719</v>
      </c>
      <c r="AN2581" s="15">
        <v>40738</v>
      </c>
      <c r="AO2581" s="14">
        <v>2.6935000000000002</v>
      </c>
      <c r="AP2581" s="14">
        <f t="shared" si="298"/>
        <v>0.25990000000000002</v>
      </c>
      <c r="AQ2581" s="15">
        <v>40738</v>
      </c>
      <c r="AR2581" s="14">
        <v>3.36</v>
      </c>
      <c r="AS2581" s="14">
        <f t="shared" si="299"/>
        <v>-0.25299999999999967</v>
      </c>
      <c r="AU2581" s="14">
        <f t="shared" si="303"/>
        <v>0.54800000000000004</v>
      </c>
      <c r="AW2581" s="14">
        <f t="shared" si="300"/>
        <v>3.6720000000000002</v>
      </c>
      <c r="AY2581" s="14">
        <f t="shared" si="301"/>
        <v>3.4410000000000003</v>
      </c>
      <c r="BA2581" s="15">
        <v>40738</v>
      </c>
      <c r="BB2581" s="14">
        <v>312.41669999999999</v>
      </c>
      <c r="BD2581" s="15"/>
      <c r="BJ2581" s="15">
        <v>41468</v>
      </c>
      <c r="BK2581" s="14">
        <v>227.69120000000001</v>
      </c>
    </row>
    <row r="2582" spans="2:63" x14ac:dyDescent="0.2">
      <c r="B2582" s="15">
        <v>40739</v>
      </c>
      <c r="C2582" s="14">
        <v>2.6949999999999998</v>
      </c>
      <c r="E2582" s="15">
        <v>40739</v>
      </c>
      <c r="F2582" s="14">
        <v>3.37</v>
      </c>
      <c r="H2582" s="15">
        <v>40739</v>
      </c>
      <c r="I2582" s="14">
        <v>6.0709999999999997</v>
      </c>
      <c r="K2582" s="15">
        <v>40739</v>
      </c>
      <c r="L2582" s="14">
        <v>5.7569999999999997</v>
      </c>
      <c r="N2582" s="15">
        <v>40739</v>
      </c>
      <c r="O2582" s="14">
        <v>4.3259999999999996</v>
      </c>
      <c r="Q2582" s="15">
        <v>40739</v>
      </c>
      <c r="R2582" s="14">
        <v>3.0990000000000002</v>
      </c>
      <c r="T2582" s="15">
        <v>40739</v>
      </c>
      <c r="U2582" s="14">
        <v>3.2959999999999998</v>
      </c>
      <c r="W2582" s="15">
        <v>40739</v>
      </c>
      <c r="X2582" s="14">
        <v>12.68</v>
      </c>
      <c r="Z2582" s="15">
        <v>40739</v>
      </c>
      <c r="AA2582" s="14">
        <v>3.0840000000000001</v>
      </c>
      <c r="AC2582" s="14">
        <f t="shared" si="302"/>
        <v>4.2674469334157275</v>
      </c>
      <c r="AE2582" s="15">
        <v>40739</v>
      </c>
      <c r="AF2582" s="14">
        <v>2.9058000000000002</v>
      </c>
      <c r="AH2582" s="15">
        <v>40739</v>
      </c>
      <c r="AI2582" s="14">
        <v>3.077</v>
      </c>
      <c r="AK2582" s="15">
        <v>40739</v>
      </c>
      <c r="AL2582" s="14">
        <v>2.2000000000000002</v>
      </c>
      <c r="AM2582" s="14">
        <f t="shared" si="297"/>
        <v>2.0674469334157273</v>
      </c>
      <c r="AN2582" s="15">
        <v>40739</v>
      </c>
      <c r="AO2582" s="14">
        <v>2.7320000000000002</v>
      </c>
      <c r="AP2582" s="14">
        <f t="shared" si="298"/>
        <v>0.17379999999999995</v>
      </c>
      <c r="AQ2582" s="15">
        <v>40739</v>
      </c>
      <c r="AR2582" s="14">
        <v>3.3519999999999999</v>
      </c>
      <c r="AS2582" s="14">
        <f t="shared" si="299"/>
        <v>-0.27499999999999991</v>
      </c>
      <c r="AU2582" s="14">
        <f t="shared" si="303"/>
        <v>0.49499999999999966</v>
      </c>
      <c r="AW2582" s="14">
        <f t="shared" si="300"/>
        <v>3.8709999999999996</v>
      </c>
      <c r="AY2582" s="14">
        <f t="shared" si="301"/>
        <v>3.5569999999999995</v>
      </c>
      <c r="BA2582" s="15">
        <v>40739</v>
      </c>
      <c r="BB2582" s="14">
        <v>337.58749999999998</v>
      </c>
      <c r="BD2582" s="15"/>
      <c r="BJ2582" s="15">
        <v>41469</v>
      </c>
      <c r="BK2582" s="14">
        <v>227.69120000000001</v>
      </c>
    </row>
    <row r="2583" spans="2:63" x14ac:dyDescent="0.2">
      <c r="B2583" s="15">
        <v>40740</v>
      </c>
      <c r="C2583" s="14">
        <v>2.6949999999999998</v>
      </c>
      <c r="E2583" s="15">
        <v>40740</v>
      </c>
      <c r="F2583" s="14">
        <v>3.37</v>
      </c>
      <c r="H2583" s="15">
        <v>40740</v>
      </c>
      <c r="I2583" s="14">
        <v>6.0709999999999997</v>
      </c>
      <c r="K2583" s="15">
        <v>40740</v>
      </c>
      <c r="L2583" s="14">
        <v>5.7569999999999997</v>
      </c>
      <c r="N2583" s="15">
        <v>40740</v>
      </c>
      <c r="O2583" s="14">
        <v>4.3259999999999996</v>
      </c>
      <c r="Q2583" s="15">
        <v>40740</v>
      </c>
      <c r="R2583" s="14">
        <v>3.0990000000000002</v>
      </c>
      <c r="T2583" s="15">
        <v>40740</v>
      </c>
      <c r="U2583" s="14">
        <v>3.2959999999999998</v>
      </c>
      <c r="W2583" s="15">
        <v>40740</v>
      </c>
      <c r="X2583" s="14">
        <v>12.68</v>
      </c>
      <c r="Z2583" s="15">
        <v>40740</v>
      </c>
      <c r="AA2583" s="14">
        <v>3.0840000000000001</v>
      </c>
      <c r="AC2583" s="14">
        <f t="shared" si="302"/>
        <v>4.2674469334157275</v>
      </c>
      <c r="AE2583" s="15">
        <v>40740</v>
      </c>
      <c r="AF2583" s="14">
        <v>2.9058000000000002</v>
      </c>
      <c r="AH2583" s="15">
        <v>40740</v>
      </c>
      <c r="AI2583" s="14">
        <v>3.077</v>
      </c>
      <c r="AK2583" s="15">
        <v>40740</v>
      </c>
      <c r="AL2583" s="14">
        <v>2.2000000000000002</v>
      </c>
      <c r="AM2583" s="14">
        <f t="shared" si="297"/>
        <v>2.0674469334157273</v>
      </c>
      <c r="AN2583" s="15">
        <v>40740</v>
      </c>
      <c r="AO2583" s="14">
        <v>2.7320000000000002</v>
      </c>
      <c r="AP2583" s="14">
        <f t="shared" si="298"/>
        <v>0.17379999999999995</v>
      </c>
      <c r="AQ2583" s="15">
        <v>40740</v>
      </c>
      <c r="AR2583" s="14">
        <v>3.3519999999999999</v>
      </c>
      <c r="AS2583" s="14">
        <f t="shared" si="299"/>
        <v>-0.27499999999999991</v>
      </c>
      <c r="AU2583" s="14">
        <f t="shared" si="303"/>
        <v>0.49499999999999966</v>
      </c>
      <c r="AW2583" s="14">
        <f t="shared" si="300"/>
        <v>3.8709999999999996</v>
      </c>
      <c r="AY2583" s="14">
        <f t="shared" si="301"/>
        <v>3.5569999999999995</v>
      </c>
      <c r="BA2583" s="15">
        <v>40740</v>
      </c>
      <c r="BB2583" s="14">
        <v>337.58749999999998</v>
      </c>
      <c r="BD2583" s="15"/>
      <c r="BJ2583" s="15">
        <v>41470</v>
      </c>
      <c r="BK2583" s="14">
        <v>228.2201</v>
      </c>
    </row>
    <row r="2584" spans="2:63" x14ac:dyDescent="0.2">
      <c r="B2584" s="15">
        <v>40741</v>
      </c>
      <c r="C2584" s="14">
        <v>2.6949999999999998</v>
      </c>
      <c r="E2584" s="15">
        <v>40741</v>
      </c>
      <c r="F2584" s="14">
        <v>3.37</v>
      </c>
      <c r="H2584" s="15">
        <v>40741</v>
      </c>
      <c r="I2584" s="14">
        <v>6.0709999999999997</v>
      </c>
      <c r="K2584" s="15">
        <v>40741</v>
      </c>
      <c r="L2584" s="14">
        <v>5.7569999999999997</v>
      </c>
      <c r="N2584" s="15">
        <v>40741</v>
      </c>
      <c r="O2584" s="14">
        <v>4.3259999999999996</v>
      </c>
      <c r="Q2584" s="15">
        <v>40741</v>
      </c>
      <c r="R2584" s="14">
        <v>3.0990000000000002</v>
      </c>
      <c r="T2584" s="15">
        <v>40741</v>
      </c>
      <c r="U2584" s="14">
        <v>3.2959999999999998</v>
      </c>
      <c r="W2584" s="15">
        <v>40741</v>
      </c>
      <c r="X2584" s="14">
        <v>12.68</v>
      </c>
      <c r="Z2584" s="15">
        <v>40741</v>
      </c>
      <c r="AA2584" s="14">
        <v>3.0840000000000001</v>
      </c>
      <c r="AC2584" s="14">
        <f t="shared" si="302"/>
        <v>4.2674469334157275</v>
      </c>
      <c r="AE2584" s="15">
        <v>40741</v>
      </c>
      <c r="AF2584" s="14">
        <v>2.9058000000000002</v>
      </c>
      <c r="AH2584" s="15">
        <v>40741</v>
      </c>
      <c r="AI2584" s="14">
        <v>3.077</v>
      </c>
      <c r="AK2584" s="15">
        <v>40741</v>
      </c>
      <c r="AL2584" s="14">
        <v>2.2000000000000002</v>
      </c>
      <c r="AM2584" s="14">
        <f t="shared" si="297"/>
        <v>2.0674469334157273</v>
      </c>
      <c r="AN2584" s="15">
        <v>40741</v>
      </c>
      <c r="AO2584" s="14">
        <v>2.7320000000000002</v>
      </c>
      <c r="AP2584" s="14">
        <f t="shared" si="298"/>
        <v>0.17379999999999995</v>
      </c>
      <c r="AQ2584" s="15">
        <v>40741</v>
      </c>
      <c r="AR2584" s="14">
        <v>3.3519999999999999</v>
      </c>
      <c r="AS2584" s="14">
        <f t="shared" si="299"/>
        <v>-0.27499999999999991</v>
      </c>
      <c r="AU2584" s="14">
        <f t="shared" si="303"/>
        <v>0.49499999999999966</v>
      </c>
      <c r="AW2584" s="14">
        <f t="shared" si="300"/>
        <v>3.8709999999999996</v>
      </c>
      <c r="AY2584" s="14">
        <f t="shared" si="301"/>
        <v>3.5569999999999995</v>
      </c>
      <c r="BA2584" s="15">
        <v>40741</v>
      </c>
      <c r="BB2584" s="14">
        <v>337.58749999999998</v>
      </c>
      <c r="BD2584" s="15"/>
      <c r="BJ2584" s="15">
        <v>41471</v>
      </c>
      <c r="BK2584" s="14">
        <v>228.06909999999999</v>
      </c>
    </row>
    <row r="2585" spans="2:63" x14ac:dyDescent="0.2">
      <c r="B2585" s="15">
        <v>40742</v>
      </c>
      <c r="C2585" s="14">
        <v>2.6480000000000001</v>
      </c>
      <c r="E2585" s="15">
        <v>40742</v>
      </c>
      <c r="F2585" s="14">
        <v>3.355</v>
      </c>
      <c r="H2585" s="15">
        <v>40742</v>
      </c>
      <c r="I2585" s="14">
        <v>6.3159999999999998</v>
      </c>
      <c r="K2585" s="15">
        <v>40742</v>
      </c>
      <c r="L2585" s="14">
        <v>5.97</v>
      </c>
      <c r="N2585" s="15">
        <v>40742</v>
      </c>
      <c r="O2585" s="14">
        <v>4.3689999999999998</v>
      </c>
      <c r="Q2585" s="15">
        <v>40742</v>
      </c>
      <c r="R2585" s="14">
        <v>3.0550000000000002</v>
      </c>
      <c r="T2585" s="15">
        <v>40742</v>
      </c>
      <c r="U2585" s="14">
        <v>3.2669999999999999</v>
      </c>
      <c r="W2585" s="15">
        <v>40742</v>
      </c>
      <c r="X2585" s="14">
        <v>12.675000000000001</v>
      </c>
      <c r="Z2585" s="15">
        <v>40742</v>
      </c>
      <c r="AA2585" s="14">
        <v>3.0419999999999998</v>
      </c>
      <c r="AC2585" s="14">
        <f t="shared" si="302"/>
        <v>4.3221653020237909</v>
      </c>
      <c r="AE2585" s="15">
        <v>40742</v>
      </c>
      <c r="AF2585" s="14">
        <v>2.9276</v>
      </c>
      <c r="AH2585" s="15">
        <v>40742</v>
      </c>
      <c r="AI2585" s="14">
        <v>3.0259999999999998</v>
      </c>
      <c r="AK2585" s="15">
        <v>40742</v>
      </c>
      <c r="AL2585" s="14">
        <v>2.19</v>
      </c>
      <c r="AM2585" s="14">
        <f t="shared" si="297"/>
        <v>2.132165302023791</v>
      </c>
      <c r="AN2585" s="15">
        <v>40742</v>
      </c>
      <c r="AO2585" s="14">
        <v>2.7720000000000002</v>
      </c>
      <c r="AP2585" s="14">
        <f t="shared" si="298"/>
        <v>0.15559999999999974</v>
      </c>
      <c r="AQ2585" s="15">
        <v>40742</v>
      </c>
      <c r="AR2585" s="14">
        <v>3.3570000000000002</v>
      </c>
      <c r="AS2585" s="14">
        <f t="shared" si="299"/>
        <v>-0.33100000000000041</v>
      </c>
      <c r="AU2585" s="14">
        <f t="shared" si="303"/>
        <v>0.45800000000000018</v>
      </c>
      <c r="AW2585" s="14">
        <f t="shared" si="300"/>
        <v>4.1259999999999994</v>
      </c>
      <c r="AY2585" s="14">
        <f t="shared" si="301"/>
        <v>3.78</v>
      </c>
      <c r="BA2585" s="15">
        <v>40742</v>
      </c>
      <c r="BB2585" s="14">
        <v>366.85430000000002</v>
      </c>
      <c r="BD2585" s="15"/>
      <c r="BJ2585" s="15">
        <v>41472</v>
      </c>
      <c r="BK2585" s="14">
        <v>228.21549999999999</v>
      </c>
    </row>
    <row r="2586" spans="2:63" x14ac:dyDescent="0.2">
      <c r="B2586" s="15">
        <v>40743</v>
      </c>
      <c r="C2586" s="14">
        <v>2.6779999999999999</v>
      </c>
      <c r="E2586" s="15">
        <v>40743</v>
      </c>
      <c r="F2586" s="14">
        <v>3.351</v>
      </c>
      <c r="H2586" s="15">
        <v>40743</v>
      </c>
      <c r="I2586" s="14">
        <v>6.093</v>
      </c>
      <c r="K2586" s="15">
        <v>40743</v>
      </c>
      <c r="L2586" s="14">
        <v>5.734</v>
      </c>
      <c r="N2586" s="15">
        <v>40743</v>
      </c>
      <c r="O2586" s="14">
        <v>4.3390000000000004</v>
      </c>
      <c r="Q2586" s="15">
        <v>40743</v>
      </c>
      <c r="R2586" s="14">
        <v>3.0609999999999999</v>
      </c>
      <c r="T2586" s="15">
        <v>40743</v>
      </c>
      <c r="U2586" s="14">
        <v>3.274</v>
      </c>
      <c r="W2586" s="15">
        <v>40743</v>
      </c>
      <c r="X2586" s="14">
        <v>12.637</v>
      </c>
      <c r="Z2586" s="15">
        <v>40743</v>
      </c>
      <c r="AA2586" s="14">
        <v>3.07</v>
      </c>
      <c r="AC2586" s="14">
        <f t="shared" si="302"/>
        <v>4.2532488799629222</v>
      </c>
      <c r="AE2586" s="15">
        <v>40743</v>
      </c>
      <c r="AF2586" s="14">
        <v>2.8801999999999999</v>
      </c>
      <c r="AH2586" s="15">
        <v>40743</v>
      </c>
      <c r="AI2586" s="14">
        <v>3.0459999999999998</v>
      </c>
      <c r="AK2586" s="15">
        <v>40743</v>
      </c>
      <c r="AL2586" s="14">
        <v>2.2250000000000001</v>
      </c>
      <c r="AM2586" s="14">
        <f t="shared" si="297"/>
        <v>2.0282488799629221</v>
      </c>
      <c r="AN2586" s="15">
        <v>40743</v>
      </c>
      <c r="AO2586" s="14">
        <v>2.778</v>
      </c>
      <c r="AP2586" s="14">
        <f t="shared" si="298"/>
        <v>0.10219999999999985</v>
      </c>
      <c r="AQ2586" s="15">
        <v>40743</v>
      </c>
      <c r="AR2586" s="14">
        <v>3.3769999999999998</v>
      </c>
      <c r="AS2586" s="14">
        <f t="shared" si="299"/>
        <v>-0.33099999999999996</v>
      </c>
      <c r="AU2586" s="14">
        <f t="shared" si="303"/>
        <v>0.45299999999999985</v>
      </c>
      <c r="AW2586" s="14">
        <f t="shared" si="300"/>
        <v>3.8679999999999999</v>
      </c>
      <c r="AY2586" s="14">
        <f t="shared" si="301"/>
        <v>3.5089999999999999</v>
      </c>
      <c r="BA2586" s="15">
        <v>40743</v>
      </c>
      <c r="BB2586" s="14">
        <v>341.51369999999997</v>
      </c>
      <c r="BD2586" s="15"/>
      <c r="BJ2586" s="15">
        <v>41473</v>
      </c>
      <c r="BK2586" s="14">
        <v>228.42679999999999</v>
      </c>
    </row>
    <row r="2587" spans="2:63" x14ac:dyDescent="0.2">
      <c r="B2587" s="15">
        <v>40744</v>
      </c>
      <c r="C2587" s="14">
        <v>2.7669999999999999</v>
      </c>
      <c r="E2587" s="15">
        <v>40744</v>
      </c>
      <c r="F2587" s="14">
        <v>3.387</v>
      </c>
      <c r="H2587" s="15">
        <v>40744</v>
      </c>
      <c r="I2587" s="14">
        <v>5.98</v>
      </c>
      <c r="K2587" s="15">
        <v>40744</v>
      </c>
      <c r="L2587" s="14">
        <v>5.6040000000000001</v>
      </c>
      <c r="N2587" s="15">
        <v>40744</v>
      </c>
      <c r="O2587" s="14">
        <v>4.3129999999999997</v>
      </c>
      <c r="Q2587" s="15">
        <v>40744</v>
      </c>
      <c r="R2587" s="14">
        <v>3.1269999999999998</v>
      </c>
      <c r="T2587" s="15">
        <v>40744</v>
      </c>
      <c r="U2587" s="14">
        <v>3.3250000000000002</v>
      </c>
      <c r="W2587" s="15">
        <v>40744</v>
      </c>
      <c r="X2587" s="14">
        <v>11.904999999999999</v>
      </c>
      <c r="Z2587" s="15">
        <v>40744</v>
      </c>
      <c r="AA2587" s="14">
        <v>3.1360000000000001</v>
      </c>
      <c r="AC2587" s="14">
        <f t="shared" si="302"/>
        <v>4.231938359338792</v>
      </c>
      <c r="AE2587" s="15">
        <v>40744</v>
      </c>
      <c r="AF2587" s="14">
        <v>2.9275000000000002</v>
      </c>
      <c r="AH2587" s="15">
        <v>40744</v>
      </c>
      <c r="AI2587" s="14">
        <v>3.0739999999999998</v>
      </c>
      <c r="AK2587" s="15">
        <v>40744</v>
      </c>
      <c r="AL2587" s="14">
        <v>2.2389999999999999</v>
      </c>
      <c r="AM2587" s="14">
        <f t="shared" si="297"/>
        <v>1.9929383593387922</v>
      </c>
      <c r="AN2587" s="15">
        <v>40744</v>
      </c>
      <c r="AO2587" s="14">
        <v>2.7640000000000002</v>
      </c>
      <c r="AP2587" s="14">
        <f t="shared" si="298"/>
        <v>0.16349999999999998</v>
      </c>
      <c r="AQ2587" s="15">
        <v>40744</v>
      </c>
      <c r="AR2587" s="14">
        <v>3.3919999999999999</v>
      </c>
      <c r="AS2587" s="14">
        <f t="shared" si="299"/>
        <v>-0.31800000000000006</v>
      </c>
      <c r="AU2587" s="14">
        <f t="shared" si="303"/>
        <v>0.52800000000000002</v>
      </c>
      <c r="AW2587" s="14">
        <f t="shared" si="300"/>
        <v>3.7410000000000005</v>
      </c>
      <c r="AY2587" s="14">
        <f t="shared" si="301"/>
        <v>3.3650000000000002</v>
      </c>
      <c r="BA2587" s="15">
        <v>40744</v>
      </c>
      <c r="BB2587" s="14">
        <v>321.36869999999999</v>
      </c>
      <c r="BD2587" s="15"/>
      <c r="BJ2587" s="15">
        <v>41474</v>
      </c>
      <c r="BK2587" s="14">
        <v>228.0095</v>
      </c>
    </row>
    <row r="2588" spans="2:63" x14ac:dyDescent="0.2">
      <c r="B2588" s="15">
        <v>40745</v>
      </c>
      <c r="C2588" s="14">
        <v>2.8769999999999998</v>
      </c>
      <c r="E2588" s="15">
        <v>40745</v>
      </c>
      <c r="F2588" s="14">
        <v>3.4390000000000001</v>
      </c>
      <c r="H2588" s="15">
        <v>40745</v>
      </c>
      <c r="I2588" s="14">
        <v>5.7270000000000003</v>
      </c>
      <c r="K2588" s="15">
        <v>40745</v>
      </c>
      <c r="L2588" s="14">
        <v>5.3440000000000003</v>
      </c>
      <c r="N2588" s="15">
        <v>40745</v>
      </c>
      <c r="O2588" s="14">
        <v>4.2220000000000004</v>
      </c>
      <c r="Q2588" s="15">
        <v>40745</v>
      </c>
      <c r="R2588" s="14">
        <v>3.2170000000000001</v>
      </c>
      <c r="T2588" s="15">
        <v>40745</v>
      </c>
      <c r="U2588" s="14">
        <v>3.4009999999999998</v>
      </c>
      <c r="W2588" s="15">
        <v>40745</v>
      </c>
      <c r="X2588" s="14">
        <v>11.61</v>
      </c>
      <c r="Z2588" s="15">
        <v>40745</v>
      </c>
      <c r="AA2588" s="14">
        <v>3.2280000000000002</v>
      </c>
      <c r="AC2588" s="14">
        <f t="shared" si="302"/>
        <v>4.1881334775220145</v>
      </c>
      <c r="AE2588" s="15">
        <v>40745</v>
      </c>
      <c r="AF2588" s="14">
        <v>3.0135999999999998</v>
      </c>
      <c r="AH2588" s="15">
        <v>40745</v>
      </c>
      <c r="AI2588" s="14">
        <v>3.1749999999999998</v>
      </c>
      <c r="AK2588" s="15">
        <v>40745</v>
      </c>
      <c r="AL2588" s="14">
        <v>2.2800000000000002</v>
      </c>
      <c r="AM2588" s="14">
        <f t="shared" si="297"/>
        <v>1.9081334775220142</v>
      </c>
      <c r="AN2588" s="15">
        <v>40745</v>
      </c>
      <c r="AO2588" s="14">
        <v>2.7989999999999999</v>
      </c>
      <c r="AP2588" s="14">
        <f t="shared" si="298"/>
        <v>0.2145999999999999</v>
      </c>
      <c r="AQ2588" s="15">
        <v>40745</v>
      </c>
      <c r="AR2588" s="14">
        <v>3.4289999999999998</v>
      </c>
      <c r="AS2588" s="14">
        <f t="shared" si="299"/>
        <v>-0.254</v>
      </c>
      <c r="AU2588" s="14">
        <f t="shared" si="303"/>
        <v>0.59699999999999953</v>
      </c>
      <c r="AW2588" s="14">
        <f t="shared" si="300"/>
        <v>3.4470000000000001</v>
      </c>
      <c r="AY2588" s="14">
        <f t="shared" si="301"/>
        <v>3.0640000000000001</v>
      </c>
      <c r="BA2588" s="15">
        <v>40745</v>
      </c>
      <c r="BB2588" s="14">
        <v>284.97699999999998</v>
      </c>
      <c r="BD2588" s="15"/>
      <c r="BJ2588" s="15">
        <v>41475</v>
      </c>
      <c r="BK2588" s="14">
        <v>228.0095</v>
      </c>
    </row>
    <row r="2589" spans="2:63" x14ac:dyDescent="0.2">
      <c r="B2589" s="15">
        <v>40746</v>
      </c>
      <c r="C2589" s="14">
        <v>2.8279999999999998</v>
      </c>
      <c r="E2589" s="15">
        <v>40746</v>
      </c>
      <c r="F2589" s="14">
        <v>3.4140000000000001</v>
      </c>
      <c r="H2589" s="15">
        <v>40746</v>
      </c>
      <c r="I2589" s="14">
        <v>5.7690000000000001</v>
      </c>
      <c r="K2589" s="15">
        <v>40746</v>
      </c>
      <c r="L2589" s="14">
        <v>5.4059999999999997</v>
      </c>
      <c r="N2589" s="15">
        <v>40746</v>
      </c>
      <c r="O2589" s="14">
        <v>4.2670000000000003</v>
      </c>
      <c r="Q2589" s="15">
        <v>40746</v>
      </c>
      <c r="R2589" s="14">
        <v>3.1709999999999998</v>
      </c>
      <c r="T2589" s="15">
        <v>40746</v>
      </c>
      <c r="U2589" s="14">
        <v>3.35</v>
      </c>
      <c r="W2589" s="15">
        <v>40746</v>
      </c>
      <c r="X2589" s="14">
        <v>10.952999999999999</v>
      </c>
      <c r="Z2589" s="15">
        <v>40746</v>
      </c>
      <c r="AA2589" s="14">
        <v>3.1869999999999998</v>
      </c>
      <c r="AC2589" s="14">
        <f t="shared" si="302"/>
        <v>4.1654469334157262</v>
      </c>
      <c r="AE2589" s="15">
        <v>40746</v>
      </c>
      <c r="AF2589" s="14">
        <v>2.9621</v>
      </c>
      <c r="AH2589" s="15">
        <v>40746</v>
      </c>
      <c r="AI2589" s="14">
        <v>3.1070000000000002</v>
      </c>
      <c r="AK2589" s="15">
        <v>40746</v>
      </c>
      <c r="AL2589" s="14">
        <v>2.2749999999999999</v>
      </c>
      <c r="AM2589" s="14">
        <f t="shared" si="297"/>
        <v>1.8904469334157263</v>
      </c>
      <c r="AN2589" s="15">
        <v>40746</v>
      </c>
      <c r="AO2589" s="14">
        <v>2.7930000000000001</v>
      </c>
      <c r="AP2589" s="14">
        <f t="shared" si="298"/>
        <v>0.16909999999999981</v>
      </c>
      <c r="AQ2589" s="15">
        <v>40746</v>
      </c>
      <c r="AR2589" s="14">
        <v>3.43</v>
      </c>
      <c r="AS2589" s="14">
        <f t="shared" si="299"/>
        <v>-0.32299999999999995</v>
      </c>
      <c r="AU2589" s="14">
        <f t="shared" si="303"/>
        <v>0.55299999999999994</v>
      </c>
      <c r="AW2589" s="14">
        <f t="shared" si="300"/>
        <v>3.4940000000000002</v>
      </c>
      <c r="AY2589" s="14">
        <f t="shared" si="301"/>
        <v>3.1309999999999998</v>
      </c>
      <c r="BA2589" s="15">
        <v>40746</v>
      </c>
      <c r="BB2589" s="14">
        <v>294.07420000000002</v>
      </c>
      <c r="BD2589" s="15"/>
      <c r="BJ2589" s="15">
        <v>41476</v>
      </c>
      <c r="BK2589" s="14">
        <v>228.0095</v>
      </c>
    </row>
    <row r="2590" spans="2:63" x14ac:dyDescent="0.2">
      <c r="B2590" s="15">
        <v>40747</v>
      </c>
      <c r="C2590" s="14">
        <v>2.8279999999999998</v>
      </c>
      <c r="E2590" s="15">
        <v>40747</v>
      </c>
      <c r="F2590" s="14">
        <v>3.4140000000000001</v>
      </c>
      <c r="H2590" s="15">
        <v>40747</v>
      </c>
      <c r="I2590" s="14">
        <v>5.7690000000000001</v>
      </c>
      <c r="K2590" s="15">
        <v>40747</v>
      </c>
      <c r="L2590" s="14">
        <v>5.4059999999999997</v>
      </c>
      <c r="N2590" s="15">
        <v>40747</v>
      </c>
      <c r="O2590" s="14">
        <v>4.2670000000000003</v>
      </c>
      <c r="Q2590" s="15">
        <v>40747</v>
      </c>
      <c r="R2590" s="14">
        <v>3.1709999999999998</v>
      </c>
      <c r="T2590" s="15">
        <v>40747</v>
      </c>
      <c r="U2590" s="14">
        <v>3.35</v>
      </c>
      <c r="W2590" s="15">
        <v>40747</v>
      </c>
      <c r="X2590" s="14">
        <v>10.952999999999999</v>
      </c>
      <c r="Z2590" s="15">
        <v>40747</v>
      </c>
      <c r="AA2590" s="14">
        <v>3.1869999999999998</v>
      </c>
      <c r="AC2590" s="14">
        <f t="shared" si="302"/>
        <v>4.1654469334157262</v>
      </c>
      <c r="AE2590" s="15">
        <v>40747</v>
      </c>
      <c r="AF2590" s="14">
        <v>2.9621</v>
      </c>
      <c r="AH2590" s="15">
        <v>40747</v>
      </c>
      <c r="AI2590" s="14">
        <v>3.1070000000000002</v>
      </c>
      <c r="AK2590" s="15">
        <v>40747</v>
      </c>
      <c r="AL2590" s="14">
        <v>2.2749999999999999</v>
      </c>
      <c r="AM2590" s="14">
        <f t="shared" si="297"/>
        <v>1.8904469334157263</v>
      </c>
      <c r="AN2590" s="15">
        <v>40747</v>
      </c>
      <c r="AO2590" s="14">
        <v>2.7930000000000001</v>
      </c>
      <c r="AP2590" s="14">
        <f t="shared" si="298"/>
        <v>0.16909999999999981</v>
      </c>
      <c r="AQ2590" s="15">
        <v>40747</v>
      </c>
      <c r="AR2590" s="14">
        <v>3.43</v>
      </c>
      <c r="AS2590" s="14">
        <f t="shared" si="299"/>
        <v>-0.32299999999999995</v>
      </c>
      <c r="AU2590" s="14">
        <f t="shared" si="303"/>
        <v>0.55299999999999994</v>
      </c>
      <c r="AW2590" s="14">
        <f t="shared" si="300"/>
        <v>3.4940000000000002</v>
      </c>
      <c r="AY2590" s="14">
        <f t="shared" si="301"/>
        <v>3.1309999999999998</v>
      </c>
      <c r="BA2590" s="15">
        <v>40747</v>
      </c>
      <c r="BB2590" s="14">
        <v>294.07420000000002</v>
      </c>
      <c r="BD2590" s="15"/>
      <c r="BJ2590" s="15">
        <v>41477</v>
      </c>
      <c r="BK2590" s="14">
        <v>227.8811</v>
      </c>
    </row>
    <row r="2591" spans="2:63" x14ac:dyDescent="0.2">
      <c r="B2591" s="15">
        <v>40748</v>
      </c>
      <c r="C2591" s="14">
        <v>2.8279999999999998</v>
      </c>
      <c r="E2591" s="15">
        <v>40748</v>
      </c>
      <c r="F2591" s="14">
        <v>3.4140000000000001</v>
      </c>
      <c r="H2591" s="15">
        <v>40748</v>
      </c>
      <c r="I2591" s="14">
        <v>5.7690000000000001</v>
      </c>
      <c r="K2591" s="15">
        <v>40748</v>
      </c>
      <c r="L2591" s="14">
        <v>5.4059999999999997</v>
      </c>
      <c r="N2591" s="15">
        <v>40748</v>
      </c>
      <c r="O2591" s="14">
        <v>4.2670000000000003</v>
      </c>
      <c r="Q2591" s="15">
        <v>40748</v>
      </c>
      <c r="R2591" s="14">
        <v>3.1709999999999998</v>
      </c>
      <c r="T2591" s="15">
        <v>40748</v>
      </c>
      <c r="U2591" s="14">
        <v>3.35</v>
      </c>
      <c r="W2591" s="15">
        <v>40748</v>
      </c>
      <c r="X2591" s="14">
        <v>10.952999999999999</v>
      </c>
      <c r="Z2591" s="15">
        <v>40748</v>
      </c>
      <c r="AA2591" s="14">
        <v>3.1869999999999998</v>
      </c>
      <c r="AC2591" s="14">
        <f t="shared" si="302"/>
        <v>4.1654469334157262</v>
      </c>
      <c r="AE2591" s="15">
        <v>40748</v>
      </c>
      <c r="AF2591" s="14">
        <v>2.9621</v>
      </c>
      <c r="AH2591" s="15">
        <v>40748</v>
      </c>
      <c r="AI2591" s="14">
        <v>3.1070000000000002</v>
      </c>
      <c r="AK2591" s="15">
        <v>40748</v>
      </c>
      <c r="AL2591" s="14">
        <v>2.2749999999999999</v>
      </c>
      <c r="AM2591" s="14">
        <f t="shared" si="297"/>
        <v>1.8904469334157263</v>
      </c>
      <c r="AN2591" s="15">
        <v>40748</v>
      </c>
      <c r="AO2591" s="14">
        <v>2.7930000000000001</v>
      </c>
      <c r="AP2591" s="14">
        <f t="shared" si="298"/>
        <v>0.16909999999999981</v>
      </c>
      <c r="AQ2591" s="15">
        <v>40748</v>
      </c>
      <c r="AR2591" s="14">
        <v>3.43</v>
      </c>
      <c r="AS2591" s="14">
        <f t="shared" si="299"/>
        <v>-0.32299999999999995</v>
      </c>
      <c r="AU2591" s="14">
        <f t="shared" si="303"/>
        <v>0.55299999999999994</v>
      </c>
      <c r="AW2591" s="14">
        <f t="shared" si="300"/>
        <v>3.4940000000000002</v>
      </c>
      <c r="AY2591" s="14">
        <f t="shared" si="301"/>
        <v>3.1309999999999998</v>
      </c>
      <c r="BA2591" s="15">
        <v>40748</v>
      </c>
      <c r="BB2591" s="14">
        <v>294.07420000000002</v>
      </c>
      <c r="BD2591" s="15"/>
      <c r="BJ2591" s="15">
        <v>41478</v>
      </c>
      <c r="BK2591" s="14">
        <v>227.9</v>
      </c>
    </row>
    <row r="2592" spans="2:63" x14ac:dyDescent="0.2">
      <c r="B2592" s="15">
        <v>40749</v>
      </c>
      <c r="C2592" s="14">
        <v>2.7629999999999999</v>
      </c>
      <c r="E2592" s="15">
        <v>40749</v>
      </c>
      <c r="F2592" s="14">
        <v>3.39</v>
      </c>
      <c r="H2592" s="15">
        <v>40749</v>
      </c>
      <c r="I2592" s="14">
        <v>6.0279999999999996</v>
      </c>
      <c r="K2592" s="15">
        <v>40749</v>
      </c>
      <c r="L2592" s="14">
        <v>5.6609999999999996</v>
      </c>
      <c r="N2592" s="15">
        <v>40749</v>
      </c>
      <c r="O2592" s="14">
        <v>4.327</v>
      </c>
      <c r="Q2592" s="15">
        <v>40749</v>
      </c>
      <c r="R2592" s="14">
        <v>3.1440000000000001</v>
      </c>
      <c r="T2592" s="15">
        <v>40749</v>
      </c>
      <c r="U2592" s="14">
        <v>3.3220000000000001</v>
      </c>
      <c r="W2592" s="15">
        <v>40749</v>
      </c>
      <c r="X2592" s="14">
        <v>10.959</v>
      </c>
      <c r="Z2592" s="15">
        <v>40749</v>
      </c>
      <c r="AA2592" s="14">
        <v>3.15</v>
      </c>
      <c r="AC2592" s="14">
        <f t="shared" si="302"/>
        <v>4.2252135022400745</v>
      </c>
      <c r="AE2592" s="15">
        <v>40749</v>
      </c>
      <c r="AF2592" s="14">
        <v>3.0005999999999999</v>
      </c>
      <c r="AH2592" s="15">
        <v>40749</v>
      </c>
      <c r="AI2592" s="14">
        <v>3.0489999999999999</v>
      </c>
      <c r="AK2592" s="15">
        <v>40749</v>
      </c>
      <c r="AL2592" s="14">
        <v>2.2480000000000002</v>
      </c>
      <c r="AM2592" s="14">
        <f t="shared" si="297"/>
        <v>1.9772135022400743</v>
      </c>
      <c r="AN2592" s="15">
        <v>40749</v>
      </c>
      <c r="AO2592" s="14">
        <v>2.8490000000000002</v>
      </c>
      <c r="AP2592" s="14">
        <f t="shared" si="298"/>
        <v>0.15159999999999973</v>
      </c>
      <c r="AQ2592" s="15">
        <v>40749</v>
      </c>
      <c r="AR2592" s="14">
        <v>3.4</v>
      </c>
      <c r="AS2592" s="14">
        <f t="shared" si="299"/>
        <v>-0.35099999999999998</v>
      </c>
      <c r="AU2592" s="14">
        <f t="shared" si="303"/>
        <v>0.51499999999999968</v>
      </c>
      <c r="AW2592" s="14">
        <f t="shared" si="300"/>
        <v>3.7799999999999994</v>
      </c>
      <c r="AY2592" s="14">
        <f t="shared" si="301"/>
        <v>3.4129999999999994</v>
      </c>
      <c r="BA2592" s="15">
        <v>40749</v>
      </c>
      <c r="BB2592" s="14">
        <v>326.45370000000003</v>
      </c>
      <c r="BD2592" s="15"/>
      <c r="BJ2592" s="15">
        <v>41479</v>
      </c>
      <c r="BK2592" s="14">
        <v>227.90639999999999</v>
      </c>
    </row>
    <row r="2593" spans="2:63" x14ac:dyDescent="0.2">
      <c r="B2593" s="15">
        <v>40750</v>
      </c>
      <c r="C2593" s="14">
        <v>2.74</v>
      </c>
      <c r="E2593" s="15">
        <v>40750</v>
      </c>
      <c r="F2593" s="14">
        <v>3.3380000000000001</v>
      </c>
      <c r="H2593" s="15">
        <v>40750</v>
      </c>
      <c r="I2593" s="14">
        <v>5.9619999999999997</v>
      </c>
      <c r="K2593" s="15">
        <v>40750</v>
      </c>
      <c r="L2593" s="14">
        <v>5.6280000000000001</v>
      </c>
      <c r="N2593" s="15">
        <v>40750</v>
      </c>
      <c r="O2593" s="14">
        <v>4.3159999999999998</v>
      </c>
      <c r="Q2593" s="15">
        <v>40750</v>
      </c>
      <c r="R2593" s="14">
        <v>3.1030000000000002</v>
      </c>
      <c r="T2593" s="15">
        <v>40750</v>
      </c>
      <c r="U2593" s="14">
        <v>3.2959999999999998</v>
      </c>
      <c r="W2593" s="15">
        <v>40750</v>
      </c>
      <c r="X2593" s="14">
        <v>11.084</v>
      </c>
      <c r="Z2593" s="15">
        <v>40750</v>
      </c>
      <c r="AA2593" s="14">
        <v>3.1189999999999998</v>
      </c>
      <c r="AC2593" s="14">
        <f t="shared" si="302"/>
        <v>4.1911696276842267</v>
      </c>
      <c r="AE2593" s="15">
        <v>40750</v>
      </c>
      <c r="AF2593" s="14">
        <v>2.9529000000000001</v>
      </c>
      <c r="AH2593" s="15">
        <v>40750</v>
      </c>
      <c r="AI2593" s="14">
        <v>3.0710000000000002</v>
      </c>
      <c r="AK2593" s="15">
        <v>40750</v>
      </c>
      <c r="AL2593" s="14">
        <v>2.2450000000000001</v>
      </c>
      <c r="AM2593" s="14">
        <f t="shared" ref="AM2593:AM2656" si="304">AC2593-AL2593</f>
        <v>1.9461696276842266</v>
      </c>
      <c r="AN2593" s="15">
        <v>40750</v>
      </c>
      <c r="AO2593" s="14">
        <v>2.7909999999999999</v>
      </c>
      <c r="AP2593" s="14">
        <f t="shared" ref="AP2593:AP2656" si="305">AF2593-AO2593</f>
        <v>0.16190000000000015</v>
      </c>
      <c r="AQ2593" s="15">
        <v>40750</v>
      </c>
      <c r="AR2593" s="14">
        <v>3.3740000000000001</v>
      </c>
      <c r="AS2593" s="14">
        <f t="shared" ref="AS2593:AS2656" si="306">AI2593-AR2593</f>
        <v>-0.30299999999999994</v>
      </c>
      <c r="AU2593" s="14">
        <f t="shared" si="303"/>
        <v>0.49500000000000011</v>
      </c>
      <c r="AW2593" s="14">
        <f t="shared" ref="AW2593:AW2656" si="307">I2593-AL2593</f>
        <v>3.7169999999999996</v>
      </c>
      <c r="AY2593" s="14">
        <f t="shared" ref="AY2593:AY2656" si="308">L2593-AL2593</f>
        <v>3.383</v>
      </c>
      <c r="BA2593" s="15">
        <v>40750</v>
      </c>
      <c r="BB2593" s="14">
        <v>322.21929999999998</v>
      </c>
      <c r="BD2593" s="15"/>
      <c r="BJ2593" s="15">
        <v>41480</v>
      </c>
      <c r="BK2593" s="14">
        <v>227.47559999999999</v>
      </c>
    </row>
    <row r="2594" spans="2:63" x14ac:dyDescent="0.2">
      <c r="B2594" s="15">
        <v>40751</v>
      </c>
      <c r="C2594" s="14">
        <v>2.6509999999999998</v>
      </c>
      <c r="E2594" s="15">
        <v>40751</v>
      </c>
      <c r="F2594" s="14">
        <v>3.2480000000000002</v>
      </c>
      <c r="H2594" s="15">
        <v>40751</v>
      </c>
      <c r="I2594" s="14">
        <v>5.9749999999999996</v>
      </c>
      <c r="K2594" s="15">
        <v>40751</v>
      </c>
      <c r="L2594" s="14">
        <v>5.76</v>
      </c>
      <c r="N2594" s="15">
        <v>40751</v>
      </c>
      <c r="O2594" s="14">
        <v>4.2839999999999998</v>
      </c>
      <c r="Q2594" s="15">
        <v>40751</v>
      </c>
      <c r="R2594" s="14">
        <v>3.008</v>
      </c>
      <c r="T2594" s="15">
        <v>40751</v>
      </c>
      <c r="U2594" s="14">
        <v>3.2090000000000001</v>
      </c>
      <c r="W2594" s="15">
        <v>40751</v>
      </c>
      <c r="X2594" s="14">
        <v>10.867000000000001</v>
      </c>
      <c r="Z2594" s="15">
        <v>40751</v>
      </c>
      <c r="AA2594" s="14">
        <v>3.0249999999999999</v>
      </c>
      <c r="AC2594" s="14">
        <f t="shared" si="302"/>
        <v>4.1562366754209785</v>
      </c>
      <c r="AE2594" s="15">
        <v>40751</v>
      </c>
      <c r="AF2594" s="14">
        <v>2.9802999999999997</v>
      </c>
      <c r="AH2594" s="15">
        <v>40751</v>
      </c>
      <c r="AI2594" s="14">
        <v>2.9820000000000002</v>
      </c>
      <c r="AK2594" s="15">
        <v>40751</v>
      </c>
      <c r="AL2594" s="14">
        <v>2.1974999999999998</v>
      </c>
      <c r="AM2594" s="14">
        <f t="shared" si="304"/>
        <v>1.9587366754209787</v>
      </c>
      <c r="AN2594" s="15">
        <v>40751</v>
      </c>
      <c r="AO2594" s="14">
        <v>2.82</v>
      </c>
      <c r="AP2594" s="14">
        <f t="shared" si="305"/>
        <v>0.16029999999999989</v>
      </c>
      <c r="AQ2594" s="15">
        <v>40751</v>
      </c>
      <c r="AR2594" s="14">
        <v>3.3565</v>
      </c>
      <c r="AS2594" s="14">
        <f t="shared" si="306"/>
        <v>-0.37449999999999983</v>
      </c>
      <c r="AU2594" s="14">
        <f t="shared" si="303"/>
        <v>0.45350000000000001</v>
      </c>
      <c r="AW2594" s="14">
        <f t="shared" si="307"/>
        <v>3.7774999999999999</v>
      </c>
      <c r="AY2594" s="14">
        <f t="shared" si="308"/>
        <v>3.5625</v>
      </c>
      <c r="BA2594" s="15">
        <v>40751</v>
      </c>
      <c r="BB2594" s="14">
        <v>332.41210000000001</v>
      </c>
      <c r="BD2594" s="15"/>
      <c r="BJ2594" s="15">
        <v>41481</v>
      </c>
      <c r="BK2594" s="14">
        <v>227.0624</v>
      </c>
    </row>
    <row r="2595" spans="2:63" x14ac:dyDescent="0.2">
      <c r="B2595" s="15">
        <v>40752</v>
      </c>
      <c r="C2595" s="14">
        <v>2.633</v>
      </c>
      <c r="E2595" s="15">
        <v>40752</v>
      </c>
      <c r="F2595" s="14">
        <v>3.2749999999999999</v>
      </c>
      <c r="H2595" s="15">
        <v>40752</v>
      </c>
      <c r="I2595" s="14">
        <v>6.0339999999999998</v>
      </c>
      <c r="K2595" s="15">
        <v>40752</v>
      </c>
      <c r="L2595" s="14">
        <v>5.827</v>
      </c>
      <c r="N2595" s="15">
        <v>40752</v>
      </c>
      <c r="O2595" s="14">
        <v>4.3360000000000003</v>
      </c>
      <c r="Q2595" s="15">
        <v>40752</v>
      </c>
      <c r="R2595" s="14">
        <v>3.0230000000000001</v>
      </c>
      <c r="T2595" s="15">
        <v>40752</v>
      </c>
      <c r="U2595" s="14">
        <v>3.2</v>
      </c>
      <c r="W2595" s="15">
        <v>40752</v>
      </c>
      <c r="X2595" s="14">
        <v>10.837</v>
      </c>
      <c r="Z2595" s="15">
        <v>40752</v>
      </c>
      <c r="AA2595" s="14">
        <v>3.0249999999999999</v>
      </c>
      <c r="AC2595" s="14">
        <f t="shared" si="302"/>
        <v>4.1797759925845819</v>
      </c>
      <c r="AE2595" s="15">
        <v>40752</v>
      </c>
      <c r="AF2595" s="14">
        <v>2.9454000000000002</v>
      </c>
      <c r="AH2595" s="15">
        <v>40752</v>
      </c>
      <c r="AI2595" s="14">
        <v>2.9649999999999999</v>
      </c>
      <c r="AK2595" s="15">
        <v>40752</v>
      </c>
      <c r="AL2595" s="14">
        <v>2.2400000000000002</v>
      </c>
      <c r="AM2595" s="14">
        <f t="shared" si="304"/>
        <v>1.9397759925845817</v>
      </c>
      <c r="AN2595" s="15">
        <v>40752</v>
      </c>
      <c r="AO2595" s="14">
        <v>2.8120000000000003</v>
      </c>
      <c r="AP2595" s="14">
        <f t="shared" si="305"/>
        <v>0.13339999999999996</v>
      </c>
      <c r="AQ2595" s="15">
        <v>40752</v>
      </c>
      <c r="AR2595" s="14">
        <v>3.38</v>
      </c>
      <c r="AS2595" s="14">
        <f t="shared" si="306"/>
        <v>-0.41500000000000004</v>
      </c>
      <c r="AU2595" s="14">
        <f t="shared" si="303"/>
        <v>0.39299999999999979</v>
      </c>
      <c r="AW2595" s="14">
        <f t="shared" si="307"/>
        <v>3.7939999999999996</v>
      </c>
      <c r="AY2595" s="14">
        <f t="shared" si="308"/>
        <v>3.5869999999999997</v>
      </c>
      <c r="BA2595" s="15">
        <v>40752</v>
      </c>
      <c r="BB2595" s="14">
        <v>340.05799999999999</v>
      </c>
      <c r="BD2595" s="15"/>
      <c r="BJ2595" s="15">
        <v>41482</v>
      </c>
      <c r="BK2595" s="14">
        <v>227.0624</v>
      </c>
    </row>
    <row r="2596" spans="2:63" x14ac:dyDescent="0.2">
      <c r="B2596" s="15">
        <v>40753</v>
      </c>
      <c r="C2596" s="14">
        <v>2.5380000000000003</v>
      </c>
      <c r="E2596" s="15">
        <v>40753</v>
      </c>
      <c r="F2596" s="14">
        <v>3.2250000000000001</v>
      </c>
      <c r="H2596" s="15">
        <v>40753</v>
      </c>
      <c r="I2596" s="14">
        <v>6.0810000000000004</v>
      </c>
      <c r="K2596" s="15">
        <v>40753</v>
      </c>
      <c r="L2596" s="14">
        <v>5.8680000000000003</v>
      </c>
      <c r="N2596" s="15">
        <v>40753</v>
      </c>
      <c r="O2596" s="14">
        <v>4.3789999999999996</v>
      </c>
      <c r="Q2596" s="15">
        <v>40753</v>
      </c>
      <c r="R2596" s="14">
        <v>2.9459999999999997</v>
      </c>
      <c r="T2596" s="15">
        <v>40753</v>
      </c>
      <c r="U2596" s="14">
        <v>3.1280000000000001</v>
      </c>
      <c r="W2596" s="15">
        <v>40753</v>
      </c>
      <c r="X2596" s="14">
        <v>10.850999999999999</v>
      </c>
      <c r="Z2596" s="15">
        <v>40753</v>
      </c>
      <c r="AA2596" s="14">
        <v>2.9359999999999999</v>
      </c>
      <c r="AC2596" s="14">
        <f t="shared" si="302"/>
        <v>4.1500037077089438</v>
      </c>
      <c r="AE2596" s="15">
        <v>40753</v>
      </c>
      <c r="AF2596" s="14">
        <v>2.7961</v>
      </c>
      <c r="AH2596" s="15">
        <v>40753</v>
      </c>
      <c r="AI2596" s="14">
        <v>2.859</v>
      </c>
      <c r="AK2596" s="15">
        <v>40753</v>
      </c>
      <c r="AL2596" s="14">
        <v>2.2400000000000002</v>
      </c>
      <c r="AM2596" s="14">
        <f t="shared" si="304"/>
        <v>1.9100037077089436</v>
      </c>
      <c r="AN2596" s="15">
        <v>40753</v>
      </c>
      <c r="AO2596" s="14">
        <v>2.766</v>
      </c>
      <c r="AP2596" s="14">
        <f t="shared" si="305"/>
        <v>3.0100000000000016E-2</v>
      </c>
      <c r="AQ2596" s="15">
        <v>40753</v>
      </c>
      <c r="AR2596" s="14">
        <v>3.3580000000000001</v>
      </c>
      <c r="AS2596" s="14">
        <f t="shared" si="306"/>
        <v>-0.49900000000000011</v>
      </c>
      <c r="AU2596" s="14">
        <f t="shared" si="303"/>
        <v>0.29800000000000004</v>
      </c>
      <c r="AW2596" s="14">
        <f t="shared" si="307"/>
        <v>3.8410000000000002</v>
      </c>
      <c r="AY2596" s="14">
        <f t="shared" si="308"/>
        <v>3.6280000000000001</v>
      </c>
      <c r="BA2596" s="15">
        <v>40753</v>
      </c>
      <c r="BB2596" s="14">
        <v>354.27940000000001</v>
      </c>
      <c r="BD2596" s="15"/>
      <c r="BJ2596" s="15">
        <v>41483</v>
      </c>
      <c r="BK2596" s="14">
        <v>227.0624</v>
      </c>
    </row>
    <row r="2597" spans="2:63" x14ac:dyDescent="0.2">
      <c r="B2597" s="15">
        <v>40754</v>
      </c>
      <c r="C2597" s="14">
        <v>2.5380000000000003</v>
      </c>
      <c r="E2597" s="15">
        <v>40754</v>
      </c>
      <c r="F2597" s="14">
        <v>3.2250000000000001</v>
      </c>
      <c r="H2597" s="15">
        <v>40754</v>
      </c>
      <c r="I2597" s="14">
        <v>6.0810000000000004</v>
      </c>
      <c r="K2597" s="15">
        <v>40754</v>
      </c>
      <c r="L2597" s="14">
        <v>5.8680000000000003</v>
      </c>
      <c r="N2597" s="15">
        <v>40754</v>
      </c>
      <c r="O2597" s="14">
        <v>4.3789999999999996</v>
      </c>
      <c r="Q2597" s="15">
        <v>40754</v>
      </c>
      <c r="R2597" s="14">
        <v>2.9459999999999997</v>
      </c>
      <c r="T2597" s="15">
        <v>40754</v>
      </c>
      <c r="U2597" s="14">
        <v>3.1280000000000001</v>
      </c>
      <c r="W2597" s="15">
        <v>40754</v>
      </c>
      <c r="X2597" s="14">
        <v>10.850999999999999</v>
      </c>
      <c r="Z2597" s="15">
        <v>40754</v>
      </c>
      <c r="AA2597" s="14">
        <v>2.9359999999999999</v>
      </c>
      <c r="AC2597" s="14">
        <f t="shared" si="302"/>
        <v>4.1500037077089438</v>
      </c>
      <c r="AE2597" s="15">
        <v>40754</v>
      </c>
      <c r="AF2597" s="14">
        <v>2.7961</v>
      </c>
      <c r="AH2597" s="15">
        <v>40754</v>
      </c>
      <c r="AI2597" s="14">
        <v>2.859</v>
      </c>
      <c r="AK2597" s="15">
        <v>40754</v>
      </c>
      <c r="AL2597" s="14">
        <v>2.2400000000000002</v>
      </c>
      <c r="AM2597" s="14">
        <f t="shared" si="304"/>
        <v>1.9100037077089436</v>
      </c>
      <c r="AN2597" s="15">
        <v>40754</v>
      </c>
      <c r="AO2597" s="14">
        <v>2.766</v>
      </c>
      <c r="AP2597" s="14">
        <f t="shared" si="305"/>
        <v>3.0100000000000016E-2</v>
      </c>
      <c r="AQ2597" s="15">
        <v>40754</v>
      </c>
      <c r="AR2597" s="14">
        <v>3.3580000000000001</v>
      </c>
      <c r="AS2597" s="14">
        <f t="shared" si="306"/>
        <v>-0.49900000000000011</v>
      </c>
      <c r="AU2597" s="14">
        <f t="shared" si="303"/>
        <v>0.29800000000000004</v>
      </c>
      <c r="AW2597" s="14">
        <f t="shared" si="307"/>
        <v>3.8410000000000002</v>
      </c>
      <c r="AY2597" s="14">
        <f t="shared" si="308"/>
        <v>3.6280000000000001</v>
      </c>
      <c r="BA2597" s="15">
        <v>40754</v>
      </c>
      <c r="BB2597" s="14">
        <v>354.27940000000001</v>
      </c>
      <c r="BD2597" s="15"/>
      <c r="BJ2597" s="15">
        <v>41484</v>
      </c>
      <c r="BK2597" s="14">
        <v>226.62710000000001</v>
      </c>
    </row>
    <row r="2598" spans="2:63" x14ac:dyDescent="0.2">
      <c r="B2598" s="15">
        <v>40755</v>
      </c>
      <c r="C2598" s="14">
        <v>2.5380000000000003</v>
      </c>
      <c r="E2598" s="15">
        <v>40755</v>
      </c>
      <c r="F2598" s="14">
        <v>3.2250000000000001</v>
      </c>
      <c r="H2598" s="15">
        <v>40755</v>
      </c>
      <c r="I2598" s="14">
        <v>6.0810000000000004</v>
      </c>
      <c r="K2598" s="15">
        <v>40755</v>
      </c>
      <c r="L2598" s="14">
        <v>5.8680000000000003</v>
      </c>
      <c r="N2598" s="15">
        <v>40755</v>
      </c>
      <c r="O2598" s="14">
        <v>4.3789999999999996</v>
      </c>
      <c r="Q2598" s="15">
        <v>40755</v>
      </c>
      <c r="R2598" s="14">
        <v>2.9459999999999997</v>
      </c>
      <c r="T2598" s="15">
        <v>40755</v>
      </c>
      <c r="U2598" s="14">
        <v>3.1280000000000001</v>
      </c>
      <c r="W2598" s="15">
        <v>40755</v>
      </c>
      <c r="X2598" s="14">
        <v>10.850999999999999</v>
      </c>
      <c r="Z2598" s="15">
        <v>40755</v>
      </c>
      <c r="AA2598" s="14">
        <v>2.9359999999999999</v>
      </c>
      <c r="AC2598" s="14">
        <f t="shared" si="302"/>
        <v>4.1500037077089438</v>
      </c>
      <c r="AE2598" s="15">
        <v>40755</v>
      </c>
      <c r="AF2598" s="14">
        <v>2.7961</v>
      </c>
      <c r="AH2598" s="15">
        <v>40755</v>
      </c>
      <c r="AI2598" s="14">
        <v>2.859</v>
      </c>
      <c r="AK2598" s="15">
        <v>40755</v>
      </c>
      <c r="AL2598" s="14">
        <v>2.2400000000000002</v>
      </c>
      <c r="AM2598" s="14">
        <f t="shared" si="304"/>
        <v>1.9100037077089436</v>
      </c>
      <c r="AN2598" s="15">
        <v>40755</v>
      </c>
      <c r="AO2598" s="14">
        <v>2.766</v>
      </c>
      <c r="AP2598" s="14">
        <f t="shared" si="305"/>
        <v>3.0100000000000016E-2</v>
      </c>
      <c r="AQ2598" s="15">
        <v>40755</v>
      </c>
      <c r="AR2598" s="14">
        <v>3.3580000000000001</v>
      </c>
      <c r="AS2598" s="14">
        <f t="shared" si="306"/>
        <v>-0.49900000000000011</v>
      </c>
      <c r="AU2598" s="14">
        <f t="shared" si="303"/>
        <v>0.29800000000000004</v>
      </c>
      <c r="AW2598" s="14">
        <f t="shared" si="307"/>
        <v>3.8410000000000002</v>
      </c>
      <c r="AY2598" s="14">
        <f t="shared" si="308"/>
        <v>3.6280000000000001</v>
      </c>
      <c r="BA2598" s="15">
        <v>40755</v>
      </c>
      <c r="BB2598" s="14">
        <v>354.27940000000001</v>
      </c>
      <c r="BD2598" s="15"/>
      <c r="BJ2598" s="15">
        <v>41485</v>
      </c>
      <c r="BK2598" s="14">
        <v>226.12209999999999</v>
      </c>
    </row>
    <row r="2599" spans="2:63" x14ac:dyDescent="0.2">
      <c r="B2599" s="15">
        <v>40756</v>
      </c>
      <c r="C2599" s="14">
        <v>2.4529999999999998</v>
      </c>
      <c r="E2599" s="15">
        <v>40756</v>
      </c>
      <c r="F2599" s="14">
        <v>3.1520000000000001</v>
      </c>
      <c r="H2599" s="15">
        <v>40756</v>
      </c>
      <c r="I2599" s="14">
        <v>6.2</v>
      </c>
      <c r="K2599" s="15">
        <v>40756</v>
      </c>
      <c r="L2599" s="14">
        <v>6.0039999999999996</v>
      </c>
      <c r="N2599" s="15">
        <v>40756</v>
      </c>
      <c r="O2599" s="14">
        <v>4.38</v>
      </c>
      <c r="Q2599" s="15">
        <v>40756</v>
      </c>
      <c r="R2599" s="14">
        <v>2.8679999999999999</v>
      </c>
      <c r="T2599" s="15">
        <v>40756</v>
      </c>
      <c r="U2599" s="14">
        <v>3.0710000000000002</v>
      </c>
      <c r="W2599" s="15">
        <v>40756</v>
      </c>
      <c r="X2599" s="14">
        <v>10.909000000000001</v>
      </c>
      <c r="Z2599" s="15">
        <v>40756</v>
      </c>
      <c r="AA2599" s="14">
        <v>2.859</v>
      </c>
      <c r="AC2599" s="14">
        <f t="shared" si="302"/>
        <v>4.1460794067665683</v>
      </c>
      <c r="AE2599" s="15">
        <v>40756</v>
      </c>
      <c r="AF2599" s="14">
        <v>2.7437</v>
      </c>
      <c r="AH2599" s="15">
        <v>40756</v>
      </c>
      <c r="AI2599" s="14">
        <v>2.8040000000000003</v>
      </c>
      <c r="AK2599" s="15">
        <v>40756</v>
      </c>
      <c r="AL2599" s="14">
        <v>2.23</v>
      </c>
      <c r="AM2599" s="14">
        <f t="shared" si="304"/>
        <v>1.9160794067665683</v>
      </c>
      <c r="AN2599" s="15">
        <v>40756</v>
      </c>
      <c r="AO2599" s="14">
        <v>2.7669999999999999</v>
      </c>
      <c r="AP2599" s="14">
        <f t="shared" si="305"/>
        <v>-2.3299999999999876E-2</v>
      </c>
      <c r="AQ2599" s="15">
        <v>40756</v>
      </c>
      <c r="AR2599" s="14">
        <v>3.4089999999999998</v>
      </c>
      <c r="AS2599" s="14">
        <f t="shared" si="306"/>
        <v>-0.60499999999999954</v>
      </c>
      <c r="AU2599" s="14">
        <f t="shared" si="303"/>
        <v>0.22299999999999986</v>
      </c>
      <c r="AW2599" s="14">
        <f t="shared" si="307"/>
        <v>3.97</v>
      </c>
      <c r="AY2599" s="14">
        <f t="shared" si="308"/>
        <v>3.7739999999999996</v>
      </c>
      <c r="BA2599" s="15">
        <v>40756</v>
      </c>
      <c r="BB2599" s="14">
        <v>374.62569999999999</v>
      </c>
      <c r="BD2599" s="15"/>
      <c r="BJ2599" s="15">
        <v>41486</v>
      </c>
      <c r="BK2599" s="14">
        <v>225.33529999999999</v>
      </c>
    </row>
    <row r="2600" spans="2:63" x14ac:dyDescent="0.2">
      <c r="B2600" s="15">
        <v>40757</v>
      </c>
      <c r="C2600" s="14">
        <v>2.4159999999999999</v>
      </c>
      <c r="E2600" s="15">
        <v>40757</v>
      </c>
      <c r="F2600" s="14">
        <v>3.1720000000000002</v>
      </c>
      <c r="H2600" s="15">
        <v>40757</v>
      </c>
      <c r="I2600" s="14">
        <v>6.282</v>
      </c>
      <c r="K2600" s="15">
        <v>40757</v>
      </c>
      <c r="L2600" s="14">
        <v>6.1289999999999996</v>
      </c>
      <c r="N2600" s="15">
        <v>40757</v>
      </c>
      <c r="O2600" s="14">
        <v>4.4279999999999999</v>
      </c>
      <c r="Q2600" s="15">
        <v>40757</v>
      </c>
      <c r="R2600" s="14">
        <v>2.8639999999999999</v>
      </c>
      <c r="T2600" s="15">
        <v>40757</v>
      </c>
      <c r="U2600" s="14">
        <v>3.0449999999999999</v>
      </c>
      <c r="W2600" s="15">
        <v>40757</v>
      </c>
      <c r="X2600" s="14">
        <v>11.058999999999999</v>
      </c>
      <c r="Z2600" s="15">
        <v>40757</v>
      </c>
      <c r="AA2600" s="14">
        <v>2.8449999999999998</v>
      </c>
      <c r="AC2600" s="14">
        <f t="shared" si="302"/>
        <v>4.1797036922601567</v>
      </c>
      <c r="AE2600" s="15">
        <v>40757</v>
      </c>
      <c r="AF2600" s="14">
        <v>2.6114000000000002</v>
      </c>
      <c r="AH2600" s="15">
        <v>40757</v>
      </c>
      <c r="AI2600" s="14">
        <v>2.766</v>
      </c>
      <c r="AK2600" s="15">
        <v>40757</v>
      </c>
      <c r="AL2600" s="14">
        <v>2.1915</v>
      </c>
      <c r="AM2600" s="14">
        <f t="shared" si="304"/>
        <v>1.9882036922601567</v>
      </c>
      <c r="AN2600" s="15">
        <v>40757</v>
      </c>
      <c r="AO2600" s="14">
        <v>2.6814999999999998</v>
      </c>
      <c r="AP2600" s="14">
        <f t="shared" si="305"/>
        <v>-7.0099999999999607E-2</v>
      </c>
      <c r="AQ2600" s="15">
        <v>40757</v>
      </c>
      <c r="AR2600" s="14">
        <v>3.4009999999999998</v>
      </c>
      <c r="AS2600" s="14">
        <f t="shared" si="306"/>
        <v>-0.63499999999999979</v>
      </c>
      <c r="AU2600" s="14">
        <f t="shared" si="303"/>
        <v>0.22449999999999992</v>
      </c>
      <c r="AW2600" s="14">
        <f t="shared" si="307"/>
        <v>4.0905000000000005</v>
      </c>
      <c r="AY2600" s="14">
        <f t="shared" si="308"/>
        <v>3.9374999999999996</v>
      </c>
      <c r="BA2600" s="15">
        <v>40757</v>
      </c>
      <c r="BB2600" s="14">
        <v>386.66430000000003</v>
      </c>
      <c r="BD2600" s="15"/>
      <c r="BJ2600" s="15">
        <v>41487</v>
      </c>
      <c r="BK2600" s="14">
        <v>225.93020000000001</v>
      </c>
    </row>
    <row r="2601" spans="2:63" x14ac:dyDescent="0.2">
      <c r="B2601" s="15">
        <v>40758</v>
      </c>
      <c r="C2601" s="14">
        <v>2.403</v>
      </c>
      <c r="E2601" s="15">
        <v>40758</v>
      </c>
      <c r="F2601" s="14">
        <v>3.2010000000000001</v>
      </c>
      <c r="H2601" s="15">
        <v>40758</v>
      </c>
      <c r="I2601" s="14">
        <v>6.2549999999999999</v>
      </c>
      <c r="K2601" s="15">
        <v>40758</v>
      </c>
      <c r="L2601" s="14">
        <v>6.085</v>
      </c>
      <c r="N2601" s="15">
        <v>40758</v>
      </c>
      <c r="O2601" s="14">
        <v>4.4640000000000004</v>
      </c>
      <c r="Q2601" s="15">
        <v>40758</v>
      </c>
      <c r="R2601" s="14">
        <v>2.84</v>
      </c>
      <c r="T2601" s="15">
        <v>40758</v>
      </c>
      <c r="U2601" s="14">
        <v>3.0819999999999999</v>
      </c>
      <c r="W2601" s="15">
        <v>40758</v>
      </c>
      <c r="X2601" s="14">
        <v>11.192</v>
      </c>
      <c r="Z2601" s="15">
        <v>40758</v>
      </c>
      <c r="AA2601" s="14">
        <v>2.8439999999999999</v>
      </c>
      <c r="AC2601" s="14">
        <f t="shared" si="302"/>
        <v>4.1749508728564804</v>
      </c>
      <c r="AE2601" s="15">
        <v>40758</v>
      </c>
      <c r="AF2601" s="14">
        <v>2.6202000000000001</v>
      </c>
      <c r="AH2601" s="15">
        <v>40758</v>
      </c>
      <c r="AI2601" s="14">
        <v>2.74</v>
      </c>
      <c r="AK2601" s="15">
        <v>40758</v>
      </c>
      <c r="AL2601" s="14">
        <v>2.165</v>
      </c>
      <c r="AM2601" s="14">
        <f t="shared" si="304"/>
        <v>2.0099508728564803</v>
      </c>
      <c r="AN2601" s="15">
        <v>40758</v>
      </c>
      <c r="AO2601" s="14">
        <v>2.6150000000000002</v>
      </c>
      <c r="AP2601" s="14">
        <f t="shared" si="305"/>
        <v>5.1999999999998714E-3</v>
      </c>
      <c r="AQ2601" s="15">
        <v>40758</v>
      </c>
      <c r="AR2601" s="14">
        <v>3.3584999999999998</v>
      </c>
      <c r="AS2601" s="14">
        <f t="shared" si="306"/>
        <v>-0.61849999999999961</v>
      </c>
      <c r="AU2601" s="14">
        <f t="shared" si="303"/>
        <v>0.23799999999999999</v>
      </c>
      <c r="AW2601" s="14">
        <f t="shared" si="307"/>
        <v>4.09</v>
      </c>
      <c r="AY2601" s="14">
        <f t="shared" si="308"/>
        <v>3.92</v>
      </c>
      <c r="BA2601" s="15">
        <v>40758</v>
      </c>
      <c r="BB2601" s="14">
        <v>385.19240000000002</v>
      </c>
      <c r="BD2601" s="15"/>
      <c r="BJ2601" s="15">
        <v>41488</v>
      </c>
      <c r="BK2601" s="14">
        <v>225.65790000000001</v>
      </c>
    </row>
    <row r="2602" spans="2:63" x14ac:dyDescent="0.2">
      <c r="B2602" s="15">
        <v>40759</v>
      </c>
      <c r="C2602" s="14">
        <v>2.2999999999999998</v>
      </c>
      <c r="E2602" s="15">
        <v>40759</v>
      </c>
      <c r="F2602" s="14">
        <v>3.1709999999999998</v>
      </c>
      <c r="H2602" s="15">
        <v>40759</v>
      </c>
      <c r="I2602" s="14">
        <v>6.2839999999999998</v>
      </c>
      <c r="K2602" s="15">
        <v>40759</v>
      </c>
      <c r="L2602" s="14">
        <v>6.1950000000000003</v>
      </c>
      <c r="N2602" s="15">
        <v>40759</v>
      </c>
      <c r="O2602" s="14">
        <v>4.4850000000000003</v>
      </c>
      <c r="Q2602" s="15">
        <v>40759</v>
      </c>
      <c r="R2602" s="14">
        <v>2.7469999999999999</v>
      </c>
      <c r="T2602" s="15">
        <v>40759</v>
      </c>
      <c r="U2602" s="14">
        <v>3.0169999999999999</v>
      </c>
      <c r="W2602" s="15">
        <v>40759</v>
      </c>
      <c r="X2602" s="14">
        <v>11.301</v>
      </c>
      <c r="Z2602" s="15">
        <v>40759</v>
      </c>
      <c r="AA2602" s="14">
        <v>2.7410000000000001</v>
      </c>
      <c r="AC2602" s="14">
        <f t="shared" si="302"/>
        <v>4.158664297852618</v>
      </c>
      <c r="AE2602" s="15">
        <v>40759</v>
      </c>
      <c r="AF2602" s="14">
        <v>2.4028</v>
      </c>
      <c r="AH2602" s="15">
        <v>40759</v>
      </c>
      <c r="AI2602" s="14">
        <v>2.6819999999999999</v>
      </c>
      <c r="AK2602" s="15">
        <v>40759</v>
      </c>
      <c r="AL2602" s="14">
        <v>2.15</v>
      </c>
      <c r="AM2602" s="14">
        <f t="shared" si="304"/>
        <v>2.0086642978526181</v>
      </c>
      <c r="AN2602" s="15">
        <v>40759</v>
      </c>
      <c r="AO2602" s="14">
        <v>2.645</v>
      </c>
      <c r="AP2602" s="14">
        <f t="shared" si="305"/>
        <v>-0.24219999999999997</v>
      </c>
      <c r="AQ2602" s="15">
        <v>40759</v>
      </c>
      <c r="AR2602" s="14">
        <v>3.355</v>
      </c>
      <c r="AS2602" s="14">
        <f t="shared" si="306"/>
        <v>-0.67300000000000004</v>
      </c>
      <c r="AU2602" s="14">
        <f t="shared" si="303"/>
        <v>0.14999999999999991</v>
      </c>
      <c r="AW2602" s="14">
        <f t="shared" si="307"/>
        <v>4.1340000000000003</v>
      </c>
      <c r="AY2602" s="14">
        <f t="shared" si="308"/>
        <v>4.0449999999999999</v>
      </c>
      <c r="BA2602" s="15">
        <v>40759</v>
      </c>
      <c r="BB2602" s="14">
        <v>398.35079999999999</v>
      </c>
      <c r="BD2602" s="15"/>
      <c r="BJ2602" s="15">
        <v>41489</v>
      </c>
      <c r="BK2602" s="14">
        <v>225.65790000000001</v>
      </c>
    </row>
    <row r="2603" spans="2:63" x14ac:dyDescent="0.2">
      <c r="B2603" s="15">
        <v>40760</v>
      </c>
      <c r="C2603" s="14">
        <v>2.3460000000000001</v>
      </c>
      <c r="E2603" s="15">
        <v>40760</v>
      </c>
      <c r="F2603" s="14">
        <v>3.153</v>
      </c>
      <c r="H2603" s="15">
        <v>40760</v>
      </c>
      <c r="I2603" s="14">
        <v>6.04</v>
      </c>
      <c r="K2603" s="15">
        <v>40760</v>
      </c>
      <c r="L2603" s="14">
        <v>6.0860000000000003</v>
      </c>
      <c r="N2603" s="15">
        <v>40760</v>
      </c>
      <c r="O2603" s="14">
        <v>4.4589999999999996</v>
      </c>
      <c r="Q2603" s="15">
        <v>40760</v>
      </c>
      <c r="R2603" s="14">
        <v>2.7749999999999999</v>
      </c>
      <c r="T2603" s="15">
        <v>40760</v>
      </c>
      <c r="U2603" s="14">
        <v>3.0209999999999999</v>
      </c>
      <c r="W2603" s="15">
        <v>40760</v>
      </c>
      <c r="X2603" s="14">
        <v>10.97</v>
      </c>
      <c r="Z2603" s="15">
        <v>40760</v>
      </c>
      <c r="AA2603" s="14">
        <v>2.762</v>
      </c>
      <c r="AC2603" s="14">
        <f t="shared" si="302"/>
        <v>4.1058241928008643</v>
      </c>
      <c r="AE2603" s="15">
        <v>40760</v>
      </c>
      <c r="AF2603" s="14">
        <v>2.5585</v>
      </c>
      <c r="AH2603" s="15">
        <v>40760</v>
      </c>
      <c r="AI2603" s="14">
        <v>2.6870000000000003</v>
      </c>
      <c r="AK2603" s="15">
        <v>40760</v>
      </c>
      <c r="AL2603" s="14">
        <v>2.125</v>
      </c>
      <c r="AM2603" s="14">
        <f t="shared" si="304"/>
        <v>1.9808241928008643</v>
      </c>
      <c r="AN2603" s="15">
        <v>40760</v>
      </c>
      <c r="AO2603" s="14">
        <v>2.6509999999999998</v>
      </c>
      <c r="AP2603" s="14">
        <f t="shared" si="305"/>
        <v>-9.2499999999999805E-2</v>
      </c>
      <c r="AQ2603" s="15">
        <v>40760</v>
      </c>
      <c r="AR2603" s="14">
        <v>3.2789999999999999</v>
      </c>
      <c r="AS2603" s="14">
        <f t="shared" si="306"/>
        <v>-0.59199999999999964</v>
      </c>
      <c r="AU2603" s="14">
        <f t="shared" si="303"/>
        <v>0.22100000000000009</v>
      </c>
      <c r="AW2603" s="14">
        <f t="shared" si="307"/>
        <v>3.915</v>
      </c>
      <c r="AY2603" s="14">
        <f t="shared" si="308"/>
        <v>3.9610000000000003</v>
      </c>
      <c r="BA2603" s="15">
        <v>40760</v>
      </c>
      <c r="BB2603" s="14">
        <v>369.40710000000001</v>
      </c>
      <c r="BD2603" s="15"/>
      <c r="BJ2603" s="15">
        <v>41490</v>
      </c>
      <c r="BK2603" s="14">
        <v>225.65790000000001</v>
      </c>
    </row>
    <row r="2604" spans="2:63" x14ac:dyDescent="0.2">
      <c r="B2604" s="15">
        <v>40761</v>
      </c>
      <c r="C2604" s="14">
        <v>2.3460000000000001</v>
      </c>
      <c r="E2604" s="15">
        <v>40761</v>
      </c>
      <c r="F2604" s="14">
        <v>3.153</v>
      </c>
      <c r="H2604" s="15">
        <v>40761</v>
      </c>
      <c r="I2604" s="14">
        <v>6.04</v>
      </c>
      <c r="K2604" s="15">
        <v>40761</v>
      </c>
      <c r="L2604" s="14">
        <v>6.0860000000000003</v>
      </c>
      <c r="N2604" s="15">
        <v>40761</v>
      </c>
      <c r="O2604" s="14">
        <v>4.4589999999999996</v>
      </c>
      <c r="Q2604" s="15">
        <v>40761</v>
      </c>
      <c r="R2604" s="14">
        <v>2.7749999999999999</v>
      </c>
      <c r="T2604" s="15">
        <v>40761</v>
      </c>
      <c r="U2604" s="14">
        <v>3.0209999999999999</v>
      </c>
      <c r="W2604" s="15">
        <v>40761</v>
      </c>
      <c r="X2604" s="14">
        <v>10.97</v>
      </c>
      <c r="Z2604" s="15">
        <v>40761</v>
      </c>
      <c r="AA2604" s="14">
        <v>2.762</v>
      </c>
      <c r="AC2604" s="14">
        <f t="shared" si="302"/>
        <v>4.1058241928008643</v>
      </c>
      <c r="AE2604" s="15">
        <v>40761</v>
      </c>
      <c r="AF2604" s="14">
        <v>2.5585</v>
      </c>
      <c r="AH2604" s="15">
        <v>40761</v>
      </c>
      <c r="AI2604" s="14">
        <v>2.6870000000000003</v>
      </c>
      <c r="AK2604" s="15">
        <v>40761</v>
      </c>
      <c r="AL2604" s="14">
        <v>2.125</v>
      </c>
      <c r="AM2604" s="14">
        <f t="shared" si="304"/>
        <v>1.9808241928008643</v>
      </c>
      <c r="AN2604" s="15">
        <v>40761</v>
      </c>
      <c r="AO2604" s="14">
        <v>2.6509999999999998</v>
      </c>
      <c r="AP2604" s="14">
        <f t="shared" si="305"/>
        <v>-9.2499999999999805E-2</v>
      </c>
      <c r="AQ2604" s="15">
        <v>40761</v>
      </c>
      <c r="AR2604" s="14">
        <v>3.2789999999999999</v>
      </c>
      <c r="AS2604" s="14">
        <f t="shared" si="306"/>
        <v>-0.59199999999999964</v>
      </c>
      <c r="AU2604" s="14">
        <f t="shared" si="303"/>
        <v>0.22100000000000009</v>
      </c>
      <c r="AW2604" s="14">
        <f t="shared" si="307"/>
        <v>3.915</v>
      </c>
      <c r="AY2604" s="14">
        <f t="shared" si="308"/>
        <v>3.9610000000000003</v>
      </c>
      <c r="BA2604" s="15">
        <v>40761</v>
      </c>
      <c r="BB2604" s="14">
        <v>369.40710000000001</v>
      </c>
      <c r="BD2604" s="15"/>
      <c r="BJ2604" s="15">
        <v>41491</v>
      </c>
      <c r="BK2604" s="14">
        <v>225.95599999999999</v>
      </c>
    </row>
    <row r="2605" spans="2:63" x14ac:dyDescent="0.2">
      <c r="B2605" s="15">
        <v>40762</v>
      </c>
      <c r="C2605" s="14">
        <v>2.3460000000000001</v>
      </c>
      <c r="E2605" s="15">
        <v>40762</v>
      </c>
      <c r="F2605" s="14">
        <v>3.153</v>
      </c>
      <c r="H2605" s="15">
        <v>40762</v>
      </c>
      <c r="I2605" s="14">
        <v>6.04</v>
      </c>
      <c r="K2605" s="15">
        <v>40762</v>
      </c>
      <c r="L2605" s="14">
        <v>6.0860000000000003</v>
      </c>
      <c r="N2605" s="15">
        <v>40762</v>
      </c>
      <c r="O2605" s="14">
        <v>4.4589999999999996</v>
      </c>
      <c r="Q2605" s="15">
        <v>40762</v>
      </c>
      <c r="R2605" s="14">
        <v>2.7749999999999999</v>
      </c>
      <c r="T2605" s="15">
        <v>40762</v>
      </c>
      <c r="U2605" s="14">
        <v>3.0209999999999999</v>
      </c>
      <c r="W2605" s="15">
        <v>40762</v>
      </c>
      <c r="X2605" s="14">
        <v>10.97</v>
      </c>
      <c r="Z2605" s="15">
        <v>40762</v>
      </c>
      <c r="AA2605" s="14">
        <v>2.762</v>
      </c>
      <c r="AC2605" s="14">
        <f t="shared" si="302"/>
        <v>4.1058241928008643</v>
      </c>
      <c r="AE2605" s="15">
        <v>40762</v>
      </c>
      <c r="AF2605" s="14">
        <v>2.5585</v>
      </c>
      <c r="AH2605" s="15">
        <v>40762</v>
      </c>
      <c r="AI2605" s="14">
        <v>2.6870000000000003</v>
      </c>
      <c r="AK2605" s="15">
        <v>40762</v>
      </c>
      <c r="AL2605" s="14">
        <v>2.125</v>
      </c>
      <c r="AM2605" s="14">
        <f t="shared" si="304"/>
        <v>1.9808241928008643</v>
      </c>
      <c r="AN2605" s="15">
        <v>40762</v>
      </c>
      <c r="AO2605" s="14">
        <v>2.6509999999999998</v>
      </c>
      <c r="AP2605" s="14">
        <f t="shared" si="305"/>
        <v>-9.2499999999999805E-2</v>
      </c>
      <c r="AQ2605" s="15">
        <v>40762</v>
      </c>
      <c r="AR2605" s="14">
        <v>3.2789999999999999</v>
      </c>
      <c r="AS2605" s="14">
        <f t="shared" si="306"/>
        <v>-0.59199999999999964</v>
      </c>
      <c r="AU2605" s="14">
        <f t="shared" si="303"/>
        <v>0.22100000000000009</v>
      </c>
      <c r="AW2605" s="14">
        <f t="shared" si="307"/>
        <v>3.915</v>
      </c>
      <c r="AY2605" s="14">
        <f t="shared" si="308"/>
        <v>3.9610000000000003</v>
      </c>
      <c r="BA2605" s="15">
        <v>40762</v>
      </c>
      <c r="BB2605" s="14">
        <v>369.40710000000001</v>
      </c>
      <c r="BD2605" s="15"/>
      <c r="BJ2605" s="15">
        <v>41492</v>
      </c>
      <c r="BK2605" s="14">
        <v>225.08789999999999</v>
      </c>
    </row>
    <row r="2606" spans="2:63" x14ac:dyDescent="0.2">
      <c r="B2606" s="15">
        <v>40763</v>
      </c>
      <c r="C2606" s="14">
        <v>2.262</v>
      </c>
      <c r="E2606" s="15">
        <v>40763</v>
      </c>
      <c r="F2606" s="14">
        <v>3.1509999999999998</v>
      </c>
      <c r="H2606" s="15">
        <v>40763</v>
      </c>
      <c r="I2606" s="14">
        <v>5.1559999999999997</v>
      </c>
      <c r="K2606" s="15">
        <v>40763</v>
      </c>
      <c r="L2606" s="14">
        <v>5.2880000000000003</v>
      </c>
      <c r="N2606" s="15">
        <v>40763</v>
      </c>
      <c r="O2606" s="14">
        <v>4.2809999999999997</v>
      </c>
      <c r="Q2606" s="15">
        <v>40763</v>
      </c>
      <c r="R2606" s="14">
        <v>2.6859999999999999</v>
      </c>
      <c r="T2606" s="15">
        <v>40763</v>
      </c>
      <c r="U2606" s="14">
        <v>2.91</v>
      </c>
      <c r="W2606" s="15">
        <v>40763</v>
      </c>
      <c r="X2606" s="14">
        <v>10.63</v>
      </c>
      <c r="Z2606" s="15">
        <v>40763</v>
      </c>
      <c r="AA2606" s="14">
        <v>2.6739999999999999</v>
      </c>
      <c r="AC2606" s="14">
        <f t="shared" si="302"/>
        <v>3.7830641124671711</v>
      </c>
      <c r="AE2606" s="15">
        <v>40763</v>
      </c>
      <c r="AF2606" s="14">
        <v>2.3178999999999998</v>
      </c>
      <c r="AH2606" s="15">
        <v>40763</v>
      </c>
      <c r="AI2606" s="14">
        <v>2.641</v>
      </c>
      <c r="AK2606" s="15">
        <v>40763</v>
      </c>
      <c r="AL2606" s="14">
        <v>2.0779999999999998</v>
      </c>
      <c r="AM2606" s="14">
        <f t="shared" si="304"/>
        <v>1.7050641124671713</v>
      </c>
      <c r="AN2606" s="15">
        <v>40763</v>
      </c>
      <c r="AO2606" s="14">
        <v>2.5964999999999998</v>
      </c>
      <c r="AP2606" s="14">
        <f t="shared" si="305"/>
        <v>-0.27859999999999996</v>
      </c>
      <c r="AQ2606" s="15">
        <v>40763</v>
      </c>
      <c r="AR2606" s="14">
        <v>3.262</v>
      </c>
      <c r="AS2606" s="14">
        <f t="shared" si="306"/>
        <v>-0.621</v>
      </c>
      <c r="AU2606" s="14">
        <f t="shared" si="303"/>
        <v>0.18400000000000016</v>
      </c>
      <c r="AW2606" s="14">
        <f t="shared" si="307"/>
        <v>3.0779999999999998</v>
      </c>
      <c r="AY2606" s="14">
        <f t="shared" si="308"/>
        <v>3.2100000000000004</v>
      </c>
      <c r="BA2606" s="15">
        <v>40763</v>
      </c>
      <c r="BB2606" s="14">
        <v>289.4323</v>
      </c>
      <c r="BD2606" s="15"/>
      <c r="BJ2606" s="15">
        <v>41493</v>
      </c>
      <c r="BK2606" s="14">
        <v>224.76419999999999</v>
      </c>
    </row>
    <row r="2607" spans="2:63" x14ac:dyDescent="0.2">
      <c r="B2607" s="15">
        <v>40764</v>
      </c>
      <c r="C2607" s="14">
        <v>2.3650000000000002</v>
      </c>
      <c r="E2607" s="15">
        <v>40764</v>
      </c>
      <c r="F2607" s="14">
        <v>3.2280000000000002</v>
      </c>
      <c r="H2607" s="15">
        <v>40764</v>
      </c>
      <c r="I2607" s="14">
        <v>5.0810000000000004</v>
      </c>
      <c r="K2607" s="15">
        <v>40764</v>
      </c>
      <c r="L2607" s="14">
        <v>5.1779999999999999</v>
      </c>
      <c r="N2607" s="15">
        <v>40764</v>
      </c>
      <c r="O2607" s="14">
        <v>4.2569999999999997</v>
      </c>
      <c r="Q2607" s="15">
        <v>40764</v>
      </c>
      <c r="R2607" s="14">
        <v>2.754</v>
      </c>
      <c r="T2607" s="15">
        <v>40764</v>
      </c>
      <c r="U2607" s="14">
        <v>2.9849999999999999</v>
      </c>
      <c r="W2607" s="15">
        <v>40764</v>
      </c>
      <c r="X2607" s="14">
        <v>10.454000000000001</v>
      </c>
      <c r="Z2607" s="15">
        <v>40764</v>
      </c>
      <c r="AA2607" s="14">
        <v>2.7730000000000001</v>
      </c>
      <c r="AC2607" s="14">
        <f t="shared" si="302"/>
        <v>3.8001225088830521</v>
      </c>
      <c r="AE2607" s="15">
        <v>40764</v>
      </c>
      <c r="AF2607" s="14">
        <v>2.2488000000000001</v>
      </c>
      <c r="AH2607" s="15">
        <v>40764</v>
      </c>
      <c r="AI2607" s="14">
        <v>2.7130000000000001</v>
      </c>
      <c r="AK2607" s="15">
        <v>40764</v>
      </c>
      <c r="AL2607" s="14">
        <v>2.13</v>
      </c>
      <c r="AM2607" s="14">
        <f t="shared" si="304"/>
        <v>1.6701225088830522</v>
      </c>
      <c r="AN2607" s="15">
        <v>40764</v>
      </c>
      <c r="AO2607" s="14">
        <v>2.6644999999999999</v>
      </c>
      <c r="AP2607" s="14">
        <f t="shared" si="305"/>
        <v>-0.41569999999999974</v>
      </c>
      <c r="AQ2607" s="15">
        <v>40764</v>
      </c>
      <c r="AR2607" s="14">
        <v>3.1789999999999998</v>
      </c>
      <c r="AS2607" s="14">
        <f t="shared" si="306"/>
        <v>-0.46599999999999975</v>
      </c>
      <c r="AU2607" s="14">
        <f t="shared" si="303"/>
        <v>0.23500000000000032</v>
      </c>
      <c r="AW2607" s="14">
        <f t="shared" si="307"/>
        <v>2.9510000000000005</v>
      </c>
      <c r="AY2607" s="14">
        <f t="shared" si="308"/>
        <v>3.048</v>
      </c>
      <c r="BA2607" s="15">
        <v>40764</v>
      </c>
      <c r="BB2607" s="14">
        <v>271.64710000000002</v>
      </c>
      <c r="BD2607" s="15"/>
      <c r="BJ2607" s="15">
        <v>41494</v>
      </c>
      <c r="BK2607" s="14">
        <v>224.84360000000001</v>
      </c>
    </row>
    <row r="2608" spans="2:63" x14ac:dyDescent="0.2">
      <c r="B2608" s="15">
        <v>40765</v>
      </c>
      <c r="C2608" s="14">
        <v>2.1920000000000002</v>
      </c>
      <c r="E2608" s="15">
        <v>40765</v>
      </c>
      <c r="F2608" s="14">
        <v>3.073</v>
      </c>
      <c r="H2608" s="15">
        <v>40765</v>
      </c>
      <c r="I2608" s="14">
        <v>5.03</v>
      </c>
      <c r="K2608" s="15">
        <v>40765</v>
      </c>
      <c r="L2608" s="14">
        <v>5.0970000000000004</v>
      </c>
      <c r="N2608" s="15">
        <v>40765</v>
      </c>
      <c r="O2608" s="14">
        <v>4.1230000000000002</v>
      </c>
      <c r="Q2608" s="15">
        <v>40765</v>
      </c>
      <c r="R2608" s="14">
        <v>2.5579999999999998</v>
      </c>
      <c r="T2608" s="15">
        <v>40765</v>
      </c>
      <c r="U2608" s="14">
        <v>2.8140000000000001</v>
      </c>
      <c r="W2608" s="15">
        <v>40765</v>
      </c>
      <c r="X2608" s="14">
        <v>10.29</v>
      </c>
      <c r="Z2608" s="15">
        <v>40765</v>
      </c>
      <c r="AA2608" s="14">
        <v>2.5869999999999997</v>
      </c>
      <c r="AC2608" s="14">
        <f t="shared" si="302"/>
        <v>3.6653384829290898</v>
      </c>
      <c r="AE2608" s="15">
        <v>40765</v>
      </c>
      <c r="AF2608" s="14">
        <v>2.1061000000000001</v>
      </c>
      <c r="AH2608" s="15">
        <v>40765</v>
      </c>
      <c r="AI2608" s="14">
        <v>2.4820000000000002</v>
      </c>
      <c r="AK2608" s="15">
        <v>40765</v>
      </c>
      <c r="AL2608" s="14">
        <v>2.14</v>
      </c>
      <c r="AM2608" s="14">
        <f t="shared" si="304"/>
        <v>1.5253384829290897</v>
      </c>
      <c r="AN2608" s="15">
        <v>40765</v>
      </c>
      <c r="AO2608" s="14">
        <v>2.734</v>
      </c>
      <c r="AP2608" s="14">
        <f t="shared" si="305"/>
        <v>-0.6278999999999999</v>
      </c>
      <c r="AQ2608" s="15">
        <v>40765</v>
      </c>
      <c r="AR2608" s="14">
        <v>3.1379999999999999</v>
      </c>
      <c r="AS2608" s="14">
        <f t="shared" si="306"/>
        <v>-0.65599999999999969</v>
      </c>
      <c r="AU2608" s="14">
        <f t="shared" si="303"/>
        <v>5.2000000000000046E-2</v>
      </c>
      <c r="AW2608" s="14">
        <f t="shared" si="307"/>
        <v>2.89</v>
      </c>
      <c r="AY2608" s="14">
        <f t="shared" si="308"/>
        <v>2.9570000000000003</v>
      </c>
      <c r="BA2608" s="15">
        <v>40765</v>
      </c>
      <c r="BB2608" s="14">
        <v>283.87419999999997</v>
      </c>
      <c r="BD2608" s="15"/>
      <c r="BJ2608" s="15">
        <v>41495</v>
      </c>
      <c r="BK2608" s="14">
        <v>225.4477</v>
      </c>
    </row>
    <row r="2609" spans="2:63" x14ac:dyDescent="0.2">
      <c r="B2609" s="15">
        <v>40766</v>
      </c>
      <c r="C2609" s="14">
        <v>2.3159999999999998</v>
      </c>
      <c r="E2609" s="15">
        <v>40766</v>
      </c>
      <c r="F2609" s="14">
        <v>3.05</v>
      </c>
      <c r="H2609" s="15">
        <v>40766</v>
      </c>
      <c r="I2609" s="14">
        <v>5.0060000000000002</v>
      </c>
      <c r="K2609" s="15">
        <v>40766</v>
      </c>
      <c r="L2609" s="14">
        <v>5.0449999999999999</v>
      </c>
      <c r="N2609" s="15">
        <v>40766</v>
      </c>
      <c r="O2609" s="14">
        <v>4.1449999999999996</v>
      </c>
      <c r="Q2609" s="15">
        <v>40766</v>
      </c>
      <c r="R2609" s="14">
        <v>2.6589999999999998</v>
      </c>
      <c r="T2609" s="15">
        <v>40766</v>
      </c>
      <c r="U2609" s="14">
        <v>2.85</v>
      </c>
      <c r="W2609" s="15">
        <v>40766</v>
      </c>
      <c r="X2609" s="14">
        <v>10.505000000000001</v>
      </c>
      <c r="Z2609" s="15">
        <v>40766</v>
      </c>
      <c r="AA2609" s="14">
        <v>2.6890000000000001</v>
      </c>
      <c r="AC2609" s="14">
        <f t="shared" si="302"/>
        <v>3.6975193882280237</v>
      </c>
      <c r="AE2609" s="15">
        <v>40766</v>
      </c>
      <c r="AF2609" s="14">
        <v>2.3399000000000001</v>
      </c>
      <c r="AH2609" s="15">
        <v>40766</v>
      </c>
      <c r="AI2609" s="14">
        <v>2.5449999999999999</v>
      </c>
      <c r="AK2609" s="15">
        <v>40766</v>
      </c>
      <c r="AL2609" s="14">
        <v>2.1800000000000002</v>
      </c>
      <c r="AM2609" s="14">
        <f t="shared" si="304"/>
        <v>1.5175193882280236</v>
      </c>
      <c r="AN2609" s="15">
        <v>40766</v>
      </c>
      <c r="AO2609" s="14">
        <v>2.7275</v>
      </c>
      <c r="AP2609" s="14">
        <f t="shared" si="305"/>
        <v>-0.38759999999999994</v>
      </c>
      <c r="AQ2609" s="15">
        <v>40766</v>
      </c>
      <c r="AR2609" s="14">
        <v>3.145</v>
      </c>
      <c r="AS2609" s="14">
        <f t="shared" si="306"/>
        <v>-0.60000000000000009</v>
      </c>
      <c r="AU2609" s="14">
        <f t="shared" si="303"/>
        <v>0.13599999999999968</v>
      </c>
      <c r="AW2609" s="14">
        <f t="shared" si="307"/>
        <v>2.8260000000000001</v>
      </c>
      <c r="AY2609" s="14">
        <f t="shared" si="308"/>
        <v>2.8649999999999998</v>
      </c>
      <c r="BA2609" s="15">
        <v>40766</v>
      </c>
      <c r="BB2609" s="14">
        <v>269.02699999999999</v>
      </c>
      <c r="BD2609" s="15"/>
      <c r="BJ2609" s="15">
        <v>41496</v>
      </c>
      <c r="BK2609" s="14">
        <v>225.4477</v>
      </c>
    </row>
    <row r="2610" spans="2:63" x14ac:dyDescent="0.2">
      <c r="B2610" s="15">
        <v>40767</v>
      </c>
      <c r="C2610" s="14">
        <v>2.3330000000000002</v>
      </c>
      <c r="E2610" s="15">
        <v>40767</v>
      </c>
      <c r="F2610" s="14">
        <v>2.98</v>
      </c>
      <c r="H2610" s="15">
        <v>40767</v>
      </c>
      <c r="I2610" s="14">
        <v>4.9939999999999998</v>
      </c>
      <c r="K2610" s="15">
        <v>40767</v>
      </c>
      <c r="L2610" s="14">
        <v>5.0179999999999998</v>
      </c>
      <c r="N2610" s="15">
        <v>40767</v>
      </c>
      <c r="O2610" s="14">
        <v>4.0869999999999997</v>
      </c>
      <c r="Q2610" s="15">
        <v>40767</v>
      </c>
      <c r="R2610" s="14">
        <v>2.67</v>
      </c>
      <c r="T2610" s="15">
        <v>40767</v>
      </c>
      <c r="U2610" s="14">
        <v>2.8369999999999997</v>
      </c>
      <c r="W2610" s="15">
        <v>40767</v>
      </c>
      <c r="X2610" s="14">
        <v>10.391999999999999</v>
      </c>
      <c r="Z2610" s="15">
        <v>40767</v>
      </c>
      <c r="AA2610" s="14">
        <v>2.7029999999999998</v>
      </c>
      <c r="AC2610" s="14">
        <f t="shared" si="302"/>
        <v>3.6754526494670166</v>
      </c>
      <c r="AE2610" s="15">
        <v>40767</v>
      </c>
      <c r="AF2610" s="14">
        <v>2.2547999999999999</v>
      </c>
      <c r="AH2610" s="15">
        <v>40767</v>
      </c>
      <c r="AI2610" s="14">
        <v>2.5329999999999999</v>
      </c>
      <c r="AK2610" s="15">
        <v>40767</v>
      </c>
      <c r="AL2610" s="14">
        <v>2.1850000000000001</v>
      </c>
      <c r="AM2610" s="14">
        <f t="shared" si="304"/>
        <v>1.4904526494670165</v>
      </c>
      <c r="AN2610" s="15">
        <v>40767</v>
      </c>
      <c r="AO2610" s="14">
        <v>2.6640000000000001</v>
      </c>
      <c r="AP2610" s="14">
        <f t="shared" si="305"/>
        <v>-0.40920000000000023</v>
      </c>
      <c r="AQ2610" s="15">
        <v>40767</v>
      </c>
      <c r="AR2610" s="14">
        <v>3.23</v>
      </c>
      <c r="AS2610" s="14">
        <f t="shared" si="306"/>
        <v>-0.69700000000000006</v>
      </c>
      <c r="AU2610" s="14">
        <f t="shared" si="303"/>
        <v>0.14800000000000013</v>
      </c>
      <c r="AW2610" s="14">
        <f t="shared" si="307"/>
        <v>2.8089999999999997</v>
      </c>
      <c r="AY2610" s="14">
        <f t="shared" si="308"/>
        <v>2.8329999999999997</v>
      </c>
      <c r="BA2610" s="15">
        <v>40767</v>
      </c>
      <c r="BB2610" s="14">
        <v>266.06029999999998</v>
      </c>
      <c r="BD2610" s="15"/>
      <c r="BJ2610" s="15">
        <v>41497</v>
      </c>
      <c r="BK2610" s="14">
        <v>225.4477</v>
      </c>
    </row>
    <row r="2611" spans="2:63" x14ac:dyDescent="0.2">
      <c r="B2611" s="15">
        <v>40768</v>
      </c>
      <c r="C2611" s="14">
        <v>2.3330000000000002</v>
      </c>
      <c r="E2611" s="15">
        <v>40768</v>
      </c>
      <c r="F2611" s="14">
        <v>2.98</v>
      </c>
      <c r="H2611" s="15">
        <v>40768</v>
      </c>
      <c r="I2611" s="14">
        <v>4.9939999999999998</v>
      </c>
      <c r="K2611" s="15">
        <v>40768</v>
      </c>
      <c r="L2611" s="14">
        <v>5.0179999999999998</v>
      </c>
      <c r="N2611" s="15">
        <v>40768</v>
      </c>
      <c r="O2611" s="14">
        <v>4.0869999999999997</v>
      </c>
      <c r="Q2611" s="15">
        <v>40768</v>
      </c>
      <c r="R2611" s="14">
        <v>2.67</v>
      </c>
      <c r="T2611" s="15">
        <v>40768</v>
      </c>
      <c r="U2611" s="14">
        <v>2.8369999999999997</v>
      </c>
      <c r="W2611" s="15">
        <v>40768</v>
      </c>
      <c r="X2611" s="14">
        <v>10.391999999999999</v>
      </c>
      <c r="Z2611" s="15">
        <v>40768</v>
      </c>
      <c r="AA2611" s="14">
        <v>2.7029999999999998</v>
      </c>
      <c r="AC2611" s="14">
        <f t="shared" si="302"/>
        <v>3.6754526494670166</v>
      </c>
      <c r="AE2611" s="15">
        <v>40768</v>
      </c>
      <c r="AF2611" s="14">
        <v>2.2547999999999999</v>
      </c>
      <c r="AH2611" s="15">
        <v>40768</v>
      </c>
      <c r="AI2611" s="14">
        <v>2.5329999999999999</v>
      </c>
      <c r="AK2611" s="15">
        <v>40768</v>
      </c>
      <c r="AL2611" s="14">
        <v>2.1850000000000001</v>
      </c>
      <c r="AM2611" s="14">
        <f t="shared" si="304"/>
        <v>1.4904526494670165</v>
      </c>
      <c r="AN2611" s="15">
        <v>40768</v>
      </c>
      <c r="AO2611" s="14">
        <v>2.6640000000000001</v>
      </c>
      <c r="AP2611" s="14">
        <f t="shared" si="305"/>
        <v>-0.40920000000000023</v>
      </c>
      <c r="AQ2611" s="15">
        <v>40768</v>
      </c>
      <c r="AR2611" s="14">
        <v>3.23</v>
      </c>
      <c r="AS2611" s="14">
        <f t="shared" si="306"/>
        <v>-0.69700000000000006</v>
      </c>
      <c r="AU2611" s="14">
        <f t="shared" si="303"/>
        <v>0.14800000000000013</v>
      </c>
      <c r="AW2611" s="14">
        <f t="shared" si="307"/>
        <v>2.8089999999999997</v>
      </c>
      <c r="AY2611" s="14">
        <f t="shared" si="308"/>
        <v>2.8329999999999997</v>
      </c>
      <c r="BA2611" s="15">
        <v>40768</v>
      </c>
      <c r="BB2611" s="14">
        <v>266.06029999999998</v>
      </c>
      <c r="BD2611" s="15"/>
      <c r="BJ2611" s="15">
        <v>41498</v>
      </c>
      <c r="BK2611" s="14">
        <v>225.8801</v>
      </c>
    </row>
    <row r="2612" spans="2:63" x14ac:dyDescent="0.2">
      <c r="B2612" s="15">
        <v>40769</v>
      </c>
      <c r="C2612" s="14">
        <v>2.3330000000000002</v>
      </c>
      <c r="E2612" s="15">
        <v>40769</v>
      </c>
      <c r="F2612" s="14">
        <v>2.98</v>
      </c>
      <c r="H2612" s="15">
        <v>40769</v>
      </c>
      <c r="I2612" s="14">
        <v>4.9939999999999998</v>
      </c>
      <c r="K2612" s="15">
        <v>40769</v>
      </c>
      <c r="L2612" s="14">
        <v>5.0179999999999998</v>
      </c>
      <c r="N2612" s="15">
        <v>40769</v>
      </c>
      <c r="O2612" s="14">
        <v>4.0869999999999997</v>
      </c>
      <c r="Q2612" s="15">
        <v>40769</v>
      </c>
      <c r="R2612" s="14">
        <v>2.67</v>
      </c>
      <c r="T2612" s="15">
        <v>40769</v>
      </c>
      <c r="U2612" s="14">
        <v>2.8369999999999997</v>
      </c>
      <c r="W2612" s="15">
        <v>40769</v>
      </c>
      <c r="X2612" s="14">
        <v>10.391999999999999</v>
      </c>
      <c r="Z2612" s="15">
        <v>40769</v>
      </c>
      <c r="AA2612" s="14">
        <v>2.7029999999999998</v>
      </c>
      <c r="AC2612" s="14">
        <f t="shared" si="302"/>
        <v>3.6754526494670166</v>
      </c>
      <c r="AE2612" s="15">
        <v>40769</v>
      </c>
      <c r="AF2612" s="14">
        <v>2.2547999999999999</v>
      </c>
      <c r="AH2612" s="15">
        <v>40769</v>
      </c>
      <c r="AI2612" s="14">
        <v>2.5329999999999999</v>
      </c>
      <c r="AK2612" s="15">
        <v>40769</v>
      </c>
      <c r="AL2612" s="14">
        <v>2.1850000000000001</v>
      </c>
      <c r="AM2612" s="14">
        <f t="shared" si="304"/>
        <v>1.4904526494670165</v>
      </c>
      <c r="AN2612" s="15">
        <v>40769</v>
      </c>
      <c r="AO2612" s="14">
        <v>2.6640000000000001</v>
      </c>
      <c r="AP2612" s="14">
        <f t="shared" si="305"/>
        <v>-0.40920000000000023</v>
      </c>
      <c r="AQ2612" s="15">
        <v>40769</v>
      </c>
      <c r="AR2612" s="14">
        <v>3.23</v>
      </c>
      <c r="AS2612" s="14">
        <f t="shared" si="306"/>
        <v>-0.69700000000000006</v>
      </c>
      <c r="AU2612" s="14">
        <f t="shared" si="303"/>
        <v>0.14800000000000013</v>
      </c>
      <c r="AW2612" s="14">
        <f t="shared" si="307"/>
        <v>2.8089999999999997</v>
      </c>
      <c r="AY2612" s="14">
        <f t="shared" si="308"/>
        <v>2.8329999999999997</v>
      </c>
      <c r="BA2612" s="15">
        <v>40769</v>
      </c>
      <c r="BB2612" s="14">
        <v>266.06029999999998</v>
      </c>
      <c r="BD2612" s="15"/>
      <c r="BJ2612" s="15">
        <v>41499</v>
      </c>
      <c r="BK2612" s="14">
        <v>225.6369</v>
      </c>
    </row>
    <row r="2613" spans="2:63" x14ac:dyDescent="0.2">
      <c r="B2613" s="15">
        <v>40770</v>
      </c>
      <c r="C2613" s="14">
        <v>2.3250000000000002</v>
      </c>
      <c r="E2613" s="15">
        <v>40770</v>
      </c>
      <c r="F2613" s="14">
        <v>2.9609999999999999</v>
      </c>
      <c r="H2613" s="15">
        <v>40770</v>
      </c>
      <c r="I2613" s="14">
        <v>4.9950000000000001</v>
      </c>
      <c r="K2613" s="15">
        <v>40770</v>
      </c>
      <c r="L2613" s="14">
        <v>5.0330000000000004</v>
      </c>
      <c r="N2613" s="15">
        <v>40770</v>
      </c>
      <c r="O2613" s="14">
        <v>4.0339999999999998</v>
      </c>
      <c r="Q2613" s="15">
        <v>40770</v>
      </c>
      <c r="R2613" s="14">
        <v>2.6659999999999999</v>
      </c>
      <c r="T2613" s="15">
        <v>40770</v>
      </c>
      <c r="U2613" s="14">
        <v>2.8289999999999997</v>
      </c>
      <c r="W2613" s="15">
        <v>40770</v>
      </c>
      <c r="X2613" s="14">
        <v>10.513999999999999</v>
      </c>
      <c r="Z2613" s="15">
        <v>40770</v>
      </c>
      <c r="AA2613" s="14">
        <v>2.6909999999999998</v>
      </c>
      <c r="AC2613" s="14">
        <f t="shared" si="302"/>
        <v>3.6725950872856474</v>
      </c>
      <c r="AE2613" s="15">
        <v>40770</v>
      </c>
      <c r="AF2613" s="14">
        <v>2.3052999999999999</v>
      </c>
      <c r="AH2613" s="15">
        <v>40770</v>
      </c>
      <c r="AI2613" s="14">
        <v>2.5350000000000001</v>
      </c>
      <c r="AK2613" s="15">
        <v>40770</v>
      </c>
      <c r="AL2613" s="14">
        <v>2.1850000000000001</v>
      </c>
      <c r="AM2613" s="14">
        <f t="shared" si="304"/>
        <v>1.4875950872856474</v>
      </c>
      <c r="AN2613" s="15">
        <v>40770</v>
      </c>
      <c r="AO2613" s="14">
        <v>2.6619999999999999</v>
      </c>
      <c r="AP2613" s="14">
        <f t="shared" si="305"/>
        <v>-0.35670000000000002</v>
      </c>
      <c r="AQ2613" s="15">
        <v>40770</v>
      </c>
      <c r="AR2613" s="14">
        <v>3.25</v>
      </c>
      <c r="AS2613" s="14">
        <f t="shared" si="306"/>
        <v>-0.71499999999999986</v>
      </c>
      <c r="AU2613" s="14">
        <f t="shared" si="303"/>
        <v>0.14000000000000012</v>
      </c>
      <c r="AW2613" s="14">
        <f t="shared" si="307"/>
        <v>2.81</v>
      </c>
      <c r="AY2613" s="14">
        <f t="shared" si="308"/>
        <v>2.8480000000000003</v>
      </c>
      <c r="BA2613" s="15">
        <v>40770</v>
      </c>
      <c r="BB2613" s="14">
        <v>266.96370000000002</v>
      </c>
      <c r="BD2613" s="15"/>
      <c r="BJ2613" s="15">
        <v>41500</v>
      </c>
      <c r="BK2613" s="14">
        <v>225.4248</v>
      </c>
    </row>
    <row r="2614" spans="2:63" x14ac:dyDescent="0.2">
      <c r="B2614" s="15">
        <v>40771</v>
      </c>
      <c r="C2614" s="14">
        <v>2.3239999999999998</v>
      </c>
      <c r="E2614" s="15">
        <v>40771</v>
      </c>
      <c r="F2614" s="14">
        <v>2.9660000000000002</v>
      </c>
      <c r="H2614" s="15">
        <v>40771</v>
      </c>
      <c r="I2614" s="14">
        <v>4.99</v>
      </c>
      <c r="K2614" s="15">
        <v>40771</v>
      </c>
      <c r="L2614" s="14">
        <v>4.9950000000000001</v>
      </c>
      <c r="N2614" s="15">
        <v>40771</v>
      </c>
      <c r="O2614" s="14">
        <v>4.05</v>
      </c>
      <c r="Q2614" s="15">
        <v>40771</v>
      </c>
      <c r="R2614" s="14">
        <v>2.6920000000000002</v>
      </c>
      <c r="T2614" s="15">
        <v>40771</v>
      </c>
      <c r="U2614" s="14">
        <v>2.8519999999999999</v>
      </c>
      <c r="W2614" s="15">
        <v>40771</v>
      </c>
      <c r="X2614" s="14">
        <v>10.52</v>
      </c>
      <c r="Z2614" s="15">
        <v>40771</v>
      </c>
      <c r="AA2614" s="14">
        <v>2.714</v>
      </c>
      <c r="AC2614" s="14">
        <f t="shared" si="302"/>
        <v>3.6690213193264327</v>
      </c>
      <c r="AE2614" s="15">
        <v>40771</v>
      </c>
      <c r="AF2614" s="14">
        <v>2.2195999999999998</v>
      </c>
      <c r="AH2614" s="15">
        <v>40771</v>
      </c>
      <c r="AI2614" s="14">
        <v>2.5590000000000002</v>
      </c>
      <c r="AK2614" s="15">
        <v>40771</v>
      </c>
      <c r="AL2614" s="14">
        <v>2.145</v>
      </c>
      <c r="AM2614" s="14">
        <f t="shared" si="304"/>
        <v>1.5240213193264327</v>
      </c>
      <c r="AN2614" s="15">
        <v>40771</v>
      </c>
      <c r="AO2614" s="14">
        <v>2.613</v>
      </c>
      <c r="AP2614" s="14">
        <f t="shared" si="305"/>
        <v>-0.39340000000000019</v>
      </c>
      <c r="AQ2614" s="15">
        <v>40771</v>
      </c>
      <c r="AR2614" s="14">
        <v>3.3105000000000002</v>
      </c>
      <c r="AS2614" s="14">
        <f t="shared" si="306"/>
        <v>-0.75150000000000006</v>
      </c>
      <c r="AU2614" s="14">
        <f t="shared" si="303"/>
        <v>0.17899999999999983</v>
      </c>
      <c r="AW2614" s="14">
        <f t="shared" si="307"/>
        <v>2.8450000000000002</v>
      </c>
      <c r="AY2614" s="14">
        <f t="shared" si="308"/>
        <v>2.85</v>
      </c>
      <c r="BA2614" s="15">
        <v>40771</v>
      </c>
      <c r="BB2614" s="14">
        <v>266.62959999999998</v>
      </c>
      <c r="BD2614" s="15"/>
      <c r="BJ2614" s="15">
        <v>41501</v>
      </c>
      <c r="BK2614" s="14">
        <v>225.2568</v>
      </c>
    </row>
    <row r="2615" spans="2:63" x14ac:dyDescent="0.2">
      <c r="B2615" s="15">
        <v>40772</v>
      </c>
      <c r="C2615" s="14">
        <v>2.2029999999999998</v>
      </c>
      <c r="E2615" s="15">
        <v>40772</v>
      </c>
      <c r="F2615" s="14">
        <v>2.8289999999999997</v>
      </c>
      <c r="H2615" s="15">
        <v>40772</v>
      </c>
      <c r="I2615" s="14">
        <v>4.9559999999999995</v>
      </c>
      <c r="K2615" s="15">
        <v>40772</v>
      </c>
      <c r="L2615" s="14">
        <v>4.9290000000000003</v>
      </c>
      <c r="N2615" s="15">
        <v>40772</v>
      </c>
      <c r="O2615" s="14">
        <v>3.8860000000000001</v>
      </c>
      <c r="Q2615" s="15">
        <v>40772</v>
      </c>
      <c r="R2615" s="14">
        <v>2.573</v>
      </c>
      <c r="T2615" s="15">
        <v>40772</v>
      </c>
      <c r="U2615" s="14">
        <v>2.7709999999999999</v>
      </c>
      <c r="W2615" s="15">
        <v>40772</v>
      </c>
      <c r="X2615" s="14">
        <v>10.464</v>
      </c>
      <c r="Z2615" s="15">
        <v>40772</v>
      </c>
      <c r="AA2615" s="14">
        <v>2.6109999999999998</v>
      </c>
      <c r="AC2615" s="14">
        <f t="shared" si="302"/>
        <v>3.5686485400896024</v>
      </c>
      <c r="AE2615" s="15">
        <v>40772</v>
      </c>
      <c r="AF2615" s="14">
        <v>2.1652</v>
      </c>
      <c r="AH2615" s="15">
        <v>40772</v>
      </c>
      <c r="AI2615" s="14">
        <v>2.4319999999999999</v>
      </c>
      <c r="AK2615" s="15">
        <v>40772</v>
      </c>
      <c r="AL2615" s="14">
        <v>2.12</v>
      </c>
      <c r="AM2615" s="14">
        <f t="shared" si="304"/>
        <v>1.4486485400896023</v>
      </c>
      <c r="AN2615" s="15">
        <v>40772</v>
      </c>
      <c r="AO2615" s="14">
        <v>2.609</v>
      </c>
      <c r="AP2615" s="14">
        <f t="shared" si="305"/>
        <v>-0.44379999999999997</v>
      </c>
      <c r="AQ2615" s="15">
        <v>40772</v>
      </c>
      <c r="AR2615" s="14">
        <v>3.2915000000000001</v>
      </c>
      <c r="AS2615" s="14">
        <f t="shared" si="306"/>
        <v>-0.85950000000000015</v>
      </c>
      <c r="AU2615" s="14">
        <f t="shared" si="303"/>
        <v>8.2999999999999741E-2</v>
      </c>
      <c r="AW2615" s="14">
        <f t="shared" si="307"/>
        <v>2.8359999999999994</v>
      </c>
      <c r="AY2615" s="14">
        <f t="shared" si="308"/>
        <v>2.8090000000000002</v>
      </c>
      <c r="BA2615" s="15">
        <v>40772</v>
      </c>
      <c r="BB2615" s="14">
        <v>275.2919</v>
      </c>
      <c r="BD2615" s="15"/>
      <c r="BJ2615" s="15">
        <v>41502</v>
      </c>
      <c r="BK2615" s="14">
        <v>224.08840000000001</v>
      </c>
    </row>
    <row r="2616" spans="2:63" x14ac:dyDescent="0.2">
      <c r="B2616" s="15">
        <v>40773</v>
      </c>
      <c r="C2616" s="14">
        <v>2.0870000000000002</v>
      </c>
      <c r="E2616" s="15">
        <v>40773</v>
      </c>
      <c r="F2616" s="14">
        <v>2.7450000000000001</v>
      </c>
      <c r="H2616" s="15">
        <v>40773</v>
      </c>
      <c r="I2616" s="14">
        <v>4.9909999999999997</v>
      </c>
      <c r="K2616" s="15">
        <v>40773</v>
      </c>
      <c r="L2616" s="14">
        <v>4.9539999999999997</v>
      </c>
      <c r="N2616" s="15">
        <v>40773</v>
      </c>
      <c r="O2616" s="14">
        <v>3.8820000000000001</v>
      </c>
      <c r="Q2616" s="15">
        <v>40773</v>
      </c>
      <c r="R2616" s="14">
        <v>2.4670000000000001</v>
      </c>
      <c r="T2616" s="15">
        <v>40773</v>
      </c>
      <c r="U2616" s="14">
        <v>2.6760000000000002</v>
      </c>
      <c r="W2616" s="15">
        <v>40773</v>
      </c>
      <c r="X2616" s="14">
        <v>10.493</v>
      </c>
      <c r="Z2616" s="15">
        <v>40773</v>
      </c>
      <c r="AA2616" s="14">
        <v>2.4929999999999999</v>
      </c>
      <c r="AC2616" s="14">
        <f t="shared" si="302"/>
        <v>3.5164765950872852</v>
      </c>
      <c r="AE2616" s="15">
        <v>40773</v>
      </c>
      <c r="AF2616" s="14">
        <v>2.0623999999999998</v>
      </c>
      <c r="AH2616" s="15">
        <v>40773</v>
      </c>
      <c r="AI2616" s="14">
        <v>2.3130000000000002</v>
      </c>
      <c r="AK2616" s="15">
        <v>40773</v>
      </c>
      <c r="AL2616" s="14">
        <v>2.0249999999999999</v>
      </c>
      <c r="AM2616" s="14">
        <f t="shared" si="304"/>
        <v>1.4914765950872853</v>
      </c>
      <c r="AN2616" s="15">
        <v>40773</v>
      </c>
      <c r="AO2616" s="14">
        <v>2.4264999999999999</v>
      </c>
      <c r="AP2616" s="14">
        <f t="shared" si="305"/>
        <v>-0.36410000000000009</v>
      </c>
      <c r="AQ2616" s="15">
        <v>40773</v>
      </c>
      <c r="AR2616" s="14">
        <v>3.2</v>
      </c>
      <c r="AS2616" s="14">
        <f t="shared" si="306"/>
        <v>-0.88700000000000001</v>
      </c>
      <c r="AU2616" s="14">
        <f t="shared" si="303"/>
        <v>6.2000000000000277E-2</v>
      </c>
      <c r="AW2616" s="14">
        <f t="shared" si="307"/>
        <v>2.9659999999999997</v>
      </c>
      <c r="AY2616" s="14">
        <f t="shared" si="308"/>
        <v>2.9289999999999998</v>
      </c>
      <c r="BA2616" s="15">
        <v>40773</v>
      </c>
      <c r="BB2616" s="14">
        <v>290.40100000000001</v>
      </c>
      <c r="BD2616" s="15"/>
      <c r="BJ2616" s="15">
        <v>41503</v>
      </c>
      <c r="BK2616" s="14">
        <v>224.08840000000001</v>
      </c>
    </row>
    <row r="2617" spans="2:63" x14ac:dyDescent="0.2">
      <c r="B2617" s="15">
        <v>40774</v>
      </c>
      <c r="C2617" s="14">
        <v>2.105</v>
      </c>
      <c r="E2617" s="15">
        <v>40774</v>
      </c>
      <c r="F2617" s="14">
        <v>2.758</v>
      </c>
      <c r="H2617" s="15">
        <v>40774</v>
      </c>
      <c r="I2617" s="14">
        <v>4.9660000000000002</v>
      </c>
      <c r="K2617" s="15">
        <v>40774</v>
      </c>
      <c r="L2617" s="14">
        <v>4.931</v>
      </c>
      <c r="N2617" s="15">
        <v>40774</v>
      </c>
      <c r="O2617" s="14">
        <v>3.9039999999999999</v>
      </c>
      <c r="Q2617" s="15">
        <v>40774</v>
      </c>
      <c r="R2617" s="14">
        <v>2.496</v>
      </c>
      <c r="T2617" s="15">
        <v>40774</v>
      </c>
      <c r="U2617" s="14">
        <v>2.694</v>
      </c>
      <c r="W2617" s="15">
        <v>40774</v>
      </c>
      <c r="X2617" s="14">
        <v>10.596</v>
      </c>
      <c r="Z2617" s="15">
        <v>40774</v>
      </c>
      <c r="AA2617" s="14">
        <v>2.5190000000000001</v>
      </c>
      <c r="AC2617" s="14">
        <f t="shared" si="302"/>
        <v>3.5229842422369839</v>
      </c>
      <c r="AE2617" s="15">
        <v>40774</v>
      </c>
      <c r="AF2617" s="14">
        <v>2.0623</v>
      </c>
      <c r="AH2617" s="15">
        <v>40774</v>
      </c>
      <c r="AI2617" s="14">
        <v>2.387</v>
      </c>
      <c r="AK2617" s="15">
        <v>40774</v>
      </c>
      <c r="AL2617" s="14">
        <v>2.0099999999999998</v>
      </c>
      <c r="AM2617" s="14">
        <f t="shared" si="304"/>
        <v>1.5129842422369841</v>
      </c>
      <c r="AN2617" s="15">
        <v>40774</v>
      </c>
      <c r="AO2617" s="14">
        <v>2.4275000000000002</v>
      </c>
      <c r="AP2617" s="14">
        <f t="shared" si="305"/>
        <v>-0.36520000000000019</v>
      </c>
      <c r="AQ2617" s="15">
        <v>40774</v>
      </c>
      <c r="AR2617" s="14">
        <v>3.2370000000000001</v>
      </c>
      <c r="AS2617" s="14">
        <f t="shared" si="306"/>
        <v>-0.85000000000000009</v>
      </c>
      <c r="AU2617" s="14">
        <f t="shared" si="303"/>
        <v>9.5000000000000195E-2</v>
      </c>
      <c r="AW2617" s="14">
        <f t="shared" si="307"/>
        <v>2.9560000000000004</v>
      </c>
      <c r="AY2617" s="14">
        <f t="shared" si="308"/>
        <v>2.9210000000000003</v>
      </c>
      <c r="BA2617" s="15">
        <v>40774</v>
      </c>
      <c r="BB2617" s="14">
        <v>286.07670000000002</v>
      </c>
      <c r="BD2617" s="15"/>
      <c r="BJ2617" s="15">
        <v>41504</v>
      </c>
      <c r="BK2617" s="14">
        <v>224.08840000000001</v>
      </c>
    </row>
    <row r="2618" spans="2:63" x14ac:dyDescent="0.2">
      <c r="B2618" s="15">
        <v>40775</v>
      </c>
      <c r="C2618" s="14">
        <v>2.105</v>
      </c>
      <c r="E2618" s="15">
        <v>40775</v>
      </c>
      <c r="F2618" s="14">
        <v>2.758</v>
      </c>
      <c r="H2618" s="15">
        <v>40775</v>
      </c>
      <c r="I2618" s="14">
        <v>4.9660000000000002</v>
      </c>
      <c r="K2618" s="15">
        <v>40775</v>
      </c>
      <c r="L2618" s="14">
        <v>4.931</v>
      </c>
      <c r="N2618" s="15">
        <v>40775</v>
      </c>
      <c r="O2618" s="14">
        <v>3.9039999999999999</v>
      </c>
      <c r="Q2618" s="15">
        <v>40775</v>
      </c>
      <c r="R2618" s="14">
        <v>2.496</v>
      </c>
      <c r="T2618" s="15">
        <v>40775</v>
      </c>
      <c r="U2618" s="14">
        <v>2.694</v>
      </c>
      <c r="W2618" s="15">
        <v>40775</v>
      </c>
      <c r="X2618" s="14">
        <v>10.596</v>
      </c>
      <c r="Z2618" s="15">
        <v>40775</v>
      </c>
      <c r="AA2618" s="14">
        <v>2.5190000000000001</v>
      </c>
      <c r="AC2618" s="14">
        <f t="shared" si="302"/>
        <v>3.5229842422369839</v>
      </c>
      <c r="AE2618" s="15">
        <v>40775</v>
      </c>
      <c r="AF2618" s="14">
        <v>2.0623</v>
      </c>
      <c r="AH2618" s="15">
        <v>40775</v>
      </c>
      <c r="AI2618" s="14">
        <v>2.387</v>
      </c>
      <c r="AK2618" s="15">
        <v>40775</v>
      </c>
      <c r="AL2618" s="14">
        <v>2.0099999999999998</v>
      </c>
      <c r="AM2618" s="14">
        <f t="shared" si="304"/>
        <v>1.5129842422369841</v>
      </c>
      <c r="AN2618" s="15">
        <v>40775</v>
      </c>
      <c r="AO2618" s="14">
        <v>2.4275000000000002</v>
      </c>
      <c r="AP2618" s="14">
        <f t="shared" si="305"/>
        <v>-0.36520000000000019</v>
      </c>
      <c r="AQ2618" s="15">
        <v>40775</v>
      </c>
      <c r="AR2618" s="14">
        <v>3.2370000000000001</v>
      </c>
      <c r="AS2618" s="14">
        <f t="shared" si="306"/>
        <v>-0.85000000000000009</v>
      </c>
      <c r="AU2618" s="14">
        <f t="shared" si="303"/>
        <v>9.5000000000000195E-2</v>
      </c>
      <c r="AW2618" s="14">
        <f t="shared" si="307"/>
        <v>2.9560000000000004</v>
      </c>
      <c r="AY2618" s="14">
        <f t="shared" si="308"/>
        <v>2.9210000000000003</v>
      </c>
      <c r="BA2618" s="15">
        <v>40775</v>
      </c>
      <c r="BB2618" s="14">
        <v>286.07670000000002</v>
      </c>
      <c r="BD2618" s="15"/>
      <c r="BJ2618" s="15">
        <v>41505</v>
      </c>
      <c r="BK2618" s="14">
        <v>222.83510000000001</v>
      </c>
    </row>
    <row r="2619" spans="2:63" x14ac:dyDescent="0.2">
      <c r="B2619" s="15">
        <v>40776</v>
      </c>
      <c r="C2619" s="14">
        <v>2.105</v>
      </c>
      <c r="E2619" s="15">
        <v>40776</v>
      </c>
      <c r="F2619" s="14">
        <v>2.758</v>
      </c>
      <c r="H2619" s="15">
        <v>40776</v>
      </c>
      <c r="I2619" s="14">
        <v>4.9660000000000002</v>
      </c>
      <c r="K2619" s="15">
        <v>40776</v>
      </c>
      <c r="L2619" s="14">
        <v>4.931</v>
      </c>
      <c r="N2619" s="15">
        <v>40776</v>
      </c>
      <c r="O2619" s="14">
        <v>3.9039999999999999</v>
      </c>
      <c r="Q2619" s="15">
        <v>40776</v>
      </c>
      <c r="R2619" s="14">
        <v>2.496</v>
      </c>
      <c r="T2619" s="15">
        <v>40776</v>
      </c>
      <c r="U2619" s="14">
        <v>2.694</v>
      </c>
      <c r="W2619" s="15">
        <v>40776</v>
      </c>
      <c r="X2619" s="14">
        <v>10.596</v>
      </c>
      <c r="Z2619" s="15">
        <v>40776</v>
      </c>
      <c r="AA2619" s="14">
        <v>2.5190000000000001</v>
      </c>
      <c r="AC2619" s="14">
        <f t="shared" si="302"/>
        <v>3.5229842422369839</v>
      </c>
      <c r="AE2619" s="15">
        <v>40776</v>
      </c>
      <c r="AF2619" s="14">
        <v>2.0623</v>
      </c>
      <c r="AH2619" s="15">
        <v>40776</v>
      </c>
      <c r="AI2619" s="14">
        <v>2.387</v>
      </c>
      <c r="AK2619" s="15">
        <v>40776</v>
      </c>
      <c r="AL2619" s="14">
        <v>2.0099999999999998</v>
      </c>
      <c r="AM2619" s="14">
        <f t="shared" si="304"/>
        <v>1.5129842422369841</v>
      </c>
      <c r="AN2619" s="15">
        <v>40776</v>
      </c>
      <c r="AO2619" s="14">
        <v>2.4275000000000002</v>
      </c>
      <c r="AP2619" s="14">
        <f t="shared" si="305"/>
        <v>-0.36520000000000019</v>
      </c>
      <c r="AQ2619" s="15">
        <v>40776</v>
      </c>
      <c r="AR2619" s="14">
        <v>3.2370000000000001</v>
      </c>
      <c r="AS2619" s="14">
        <f t="shared" si="306"/>
        <v>-0.85000000000000009</v>
      </c>
      <c r="AU2619" s="14">
        <f t="shared" si="303"/>
        <v>9.5000000000000195E-2</v>
      </c>
      <c r="AW2619" s="14">
        <f t="shared" si="307"/>
        <v>2.9560000000000004</v>
      </c>
      <c r="AY2619" s="14">
        <f t="shared" si="308"/>
        <v>2.9210000000000003</v>
      </c>
      <c r="BA2619" s="15">
        <v>40776</v>
      </c>
      <c r="BB2619" s="14">
        <v>286.07670000000002</v>
      </c>
      <c r="BD2619" s="15"/>
      <c r="BJ2619" s="15">
        <v>41506</v>
      </c>
      <c r="BK2619" s="14">
        <v>221.19820000000001</v>
      </c>
    </row>
    <row r="2620" spans="2:63" x14ac:dyDescent="0.2">
      <c r="B2620" s="15">
        <v>40777</v>
      </c>
      <c r="C2620" s="14">
        <v>2.1019999999999999</v>
      </c>
      <c r="E2620" s="15">
        <v>40777</v>
      </c>
      <c r="F2620" s="14">
        <v>2.766</v>
      </c>
      <c r="H2620" s="15">
        <v>40777</v>
      </c>
      <c r="I2620" s="14">
        <v>4.9640000000000004</v>
      </c>
      <c r="K2620" s="15">
        <v>40777</v>
      </c>
      <c r="L2620" s="14">
        <v>4.9740000000000002</v>
      </c>
      <c r="N2620" s="15">
        <v>40777</v>
      </c>
      <c r="O2620" s="14">
        <v>3.875</v>
      </c>
      <c r="Q2620" s="15">
        <v>40777</v>
      </c>
      <c r="R2620" s="14">
        <v>2.4990000000000001</v>
      </c>
      <c r="T2620" s="15">
        <v>40777</v>
      </c>
      <c r="U2620" s="14">
        <v>2.706</v>
      </c>
      <c r="W2620" s="15">
        <v>40777</v>
      </c>
      <c r="X2620" s="14">
        <v>10.755000000000001</v>
      </c>
      <c r="Z2620" s="15">
        <v>40777</v>
      </c>
      <c r="AA2620" s="14">
        <v>2.5150000000000001</v>
      </c>
      <c r="AC2620" s="14">
        <f t="shared" si="302"/>
        <v>3.5354450795612551</v>
      </c>
      <c r="AE2620" s="15">
        <v>40777</v>
      </c>
      <c r="AF2620" s="14">
        <v>2.1057999999999999</v>
      </c>
      <c r="AH2620" s="15">
        <v>40777</v>
      </c>
      <c r="AI2620" s="14">
        <v>2.3849999999999998</v>
      </c>
      <c r="AK2620" s="15">
        <v>40777</v>
      </c>
      <c r="AL2620" s="14">
        <v>2.0049999999999999</v>
      </c>
      <c r="AM2620" s="14">
        <f t="shared" si="304"/>
        <v>1.5304450795612552</v>
      </c>
      <c r="AN2620" s="15">
        <v>40777</v>
      </c>
      <c r="AO2620" s="14">
        <v>2.4565000000000001</v>
      </c>
      <c r="AP2620" s="14">
        <f t="shared" si="305"/>
        <v>-0.35070000000000023</v>
      </c>
      <c r="AQ2620" s="15">
        <v>40777</v>
      </c>
      <c r="AR2620" s="14">
        <v>3.2480000000000002</v>
      </c>
      <c r="AS2620" s="14">
        <f t="shared" si="306"/>
        <v>-0.86300000000000043</v>
      </c>
      <c r="AU2620" s="14">
        <f t="shared" si="303"/>
        <v>9.6999999999999975E-2</v>
      </c>
      <c r="AW2620" s="14">
        <f t="shared" si="307"/>
        <v>2.9590000000000005</v>
      </c>
      <c r="AY2620" s="14">
        <f t="shared" si="308"/>
        <v>2.9690000000000003</v>
      </c>
      <c r="BA2620" s="15">
        <v>40777</v>
      </c>
      <c r="BB2620" s="14">
        <v>286.22879999999998</v>
      </c>
      <c r="BD2620" s="15"/>
      <c r="BJ2620" s="15">
        <v>41507</v>
      </c>
      <c r="BK2620" s="14">
        <v>221.27070000000001</v>
      </c>
    </row>
    <row r="2621" spans="2:63" x14ac:dyDescent="0.2">
      <c r="B2621" s="15">
        <v>40778</v>
      </c>
      <c r="C2621" s="14">
        <v>2.1280000000000001</v>
      </c>
      <c r="E2621" s="15">
        <v>40778</v>
      </c>
      <c r="F2621" s="14">
        <v>2.7909999999999999</v>
      </c>
      <c r="H2621" s="15">
        <v>40778</v>
      </c>
      <c r="I2621" s="14">
        <v>4.9909999999999997</v>
      </c>
      <c r="K2621" s="15">
        <v>40778</v>
      </c>
      <c r="L2621" s="14">
        <v>5.0060000000000002</v>
      </c>
      <c r="N2621" s="15">
        <v>40778</v>
      </c>
      <c r="O2621" s="14">
        <v>3.9020000000000001</v>
      </c>
      <c r="Q2621" s="15">
        <v>40778</v>
      </c>
      <c r="R2621" s="14">
        <v>2.5329999999999999</v>
      </c>
      <c r="T2621" s="15">
        <v>40778</v>
      </c>
      <c r="U2621" s="14">
        <v>2.714</v>
      </c>
      <c r="W2621" s="15">
        <v>40778</v>
      </c>
      <c r="X2621" s="14">
        <v>10.983000000000001</v>
      </c>
      <c r="Z2621" s="15">
        <v>40778</v>
      </c>
      <c r="AA2621" s="14">
        <v>2.5449999999999999</v>
      </c>
      <c r="AC2621" s="14">
        <f t="shared" si="302"/>
        <v>3.5679984551212729</v>
      </c>
      <c r="AE2621" s="15">
        <v>40778</v>
      </c>
      <c r="AF2621" s="14">
        <v>2.153</v>
      </c>
      <c r="AH2621" s="15">
        <v>40778</v>
      </c>
      <c r="AI2621" s="14">
        <v>2.3940000000000001</v>
      </c>
      <c r="AK2621" s="15">
        <v>40778</v>
      </c>
      <c r="AL2621" s="14">
        <v>2.0099999999999998</v>
      </c>
      <c r="AM2621" s="14">
        <f t="shared" si="304"/>
        <v>1.5579984551212731</v>
      </c>
      <c r="AN2621" s="15">
        <v>40778</v>
      </c>
      <c r="AO2621" s="14">
        <v>2.4209999999999998</v>
      </c>
      <c r="AP2621" s="14">
        <f t="shared" si="305"/>
        <v>-0.26799999999999979</v>
      </c>
      <c r="AQ2621" s="15">
        <v>40778</v>
      </c>
      <c r="AR2621" s="14">
        <v>3.194</v>
      </c>
      <c r="AS2621" s="14">
        <f t="shared" si="306"/>
        <v>-0.79999999999999982</v>
      </c>
      <c r="AU2621" s="14">
        <f t="shared" si="303"/>
        <v>0.11800000000000033</v>
      </c>
      <c r="AW2621" s="14">
        <f t="shared" si="307"/>
        <v>2.9809999999999999</v>
      </c>
      <c r="AY2621" s="14">
        <f t="shared" si="308"/>
        <v>2.9960000000000004</v>
      </c>
      <c r="BA2621" s="15">
        <v>40778</v>
      </c>
      <c r="BB2621" s="14">
        <v>286.32499999999999</v>
      </c>
      <c r="BD2621" s="15"/>
      <c r="BJ2621" s="15">
        <v>41508</v>
      </c>
      <c r="BK2621" s="14">
        <v>220.3449</v>
      </c>
    </row>
    <row r="2622" spans="2:63" x14ac:dyDescent="0.2">
      <c r="B2622" s="15">
        <v>40779</v>
      </c>
      <c r="C2622" s="14">
        <v>2.2080000000000002</v>
      </c>
      <c r="E2622" s="15">
        <v>40779</v>
      </c>
      <c r="F2622" s="14">
        <v>2.8490000000000002</v>
      </c>
      <c r="H2622" s="15">
        <v>40779</v>
      </c>
      <c r="I2622" s="14">
        <v>5.01</v>
      </c>
      <c r="K2622" s="15">
        <v>40779</v>
      </c>
      <c r="L2622" s="14">
        <v>5.0469999999999997</v>
      </c>
      <c r="N2622" s="15">
        <v>40779</v>
      </c>
      <c r="O2622" s="14">
        <v>3.9379999999999997</v>
      </c>
      <c r="Q2622" s="15">
        <v>40779</v>
      </c>
      <c r="R2622" s="14">
        <v>2.6</v>
      </c>
      <c r="T2622" s="15">
        <v>40779</v>
      </c>
      <c r="U2622" s="14">
        <v>2.786</v>
      </c>
      <c r="W2622" s="15">
        <v>40779</v>
      </c>
      <c r="X2622" s="14">
        <v>11.175000000000001</v>
      </c>
      <c r="Z2622" s="15">
        <v>40779</v>
      </c>
      <c r="AA2622" s="14">
        <v>2.6080000000000001</v>
      </c>
      <c r="AC2622" s="14">
        <f t="shared" si="302"/>
        <v>3.6273928626602805</v>
      </c>
      <c r="AE2622" s="15">
        <v>40779</v>
      </c>
      <c r="AF2622" s="14">
        <v>2.2993999999999999</v>
      </c>
      <c r="AH2622" s="15">
        <v>40779</v>
      </c>
      <c r="AI2622" s="14">
        <v>2.476</v>
      </c>
      <c r="AK2622" s="15">
        <v>40779</v>
      </c>
      <c r="AL2622" s="14">
        <v>2.0449999999999999</v>
      </c>
      <c r="AM2622" s="14">
        <f t="shared" si="304"/>
        <v>1.5823928626602806</v>
      </c>
      <c r="AN2622" s="15">
        <v>40779</v>
      </c>
      <c r="AO2622" s="14">
        <v>2.4329999999999998</v>
      </c>
      <c r="AP2622" s="14">
        <f t="shared" si="305"/>
        <v>-0.13359999999999994</v>
      </c>
      <c r="AQ2622" s="15">
        <v>40779</v>
      </c>
      <c r="AR2622" s="14">
        <v>3.1924999999999999</v>
      </c>
      <c r="AS2622" s="14">
        <f t="shared" si="306"/>
        <v>-0.71649999999999991</v>
      </c>
      <c r="AU2622" s="14">
        <f t="shared" si="303"/>
        <v>0.16300000000000026</v>
      </c>
      <c r="AW2622" s="14">
        <f t="shared" si="307"/>
        <v>2.9649999999999999</v>
      </c>
      <c r="AY2622" s="14">
        <f t="shared" si="308"/>
        <v>3.0019999999999998</v>
      </c>
      <c r="BA2622" s="15">
        <v>40779</v>
      </c>
      <c r="BB2622" s="14">
        <v>280.20359999999999</v>
      </c>
      <c r="BD2622" s="15"/>
      <c r="BJ2622" s="15">
        <v>41509</v>
      </c>
      <c r="BK2622" s="14">
        <v>221.0437</v>
      </c>
    </row>
    <row r="2623" spans="2:63" x14ac:dyDescent="0.2">
      <c r="B2623" s="15">
        <v>40780</v>
      </c>
      <c r="C2623" s="14">
        <v>2.1859999999999999</v>
      </c>
      <c r="E2623" s="15">
        <v>40780</v>
      </c>
      <c r="F2623" s="14">
        <v>2.8679999999999999</v>
      </c>
      <c r="H2623" s="15">
        <v>40780</v>
      </c>
      <c r="I2623" s="14">
        <v>4.9939999999999998</v>
      </c>
      <c r="K2623" s="15">
        <v>40780</v>
      </c>
      <c r="L2623" s="14">
        <v>5.0570000000000004</v>
      </c>
      <c r="N2623" s="15">
        <v>40780</v>
      </c>
      <c r="O2623" s="14">
        <v>3.9420000000000002</v>
      </c>
      <c r="Q2623" s="15">
        <v>40780</v>
      </c>
      <c r="R2623" s="14">
        <v>2.6070000000000002</v>
      </c>
      <c r="T2623" s="15">
        <v>40780</v>
      </c>
      <c r="U2623" s="14">
        <v>2.786</v>
      </c>
      <c r="W2623" s="15">
        <v>40780</v>
      </c>
      <c r="X2623" s="14">
        <v>11.180999999999999</v>
      </c>
      <c r="Z2623" s="15">
        <v>40780</v>
      </c>
      <c r="AA2623" s="14">
        <v>2.621</v>
      </c>
      <c r="AC2623" s="14">
        <f t="shared" si="302"/>
        <v>3.626152016066738</v>
      </c>
      <c r="AE2623" s="15">
        <v>40780</v>
      </c>
      <c r="AF2623" s="14">
        <v>2.2286000000000001</v>
      </c>
      <c r="AH2623" s="15">
        <v>40780</v>
      </c>
      <c r="AI2623" s="14">
        <v>2.4609999999999999</v>
      </c>
      <c r="AK2623" s="15">
        <v>40780</v>
      </c>
      <c r="AL2623" s="14">
        <v>2.0150000000000001</v>
      </c>
      <c r="AM2623" s="14">
        <f t="shared" si="304"/>
        <v>1.6111520160667379</v>
      </c>
      <c r="AN2623" s="15">
        <v>40780</v>
      </c>
      <c r="AO2623" s="14">
        <v>2.4864999999999999</v>
      </c>
      <c r="AP2623" s="14">
        <f t="shared" si="305"/>
        <v>-0.2578999999999998</v>
      </c>
      <c r="AQ2623" s="15">
        <v>40780</v>
      </c>
      <c r="AR2623" s="14">
        <v>3.153</v>
      </c>
      <c r="AS2623" s="14">
        <f t="shared" si="306"/>
        <v>-0.69200000000000017</v>
      </c>
      <c r="AU2623" s="14">
        <f t="shared" si="303"/>
        <v>0.17099999999999982</v>
      </c>
      <c r="AW2623" s="14">
        <f t="shared" si="307"/>
        <v>2.9789999999999996</v>
      </c>
      <c r="AY2623" s="14">
        <f t="shared" si="308"/>
        <v>3.0420000000000003</v>
      </c>
      <c r="BA2623" s="15">
        <v>40780</v>
      </c>
      <c r="BB2623" s="14">
        <v>280.76679999999999</v>
      </c>
      <c r="BD2623" s="15"/>
      <c r="BJ2623" s="15">
        <v>41510</v>
      </c>
      <c r="BK2623" s="14">
        <v>221.0437</v>
      </c>
    </row>
    <row r="2624" spans="2:63" x14ac:dyDescent="0.2">
      <c r="B2624" s="15">
        <v>40781</v>
      </c>
      <c r="C2624" s="14">
        <v>2.157</v>
      </c>
      <c r="E2624" s="15">
        <v>40781</v>
      </c>
      <c r="F2624" s="14">
        <v>2.823</v>
      </c>
      <c r="H2624" s="15">
        <v>40781</v>
      </c>
      <c r="I2624" s="14">
        <v>5.0010000000000003</v>
      </c>
      <c r="K2624" s="15">
        <v>40781</v>
      </c>
      <c r="L2624" s="14">
        <v>5.0720000000000001</v>
      </c>
      <c r="N2624" s="15">
        <v>40781</v>
      </c>
      <c r="O2624" s="14">
        <v>3.9470000000000001</v>
      </c>
      <c r="Q2624" s="15">
        <v>40781</v>
      </c>
      <c r="R2624" s="14">
        <v>2.57</v>
      </c>
      <c r="T2624" s="15">
        <v>40781</v>
      </c>
      <c r="U2624" s="14">
        <v>2.7450000000000001</v>
      </c>
      <c r="W2624" s="15">
        <v>40781</v>
      </c>
      <c r="X2624" s="14">
        <v>11.170999999999999</v>
      </c>
      <c r="Z2624" s="15">
        <v>40781</v>
      </c>
      <c r="AA2624" s="14">
        <v>2.5960000000000001</v>
      </c>
      <c r="AC2624" s="14">
        <f t="shared" si="302"/>
        <v>3.6079612235439518</v>
      </c>
      <c r="AE2624" s="15">
        <v>40781</v>
      </c>
      <c r="AF2624" s="14">
        <v>2.1899000000000002</v>
      </c>
      <c r="AH2624" s="15">
        <v>40781</v>
      </c>
      <c r="AI2624" s="14">
        <v>2.4990000000000001</v>
      </c>
      <c r="AK2624" s="15">
        <v>40781</v>
      </c>
      <c r="AL2624" s="14">
        <v>1.9950000000000001</v>
      </c>
      <c r="AM2624" s="14">
        <f t="shared" si="304"/>
        <v>1.6129612235439517</v>
      </c>
      <c r="AN2624" s="15">
        <v>40781</v>
      </c>
      <c r="AO2624" s="14">
        <v>2.4340000000000002</v>
      </c>
      <c r="AP2624" s="14">
        <f t="shared" si="305"/>
        <v>-0.24409999999999998</v>
      </c>
      <c r="AQ2624" s="15">
        <v>40781</v>
      </c>
      <c r="AR2624" s="14">
        <v>3.1154999999999999</v>
      </c>
      <c r="AS2624" s="14">
        <f t="shared" si="306"/>
        <v>-0.61649999999999983</v>
      </c>
      <c r="AU2624" s="14">
        <f t="shared" si="303"/>
        <v>0.16199999999999992</v>
      </c>
      <c r="AW2624" s="14">
        <f t="shared" si="307"/>
        <v>3.0060000000000002</v>
      </c>
      <c r="AY2624" s="14">
        <f t="shared" si="308"/>
        <v>3.077</v>
      </c>
      <c r="BA2624" s="15">
        <v>40781</v>
      </c>
      <c r="BB2624" s="14">
        <v>284.38499999999999</v>
      </c>
      <c r="BD2624" s="15"/>
      <c r="BJ2624" s="15">
        <v>41511</v>
      </c>
      <c r="BK2624" s="14">
        <v>221.0437</v>
      </c>
    </row>
    <row r="2625" spans="2:63" x14ac:dyDescent="0.2">
      <c r="B2625" s="15">
        <v>40782</v>
      </c>
      <c r="C2625" s="14">
        <v>2.157</v>
      </c>
      <c r="E2625" s="15">
        <v>40782</v>
      </c>
      <c r="F2625" s="14">
        <v>2.823</v>
      </c>
      <c r="H2625" s="15">
        <v>40782</v>
      </c>
      <c r="I2625" s="14">
        <v>5.0010000000000003</v>
      </c>
      <c r="K2625" s="15">
        <v>40782</v>
      </c>
      <c r="L2625" s="14">
        <v>5.0720000000000001</v>
      </c>
      <c r="N2625" s="15">
        <v>40782</v>
      </c>
      <c r="O2625" s="14">
        <v>3.9470000000000001</v>
      </c>
      <c r="Q2625" s="15">
        <v>40782</v>
      </c>
      <c r="R2625" s="14">
        <v>2.57</v>
      </c>
      <c r="T2625" s="15">
        <v>40782</v>
      </c>
      <c r="U2625" s="14">
        <v>2.7450000000000001</v>
      </c>
      <c r="W2625" s="15">
        <v>40782</v>
      </c>
      <c r="X2625" s="14">
        <v>11.170999999999999</v>
      </c>
      <c r="Z2625" s="15">
        <v>40782</v>
      </c>
      <c r="AA2625" s="14">
        <v>2.5960000000000001</v>
      </c>
      <c r="AC2625" s="14">
        <f t="shared" si="302"/>
        <v>3.6079612235439518</v>
      </c>
      <c r="AE2625" s="15">
        <v>40782</v>
      </c>
      <c r="AF2625" s="14">
        <v>2.1899000000000002</v>
      </c>
      <c r="AH2625" s="15">
        <v>40782</v>
      </c>
      <c r="AI2625" s="14">
        <v>2.4990000000000001</v>
      </c>
      <c r="AK2625" s="15">
        <v>40782</v>
      </c>
      <c r="AL2625" s="14">
        <v>1.9950000000000001</v>
      </c>
      <c r="AM2625" s="14">
        <f t="shared" si="304"/>
        <v>1.6129612235439517</v>
      </c>
      <c r="AN2625" s="15">
        <v>40782</v>
      </c>
      <c r="AO2625" s="14">
        <v>2.4340000000000002</v>
      </c>
      <c r="AP2625" s="14">
        <f t="shared" si="305"/>
        <v>-0.24409999999999998</v>
      </c>
      <c r="AQ2625" s="15">
        <v>40782</v>
      </c>
      <c r="AR2625" s="14">
        <v>3.1154999999999999</v>
      </c>
      <c r="AS2625" s="14">
        <f t="shared" si="306"/>
        <v>-0.61649999999999983</v>
      </c>
      <c r="AU2625" s="14">
        <f t="shared" si="303"/>
        <v>0.16199999999999992</v>
      </c>
      <c r="AW2625" s="14">
        <f t="shared" si="307"/>
        <v>3.0060000000000002</v>
      </c>
      <c r="AY2625" s="14">
        <f t="shared" si="308"/>
        <v>3.077</v>
      </c>
      <c r="BA2625" s="15">
        <v>40782</v>
      </c>
      <c r="BB2625" s="14">
        <v>284.38499999999999</v>
      </c>
      <c r="BD2625" s="15"/>
      <c r="BJ2625" s="15">
        <v>41512</v>
      </c>
      <c r="BK2625" s="14">
        <v>221.0437</v>
      </c>
    </row>
    <row r="2626" spans="2:63" x14ac:dyDescent="0.2">
      <c r="B2626" s="15">
        <v>40783</v>
      </c>
      <c r="C2626" s="14">
        <v>2.157</v>
      </c>
      <c r="E2626" s="15">
        <v>40783</v>
      </c>
      <c r="F2626" s="14">
        <v>2.823</v>
      </c>
      <c r="H2626" s="15">
        <v>40783</v>
      </c>
      <c r="I2626" s="14">
        <v>5.0010000000000003</v>
      </c>
      <c r="K2626" s="15">
        <v>40783</v>
      </c>
      <c r="L2626" s="14">
        <v>5.0720000000000001</v>
      </c>
      <c r="N2626" s="15">
        <v>40783</v>
      </c>
      <c r="O2626" s="14">
        <v>3.9470000000000001</v>
      </c>
      <c r="Q2626" s="15">
        <v>40783</v>
      </c>
      <c r="R2626" s="14">
        <v>2.57</v>
      </c>
      <c r="T2626" s="15">
        <v>40783</v>
      </c>
      <c r="U2626" s="14">
        <v>2.7450000000000001</v>
      </c>
      <c r="W2626" s="15">
        <v>40783</v>
      </c>
      <c r="X2626" s="14">
        <v>11.170999999999999</v>
      </c>
      <c r="Z2626" s="15">
        <v>40783</v>
      </c>
      <c r="AA2626" s="14">
        <v>2.5960000000000001</v>
      </c>
      <c r="AC2626" s="14">
        <f t="shared" si="302"/>
        <v>3.6079612235439518</v>
      </c>
      <c r="AE2626" s="15">
        <v>40783</v>
      </c>
      <c r="AF2626" s="14">
        <v>2.1899000000000002</v>
      </c>
      <c r="AH2626" s="15">
        <v>40783</v>
      </c>
      <c r="AI2626" s="14">
        <v>2.4990000000000001</v>
      </c>
      <c r="AK2626" s="15">
        <v>40783</v>
      </c>
      <c r="AL2626" s="14">
        <v>1.9950000000000001</v>
      </c>
      <c r="AM2626" s="14">
        <f t="shared" si="304"/>
        <v>1.6129612235439517</v>
      </c>
      <c r="AN2626" s="15">
        <v>40783</v>
      </c>
      <c r="AO2626" s="14">
        <v>2.4340000000000002</v>
      </c>
      <c r="AP2626" s="14">
        <f t="shared" si="305"/>
        <v>-0.24409999999999998</v>
      </c>
      <c r="AQ2626" s="15">
        <v>40783</v>
      </c>
      <c r="AR2626" s="14">
        <v>3.1154999999999999</v>
      </c>
      <c r="AS2626" s="14">
        <f t="shared" si="306"/>
        <v>-0.61649999999999983</v>
      </c>
      <c r="AU2626" s="14">
        <f t="shared" si="303"/>
        <v>0.16199999999999992</v>
      </c>
      <c r="AW2626" s="14">
        <f t="shared" si="307"/>
        <v>3.0060000000000002</v>
      </c>
      <c r="AY2626" s="14">
        <f t="shared" si="308"/>
        <v>3.077</v>
      </c>
      <c r="BA2626" s="15">
        <v>40783</v>
      </c>
      <c r="BB2626" s="14">
        <v>284.38499999999999</v>
      </c>
      <c r="BD2626" s="15"/>
      <c r="BJ2626" s="15">
        <v>41513</v>
      </c>
      <c r="BK2626" s="14">
        <v>219.34530000000001</v>
      </c>
    </row>
    <row r="2627" spans="2:63" x14ac:dyDescent="0.2">
      <c r="B2627" s="15">
        <v>40784</v>
      </c>
      <c r="C2627" s="14">
        <v>2.2269999999999999</v>
      </c>
      <c r="E2627" s="15">
        <v>40784</v>
      </c>
      <c r="F2627" s="14">
        <v>2.8940000000000001</v>
      </c>
      <c r="H2627" s="15">
        <v>40784</v>
      </c>
      <c r="I2627" s="14">
        <v>5.0170000000000003</v>
      </c>
      <c r="K2627" s="15">
        <v>40784</v>
      </c>
      <c r="L2627" s="14">
        <v>5.0880000000000001</v>
      </c>
      <c r="N2627" s="15">
        <v>40784</v>
      </c>
      <c r="O2627" s="14">
        <v>3.9830000000000001</v>
      </c>
      <c r="Q2627" s="15">
        <v>40784</v>
      </c>
      <c r="R2627" s="14">
        <v>2.6320000000000001</v>
      </c>
      <c r="T2627" s="15">
        <v>40784</v>
      </c>
      <c r="U2627" s="14">
        <v>2.82</v>
      </c>
      <c r="W2627" s="15">
        <v>40784</v>
      </c>
      <c r="X2627" s="14">
        <v>11.111000000000001</v>
      </c>
      <c r="Z2627" s="15">
        <v>40784</v>
      </c>
      <c r="AA2627" s="14">
        <v>2.6619999999999999</v>
      </c>
      <c r="AC2627" s="14">
        <f t="shared" si="302"/>
        <v>3.6553239610690551</v>
      </c>
      <c r="AE2627" s="15">
        <v>40784</v>
      </c>
      <c r="AF2627" s="14">
        <v>2.2561</v>
      </c>
      <c r="AH2627" s="15">
        <v>40784</v>
      </c>
      <c r="AI2627" s="14">
        <v>2.4830000000000001</v>
      </c>
      <c r="AK2627" s="15">
        <v>40784</v>
      </c>
      <c r="AL2627" s="14">
        <v>2.02</v>
      </c>
      <c r="AM2627" s="14">
        <f t="shared" si="304"/>
        <v>1.6353239610690551</v>
      </c>
      <c r="AN2627" s="15">
        <v>40784</v>
      </c>
      <c r="AO2627" s="14">
        <v>2.4390000000000001</v>
      </c>
      <c r="AP2627" s="14">
        <f t="shared" si="305"/>
        <v>-0.18290000000000006</v>
      </c>
      <c r="AQ2627" s="15">
        <v>40784</v>
      </c>
      <c r="AR2627" s="14">
        <v>3.1150000000000002</v>
      </c>
      <c r="AS2627" s="14">
        <f t="shared" si="306"/>
        <v>-0.63200000000000012</v>
      </c>
      <c r="AU2627" s="14">
        <f t="shared" si="303"/>
        <v>0.20699999999999985</v>
      </c>
      <c r="AW2627" s="14">
        <f t="shared" si="307"/>
        <v>2.9970000000000003</v>
      </c>
      <c r="AY2627" s="14">
        <f t="shared" si="308"/>
        <v>3.0680000000000001</v>
      </c>
      <c r="BA2627" s="15">
        <v>40784</v>
      </c>
      <c r="BB2627" s="14">
        <v>278.99880000000002</v>
      </c>
      <c r="BD2627" s="15"/>
      <c r="BJ2627" s="15">
        <v>41514</v>
      </c>
      <c r="BK2627" s="14">
        <v>218.9786</v>
      </c>
    </row>
    <row r="2628" spans="2:63" x14ac:dyDescent="0.2">
      <c r="B2628" s="15">
        <v>40785</v>
      </c>
      <c r="C2628" s="14">
        <v>2.153</v>
      </c>
      <c r="E2628" s="15">
        <v>40785</v>
      </c>
      <c r="F2628" s="14">
        <v>2.8250000000000002</v>
      </c>
      <c r="H2628" s="15">
        <v>40785</v>
      </c>
      <c r="I2628" s="14">
        <v>5.0389999999999997</v>
      </c>
      <c r="K2628" s="15">
        <v>40785</v>
      </c>
      <c r="L2628" s="14">
        <v>5.1289999999999996</v>
      </c>
      <c r="N2628" s="15">
        <v>40785</v>
      </c>
      <c r="O2628" s="14">
        <v>3.9649999999999999</v>
      </c>
      <c r="Q2628" s="15">
        <v>40785</v>
      </c>
      <c r="R2628" s="14">
        <v>2.5579999999999998</v>
      </c>
      <c r="T2628" s="15">
        <v>40785</v>
      </c>
      <c r="U2628" s="14">
        <v>2.7749999999999999</v>
      </c>
      <c r="W2628" s="15">
        <v>40785</v>
      </c>
      <c r="X2628" s="14">
        <v>10.426</v>
      </c>
      <c r="Z2628" s="15">
        <v>40785</v>
      </c>
      <c r="AA2628" s="14">
        <v>2.5939999999999999</v>
      </c>
      <c r="AC2628" s="14">
        <f t="shared" ref="AC2628:AC2691" si="309">((C2628*$C$1)+(F2628*$F$1)+(I2628*$I$1)+(L2628*$L$1)+(O2628*$O$1)+(R2628*$R$1)+(U2628*$U$1)+(X2628*$X$1)+(AA2628*$AA$1))/($C$1+$F$1+$I$1+$L$1+$O$1+$R$1+$U$1+$X$1+$AA$1)</f>
        <v>3.6041056697049281</v>
      </c>
      <c r="AE2628" s="15">
        <v>40785</v>
      </c>
      <c r="AF2628" s="14">
        <v>2.1766999999999999</v>
      </c>
      <c r="AH2628" s="15">
        <v>40785</v>
      </c>
      <c r="AI2628" s="14">
        <v>2.5030000000000001</v>
      </c>
      <c r="AK2628" s="15">
        <v>40785</v>
      </c>
      <c r="AL2628" s="14">
        <v>1.9950000000000001</v>
      </c>
      <c r="AM2628" s="14">
        <f t="shared" si="304"/>
        <v>1.609105669704928</v>
      </c>
      <c r="AN2628" s="15">
        <v>40785</v>
      </c>
      <c r="AO2628" s="14">
        <v>2.4295</v>
      </c>
      <c r="AP2628" s="14">
        <f t="shared" si="305"/>
        <v>-0.25280000000000014</v>
      </c>
      <c r="AQ2628" s="15">
        <v>40785</v>
      </c>
      <c r="AR2628" s="14">
        <v>3.113</v>
      </c>
      <c r="AS2628" s="14">
        <f t="shared" si="306"/>
        <v>-0.60999999999999988</v>
      </c>
      <c r="AU2628" s="14">
        <f t="shared" ref="AU2628:AU2691" si="310">C2628-AL2628</f>
        <v>0.15799999999999992</v>
      </c>
      <c r="AW2628" s="14">
        <f t="shared" si="307"/>
        <v>3.0439999999999996</v>
      </c>
      <c r="AY2628" s="14">
        <f t="shared" si="308"/>
        <v>3.1339999999999995</v>
      </c>
      <c r="BA2628" s="15">
        <v>40785</v>
      </c>
      <c r="BB2628" s="14">
        <v>288.58670000000001</v>
      </c>
      <c r="BD2628" s="15"/>
      <c r="BJ2628" s="15">
        <v>41515</v>
      </c>
      <c r="BK2628" s="14">
        <v>220.28890000000001</v>
      </c>
    </row>
    <row r="2629" spans="2:63" x14ac:dyDescent="0.2">
      <c r="B2629" s="15">
        <v>40786</v>
      </c>
      <c r="C2629" s="14">
        <v>2.2189999999999999</v>
      </c>
      <c r="E2629" s="15">
        <v>40786</v>
      </c>
      <c r="F2629" s="14">
        <v>2.915</v>
      </c>
      <c r="H2629" s="15">
        <v>40786</v>
      </c>
      <c r="I2629" s="14">
        <v>5.0439999999999996</v>
      </c>
      <c r="K2629" s="15">
        <v>40786</v>
      </c>
      <c r="L2629" s="14">
        <v>5.1360000000000001</v>
      </c>
      <c r="N2629" s="15">
        <v>40786</v>
      </c>
      <c r="O2629" s="14">
        <v>4.0330000000000004</v>
      </c>
      <c r="Q2629" s="15">
        <v>40786</v>
      </c>
      <c r="R2629" s="14">
        <v>2.6219999999999999</v>
      </c>
      <c r="T2629" s="15">
        <v>40786</v>
      </c>
      <c r="U2629" s="14">
        <v>2.859</v>
      </c>
      <c r="W2629" s="15">
        <v>40786</v>
      </c>
      <c r="X2629" s="14">
        <v>10.382</v>
      </c>
      <c r="Z2629" s="15">
        <v>40786</v>
      </c>
      <c r="AA2629" s="14">
        <v>2.665</v>
      </c>
      <c r="AC2629" s="14">
        <f t="shared" si="309"/>
        <v>3.6534460064884908</v>
      </c>
      <c r="AE2629" s="15">
        <v>40786</v>
      </c>
      <c r="AF2629" s="14">
        <v>2.2233999999999998</v>
      </c>
      <c r="AH2629" s="15">
        <v>40786</v>
      </c>
      <c r="AI2629" s="14">
        <v>2.6029999999999998</v>
      </c>
      <c r="AK2629" s="15">
        <v>40786</v>
      </c>
      <c r="AL2629" s="14">
        <v>2.0209999999999999</v>
      </c>
      <c r="AM2629" s="14">
        <f t="shared" si="304"/>
        <v>1.6324460064884909</v>
      </c>
      <c r="AN2629" s="15">
        <v>40786</v>
      </c>
      <c r="AO2629" s="14">
        <v>2.4500000000000002</v>
      </c>
      <c r="AP2629" s="14">
        <f t="shared" si="305"/>
        <v>-0.22660000000000036</v>
      </c>
      <c r="AQ2629" s="15">
        <v>40786</v>
      </c>
      <c r="AR2629" s="14">
        <v>3.1335000000000002</v>
      </c>
      <c r="AS2629" s="14">
        <f t="shared" si="306"/>
        <v>-0.53050000000000042</v>
      </c>
      <c r="AU2629" s="14">
        <f t="shared" si="310"/>
        <v>0.19799999999999995</v>
      </c>
      <c r="AW2629" s="14">
        <f t="shared" si="307"/>
        <v>3.0229999999999997</v>
      </c>
      <c r="AY2629" s="14">
        <f t="shared" si="308"/>
        <v>3.1150000000000002</v>
      </c>
      <c r="BA2629" s="15">
        <v>40786</v>
      </c>
      <c r="BB2629" s="14">
        <v>282.48099999999999</v>
      </c>
      <c r="BD2629" s="15"/>
      <c r="BJ2629" s="15">
        <v>41516</v>
      </c>
      <c r="BK2629" s="14">
        <v>220.64879999999999</v>
      </c>
    </row>
    <row r="2630" spans="2:63" x14ac:dyDescent="0.2">
      <c r="B2630" s="15">
        <v>40787</v>
      </c>
      <c r="C2630" s="14">
        <v>2.145</v>
      </c>
      <c r="E2630" s="15">
        <v>40787</v>
      </c>
      <c r="F2630" s="14">
        <v>2.871</v>
      </c>
      <c r="H2630" s="15">
        <v>40787</v>
      </c>
      <c r="I2630" s="14">
        <v>5.0510000000000002</v>
      </c>
      <c r="K2630" s="15">
        <v>40787</v>
      </c>
      <c r="L2630" s="14">
        <v>5.1529999999999996</v>
      </c>
      <c r="N2630" s="15">
        <v>40787</v>
      </c>
      <c r="O2630" s="14">
        <v>4.0439999999999996</v>
      </c>
      <c r="Q2630" s="15">
        <v>40787</v>
      </c>
      <c r="R2630" s="14">
        <v>2.5709999999999997</v>
      </c>
      <c r="T2630" s="15">
        <v>40787</v>
      </c>
      <c r="U2630" s="14">
        <v>2.819</v>
      </c>
      <c r="W2630" s="15">
        <v>40787</v>
      </c>
      <c r="X2630" s="14">
        <v>10.137</v>
      </c>
      <c r="Z2630" s="15">
        <v>40787</v>
      </c>
      <c r="AA2630" s="14">
        <v>2.61</v>
      </c>
      <c r="AC2630" s="14">
        <f t="shared" si="309"/>
        <v>3.6158456666151704</v>
      </c>
      <c r="AE2630" s="15">
        <v>40787</v>
      </c>
      <c r="AF2630" s="14">
        <v>2.1301999999999999</v>
      </c>
      <c r="AH2630" s="15">
        <v>40787</v>
      </c>
      <c r="AI2630" s="14">
        <v>2.54</v>
      </c>
      <c r="AK2630" s="15">
        <v>40787</v>
      </c>
      <c r="AL2630" s="14">
        <v>2.0179999999999998</v>
      </c>
      <c r="AM2630" s="14">
        <f t="shared" si="304"/>
        <v>1.5978456666151706</v>
      </c>
      <c r="AN2630" s="15">
        <v>40787</v>
      </c>
      <c r="AO2630" s="14">
        <v>2.4474999999999998</v>
      </c>
      <c r="AP2630" s="14">
        <f t="shared" si="305"/>
        <v>-0.31729999999999992</v>
      </c>
      <c r="AQ2630" s="15">
        <v>40787</v>
      </c>
      <c r="AR2630" s="14">
        <v>3.1395</v>
      </c>
      <c r="AS2630" s="14">
        <f t="shared" si="306"/>
        <v>-0.59949999999999992</v>
      </c>
      <c r="AU2630" s="14">
        <f t="shared" si="310"/>
        <v>0.12700000000000022</v>
      </c>
      <c r="AW2630" s="14">
        <f t="shared" si="307"/>
        <v>3.0330000000000004</v>
      </c>
      <c r="AY2630" s="14">
        <f t="shared" si="308"/>
        <v>3.1349999999999998</v>
      </c>
      <c r="BA2630" s="15">
        <v>40787</v>
      </c>
      <c r="BB2630" s="14">
        <v>290.64019999999999</v>
      </c>
      <c r="BD2630" s="15"/>
      <c r="BJ2630" s="15">
        <v>41517</v>
      </c>
      <c r="BK2630" s="14">
        <v>220.64879999999999</v>
      </c>
    </row>
    <row r="2631" spans="2:63" x14ac:dyDescent="0.2">
      <c r="B2631" s="15">
        <v>40788</v>
      </c>
      <c r="C2631" s="14">
        <v>2.008</v>
      </c>
      <c r="E2631" s="15">
        <v>40788</v>
      </c>
      <c r="F2631" s="14">
        <v>2.7589999999999999</v>
      </c>
      <c r="H2631" s="15">
        <v>40788</v>
      </c>
      <c r="I2631" s="14">
        <v>5.1230000000000002</v>
      </c>
      <c r="K2631" s="15">
        <v>40788</v>
      </c>
      <c r="L2631" s="14">
        <v>5.2839999999999998</v>
      </c>
      <c r="N2631" s="15">
        <v>40788</v>
      </c>
      <c r="O2631" s="14">
        <v>4.0259999999999998</v>
      </c>
      <c r="Q2631" s="15">
        <v>40788</v>
      </c>
      <c r="R2631" s="14">
        <v>2.4779999999999998</v>
      </c>
      <c r="T2631" s="15">
        <v>40788</v>
      </c>
      <c r="U2631" s="14">
        <v>2.738</v>
      </c>
      <c r="W2631" s="15">
        <v>40788</v>
      </c>
      <c r="X2631" s="14">
        <v>10.268000000000001</v>
      </c>
      <c r="Z2631" s="15">
        <v>40788</v>
      </c>
      <c r="AA2631" s="14">
        <v>2.504</v>
      </c>
      <c r="AC2631" s="14">
        <f t="shared" si="309"/>
        <v>3.5805859725011584</v>
      </c>
      <c r="AE2631" s="15">
        <v>40788</v>
      </c>
      <c r="AF2631" s="14">
        <v>1.9857</v>
      </c>
      <c r="AH2631" s="15">
        <v>40788</v>
      </c>
      <c r="AI2631" s="14">
        <v>2.4409999999999998</v>
      </c>
      <c r="AK2631" s="15">
        <v>40788</v>
      </c>
      <c r="AL2631" s="14">
        <v>1.99</v>
      </c>
      <c r="AM2631" s="14">
        <f t="shared" si="304"/>
        <v>1.5905859725011584</v>
      </c>
      <c r="AN2631" s="15">
        <v>40788</v>
      </c>
      <c r="AO2631" s="14">
        <v>2.4</v>
      </c>
      <c r="AP2631" s="14">
        <f t="shared" si="305"/>
        <v>-0.41429999999999989</v>
      </c>
      <c r="AQ2631" s="15">
        <v>40788</v>
      </c>
      <c r="AR2631" s="14">
        <v>3.1</v>
      </c>
      <c r="AS2631" s="14">
        <f t="shared" si="306"/>
        <v>-0.65900000000000025</v>
      </c>
      <c r="AU2631" s="14">
        <f t="shared" si="310"/>
        <v>1.8000000000000016E-2</v>
      </c>
      <c r="AW2631" s="14">
        <f t="shared" si="307"/>
        <v>3.133</v>
      </c>
      <c r="AY2631" s="14">
        <f t="shared" si="308"/>
        <v>3.2939999999999996</v>
      </c>
      <c r="BA2631" s="15">
        <v>40788</v>
      </c>
      <c r="BB2631" s="14">
        <v>311.53219999999999</v>
      </c>
      <c r="BD2631" s="15"/>
      <c r="BJ2631" s="15">
        <v>41518</v>
      </c>
      <c r="BK2631" s="14">
        <v>220.64879999999999</v>
      </c>
    </row>
    <row r="2632" spans="2:63" x14ac:dyDescent="0.2">
      <c r="B2632" s="15">
        <v>40789</v>
      </c>
      <c r="C2632" s="14">
        <v>2.008</v>
      </c>
      <c r="E2632" s="15">
        <v>40789</v>
      </c>
      <c r="F2632" s="14">
        <v>2.7589999999999999</v>
      </c>
      <c r="H2632" s="15">
        <v>40789</v>
      </c>
      <c r="I2632" s="14">
        <v>5.1230000000000002</v>
      </c>
      <c r="K2632" s="15">
        <v>40789</v>
      </c>
      <c r="L2632" s="14">
        <v>5.2839999999999998</v>
      </c>
      <c r="N2632" s="15">
        <v>40789</v>
      </c>
      <c r="O2632" s="14">
        <v>4.0259999999999998</v>
      </c>
      <c r="Q2632" s="15">
        <v>40789</v>
      </c>
      <c r="R2632" s="14">
        <v>2.4779999999999998</v>
      </c>
      <c r="T2632" s="15">
        <v>40789</v>
      </c>
      <c r="U2632" s="14">
        <v>2.738</v>
      </c>
      <c r="W2632" s="15">
        <v>40789</v>
      </c>
      <c r="X2632" s="14">
        <v>10.268000000000001</v>
      </c>
      <c r="Z2632" s="15">
        <v>40789</v>
      </c>
      <c r="AA2632" s="14">
        <v>2.504</v>
      </c>
      <c r="AC2632" s="14">
        <f t="shared" si="309"/>
        <v>3.5805859725011584</v>
      </c>
      <c r="AE2632" s="15">
        <v>40789</v>
      </c>
      <c r="AF2632" s="14">
        <v>1.9857</v>
      </c>
      <c r="AH2632" s="15">
        <v>40789</v>
      </c>
      <c r="AI2632" s="14">
        <v>2.4409999999999998</v>
      </c>
      <c r="AK2632" s="15">
        <v>40789</v>
      </c>
      <c r="AL2632" s="14">
        <v>1.99</v>
      </c>
      <c r="AM2632" s="14">
        <f t="shared" si="304"/>
        <v>1.5905859725011584</v>
      </c>
      <c r="AN2632" s="15">
        <v>40789</v>
      </c>
      <c r="AO2632" s="14">
        <v>2.4</v>
      </c>
      <c r="AP2632" s="14">
        <f t="shared" si="305"/>
        <v>-0.41429999999999989</v>
      </c>
      <c r="AQ2632" s="15">
        <v>40789</v>
      </c>
      <c r="AR2632" s="14">
        <v>3.1</v>
      </c>
      <c r="AS2632" s="14">
        <f t="shared" si="306"/>
        <v>-0.65900000000000025</v>
      </c>
      <c r="AU2632" s="14">
        <f t="shared" si="310"/>
        <v>1.8000000000000016E-2</v>
      </c>
      <c r="AW2632" s="14">
        <f t="shared" si="307"/>
        <v>3.133</v>
      </c>
      <c r="AY2632" s="14">
        <f t="shared" si="308"/>
        <v>3.2939999999999996</v>
      </c>
      <c r="BA2632" s="15">
        <v>40789</v>
      </c>
      <c r="BB2632" s="14">
        <v>311.53219999999999</v>
      </c>
      <c r="BD2632" s="15"/>
      <c r="BJ2632" s="15">
        <v>41519</v>
      </c>
      <c r="BK2632" s="14">
        <v>220.64879999999999</v>
      </c>
    </row>
    <row r="2633" spans="2:63" x14ac:dyDescent="0.2">
      <c r="B2633" s="15">
        <v>40790</v>
      </c>
      <c r="C2633" s="14">
        <v>2.008</v>
      </c>
      <c r="E2633" s="15">
        <v>40790</v>
      </c>
      <c r="F2633" s="14">
        <v>2.7589999999999999</v>
      </c>
      <c r="H2633" s="15">
        <v>40790</v>
      </c>
      <c r="I2633" s="14">
        <v>5.1230000000000002</v>
      </c>
      <c r="K2633" s="15">
        <v>40790</v>
      </c>
      <c r="L2633" s="14">
        <v>5.2839999999999998</v>
      </c>
      <c r="N2633" s="15">
        <v>40790</v>
      </c>
      <c r="O2633" s="14">
        <v>4.0259999999999998</v>
      </c>
      <c r="Q2633" s="15">
        <v>40790</v>
      </c>
      <c r="R2633" s="14">
        <v>2.4779999999999998</v>
      </c>
      <c r="T2633" s="15">
        <v>40790</v>
      </c>
      <c r="U2633" s="14">
        <v>2.738</v>
      </c>
      <c r="W2633" s="15">
        <v>40790</v>
      </c>
      <c r="X2633" s="14">
        <v>10.268000000000001</v>
      </c>
      <c r="Z2633" s="15">
        <v>40790</v>
      </c>
      <c r="AA2633" s="14">
        <v>2.504</v>
      </c>
      <c r="AC2633" s="14">
        <f t="shared" si="309"/>
        <v>3.5805859725011584</v>
      </c>
      <c r="AE2633" s="15">
        <v>40790</v>
      </c>
      <c r="AF2633" s="14">
        <v>1.9857</v>
      </c>
      <c r="AH2633" s="15">
        <v>40790</v>
      </c>
      <c r="AI2633" s="14">
        <v>2.4409999999999998</v>
      </c>
      <c r="AK2633" s="15">
        <v>40790</v>
      </c>
      <c r="AL2633" s="14">
        <v>1.99</v>
      </c>
      <c r="AM2633" s="14">
        <f t="shared" si="304"/>
        <v>1.5905859725011584</v>
      </c>
      <c r="AN2633" s="15">
        <v>40790</v>
      </c>
      <c r="AO2633" s="14">
        <v>2.4</v>
      </c>
      <c r="AP2633" s="14">
        <f t="shared" si="305"/>
        <v>-0.41429999999999989</v>
      </c>
      <c r="AQ2633" s="15">
        <v>40790</v>
      </c>
      <c r="AR2633" s="14">
        <v>3.1</v>
      </c>
      <c r="AS2633" s="14">
        <f t="shared" si="306"/>
        <v>-0.65900000000000025</v>
      </c>
      <c r="AU2633" s="14">
        <f t="shared" si="310"/>
        <v>1.8000000000000016E-2</v>
      </c>
      <c r="AW2633" s="14">
        <f t="shared" si="307"/>
        <v>3.133</v>
      </c>
      <c r="AY2633" s="14">
        <f t="shared" si="308"/>
        <v>3.2939999999999996</v>
      </c>
      <c r="BA2633" s="15">
        <v>40790</v>
      </c>
      <c r="BB2633" s="14">
        <v>311.53219999999999</v>
      </c>
      <c r="BD2633" s="15"/>
      <c r="BJ2633" s="15">
        <v>41520</v>
      </c>
      <c r="BK2633" s="14">
        <v>220.7269</v>
      </c>
    </row>
    <row r="2634" spans="2:63" x14ac:dyDescent="0.2">
      <c r="B2634" s="15">
        <v>40791</v>
      </c>
      <c r="C2634" s="14">
        <v>1.847</v>
      </c>
      <c r="E2634" s="15">
        <v>40791</v>
      </c>
      <c r="F2634" s="14">
        <v>2.6790000000000003</v>
      </c>
      <c r="H2634" s="15">
        <v>40791</v>
      </c>
      <c r="I2634" s="14">
        <v>5.2610000000000001</v>
      </c>
      <c r="K2634" s="15">
        <v>40791</v>
      </c>
      <c r="L2634" s="14">
        <v>5.5570000000000004</v>
      </c>
      <c r="N2634" s="15">
        <v>40791</v>
      </c>
      <c r="O2634" s="14">
        <v>4.0960000000000001</v>
      </c>
      <c r="Q2634" s="15">
        <v>40791</v>
      </c>
      <c r="R2634" s="14">
        <v>2.351</v>
      </c>
      <c r="T2634" s="15">
        <v>40791</v>
      </c>
      <c r="U2634" s="14">
        <v>2.6669999999999998</v>
      </c>
      <c r="W2634" s="15">
        <v>40791</v>
      </c>
      <c r="X2634" s="14">
        <v>10.734999999999999</v>
      </c>
      <c r="Z2634" s="15">
        <v>40791</v>
      </c>
      <c r="AA2634" s="14">
        <v>2.3810000000000002</v>
      </c>
      <c r="AC2634" s="14">
        <f t="shared" si="309"/>
        <v>3.5919428394870998</v>
      </c>
      <c r="AE2634" s="15">
        <v>40791</v>
      </c>
      <c r="AF2634" s="14">
        <v>1.9857</v>
      </c>
      <c r="AH2634" s="15">
        <v>40791</v>
      </c>
      <c r="AI2634" s="14">
        <v>2.2850000000000001</v>
      </c>
      <c r="AK2634" s="15">
        <v>40791</v>
      </c>
      <c r="AL2634" s="14">
        <v>1.9449999999999998</v>
      </c>
      <c r="AM2634" s="14">
        <f t="shared" si="304"/>
        <v>1.6469428394871</v>
      </c>
      <c r="AN2634" s="15">
        <v>40791</v>
      </c>
      <c r="AO2634" s="14">
        <v>2.4050000000000002</v>
      </c>
      <c r="AP2634" s="14">
        <f t="shared" si="305"/>
        <v>-0.41930000000000023</v>
      </c>
      <c r="AQ2634" s="15">
        <v>40791</v>
      </c>
      <c r="AR2634" s="14">
        <v>3.05</v>
      </c>
      <c r="AS2634" s="14">
        <f t="shared" si="306"/>
        <v>-0.76499999999999968</v>
      </c>
      <c r="AU2634" s="14">
        <f t="shared" si="310"/>
        <v>-9.7999999999999865E-2</v>
      </c>
      <c r="AW2634" s="14">
        <f t="shared" si="307"/>
        <v>3.3160000000000003</v>
      </c>
      <c r="AY2634" s="14">
        <f t="shared" si="308"/>
        <v>3.6120000000000005</v>
      </c>
      <c r="BA2634" s="15">
        <v>40791</v>
      </c>
      <c r="BB2634" s="14">
        <v>341.3485</v>
      </c>
      <c r="BD2634" s="15"/>
      <c r="BJ2634" s="15">
        <v>41521</v>
      </c>
      <c r="BK2634" s="14">
        <v>220.4699</v>
      </c>
    </row>
    <row r="2635" spans="2:63" x14ac:dyDescent="0.2">
      <c r="B2635" s="15">
        <v>40792</v>
      </c>
      <c r="C2635" s="14">
        <v>1.8479999999999999</v>
      </c>
      <c r="E2635" s="15">
        <v>40792</v>
      </c>
      <c r="F2635" s="14">
        <v>2.6890000000000001</v>
      </c>
      <c r="H2635" s="15">
        <v>40792</v>
      </c>
      <c r="I2635" s="14">
        <v>5.1879999999999997</v>
      </c>
      <c r="K2635" s="15">
        <v>40792</v>
      </c>
      <c r="L2635" s="14">
        <v>5.4969999999999999</v>
      </c>
      <c r="N2635" s="15">
        <v>40792</v>
      </c>
      <c r="O2635" s="14">
        <v>4.1639999999999997</v>
      </c>
      <c r="Q2635" s="15">
        <v>40792</v>
      </c>
      <c r="R2635" s="14">
        <v>2.363</v>
      </c>
      <c r="T2635" s="15">
        <v>40792</v>
      </c>
      <c r="U2635" s="14">
        <v>2.6779999999999999</v>
      </c>
      <c r="W2635" s="15">
        <v>40792</v>
      </c>
      <c r="X2635" s="14">
        <v>10.86</v>
      </c>
      <c r="Z2635" s="15">
        <v>40792</v>
      </c>
      <c r="AA2635" s="14">
        <v>2.3970000000000002</v>
      </c>
      <c r="AC2635" s="14">
        <f t="shared" si="309"/>
        <v>3.5803684535763942</v>
      </c>
      <c r="AE2635" s="15">
        <v>40792</v>
      </c>
      <c r="AF2635" s="14">
        <v>1.984</v>
      </c>
      <c r="AH2635" s="15">
        <v>40792</v>
      </c>
      <c r="AI2635" s="14">
        <v>2.2930000000000001</v>
      </c>
      <c r="AK2635" s="15">
        <v>40792</v>
      </c>
      <c r="AL2635" s="14">
        <v>1.9300000000000002</v>
      </c>
      <c r="AM2635" s="14">
        <f t="shared" si="304"/>
        <v>1.6503684535763941</v>
      </c>
      <c r="AN2635" s="15">
        <v>40792</v>
      </c>
      <c r="AO2635" s="14">
        <v>2.3180000000000001</v>
      </c>
      <c r="AP2635" s="14">
        <f t="shared" si="305"/>
        <v>-0.33400000000000007</v>
      </c>
      <c r="AQ2635" s="15">
        <v>40792</v>
      </c>
      <c r="AR2635" s="14">
        <v>3.0310000000000001</v>
      </c>
      <c r="AS2635" s="14">
        <f t="shared" si="306"/>
        <v>-0.73799999999999999</v>
      </c>
      <c r="AU2635" s="14">
        <f t="shared" si="310"/>
        <v>-8.2000000000000295E-2</v>
      </c>
      <c r="AW2635" s="14">
        <f t="shared" si="307"/>
        <v>3.2579999999999996</v>
      </c>
      <c r="AY2635" s="14">
        <f t="shared" si="308"/>
        <v>3.5669999999999997</v>
      </c>
      <c r="BA2635" s="15">
        <v>40792</v>
      </c>
      <c r="BB2635" s="14">
        <v>334.05739999999997</v>
      </c>
      <c r="BD2635" s="15"/>
      <c r="BJ2635" s="15">
        <v>41522</v>
      </c>
      <c r="BK2635" s="14">
        <v>221.36170000000001</v>
      </c>
    </row>
    <row r="2636" spans="2:63" x14ac:dyDescent="0.2">
      <c r="B2636" s="15">
        <v>40793</v>
      </c>
      <c r="C2636" s="14">
        <v>1.907</v>
      </c>
      <c r="E2636" s="15">
        <v>40793</v>
      </c>
      <c r="F2636" s="14">
        <v>2.6680000000000001</v>
      </c>
      <c r="H2636" s="15">
        <v>40793</v>
      </c>
      <c r="I2636" s="14">
        <v>5.0039999999999996</v>
      </c>
      <c r="K2636" s="15">
        <v>40793</v>
      </c>
      <c r="L2636" s="14">
        <v>5.2569999999999997</v>
      </c>
      <c r="N2636" s="15">
        <v>40793</v>
      </c>
      <c r="O2636" s="14">
        <v>4.0389999999999997</v>
      </c>
      <c r="Q2636" s="15">
        <v>40793</v>
      </c>
      <c r="R2636" s="14">
        <v>2.367</v>
      </c>
      <c r="T2636" s="15">
        <v>40793</v>
      </c>
      <c r="U2636" s="14">
        <v>2.6909999999999998</v>
      </c>
      <c r="W2636" s="15">
        <v>40793</v>
      </c>
      <c r="X2636" s="14">
        <v>10.978999999999999</v>
      </c>
      <c r="Z2636" s="15">
        <v>40793</v>
      </c>
      <c r="AA2636" s="14">
        <v>2.4079999999999999</v>
      </c>
      <c r="AC2636" s="14">
        <f t="shared" si="309"/>
        <v>3.5206808280549962</v>
      </c>
      <c r="AE2636" s="15">
        <v>40793</v>
      </c>
      <c r="AF2636" s="14">
        <v>2.0428999999999999</v>
      </c>
      <c r="AH2636" s="15">
        <v>40793</v>
      </c>
      <c r="AI2636" s="14">
        <v>2.3410000000000002</v>
      </c>
      <c r="AK2636" s="15">
        <v>40793</v>
      </c>
      <c r="AL2636" s="14">
        <v>1.9430000000000001</v>
      </c>
      <c r="AM2636" s="14">
        <f t="shared" si="304"/>
        <v>1.5776808280549961</v>
      </c>
      <c r="AN2636" s="15">
        <v>40793</v>
      </c>
      <c r="AO2636" s="14">
        <v>2.3529999999999998</v>
      </c>
      <c r="AP2636" s="14">
        <f t="shared" si="305"/>
        <v>-0.31009999999999982</v>
      </c>
      <c r="AQ2636" s="15">
        <v>40793</v>
      </c>
      <c r="AR2636" s="14">
        <v>3.0525000000000002</v>
      </c>
      <c r="AS2636" s="14">
        <f t="shared" si="306"/>
        <v>-0.71150000000000002</v>
      </c>
      <c r="AU2636" s="14">
        <f t="shared" si="310"/>
        <v>-3.6000000000000032E-2</v>
      </c>
      <c r="AW2636" s="14">
        <f t="shared" si="307"/>
        <v>3.0609999999999995</v>
      </c>
      <c r="AY2636" s="14">
        <f t="shared" si="308"/>
        <v>3.3139999999999996</v>
      </c>
      <c r="BA2636" s="15">
        <v>40793</v>
      </c>
      <c r="BB2636" s="14">
        <v>309.74939999999998</v>
      </c>
      <c r="BD2636" s="15"/>
      <c r="BJ2636" s="15">
        <v>41523</v>
      </c>
      <c r="BK2636" s="14">
        <v>221.19229999999999</v>
      </c>
    </row>
    <row r="2637" spans="2:63" x14ac:dyDescent="0.2">
      <c r="B2637" s="15">
        <v>40794</v>
      </c>
      <c r="C2637" s="14">
        <v>1.87</v>
      </c>
      <c r="E2637" s="15">
        <v>40794</v>
      </c>
      <c r="F2637" s="14">
        <v>2.5739999999999998</v>
      </c>
      <c r="H2637" s="15">
        <v>40794</v>
      </c>
      <c r="I2637" s="14">
        <v>5.0389999999999997</v>
      </c>
      <c r="K2637" s="15">
        <v>40794</v>
      </c>
      <c r="L2637" s="14">
        <v>5.274</v>
      </c>
      <c r="N2637" s="15">
        <v>40794</v>
      </c>
      <c r="O2637" s="14">
        <v>3.923</v>
      </c>
      <c r="Q2637" s="15">
        <v>40794</v>
      </c>
      <c r="R2637" s="14">
        <v>2.3010000000000002</v>
      </c>
      <c r="T2637" s="15">
        <v>40794</v>
      </c>
      <c r="U2637" s="14">
        <v>2.6179999999999999</v>
      </c>
      <c r="W2637" s="15">
        <v>40794</v>
      </c>
      <c r="X2637" s="14">
        <v>11.012</v>
      </c>
      <c r="Z2637" s="15">
        <v>40794</v>
      </c>
      <c r="AA2637" s="14">
        <v>2.3529999999999998</v>
      </c>
      <c r="AC2637" s="14">
        <f t="shared" si="309"/>
        <v>3.4869426849992275</v>
      </c>
      <c r="AE2637" s="15">
        <v>40794</v>
      </c>
      <c r="AF2637" s="14">
        <v>1.9786999999999999</v>
      </c>
      <c r="AH2637" s="15">
        <v>40794</v>
      </c>
      <c r="AI2637" s="14">
        <v>2.35</v>
      </c>
      <c r="AK2637" s="15">
        <v>40794</v>
      </c>
      <c r="AL2637" s="14">
        <v>1.96</v>
      </c>
      <c r="AM2637" s="14">
        <f t="shared" si="304"/>
        <v>1.5269426849992276</v>
      </c>
      <c r="AN2637" s="15">
        <v>40794</v>
      </c>
      <c r="AO2637" s="14">
        <v>2.3890000000000002</v>
      </c>
      <c r="AP2637" s="14">
        <f t="shared" si="305"/>
        <v>-0.41030000000000033</v>
      </c>
      <c r="AQ2637" s="15">
        <v>40794</v>
      </c>
      <c r="AR2637" s="14">
        <v>3.069</v>
      </c>
      <c r="AS2637" s="14">
        <f t="shared" si="306"/>
        <v>-0.71899999999999986</v>
      </c>
      <c r="AU2637" s="14">
        <f t="shared" si="310"/>
        <v>-8.9999999999999858E-2</v>
      </c>
      <c r="AW2637" s="14">
        <f t="shared" si="307"/>
        <v>3.0789999999999997</v>
      </c>
      <c r="AY2637" s="14">
        <f t="shared" si="308"/>
        <v>3.3140000000000001</v>
      </c>
      <c r="BA2637" s="15">
        <v>40794</v>
      </c>
      <c r="BB2637" s="14">
        <v>316.9051</v>
      </c>
      <c r="BD2637" s="15"/>
      <c r="BJ2637" s="15">
        <v>41524</v>
      </c>
      <c r="BK2637" s="14">
        <v>221.19229999999999</v>
      </c>
    </row>
    <row r="2638" spans="2:63" x14ac:dyDescent="0.2">
      <c r="B2638" s="15">
        <v>40795</v>
      </c>
      <c r="C2638" s="14">
        <v>1.772</v>
      </c>
      <c r="E2638" s="15">
        <v>40795</v>
      </c>
      <c r="F2638" s="14">
        <v>2.484</v>
      </c>
      <c r="H2638" s="15">
        <v>40795</v>
      </c>
      <c r="I2638" s="14">
        <v>5.1559999999999997</v>
      </c>
      <c r="K2638" s="15">
        <v>40795</v>
      </c>
      <c r="L2638" s="14">
        <v>5.4080000000000004</v>
      </c>
      <c r="N2638" s="15">
        <v>40795</v>
      </c>
      <c r="O2638" s="14">
        <v>3.8980000000000001</v>
      </c>
      <c r="Q2638" s="15">
        <v>40795</v>
      </c>
      <c r="R2638" s="14">
        <v>2.2120000000000002</v>
      </c>
      <c r="T2638" s="15">
        <v>40795</v>
      </c>
      <c r="U2638" s="14">
        <v>2.5369999999999999</v>
      </c>
      <c r="W2638" s="15">
        <v>40795</v>
      </c>
      <c r="X2638" s="14">
        <v>11.137</v>
      </c>
      <c r="Z2638" s="15">
        <v>40795</v>
      </c>
      <c r="AA2638" s="14">
        <v>2.2519999999999998</v>
      </c>
      <c r="AC2638" s="14">
        <f t="shared" si="309"/>
        <v>3.473969411401205</v>
      </c>
      <c r="AE2638" s="15">
        <v>40795</v>
      </c>
      <c r="AF2638" s="14">
        <v>1.9182999999999999</v>
      </c>
      <c r="AH2638" s="15">
        <v>40795</v>
      </c>
      <c r="AI2638" s="14">
        <v>2.2599999999999998</v>
      </c>
      <c r="AK2638" s="15">
        <v>40795</v>
      </c>
      <c r="AL2638" s="14">
        <v>1.9100000000000001</v>
      </c>
      <c r="AM2638" s="14">
        <f t="shared" si="304"/>
        <v>1.5639694114012048</v>
      </c>
      <c r="AN2638" s="15">
        <v>40795</v>
      </c>
      <c r="AO2638" s="14">
        <v>2.3479999999999999</v>
      </c>
      <c r="AP2638" s="14">
        <f t="shared" si="305"/>
        <v>-0.42969999999999997</v>
      </c>
      <c r="AQ2638" s="15">
        <v>40795</v>
      </c>
      <c r="AR2638" s="14">
        <v>3.1</v>
      </c>
      <c r="AS2638" s="14">
        <f t="shared" si="306"/>
        <v>-0.8400000000000003</v>
      </c>
      <c r="AU2638" s="14">
        <f t="shared" si="310"/>
        <v>-0.13800000000000012</v>
      </c>
      <c r="AW2638" s="14">
        <f t="shared" si="307"/>
        <v>3.2459999999999996</v>
      </c>
      <c r="AY2638" s="14">
        <f t="shared" si="308"/>
        <v>3.4980000000000002</v>
      </c>
      <c r="BA2638" s="15">
        <v>40795</v>
      </c>
      <c r="BB2638" s="14">
        <v>338.45150000000001</v>
      </c>
      <c r="BD2638" s="15"/>
      <c r="BJ2638" s="15">
        <v>41525</v>
      </c>
      <c r="BK2638" s="14">
        <v>221.19229999999999</v>
      </c>
    </row>
    <row r="2639" spans="2:63" x14ac:dyDescent="0.2">
      <c r="B2639" s="15">
        <v>40796</v>
      </c>
      <c r="C2639" s="14">
        <v>1.772</v>
      </c>
      <c r="E2639" s="15">
        <v>40796</v>
      </c>
      <c r="F2639" s="14">
        <v>2.484</v>
      </c>
      <c r="H2639" s="15">
        <v>40796</v>
      </c>
      <c r="I2639" s="14">
        <v>5.1559999999999997</v>
      </c>
      <c r="K2639" s="15">
        <v>40796</v>
      </c>
      <c r="L2639" s="14">
        <v>5.4080000000000004</v>
      </c>
      <c r="N2639" s="15">
        <v>40796</v>
      </c>
      <c r="O2639" s="14">
        <v>3.8980000000000001</v>
      </c>
      <c r="Q2639" s="15">
        <v>40796</v>
      </c>
      <c r="R2639" s="14">
        <v>2.2120000000000002</v>
      </c>
      <c r="T2639" s="15">
        <v>40796</v>
      </c>
      <c r="U2639" s="14">
        <v>2.5369999999999999</v>
      </c>
      <c r="W2639" s="15">
        <v>40796</v>
      </c>
      <c r="X2639" s="14">
        <v>11.137</v>
      </c>
      <c r="Z2639" s="15">
        <v>40796</v>
      </c>
      <c r="AA2639" s="14">
        <v>2.2519999999999998</v>
      </c>
      <c r="AC2639" s="14">
        <f t="shared" si="309"/>
        <v>3.473969411401205</v>
      </c>
      <c r="AE2639" s="15">
        <v>40796</v>
      </c>
      <c r="AF2639" s="14">
        <v>1.9182999999999999</v>
      </c>
      <c r="AH2639" s="15">
        <v>40796</v>
      </c>
      <c r="AI2639" s="14">
        <v>2.2599999999999998</v>
      </c>
      <c r="AK2639" s="15">
        <v>40796</v>
      </c>
      <c r="AL2639" s="14">
        <v>1.9100000000000001</v>
      </c>
      <c r="AM2639" s="14">
        <f t="shared" si="304"/>
        <v>1.5639694114012048</v>
      </c>
      <c r="AN2639" s="15">
        <v>40796</v>
      </c>
      <c r="AO2639" s="14">
        <v>2.3479999999999999</v>
      </c>
      <c r="AP2639" s="14">
        <f t="shared" si="305"/>
        <v>-0.42969999999999997</v>
      </c>
      <c r="AQ2639" s="15">
        <v>40796</v>
      </c>
      <c r="AR2639" s="14">
        <v>3.1</v>
      </c>
      <c r="AS2639" s="14">
        <f t="shared" si="306"/>
        <v>-0.8400000000000003</v>
      </c>
      <c r="AU2639" s="14">
        <f t="shared" si="310"/>
        <v>-0.13800000000000012</v>
      </c>
      <c r="AW2639" s="14">
        <f t="shared" si="307"/>
        <v>3.2459999999999996</v>
      </c>
      <c r="AY2639" s="14">
        <f t="shared" si="308"/>
        <v>3.4980000000000002</v>
      </c>
      <c r="BA2639" s="15">
        <v>40796</v>
      </c>
      <c r="BB2639" s="14">
        <v>338.45150000000001</v>
      </c>
      <c r="BD2639" s="15"/>
      <c r="BJ2639" s="15">
        <v>41526</v>
      </c>
      <c r="BK2639" s="14">
        <v>221.4289</v>
      </c>
    </row>
    <row r="2640" spans="2:63" x14ac:dyDescent="0.2">
      <c r="B2640" s="15">
        <v>40797</v>
      </c>
      <c r="C2640" s="14">
        <v>1.772</v>
      </c>
      <c r="E2640" s="15">
        <v>40797</v>
      </c>
      <c r="F2640" s="14">
        <v>2.484</v>
      </c>
      <c r="H2640" s="15">
        <v>40797</v>
      </c>
      <c r="I2640" s="14">
        <v>5.1559999999999997</v>
      </c>
      <c r="K2640" s="15">
        <v>40797</v>
      </c>
      <c r="L2640" s="14">
        <v>5.4080000000000004</v>
      </c>
      <c r="N2640" s="15">
        <v>40797</v>
      </c>
      <c r="O2640" s="14">
        <v>3.8980000000000001</v>
      </c>
      <c r="Q2640" s="15">
        <v>40797</v>
      </c>
      <c r="R2640" s="14">
        <v>2.2120000000000002</v>
      </c>
      <c r="T2640" s="15">
        <v>40797</v>
      </c>
      <c r="U2640" s="14">
        <v>2.5369999999999999</v>
      </c>
      <c r="W2640" s="15">
        <v>40797</v>
      </c>
      <c r="X2640" s="14">
        <v>11.137</v>
      </c>
      <c r="Z2640" s="15">
        <v>40797</v>
      </c>
      <c r="AA2640" s="14">
        <v>2.2519999999999998</v>
      </c>
      <c r="AC2640" s="14">
        <f t="shared" si="309"/>
        <v>3.473969411401205</v>
      </c>
      <c r="AE2640" s="15">
        <v>40797</v>
      </c>
      <c r="AF2640" s="14">
        <v>1.9182999999999999</v>
      </c>
      <c r="AH2640" s="15">
        <v>40797</v>
      </c>
      <c r="AI2640" s="14">
        <v>2.2599999999999998</v>
      </c>
      <c r="AK2640" s="15">
        <v>40797</v>
      </c>
      <c r="AL2640" s="14">
        <v>1.9100000000000001</v>
      </c>
      <c r="AM2640" s="14">
        <f t="shared" si="304"/>
        <v>1.5639694114012048</v>
      </c>
      <c r="AN2640" s="15">
        <v>40797</v>
      </c>
      <c r="AO2640" s="14">
        <v>2.3479999999999999</v>
      </c>
      <c r="AP2640" s="14">
        <f t="shared" si="305"/>
        <v>-0.42969999999999997</v>
      </c>
      <c r="AQ2640" s="15">
        <v>40797</v>
      </c>
      <c r="AR2640" s="14">
        <v>3.1</v>
      </c>
      <c r="AS2640" s="14">
        <f t="shared" si="306"/>
        <v>-0.8400000000000003</v>
      </c>
      <c r="AU2640" s="14">
        <f t="shared" si="310"/>
        <v>-0.13800000000000012</v>
      </c>
      <c r="AW2640" s="14">
        <f t="shared" si="307"/>
        <v>3.2459999999999996</v>
      </c>
      <c r="AY2640" s="14">
        <f t="shared" si="308"/>
        <v>3.4980000000000002</v>
      </c>
      <c r="BA2640" s="15">
        <v>40797</v>
      </c>
      <c r="BB2640" s="14">
        <v>338.45150000000001</v>
      </c>
      <c r="BD2640" s="15"/>
      <c r="BJ2640" s="15">
        <v>41527</v>
      </c>
      <c r="BK2640" s="14">
        <v>222.82329999999999</v>
      </c>
    </row>
    <row r="2641" spans="2:63" x14ac:dyDescent="0.2">
      <c r="B2641" s="15">
        <v>40798</v>
      </c>
      <c r="C2641" s="14">
        <v>1.7429999999999999</v>
      </c>
      <c r="E2641" s="15">
        <v>40798</v>
      </c>
      <c r="F2641" s="14">
        <v>2.5249999999999999</v>
      </c>
      <c r="H2641" s="15">
        <v>40798</v>
      </c>
      <c r="I2641" s="14">
        <v>5.3259999999999996</v>
      </c>
      <c r="K2641" s="15">
        <v>40798</v>
      </c>
      <c r="L2641" s="14">
        <v>5.5709999999999997</v>
      </c>
      <c r="N2641" s="15">
        <v>40798</v>
      </c>
      <c r="O2641" s="14">
        <v>3.9729999999999999</v>
      </c>
      <c r="Q2641" s="15">
        <v>40798</v>
      </c>
      <c r="R2641" s="14">
        <v>2.2309999999999999</v>
      </c>
      <c r="T2641" s="15">
        <v>40798</v>
      </c>
      <c r="U2641" s="14">
        <v>2.5449999999999999</v>
      </c>
      <c r="W2641" s="15">
        <v>40798</v>
      </c>
      <c r="X2641" s="14">
        <v>11.304</v>
      </c>
      <c r="Z2641" s="15">
        <v>40798</v>
      </c>
      <c r="AA2641" s="14">
        <v>2.2530000000000001</v>
      </c>
      <c r="AC2641" s="14">
        <f t="shared" si="309"/>
        <v>3.5378864514135642</v>
      </c>
      <c r="AE2641" s="15">
        <v>40798</v>
      </c>
      <c r="AF2641" s="14">
        <v>1.9475</v>
      </c>
      <c r="AH2641" s="15">
        <v>40798</v>
      </c>
      <c r="AI2641" s="14">
        <v>2.1880000000000002</v>
      </c>
      <c r="AK2641" s="15">
        <v>40798</v>
      </c>
      <c r="AL2641" s="14">
        <v>1.87</v>
      </c>
      <c r="AM2641" s="14">
        <f t="shared" si="304"/>
        <v>1.6678864514135641</v>
      </c>
      <c r="AN2641" s="15">
        <v>40798</v>
      </c>
      <c r="AO2641" s="14">
        <v>2.3370000000000002</v>
      </c>
      <c r="AP2641" s="14">
        <f t="shared" si="305"/>
        <v>-0.38950000000000018</v>
      </c>
      <c r="AQ2641" s="15">
        <v>40798</v>
      </c>
      <c r="AR2641" s="14">
        <v>3.0465</v>
      </c>
      <c r="AS2641" s="14">
        <f t="shared" si="306"/>
        <v>-0.85849999999999982</v>
      </c>
      <c r="AU2641" s="14">
        <f t="shared" si="310"/>
        <v>-0.12700000000000022</v>
      </c>
      <c r="AW2641" s="14">
        <f t="shared" si="307"/>
        <v>3.4559999999999995</v>
      </c>
      <c r="AY2641" s="14">
        <f t="shared" si="308"/>
        <v>3.7009999999999996</v>
      </c>
      <c r="BA2641" s="15">
        <v>40798</v>
      </c>
      <c r="BB2641" s="14">
        <v>358.34359999999998</v>
      </c>
      <c r="BD2641" s="15"/>
      <c r="BJ2641" s="15">
        <v>41528</v>
      </c>
      <c r="BK2641" s="14">
        <v>223.04320000000001</v>
      </c>
    </row>
    <row r="2642" spans="2:63" x14ac:dyDescent="0.2">
      <c r="B2642" s="15">
        <v>40799</v>
      </c>
      <c r="C2642" s="14">
        <v>1.794</v>
      </c>
      <c r="E2642" s="15">
        <v>40799</v>
      </c>
      <c r="F2642" s="14">
        <v>2.589</v>
      </c>
      <c r="H2642" s="15">
        <v>40799</v>
      </c>
      <c r="I2642" s="14">
        <v>5.383</v>
      </c>
      <c r="K2642" s="15">
        <v>40799</v>
      </c>
      <c r="L2642" s="14">
        <v>5.7110000000000003</v>
      </c>
      <c r="N2642" s="15">
        <v>40799</v>
      </c>
      <c r="O2642" s="14">
        <v>3.972</v>
      </c>
      <c r="Q2642" s="15">
        <v>40799</v>
      </c>
      <c r="R2642" s="14">
        <v>2.2749999999999999</v>
      </c>
      <c r="T2642" s="15">
        <v>40799</v>
      </c>
      <c r="U2642" s="14">
        <v>2.5789999999999997</v>
      </c>
      <c r="W2642" s="15">
        <v>40799</v>
      </c>
      <c r="X2642" s="14">
        <v>11.363</v>
      </c>
      <c r="Z2642" s="15">
        <v>40799</v>
      </c>
      <c r="AA2642" s="14">
        <v>2.3199999999999998</v>
      </c>
      <c r="AC2642" s="14">
        <f t="shared" si="309"/>
        <v>3.6070696740305888</v>
      </c>
      <c r="AE2642" s="15">
        <v>40799</v>
      </c>
      <c r="AF2642" s="14">
        <v>1.9906000000000001</v>
      </c>
      <c r="AH2642" s="15">
        <v>40799</v>
      </c>
      <c r="AI2642" s="14">
        <v>2.411</v>
      </c>
      <c r="AK2642" s="15">
        <v>40799</v>
      </c>
      <c r="AL2642" s="14">
        <v>1.8599999999999999</v>
      </c>
      <c r="AM2642" s="14">
        <f t="shared" si="304"/>
        <v>1.7470696740305889</v>
      </c>
      <c r="AN2642" s="15">
        <v>40799</v>
      </c>
      <c r="AO2642" s="14">
        <v>2.3250000000000002</v>
      </c>
      <c r="AP2642" s="14">
        <f t="shared" si="305"/>
        <v>-0.33440000000000003</v>
      </c>
      <c r="AQ2642" s="15">
        <v>40799</v>
      </c>
      <c r="AR2642" s="14">
        <v>3.06</v>
      </c>
      <c r="AS2642" s="14">
        <f t="shared" si="306"/>
        <v>-0.64900000000000002</v>
      </c>
      <c r="AU2642" s="14">
        <f t="shared" si="310"/>
        <v>-6.5999999999999837E-2</v>
      </c>
      <c r="AW2642" s="14">
        <f t="shared" si="307"/>
        <v>3.5230000000000001</v>
      </c>
      <c r="AY2642" s="14">
        <f t="shared" si="308"/>
        <v>3.8510000000000004</v>
      </c>
      <c r="BA2642" s="15">
        <v>40799</v>
      </c>
      <c r="BB2642" s="14">
        <v>358.84390000000002</v>
      </c>
      <c r="BD2642" s="15"/>
      <c r="BJ2642" s="15">
        <v>41529</v>
      </c>
      <c r="BK2642" s="14">
        <v>223.08770000000001</v>
      </c>
    </row>
    <row r="2643" spans="2:63" x14ac:dyDescent="0.2">
      <c r="B2643" s="15">
        <v>40800</v>
      </c>
      <c r="C2643" s="14">
        <v>1.8780000000000001</v>
      </c>
      <c r="E2643" s="15">
        <v>40800</v>
      </c>
      <c r="F2643" s="14">
        <v>2.6720000000000002</v>
      </c>
      <c r="H2643" s="15">
        <v>40800</v>
      </c>
      <c r="I2643" s="14">
        <v>5.3579999999999997</v>
      </c>
      <c r="K2643" s="15">
        <v>40800</v>
      </c>
      <c r="L2643" s="14">
        <v>5.593</v>
      </c>
      <c r="N2643" s="15">
        <v>40800</v>
      </c>
      <c r="O2643" s="14">
        <v>4.05</v>
      </c>
      <c r="Q2643" s="15">
        <v>40800</v>
      </c>
      <c r="R2643" s="14">
        <v>2.3580000000000001</v>
      </c>
      <c r="T2643" s="15">
        <v>40800</v>
      </c>
      <c r="U2643" s="14">
        <v>2.677</v>
      </c>
      <c r="W2643" s="15">
        <v>40800</v>
      </c>
      <c r="X2643" s="14">
        <v>11.353999999999999</v>
      </c>
      <c r="Z2643" s="15">
        <v>40800</v>
      </c>
      <c r="AA2643" s="14">
        <v>2.3890000000000002</v>
      </c>
      <c r="AC2643" s="14">
        <f t="shared" si="309"/>
        <v>3.6348932488799623</v>
      </c>
      <c r="AE2643" s="15">
        <v>40800</v>
      </c>
      <c r="AF2643" s="14">
        <v>1.9837</v>
      </c>
      <c r="AH2643" s="15">
        <v>40800</v>
      </c>
      <c r="AI2643" s="14">
        <v>2.444</v>
      </c>
      <c r="AK2643" s="15">
        <v>40800</v>
      </c>
      <c r="AL2643" s="14">
        <v>1.8599999999999999</v>
      </c>
      <c r="AM2643" s="14">
        <f t="shared" si="304"/>
        <v>1.7748932488799625</v>
      </c>
      <c r="AN2643" s="15">
        <v>40800</v>
      </c>
      <c r="AO2643" s="14">
        <v>2.3090000000000002</v>
      </c>
      <c r="AP2643" s="14">
        <f t="shared" si="305"/>
        <v>-0.32530000000000014</v>
      </c>
      <c r="AQ2643" s="15">
        <v>40800</v>
      </c>
      <c r="AR2643" s="14">
        <v>3.05</v>
      </c>
      <c r="AS2643" s="14">
        <f t="shared" si="306"/>
        <v>-0.60599999999999987</v>
      </c>
      <c r="AU2643" s="14">
        <f t="shared" si="310"/>
        <v>1.8000000000000238E-2</v>
      </c>
      <c r="AW2643" s="14">
        <f t="shared" si="307"/>
        <v>3.4979999999999998</v>
      </c>
      <c r="AY2643" s="14">
        <f t="shared" si="308"/>
        <v>3.7330000000000001</v>
      </c>
      <c r="BA2643" s="15">
        <v>40800</v>
      </c>
      <c r="BB2643" s="14">
        <v>347.96800000000002</v>
      </c>
      <c r="BD2643" s="15"/>
      <c r="BJ2643" s="15">
        <v>41530</v>
      </c>
      <c r="BK2643" s="14">
        <v>223.6234</v>
      </c>
    </row>
    <row r="2644" spans="2:63" x14ac:dyDescent="0.2">
      <c r="B2644" s="15">
        <v>40801</v>
      </c>
      <c r="C2644" s="14">
        <v>1.929</v>
      </c>
      <c r="E2644" s="15">
        <v>40801</v>
      </c>
      <c r="F2644" s="14">
        <v>2.71</v>
      </c>
      <c r="H2644" s="15">
        <v>40801</v>
      </c>
      <c r="I2644" s="14">
        <v>5.4050000000000002</v>
      </c>
      <c r="K2644" s="15">
        <v>40801</v>
      </c>
      <c r="L2644" s="14">
        <v>5.5979999999999999</v>
      </c>
      <c r="N2644" s="15">
        <v>40801</v>
      </c>
      <c r="O2644" s="14">
        <v>3.93</v>
      </c>
      <c r="Q2644" s="15">
        <v>40801</v>
      </c>
      <c r="R2644" s="14">
        <v>2.387</v>
      </c>
      <c r="T2644" s="15">
        <v>40801</v>
      </c>
      <c r="U2644" s="14">
        <v>2.7130000000000001</v>
      </c>
      <c r="W2644" s="15">
        <v>40801</v>
      </c>
      <c r="X2644" s="14">
        <v>11.276</v>
      </c>
      <c r="Z2644" s="15">
        <v>40801</v>
      </c>
      <c r="AA2644" s="14">
        <v>2.4129999999999998</v>
      </c>
      <c r="AC2644" s="14">
        <f t="shared" si="309"/>
        <v>3.6614253051135481</v>
      </c>
      <c r="AE2644" s="15">
        <v>40801</v>
      </c>
      <c r="AF2644" s="14">
        <v>2.0819999999999999</v>
      </c>
      <c r="AH2644" s="15">
        <v>40801</v>
      </c>
      <c r="AI2644" s="14">
        <v>2.5209999999999999</v>
      </c>
      <c r="AK2644" s="15">
        <v>40801</v>
      </c>
      <c r="AL2644" s="14">
        <v>1.88</v>
      </c>
      <c r="AM2644" s="14">
        <f t="shared" si="304"/>
        <v>1.7814253051135482</v>
      </c>
      <c r="AN2644" s="15">
        <v>40801</v>
      </c>
      <c r="AO2644" s="14">
        <v>2.3439999999999999</v>
      </c>
      <c r="AP2644" s="14">
        <f t="shared" si="305"/>
        <v>-0.26200000000000001</v>
      </c>
      <c r="AQ2644" s="15">
        <v>40801</v>
      </c>
      <c r="AR2644" s="14">
        <v>3.105</v>
      </c>
      <c r="AS2644" s="14">
        <f t="shared" si="306"/>
        <v>-0.58400000000000007</v>
      </c>
      <c r="AU2644" s="14">
        <f t="shared" si="310"/>
        <v>4.9000000000000155E-2</v>
      </c>
      <c r="AW2644" s="14">
        <f t="shared" si="307"/>
        <v>3.5250000000000004</v>
      </c>
      <c r="AY2644" s="14">
        <f t="shared" si="308"/>
        <v>3.718</v>
      </c>
      <c r="BA2644" s="15">
        <v>40801</v>
      </c>
      <c r="BB2644" s="14">
        <v>347.63740000000001</v>
      </c>
      <c r="BD2644" s="15"/>
      <c r="BJ2644" s="15">
        <v>41531</v>
      </c>
      <c r="BK2644" s="14">
        <v>223.6234</v>
      </c>
    </row>
    <row r="2645" spans="2:63" x14ac:dyDescent="0.2">
      <c r="B2645" s="15">
        <v>40802</v>
      </c>
      <c r="C2645" s="14">
        <v>1.863</v>
      </c>
      <c r="E2645" s="15">
        <v>40802</v>
      </c>
      <c r="F2645" s="14">
        <v>2.6040000000000001</v>
      </c>
      <c r="H2645" s="15">
        <v>40802</v>
      </c>
      <c r="I2645" s="14">
        <v>5.2880000000000003</v>
      </c>
      <c r="K2645" s="15">
        <v>40802</v>
      </c>
      <c r="L2645" s="14">
        <v>5.5120000000000005</v>
      </c>
      <c r="N2645" s="15">
        <v>40802</v>
      </c>
      <c r="O2645" s="14">
        <v>3.7199999999999998</v>
      </c>
      <c r="Q2645" s="15">
        <v>40802</v>
      </c>
      <c r="R2645" s="14">
        <v>2.2869999999999999</v>
      </c>
      <c r="T2645" s="15">
        <v>40802</v>
      </c>
      <c r="U2645" s="14">
        <v>2.58</v>
      </c>
      <c r="W2645" s="15">
        <v>40802</v>
      </c>
      <c r="X2645" s="14">
        <v>11.18</v>
      </c>
      <c r="Z2645" s="15">
        <v>40802</v>
      </c>
      <c r="AA2645" s="14">
        <v>2.3149999999999999</v>
      </c>
      <c r="AC2645" s="14">
        <f t="shared" si="309"/>
        <v>3.5648515371543339</v>
      </c>
      <c r="AE2645" s="15">
        <v>40802</v>
      </c>
      <c r="AF2645" s="14">
        <v>2.0478999999999998</v>
      </c>
      <c r="AH2645" s="15">
        <v>40802</v>
      </c>
      <c r="AI2645" s="14">
        <v>2.484</v>
      </c>
      <c r="AK2645" s="15">
        <v>40802</v>
      </c>
      <c r="AL2645" s="14">
        <v>1.925</v>
      </c>
      <c r="AM2645" s="14">
        <f t="shared" si="304"/>
        <v>1.6398515371543338</v>
      </c>
      <c r="AN2645" s="15">
        <v>40802</v>
      </c>
      <c r="AO2645" s="14">
        <v>2.3370000000000002</v>
      </c>
      <c r="AP2645" s="14">
        <f t="shared" si="305"/>
        <v>-0.28910000000000036</v>
      </c>
      <c r="AQ2645" s="15">
        <v>40802</v>
      </c>
      <c r="AR2645" s="14">
        <v>3.0750000000000002</v>
      </c>
      <c r="AS2645" s="14">
        <f t="shared" si="306"/>
        <v>-0.59100000000000019</v>
      </c>
      <c r="AU2645" s="14">
        <f t="shared" si="310"/>
        <v>-6.2000000000000055E-2</v>
      </c>
      <c r="AW2645" s="14">
        <f t="shared" si="307"/>
        <v>3.3630000000000004</v>
      </c>
      <c r="AY2645" s="14">
        <f t="shared" si="308"/>
        <v>3.5870000000000006</v>
      </c>
      <c r="BA2645" s="15">
        <v>40802</v>
      </c>
      <c r="BB2645" s="14">
        <v>342.45800000000003</v>
      </c>
      <c r="BD2645" s="15"/>
      <c r="BJ2645" s="15">
        <v>41532</v>
      </c>
      <c r="BK2645" s="14">
        <v>223.6234</v>
      </c>
    </row>
    <row r="2646" spans="2:63" x14ac:dyDescent="0.2">
      <c r="B2646" s="15">
        <v>40803</v>
      </c>
      <c r="C2646" s="14">
        <v>1.863</v>
      </c>
      <c r="E2646" s="15">
        <v>40803</v>
      </c>
      <c r="F2646" s="14">
        <v>2.6040000000000001</v>
      </c>
      <c r="H2646" s="15">
        <v>40803</v>
      </c>
      <c r="I2646" s="14">
        <v>5.2880000000000003</v>
      </c>
      <c r="K2646" s="15">
        <v>40803</v>
      </c>
      <c r="L2646" s="14">
        <v>5.5120000000000005</v>
      </c>
      <c r="N2646" s="15">
        <v>40803</v>
      </c>
      <c r="O2646" s="14">
        <v>3.7199999999999998</v>
      </c>
      <c r="Q2646" s="15">
        <v>40803</v>
      </c>
      <c r="R2646" s="14">
        <v>2.2869999999999999</v>
      </c>
      <c r="T2646" s="15">
        <v>40803</v>
      </c>
      <c r="U2646" s="14">
        <v>2.58</v>
      </c>
      <c r="W2646" s="15">
        <v>40803</v>
      </c>
      <c r="X2646" s="14">
        <v>11.18</v>
      </c>
      <c r="Z2646" s="15">
        <v>40803</v>
      </c>
      <c r="AA2646" s="14">
        <v>2.3149999999999999</v>
      </c>
      <c r="AC2646" s="14">
        <f t="shared" si="309"/>
        <v>3.5648515371543339</v>
      </c>
      <c r="AE2646" s="15">
        <v>40803</v>
      </c>
      <c r="AF2646" s="14">
        <v>2.0478999999999998</v>
      </c>
      <c r="AH2646" s="15">
        <v>40803</v>
      </c>
      <c r="AI2646" s="14">
        <v>2.484</v>
      </c>
      <c r="AK2646" s="15">
        <v>40803</v>
      </c>
      <c r="AL2646" s="14">
        <v>1.925</v>
      </c>
      <c r="AM2646" s="14">
        <f t="shared" si="304"/>
        <v>1.6398515371543338</v>
      </c>
      <c r="AN2646" s="15">
        <v>40803</v>
      </c>
      <c r="AO2646" s="14">
        <v>2.3370000000000002</v>
      </c>
      <c r="AP2646" s="14">
        <f t="shared" si="305"/>
        <v>-0.28910000000000036</v>
      </c>
      <c r="AQ2646" s="15">
        <v>40803</v>
      </c>
      <c r="AR2646" s="14">
        <v>3.0750000000000002</v>
      </c>
      <c r="AS2646" s="14">
        <f t="shared" si="306"/>
        <v>-0.59100000000000019</v>
      </c>
      <c r="AU2646" s="14">
        <f t="shared" si="310"/>
        <v>-6.2000000000000055E-2</v>
      </c>
      <c r="AW2646" s="14">
        <f t="shared" si="307"/>
        <v>3.3630000000000004</v>
      </c>
      <c r="AY2646" s="14">
        <f t="shared" si="308"/>
        <v>3.5870000000000006</v>
      </c>
      <c r="BA2646" s="15">
        <v>40803</v>
      </c>
      <c r="BB2646" s="14">
        <v>342.45800000000003</v>
      </c>
      <c r="BD2646" s="15"/>
      <c r="BJ2646" s="15">
        <v>41533</v>
      </c>
      <c r="BK2646" s="14">
        <v>224.3023</v>
      </c>
    </row>
    <row r="2647" spans="2:63" x14ac:dyDescent="0.2">
      <c r="B2647" s="15">
        <v>40804</v>
      </c>
      <c r="C2647" s="14">
        <v>1.863</v>
      </c>
      <c r="E2647" s="15">
        <v>40804</v>
      </c>
      <c r="F2647" s="14">
        <v>2.6040000000000001</v>
      </c>
      <c r="H2647" s="15">
        <v>40804</v>
      </c>
      <c r="I2647" s="14">
        <v>5.2880000000000003</v>
      </c>
      <c r="K2647" s="15">
        <v>40804</v>
      </c>
      <c r="L2647" s="14">
        <v>5.5120000000000005</v>
      </c>
      <c r="N2647" s="15">
        <v>40804</v>
      </c>
      <c r="O2647" s="14">
        <v>3.7199999999999998</v>
      </c>
      <c r="Q2647" s="15">
        <v>40804</v>
      </c>
      <c r="R2647" s="14">
        <v>2.2869999999999999</v>
      </c>
      <c r="T2647" s="15">
        <v>40804</v>
      </c>
      <c r="U2647" s="14">
        <v>2.58</v>
      </c>
      <c r="W2647" s="15">
        <v>40804</v>
      </c>
      <c r="X2647" s="14">
        <v>11.18</v>
      </c>
      <c r="Z2647" s="15">
        <v>40804</v>
      </c>
      <c r="AA2647" s="14">
        <v>2.3149999999999999</v>
      </c>
      <c r="AC2647" s="14">
        <f t="shared" si="309"/>
        <v>3.5648515371543339</v>
      </c>
      <c r="AE2647" s="15">
        <v>40804</v>
      </c>
      <c r="AF2647" s="14">
        <v>2.0478999999999998</v>
      </c>
      <c r="AH2647" s="15">
        <v>40804</v>
      </c>
      <c r="AI2647" s="14">
        <v>2.484</v>
      </c>
      <c r="AK2647" s="15">
        <v>40804</v>
      </c>
      <c r="AL2647" s="14">
        <v>1.925</v>
      </c>
      <c r="AM2647" s="14">
        <f t="shared" si="304"/>
        <v>1.6398515371543338</v>
      </c>
      <c r="AN2647" s="15">
        <v>40804</v>
      </c>
      <c r="AO2647" s="14">
        <v>2.3370000000000002</v>
      </c>
      <c r="AP2647" s="14">
        <f t="shared" si="305"/>
        <v>-0.28910000000000036</v>
      </c>
      <c r="AQ2647" s="15">
        <v>40804</v>
      </c>
      <c r="AR2647" s="14">
        <v>3.0750000000000002</v>
      </c>
      <c r="AS2647" s="14">
        <f t="shared" si="306"/>
        <v>-0.59100000000000019</v>
      </c>
      <c r="AU2647" s="14">
        <f t="shared" si="310"/>
        <v>-6.2000000000000055E-2</v>
      </c>
      <c r="AW2647" s="14">
        <f t="shared" si="307"/>
        <v>3.3630000000000004</v>
      </c>
      <c r="AY2647" s="14">
        <f t="shared" si="308"/>
        <v>3.5870000000000006</v>
      </c>
      <c r="BA2647" s="15">
        <v>40804</v>
      </c>
      <c r="BB2647" s="14">
        <v>342.45800000000003</v>
      </c>
      <c r="BD2647" s="15"/>
      <c r="BJ2647" s="15">
        <v>41534</v>
      </c>
      <c r="BK2647" s="14">
        <v>223.7533</v>
      </c>
    </row>
    <row r="2648" spans="2:63" x14ac:dyDescent="0.2">
      <c r="B2648" s="15">
        <v>40805</v>
      </c>
      <c r="C2648" s="14">
        <v>1.8</v>
      </c>
      <c r="E2648" s="15">
        <v>40805</v>
      </c>
      <c r="F2648" s="14">
        <v>2.617</v>
      </c>
      <c r="H2648" s="15">
        <v>40805</v>
      </c>
      <c r="I2648" s="14">
        <v>5.3490000000000002</v>
      </c>
      <c r="K2648" s="15">
        <v>40805</v>
      </c>
      <c r="L2648" s="14">
        <v>5.5880000000000001</v>
      </c>
      <c r="N2648" s="15">
        <v>40805</v>
      </c>
      <c r="O2648" s="14">
        <v>3.7669999999999999</v>
      </c>
      <c r="Q2648" s="15">
        <v>40805</v>
      </c>
      <c r="R2648" s="14">
        <v>2.2610000000000001</v>
      </c>
      <c r="T2648" s="15">
        <v>40805</v>
      </c>
      <c r="U2648" s="14">
        <v>2.5819999999999999</v>
      </c>
      <c r="W2648" s="15">
        <v>40805</v>
      </c>
      <c r="X2648" s="14">
        <v>11.252000000000001</v>
      </c>
      <c r="Z2648" s="15">
        <v>40805</v>
      </c>
      <c r="AA2648" s="14">
        <v>2.2869999999999999</v>
      </c>
      <c r="AC2648" s="14">
        <f t="shared" si="309"/>
        <v>3.5746140892939899</v>
      </c>
      <c r="AE2648" s="15">
        <v>40805</v>
      </c>
      <c r="AF2648" s="14">
        <v>1.9506000000000001</v>
      </c>
      <c r="AH2648" s="15">
        <v>40805</v>
      </c>
      <c r="AI2648" s="14">
        <v>2.3940000000000001</v>
      </c>
      <c r="AK2648" s="15">
        <v>40805</v>
      </c>
      <c r="AL2648" s="14">
        <v>1.88</v>
      </c>
      <c r="AM2648" s="14">
        <f t="shared" si="304"/>
        <v>1.69461408929399</v>
      </c>
      <c r="AN2648" s="15">
        <v>40805</v>
      </c>
      <c r="AO2648" s="14">
        <v>2.2955000000000001</v>
      </c>
      <c r="AP2648" s="14">
        <f t="shared" si="305"/>
        <v>-0.34489999999999998</v>
      </c>
      <c r="AQ2648" s="15">
        <v>40805</v>
      </c>
      <c r="AR2648" s="14">
        <v>3.0510000000000002</v>
      </c>
      <c r="AS2648" s="14">
        <f t="shared" si="306"/>
        <v>-0.65700000000000003</v>
      </c>
      <c r="AU2648" s="14">
        <f t="shared" si="310"/>
        <v>-7.9999999999999849E-2</v>
      </c>
      <c r="AW2648" s="14">
        <f t="shared" si="307"/>
        <v>3.4690000000000003</v>
      </c>
      <c r="AY2648" s="14">
        <f t="shared" si="308"/>
        <v>3.7080000000000002</v>
      </c>
      <c r="BA2648" s="15">
        <v>40805</v>
      </c>
      <c r="BB2648" s="14">
        <v>354.8141</v>
      </c>
      <c r="BD2648" s="15"/>
      <c r="BJ2648" s="15">
        <v>41535</v>
      </c>
      <c r="BK2648" s="14">
        <v>223.98910000000001</v>
      </c>
    </row>
    <row r="2649" spans="2:63" x14ac:dyDescent="0.2">
      <c r="B2649" s="15">
        <v>40806</v>
      </c>
      <c r="C2649" s="14">
        <v>1.7909999999999999</v>
      </c>
      <c r="E2649" s="15">
        <v>40806</v>
      </c>
      <c r="F2649" s="14">
        <v>2.6179999999999999</v>
      </c>
      <c r="H2649" s="15">
        <v>40806</v>
      </c>
      <c r="I2649" s="14">
        <v>5.3810000000000002</v>
      </c>
      <c r="K2649" s="15">
        <v>40806</v>
      </c>
      <c r="L2649" s="14">
        <v>5.72</v>
      </c>
      <c r="N2649" s="15">
        <v>40806</v>
      </c>
      <c r="O2649" s="14">
        <v>3.7930000000000001</v>
      </c>
      <c r="Q2649" s="15">
        <v>40806</v>
      </c>
      <c r="R2649" s="14">
        <v>2.2519999999999998</v>
      </c>
      <c r="T2649" s="15">
        <v>40806</v>
      </c>
      <c r="U2649" s="14">
        <v>2.5640000000000001</v>
      </c>
      <c r="W2649" s="15">
        <v>40806</v>
      </c>
      <c r="X2649" s="14">
        <v>11.66</v>
      </c>
      <c r="Z2649" s="15">
        <v>40806</v>
      </c>
      <c r="AA2649" s="14">
        <v>2.2770000000000001</v>
      </c>
      <c r="AC2649" s="14">
        <f t="shared" si="309"/>
        <v>3.6124701065966316</v>
      </c>
      <c r="AE2649" s="15">
        <v>40806</v>
      </c>
      <c r="AF2649" s="14">
        <v>1.9384999999999999</v>
      </c>
      <c r="AH2649" s="15">
        <v>40806</v>
      </c>
      <c r="AI2649" s="14">
        <v>2.3879999999999999</v>
      </c>
      <c r="AK2649" s="15">
        <v>40806</v>
      </c>
      <c r="AL2649" s="14">
        <v>1.8900000000000001</v>
      </c>
      <c r="AM2649" s="14">
        <f t="shared" si="304"/>
        <v>1.7224701065966315</v>
      </c>
      <c r="AN2649" s="15">
        <v>40806</v>
      </c>
      <c r="AO2649" s="14">
        <v>2.359</v>
      </c>
      <c r="AP2649" s="14">
        <f t="shared" si="305"/>
        <v>-0.4205000000000001</v>
      </c>
      <c r="AQ2649" s="15">
        <v>40806</v>
      </c>
      <c r="AR2649" s="14">
        <v>3.0640000000000001</v>
      </c>
      <c r="AS2649" s="14">
        <f t="shared" si="306"/>
        <v>-0.67600000000000016</v>
      </c>
      <c r="AU2649" s="14">
        <f t="shared" si="310"/>
        <v>-9.9000000000000199E-2</v>
      </c>
      <c r="AW2649" s="14">
        <f t="shared" si="307"/>
        <v>3.4910000000000001</v>
      </c>
      <c r="AY2649" s="14">
        <f t="shared" si="308"/>
        <v>3.8299999999999996</v>
      </c>
      <c r="BA2649" s="15">
        <v>40806</v>
      </c>
      <c r="BB2649" s="14">
        <v>358.98039999999997</v>
      </c>
      <c r="BD2649" s="15"/>
      <c r="BJ2649" s="15">
        <v>41536</v>
      </c>
      <c r="BK2649" s="14">
        <v>225.8083</v>
      </c>
    </row>
    <row r="2650" spans="2:63" x14ac:dyDescent="0.2">
      <c r="B2650" s="15">
        <v>40807</v>
      </c>
      <c r="C2650" s="14">
        <v>1.772</v>
      </c>
      <c r="E2650" s="15">
        <v>40807</v>
      </c>
      <c r="F2650" s="14">
        <v>2.6160000000000001</v>
      </c>
      <c r="H2650" s="15">
        <v>40807</v>
      </c>
      <c r="I2650" s="14">
        <v>5.407</v>
      </c>
      <c r="K2650" s="15">
        <v>40807</v>
      </c>
      <c r="L2650" s="14">
        <v>5.758</v>
      </c>
      <c r="N2650" s="15">
        <v>40807</v>
      </c>
      <c r="O2650" s="14">
        <v>3.81</v>
      </c>
      <c r="Q2650" s="15">
        <v>40807</v>
      </c>
      <c r="R2650" s="14">
        <v>2.234</v>
      </c>
      <c r="T2650" s="15">
        <v>40807</v>
      </c>
      <c r="U2650" s="14">
        <v>2.57</v>
      </c>
      <c r="W2650" s="15">
        <v>40807</v>
      </c>
      <c r="X2650" s="14">
        <v>11.673999999999999</v>
      </c>
      <c r="Z2650" s="15">
        <v>40807</v>
      </c>
      <c r="AA2650" s="14">
        <v>2.2610000000000001</v>
      </c>
      <c r="AC2650" s="14">
        <f t="shared" si="309"/>
        <v>3.6173145373088209</v>
      </c>
      <c r="AE2650" s="15">
        <v>40807</v>
      </c>
      <c r="AF2650" s="14">
        <v>1.8576000000000001</v>
      </c>
      <c r="AH2650" s="15">
        <v>40807</v>
      </c>
      <c r="AI2650" s="14">
        <v>2.4129999999999998</v>
      </c>
      <c r="AK2650" s="15">
        <v>40807</v>
      </c>
      <c r="AL2650" s="14">
        <v>1.87</v>
      </c>
      <c r="AM2650" s="14">
        <f t="shared" si="304"/>
        <v>1.7473145373088208</v>
      </c>
      <c r="AN2650" s="15">
        <v>40807</v>
      </c>
      <c r="AO2650" s="14">
        <v>2.3144999999999998</v>
      </c>
      <c r="AP2650" s="14">
        <f t="shared" si="305"/>
        <v>-0.45689999999999964</v>
      </c>
      <c r="AQ2650" s="15">
        <v>40807</v>
      </c>
      <c r="AR2650" s="14">
        <v>3.0655000000000001</v>
      </c>
      <c r="AS2650" s="14">
        <f t="shared" si="306"/>
        <v>-0.6525000000000003</v>
      </c>
      <c r="AU2650" s="14">
        <f t="shared" si="310"/>
        <v>-9.8000000000000087E-2</v>
      </c>
      <c r="AW2650" s="14">
        <f t="shared" si="307"/>
        <v>3.5369999999999999</v>
      </c>
      <c r="AY2650" s="14">
        <f t="shared" si="308"/>
        <v>3.8879999999999999</v>
      </c>
      <c r="BA2650" s="15">
        <v>40807</v>
      </c>
      <c r="BB2650" s="14">
        <v>363.53649999999999</v>
      </c>
      <c r="BD2650" s="15"/>
      <c r="BJ2650" s="15">
        <v>41537</v>
      </c>
      <c r="BK2650" s="14">
        <v>225.20660000000001</v>
      </c>
    </row>
    <row r="2651" spans="2:63" x14ac:dyDescent="0.2">
      <c r="B2651" s="15">
        <v>40808</v>
      </c>
      <c r="C2651" s="14">
        <v>1.6739999999999999</v>
      </c>
      <c r="E2651" s="15">
        <v>40808</v>
      </c>
      <c r="F2651" s="14">
        <v>2.5169999999999999</v>
      </c>
      <c r="H2651" s="15">
        <v>40808</v>
      </c>
      <c r="I2651" s="14">
        <v>5.2930000000000001</v>
      </c>
      <c r="K2651" s="15">
        <v>40808</v>
      </c>
      <c r="L2651" s="14">
        <v>5.6619999999999999</v>
      </c>
      <c r="N2651" s="15">
        <v>40808</v>
      </c>
      <c r="O2651" s="14">
        <v>3.6930000000000001</v>
      </c>
      <c r="Q2651" s="15">
        <v>40808</v>
      </c>
      <c r="R2651" s="14">
        <v>2.1560000000000001</v>
      </c>
      <c r="T2651" s="15">
        <v>40808</v>
      </c>
      <c r="U2651" s="14">
        <v>2.5259999999999998</v>
      </c>
      <c r="W2651" s="15">
        <v>40808</v>
      </c>
      <c r="X2651" s="14">
        <v>11.706</v>
      </c>
      <c r="Z2651" s="15">
        <v>40808</v>
      </c>
      <c r="AA2651" s="14">
        <v>2.1930000000000001</v>
      </c>
      <c r="AC2651" s="14">
        <f t="shared" si="309"/>
        <v>3.5235107369071526</v>
      </c>
      <c r="AE2651" s="15">
        <v>40808</v>
      </c>
      <c r="AF2651" s="14">
        <v>1.718</v>
      </c>
      <c r="AH2651" s="15">
        <v>40808</v>
      </c>
      <c r="AI2651" s="14">
        <v>2.3159999999999998</v>
      </c>
      <c r="AK2651" s="15">
        <v>40808</v>
      </c>
      <c r="AL2651" s="14">
        <v>1.85</v>
      </c>
      <c r="AM2651" s="14">
        <f t="shared" si="304"/>
        <v>1.6735107369071525</v>
      </c>
      <c r="AN2651" s="15">
        <v>40808</v>
      </c>
      <c r="AO2651" s="14">
        <v>2.2134999999999998</v>
      </c>
      <c r="AP2651" s="14">
        <f t="shared" si="305"/>
        <v>-0.49549999999999983</v>
      </c>
      <c r="AQ2651" s="15">
        <v>40808</v>
      </c>
      <c r="AR2651" s="14">
        <v>3.05</v>
      </c>
      <c r="AS2651" s="14">
        <f t="shared" si="306"/>
        <v>-0.73399999999999999</v>
      </c>
      <c r="AU2651" s="14">
        <f t="shared" si="310"/>
        <v>-0.17600000000000016</v>
      </c>
      <c r="AW2651" s="14">
        <f t="shared" si="307"/>
        <v>3.4430000000000001</v>
      </c>
      <c r="AY2651" s="14">
        <f t="shared" si="308"/>
        <v>3.8119999999999998</v>
      </c>
      <c r="BA2651" s="15">
        <v>40808</v>
      </c>
      <c r="BB2651" s="14">
        <v>361.84620000000001</v>
      </c>
      <c r="BD2651" s="15"/>
      <c r="BJ2651" s="15">
        <v>41538</v>
      </c>
      <c r="BK2651" s="14">
        <v>225.20660000000001</v>
      </c>
    </row>
    <row r="2652" spans="2:63" x14ac:dyDescent="0.2">
      <c r="B2652" s="15">
        <v>40809</v>
      </c>
      <c r="C2652" s="14">
        <v>1.7469999999999999</v>
      </c>
      <c r="E2652" s="15">
        <v>40809</v>
      </c>
      <c r="F2652" s="14">
        <v>2.5590000000000002</v>
      </c>
      <c r="H2652" s="15">
        <v>40809</v>
      </c>
      <c r="I2652" s="14">
        <v>5.2060000000000004</v>
      </c>
      <c r="K2652" s="15">
        <v>40809</v>
      </c>
      <c r="L2652" s="14">
        <v>5.6289999999999996</v>
      </c>
      <c r="N2652" s="15">
        <v>40809</v>
      </c>
      <c r="O2652" s="14">
        <v>3.762</v>
      </c>
      <c r="Q2652" s="15">
        <v>40809</v>
      </c>
      <c r="R2652" s="14">
        <v>2.2000000000000002</v>
      </c>
      <c r="T2652" s="15">
        <v>40809</v>
      </c>
      <c r="U2652" s="14">
        <v>2.58</v>
      </c>
      <c r="W2652" s="15">
        <v>40809</v>
      </c>
      <c r="X2652" s="14">
        <v>11.813000000000001</v>
      </c>
      <c r="Z2652" s="15">
        <v>40809</v>
      </c>
      <c r="AA2652" s="14">
        <v>2.2519999999999998</v>
      </c>
      <c r="AC2652" s="14">
        <f t="shared" si="309"/>
        <v>3.5458388691487719</v>
      </c>
      <c r="AE2652" s="15">
        <v>40809</v>
      </c>
      <c r="AF2652" s="14">
        <v>1.8334000000000001</v>
      </c>
      <c r="AH2652" s="15">
        <v>40809</v>
      </c>
      <c r="AI2652" s="14">
        <v>2.3650000000000002</v>
      </c>
      <c r="AK2652" s="15">
        <v>40809</v>
      </c>
      <c r="AL2652" s="14">
        <v>1.8199999999999998</v>
      </c>
      <c r="AM2652" s="14">
        <f t="shared" si="304"/>
        <v>1.725838869148772</v>
      </c>
      <c r="AN2652" s="15">
        <v>40809</v>
      </c>
      <c r="AO2652" s="14">
        <v>2.2240000000000002</v>
      </c>
      <c r="AP2652" s="14">
        <f t="shared" si="305"/>
        <v>-0.39060000000000006</v>
      </c>
      <c r="AQ2652" s="15">
        <v>40809</v>
      </c>
      <c r="AR2652" s="14">
        <v>3.0619999999999998</v>
      </c>
      <c r="AS2652" s="14">
        <f t="shared" si="306"/>
        <v>-0.69699999999999962</v>
      </c>
      <c r="AU2652" s="14">
        <f t="shared" si="310"/>
        <v>-7.2999999999999954E-2</v>
      </c>
      <c r="AW2652" s="14">
        <f t="shared" si="307"/>
        <v>3.3860000000000006</v>
      </c>
      <c r="AY2652" s="14">
        <f t="shared" si="308"/>
        <v>3.8089999999999997</v>
      </c>
      <c r="BA2652" s="15">
        <v>40809</v>
      </c>
      <c r="BB2652" s="14">
        <v>345.93619999999999</v>
      </c>
      <c r="BD2652" s="15"/>
      <c r="BJ2652" s="15">
        <v>41539</v>
      </c>
      <c r="BK2652" s="14">
        <v>225.20660000000001</v>
      </c>
    </row>
    <row r="2653" spans="2:63" x14ac:dyDescent="0.2">
      <c r="B2653" s="15">
        <v>40810</v>
      </c>
      <c r="C2653" s="14">
        <v>1.7469999999999999</v>
      </c>
      <c r="E2653" s="15">
        <v>40810</v>
      </c>
      <c r="F2653" s="14">
        <v>2.5590000000000002</v>
      </c>
      <c r="H2653" s="15">
        <v>40810</v>
      </c>
      <c r="I2653" s="14">
        <v>5.2060000000000004</v>
      </c>
      <c r="K2653" s="15">
        <v>40810</v>
      </c>
      <c r="L2653" s="14">
        <v>5.6289999999999996</v>
      </c>
      <c r="N2653" s="15">
        <v>40810</v>
      </c>
      <c r="O2653" s="14">
        <v>3.762</v>
      </c>
      <c r="Q2653" s="15">
        <v>40810</v>
      </c>
      <c r="R2653" s="14">
        <v>2.2000000000000002</v>
      </c>
      <c r="T2653" s="15">
        <v>40810</v>
      </c>
      <c r="U2653" s="14">
        <v>2.58</v>
      </c>
      <c r="W2653" s="15">
        <v>40810</v>
      </c>
      <c r="X2653" s="14">
        <v>11.813000000000001</v>
      </c>
      <c r="Z2653" s="15">
        <v>40810</v>
      </c>
      <c r="AA2653" s="14">
        <v>2.2519999999999998</v>
      </c>
      <c r="AC2653" s="14">
        <f t="shared" si="309"/>
        <v>3.5458388691487719</v>
      </c>
      <c r="AE2653" s="15">
        <v>40810</v>
      </c>
      <c r="AF2653" s="14">
        <v>1.8334000000000001</v>
      </c>
      <c r="AH2653" s="15">
        <v>40810</v>
      </c>
      <c r="AI2653" s="14">
        <v>2.3650000000000002</v>
      </c>
      <c r="AK2653" s="15">
        <v>40810</v>
      </c>
      <c r="AL2653" s="14">
        <v>1.8199999999999998</v>
      </c>
      <c r="AM2653" s="14">
        <f t="shared" si="304"/>
        <v>1.725838869148772</v>
      </c>
      <c r="AN2653" s="15">
        <v>40810</v>
      </c>
      <c r="AO2653" s="14">
        <v>2.2240000000000002</v>
      </c>
      <c r="AP2653" s="14">
        <f t="shared" si="305"/>
        <v>-0.39060000000000006</v>
      </c>
      <c r="AQ2653" s="15">
        <v>40810</v>
      </c>
      <c r="AR2653" s="14">
        <v>3.0619999999999998</v>
      </c>
      <c r="AS2653" s="14">
        <f t="shared" si="306"/>
        <v>-0.69699999999999962</v>
      </c>
      <c r="AU2653" s="14">
        <f t="shared" si="310"/>
        <v>-7.2999999999999954E-2</v>
      </c>
      <c r="AW2653" s="14">
        <f t="shared" si="307"/>
        <v>3.3860000000000006</v>
      </c>
      <c r="AY2653" s="14">
        <f t="shared" si="308"/>
        <v>3.8089999999999997</v>
      </c>
      <c r="BA2653" s="15">
        <v>40810</v>
      </c>
      <c r="BB2653" s="14">
        <v>345.93619999999999</v>
      </c>
      <c r="BD2653" s="15"/>
      <c r="BJ2653" s="15">
        <v>41540</v>
      </c>
      <c r="BK2653" s="14">
        <v>224.6574</v>
      </c>
    </row>
    <row r="2654" spans="2:63" x14ac:dyDescent="0.2">
      <c r="B2654" s="15">
        <v>40811</v>
      </c>
      <c r="C2654" s="14">
        <v>1.7469999999999999</v>
      </c>
      <c r="E2654" s="15">
        <v>40811</v>
      </c>
      <c r="F2654" s="14">
        <v>2.5590000000000002</v>
      </c>
      <c r="H2654" s="15">
        <v>40811</v>
      </c>
      <c r="I2654" s="14">
        <v>5.2060000000000004</v>
      </c>
      <c r="K2654" s="15">
        <v>40811</v>
      </c>
      <c r="L2654" s="14">
        <v>5.6289999999999996</v>
      </c>
      <c r="N2654" s="15">
        <v>40811</v>
      </c>
      <c r="O2654" s="14">
        <v>3.762</v>
      </c>
      <c r="Q2654" s="15">
        <v>40811</v>
      </c>
      <c r="R2654" s="14">
        <v>2.2000000000000002</v>
      </c>
      <c r="T2654" s="15">
        <v>40811</v>
      </c>
      <c r="U2654" s="14">
        <v>2.58</v>
      </c>
      <c r="W2654" s="15">
        <v>40811</v>
      </c>
      <c r="X2654" s="14">
        <v>11.813000000000001</v>
      </c>
      <c r="Z2654" s="15">
        <v>40811</v>
      </c>
      <c r="AA2654" s="14">
        <v>2.2519999999999998</v>
      </c>
      <c r="AC2654" s="14">
        <f t="shared" si="309"/>
        <v>3.5458388691487719</v>
      </c>
      <c r="AE2654" s="15">
        <v>40811</v>
      </c>
      <c r="AF2654" s="14">
        <v>1.8334000000000001</v>
      </c>
      <c r="AH2654" s="15">
        <v>40811</v>
      </c>
      <c r="AI2654" s="14">
        <v>2.3650000000000002</v>
      </c>
      <c r="AK2654" s="15">
        <v>40811</v>
      </c>
      <c r="AL2654" s="14">
        <v>1.8199999999999998</v>
      </c>
      <c r="AM2654" s="14">
        <f t="shared" si="304"/>
        <v>1.725838869148772</v>
      </c>
      <c r="AN2654" s="15">
        <v>40811</v>
      </c>
      <c r="AO2654" s="14">
        <v>2.2240000000000002</v>
      </c>
      <c r="AP2654" s="14">
        <f t="shared" si="305"/>
        <v>-0.39060000000000006</v>
      </c>
      <c r="AQ2654" s="15">
        <v>40811</v>
      </c>
      <c r="AR2654" s="14">
        <v>3.0619999999999998</v>
      </c>
      <c r="AS2654" s="14">
        <f t="shared" si="306"/>
        <v>-0.69699999999999962</v>
      </c>
      <c r="AU2654" s="14">
        <f t="shared" si="310"/>
        <v>-7.2999999999999954E-2</v>
      </c>
      <c r="AW2654" s="14">
        <f t="shared" si="307"/>
        <v>3.3860000000000006</v>
      </c>
      <c r="AY2654" s="14">
        <f t="shared" si="308"/>
        <v>3.8089999999999997</v>
      </c>
      <c r="BA2654" s="15">
        <v>40811</v>
      </c>
      <c r="BB2654" s="14">
        <v>345.93619999999999</v>
      </c>
      <c r="BD2654" s="15"/>
      <c r="BJ2654" s="15">
        <v>41541</v>
      </c>
      <c r="BK2654" s="14">
        <v>224.38200000000001</v>
      </c>
    </row>
    <row r="2655" spans="2:63" x14ac:dyDescent="0.2">
      <c r="B2655" s="15">
        <v>40812</v>
      </c>
      <c r="C2655" s="14">
        <v>1.829</v>
      </c>
      <c r="E2655" s="15">
        <v>40812</v>
      </c>
      <c r="F2655" s="14">
        <v>2.5949999999999998</v>
      </c>
      <c r="H2655" s="15">
        <v>40812</v>
      </c>
      <c r="I2655" s="14">
        <v>5.1619999999999999</v>
      </c>
      <c r="K2655" s="15">
        <v>40812</v>
      </c>
      <c r="L2655" s="14">
        <v>5.6459999999999999</v>
      </c>
      <c r="N2655" s="15">
        <v>40812</v>
      </c>
      <c r="O2655" s="14">
        <v>3.823</v>
      </c>
      <c r="Q2655" s="15">
        <v>40812</v>
      </c>
      <c r="R2655" s="14">
        <v>2.246</v>
      </c>
      <c r="T2655" s="15">
        <v>40812</v>
      </c>
      <c r="U2655" s="14">
        <v>2.673</v>
      </c>
      <c r="W2655" s="15">
        <v>40812</v>
      </c>
      <c r="X2655" s="14">
        <v>12.032999999999999</v>
      </c>
      <c r="Z2655" s="15">
        <v>40812</v>
      </c>
      <c r="AA2655" s="14">
        <v>2.2930000000000001</v>
      </c>
      <c r="AC2655" s="14">
        <f t="shared" si="309"/>
        <v>3.5884251506256764</v>
      </c>
      <c r="AE2655" s="15">
        <v>40812</v>
      </c>
      <c r="AF2655" s="14">
        <v>1.9001999999999999</v>
      </c>
      <c r="AH2655" s="15">
        <v>40812</v>
      </c>
      <c r="AI2655" s="14">
        <v>2.4300000000000002</v>
      </c>
      <c r="AK2655" s="15">
        <v>40812</v>
      </c>
      <c r="AL2655" s="14">
        <v>1.7749999999999999</v>
      </c>
      <c r="AM2655" s="14">
        <f t="shared" si="304"/>
        <v>1.8134251506256764</v>
      </c>
      <c r="AN2655" s="15">
        <v>40812</v>
      </c>
      <c r="AO2655" s="14">
        <v>2.2494999999999998</v>
      </c>
      <c r="AP2655" s="14">
        <f t="shared" si="305"/>
        <v>-0.34929999999999994</v>
      </c>
      <c r="AQ2655" s="15">
        <v>40812</v>
      </c>
      <c r="AR2655" s="14">
        <v>3.0710000000000002</v>
      </c>
      <c r="AS2655" s="14">
        <f t="shared" si="306"/>
        <v>-0.64100000000000001</v>
      </c>
      <c r="AU2655" s="14">
        <f t="shared" si="310"/>
        <v>5.4000000000000048E-2</v>
      </c>
      <c r="AW2655" s="14">
        <f t="shared" si="307"/>
        <v>3.387</v>
      </c>
      <c r="AY2655" s="14">
        <f t="shared" si="308"/>
        <v>3.871</v>
      </c>
      <c r="BA2655" s="15">
        <v>40812</v>
      </c>
      <c r="BB2655" s="14">
        <v>333.2681</v>
      </c>
      <c r="BD2655" s="15"/>
      <c r="BJ2655" s="15">
        <v>41542</v>
      </c>
      <c r="BK2655" s="14">
        <v>223.87899999999999</v>
      </c>
    </row>
    <row r="2656" spans="2:63" x14ac:dyDescent="0.2">
      <c r="B2656" s="15">
        <v>40813</v>
      </c>
      <c r="C2656" s="14">
        <v>1.962</v>
      </c>
      <c r="E2656" s="15">
        <v>40813</v>
      </c>
      <c r="F2656" s="14">
        <v>2.69</v>
      </c>
      <c r="H2656" s="15">
        <v>40813</v>
      </c>
      <c r="I2656" s="14">
        <v>5.0510000000000002</v>
      </c>
      <c r="K2656" s="15">
        <v>40813</v>
      </c>
      <c r="L2656" s="14">
        <v>5.5979999999999999</v>
      </c>
      <c r="N2656" s="15">
        <v>40813</v>
      </c>
      <c r="O2656" s="14">
        <v>3.786</v>
      </c>
      <c r="Q2656" s="15">
        <v>40813</v>
      </c>
      <c r="R2656" s="14">
        <v>2.3639999999999999</v>
      </c>
      <c r="T2656" s="15">
        <v>40813</v>
      </c>
      <c r="U2656" s="14">
        <v>2.8050000000000002</v>
      </c>
      <c r="W2656" s="15">
        <v>40813</v>
      </c>
      <c r="X2656" s="14">
        <v>12.061999999999999</v>
      </c>
      <c r="Z2656" s="15">
        <v>40813</v>
      </c>
      <c r="AA2656" s="14">
        <v>2.42</v>
      </c>
      <c r="AC2656" s="14">
        <f t="shared" si="309"/>
        <v>3.6350069519542711</v>
      </c>
      <c r="AE2656" s="15">
        <v>40813</v>
      </c>
      <c r="AF2656" s="14">
        <v>1.9710999999999999</v>
      </c>
      <c r="AH2656" s="15">
        <v>40813</v>
      </c>
      <c r="AI2656" s="14">
        <v>2.5390000000000001</v>
      </c>
      <c r="AK2656" s="15">
        <v>40813</v>
      </c>
      <c r="AL2656" s="14">
        <v>1.8050000000000002</v>
      </c>
      <c r="AM2656" s="14">
        <f t="shared" si="304"/>
        <v>1.830006951954271</v>
      </c>
      <c r="AN2656" s="15">
        <v>40813</v>
      </c>
      <c r="AO2656" s="14">
        <v>2.3319999999999999</v>
      </c>
      <c r="AP2656" s="14">
        <f t="shared" si="305"/>
        <v>-0.3609</v>
      </c>
      <c r="AQ2656" s="15">
        <v>40813</v>
      </c>
      <c r="AR2656" s="14">
        <v>3.1150000000000002</v>
      </c>
      <c r="AS2656" s="14">
        <f t="shared" si="306"/>
        <v>-0.57600000000000007</v>
      </c>
      <c r="AU2656" s="14">
        <f t="shared" si="310"/>
        <v>0.15699999999999981</v>
      </c>
      <c r="AW2656" s="14">
        <f t="shared" si="307"/>
        <v>3.246</v>
      </c>
      <c r="AY2656" s="14">
        <f t="shared" si="308"/>
        <v>3.7929999999999997</v>
      </c>
      <c r="BA2656" s="15">
        <v>40813</v>
      </c>
      <c r="BB2656" s="14">
        <v>308.8895</v>
      </c>
      <c r="BD2656" s="15"/>
      <c r="BJ2656" s="15">
        <v>41543</v>
      </c>
      <c r="BK2656" s="14">
        <v>223.79130000000001</v>
      </c>
    </row>
    <row r="2657" spans="2:63" x14ac:dyDescent="0.2">
      <c r="B2657" s="15">
        <v>40814</v>
      </c>
      <c r="C2657" s="14">
        <v>2.0110000000000001</v>
      </c>
      <c r="E2657" s="15">
        <v>40814</v>
      </c>
      <c r="F2657" s="14">
        <v>2.7240000000000002</v>
      </c>
      <c r="H2657" s="15">
        <v>40814</v>
      </c>
      <c r="I2657" s="14">
        <v>5.0810000000000004</v>
      </c>
      <c r="K2657" s="15">
        <v>40814</v>
      </c>
      <c r="L2657" s="14">
        <v>5.6440000000000001</v>
      </c>
      <c r="N2657" s="15">
        <v>40814</v>
      </c>
      <c r="O2657" s="14">
        <v>3.8220000000000001</v>
      </c>
      <c r="Q2657" s="15">
        <v>40814</v>
      </c>
      <c r="R2657" s="14">
        <v>2.4089999999999998</v>
      </c>
      <c r="T2657" s="15">
        <v>40814</v>
      </c>
      <c r="U2657" s="14">
        <v>2.786</v>
      </c>
      <c r="W2657" s="15">
        <v>40814</v>
      </c>
      <c r="X2657" s="14">
        <v>11.584</v>
      </c>
      <c r="Z2657" s="15">
        <v>40814</v>
      </c>
      <c r="AA2657" s="14">
        <v>2.4590000000000001</v>
      </c>
      <c r="AC2657" s="14">
        <f t="shared" si="309"/>
        <v>3.6603964158813529</v>
      </c>
      <c r="AE2657" s="15">
        <v>40814</v>
      </c>
      <c r="AF2657" s="14">
        <v>1.9797</v>
      </c>
      <c r="AH2657" s="15">
        <v>40814</v>
      </c>
      <c r="AI2657" s="14">
        <v>2.5540000000000003</v>
      </c>
      <c r="AK2657" s="15">
        <v>40814</v>
      </c>
      <c r="AL2657" s="14">
        <v>1.7949999999999999</v>
      </c>
      <c r="AM2657" s="14">
        <f t="shared" ref="AM2657:AM2720" si="311">AC2657-AL2657</f>
        <v>1.865396415881353</v>
      </c>
      <c r="AN2657" s="15">
        <v>40814</v>
      </c>
      <c r="AO2657" s="14">
        <v>2.2919999999999998</v>
      </c>
      <c r="AP2657" s="14">
        <f t="shared" ref="AP2657:AP2720" si="312">AF2657-AO2657</f>
        <v>-0.3122999999999998</v>
      </c>
      <c r="AQ2657" s="15">
        <v>40814</v>
      </c>
      <c r="AR2657" s="14">
        <v>3.1379999999999999</v>
      </c>
      <c r="AS2657" s="14">
        <f t="shared" ref="AS2657:AS2720" si="313">AI2657-AR2657</f>
        <v>-0.58399999999999963</v>
      </c>
      <c r="AU2657" s="14">
        <f t="shared" si="310"/>
        <v>0.21600000000000019</v>
      </c>
      <c r="AW2657" s="14">
        <f t="shared" ref="AW2657:AW2720" si="314">I2657-AL2657</f>
        <v>3.2860000000000005</v>
      </c>
      <c r="AY2657" s="14">
        <f t="shared" ref="AY2657:AY2720" si="315">L2657-AL2657</f>
        <v>3.8490000000000002</v>
      </c>
      <c r="BA2657" s="15">
        <v>40814</v>
      </c>
      <c r="BB2657" s="14">
        <v>306.93400000000003</v>
      </c>
      <c r="BD2657" s="15"/>
      <c r="BJ2657" s="15">
        <v>41544</v>
      </c>
      <c r="BK2657" s="14">
        <v>222.7861</v>
      </c>
    </row>
    <row r="2658" spans="2:63" x14ac:dyDescent="0.2">
      <c r="B2658" s="15">
        <v>40815</v>
      </c>
      <c r="C2658" s="14">
        <v>2.0070000000000001</v>
      </c>
      <c r="E2658" s="15">
        <v>40815</v>
      </c>
      <c r="F2658" s="14">
        <v>2.6949999999999998</v>
      </c>
      <c r="H2658" s="15">
        <v>40815</v>
      </c>
      <c r="I2658" s="14">
        <v>5.0960000000000001</v>
      </c>
      <c r="K2658" s="15">
        <v>40815</v>
      </c>
      <c r="L2658" s="14">
        <v>5.5759999999999996</v>
      </c>
      <c r="N2658" s="15">
        <v>40815</v>
      </c>
      <c r="O2658" s="14">
        <v>3.734</v>
      </c>
      <c r="Q2658" s="15">
        <v>40815</v>
      </c>
      <c r="R2658" s="14">
        <v>2.3839999999999999</v>
      </c>
      <c r="T2658" s="15">
        <v>40815</v>
      </c>
      <c r="U2658" s="14">
        <v>2.7610000000000001</v>
      </c>
      <c r="W2658" s="15">
        <v>40815</v>
      </c>
      <c r="X2658" s="14">
        <v>11.163</v>
      </c>
      <c r="Z2658" s="15">
        <v>40815</v>
      </c>
      <c r="AA2658" s="14">
        <v>2.4529999999999998</v>
      </c>
      <c r="AC2658" s="14">
        <f t="shared" si="309"/>
        <v>3.6249604511045885</v>
      </c>
      <c r="AE2658" s="15">
        <v>40815</v>
      </c>
      <c r="AF2658" s="14">
        <v>1.9962</v>
      </c>
      <c r="AH2658" s="15">
        <v>40815</v>
      </c>
      <c r="AI2658" s="14">
        <v>2.5300000000000002</v>
      </c>
      <c r="AK2658" s="15">
        <v>40815</v>
      </c>
      <c r="AL2658" s="14">
        <v>1.8719999999999999</v>
      </c>
      <c r="AM2658" s="14">
        <f t="shared" si="311"/>
        <v>1.7529604511045886</v>
      </c>
      <c r="AN2658" s="15">
        <v>40815</v>
      </c>
      <c r="AO2658" s="14">
        <v>2.2585000000000002</v>
      </c>
      <c r="AP2658" s="14">
        <f t="shared" si="312"/>
        <v>-0.2623000000000002</v>
      </c>
      <c r="AQ2658" s="15">
        <v>40815</v>
      </c>
      <c r="AR2658" s="14">
        <v>3.1429999999999998</v>
      </c>
      <c r="AS2658" s="14">
        <f t="shared" si="313"/>
        <v>-0.61299999999999955</v>
      </c>
      <c r="AU2658" s="14">
        <f t="shared" si="310"/>
        <v>0.13500000000000023</v>
      </c>
      <c r="AW2658" s="14">
        <f t="shared" si="314"/>
        <v>3.2240000000000002</v>
      </c>
      <c r="AY2658" s="14">
        <f t="shared" si="315"/>
        <v>3.7039999999999997</v>
      </c>
      <c r="BA2658" s="15">
        <v>40815</v>
      </c>
      <c r="BB2658" s="14">
        <v>308.95699999999999</v>
      </c>
      <c r="BD2658" s="15"/>
      <c r="BJ2658" s="15">
        <v>41545</v>
      </c>
      <c r="BK2658" s="14">
        <v>222.7861</v>
      </c>
    </row>
    <row r="2659" spans="2:63" x14ac:dyDescent="0.2">
      <c r="B2659" s="15">
        <v>40816</v>
      </c>
      <c r="C2659" s="14">
        <v>1.887</v>
      </c>
      <c r="E2659" s="15">
        <v>40816</v>
      </c>
      <c r="F2659" s="14">
        <v>2.6019999999999999</v>
      </c>
      <c r="H2659" s="15">
        <v>40816</v>
      </c>
      <c r="I2659" s="14">
        <v>5.1360000000000001</v>
      </c>
      <c r="K2659" s="15">
        <v>40816</v>
      </c>
      <c r="L2659" s="14">
        <v>5.5369999999999999</v>
      </c>
      <c r="N2659" s="15">
        <v>40816</v>
      </c>
      <c r="O2659" s="14">
        <v>3.6539999999999999</v>
      </c>
      <c r="Q2659" s="15">
        <v>40816</v>
      </c>
      <c r="R2659" s="14">
        <v>2.2850000000000001</v>
      </c>
      <c r="T2659" s="15">
        <v>40816</v>
      </c>
      <c r="U2659" s="14">
        <v>2.6760000000000002</v>
      </c>
      <c r="W2659" s="15">
        <v>40816</v>
      </c>
      <c r="X2659" s="14">
        <v>10.933</v>
      </c>
      <c r="Z2659" s="15">
        <v>40816</v>
      </c>
      <c r="AA2659" s="14">
        <v>2.335</v>
      </c>
      <c r="AC2659" s="14">
        <f t="shared" si="309"/>
        <v>3.5490914568206393</v>
      </c>
      <c r="AE2659" s="15">
        <v>40816</v>
      </c>
      <c r="AF2659" s="14">
        <v>1.9154</v>
      </c>
      <c r="AH2659" s="15">
        <v>40816</v>
      </c>
      <c r="AI2659" s="14">
        <v>2.4300000000000002</v>
      </c>
      <c r="AK2659" s="15">
        <v>40816</v>
      </c>
      <c r="AL2659" s="14">
        <v>1.8660000000000001</v>
      </c>
      <c r="AM2659" s="14">
        <f t="shared" si="311"/>
        <v>1.6830914568206392</v>
      </c>
      <c r="AN2659" s="15">
        <v>40816</v>
      </c>
      <c r="AO2659" s="14">
        <v>2.2035</v>
      </c>
      <c r="AP2659" s="14">
        <f t="shared" si="312"/>
        <v>-0.28810000000000002</v>
      </c>
      <c r="AQ2659" s="15">
        <v>40816</v>
      </c>
      <c r="AR2659" s="14">
        <v>3.1575000000000002</v>
      </c>
      <c r="AS2659" s="14">
        <f t="shared" si="313"/>
        <v>-0.72750000000000004</v>
      </c>
      <c r="AU2659" s="14">
        <f t="shared" si="310"/>
        <v>2.0999999999999908E-2</v>
      </c>
      <c r="AW2659" s="14">
        <f t="shared" si="314"/>
        <v>3.27</v>
      </c>
      <c r="AY2659" s="14">
        <f t="shared" si="315"/>
        <v>3.6709999999999998</v>
      </c>
      <c r="BA2659" s="15">
        <v>40816</v>
      </c>
      <c r="BB2659" s="14">
        <v>324.87090000000001</v>
      </c>
      <c r="BD2659" s="15"/>
      <c r="BJ2659" s="15">
        <v>41546</v>
      </c>
      <c r="BK2659" s="14">
        <v>222.7861</v>
      </c>
    </row>
    <row r="2660" spans="2:63" x14ac:dyDescent="0.2">
      <c r="B2660" s="15">
        <v>40817</v>
      </c>
      <c r="C2660" s="14">
        <v>1.887</v>
      </c>
      <c r="E2660" s="15">
        <v>40817</v>
      </c>
      <c r="F2660" s="14">
        <v>2.6019999999999999</v>
      </c>
      <c r="H2660" s="15">
        <v>40817</v>
      </c>
      <c r="I2660" s="14">
        <v>5.1360000000000001</v>
      </c>
      <c r="K2660" s="15">
        <v>40817</v>
      </c>
      <c r="L2660" s="14">
        <v>5.5369999999999999</v>
      </c>
      <c r="N2660" s="15">
        <v>40817</v>
      </c>
      <c r="O2660" s="14">
        <v>3.6539999999999999</v>
      </c>
      <c r="Q2660" s="15">
        <v>40817</v>
      </c>
      <c r="R2660" s="14">
        <v>2.2850000000000001</v>
      </c>
      <c r="T2660" s="15">
        <v>40817</v>
      </c>
      <c r="U2660" s="14">
        <v>2.6760000000000002</v>
      </c>
      <c r="W2660" s="15">
        <v>40817</v>
      </c>
      <c r="X2660" s="14">
        <v>10.933</v>
      </c>
      <c r="Z2660" s="15">
        <v>40817</v>
      </c>
      <c r="AA2660" s="14">
        <v>2.335</v>
      </c>
      <c r="AC2660" s="14">
        <f t="shared" si="309"/>
        <v>3.5490914568206393</v>
      </c>
      <c r="AE2660" s="15">
        <v>40817</v>
      </c>
      <c r="AF2660" s="14">
        <v>1.9154</v>
      </c>
      <c r="AH2660" s="15">
        <v>40817</v>
      </c>
      <c r="AI2660" s="14">
        <v>2.4300000000000002</v>
      </c>
      <c r="AK2660" s="15">
        <v>40817</v>
      </c>
      <c r="AL2660" s="14">
        <v>1.8660000000000001</v>
      </c>
      <c r="AM2660" s="14">
        <f t="shared" si="311"/>
        <v>1.6830914568206392</v>
      </c>
      <c r="AN2660" s="15">
        <v>40817</v>
      </c>
      <c r="AO2660" s="14">
        <v>2.2035</v>
      </c>
      <c r="AP2660" s="14">
        <f t="shared" si="312"/>
        <v>-0.28810000000000002</v>
      </c>
      <c r="AQ2660" s="15">
        <v>40817</v>
      </c>
      <c r="AR2660" s="14">
        <v>3.1575000000000002</v>
      </c>
      <c r="AS2660" s="14">
        <f t="shared" si="313"/>
        <v>-0.72750000000000004</v>
      </c>
      <c r="AU2660" s="14">
        <f t="shared" si="310"/>
        <v>2.0999999999999908E-2</v>
      </c>
      <c r="AW2660" s="14">
        <f t="shared" si="314"/>
        <v>3.27</v>
      </c>
      <c r="AY2660" s="14">
        <f t="shared" si="315"/>
        <v>3.6709999999999998</v>
      </c>
      <c r="BA2660" s="15">
        <v>40817</v>
      </c>
      <c r="BB2660" s="14">
        <v>324.87090000000001</v>
      </c>
      <c r="BD2660" s="15"/>
      <c r="BJ2660" s="15">
        <v>41547</v>
      </c>
      <c r="BK2660" s="14">
        <v>222.40799999999999</v>
      </c>
    </row>
    <row r="2661" spans="2:63" x14ac:dyDescent="0.2">
      <c r="B2661" s="15">
        <v>40818</v>
      </c>
      <c r="C2661" s="14">
        <v>1.887</v>
      </c>
      <c r="E2661" s="15">
        <v>40818</v>
      </c>
      <c r="F2661" s="14">
        <v>2.6019999999999999</v>
      </c>
      <c r="H2661" s="15">
        <v>40818</v>
      </c>
      <c r="I2661" s="14">
        <v>5.1360000000000001</v>
      </c>
      <c r="K2661" s="15">
        <v>40818</v>
      </c>
      <c r="L2661" s="14">
        <v>5.5369999999999999</v>
      </c>
      <c r="N2661" s="15">
        <v>40818</v>
      </c>
      <c r="O2661" s="14">
        <v>3.6539999999999999</v>
      </c>
      <c r="Q2661" s="15">
        <v>40818</v>
      </c>
      <c r="R2661" s="14">
        <v>2.2850000000000001</v>
      </c>
      <c r="T2661" s="15">
        <v>40818</v>
      </c>
      <c r="U2661" s="14">
        <v>2.6760000000000002</v>
      </c>
      <c r="W2661" s="15">
        <v>40818</v>
      </c>
      <c r="X2661" s="14">
        <v>10.933</v>
      </c>
      <c r="Z2661" s="15">
        <v>40818</v>
      </c>
      <c r="AA2661" s="14">
        <v>2.335</v>
      </c>
      <c r="AC2661" s="14">
        <f t="shared" si="309"/>
        <v>3.5490914568206393</v>
      </c>
      <c r="AE2661" s="15">
        <v>40818</v>
      </c>
      <c r="AF2661" s="14">
        <v>1.9154</v>
      </c>
      <c r="AH2661" s="15">
        <v>40818</v>
      </c>
      <c r="AI2661" s="14">
        <v>2.4300000000000002</v>
      </c>
      <c r="AK2661" s="15">
        <v>40818</v>
      </c>
      <c r="AL2661" s="14">
        <v>1.8660000000000001</v>
      </c>
      <c r="AM2661" s="14">
        <f t="shared" si="311"/>
        <v>1.6830914568206392</v>
      </c>
      <c r="AN2661" s="15">
        <v>40818</v>
      </c>
      <c r="AO2661" s="14">
        <v>2.2035</v>
      </c>
      <c r="AP2661" s="14">
        <f t="shared" si="312"/>
        <v>-0.28810000000000002</v>
      </c>
      <c r="AQ2661" s="15">
        <v>40818</v>
      </c>
      <c r="AR2661" s="14">
        <v>3.1575000000000002</v>
      </c>
      <c r="AS2661" s="14">
        <f t="shared" si="313"/>
        <v>-0.72750000000000004</v>
      </c>
      <c r="AU2661" s="14">
        <f t="shared" si="310"/>
        <v>2.0999999999999908E-2</v>
      </c>
      <c r="AW2661" s="14">
        <f t="shared" si="314"/>
        <v>3.27</v>
      </c>
      <c r="AY2661" s="14">
        <f t="shared" si="315"/>
        <v>3.6709999999999998</v>
      </c>
      <c r="BA2661" s="15">
        <v>40818</v>
      </c>
      <c r="BB2661" s="14">
        <v>324.87090000000001</v>
      </c>
      <c r="BD2661" s="15"/>
      <c r="BJ2661" s="15">
        <v>41548</v>
      </c>
      <c r="BK2661" s="14">
        <v>223.2628</v>
      </c>
    </row>
    <row r="2662" spans="2:63" x14ac:dyDescent="0.2">
      <c r="B2662" s="15">
        <v>40819</v>
      </c>
      <c r="C2662" s="14">
        <v>1.8149999999999999</v>
      </c>
      <c r="E2662" s="15">
        <v>40819</v>
      </c>
      <c r="F2662" s="14">
        <v>2.5709999999999997</v>
      </c>
      <c r="H2662" s="15">
        <v>40819</v>
      </c>
      <c r="I2662" s="14">
        <v>5.1230000000000002</v>
      </c>
      <c r="K2662" s="15">
        <v>40819</v>
      </c>
      <c r="L2662" s="14">
        <v>5.54</v>
      </c>
      <c r="N2662" s="15">
        <v>40819</v>
      </c>
      <c r="O2662" s="14">
        <v>3.633</v>
      </c>
      <c r="Q2662" s="15">
        <v>40819</v>
      </c>
      <c r="R2662" s="14">
        <v>2.2050000000000001</v>
      </c>
      <c r="T2662" s="15">
        <v>40819</v>
      </c>
      <c r="U2662" s="14">
        <v>2.65</v>
      </c>
      <c r="W2662" s="15">
        <v>40819</v>
      </c>
      <c r="X2662" s="14">
        <v>11.156000000000001</v>
      </c>
      <c r="Z2662" s="15">
        <v>40819</v>
      </c>
      <c r="AA2662" s="14">
        <v>2.2720000000000002</v>
      </c>
      <c r="AC2662" s="14">
        <f t="shared" si="309"/>
        <v>3.5193355476595083</v>
      </c>
      <c r="AE2662" s="15">
        <v>40819</v>
      </c>
      <c r="AF2662" s="14">
        <v>1.756</v>
      </c>
      <c r="AH2662" s="15">
        <v>40819</v>
      </c>
      <c r="AI2662" s="14">
        <v>2.347</v>
      </c>
      <c r="AK2662" s="15">
        <v>40819</v>
      </c>
      <c r="AL2662" s="14">
        <v>1.8599999999999999</v>
      </c>
      <c r="AM2662" s="14">
        <f t="shared" si="311"/>
        <v>1.6593355476595084</v>
      </c>
      <c r="AN2662" s="15">
        <v>40819</v>
      </c>
      <c r="AO2662" s="14">
        <v>2.1560000000000001</v>
      </c>
      <c r="AP2662" s="14">
        <f t="shared" si="312"/>
        <v>-0.40000000000000013</v>
      </c>
      <c r="AQ2662" s="15">
        <v>40819</v>
      </c>
      <c r="AR2662" s="14">
        <v>3.1415000000000002</v>
      </c>
      <c r="AS2662" s="14">
        <f t="shared" si="313"/>
        <v>-0.79450000000000021</v>
      </c>
      <c r="AU2662" s="14">
        <f t="shared" si="310"/>
        <v>-4.4999999999999929E-2</v>
      </c>
      <c r="AW2662" s="14">
        <f t="shared" si="314"/>
        <v>3.2630000000000003</v>
      </c>
      <c r="AY2662" s="14">
        <f t="shared" si="315"/>
        <v>3.68</v>
      </c>
      <c r="BA2662" s="15">
        <v>40819</v>
      </c>
      <c r="BB2662" s="14">
        <v>330.81139999999999</v>
      </c>
      <c r="BD2662" s="15"/>
      <c r="BJ2662" s="15">
        <v>41549</v>
      </c>
      <c r="BK2662" s="14">
        <v>222.70009999999999</v>
      </c>
    </row>
    <row r="2663" spans="2:63" x14ac:dyDescent="0.2">
      <c r="B2663" s="15">
        <v>40820</v>
      </c>
      <c r="C2663" s="14">
        <v>1.726</v>
      </c>
      <c r="E2663" s="15">
        <v>40820</v>
      </c>
      <c r="F2663" s="14">
        <v>2.5550000000000002</v>
      </c>
      <c r="H2663" s="15">
        <v>40820</v>
      </c>
      <c r="I2663" s="14">
        <v>5.0979999999999999</v>
      </c>
      <c r="K2663" s="15">
        <v>40820</v>
      </c>
      <c r="L2663" s="14">
        <v>5.4939999999999998</v>
      </c>
      <c r="N2663" s="15">
        <v>40820</v>
      </c>
      <c r="O2663" s="14">
        <v>3.8289999999999997</v>
      </c>
      <c r="Q2663" s="15">
        <v>40820</v>
      </c>
      <c r="R2663" s="14">
        <v>2.1339999999999999</v>
      </c>
      <c r="T2663" s="15">
        <v>40820</v>
      </c>
      <c r="U2663" s="14">
        <v>2.6150000000000002</v>
      </c>
      <c r="W2663" s="15">
        <v>40820</v>
      </c>
      <c r="X2663" s="14">
        <v>11.234999999999999</v>
      </c>
      <c r="Z2663" s="15">
        <v>40820</v>
      </c>
      <c r="AA2663" s="14">
        <v>2.2000000000000002</v>
      </c>
      <c r="AC2663" s="14">
        <f t="shared" si="309"/>
        <v>3.4817006025027033</v>
      </c>
      <c r="AE2663" s="15">
        <v>40820</v>
      </c>
      <c r="AF2663" s="14">
        <v>1.8207</v>
      </c>
      <c r="AH2663" s="15">
        <v>40820</v>
      </c>
      <c r="AI2663" s="14">
        <v>2.2480000000000002</v>
      </c>
      <c r="AK2663" s="15">
        <v>40820</v>
      </c>
      <c r="AL2663" s="14">
        <v>1.8149999999999999</v>
      </c>
      <c r="AM2663" s="14">
        <f t="shared" si="311"/>
        <v>1.6667006025027034</v>
      </c>
      <c r="AN2663" s="15">
        <v>40820</v>
      </c>
      <c r="AO2663" s="14">
        <v>2.2115</v>
      </c>
      <c r="AP2663" s="14">
        <f t="shared" si="312"/>
        <v>-0.39080000000000004</v>
      </c>
      <c r="AQ2663" s="15">
        <v>40820</v>
      </c>
      <c r="AR2663" s="14">
        <v>3.125</v>
      </c>
      <c r="AS2663" s="14">
        <f t="shared" si="313"/>
        <v>-0.87699999999999978</v>
      </c>
      <c r="AU2663" s="14">
        <f t="shared" si="310"/>
        <v>-8.8999999999999968E-2</v>
      </c>
      <c r="AW2663" s="14">
        <f t="shared" si="314"/>
        <v>3.2829999999999999</v>
      </c>
      <c r="AY2663" s="14">
        <f t="shared" si="315"/>
        <v>3.6789999999999998</v>
      </c>
      <c r="BA2663" s="15">
        <v>40820</v>
      </c>
      <c r="BB2663" s="14">
        <v>337.22559999999999</v>
      </c>
      <c r="BD2663" s="15"/>
      <c r="BJ2663" s="15">
        <v>41550</v>
      </c>
      <c r="BK2663" s="14">
        <v>223.13329999999999</v>
      </c>
    </row>
    <row r="2664" spans="2:63" x14ac:dyDescent="0.2">
      <c r="B2664" s="15">
        <v>40821</v>
      </c>
      <c r="C2664" s="14">
        <v>1.839</v>
      </c>
      <c r="E2664" s="15">
        <v>40821</v>
      </c>
      <c r="F2664" s="14">
        <v>2.6619999999999999</v>
      </c>
      <c r="H2664" s="15">
        <v>40821</v>
      </c>
      <c r="I2664" s="14">
        <v>5.0860000000000003</v>
      </c>
      <c r="K2664" s="15">
        <v>40821</v>
      </c>
      <c r="L2664" s="14">
        <v>5.5250000000000004</v>
      </c>
      <c r="N2664" s="15">
        <v>40821</v>
      </c>
      <c r="O2664" s="14">
        <v>3.9980000000000002</v>
      </c>
      <c r="Q2664" s="15">
        <v>40821</v>
      </c>
      <c r="R2664" s="14">
        <v>2.2450000000000001</v>
      </c>
      <c r="T2664" s="15">
        <v>40821</v>
      </c>
      <c r="U2664" s="14">
        <v>2.6659999999999999</v>
      </c>
      <c r="W2664" s="15">
        <v>40821</v>
      </c>
      <c r="X2664" s="14">
        <v>11.209</v>
      </c>
      <c r="Z2664" s="15">
        <v>40821</v>
      </c>
      <c r="AA2664" s="14">
        <v>2.3050000000000002</v>
      </c>
      <c r="AC2664" s="14">
        <f t="shared" si="309"/>
        <v>3.5569669395952412</v>
      </c>
      <c r="AE2664" s="15">
        <v>40821</v>
      </c>
      <c r="AF2664" s="14">
        <v>1.8877000000000002</v>
      </c>
      <c r="AH2664" s="15">
        <v>40821</v>
      </c>
      <c r="AI2664" s="14">
        <v>2.3559999999999999</v>
      </c>
      <c r="AK2664" s="15">
        <v>40821</v>
      </c>
      <c r="AL2664" s="14">
        <v>1.8149999999999999</v>
      </c>
      <c r="AM2664" s="14">
        <f t="shared" si="311"/>
        <v>1.7419669395952413</v>
      </c>
      <c r="AN2664" s="15">
        <v>40821</v>
      </c>
      <c r="AO2664" s="14">
        <v>2.2324999999999999</v>
      </c>
      <c r="AP2664" s="14">
        <f t="shared" si="312"/>
        <v>-0.34479999999999977</v>
      </c>
      <c r="AQ2664" s="15">
        <v>40821</v>
      </c>
      <c r="AR2664" s="14">
        <v>3.1659999999999999</v>
      </c>
      <c r="AS2664" s="14">
        <f t="shared" si="313"/>
        <v>-0.81</v>
      </c>
      <c r="AU2664" s="14">
        <f t="shared" si="310"/>
        <v>2.4000000000000021E-2</v>
      </c>
      <c r="AW2664" s="14">
        <f t="shared" si="314"/>
        <v>3.2710000000000004</v>
      </c>
      <c r="AY2664" s="14">
        <f t="shared" si="315"/>
        <v>3.7100000000000004</v>
      </c>
      <c r="BA2664" s="15">
        <v>40821</v>
      </c>
      <c r="BB2664" s="14">
        <v>324.66609999999997</v>
      </c>
      <c r="BD2664" s="15"/>
      <c r="BJ2664" s="15">
        <v>41551</v>
      </c>
      <c r="BK2664" s="14">
        <v>223.56059999999999</v>
      </c>
    </row>
    <row r="2665" spans="2:63" x14ac:dyDescent="0.2">
      <c r="B2665" s="15">
        <v>40822</v>
      </c>
      <c r="C2665" s="14">
        <v>1.9419999999999999</v>
      </c>
      <c r="E2665" s="15">
        <v>40822</v>
      </c>
      <c r="F2665" s="14">
        <v>2.7480000000000002</v>
      </c>
      <c r="H2665" s="15">
        <v>40822</v>
      </c>
      <c r="I2665" s="14">
        <v>5.0110000000000001</v>
      </c>
      <c r="K2665" s="15">
        <v>40822</v>
      </c>
      <c r="L2665" s="14">
        <v>5.4530000000000003</v>
      </c>
      <c r="N2665" s="15">
        <v>40822</v>
      </c>
      <c r="O2665" s="14">
        <v>4.07</v>
      </c>
      <c r="Q2665" s="15">
        <v>40822</v>
      </c>
      <c r="R2665" s="14">
        <v>2.343</v>
      </c>
      <c r="T2665" s="15">
        <v>40822</v>
      </c>
      <c r="U2665" s="14">
        <v>2.77</v>
      </c>
      <c r="W2665" s="15">
        <v>40822</v>
      </c>
      <c r="X2665" s="14">
        <v>11.206</v>
      </c>
      <c r="Z2665" s="15">
        <v>40822</v>
      </c>
      <c r="AA2665" s="14">
        <v>2.4020000000000001</v>
      </c>
      <c r="AC2665" s="14">
        <f t="shared" si="309"/>
        <v>3.5942291055152169</v>
      </c>
      <c r="AE2665" s="15">
        <v>40822</v>
      </c>
      <c r="AF2665" s="14">
        <v>1.9872000000000001</v>
      </c>
      <c r="AH2665" s="15">
        <v>40822</v>
      </c>
      <c r="AI2665" s="14">
        <v>2.3940000000000001</v>
      </c>
      <c r="AK2665" s="15">
        <v>40822</v>
      </c>
      <c r="AL2665" s="14">
        <v>1.835</v>
      </c>
      <c r="AM2665" s="14">
        <f t="shared" si="311"/>
        <v>1.7592291055152169</v>
      </c>
      <c r="AN2665" s="15">
        <v>40822</v>
      </c>
      <c r="AO2665" s="14">
        <v>2.306</v>
      </c>
      <c r="AP2665" s="14">
        <f t="shared" si="312"/>
        <v>-0.31879999999999997</v>
      </c>
      <c r="AQ2665" s="15">
        <v>40822</v>
      </c>
      <c r="AR2665" s="14">
        <v>3.1855000000000002</v>
      </c>
      <c r="AS2665" s="14">
        <f t="shared" si="313"/>
        <v>-0.79150000000000009</v>
      </c>
      <c r="AU2665" s="14">
        <f t="shared" si="310"/>
        <v>0.10699999999999998</v>
      </c>
      <c r="AW2665" s="14">
        <f t="shared" si="314"/>
        <v>3.1760000000000002</v>
      </c>
      <c r="AY2665" s="14">
        <f t="shared" si="315"/>
        <v>3.6180000000000003</v>
      </c>
      <c r="BA2665" s="15">
        <v>40822</v>
      </c>
      <c r="BB2665" s="14">
        <v>306.97750000000002</v>
      </c>
      <c r="BD2665" s="15"/>
      <c r="BJ2665" s="15">
        <v>41552</v>
      </c>
      <c r="BK2665" s="14">
        <v>223.56059999999999</v>
      </c>
    </row>
    <row r="2666" spans="2:63" x14ac:dyDescent="0.2">
      <c r="B2666" s="15">
        <v>40823</v>
      </c>
      <c r="C2666" s="14">
        <v>2.0019999999999998</v>
      </c>
      <c r="E2666" s="15">
        <v>40823</v>
      </c>
      <c r="F2666" s="14">
        <v>2.754</v>
      </c>
      <c r="H2666" s="15">
        <v>40823</v>
      </c>
      <c r="I2666" s="14">
        <v>4.9879999999999995</v>
      </c>
      <c r="K2666" s="15">
        <v>40823</v>
      </c>
      <c r="L2666" s="14">
        <v>5.5209999999999999</v>
      </c>
      <c r="N2666" s="15">
        <v>40823</v>
      </c>
      <c r="O2666" s="14">
        <v>3.98</v>
      </c>
      <c r="Q2666" s="15">
        <v>40823</v>
      </c>
      <c r="R2666" s="14">
        <v>2.403</v>
      </c>
      <c r="T2666" s="15">
        <v>40823</v>
      </c>
      <c r="U2666" s="14">
        <v>2.8180000000000001</v>
      </c>
      <c r="W2666" s="15">
        <v>40823</v>
      </c>
      <c r="X2666" s="14">
        <v>11.250999999999999</v>
      </c>
      <c r="Z2666" s="15">
        <v>40823</v>
      </c>
      <c r="AA2666" s="14">
        <v>2.4529999999999998</v>
      </c>
      <c r="AC2666" s="14">
        <f t="shared" si="309"/>
        <v>3.6259301714815377</v>
      </c>
      <c r="AE2666" s="15">
        <v>40823</v>
      </c>
      <c r="AF2666" s="14">
        <v>2.0764</v>
      </c>
      <c r="AH2666" s="15">
        <v>40823</v>
      </c>
      <c r="AI2666" s="14">
        <v>2.4699999999999998</v>
      </c>
      <c r="AK2666" s="15">
        <v>40823</v>
      </c>
      <c r="AL2666" s="14">
        <v>1.8399999999999999</v>
      </c>
      <c r="AM2666" s="14">
        <f t="shared" si="311"/>
        <v>1.7859301714815379</v>
      </c>
      <c r="AN2666" s="15">
        <v>40823</v>
      </c>
      <c r="AO2666" s="14">
        <v>2.3740000000000001</v>
      </c>
      <c r="AP2666" s="14">
        <f t="shared" si="312"/>
        <v>-0.29760000000000009</v>
      </c>
      <c r="AQ2666" s="15">
        <v>40823</v>
      </c>
      <c r="AR2666" s="14">
        <v>3.2494999999999998</v>
      </c>
      <c r="AS2666" s="14">
        <f t="shared" si="313"/>
        <v>-0.77950000000000008</v>
      </c>
      <c r="AU2666" s="14">
        <f t="shared" si="310"/>
        <v>0.16199999999999992</v>
      </c>
      <c r="AW2666" s="14">
        <f t="shared" si="314"/>
        <v>3.1479999999999997</v>
      </c>
      <c r="AY2666" s="14">
        <f t="shared" si="315"/>
        <v>3.681</v>
      </c>
      <c r="BA2666" s="15">
        <v>40823</v>
      </c>
      <c r="BB2666" s="14">
        <v>298.58749999999998</v>
      </c>
      <c r="BD2666" s="15"/>
      <c r="BJ2666" s="15">
        <v>41553</v>
      </c>
      <c r="BK2666" s="14">
        <v>223.56059999999999</v>
      </c>
    </row>
    <row r="2667" spans="2:63" x14ac:dyDescent="0.2">
      <c r="B2667" s="15">
        <v>40824</v>
      </c>
      <c r="C2667" s="14">
        <v>2.0019999999999998</v>
      </c>
      <c r="E2667" s="15">
        <v>40824</v>
      </c>
      <c r="F2667" s="14">
        <v>2.754</v>
      </c>
      <c r="H2667" s="15">
        <v>40824</v>
      </c>
      <c r="I2667" s="14">
        <v>4.9879999999999995</v>
      </c>
      <c r="K2667" s="15">
        <v>40824</v>
      </c>
      <c r="L2667" s="14">
        <v>5.5209999999999999</v>
      </c>
      <c r="N2667" s="15">
        <v>40824</v>
      </c>
      <c r="O2667" s="14">
        <v>3.98</v>
      </c>
      <c r="Q2667" s="15">
        <v>40824</v>
      </c>
      <c r="R2667" s="14">
        <v>2.403</v>
      </c>
      <c r="T2667" s="15">
        <v>40824</v>
      </c>
      <c r="U2667" s="14">
        <v>2.8180000000000001</v>
      </c>
      <c r="W2667" s="15">
        <v>40824</v>
      </c>
      <c r="X2667" s="14">
        <v>11.250999999999999</v>
      </c>
      <c r="Z2667" s="15">
        <v>40824</v>
      </c>
      <c r="AA2667" s="14">
        <v>2.4529999999999998</v>
      </c>
      <c r="AC2667" s="14">
        <f t="shared" si="309"/>
        <v>3.6259301714815377</v>
      </c>
      <c r="AE2667" s="15">
        <v>40824</v>
      </c>
      <c r="AF2667" s="14">
        <v>2.0764</v>
      </c>
      <c r="AH2667" s="15">
        <v>40824</v>
      </c>
      <c r="AI2667" s="14">
        <v>2.4699999999999998</v>
      </c>
      <c r="AK2667" s="15">
        <v>40824</v>
      </c>
      <c r="AL2667" s="14">
        <v>1.8399999999999999</v>
      </c>
      <c r="AM2667" s="14">
        <f t="shared" si="311"/>
        <v>1.7859301714815379</v>
      </c>
      <c r="AN2667" s="15">
        <v>40824</v>
      </c>
      <c r="AO2667" s="14">
        <v>2.3740000000000001</v>
      </c>
      <c r="AP2667" s="14">
        <f t="shared" si="312"/>
        <v>-0.29760000000000009</v>
      </c>
      <c r="AQ2667" s="15">
        <v>40824</v>
      </c>
      <c r="AR2667" s="14">
        <v>3.2494999999999998</v>
      </c>
      <c r="AS2667" s="14">
        <f t="shared" si="313"/>
        <v>-0.77950000000000008</v>
      </c>
      <c r="AU2667" s="14">
        <f t="shared" si="310"/>
        <v>0.16199999999999992</v>
      </c>
      <c r="AW2667" s="14">
        <f t="shared" si="314"/>
        <v>3.1479999999999997</v>
      </c>
      <c r="AY2667" s="14">
        <f t="shared" si="315"/>
        <v>3.681</v>
      </c>
      <c r="BA2667" s="15">
        <v>40824</v>
      </c>
      <c r="BB2667" s="14">
        <v>298.58749999999998</v>
      </c>
      <c r="BD2667" s="15"/>
      <c r="BJ2667" s="15">
        <v>41554</v>
      </c>
      <c r="BK2667" s="14">
        <v>223.6157</v>
      </c>
    </row>
    <row r="2668" spans="2:63" x14ac:dyDescent="0.2">
      <c r="B2668" s="15">
        <v>40825</v>
      </c>
      <c r="C2668" s="14">
        <v>2.0019999999999998</v>
      </c>
      <c r="E2668" s="15">
        <v>40825</v>
      </c>
      <c r="F2668" s="14">
        <v>2.754</v>
      </c>
      <c r="H2668" s="15">
        <v>40825</v>
      </c>
      <c r="I2668" s="14">
        <v>4.9879999999999995</v>
      </c>
      <c r="K2668" s="15">
        <v>40825</v>
      </c>
      <c r="L2668" s="14">
        <v>5.5209999999999999</v>
      </c>
      <c r="N2668" s="15">
        <v>40825</v>
      </c>
      <c r="O2668" s="14">
        <v>3.98</v>
      </c>
      <c r="Q2668" s="15">
        <v>40825</v>
      </c>
      <c r="R2668" s="14">
        <v>2.403</v>
      </c>
      <c r="T2668" s="15">
        <v>40825</v>
      </c>
      <c r="U2668" s="14">
        <v>2.8180000000000001</v>
      </c>
      <c r="W2668" s="15">
        <v>40825</v>
      </c>
      <c r="X2668" s="14">
        <v>11.250999999999999</v>
      </c>
      <c r="Z2668" s="15">
        <v>40825</v>
      </c>
      <c r="AA2668" s="14">
        <v>2.4529999999999998</v>
      </c>
      <c r="AC2668" s="14">
        <f t="shared" si="309"/>
        <v>3.6259301714815377</v>
      </c>
      <c r="AE2668" s="15">
        <v>40825</v>
      </c>
      <c r="AF2668" s="14">
        <v>2.0764</v>
      </c>
      <c r="AH2668" s="15">
        <v>40825</v>
      </c>
      <c r="AI2668" s="14">
        <v>2.4699999999999998</v>
      </c>
      <c r="AK2668" s="15">
        <v>40825</v>
      </c>
      <c r="AL2668" s="14">
        <v>1.8399999999999999</v>
      </c>
      <c r="AM2668" s="14">
        <f t="shared" si="311"/>
        <v>1.7859301714815379</v>
      </c>
      <c r="AN2668" s="15">
        <v>40825</v>
      </c>
      <c r="AO2668" s="14">
        <v>2.3740000000000001</v>
      </c>
      <c r="AP2668" s="14">
        <f t="shared" si="312"/>
        <v>-0.29760000000000009</v>
      </c>
      <c r="AQ2668" s="15">
        <v>40825</v>
      </c>
      <c r="AR2668" s="14">
        <v>3.2494999999999998</v>
      </c>
      <c r="AS2668" s="14">
        <f t="shared" si="313"/>
        <v>-0.77950000000000008</v>
      </c>
      <c r="AU2668" s="14">
        <f t="shared" si="310"/>
        <v>0.16199999999999992</v>
      </c>
      <c r="AW2668" s="14">
        <f t="shared" si="314"/>
        <v>3.1479999999999997</v>
      </c>
      <c r="AY2668" s="14">
        <f t="shared" si="315"/>
        <v>3.681</v>
      </c>
      <c r="BA2668" s="15">
        <v>40825</v>
      </c>
      <c r="BB2668" s="14">
        <v>298.58749999999998</v>
      </c>
      <c r="BD2668" s="15"/>
      <c r="BJ2668" s="15">
        <v>41555</v>
      </c>
      <c r="BK2668" s="14">
        <v>223.8365</v>
      </c>
    </row>
    <row r="2669" spans="2:63" x14ac:dyDescent="0.2">
      <c r="B2669" s="15">
        <v>40826</v>
      </c>
      <c r="C2669" s="14">
        <v>2.0830000000000002</v>
      </c>
      <c r="E2669" s="15">
        <v>40826</v>
      </c>
      <c r="F2669" s="14">
        <v>2.8679999999999999</v>
      </c>
      <c r="H2669" s="15">
        <v>40826</v>
      </c>
      <c r="I2669" s="14">
        <v>4.9879999999999995</v>
      </c>
      <c r="K2669" s="15">
        <v>40826</v>
      </c>
      <c r="L2669" s="14">
        <v>5.5709999999999997</v>
      </c>
      <c r="N2669" s="15">
        <v>40826</v>
      </c>
      <c r="O2669" s="14">
        <v>4.0730000000000004</v>
      </c>
      <c r="Q2669" s="15">
        <v>40826</v>
      </c>
      <c r="R2669" s="14">
        <v>2.488</v>
      </c>
      <c r="T2669" s="15">
        <v>40826</v>
      </c>
      <c r="U2669" s="14">
        <v>2.895</v>
      </c>
      <c r="W2669" s="15">
        <v>40826</v>
      </c>
      <c r="X2669" s="14">
        <v>11.416</v>
      </c>
      <c r="Z2669" s="15">
        <v>40826</v>
      </c>
      <c r="AA2669" s="14">
        <v>2.5449999999999999</v>
      </c>
      <c r="AC2669" s="14">
        <f t="shared" si="309"/>
        <v>3.7002511972810139</v>
      </c>
      <c r="AE2669" s="15">
        <v>40826</v>
      </c>
      <c r="AF2669" s="14">
        <v>2.0764</v>
      </c>
      <c r="AH2669" s="15">
        <v>40826</v>
      </c>
      <c r="AI2669" s="14">
        <v>2.5859999999999999</v>
      </c>
      <c r="AK2669" s="15">
        <v>40826</v>
      </c>
      <c r="AL2669" s="14">
        <v>1.83</v>
      </c>
      <c r="AM2669" s="14">
        <f t="shared" si="311"/>
        <v>1.8702511972810139</v>
      </c>
      <c r="AN2669" s="15">
        <v>40826</v>
      </c>
      <c r="AO2669" s="14">
        <v>2.37</v>
      </c>
      <c r="AP2669" s="14">
        <f t="shared" si="312"/>
        <v>-0.29360000000000008</v>
      </c>
      <c r="AQ2669" s="15">
        <v>40826</v>
      </c>
      <c r="AR2669" s="14">
        <v>3.2524999999999999</v>
      </c>
      <c r="AS2669" s="14">
        <f t="shared" si="313"/>
        <v>-0.66650000000000009</v>
      </c>
      <c r="AU2669" s="14">
        <f t="shared" si="310"/>
        <v>0.25300000000000011</v>
      </c>
      <c r="AW2669" s="14">
        <f t="shared" si="314"/>
        <v>3.1579999999999995</v>
      </c>
      <c r="AY2669" s="14">
        <f t="shared" si="315"/>
        <v>3.7409999999999997</v>
      </c>
      <c r="BA2669" s="15">
        <v>40826</v>
      </c>
      <c r="BB2669" s="14">
        <v>290.56880000000001</v>
      </c>
      <c r="BD2669" s="15"/>
      <c r="BJ2669" s="15">
        <v>41556</v>
      </c>
      <c r="BK2669" s="14">
        <v>224.1781</v>
      </c>
    </row>
    <row r="2670" spans="2:63" x14ac:dyDescent="0.2">
      <c r="B2670" s="15">
        <v>40827</v>
      </c>
      <c r="C2670" s="14">
        <v>2.089</v>
      </c>
      <c r="E2670" s="15">
        <v>40827</v>
      </c>
      <c r="F2670" s="14">
        <v>2.8929999999999998</v>
      </c>
      <c r="H2670" s="15">
        <v>40827</v>
      </c>
      <c r="I2670" s="14">
        <v>5.0259999999999998</v>
      </c>
      <c r="K2670" s="15">
        <v>40827</v>
      </c>
      <c r="L2670" s="14">
        <v>5.625</v>
      </c>
      <c r="N2670" s="15">
        <v>40827</v>
      </c>
      <c r="O2670" s="14">
        <v>4.173</v>
      </c>
      <c r="Q2670" s="15">
        <v>40827</v>
      </c>
      <c r="R2670" s="14">
        <v>2.5009999999999999</v>
      </c>
      <c r="T2670" s="15">
        <v>40827</v>
      </c>
      <c r="U2670" s="14">
        <v>2.903</v>
      </c>
      <c r="W2670" s="15">
        <v>40827</v>
      </c>
      <c r="X2670" s="14">
        <v>11.545999999999999</v>
      </c>
      <c r="Z2670" s="15">
        <v>40827</v>
      </c>
      <c r="AA2670" s="14">
        <v>2.5499999999999998</v>
      </c>
      <c r="AC2670" s="14">
        <f t="shared" si="309"/>
        <v>3.7313029507183679</v>
      </c>
      <c r="AE2670" s="15">
        <v>40827</v>
      </c>
      <c r="AF2670" s="14">
        <v>2.1496</v>
      </c>
      <c r="AH2670" s="15">
        <v>40827</v>
      </c>
      <c r="AI2670" s="14">
        <v>2.5869999999999997</v>
      </c>
      <c r="AK2670" s="15">
        <v>40827</v>
      </c>
      <c r="AL2670" s="14">
        <v>1.835</v>
      </c>
      <c r="AM2670" s="14">
        <f t="shared" si="311"/>
        <v>1.896302950718368</v>
      </c>
      <c r="AN2670" s="15">
        <v>40827</v>
      </c>
      <c r="AO2670" s="14">
        <v>2.3405</v>
      </c>
      <c r="AP2670" s="14">
        <f t="shared" si="312"/>
        <v>-0.19090000000000007</v>
      </c>
      <c r="AQ2670" s="15">
        <v>40827</v>
      </c>
      <c r="AR2670" s="14">
        <v>3.2389999999999999</v>
      </c>
      <c r="AS2670" s="14">
        <f t="shared" si="313"/>
        <v>-0.65200000000000014</v>
      </c>
      <c r="AU2670" s="14">
        <f t="shared" si="310"/>
        <v>0.254</v>
      </c>
      <c r="AW2670" s="14">
        <f t="shared" si="314"/>
        <v>3.1909999999999998</v>
      </c>
      <c r="AY2670" s="14">
        <f t="shared" si="315"/>
        <v>3.79</v>
      </c>
      <c r="BA2670" s="15">
        <v>40827</v>
      </c>
      <c r="BB2670" s="14">
        <v>293.68540000000002</v>
      </c>
      <c r="BD2670" s="15"/>
      <c r="BJ2670" s="15">
        <v>41557</v>
      </c>
      <c r="BK2670" s="14">
        <v>224.73310000000001</v>
      </c>
    </row>
    <row r="2671" spans="2:63" x14ac:dyDescent="0.2">
      <c r="B2671" s="15">
        <v>40828</v>
      </c>
      <c r="C2671" s="14">
        <v>2.1890000000000001</v>
      </c>
      <c r="E2671" s="15">
        <v>40828</v>
      </c>
      <c r="F2671" s="14">
        <v>2.9820000000000002</v>
      </c>
      <c r="H2671" s="15">
        <v>40828</v>
      </c>
      <c r="I2671" s="14">
        <v>5.1180000000000003</v>
      </c>
      <c r="K2671" s="15">
        <v>40828</v>
      </c>
      <c r="L2671" s="14">
        <v>5.7409999999999997</v>
      </c>
      <c r="N2671" s="15">
        <v>40828</v>
      </c>
      <c r="O2671" s="14">
        <v>4.2300000000000004</v>
      </c>
      <c r="Q2671" s="15">
        <v>40828</v>
      </c>
      <c r="R2671" s="14">
        <v>2.5869999999999997</v>
      </c>
      <c r="T2671" s="15">
        <v>40828</v>
      </c>
      <c r="U2671" s="14">
        <v>2.9990000000000001</v>
      </c>
      <c r="W2671" s="15">
        <v>40828</v>
      </c>
      <c r="X2671" s="14">
        <v>11.571999999999999</v>
      </c>
      <c r="Z2671" s="15">
        <v>40828</v>
      </c>
      <c r="AA2671" s="14">
        <v>2.6339999999999999</v>
      </c>
      <c r="AC2671" s="14">
        <f t="shared" si="309"/>
        <v>3.8259199752819408</v>
      </c>
      <c r="AE2671" s="15">
        <v>40828</v>
      </c>
      <c r="AF2671" s="14">
        <v>2.2101000000000002</v>
      </c>
      <c r="AH2671" s="15">
        <v>40828</v>
      </c>
      <c r="AI2671" s="14">
        <v>2.6419999999999999</v>
      </c>
      <c r="AK2671" s="15">
        <v>40828</v>
      </c>
      <c r="AL2671" s="14">
        <v>1.8580000000000001</v>
      </c>
      <c r="AM2671" s="14">
        <f t="shared" si="311"/>
        <v>1.9679199752819407</v>
      </c>
      <c r="AN2671" s="15">
        <v>40828</v>
      </c>
      <c r="AO2671" s="14">
        <v>2.3370000000000002</v>
      </c>
      <c r="AP2671" s="14">
        <f t="shared" si="312"/>
        <v>-0.12690000000000001</v>
      </c>
      <c r="AQ2671" s="15">
        <v>40828</v>
      </c>
      <c r="AR2671" s="14">
        <v>3.2667999999999999</v>
      </c>
      <c r="AS2671" s="14">
        <f t="shared" si="313"/>
        <v>-0.62480000000000002</v>
      </c>
      <c r="AU2671" s="14">
        <f t="shared" si="310"/>
        <v>0.33099999999999996</v>
      </c>
      <c r="AW2671" s="14">
        <f t="shared" si="314"/>
        <v>3.2600000000000002</v>
      </c>
      <c r="AY2671" s="14">
        <f t="shared" si="315"/>
        <v>3.8829999999999996</v>
      </c>
      <c r="BA2671" s="15">
        <v>40828</v>
      </c>
      <c r="BB2671" s="14">
        <v>292.8295</v>
      </c>
      <c r="BD2671" s="15"/>
      <c r="BJ2671" s="15">
        <v>41558</v>
      </c>
      <c r="BK2671" s="14">
        <v>225.3991</v>
      </c>
    </row>
    <row r="2672" spans="2:63" x14ac:dyDescent="0.2">
      <c r="B2672" s="15">
        <v>40829</v>
      </c>
      <c r="C2672" s="14">
        <v>2.105</v>
      </c>
      <c r="E2672" s="15">
        <v>40829</v>
      </c>
      <c r="F2672" s="14">
        <v>2.9569999999999999</v>
      </c>
      <c r="H2672" s="15">
        <v>40829</v>
      </c>
      <c r="I2672" s="14">
        <v>5.2050000000000001</v>
      </c>
      <c r="K2672" s="15">
        <v>40829</v>
      </c>
      <c r="L2672" s="14">
        <v>5.819</v>
      </c>
      <c r="N2672" s="15">
        <v>40829</v>
      </c>
      <c r="O2672" s="14">
        <v>4.3339999999999996</v>
      </c>
      <c r="Q2672" s="15">
        <v>40829</v>
      </c>
      <c r="R2672" s="14">
        <v>2.5150000000000001</v>
      </c>
      <c r="T2672" s="15">
        <v>40829</v>
      </c>
      <c r="U2672" s="14">
        <v>2.9580000000000002</v>
      </c>
      <c r="W2672" s="15">
        <v>40829</v>
      </c>
      <c r="X2672" s="14">
        <v>11.593999999999999</v>
      </c>
      <c r="Z2672" s="15">
        <v>40829</v>
      </c>
      <c r="AA2672" s="14">
        <v>2.5659999999999998</v>
      </c>
      <c r="AC2672" s="14">
        <f t="shared" si="309"/>
        <v>3.8213726247489572</v>
      </c>
      <c r="AE2672" s="15">
        <v>40829</v>
      </c>
      <c r="AF2672" s="14">
        <v>2.1833999999999998</v>
      </c>
      <c r="AH2672" s="15">
        <v>40829</v>
      </c>
      <c r="AI2672" s="14">
        <v>2.5590000000000002</v>
      </c>
      <c r="AK2672" s="15">
        <v>40829</v>
      </c>
      <c r="AL2672" s="14">
        <v>1.8599999999999999</v>
      </c>
      <c r="AM2672" s="14">
        <f t="shared" si="311"/>
        <v>1.9613726247489573</v>
      </c>
      <c r="AN2672" s="15">
        <v>40829</v>
      </c>
      <c r="AO2672" s="14">
        <v>2.2770000000000001</v>
      </c>
      <c r="AP2672" s="14">
        <f t="shared" si="312"/>
        <v>-9.360000000000035E-2</v>
      </c>
      <c r="AQ2672" s="15">
        <v>40829</v>
      </c>
      <c r="AR2672" s="14">
        <v>3.222</v>
      </c>
      <c r="AS2672" s="14">
        <f t="shared" si="313"/>
        <v>-0.66299999999999981</v>
      </c>
      <c r="AU2672" s="14">
        <f t="shared" si="310"/>
        <v>0.24500000000000011</v>
      </c>
      <c r="AW2672" s="14">
        <f t="shared" si="314"/>
        <v>3.3450000000000002</v>
      </c>
      <c r="AY2672" s="14">
        <f t="shared" si="315"/>
        <v>3.9590000000000001</v>
      </c>
      <c r="BA2672" s="15">
        <v>40829</v>
      </c>
      <c r="BB2672" s="14">
        <v>309.95260000000002</v>
      </c>
      <c r="BD2672" s="15"/>
      <c r="BJ2672" s="15">
        <v>41559</v>
      </c>
      <c r="BK2672" s="14">
        <v>225.3991</v>
      </c>
    </row>
    <row r="2673" spans="2:63" x14ac:dyDescent="0.2">
      <c r="B2673" s="15">
        <v>40830</v>
      </c>
      <c r="C2673" s="14">
        <v>2.1989999999999998</v>
      </c>
      <c r="E2673" s="15">
        <v>40830</v>
      </c>
      <c r="F2673" s="14">
        <v>3.1310000000000002</v>
      </c>
      <c r="H2673" s="15">
        <v>40830</v>
      </c>
      <c r="I2673" s="14">
        <v>5.2439999999999998</v>
      </c>
      <c r="K2673" s="15">
        <v>40830</v>
      </c>
      <c r="L2673" s="14">
        <v>5.7969999999999997</v>
      </c>
      <c r="N2673" s="15">
        <v>40830</v>
      </c>
      <c r="O2673" s="14">
        <v>4.3979999999999997</v>
      </c>
      <c r="Q2673" s="15">
        <v>40830</v>
      </c>
      <c r="R2673" s="14">
        <v>2.6120000000000001</v>
      </c>
      <c r="T2673" s="15">
        <v>40830</v>
      </c>
      <c r="U2673" s="14">
        <v>3.0840000000000001</v>
      </c>
      <c r="W2673" s="15">
        <v>40830</v>
      </c>
      <c r="X2673" s="14">
        <v>11.643000000000001</v>
      </c>
      <c r="Z2673" s="15">
        <v>40830</v>
      </c>
      <c r="AA2673" s="14">
        <v>2.6680000000000001</v>
      </c>
      <c r="AC2673" s="14">
        <f t="shared" si="309"/>
        <v>3.9022683454348823</v>
      </c>
      <c r="AE2673" s="15">
        <v>40830</v>
      </c>
      <c r="AF2673" s="14">
        <v>2.2477</v>
      </c>
      <c r="AH2673" s="15">
        <v>40830</v>
      </c>
      <c r="AI2673" s="14">
        <v>2.6070000000000002</v>
      </c>
      <c r="AK2673" s="15">
        <v>40830</v>
      </c>
      <c r="AL2673" s="14">
        <v>1.895</v>
      </c>
      <c r="AM2673" s="14">
        <f t="shared" si="311"/>
        <v>2.0072683454348823</v>
      </c>
      <c r="AN2673" s="15">
        <v>40830</v>
      </c>
      <c r="AO2673" s="14">
        <v>2.3010000000000002</v>
      </c>
      <c r="AP2673" s="14">
        <f t="shared" si="312"/>
        <v>-5.3300000000000125E-2</v>
      </c>
      <c r="AQ2673" s="15">
        <v>40830</v>
      </c>
      <c r="AR2673" s="14">
        <v>3.2667999999999999</v>
      </c>
      <c r="AS2673" s="14">
        <f t="shared" si="313"/>
        <v>-0.65979999999999972</v>
      </c>
      <c r="AU2673" s="14">
        <f t="shared" si="310"/>
        <v>0.30399999999999983</v>
      </c>
      <c r="AW2673" s="14">
        <f t="shared" si="314"/>
        <v>3.3489999999999998</v>
      </c>
      <c r="AY2673" s="14">
        <f t="shared" si="315"/>
        <v>3.9019999999999997</v>
      </c>
      <c r="BA2673" s="15">
        <v>40830</v>
      </c>
      <c r="BB2673" s="14">
        <v>304.53519999999997</v>
      </c>
      <c r="BD2673" s="15"/>
      <c r="BJ2673" s="15">
        <v>41560</v>
      </c>
      <c r="BK2673" s="14">
        <v>225.3991</v>
      </c>
    </row>
    <row r="2674" spans="2:63" x14ac:dyDescent="0.2">
      <c r="B2674" s="15">
        <v>40831</v>
      </c>
      <c r="C2674" s="14">
        <v>2.1989999999999998</v>
      </c>
      <c r="E2674" s="15">
        <v>40831</v>
      </c>
      <c r="F2674" s="14">
        <v>3.1310000000000002</v>
      </c>
      <c r="H2674" s="15">
        <v>40831</v>
      </c>
      <c r="I2674" s="14">
        <v>5.2439999999999998</v>
      </c>
      <c r="K2674" s="15">
        <v>40831</v>
      </c>
      <c r="L2674" s="14">
        <v>5.7969999999999997</v>
      </c>
      <c r="N2674" s="15">
        <v>40831</v>
      </c>
      <c r="O2674" s="14">
        <v>4.3979999999999997</v>
      </c>
      <c r="Q2674" s="15">
        <v>40831</v>
      </c>
      <c r="R2674" s="14">
        <v>2.6120000000000001</v>
      </c>
      <c r="T2674" s="15">
        <v>40831</v>
      </c>
      <c r="U2674" s="14">
        <v>3.0840000000000001</v>
      </c>
      <c r="W2674" s="15">
        <v>40831</v>
      </c>
      <c r="X2674" s="14">
        <v>11.643000000000001</v>
      </c>
      <c r="Z2674" s="15">
        <v>40831</v>
      </c>
      <c r="AA2674" s="14">
        <v>2.6680000000000001</v>
      </c>
      <c r="AC2674" s="14">
        <f t="shared" si="309"/>
        <v>3.9022683454348823</v>
      </c>
      <c r="AE2674" s="15">
        <v>40831</v>
      </c>
      <c r="AF2674" s="14">
        <v>2.2477</v>
      </c>
      <c r="AH2674" s="15">
        <v>40831</v>
      </c>
      <c r="AI2674" s="14">
        <v>2.6070000000000002</v>
      </c>
      <c r="AK2674" s="15">
        <v>40831</v>
      </c>
      <c r="AL2674" s="14">
        <v>1.895</v>
      </c>
      <c r="AM2674" s="14">
        <f t="shared" si="311"/>
        <v>2.0072683454348823</v>
      </c>
      <c r="AN2674" s="15">
        <v>40831</v>
      </c>
      <c r="AO2674" s="14">
        <v>2.3010000000000002</v>
      </c>
      <c r="AP2674" s="14">
        <f t="shared" si="312"/>
        <v>-5.3300000000000125E-2</v>
      </c>
      <c r="AQ2674" s="15">
        <v>40831</v>
      </c>
      <c r="AR2674" s="14">
        <v>3.2667999999999999</v>
      </c>
      <c r="AS2674" s="14">
        <f t="shared" si="313"/>
        <v>-0.65979999999999972</v>
      </c>
      <c r="AU2674" s="14">
        <f t="shared" si="310"/>
        <v>0.30399999999999983</v>
      </c>
      <c r="AW2674" s="14">
        <f t="shared" si="314"/>
        <v>3.3489999999999998</v>
      </c>
      <c r="AY2674" s="14">
        <f t="shared" si="315"/>
        <v>3.9019999999999997</v>
      </c>
      <c r="BA2674" s="15">
        <v>40831</v>
      </c>
      <c r="BB2674" s="14">
        <v>304.53519999999997</v>
      </c>
      <c r="BD2674" s="15"/>
      <c r="BJ2674" s="15">
        <v>41561</v>
      </c>
      <c r="BK2674" s="14">
        <v>225.08799999999999</v>
      </c>
    </row>
    <row r="2675" spans="2:63" x14ac:dyDescent="0.2">
      <c r="B2675" s="15">
        <v>40832</v>
      </c>
      <c r="C2675" s="14">
        <v>2.1989999999999998</v>
      </c>
      <c r="E2675" s="15">
        <v>40832</v>
      </c>
      <c r="F2675" s="14">
        <v>3.1310000000000002</v>
      </c>
      <c r="H2675" s="15">
        <v>40832</v>
      </c>
      <c r="I2675" s="14">
        <v>5.2439999999999998</v>
      </c>
      <c r="K2675" s="15">
        <v>40832</v>
      </c>
      <c r="L2675" s="14">
        <v>5.7969999999999997</v>
      </c>
      <c r="N2675" s="15">
        <v>40832</v>
      </c>
      <c r="O2675" s="14">
        <v>4.3979999999999997</v>
      </c>
      <c r="Q2675" s="15">
        <v>40832</v>
      </c>
      <c r="R2675" s="14">
        <v>2.6120000000000001</v>
      </c>
      <c r="T2675" s="15">
        <v>40832</v>
      </c>
      <c r="U2675" s="14">
        <v>3.0840000000000001</v>
      </c>
      <c r="W2675" s="15">
        <v>40832</v>
      </c>
      <c r="X2675" s="14">
        <v>11.643000000000001</v>
      </c>
      <c r="Z2675" s="15">
        <v>40832</v>
      </c>
      <c r="AA2675" s="14">
        <v>2.6680000000000001</v>
      </c>
      <c r="AC2675" s="14">
        <f t="shared" si="309"/>
        <v>3.9022683454348823</v>
      </c>
      <c r="AE2675" s="15">
        <v>40832</v>
      </c>
      <c r="AF2675" s="14">
        <v>2.2477</v>
      </c>
      <c r="AH2675" s="15">
        <v>40832</v>
      </c>
      <c r="AI2675" s="14">
        <v>2.6070000000000002</v>
      </c>
      <c r="AK2675" s="15">
        <v>40832</v>
      </c>
      <c r="AL2675" s="14">
        <v>1.895</v>
      </c>
      <c r="AM2675" s="14">
        <f t="shared" si="311"/>
        <v>2.0072683454348823</v>
      </c>
      <c r="AN2675" s="15">
        <v>40832</v>
      </c>
      <c r="AO2675" s="14">
        <v>2.3010000000000002</v>
      </c>
      <c r="AP2675" s="14">
        <f t="shared" si="312"/>
        <v>-5.3300000000000125E-2</v>
      </c>
      <c r="AQ2675" s="15">
        <v>40832</v>
      </c>
      <c r="AR2675" s="14">
        <v>3.2667999999999999</v>
      </c>
      <c r="AS2675" s="14">
        <f t="shared" si="313"/>
        <v>-0.65979999999999972</v>
      </c>
      <c r="AU2675" s="14">
        <f t="shared" si="310"/>
        <v>0.30399999999999983</v>
      </c>
      <c r="AW2675" s="14">
        <f t="shared" si="314"/>
        <v>3.3489999999999998</v>
      </c>
      <c r="AY2675" s="14">
        <f t="shared" si="315"/>
        <v>3.9019999999999997</v>
      </c>
      <c r="BA2675" s="15">
        <v>40832</v>
      </c>
      <c r="BB2675" s="14">
        <v>304.53519999999997</v>
      </c>
      <c r="BD2675" s="15"/>
      <c r="BJ2675" s="15">
        <v>41562</v>
      </c>
      <c r="BK2675" s="14">
        <v>225.52760000000001</v>
      </c>
    </row>
    <row r="2676" spans="2:63" x14ac:dyDescent="0.2">
      <c r="B2676" s="15">
        <v>40833</v>
      </c>
      <c r="C2676" s="14">
        <v>2.0979999999999999</v>
      </c>
      <c r="E2676" s="15">
        <v>40833</v>
      </c>
      <c r="F2676" s="14">
        <v>3.0539999999999998</v>
      </c>
      <c r="H2676" s="15">
        <v>40833</v>
      </c>
      <c r="I2676" s="14">
        <v>5.3159999999999998</v>
      </c>
      <c r="K2676" s="15">
        <v>40833</v>
      </c>
      <c r="L2676" s="14">
        <v>5.7969999999999997</v>
      </c>
      <c r="N2676" s="15">
        <v>40833</v>
      </c>
      <c r="O2676" s="14">
        <v>4.4509999999999996</v>
      </c>
      <c r="Q2676" s="15">
        <v>40833</v>
      </c>
      <c r="R2676" s="14">
        <v>2.508</v>
      </c>
      <c r="T2676" s="15">
        <v>40833</v>
      </c>
      <c r="U2676" s="14">
        <v>3.0009999999999999</v>
      </c>
      <c r="W2676" s="15">
        <v>40833</v>
      </c>
      <c r="X2676" s="14">
        <v>11.787000000000001</v>
      </c>
      <c r="Z2676" s="15">
        <v>40833</v>
      </c>
      <c r="AA2676" s="14">
        <v>2.5649999999999999</v>
      </c>
      <c r="AC2676" s="14">
        <f t="shared" si="309"/>
        <v>3.862139193573304</v>
      </c>
      <c r="AE2676" s="15">
        <v>40833</v>
      </c>
      <c r="AF2676" s="14">
        <v>2.1549999999999998</v>
      </c>
      <c r="AH2676" s="15">
        <v>40833</v>
      </c>
      <c r="AI2676" s="14">
        <v>2.5300000000000002</v>
      </c>
      <c r="AK2676" s="15">
        <v>40833</v>
      </c>
      <c r="AL2676" s="14">
        <v>1.9300000000000002</v>
      </c>
      <c r="AM2676" s="14">
        <f t="shared" si="311"/>
        <v>1.9321391935733039</v>
      </c>
      <c r="AN2676" s="15">
        <v>40833</v>
      </c>
      <c r="AO2676" s="14">
        <v>2.2824999999999998</v>
      </c>
      <c r="AP2676" s="14">
        <f t="shared" si="312"/>
        <v>-0.12749999999999995</v>
      </c>
      <c r="AQ2676" s="15">
        <v>40833</v>
      </c>
      <c r="AR2676" s="14">
        <v>3.1924999999999999</v>
      </c>
      <c r="AS2676" s="14">
        <f t="shared" si="313"/>
        <v>-0.66249999999999964</v>
      </c>
      <c r="AU2676" s="14">
        <f t="shared" si="310"/>
        <v>0.16799999999999971</v>
      </c>
      <c r="AW2676" s="14">
        <f t="shared" si="314"/>
        <v>3.3859999999999997</v>
      </c>
      <c r="AY2676" s="14">
        <f t="shared" si="315"/>
        <v>3.8669999999999995</v>
      </c>
      <c r="BA2676" s="15">
        <v>40833</v>
      </c>
      <c r="BB2676" s="14">
        <v>321.77460000000002</v>
      </c>
      <c r="BD2676" s="15"/>
      <c r="BJ2676" s="15">
        <v>41563</v>
      </c>
      <c r="BK2676" s="14">
        <v>226.13399999999999</v>
      </c>
    </row>
    <row r="2677" spans="2:63" x14ac:dyDescent="0.2">
      <c r="B2677" s="15">
        <v>40834</v>
      </c>
      <c r="C2677" s="14">
        <v>2.0129999999999999</v>
      </c>
      <c r="E2677" s="15">
        <v>40834</v>
      </c>
      <c r="F2677" s="14">
        <v>3.1360000000000001</v>
      </c>
      <c r="H2677" s="15">
        <v>40834</v>
      </c>
      <c r="I2677" s="14">
        <v>5.3559999999999999</v>
      </c>
      <c r="K2677" s="15">
        <v>40834</v>
      </c>
      <c r="L2677" s="14">
        <v>5.867</v>
      </c>
      <c r="N2677" s="15">
        <v>40834</v>
      </c>
      <c r="O2677" s="14">
        <v>4.4630000000000001</v>
      </c>
      <c r="Q2677" s="15">
        <v>40834</v>
      </c>
      <c r="R2677" s="14">
        <v>2.4470000000000001</v>
      </c>
      <c r="T2677" s="15">
        <v>40834</v>
      </c>
      <c r="U2677" s="14">
        <v>3.03</v>
      </c>
      <c r="W2677" s="15">
        <v>40834</v>
      </c>
      <c r="X2677" s="14">
        <v>11.89</v>
      </c>
      <c r="Z2677" s="15">
        <v>40834</v>
      </c>
      <c r="AA2677" s="14">
        <v>2.4990000000000001</v>
      </c>
      <c r="AC2677" s="14">
        <f t="shared" si="309"/>
        <v>3.8743018693032591</v>
      </c>
      <c r="AE2677" s="15">
        <v>40834</v>
      </c>
      <c r="AF2677" s="14">
        <v>2.1762999999999999</v>
      </c>
      <c r="AH2677" s="15">
        <v>40834</v>
      </c>
      <c r="AI2677" s="14">
        <v>2.4340000000000002</v>
      </c>
      <c r="AK2677" s="15">
        <v>40834</v>
      </c>
      <c r="AL2677" s="14">
        <v>1.92</v>
      </c>
      <c r="AM2677" s="14">
        <f t="shared" si="311"/>
        <v>1.9543018693032592</v>
      </c>
      <c r="AN2677" s="15">
        <v>40834</v>
      </c>
      <c r="AO2677" s="14">
        <v>2.2400000000000002</v>
      </c>
      <c r="AP2677" s="14">
        <f t="shared" si="312"/>
        <v>-6.3700000000000312E-2</v>
      </c>
      <c r="AQ2677" s="15">
        <v>40834</v>
      </c>
      <c r="AR2677" s="14">
        <v>3.2210000000000001</v>
      </c>
      <c r="AS2677" s="14">
        <f t="shared" si="313"/>
        <v>-0.78699999999999992</v>
      </c>
      <c r="AU2677" s="14">
        <f t="shared" si="310"/>
        <v>9.2999999999999972E-2</v>
      </c>
      <c r="AW2677" s="14">
        <f t="shared" si="314"/>
        <v>3.4359999999999999</v>
      </c>
      <c r="AY2677" s="14">
        <f t="shared" si="315"/>
        <v>3.9470000000000001</v>
      </c>
      <c r="BA2677" s="15">
        <v>40834</v>
      </c>
      <c r="BB2677" s="14">
        <v>334.26920000000001</v>
      </c>
      <c r="BD2677" s="15"/>
      <c r="BJ2677" s="15">
        <v>41564</v>
      </c>
      <c r="BK2677" s="14">
        <v>225.63489999999999</v>
      </c>
    </row>
    <row r="2678" spans="2:63" x14ac:dyDescent="0.2">
      <c r="B2678" s="15">
        <v>40835</v>
      </c>
      <c r="C2678" s="14">
        <v>2.0590000000000002</v>
      </c>
      <c r="E2678" s="15">
        <v>40835</v>
      </c>
      <c r="F2678" s="14">
        <v>3.2050000000000001</v>
      </c>
      <c r="H2678" s="15">
        <v>40835</v>
      </c>
      <c r="I2678" s="14">
        <v>5.4030000000000005</v>
      </c>
      <c r="K2678" s="15">
        <v>40835</v>
      </c>
      <c r="L2678" s="14">
        <v>5.9030000000000005</v>
      </c>
      <c r="N2678" s="15">
        <v>40835</v>
      </c>
      <c r="O2678" s="14">
        <v>4.45</v>
      </c>
      <c r="Q2678" s="15">
        <v>40835</v>
      </c>
      <c r="R2678" s="14">
        <v>2.4929999999999999</v>
      </c>
      <c r="T2678" s="15">
        <v>40835</v>
      </c>
      <c r="U2678" s="14">
        <v>3.089</v>
      </c>
      <c r="W2678" s="15">
        <v>40835</v>
      </c>
      <c r="X2678" s="14">
        <v>12.061999999999999</v>
      </c>
      <c r="Z2678" s="15">
        <v>40835</v>
      </c>
      <c r="AA2678" s="14">
        <v>2.5579999999999998</v>
      </c>
      <c r="AC2678" s="14">
        <f t="shared" si="309"/>
        <v>3.9253519233740151</v>
      </c>
      <c r="AE2678" s="15">
        <v>40835</v>
      </c>
      <c r="AF2678" s="14">
        <v>2.1602999999999999</v>
      </c>
      <c r="AH2678" s="15">
        <v>40835</v>
      </c>
      <c r="AI2678" s="14">
        <v>2.4699999999999998</v>
      </c>
      <c r="AK2678" s="15">
        <v>40835</v>
      </c>
      <c r="AL2678" s="14">
        <v>1.9370000000000001</v>
      </c>
      <c r="AM2678" s="14">
        <f t="shared" si="311"/>
        <v>1.988351923374015</v>
      </c>
      <c r="AN2678" s="15">
        <v>40835</v>
      </c>
      <c r="AO2678" s="14">
        <v>2.2909999999999999</v>
      </c>
      <c r="AP2678" s="14">
        <f t="shared" si="312"/>
        <v>-0.13070000000000004</v>
      </c>
      <c r="AQ2678" s="15">
        <v>40835</v>
      </c>
      <c r="AR2678" s="14">
        <v>3.2164999999999999</v>
      </c>
      <c r="AS2678" s="14">
        <f t="shared" si="313"/>
        <v>-0.74650000000000016</v>
      </c>
      <c r="AU2678" s="14">
        <f t="shared" si="310"/>
        <v>0.12200000000000011</v>
      </c>
      <c r="AW2678" s="14">
        <f t="shared" si="314"/>
        <v>3.4660000000000002</v>
      </c>
      <c r="AY2678" s="14">
        <f t="shared" si="315"/>
        <v>3.9660000000000002</v>
      </c>
      <c r="BA2678" s="15">
        <v>40835</v>
      </c>
      <c r="BB2678" s="14">
        <v>334.46390000000002</v>
      </c>
      <c r="BD2678" s="15"/>
      <c r="BJ2678" s="15">
        <v>41565</v>
      </c>
      <c r="BK2678" s="14">
        <v>226.1816</v>
      </c>
    </row>
    <row r="2679" spans="2:63" x14ac:dyDescent="0.2">
      <c r="B2679" s="15">
        <v>40836</v>
      </c>
      <c r="C2679" s="14">
        <v>1.998</v>
      </c>
      <c r="E2679" s="15">
        <v>40836</v>
      </c>
      <c r="F2679" s="14">
        <v>3.1520000000000001</v>
      </c>
      <c r="H2679" s="15">
        <v>40836</v>
      </c>
      <c r="I2679" s="14">
        <v>5.5309999999999997</v>
      </c>
      <c r="K2679" s="15">
        <v>40836</v>
      </c>
      <c r="L2679" s="14">
        <v>6.0179999999999998</v>
      </c>
      <c r="N2679" s="15">
        <v>40836</v>
      </c>
      <c r="O2679" s="14">
        <v>4.407</v>
      </c>
      <c r="Q2679" s="15">
        <v>40836</v>
      </c>
      <c r="R2679" s="14">
        <v>2.444</v>
      </c>
      <c r="T2679" s="15">
        <v>40836</v>
      </c>
      <c r="U2679" s="14">
        <v>3</v>
      </c>
      <c r="W2679" s="15">
        <v>40836</v>
      </c>
      <c r="X2679" s="14">
        <v>12.134</v>
      </c>
      <c r="Z2679" s="15">
        <v>40836</v>
      </c>
      <c r="AA2679" s="14">
        <v>2.4950000000000001</v>
      </c>
      <c r="AC2679" s="14">
        <f t="shared" si="309"/>
        <v>3.9295022400741537</v>
      </c>
      <c r="AE2679" s="15">
        <v>40836</v>
      </c>
      <c r="AF2679" s="14">
        <v>2.1888000000000001</v>
      </c>
      <c r="AH2679" s="15">
        <v>40836</v>
      </c>
      <c r="AI2679" s="14">
        <v>2.4540000000000002</v>
      </c>
      <c r="AK2679" s="15">
        <v>40836</v>
      </c>
      <c r="AL2679" s="14">
        <v>1.94</v>
      </c>
      <c r="AM2679" s="14">
        <f t="shared" si="311"/>
        <v>1.9895022400741538</v>
      </c>
      <c r="AN2679" s="15">
        <v>40836</v>
      </c>
      <c r="AO2679" s="14">
        <v>2.3045</v>
      </c>
      <c r="AP2679" s="14">
        <f t="shared" si="312"/>
        <v>-0.11569999999999991</v>
      </c>
      <c r="AQ2679" s="15">
        <v>40836</v>
      </c>
      <c r="AR2679" s="14">
        <v>3.2054999999999998</v>
      </c>
      <c r="AS2679" s="14">
        <f t="shared" si="313"/>
        <v>-0.75149999999999961</v>
      </c>
      <c r="AU2679" s="14">
        <f t="shared" si="310"/>
        <v>5.8000000000000052E-2</v>
      </c>
      <c r="AW2679" s="14">
        <f t="shared" si="314"/>
        <v>3.5909999999999997</v>
      </c>
      <c r="AY2679" s="14">
        <f t="shared" si="315"/>
        <v>4.0779999999999994</v>
      </c>
      <c r="BA2679" s="15">
        <v>40836</v>
      </c>
      <c r="BB2679" s="14">
        <v>353.31459999999998</v>
      </c>
      <c r="BD2679" s="15"/>
      <c r="BJ2679" s="15">
        <v>41566</v>
      </c>
      <c r="BK2679" s="14">
        <v>226.1816</v>
      </c>
    </row>
    <row r="2680" spans="2:63" x14ac:dyDescent="0.2">
      <c r="B2680" s="15">
        <v>40837</v>
      </c>
      <c r="C2680" s="14">
        <v>2.1059999999999999</v>
      </c>
      <c r="E2680" s="15">
        <v>40837</v>
      </c>
      <c r="F2680" s="14">
        <v>3.2450000000000001</v>
      </c>
      <c r="H2680" s="15">
        <v>40837</v>
      </c>
      <c r="I2680" s="14">
        <v>5.4719999999999995</v>
      </c>
      <c r="K2680" s="15">
        <v>40837</v>
      </c>
      <c r="L2680" s="14">
        <v>5.8940000000000001</v>
      </c>
      <c r="N2680" s="15">
        <v>40837</v>
      </c>
      <c r="O2680" s="14">
        <v>4.4160000000000004</v>
      </c>
      <c r="Q2680" s="15">
        <v>40837</v>
      </c>
      <c r="R2680" s="14">
        <v>2.528</v>
      </c>
      <c r="T2680" s="15">
        <v>40837</v>
      </c>
      <c r="U2680" s="14">
        <v>3.073</v>
      </c>
      <c r="W2680" s="15">
        <v>40837</v>
      </c>
      <c r="X2680" s="14">
        <v>12.284000000000001</v>
      </c>
      <c r="Z2680" s="15">
        <v>40837</v>
      </c>
      <c r="AA2680" s="14">
        <v>2.589</v>
      </c>
      <c r="AC2680" s="14">
        <f t="shared" si="309"/>
        <v>3.9618294453885361</v>
      </c>
      <c r="AE2680" s="15">
        <v>40837</v>
      </c>
      <c r="AF2680" s="14">
        <v>2.2191999999999998</v>
      </c>
      <c r="AH2680" s="15">
        <v>40837</v>
      </c>
      <c r="AI2680" s="14">
        <v>2.5310000000000001</v>
      </c>
      <c r="AK2680" s="15">
        <v>40837</v>
      </c>
      <c r="AL2680" s="14">
        <v>1.96</v>
      </c>
      <c r="AM2680" s="14">
        <f t="shared" si="311"/>
        <v>2.0018294453885361</v>
      </c>
      <c r="AN2680" s="15">
        <v>40837</v>
      </c>
      <c r="AO2680" s="14">
        <v>2.3185000000000002</v>
      </c>
      <c r="AP2680" s="14">
        <f t="shared" si="312"/>
        <v>-9.9300000000000388E-2</v>
      </c>
      <c r="AQ2680" s="15">
        <v>40837</v>
      </c>
      <c r="AR2680" s="14">
        <v>3.2170000000000001</v>
      </c>
      <c r="AS2680" s="14">
        <f t="shared" si="313"/>
        <v>-0.68599999999999994</v>
      </c>
      <c r="AU2680" s="14">
        <f t="shared" si="310"/>
        <v>0.14599999999999991</v>
      </c>
      <c r="AW2680" s="14">
        <f t="shared" si="314"/>
        <v>3.5119999999999996</v>
      </c>
      <c r="AY2680" s="14">
        <f t="shared" si="315"/>
        <v>3.9340000000000002</v>
      </c>
      <c r="BA2680" s="15">
        <v>40837</v>
      </c>
      <c r="BB2680" s="14">
        <v>336.66919999999999</v>
      </c>
      <c r="BD2680" s="15"/>
      <c r="BJ2680" s="15">
        <v>41567</v>
      </c>
      <c r="BK2680" s="14">
        <v>226.1816</v>
      </c>
    </row>
    <row r="2681" spans="2:63" x14ac:dyDescent="0.2">
      <c r="B2681" s="15">
        <v>40838</v>
      </c>
      <c r="C2681" s="14">
        <v>2.1059999999999999</v>
      </c>
      <c r="E2681" s="15">
        <v>40838</v>
      </c>
      <c r="F2681" s="14">
        <v>3.2450000000000001</v>
      </c>
      <c r="H2681" s="15">
        <v>40838</v>
      </c>
      <c r="I2681" s="14">
        <v>5.4719999999999995</v>
      </c>
      <c r="K2681" s="15">
        <v>40838</v>
      </c>
      <c r="L2681" s="14">
        <v>5.8940000000000001</v>
      </c>
      <c r="N2681" s="15">
        <v>40838</v>
      </c>
      <c r="O2681" s="14">
        <v>4.4160000000000004</v>
      </c>
      <c r="Q2681" s="15">
        <v>40838</v>
      </c>
      <c r="R2681" s="14">
        <v>2.528</v>
      </c>
      <c r="T2681" s="15">
        <v>40838</v>
      </c>
      <c r="U2681" s="14">
        <v>3.073</v>
      </c>
      <c r="W2681" s="15">
        <v>40838</v>
      </c>
      <c r="X2681" s="14">
        <v>12.284000000000001</v>
      </c>
      <c r="Z2681" s="15">
        <v>40838</v>
      </c>
      <c r="AA2681" s="14">
        <v>2.589</v>
      </c>
      <c r="AC2681" s="14">
        <f t="shared" si="309"/>
        <v>3.9618294453885361</v>
      </c>
      <c r="AE2681" s="15">
        <v>40838</v>
      </c>
      <c r="AF2681" s="14">
        <v>2.2191999999999998</v>
      </c>
      <c r="AH2681" s="15">
        <v>40838</v>
      </c>
      <c r="AI2681" s="14">
        <v>2.5310000000000001</v>
      </c>
      <c r="AK2681" s="15">
        <v>40838</v>
      </c>
      <c r="AL2681" s="14">
        <v>1.96</v>
      </c>
      <c r="AM2681" s="14">
        <f t="shared" si="311"/>
        <v>2.0018294453885361</v>
      </c>
      <c r="AN2681" s="15">
        <v>40838</v>
      </c>
      <c r="AO2681" s="14">
        <v>2.3185000000000002</v>
      </c>
      <c r="AP2681" s="14">
        <f t="shared" si="312"/>
        <v>-9.9300000000000388E-2</v>
      </c>
      <c r="AQ2681" s="15">
        <v>40838</v>
      </c>
      <c r="AR2681" s="14">
        <v>3.2170000000000001</v>
      </c>
      <c r="AS2681" s="14">
        <f t="shared" si="313"/>
        <v>-0.68599999999999994</v>
      </c>
      <c r="AU2681" s="14">
        <f t="shared" si="310"/>
        <v>0.14599999999999991</v>
      </c>
      <c r="AW2681" s="14">
        <f t="shared" si="314"/>
        <v>3.5119999999999996</v>
      </c>
      <c r="AY2681" s="14">
        <f t="shared" si="315"/>
        <v>3.9340000000000002</v>
      </c>
      <c r="BA2681" s="15">
        <v>40838</v>
      </c>
      <c r="BB2681" s="14">
        <v>336.66919999999999</v>
      </c>
      <c r="BD2681" s="15"/>
      <c r="BJ2681" s="15">
        <v>41568</v>
      </c>
      <c r="BK2681" s="14">
        <v>225.81059999999999</v>
      </c>
    </row>
    <row r="2682" spans="2:63" x14ac:dyDescent="0.2">
      <c r="B2682" s="15">
        <v>40839</v>
      </c>
      <c r="C2682" s="14">
        <v>2.1059999999999999</v>
      </c>
      <c r="E2682" s="15">
        <v>40839</v>
      </c>
      <c r="F2682" s="14">
        <v>3.2450000000000001</v>
      </c>
      <c r="H2682" s="15">
        <v>40839</v>
      </c>
      <c r="I2682" s="14">
        <v>5.4719999999999995</v>
      </c>
      <c r="K2682" s="15">
        <v>40839</v>
      </c>
      <c r="L2682" s="14">
        <v>5.8940000000000001</v>
      </c>
      <c r="N2682" s="15">
        <v>40839</v>
      </c>
      <c r="O2682" s="14">
        <v>4.4160000000000004</v>
      </c>
      <c r="Q2682" s="15">
        <v>40839</v>
      </c>
      <c r="R2682" s="14">
        <v>2.528</v>
      </c>
      <c r="T2682" s="15">
        <v>40839</v>
      </c>
      <c r="U2682" s="14">
        <v>3.073</v>
      </c>
      <c r="W2682" s="15">
        <v>40839</v>
      </c>
      <c r="X2682" s="14">
        <v>12.284000000000001</v>
      </c>
      <c r="Z2682" s="15">
        <v>40839</v>
      </c>
      <c r="AA2682" s="14">
        <v>2.589</v>
      </c>
      <c r="AC2682" s="14">
        <f t="shared" si="309"/>
        <v>3.9618294453885361</v>
      </c>
      <c r="AE2682" s="15">
        <v>40839</v>
      </c>
      <c r="AF2682" s="14">
        <v>2.2191999999999998</v>
      </c>
      <c r="AH2682" s="15">
        <v>40839</v>
      </c>
      <c r="AI2682" s="14">
        <v>2.5310000000000001</v>
      </c>
      <c r="AK2682" s="15">
        <v>40839</v>
      </c>
      <c r="AL2682" s="14">
        <v>1.96</v>
      </c>
      <c r="AM2682" s="14">
        <f t="shared" si="311"/>
        <v>2.0018294453885361</v>
      </c>
      <c r="AN2682" s="15">
        <v>40839</v>
      </c>
      <c r="AO2682" s="14">
        <v>2.3185000000000002</v>
      </c>
      <c r="AP2682" s="14">
        <f t="shared" si="312"/>
        <v>-9.9300000000000388E-2</v>
      </c>
      <c r="AQ2682" s="15">
        <v>40839</v>
      </c>
      <c r="AR2682" s="14">
        <v>3.2170000000000001</v>
      </c>
      <c r="AS2682" s="14">
        <f t="shared" si="313"/>
        <v>-0.68599999999999994</v>
      </c>
      <c r="AU2682" s="14">
        <f t="shared" si="310"/>
        <v>0.14599999999999991</v>
      </c>
      <c r="AW2682" s="14">
        <f t="shared" si="314"/>
        <v>3.5119999999999996</v>
      </c>
      <c r="AY2682" s="14">
        <f t="shared" si="315"/>
        <v>3.9340000000000002</v>
      </c>
      <c r="BA2682" s="15">
        <v>40839</v>
      </c>
      <c r="BB2682" s="14">
        <v>336.66919999999999</v>
      </c>
      <c r="BD2682" s="15"/>
      <c r="BJ2682" s="15">
        <v>41569</v>
      </c>
      <c r="BK2682" s="14">
        <v>225.56489999999999</v>
      </c>
    </row>
    <row r="2683" spans="2:63" x14ac:dyDescent="0.2">
      <c r="B2683" s="15">
        <v>40840</v>
      </c>
      <c r="C2683" s="14">
        <v>2.121</v>
      </c>
      <c r="E2683" s="15">
        <v>40840</v>
      </c>
      <c r="F2683" s="14">
        <v>3.3170000000000002</v>
      </c>
      <c r="H2683" s="15">
        <v>40840</v>
      </c>
      <c r="I2683" s="14">
        <v>5.5460000000000003</v>
      </c>
      <c r="K2683" s="15">
        <v>40840</v>
      </c>
      <c r="L2683" s="14">
        <v>5.9489999999999998</v>
      </c>
      <c r="N2683" s="15">
        <v>40840</v>
      </c>
      <c r="O2683" s="14">
        <v>4.4560000000000004</v>
      </c>
      <c r="Q2683" s="15">
        <v>40840</v>
      </c>
      <c r="R2683" s="14">
        <v>2.5659999999999998</v>
      </c>
      <c r="T2683" s="15">
        <v>40840</v>
      </c>
      <c r="U2683" s="14">
        <v>3.0920000000000001</v>
      </c>
      <c r="W2683" s="15">
        <v>40840</v>
      </c>
      <c r="X2683" s="14">
        <v>12.38</v>
      </c>
      <c r="Z2683" s="15">
        <v>40840</v>
      </c>
      <c r="AA2683" s="14">
        <v>2.6160000000000001</v>
      </c>
      <c r="AC2683" s="14">
        <f t="shared" si="309"/>
        <v>4.0098771821412011</v>
      </c>
      <c r="AE2683" s="15">
        <v>40840</v>
      </c>
      <c r="AF2683" s="14">
        <v>2.2336</v>
      </c>
      <c r="AH2683" s="15">
        <v>40840</v>
      </c>
      <c r="AI2683" s="14">
        <v>2.5569999999999999</v>
      </c>
      <c r="AK2683" s="15">
        <v>40840</v>
      </c>
      <c r="AL2683" s="14">
        <v>1.96</v>
      </c>
      <c r="AM2683" s="14">
        <f t="shared" si="311"/>
        <v>2.0498771821412012</v>
      </c>
      <c r="AN2683" s="15">
        <v>40840</v>
      </c>
      <c r="AO2683" s="14">
        <v>2.3449999999999998</v>
      </c>
      <c r="AP2683" s="14">
        <f t="shared" si="312"/>
        <v>-0.11139999999999972</v>
      </c>
      <c r="AQ2683" s="15">
        <v>40840</v>
      </c>
      <c r="AR2683" s="14">
        <v>3.1920000000000002</v>
      </c>
      <c r="AS2683" s="14">
        <f t="shared" si="313"/>
        <v>-0.63500000000000023</v>
      </c>
      <c r="AU2683" s="14">
        <f t="shared" si="310"/>
        <v>0.16100000000000003</v>
      </c>
      <c r="AW2683" s="14">
        <f t="shared" si="314"/>
        <v>3.5860000000000003</v>
      </c>
      <c r="AY2683" s="14">
        <f t="shared" si="315"/>
        <v>3.9889999999999999</v>
      </c>
      <c r="BA2683" s="15">
        <v>40840</v>
      </c>
      <c r="BB2683" s="14">
        <v>342.47059999999999</v>
      </c>
      <c r="BD2683" s="15"/>
      <c r="BJ2683" s="15">
        <v>41570</v>
      </c>
      <c r="BK2683" s="14">
        <v>225.48</v>
      </c>
    </row>
    <row r="2684" spans="2:63" x14ac:dyDescent="0.2">
      <c r="B2684" s="15">
        <v>40841</v>
      </c>
      <c r="C2684" s="14">
        <v>2.0590000000000002</v>
      </c>
      <c r="E2684" s="15">
        <v>40841</v>
      </c>
      <c r="F2684" s="14">
        <v>3.1819999999999999</v>
      </c>
      <c r="H2684" s="15">
        <v>40841</v>
      </c>
      <c r="I2684" s="14">
        <v>5.5380000000000003</v>
      </c>
      <c r="K2684" s="15">
        <v>40841</v>
      </c>
      <c r="L2684" s="14">
        <v>5.952</v>
      </c>
      <c r="N2684" s="15">
        <v>40841</v>
      </c>
      <c r="O2684" s="14">
        <v>4.3209999999999997</v>
      </c>
      <c r="Q2684" s="15">
        <v>40841</v>
      </c>
      <c r="R2684" s="14">
        <v>2.488</v>
      </c>
      <c r="T2684" s="15">
        <v>40841</v>
      </c>
      <c r="U2684" s="14">
        <v>3.0019999999999998</v>
      </c>
      <c r="W2684" s="15">
        <v>40841</v>
      </c>
      <c r="X2684" s="14">
        <v>12.451000000000001</v>
      </c>
      <c r="Z2684" s="15">
        <v>40841</v>
      </c>
      <c r="AA2684" s="14">
        <v>2.5460000000000003</v>
      </c>
      <c r="AC2684" s="14">
        <f t="shared" si="309"/>
        <v>3.9504313301405833</v>
      </c>
      <c r="AE2684" s="15">
        <v>40841</v>
      </c>
      <c r="AF2684" s="14">
        <v>2.1089000000000002</v>
      </c>
      <c r="AH2684" s="15">
        <v>40841</v>
      </c>
      <c r="AI2684" s="14">
        <v>2.5110000000000001</v>
      </c>
      <c r="AK2684" s="15">
        <v>40841</v>
      </c>
      <c r="AL2684" s="14">
        <v>1.97</v>
      </c>
      <c r="AM2684" s="14">
        <f t="shared" si="311"/>
        <v>1.9804313301405834</v>
      </c>
      <c r="AN2684" s="15">
        <v>40841</v>
      </c>
      <c r="AO2684" s="14">
        <v>2.3380000000000001</v>
      </c>
      <c r="AP2684" s="14">
        <f t="shared" si="312"/>
        <v>-0.22909999999999986</v>
      </c>
      <c r="AQ2684" s="15">
        <v>40841</v>
      </c>
      <c r="AR2684" s="14">
        <v>3.1814999999999998</v>
      </c>
      <c r="AS2684" s="14">
        <f t="shared" si="313"/>
        <v>-0.67049999999999965</v>
      </c>
      <c r="AU2684" s="14">
        <f t="shared" si="310"/>
        <v>8.900000000000019E-2</v>
      </c>
      <c r="AW2684" s="14">
        <f t="shared" si="314"/>
        <v>3.5680000000000005</v>
      </c>
      <c r="AY2684" s="14">
        <f t="shared" si="315"/>
        <v>3.9820000000000002</v>
      </c>
      <c r="BA2684" s="15">
        <v>40841</v>
      </c>
      <c r="BB2684" s="14">
        <v>347.88409999999999</v>
      </c>
      <c r="BD2684" s="15"/>
      <c r="BJ2684" s="15">
        <v>41571</v>
      </c>
      <c r="BK2684" s="14">
        <v>225.16319999999999</v>
      </c>
    </row>
    <row r="2685" spans="2:63" x14ac:dyDescent="0.2">
      <c r="B2685" s="15">
        <v>40842</v>
      </c>
      <c r="C2685" s="14">
        <v>2.0369999999999999</v>
      </c>
      <c r="E2685" s="15">
        <v>40842</v>
      </c>
      <c r="F2685" s="14">
        <v>3.0680000000000001</v>
      </c>
      <c r="H2685" s="15">
        <v>40842</v>
      </c>
      <c r="I2685" s="14">
        <v>5.4779999999999998</v>
      </c>
      <c r="K2685" s="15">
        <v>40842</v>
      </c>
      <c r="L2685" s="14">
        <v>5.9249999999999998</v>
      </c>
      <c r="N2685" s="15">
        <v>40842</v>
      </c>
      <c r="O2685" s="14">
        <v>4.2699999999999996</v>
      </c>
      <c r="Q2685" s="15">
        <v>40842</v>
      </c>
      <c r="R2685" s="14">
        <v>2.4300000000000002</v>
      </c>
      <c r="T2685" s="15">
        <v>40842</v>
      </c>
      <c r="U2685" s="14">
        <v>2.9319999999999999</v>
      </c>
      <c r="W2685" s="15">
        <v>40842</v>
      </c>
      <c r="X2685" s="14">
        <v>12.331</v>
      </c>
      <c r="Z2685" s="15">
        <v>40842</v>
      </c>
      <c r="AA2685" s="14">
        <v>2.496</v>
      </c>
      <c r="AC2685" s="14">
        <f t="shared" si="309"/>
        <v>3.8941915649621506</v>
      </c>
      <c r="AE2685" s="15">
        <v>40842</v>
      </c>
      <c r="AF2685" s="14">
        <v>2.2040999999999999</v>
      </c>
      <c r="AH2685" s="15">
        <v>40842</v>
      </c>
      <c r="AI2685" s="14">
        <v>2.4699999999999998</v>
      </c>
      <c r="AK2685" s="15">
        <v>40842</v>
      </c>
      <c r="AL2685" s="14">
        <v>1.9449999999999998</v>
      </c>
      <c r="AM2685" s="14">
        <f t="shared" si="311"/>
        <v>1.9491915649621507</v>
      </c>
      <c r="AN2685" s="15">
        <v>40842</v>
      </c>
      <c r="AO2685" s="14">
        <v>2.4129999999999998</v>
      </c>
      <c r="AP2685" s="14">
        <f t="shared" si="312"/>
        <v>-0.20889999999999986</v>
      </c>
      <c r="AQ2685" s="15">
        <v>40842</v>
      </c>
      <c r="AR2685" s="14">
        <v>3.1429999999999998</v>
      </c>
      <c r="AS2685" s="14">
        <f t="shared" si="313"/>
        <v>-0.67300000000000004</v>
      </c>
      <c r="AU2685" s="14">
        <f t="shared" si="310"/>
        <v>9.2000000000000082E-2</v>
      </c>
      <c r="AW2685" s="14">
        <f t="shared" si="314"/>
        <v>3.5329999999999999</v>
      </c>
      <c r="AY2685" s="14">
        <f t="shared" si="315"/>
        <v>3.98</v>
      </c>
      <c r="BA2685" s="15">
        <v>40842</v>
      </c>
      <c r="BB2685" s="14">
        <v>344.02910000000003</v>
      </c>
      <c r="BD2685" s="15"/>
      <c r="BJ2685" s="15">
        <v>41572</v>
      </c>
      <c r="BK2685" s="14">
        <v>225.2028</v>
      </c>
    </row>
    <row r="2686" spans="2:63" x14ac:dyDescent="0.2">
      <c r="B2686" s="15">
        <v>40843</v>
      </c>
      <c r="C2686" s="14">
        <v>2.206</v>
      </c>
      <c r="E2686" s="15">
        <v>40843</v>
      </c>
      <c r="F2686" s="14">
        <v>3.1269999999999998</v>
      </c>
      <c r="H2686" s="15">
        <v>40843</v>
      </c>
      <c r="I2686" s="14">
        <v>5.3310000000000004</v>
      </c>
      <c r="K2686" s="15">
        <v>40843</v>
      </c>
      <c r="L2686" s="14">
        <v>5.8719999999999999</v>
      </c>
      <c r="N2686" s="15">
        <v>40843</v>
      </c>
      <c r="O2686" s="14">
        <v>4.1959999999999997</v>
      </c>
      <c r="Q2686" s="15">
        <v>40843</v>
      </c>
      <c r="R2686" s="14">
        <v>2.5659999999999998</v>
      </c>
      <c r="T2686" s="15">
        <v>40843</v>
      </c>
      <c r="U2686" s="14">
        <v>3.05</v>
      </c>
      <c r="W2686" s="15">
        <v>40843</v>
      </c>
      <c r="X2686" s="14">
        <v>12.079000000000001</v>
      </c>
      <c r="Z2686" s="15">
        <v>40843</v>
      </c>
      <c r="AA2686" s="14">
        <v>2.62</v>
      </c>
      <c r="AC2686" s="14">
        <f t="shared" si="309"/>
        <v>3.9286956588907773</v>
      </c>
      <c r="AE2686" s="15">
        <v>40843</v>
      </c>
      <c r="AF2686" s="14">
        <v>2.3963999999999999</v>
      </c>
      <c r="AH2686" s="15">
        <v>40843</v>
      </c>
      <c r="AI2686" s="14">
        <v>2.621</v>
      </c>
      <c r="AK2686" s="15">
        <v>40843</v>
      </c>
      <c r="AL2686" s="14">
        <v>1.9950000000000001</v>
      </c>
      <c r="AM2686" s="14">
        <f t="shared" si="311"/>
        <v>1.9336956588907772</v>
      </c>
      <c r="AN2686" s="15">
        <v>40843</v>
      </c>
      <c r="AO2686" s="14">
        <v>2.4939999999999998</v>
      </c>
      <c r="AP2686" s="14">
        <f t="shared" si="312"/>
        <v>-9.7599999999999909E-2</v>
      </c>
      <c r="AQ2686" s="15">
        <v>40843</v>
      </c>
      <c r="AR2686" s="14">
        <v>3.1547999999999998</v>
      </c>
      <c r="AS2686" s="14">
        <f t="shared" si="313"/>
        <v>-0.53379999999999983</v>
      </c>
      <c r="AU2686" s="14">
        <f t="shared" si="310"/>
        <v>0.21099999999999985</v>
      </c>
      <c r="AW2686" s="14">
        <f t="shared" si="314"/>
        <v>3.3360000000000003</v>
      </c>
      <c r="AY2686" s="14">
        <f t="shared" si="315"/>
        <v>3.8769999999999998</v>
      </c>
      <c r="BA2686" s="15">
        <v>40843</v>
      </c>
      <c r="BB2686" s="14">
        <v>312.46469999999999</v>
      </c>
      <c r="BD2686" s="15"/>
      <c r="BJ2686" s="15">
        <v>41573</v>
      </c>
      <c r="BK2686" s="14">
        <v>225.2028</v>
      </c>
    </row>
    <row r="2687" spans="2:63" x14ac:dyDescent="0.2">
      <c r="B2687" s="15">
        <v>40844</v>
      </c>
      <c r="C2687" s="14">
        <v>2.177</v>
      </c>
      <c r="E2687" s="15">
        <v>40844</v>
      </c>
      <c r="F2687" s="14">
        <v>3.1589999999999998</v>
      </c>
      <c r="H2687" s="15">
        <v>40844</v>
      </c>
      <c r="I2687" s="14">
        <v>5.5090000000000003</v>
      </c>
      <c r="K2687" s="15">
        <v>40844</v>
      </c>
      <c r="L2687" s="14">
        <v>6.0229999999999997</v>
      </c>
      <c r="N2687" s="15">
        <v>40844</v>
      </c>
      <c r="O2687" s="14">
        <v>4.2990000000000004</v>
      </c>
      <c r="Q2687" s="15">
        <v>40844</v>
      </c>
      <c r="R2687" s="14">
        <v>2.5640000000000001</v>
      </c>
      <c r="T2687" s="15">
        <v>40844</v>
      </c>
      <c r="U2687" s="14">
        <v>3.0449999999999999</v>
      </c>
      <c r="W2687" s="15">
        <v>40844</v>
      </c>
      <c r="X2687" s="14">
        <v>11.803000000000001</v>
      </c>
      <c r="Z2687" s="15">
        <v>40844</v>
      </c>
      <c r="AA2687" s="14">
        <v>2.59</v>
      </c>
      <c r="AC2687" s="14">
        <f t="shared" si="309"/>
        <v>3.9763231886296917</v>
      </c>
      <c r="AE2687" s="15">
        <v>40844</v>
      </c>
      <c r="AF2687" s="14">
        <v>2.3167</v>
      </c>
      <c r="AH2687" s="15">
        <v>40844</v>
      </c>
      <c r="AI2687" s="14">
        <v>2.6070000000000002</v>
      </c>
      <c r="AK2687" s="15">
        <v>40844</v>
      </c>
      <c r="AL2687" s="14">
        <v>2.02</v>
      </c>
      <c r="AM2687" s="14">
        <f t="shared" si="311"/>
        <v>1.9563231886296917</v>
      </c>
      <c r="AN2687" s="15">
        <v>40844</v>
      </c>
      <c r="AO2687" s="14">
        <v>2.4620000000000002</v>
      </c>
      <c r="AP2687" s="14">
        <f t="shared" si="312"/>
        <v>-0.14530000000000021</v>
      </c>
      <c r="AQ2687" s="15">
        <v>40844</v>
      </c>
      <c r="AR2687" s="14">
        <v>3.1829999999999998</v>
      </c>
      <c r="AS2687" s="14">
        <f t="shared" si="313"/>
        <v>-0.57599999999999962</v>
      </c>
      <c r="AU2687" s="14">
        <f t="shared" si="310"/>
        <v>0.15700000000000003</v>
      </c>
      <c r="AW2687" s="14">
        <f t="shared" si="314"/>
        <v>3.4890000000000003</v>
      </c>
      <c r="AY2687" s="14">
        <f t="shared" si="315"/>
        <v>4.0030000000000001</v>
      </c>
      <c r="BA2687" s="15">
        <v>40844</v>
      </c>
      <c r="BB2687" s="14">
        <v>333.16019999999997</v>
      </c>
      <c r="BD2687" s="15"/>
      <c r="BJ2687" s="15">
        <v>41574</v>
      </c>
      <c r="BK2687" s="14">
        <v>225.2028</v>
      </c>
    </row>
    <row r="2688" spans="2:63" x14ac:dyDescent="0.2">
      <c r="B2688" s="15">
        <v>40845</v>
      </c>
      <c r="C2688" s="14">
        <v>2.177</v>
      </c>
      <c r="E2688" s="15">
        <v>40845</v>
      </c>
      <c r="F2688" s="14">
        <v>3.1589999999999998</v>
      </c>
      <c r="H2688" s="15">
        <v>40845</v>
      </c>
      <c r="I2688" s="14">
        <v>5.5090000000000003</v>
      </c>
      <c r="K2688" s="15">
        <v>40845</v>
      </c>
      <c r="L2688" s="14">
        <v>6.0229999999999997</v>
      </c>
      <c r="N2688" s="15">
        <v>40845</v>
      </c>
      <c r="O2688" s="14">
        <v>4.2990000000000004</v>
      </c>
      <c r="Q2688" s="15">
        <v>40845</v>
      </c>
      <c r="R2688" s="14">
        <v>2.5640000000000001</v>
      </c>
      <c r="T2688" s="15">
        <v>40845</v>
      </c>
      <c r="U2688" s="14">
        <v>3.0449999999999999</v>
      </c>
      <c r="W2688" s="15">
        <v>40845</v>
      </c>
      <c r="X2688" s="14">
        <v>11.803000000000001</v>
      </c>
      <c r="Z2688" s="15">
        <v>40845</v>
      </c>
      <c r="AA2688" s="14">
        <v>2.59</v>
      </c>
      <c r="AC2688" s="14">
        <f t="shared" si="309"/>
        <v>3.9763231886296917</v>
      </c>
      <c r="AE2688" s="15">
        <v>40845</v>
      </c>
      <c r="AF2688" s="14">
        <v>2.3167</v>
      </c>
      <c r="AH2688" s="15">
        <v>40845</v>
      </c>
      <c r="AI2688" s="14">
        <v>2.6070000000000002</v>
      </c>
      <c r="AK2688" s="15">
        <v>40845</v>
      </c>
      <c r="AL2688" s="14">
        <v>2.02</v>
      </c>
      <c r="AM2688" s="14">
        <f t="shared" si="311"/>
        <v>1.9563231886296917</v>
      </c>
      <c r="AN2688" s="15">
        <v>40845</v>
      </c>
      <c r="AO2688" s="14">
        <v>2.4620000000000002</v>
      </c>
      <c r="AP2688" s="14">
        <f t="shared" si="312"/>
        <v>-0.14530000000000021</v>
      </c>
      <c r="AQ2688" s="15">
        <v>40845</v>
      </c>
      <c r="AR2688" s="14">
        <v>3.1829999999999998</v>
      </c>
      <c r="AS2688" s="14">
        <f t="shared" si="313"/>
        <v>-0.57599999999999962</v>
      </c>
      <c r="AU2688" s="14">
        <f t="shared" si="310"/>
        <v>0.15700000000000003</v>
      </c>
      <c r="AW2688" s="14">
        <f t="shared" si="314"/>
        <v>3.4890000000000003</v>
      </c>
      <c r="AY2688" s="14">
        <f t="shared" si="315"/>
        <v>4.0030000000000001</v>
      </c>
      <c r="BA2688" s="15">
        <v>40845</v>
      </c>
      <c r="BB2688" s="14">
        <v>333.16019999999997</v>
      </c>
      <c r="BD2688" s="15"/>
      <c r="BJ2688" s="15">
        <v>41575</v>
      </c>
      <c r="BK2688" s="14">
        <v>225.7037</v>
      </c>
    </row>
    <row r="2689" spans="2:63" x14ac:dyDescent="0.2">
      <c r="B2689" s="15">
        <v>40846</v>
      </c>
      <c r="C2689" s="14">
        <v>2.177</v>
      </c>
      <c r="E2689" s="15">
        <v>40846</v>
      </c>
      <c r="F2689" s="14">
        <v>3.1589999999999998</v>
      </c>
      <c r="H2689" s="15">
        <v>40846</v>
      </c>
      <c r="I2689" s="14">
        <v>5.5090000000000003</v>
      </c>
      <c r="K2689" s="15">
        <v>40846</v>
      </c>
      <c r="L2689" s="14">
        <v>6.0229999999999997</v>
      </c>
      <c r="N2689" s="15">
        <v>40846</v>
      </c>
      <c r="O2689" s="14">
        <v>4.2990000000000004</v>
      </c>
      <c r="Q2689" s="15">
        <v>40846</v>
      </c>
      <c r="R2689" s="14">
        <v>2.5640000000000001</v>
      </c>
      <c r="T2689" s="15">
        <v>40846</v>
      </c>
      <c r="U2689" s="14">
        <v>3.0449999999999999</v>
      </c>
      <c r="W2689" s="15">
        <v>40846</v>
      </c>
      <c r="X2689" s="14">
        <v>11.803000000000001</v>
      </c>
      <c r="Z2689" s="15">
        <v>40846</v>
      </c>
      <c r="AA2689" s="14">
        <v>2.59</v>
      </c>
      <c r="AC2689" s="14">
        <f t="shared" si="309"/>
        <v>3.9763231886296917</v>
      </c>
      <c r="AE2689" s="15">
        <v>40846</v>
      </c>
      <c r="AF2689" s="14">
        <v>2.3167</v>
      </c>
      <c r="AH2689" s="15">
        <v>40846</v>
      </c>
      <c r="AI2689" s="14">
        <v>2.6070000000000002</v>
      </c>
      <c r="AK2689" s="15">
        <v>40846</v>
      </c>
      <c r="AL2689" s="14">
        <v>2.02</v>
      </c>
      <c r="AM2689" s="14">
        <f t="shared" si="311"/>
        <v>1.9563231886296917</v>
      </c>
      <c r="AN2689" s="15">
        <v>40846</v>
      </c>
      <c r="AO2689" s="14">
        <v>2.4620000000000002</v>
      </c>
      <c r="AP2689" s="14">
        <f t="shared" si="312"/>
        <v>-0.14530000000000021</v>
      </c>
      <c r="AQ2689" s="15">
        <v>40846</v>
      </c>
      <c r="AR2689" s="14">
        <v>3.1829999999999998</v>
      </c>
      <c r="AS2689" s="14">
        <f t="shared" si="313"/>
        <v>-0.57599999999999962</v>
      </c>
      <c r="AU2689" s="14">
        <f t="shared" si="310"/>
        <v>0.15700000000000003</v>
      </c>
      <c r="AW2689" s="14">
        <f t="shared" si="314"/>
        <v>3.4890000000000003</v>
      </c>
      <c r="AY2689" s="14">
        <f t="shared" si="315"/>
        <v>4.0030000000000001</v>
      </c>
      <c r="BA2689" s="15">
        <v>40846</v>
      </c>
      <c r="BB2689" s="14">
        <v>333.16019999999997</v>
      </c>
      <c r="BD2689" s="15"/>
      <c r="BJ2689" s="15">
        <v>41576</v>
      </c>
      <c r="BK2689" s="14">
        <v>225.61429999999999</v>
      </c>
    </row>
    <row r="2690" spans="2:63" x14ac:dyDescent="0.2">
      <c r="B2690" s="15">
        <v>40847</v>
      </c>
      <c r="C2690" s="14">
        <v>2.0249999999999999</v>
      </c>
      <c r="E2690" s="15">
        <v>40847</v>
      </c>
      <c r="F2690" s="14">
        <v>3.1019999999999999</v>
      </c>
      <c r="H2690" s="15">
        <v>40847</v>
      </c>
      <c r="I2690" s="14">
        <v>5.5430000000000001</v>
      </c>
      <c r="K2690" s="15">
        <v>40847</v>
      </c>
      <c r="L2690" s="14">
        <v>6.093</v>
      </c>
      <c r="N2690" s="15">
        <v>40847</v>
      </c>
      <c r="O2690" s="14">
        <v>4.3789999999999996</v>
      </c>
      <c r="Q2690" s="15">
        <v>40847</v>
      </c>
      <c r="R2690" s="14">
        <v>2.4350000000000001</v>
      </c>
      <c r="T2690" s="15">
        <v>40847</v>
      </c>
      <c r="U2690" s="14">
        <v>2.9769999999999999</v>
      </c>
      <c r="W2690" s="15">
        <v>40847</v>
      </c>
      <c r="X2690" s="14">
        <v>11.792999999999999</v>
      </c>
      <c r="Z2690" s="15">
        <v>40847</v>
      </c>
      <c r="AA2690" s="14">
        <v>2.4670000000000001</v>
      </c>
      <c r="AC2690" s="14">
        <f t="shared" si="309"/>
        <v>3.9299344971419745</v>
      </c>
      <c r="AE2690" s="15">
        <v>40847</v>
      </c>
      <c r="AF2690" s="14">
        <v>2.1133000000000002</v>
      </c>
      <c r="AH2690" s="15">
        <v>40847</v>
      </c>
      <c r="AI2690" s="14">
        <v>2.4369999999999998</v>
      </c>
      <c r="AK2690" s="15">
        <v>40847</v>
      </c>
      <c r="AL2690" s="14">
        <v>2.0150000000000001</v>
      </c>
      <c r="AM2690" s="14">
        <f t="shared" si="311"/>
        <v>1.9149344971419744</v>
      </c>
      <c r="AN2690" s="15">
        <v>40847</v>
      </c>
      <c r="AO2690" s="14">
        <v>2.41</v>
      </c>
      <c r="AP2690" s="14">
        <f t="shared" si="312"/>
        <v>-0.29669999999999996</v>
      </c>
      <c r="AQ2690" s="15">
        <v>40847</v>
      </c>
      <c r="AR2690" s="14">
        <v>3.15</v>
      </c>
      <c r="AS2690" s="14">
        <f t="shared" si="313"/>
        <v>-0.71300000000000008</v>
      </c>
      <c r="AU2690" s="14">
        <f t="shared" si="310"/>
        <v>9.9999999999997868E-3</v>
      </c>
      <c r="AW2690" s="14">
        <f t="shared" si="314"/>
        <v>3.528</v>
      </c>
      <c r="AY2690" s="14">
        <f t="shared" si="315"/>
        <v>4.0779999999999994</v>
      </c>
      <c r="BA2690" s="15">
        <v>40847</v>
      </c>
      <c r="BB2690" s="14">
        <v>351.76569999999998</v>
      </c>
      <c r="BD2690" s="15"/>
      <c r="BJ2690" s="15">
        <v>41577</v>
      </c>
      <c r="BK2690" s="14">
        <v>225.46080000000001</v>
      </c>
    </row>
    <row r="2691" spans="2:63" x14ac:dyDescent="0.2">
      <c r="B2691" s="15">
        <v>40848</v>
      </c>
      <c r="C2691" s="14">
        <v>1.768</v>
      </c>
      <c r="E2691" s="15">
        <v>40848</v>
      </c>
      <c r="F2691" s="14">
        <v>2.9539999999999997</v>
      </c>
      <c r="H2691" s="15">
        <v>40848</v>
      </c>
      <c r="I2691" s="14">
        <v>5.5220000000000002</v>
      </c>
      <c r="K2691" s="15">
        <v>40848</v>
      </c>
      <c r="L2691" s="14">
        <v>6.19</v>
      </c>
      <c r="N2691" s="15">
        <v>40848</v>
      </c>
      <c r="O2691" s="14">
        <v>4.4030000000000005</v>
      </c>
      <c r="Q2691" s="15">
        <v>40848</v>
      </c>
      <c r="R2691" s="14">
        <v>2.202</v>
      </c>
      <c r="T2691" s="15">
        <v>40848</v>
      </c>
      <c r="U2691" s="14">
        <v>2.8129999999999997</v>
      </c>
      <c r="W2691" s="15">
        <v>40848</v>
      </c>
      <c r="X2691" s="14">
        <v>11.8</v>
      </c>
      <c r="Z2691" s="15">
        <v>40848</v>
      </c>
      <c r="AA2691" s="14">
        <v>2.2370000000000001</v>
      </c>
      <c r="AC2691" s="14">
        <f t="shared" si="309"/>
        <v>3.8189868685308199</v>
      </c>
      <c r="AE2691" s="15">
        <v>40848</v>
      </c>
      <c r="AF2691" s="14">
        <v>1.9889000000000001</v>
      </c>
      <c r="AH2691" s="15">
        <v>40848</v>
      </c>
      <c r="AI2691" s="14">
        <v>2.2109999999999999</v>
      </c>
      <c r="AK2691" s="15">
        <v>40848</v>
      </c>
      <c r="AL2691" s="14">
        <v>1.9449999999999998</v>
      </c>
      <c r="AM2691" s="14">
        <f t="shared" si="311"/>
        <v>1.8739868685308201</v>
      </c>
      <c r="AN2691" s="15">
        <v>40848</v>
      </c>
      <c r="AO2691" s="14">
        <v>2.3864999999999998</v>
      </c>
      <c r="AP2691" s="14">
        <f t="shared" si="312"/>
        <v>-0.39759999999999973</v>
      </c>
      <c r="AQ2691" s="15">
        <v>40848</v>
      </c>
      <c r="AR2691" s="14">
        <v>3.11</v>
      </c>
      <c r="AS2691" s="14">
        <f t="shared" si="313"/>
        <v>-0.89900000000000002</v>
      </c>
      <c r="AU2691" s="14">
        <f t="shared" si="310"/>
        <v>-0.17699999999999982</v>
      </c>
      <c r="AW2691" s="14">
        <f t="shared" si="314"/>
        <v>3.5770000000000004</v>
      </c>
      <c r="AY2691" s="14">
        <f t="shared" si="315"/>
        <v>4.245000000000001</v>
      </c>
      <c r="BA2691" s="15">
        <v>40848</v>
      </c>
      <c r="BB2691" s="14">
        <v>375.3614</v>
      </c>
      <c r="BD2691" s="15"/>
      <c r="BJ2691" s="15">
        <v>41578</v>
      </c>
      <c r="BK2691" s="14">
        <v>225.82159999999999</v>
      </c>
    </row>
    <row r="2692" spans="2:63" x14ac:dyDescent="0.2">
      <c r="B2692" s="15">
        <v>40849</v>
      </c>
      <c r="C2692" s="14">
        <v>1.827</v>
      </c>
      <c r="E2692" s="15">
        <v>40849</v>
      </c>
      <c r="F2692" s="14">
        <v>3.089</v>
      </c>
      <c r="H2692" s="15">
        <v>40849</v>
      </c>
      <c r="I2692" s="14">
        <v>5.4630000000000001</v>
      </c>
      <c r="K2692" s="15">
        <v>40849</v>
      </c>
      <c r="L2692" s="14">
        <v>6.19</v>
      </c>
      <c r="N2692" s="15">
        <v>40849</v>
      </c>
      <c r="O2692" s="14">
        <v>4.391</v>
      </c>
      <c r="Q2692" s="15">
        <v>40849</v>
      </c>
      <c r="R2692" s="14">
        <v>2.2549999999999999</v>
      </c>
      <c r="T2692" s="15">
        <v>40849</v>
      </c>
      <c r="U2692" s="14">
        <v>2.9180000000000001</v>
      </c>
      <c r="W2692" s="15">
        <v>40849</v>
      </c>
      <c r="X2692" s="14">
        <v>11.795999999999999</v>
      </c>
      <c r="Z2692" s="15">
        <v>40849</v>
      </c>
      <c r="AA2692" s="14">
        <v>2.3109999999999999</v>
      </c>
      <c r="AC2692" s="14">
        <f t="shared" ref="AC2692:AC2755" si="316">((C2692*$C$1)+(F2692*$F$1)+(I2692*$I$1)+(L2692*$L$1)+(O2692*$O$1)+(R2692*$R$1)+(U2692*$U$1)+(X2692*$X$1)+(AA2692*$AA$1))/($C$1+$F$1+$I$1+$L$1+$O$1+$R$1+$U$1+$X$1+$AA$1)</f>
        <v>3.8641977444770581</v>
      </c>
      <c r="AE2692" s="15">
        <v>40849</v>
      </c>
      <c r="AF2692" s="14">
        <v>1.9854000000000001</v>
      </c>
      <c r="AH2692" s="15">
        <v>40849</v>
      </c>
      <c r="AI2692" s="14">
        <v>2.2879999999999998</v>
      </c>
      <c r="AK2692" s="15">
        <v>40849</v>
      </c>
      <c r="AL2692" s="14">
        <v>1.97</v>
      </c>
      <c r="AM2692" s="14">
        <f t="shared" si="311"/>
        <v>1.8941977444770581</v>
      </c>
      <c r="AN2692" s="15">
        <v>40849</v>
      </c>
      <c r="AO2692" s="14">
        <v>2.4140000000000001</v>
      </c>
      <c r="AP2692" s="14">
        <f t="shared" si="312"/>
        <v>-0.42860000000000009</v>
      </c>
      <c r="AQ2692" s="15">
        <v>40849</v>
      </c>
      <c r="AR2692" s="14">
        <v>3.18</v>
      </c>
      <c r="AS2692" s="14">
        <f t="shared" si="313"/>
        <v>-0.89200000000000035</v>
      </c>
      <c r="AU2692" s="14">
        <f t="shared" ref="AU2692:AU2755" si="317">C2692-AL2692</f>
        <v>-0.14300000000000002</v>
      </c>
      <c r="AW2692" s="14">
        <f t="shared" si="314"/>
        <v>3.4930000000000003</v>
      </c>
      <c r="AY2692" s="14">
        <f t="shared" si="315"/>
        <v>4.2200000000000006</v>
      </c>
      <c r="BA2692" s="15">
        <v>40849</v>
      </c>
      <c r="BB2692" s="14">
        <v>363.56259999999997</v>
      </c>
      <c r="BD2692" s="15"/>
      <c r="BJ2692" s="15">
        <v>41579</v>
      </c>
      <c r="BK2692" s="14">
        <v>225.23759999999999</v>
      </c>
    </row>
    <row r="2693" spans="2:63" x14ac:dyDescent="0.2">
      <c r="B2693" s="15">
        <v>40850</v>
      </c>
      <c r="C2693" s="14">
        <v>1.913</v>
      </c>
      <c r="E2693" s="15">
        <v>40850</v>
      </c>
      <c r="F2693" s="14">
        <v>3.12</v>
      </c>
      <c r="H2693" s="15">
        <v>40850</v>
      </c>
      <c r="I2693" s="14">
        <v>5.5</v>
      </c>
      <c r="K2693" s="15">
        <v>40850</v>
      </c>
      <c r="L2693" s="14">
        <v>6.194</v>
      </c>
      <c r="N2693" s="15">
        <v>40850</v>
      </c>
      <c r="O2693" s="14">
        <v>4.383</v>
      </c>
      <c r="Q2693" s="15">
        <v>40850</v>
      </c>
      <c r="R2693" s="14">
        <v>2.327</v>
      </c>
      <c r="T2693" s="15">
        <v>40850</v>
      </c>
      <c r="U2693" s="14">
        <v>2.972</v>
      </c>
      <c r="W2693" s="15">
        <v>40850</v>
      </c>
      <c r="X2693" s="14">
        <v>11.965</v>
      </c>
      <c r="Z2693" s="15">
        <v>40850</v>
      </c>
      <c r="AA2693" s="14">
        <v>2.3919999999999999</v>
      </c>
      <c r="AC2693" s="14">
        <f t="shared" si="316"/>
        <v>3.9125852000617951</v>
      </c>
      <c r="AE2693" s="15">
        <v>40850</v>
      </c>
      <c r="AF2693" s="14">
        <v>2.0733999999999999</v>
      </c>
      <c r="AH2693" s="15">
        <v>40850</v>
      </c>
      <c r="AI2693" s="14">
        <v>2.3780000000000001</v>
      </c>
      <c r="AK2693" s="15">
        <v>40850</v>
      </c>
      <c r="AL2693" s="14">
        <v>2.0299999999999998</v>
      </c>
      <c r="AM2693" s="14">
        <f t="shared" si="311"/>
        <v>1.8825852000617953</v>
      </c>
      <c r="AN2693" s="15">
        <v>40850</v>
      </c>
      <c r="AO2693" s="14">
        <v>2.4180000000000001</v>
      </c>
      <c r="AP2693" s="14">
        <f t="shared" si="312"/>
        <v>-0.34460000000000024</v>
      </c>
      <c r="AQ2693" s="15">
        <v>40850</v>
      </c>
      <c r="AR2693" s="14">
        <v>3.18</v>
      </c>
      <c r="AS2693" s="14">
        <f t="shared" si="313"/>
        <v>-0.80200000000000005</v>
      </c>
      <c r="AU2693" s="14">
        <f t="shared" si="317"/>
        <v>-0.11699999999999977</v>
      </c>
      <c r="AW2693" s="14">
        <f t="shared" si="314"/>
        <v>3.47</v>
      </c>
      <c r="AY2693" s="14">
        <f t="shared" si="315"/>
        <v>4.1639999999999997</v>
      </c>
      <c r="BA2693" s="15">
        <v>40850</v>
      </c>
      <c r="BB2693" s="14">
        <v>358.7688</v>
      </c>
      <c r="BD2693" s="15"/>
      <c r="BJ2693" s="15">
        <v>41580</v>
      </c>
      <c r="BK2693" s="14">
        <v>225.23759999999999</v>
      </c>
    </row>
    <row r="2694" spans="2:63" x14ac:dyDescent="0.2">
      <c r="B2694" s="15">
        <v>40851</v>
      </c>
      <c r="C2694" s="14">
        <v>1.823</v>
      </c>
      <c r="E2694" s="15">
        <v>40851</v>
      </c>
      <c r="F2694" s="14">
        <v>3.0510000000000002</v>
      </c>
      <c r="H2694" s="15">
        <v>40851</v>
      </c>
      <c r="I2694" s="14">
        <v>5.5809999999999995</v>
      </c>
      <c r="K2694" s="15">
        <v>40851</v>
      </c>
      <c r="L2694" s="14">
        <v>6.37</v>
      </c>
      <c r="N2694" s="15">
        <v>40851</v>
      </c>
      <c r="O2694" s="14">
        <v>4.3760000000000003</v>
      </c>
      <c r="Q2694" s="15">
        <v>40851</v>
      </c>
      <c r="R2694" s="14">
        <v>2.242</v>
      </c>
      <c r="T2694" s="15">
        <v>40851</v>
      </c>
      <c r="U2694" s="14">
        <v>2.9630000000000001</v>
      </c>
      <c r="W2694" s="15">
        <v>40851</v>
      </c>
      <c r="X2694" s="14">
        <v>11.88</v>
      </c>
      <c r="Z2694" s="15">
        <v>40851</v>
      </c>
      <c r="AA2694" s="14">
        <v>2.3039999999999998</v>
      </c>
      <c r="AC2694" s="14">
        <f t="shared" si="316"/>
        <v>3.9072235439517993</v>
      </c>
      <c r="AE2694" s="15">
        <v>40851</v>
      </c>
      <c r="AF2694" s="14">
        <v>2.0327000000000002</v>
      </c>
      <c r="AH2694" s="15">
        <v>40851</v>
      </c>
      <c r="AI2694" s="14">
        <v>2.3079999999999998</v>
      </c>
      <c r="AK2694" s="15">
        <v>40851</v>
      </c>
      <c r="AL2694" s="14">
        <v>2.0099999999999998</v>
      </c>
      <c r="AM2694" s="14">
        <f t="shared" si="311"/>
        <v>1.8972235439517995</v>
      </c>
      <c r="AN2694" s="15">
        <v>40851</v>
      </c>
      <c r="AO2694" s="14">
        <v>2.4350000000000001</v>
      </c>
      <c r="AP2694" s="14">
        <f t="shared" si="312"/>
        <v>-0.40229999999999988</v>
      </c>
      <c r="AQ2694" s="15">
        <v>40851</v>
      </c>
      <c r="AR2694" s="14">
        <v>3.1520000000000001</v>
      </c>
      <c r="AS2694" s="14">
        <f t="shared" si="313"/>
        <v>-0.84400000000000031</v>
      </c>
      <c r="AU2694" s="14">
        <f t="shared" si="317"/>
        <v>-0.18699999999999983</v>
      </c>
      <c r="AW2694" s="14">
        <f t="shared" si="314"/>
        <v>3.5709999999999997</v>
      </c>
      <c r="AY2694" s="14">
        <f t="shared" si="315"/>
        <v>4.3600000000000003</v>
      </c>
      <c r="BA2694" s="15">
        <v>40851</v>
      </c>
      <c r="BB2694" s="14">
        <v>375.74630000000002</v>
      </c>
      <c r="BD2694" s="15"/>
      <c r="BJ2694" s="15">
        <v>41581</v>
      </c>
      <c r="BK2694" s="14">
        <v>225.23759999999999</v>
      </c>
    </row>
    <row r="2695" spans="2:63" x14ac:dyDescent="0.2">
      <c r="B2695" s="15">
        <v>40852</v>
      </c>
      <c r="C2695" s="14">
        <v>1.823</v>
      </c>
      <c r="E2695" s="15">
        <v>40852</v>
      </c>
      <c r="F2695" s="14">
        <v>3.0510000000000002</v>
      </c>
      <c r="H2695" s="15">
        <v>40852</v>
      </c>
      <c r="I2695" s="14">
        <v>5.5809999999999995</v>
      </c>
      <c r="K2695" s="15">
        <v>40852</v>
      </c>
      <c r="L2695" s="14">
        <v>6.37</v>
      </c>
      <c r="N2695" s="15">
        <v>40852</v>
      </c>
      <c r="O2695" s="14">
        <v>4.3760000000000003</v>
      </c>
      <c r="Q2695" s="15">
        <v>40852</v>
      </c>
      <c r="R2695" s="14">
        <v>2.242</v>
      </c>
      <c r="T2695" s="15">
        <v>40852</v>
      </c>
      <c r="U2695" s="14">
        <v>2.9630000000000001</v>
      </c>
      <c r="W2695" s="15">
        <v>40852</v>
      </c>
      <c r="X2695" s="14">
        <v>11.88</v>
      </c>
      <c r="Z2695" s="15">
        <v>40852</v>
      </c>
      <c r="AA2695" s="14">
        <v>2.3039999999999998</v>
      </c>
      <c r="AC2695" s="14">
        <f t="shared" si="316"/>
        <v>3.9072235439517993</v>
      </c>
      <c r="AE2695" s="15">
        <v>40852</v>
      </c>
      <c r="AF2695" s="14">
        <v>2.0327000000000002</v>
      </c>
      <c r="AH2695" s="15">
        <v>40852</v>
      </c>
      <c r="AI2695" s="14">
        <v>2.3079999999999998</v>
      </c>
      <c r="AK2695" s="15">
        <v>40852</v>
      </c>
      <c r="AL2695" s="14">
        <v>2.0099999999999998</v>
      </c>
      <c r="AM2695" s="14">
        <f t="shared" si="311"/>
        <v>1.8972235439517995</v>
      </c>
      <c r="AN2695" s="15">
        <v>40852</v>
      </c>
      <c r="AO2695" s="14">
        <v>2.4350000000000001</v>
      </c>
      <c r="AP2695" s="14">
        <f t="shared" si="312"/>
        <v>-0.40229999999999988</v>
      </c>
      <c r="AQ2695" s="15">
        <v>40852</v>
      </c>
      <c r="AR2695" s="14">
        <v>3.1520000000000001</v>
      </c>
      <c r="AS2695" s="14">
        <f t="shared" si="313"/>
        <v>-0.84400000000000031</v>
      </c>
      <c r="AU2695" s="14">
        <f t="shared" si="317"/>
        <v>-0.18699999999999983</v>
      </c>
      <c r="AW2695" s="14">
        <f t="shared" si="314"/>
        <v>3.5709999999999997</v>
      </c>
      <c r="AY2695" s="14">
        <f t="shared" si="315"/>
        <v>4.3600000000000003</v>
      </c>
      <c r="BA2695" s="15">
        <v>40852</v>
      </c>
      <c r="BB2695" s="14">
        <v>375.74630000000002</v>
      </c>
      <c r="BD2695" s="15"/>
      <c r="BJ2695" s="15">
        <v>41582</v>
      </c>
      <c r="BK2695" s="14">
        <v>224.8261</v>
      </c>
    </row>
    <row r="2696" spans="2:63" x14ac:dyDescent="0.2">
      <c r="B2696" s="15">
        <v>40853</v>
      </c>
      <c r="C2696" s="14">
        <v>1.823</v>
      </c>
      <c r="E2696" s="15">
        <v>40853</v>
      </c>
      <c r="F2696" s="14">
        <v>3.0510000000000002</v>
      </c>
      <c r="H2696" s="15">
        <v>40853</v>
      </c>
      <c r="I2696" s="14">
        <v>5.5809999999999995</v>
      </c>
      <c r="K2696" s="15">
        <v>40853</v>
      </c>
      <c r="L2696" s="14">
        <v>6.37</v>
      </c>
      <c r="N2696" s="15">
        <v>40853</v>
      </c>
      <c r="O2696" s="14">
        <v>4.3760000000000003</v>
      </c>
      <c r="Q2696" s="15">
        <v>40853</v>
      </c>
      <c r="R2696" s="14">
        <v>2.242</v>
      </c>
      <c r="T2696" s="15">
        <v>40853</v>
      </c>
      <c r="U2696" s="14">
        <v>2.9630000000000001</v>
      </c>
      <c r="W2696" s="15">
        <v>40853</v>
      </c>
      <c r="X2696" s="14">
        <v>11.88</v>
      </c>
      <c r="Z2696" s="15">
        <v>40853</v>
      </c>
      <c r="AA2696" s="14">
        <v>2.3039999999999998</v>
      </c>
      <c r="AC2696" s="14">
        <f t="shared" si="316"/>
        <v>3.9072235439517993</v>
      </c>
      <c r="AE2696" s="15">
        <v>40853</v>
      </c>
      <c r="AF2696" s="14">
        <v>2.0327000000000002</v>
      </c>
      <c r="AH2696" s="15">
        <v>40853</v>
      </c>
      <c r="AI2696" s="14">
        <v>2.3079999999999998</v>
      </c>
      <c r="AK2696" s="15">
        <v>40853</v>
      </c>
      <c r="AL2696" s="14">
        <v>2.0099999999999998</v>
      </c>
      <c r="AM2696" s="14">
        <f t="shared" si="311"/>
        <v>1.8972235439517995</v>
      </c>
      <c r="AN2696" s="15">
        <v>40853</v>
      </c>
      <c r="AO2696" s="14">
        <v>2.4350000000000001</v>
      </c>
      <c r="AP2696" s="14">
        <f t="shared" si="312"/>
        <v>-0.40229999999999988</v>
      </c>
      <c r="AQ2696" s="15">
        <v>40853</v>
      </c>
      <c r="AR2696" s="14">
        <v>3.1520000000000001</v>
      </c>
      <c r="AS2696" s="14">
        <f t="shared" si="313"/>
        <v>-0.84400000000000031</v>
      </c>
      <c r="AU2696" s="14">
        <f t="shared" si="317"/>
        <v>-0.18699999999999983</v>
      </c>
      <c r="AW2696" s="14">
        <f t="shared" si="314"/>
        <v>3.5709999999999997</v>
      </c>
      <c r="AY2696" s="14">
        <f t="shared" si="315"/>
        <v>4.3600000000000003</v>
      </c>
      <c r="BA2696" s="15">
        <v>40853</v>
      </c>
      <c r="BB2696" s="14">
        <v>375.74630000000002</v>
      </c>
      <c r="BD2696" s="15"/>
      <c r="BJ2696" s="15">
        <v>41583</v>
      </c>
      <c r="BK2696" s="14">
        <v>224.4743</v>
      </c>
    </row>
    <row r="2697" spans="2:63" x14ac:dyDescent="0.2">
      <c r="B2697" s="15">
        <v>40854</v>
      </c>
      <c r="C2697" s="14">
        <v>1.78</v>
      </c>
      <c r="E2697" s="15">
        <v>40854</v>
      </c>
      <c r="F2697" s="14">
        <v>3.0840000000000001</v>
      </c>
      <c r="H2697" s="15">
        <v>40854</v>
      </c>
      <c r="I2697" s="14">
        <v>5.633</v>
      </c>
      <c r="K2697" s="15">
        <v>40854</v>
      </c>
      <c r="L2697" s="14">
        <v>6.6559999999999997</v>
      </c>
      <c r="N2697" s="15">
        <v>40854</v>
      </c>
      <c r="O2697" s="14">
        <v>4.33</v>
      </c>
      <c r="Q2697" s="15">
        <v>40854</v>
      </c>
      <c r="R2697" s="14">
        <v>2.2269999999999999</v>
      </c>
      <c r="T2697" s="15">
        <v>40854</v>
      </c>
      <c r="U2697" s="14">
        <v>3.0139999999999998</v>
      </c>
      <c r="W2697" s="15">
        <v>40854</v>
      </c>
      <c r="X2697" s="14">
        <v>11.885999999999999</v>
      </c>
      <c r="Z2697" s="15">
        <v>40854</v>
      </c>
      <c r="AA2697" s="14">
        <v>2.2749999999999999</v>
      </c>
      <c r="AC2697" s="14">
        <f t="shared" si="316"/>
        <v>3.9624515680519066</v>
      </c>
      <c r="AE2697" s="15">
        <v>40854</v>
      </c>
      <c r="AF2697" s="14">
        <v>2.0371000000000001</v>
      </c>
      <c r="AH2697" s="15">
        <v>40854</v>
      </c>
      <c r="AI2697" s="14">
        <v>2.2640000000000002</v>
      </c>
      <c r="AK2697" s="15">
        <v>40854</v>
      </c>
      <c r="AL2697" s="14">
        <v>1.9929999999999999</v>
      </c>
      <c r="AM2697" s="14">
        <f t="shared" si="311"/>
        <v>1.9694515680519067</v>
      </c>
      <c r="AN2697" s="15">
        <v>40854</v>
      </c>
      <c r="AO2697" s="14">
        <v>2.4529999999999998</v>
      </c>
      <c r="AP2697" s="14">
        <f t="shared" si="312"/>
        <v>-0.41589999999999971</v>
      </c>
      <c r="AQ2697" s="15">
        <v>40854</v>
      </c>
      <c r="AR2697" s="14">
        <v>3.1335000000000002</v>
      </c>
      <c r="AS2697" s="14">
        <f t="shared" si="313"/>
        <v>-0.86949999999999994</v>
      </c>
      <c r="AU2697" s="14">
        <f t="shared" si="317"/>
        <v>-0.21299999999999986</v>
      </c>
      <c r="AW2697" s="14">
        <f t="shared" si="314"/>
        <v>3.64</v>
      </c>
      <c r="AY2697" s="14">
        <f t="shared" si="315"/>
        <v>4.6630000000000003</v>
      </c>
      <c r="BA2697" s="15">
        <v>40854</v>
      </c>
      <c r="BB2697" s="14">
        <v>385.30090000000001</v>
      </c>
      <c r="BD2697" s="15"/>
      <c r="BJ2697" s="15">
        <v>41584</v>
      </c>
      <c r="BK2697" s="14">
        <v>223.89429999999999</v>
      </c>
    </row>
    <row r="2698" spans="2:63" x14ac:dyDescent="0.2">
      <c r="B2698" s="15">
        <v>40855</v>
      </c>
      <c r="C2698" s="14">
        <v>1.8010000000000002</v>
      </c>
      <c r="E2698" s="15">
        <v>40855</v>
      </c>
      <c r="F2698" s="14">
        <v>3.0950000000000002</v>
      </c>
      <c r="H2698" s="15">
        <v>40855</v>
      </c>
      <c r="I2698" s="14">
        <v>5.633</v>
      </c>
      <c r="K2698" s="15">
        <v>40855</v>
      </c>
      <c r="L2698" s="14">
        <v>6.7690000000000001</v>
      </c>
      <c r="N2698" s="15">
        <v>40855</v>
      </c>
      <c r="O2698" s="14">
        <v>4.2880000000000003</v>
      </c>
      <c r="Q2698" s="15">
        <v>40855</v>
      </c>
      <c r="R2698" s="14">
        <v>2.2149999999999999</v>
      </c>
      <c r="T2698" s="15">
        <v>40855</v>
      </c>
      <c r="U2698" s="14">
        <v>2.99</v>
      </c>
      <c r="W2698" s="15">
        <v>40855</v>
      </c>
      <c r="X2698" s="14">
        <v>11.603</v>
      </c>
      <c r="Z2698" s="15">
        <v>40855</v>
      </c>
      <c r="AA2698" s="14">
        <v>2.2800000000000002</v>
      </c>
      <c r="AC2698" s="14">
        <f t="shared" si="316"/>
        <v>3.9816040475822652</v>
      </c>
      <c r="AE2698" s="15">
        <v>40855</v>
      </c>
      <c r="AF2698" s="14">
        <v>2.0769000000000002</v>
      </c>
      <c r="AH2698" s="15">
        <v>40855</v>
      </c>
      <c r="AI2698" s="14">
        <v>2.2669999999999999</v>
      </c>
      <c r="AK2698" s="15">
        <v>40855</v>
      </c>
      <c r="AL2698" s="14">
        <v>1.9950000000000001</v>
      </c>
      <c r="AM2698" s="14">
        <f t="shared" si="311"/>
        <v>1.9866040475822651</v>
      </c>
      <c r="AN2698" s="15">
        <v>40855</v>
      </c>
      <c r="AO2698" s="14">
        <v>2.4535</v>
      </c>
      <c r="AP2698" s="14">
        <f t="shared" si="312"/>
        <v>-0.37659999999999982</v>
      </c>
      <c r="AQ2698" s="15">
        <v>40855</v>
      </c>
      <c r="AR2698" s="14">
        <v>3.145</v>
      </c>
      <c r="AS2698" s="14">
        <f t="shared" si="313"/>
        <v>-0.87800000000000011</v>
      </c>
      <c r="AU2698" s="14">
        <f t="shared" si="317"/>
        <v>-0.19399999999999995</v>
      </c>
      <c r="AW2698" s="14">
        <f t="shared" si="314"/>
        <v>3.6379999999999999</v>
      </c>
      <c r="AY2698" s="14">
        <f t="shared" si="315"/>
        <v>4.774</v>
      </c>
      <c r="BA2698" s="15">
        <v>40855</v>
      </c>
      <c r="BB2698" s="14">
        <v>383.1832</v>
      </c>
      <c r="BD2698" s="15"/>
      <c r="BJ2698" s="15">
        <v>41585</v>
      </c>
      <c r="BK2698" s="14">
        <v>225.04949999999999</v>
      </c>
    </row>
    <row r="2699" spans="2:63" x14ac:dyDescent="0.2">
      <c r="B2699" s="15">
        <v>40856</v>
      </c>
      <c r="C2699" s="14">
        <v>1.7210000000000001</v>
      </c>
      <c r="E2699" s="15">
        <v>40856</v>
      </c>
      <c r="F2699" s="14">
        <v>3.1989999999999998</v>
      </c>
      <c r="H2699" s="15">
        <v>40856</v>
      </c>
      <c r="I2699" s="14">
        <v>5.82</v>
      </c>
      <c r="K2699" s="15">
        <v>40856</v>
      </c>
      <c r="L2699" s="14">
        <v>7.2460000000000004</v>
      </c>
      <c r="N2699" s="15">
        <v>40856</v>
      </c>
      <c r="O2699" s="14">
        <v>4.367</v>
      </c>
      <c r="Q2699" s="15">
        <v>40856</v>
      </c>
      <c r="R2699" s="14">
        <v>2.169</v>
      </c>
      <c r="T2699" s="15">
        <v>40856</v>
      </c>
      <c r="U2699" s="14">
        <v>3.07</v>
      </c>
      <c r="W2699" s="15">
        <v>40856</v>
      </c>
      <c r="X2699" s="14">
        <v>11.600999999999999</v>
      </c>
      <c r="Z2699" s="15">
        <v>40856</v>
      </c>
      <c r="AA2699" s="14">
        <v>2.23</v>
      </c>
      <c r="AC2699" s="14">
        <f t="shared" si="316"/>
        <v>4.0999630773984244</v>
      </c>
      <c r="AE2699" s="15">
        <v>40856</v>
      </c>
      <c r="AF2699" s="14">
        <v>1.9615</v>
      </c>
      <c r="AH2699" s="15">
        <v>40856</v>
      </c>
      <c r="AI2699" s="14">
        <v>2.177</v>
      </c>
      <c r="AK2699" s="15">
        <v>40856</v>
      </c>
      <c r="AL2699" s="14">
        <v>1.96</v>
      </c>
      <c r="AM2699" s="14">
        <f t="shared" si="311"/>
        <v>2.1399630773984244</v>
      </c>
      <c r="AN2699" s="15">
        <v>40856</v>
      </c>
      <c r="AO2699" s="14">
        <v>2.3475000000000001</v>
      </c>
      <c r="AP2699" s="14">
        <f t="shared" si="312"/>
        <v>-0.38600000000000012</v>
      </c>
      <c r="AQ2699" s="15">
        <v>40856</v>
      </c>
      <c r="AR2699" s="14">
        <v>3.15</v>
      </c>
      <c r="AS2699" s="14">
        <f t="shared" si="313"/>
        <v>-0.97299999999999986</v>
      </c>
      <c r="AU2699" s="14">
        <f t="shared" si="317"/>
        <v>-0.23899999999999988</v>
      </c>
      <c r="AW2699" s="14">
        <f t="shared" si="314"/>
        <v>3.8600000000000003</v>
      </c>
      <c r="AY2699" s="14">
        <f t="shared" si="315"/>
        <v>5.2860000000000005</v>
      </c>
      <c r="BA2699" s="15">
        <v>40856</v>
      </c>
      <c r="BB2699" s="14">
        <v>409.90100000000001</v>
      </c>
      <c r="BD2699" s="15"/>
      <c r="BJ2699" s="15">
        <v>41586</v>
      </c>
      <c r="BK2699" s="14">
        <v>224.74520000000001</v>
      </c>
    </row>
    <row r="2700" spans="2:63" x14ac:dyDescent="0.2">
      <c r="B2700" s="15">
        <v>40857</v>
      </c>
      <c r="C2700" s="14">
        <v>1.778</v>
      </c>
      <c r="E2700" s="15">
        <v>40857</v>
      </c>
      <c r="F2700" s="14">
        <v>3.4660000000000002</v>
      </c>
      <c r="H2700" s="15">
        <v>40857</v>
      </c>
      <c r="I2700" s="14">
        <v>5.8639999999999999</v>
      </c>
      <c r="K2700" s="15">
        <v>40857</v>
      </c>
      <c r="L2700" s="14">
        <v>6.8860000000000001</v>
      </c>
      <c r="N2700" s="15">
        <v>40857</v>
      </c>
      <c r="O2700" s="14">
        <v>4.4969999999999999</v>
      </c>
      <c r="Q2700" s="15">
        <v>40857</v>
      </c>
      <c r="R2700" s="14">
        <v>2.2410000000000001</v>
      </c>
      <c r="T2700" s="15">
        <v>40857</v>
      </c>
      <c r="U2700" s="14">
        <v>3.339</v>
      </c>
      <c r="W2700" s="15">
        <v>40857</v>
      </c>
      <c r="X2700" s="14">
        <v>11.449</v>
      </c>
      <c r="Z2700" s="15">
        <v>40857</v>
      </c>
      <c r="AA2700" s="14">
        <v>2.3199999999999998</v>
      </c>
      <c r="AC2700" s="14">
        <f t="shared" si="316"/>
        <v>4.1270067974663984</v>
      </c>
      <c r="AE2700" s="15">
        <v>40857</v>
      </c>
      <c r="AF2700" s="14">
        <v>2.0564</v>
      </c>
      <c r="AH2700" s="15">
        <v>40857</v>
      </c>
      <c r="AI2700" s="14">
        <v>2.2290000000000001</v>
      </c>
      <c r="AK2700" s="15">
        <v>40857</v>
      </c>
      <c r="AL2700" s="14">
        <v>1.97</v>
      </c>
      <c r="AM2700" s="14">
        <f t="shared" si="311"/>
        <v>2.1570067974663987</v>
      </c>
      <c r="AN2700" s="15">
        <v>40857</v>
      </c>
      <c r="AO2700" s="14">
        <v>2.4209999999999998</v>
      </c>
      <c r="AP2700" s="14">
        <f t="shared" si="312"/>
        <v>-0.36459999999999981</v>
      </c>
      <c r="AQ2700" s="15">
        <v>40857</v>
      </c>
      <c r="AR2700" s="14">
        <v>3.15</v>
      </c>
      <c r="AS2700" s="14">
        <f t="shared" si="313"/>
        <v>-0.92099999999999982</v>
      </c>
      <c r="AU2700" s="14">
        <f t="shared" si="317"/>
        <v>-0.19199999999999995</v>
      </c>
      <c r="AW2700" s="14">
        <f t="shared" si="314"/>
        <v>3.8940000000000001</v>
      </c>
      <c r="AY2700" s="14">
        <f t="shared" si="315"/>
        <v>4.9160000000000004</v>
      </c>
      <c r="BA2700" s="15">
        <v>40857</v>
      </c>
      <c r="BB2700" s="14">
        <v>408.6216</v>
      </c>
      <c r="BD2700" s="15"/>
      <c r="BJ2700" s="15">
        <v>41587</v>
      </c>
      <c r="BK2700" s="14">
        <v>224.74520000000001</v>
      </c>
    </row>
    <row r="2701" spans="2:63" x14ac:dyDescent="0.2">
      <c r="B2701" s="15">
        <v>40858</v>
      </c>
      <c r="C2701" s="14">
        <v>1.8879999999999999</v>
      </c>
      <c r="E2701" s="15">
        <v>40858</v>
      </c>
      <c r="F2701" s="14">
        <v>3.3860000000000001</v>
      </c>
      <c r="H2701" s="15">
        <v>40858</v>
      </c>
      <c r="I2701" s="14">
        <v>5.851</v>
      </c>
      <c r="K2701" s="15">
        <v>40858</v>
      </c>
      <c r="L2701" s="14">
        <v>6.45</v>
      </c>
      <c r="N2701" s="15">
        <v>40858</v>
      </c>
      <c r="O2701" s="14">
        <v>4.4710000000000001</v>
      </c>
      <c r="Q2701" s="15">
        <v>40858</v>
      </c>
      <c r="R2701" s="14">
        <v>2.3540000000000001</v>
      </c>
      <c r="T2701" s="15">
        <v>40858</v>
      </c>
      <c r="U2701" s="14">
        <v>3.3740000000000001</v>
      </c>
      <c r="W2701" s="15">
        <v>40858</v>
      </c>
      <c r="X2701" s="14">
        <v>11.629</v>
      </c>
      <c r="Z2701" s="15">
        <v>40858</v>
      </c>
      <c r="AA2701" s="14">
        <v>2.4180000000000001</v>
      </c>
      <c r="AC2701" s="14">
        <f t="shared" si="316"/>
        <v>4.0691557237756824</v>
      </c>
      <c r="AE2701" s="15">
        <v>40858</v>
      </c>
      <c r="AF2701" s="14">
        <v>2.0564</v>
      </c>
      <c r="AH2701" s="15">
        <v>40858</v>
      </c>
      <c r="AI2701" s="14">
        <v>2.2890000000000001</v>
      </c>
      <c r="AK2701" s="15">
        <v>40858</v>
      </c>
      <c r="AL2701" s="14">
        <v>1.99</v>
      </c>
      <c r="AM2701" s="14">
        <f t="shared" si="311"/>
        <v>2.0791557237756821</v>
      </c>
      <c r="AN2701" s="15">
        <v>40858</v>
      </c>
      <c r="AO2701" s="14">
        <v>2.4249999999999998</v>
      </c>
      <c r="AP2701" s="14">
        <f t="shared" si="312"/>
        <v>-0.36859999999999982</v>
      </c>
      <c r="AQ2701" s="15">
        <v>40858</v>
      </c>
      <c r="AR2701" s="14">
        <v>3.1749999999999998</v>
      </c>
      <c r="AS2701" s="14">
        <f t="shared" si="313"/>
        <v>-0.88599999999999968</v>
      </c>
      <c r="AU2701" s="14">
        <f t="shared" si="317"/>
        <v>-0.10200000000000009</v>
      </c>
      <c r="AW2701" s="14">
        <f t="shared" si="314"/>
        <v>3.8609999999999998</v>
      </c>
      <c r="AY2701" s="14">
        <f t="shared" si="315"/>
        <v>4.46</v>
      </c>
      <c r="BA2701" s="15">
        <v>40858</v>
      </c>
      <c r="BB2701" s="14">
        <v>396.3553</v>
      </c>
      <c r="BD2701" s="15"/>
      <c r="BJ2701" s="15">
        <v>41588</v>
      </c>
      <c r="BK2701" s="14">
        <v>224.74520000000001</v>
      </c>
    </row>
    <row r="2702" spans="2:63" x14ac:dyDescent="0.2">
      <c r="B2702" s="15">
        <v>40859</v>
      </c>
      <c r="C2702" s="14">
        <v>1.8879999999999999</v>
      </c>
      <c r="E2702" s="15">
        <v>40859</v>
      </c>
      <c r="F2702" s="14">
        <v>3.3860000000000001</v>
      </c>
      <c r="H2702" s="15">
        <v>40859</v>
      </c>
      <c r="I2702" s="14">
        <v>5.851</v>
      </c>
      <c r="K2702" s="15">
        <v>40859</v>
      </c>
      <c r="L2702" s="14">
        <v>6.45</v>
      </c>
      <c r="N2702" s="15">
        <v>40859</v>
      </c>
      <c r="O2702" s="14">
        <v>4.4710000000000001</v>
      </c>
      <c r="Q2702" s="15">
        <v>40859</v>
      </c>
      <c r="R2702" s="14">
        <v>2.3540000000000001</v>
      </c>
      <c r="T2702" s="15">
        <v>40859</v>
      </c>
      <c r="U2702" s="14">
        <v>3.3740000000000001</v>
      </c>
      <c r="W2702" s="15">
        <v>40859</v>
      </c>
      <c r="X2702" s="14">
        <v>11.629</v>
      </c>
      <c r="Z2702" s="15">
        <v>40859</v>
      </c>
      <c r="AA2702" s="14">
        <v>2.4180000000000001</v>
      </c>
      <c r="AC2702" s="14">
        <f t="shared" si="316"/>
        <v>4.0691557237756824</v>
      </c>
      <c r="AE2702" s="15">
        <v>40859</v>
      </c>
      <c r="AF2702" s="14">
        <v>2.0564</v>
      </c>
      <c r="AH2702" s="15">
        <v>40859</v>
      </c>
      <c r="AI2702" s="14">
        <v>2.2890000000000001</v>
      </c>
      <c r="AK2702" s="15">
        <v>40859</v>
      </c>
      <c r="AL2702" s="14">
        <v>1.99</v>
      </c>
      <c r="AM2702" s="14">
        <f t="shared" si="311"/>
        <v>2.0791557237756821</v>
      </c>
      <c r="AN2702" s="15">
        <v>40859</v>
      </c>
      <c r="AO2702" s="14">
        <v>2.4249999999999998</v>
      </c>
      <c r="AP2702" s="14">
        <f t="shared" si="312"/>
        <v>-0.36859999999999982</v>
      </c>
      <c r="AQ2702" s="15">
        <v>40859</v>
      </c>
      <c r="AR2702" s="14">
        <v>3.1749999999999998</v>
      </c>
      <c r="AS2702" s="14">
        <f t="shared" si="313"/>
        <v>-0.88599999999999968</v>
      </c>
      <c r="AU2702" s="14">
        <f t="shared" si="317"/>
        <v>-0.10200000000000009</v>
      </c>
      <c r="AW2702" s="14">
        <f t="shared" si="314"/>
        <v>3.8609999999999998</v>
      </c>
      <c r="AY2702" s="14">
        <f t="shared" si="315"/>
        <v>4.46</v>
      </c>
      <c r="BA2702" s="15">
        <v>40859</v>
      </c>
      <c r="BB2702" s="14">
        <v>396.3553</v>
      </c>
      <c r="BD2702" s="15"/>
      <c r="BJ2702" s="15">
        <v>41589</v>
      </c>
      <c r="BK2702" s="14">
        <v>224.2449</v>
      </c>
    </row>
    <row r="2703" spans="2:63" x14ac:dyDescent="0.2">
      <c r="B2703" s="15">
        <v>40860</v>
      </c>
      <c r="C2703" s="14">
        <v>1.8879999999999999</v>
      </c>
      <c r="E2703" s="15">
        <v>40860</v>
      </c>
      <c r="F2703" s="14">
        <v>3.3860000000000001</v>
      </c>
      <c r="H2703" s="15">
        <v>40860</v>
      </c>
      <c r="I2703" s="14">
        <v>5.851</v>
      </c>
      <c r="K2703" s="15">
        <v>40860</v>
      </c>
      <c r="L2703" s="14">
        <v>6.45</v>
      </c>
      <c r="N2703" s="15">
        <v>40860</v>
      </c>
      <c r="O2703" s="14">
        <v>4.4710000000000001</v>
      </c>
      <c r="Q2703" s="15">
        <v>40860</v>
      </c>
      <c r="R2703" s="14">
        <v>2.3540000000000001</v>
      </c>
      <c r="T2703" s="15">
        <v>40860</v>
      </c>
      <c r="U2703" s="14">
        <v>3.3740000000000001</v>
      </c>
      <c r="W2703" s="15">
        <v>40860</v>
      </c>
      <c r="X2703" s="14">
        <v>11.629</v>
      </c>
      <c r="Z2703" s="15">
        <v>40860</v>
      </c>
      <c r="AA2703" s="14">
        <v>2.4180000000000001</v>
      </c>
      <c r="AC2703" s="14">
        <f t="shared" si="316"/>
        <v>4.0691557237756824</v>
      </c>
      <c r="AE2703" s="15">
        <v>40860</v>
      </c>
      <c r="AF2703" s="14">
        <v>2.0564</v>
      </c>
      <c r="AH2703" s="15">
        <v>40860</v>
      </c>
      <c r="AI2703" s="14">
        <v>2.2890000000000001</v>
      </c>
      <c r="AK2703" s="15">
        <v>40860</v>
      </c>
      <c r="AL2703" s="14">
        <v>1.99</v>
      </c>
      <c r="AM2703" s="14">
        <f t="shared" si="311"/>
        <v>2.0791557237756821</v>
      </c>
      <c r="AN2703" s="15">
        <v>40860</v>
      </c>
      <c r="AO2703" s="14">
        <v>2.4249999999999998</v>
      </c>
      <c r="AP2703" s="14">
        <f t="shared" si="312"/>
        <v>-0.36859999999999982</v>
      </c>
      <c r="AQ2703" s="15">
        <v>40860</v>
      </c>
      <c r="AR2703" s="14">
        <v>3.1749999999999998</v>
      </c>
      <c r="AS2703" s="14">
        <f t="shared" si="313"/>
        <v>-0.88599999999999968</v>
      </c>
      <c r="AU2703" s="14">
        <f t="shared" si="317"/>
        <v>-0.10200000000000009</v>
      </c>
      <c r="AW2703" s="14">
        <f t="shared" si="314"/>
        <v>3.8609999999999998</v>
      </c>
      <c r="AY2703" s="14">
        <f t="shared" si="315"/>
        <v>4.46</v>
      </c>
      <c r="BA2703" s="15">
        <v>40860</v>
      </c>
      <c r="BB2703" s="14">
        <v>396.3553</v>
      </c>
      <c r="BD2703" s="15"/>
      <c r="BJ2703" s="15">
        <v>41590</v>
      </c>
      <c r="BK2703" s="14">
        <v>223.52590000000001</v>
      </c>
    </row>
    <row r="2704" spans="2:63" x14ac:dyDescent="0.2">
      <c r="B2704" s="15">
        <v>40861</v>
      </c>
      <c r="C2704" s="14">
        <v>1.7810000000000001</v>
      </c>
      <c r="E2704" s="15">
        <v>40861</v>
      </c>
      <c r="F2704" s="14">
        <v>3.4239999999999999</v>
      </c>
      <c r="H2704" s="15">
        <v>40861</v>
      </c>
      <c r="I2704" s="14">
        <v>6.1059999999999999</v>
      </c>
      <c r="K2704" s="15">
        <v>40861</v>
      </c>
      <c r="L2704" s="14">
        <v>6.7009999999999996</v>
      </c>
      <c r="N2704" s="15">
        <v>40861</v>
      </c>
      <c r="O2704" s="14">
        <v>4.5910000000000002</v>
      </c>
      <c r="Q2704" s="15">
        <v>40861</v>
      </c>
      <c r="R2704" s="14">
        <v>2.3290000000000002</v>
      </c>
      <c r="T2704" s="15">
        <v>40861</v>
      </c>
      <c r="U2704" s="14">
        <v>3.423</v>
      </c>
      <c r="W2704" s="15">
        <v>40861</v>
      </c>
      <c r="X2704" s="14">
        <v>11.457000000000001</v>
      </c>
      <c r="Z2704" s="15">
        <v>40861</v>
      </c>
      <c r="AA2704" s="14">
        <v>2.387</v>
      </c>
      <c r="AC2704" s="14">
        <f t="shared" si="316"/>
        <v>4.1295906071373389</v>
      </c>
      <c r="AE2704" s="15">
        <v>40861</v>
      </c>
      <c r="AF2704" s="14">
        <v>2.0556000000000001</v>
      </c>
      <c r="AH2704" s="15">
        <v>40861</v>
      </c>
      <c r="AI2704" s="14">
        <v>2.1800000000000002</v>
      </c>
      <c r="AK2704" s="15">
        <v>40861</v>
      </c>
      <c r="AL2704" s="14">
        <v>1.95</v>
      </c>
      <c r="AM2704" s="14">
        <f t="shared" si="311"/>
        <v>2.1795906071373388</v>
      </c>
      <c r="AN2704" s="15">
        <v>40861</v>
      </c>
      <c r="AO2704" s="14">
        <v>2.3490000000000002</v>
      </c>
      <c r="AP2704" s="14">
        <f t="shared" si="312"/>
        <v>-0.29340000000000011</v>
      </c>
      <c r="AQ2704" s="15">
        <v>40861</v>
      </c>
      <c r="AR2704" s="14">
        <v>3.1345000000000001</v>
      </c>
      <c r="AS2704" s="14">
        <f t="shared" si="313"/>
        <v>-0.9544999999999999</v>
      </c>
      <c r="AU2704" s="14">
        <f t="shared" si="317"/>
        <v>-0.16899999999999982</v>
      </c>
      <c r="AW2704" s="14">
        <f t="shared" si="314"/>
        <v>4.1559999999999997</v>
      </c>
      <c r="AY2704" s="14">
        <f t="shared" si="315"/>
        <v>4.7509999999999994</v>
      </c>
      <c r="BA2704" s="15">
        <v>40861</v>
      </c>
      <c r="BB2704" s="14">
        <v>432.48939999999999</v>
      </c>
      <c r="BD2704" s="15"/>
      <c r="BJ2704" s="15">
        <v>41591</v>
      </c>
      <c r="BK2704" s="14">
        <v>223.74270000000001</v>
      </c>
    </row>
    <row r="2705" spans="2:63" x14ac:dyDescent="0.2">
      <c r="B2705" s="15">
        <v>40862</v>
      </c>
      <c r="C2705" s="14">
        <v>1.782</v>
      </c>
      <c r="E2705" s="15">
        <v>40862</v>
      </c>
      <c r="F2705" s="14">
        <v>3.6829999999999998</v>
      </c>
      <c r="H2705" s="15">
        <v>40862</v>
      </c>
      <c r="I2705" s="14">
        <v>6.3360000000000003</v>
      </c>
      <c r="K2705" s="15">
        <v>40862</v>
      </c>
      <c r="L2705" s="14">
        <v>7.0679999999999996</v>
      </c>
      <c r="N2705" s="15">
        <v>40862</v>
      </c>
      <c r="O2705" s="14">
        <v>4.907</v>
      </c>
      <c r="Q2705" s="15">
        <v>40862</v>
      </c>
      <c r="R2705" s="14">
        <v>2.4169999999999998</v>
      </c>
      <c r="T2705" s="15">
        <v>40862</v>
      </c>
      <c r="U2705" s="14">
        <v>3.6280000000000001</v>
      </c>
      <c r="W2705" s="15">
        <v>40862</v>
      </c>
      <c r="X2705" s="14">
        <v>11.294</v>
      </c>
      <c r="Z2705" s="15">
        <v>40862</v>
      </c>
      <c r="AA2705" s="14">
        <v>2.5089999999999999</v>
      </c>
      <c r="AC2705" s="14">
        <f t="shared" si="316"/>
        <v>4.3094483238065813</v>
      </c>
      <c r="AE2705" s="15">
        <v>40862</v>
      </c>
      <c r="AF2705" s="14">
        <v>2.0451000000000001</v>
      </c>
      <c r="AH2705" s="15">
        <v>40862</v>
      </c>
      <c r="AI2705" s="14">
        <v>2.1509999999999998</v>
      </c>
      <c r="AK2705" s="15">
        <v>40862</v>
      </c>
      <c r="AL2705" s="14">
        <v>1.9</v>
      </c>
      <c r="AM2705" s="14">
        <f t="shared" si="311"/>
        <v>2.4094483238065814</v>
      </c>
      <c r="AN2705" s="15">
        <v>40862</v>
      </c>
      <c r="AO2705" s="14">
        <v>2.37</v>
      </c>
      <c r="AP2705" s="14">
        <f t="shared" si="312"/>
        <v>-0.32489999999999997</v>
      </c>
      <c r="AQ2705" s="15">
        <v>40862</v>
      </c>
      <c r="AR2705" s="14">
        <v>3.1189999999999998</v>
      </c>
      <c r="AS2705" s="14">
        <f t="shared" si="313"/>
        <v>-0.96799999999999997</v>
      </c>
      <c r="AU2705" s="14">
        <f t="shared" si="317"/>
        <v>-0.11799999999999988</v>
      </c>
      <c r="AW2705" s="14">
        <f t="shared" si="314"/>
        <v>4.4359999999999999</v>
      </c>
      <c r="AY2705" s="14">
        <f t="shared" si="315"/>
        <v>5.1679999999999993</v>
      </c>
      <c r="BA2705" s="15">
        <v>40862</v>
      </c>
      <c r="BB2705" s="14">
        <v>455.33449999999999</v>
      </c>
      <c r="BD2705" s="15"/>
      <c r="BJ2705" s="15">
        <v>41592</v>
      </c>
      <c r="BK2705" s="14">
        <v>224.26060000000001</v>
      </c>
    </row>
    <row r="2706" spans="2:63" x14ac:dyDescent="0.2">
      <c r="B2706" s="15">
        <v>40863</v>
      </c>
      <c r="C2706" s="14">
        <v>1.8149999999999999</v>
      </c>
      <c r="E2706" s="15">
        <v>40863</v>
      </c>
      <c r="F2706" s="14">
        <v>3.7109999999999999</v>
      </c>
      <c r="H2706" s="15">
        <v>40863</v>
      </c>
      <c r="I2706" s="14">
        <v>6.4109999999999996</v>
      </c>
      <c r="K2706" s="15">
        <v>40863</v>
      </c>
      <c r="L2706" s="14">
        <v>7.0039999999999996</v>
      </c>
      <c r="N2706" s="15">
        <v>40863</v>
      </c>
      <c r="O2706" s="14">
        <v>4.8719999999999999</v>
      </c>
      <c r="Q2706" s="15">
        <v>40863</v>
      </c>
      <c r="R2706" s="14">
        <v>2.4409999999999998</v>
      </c>
      <c r="T2706" s="15">
        <v>40863</v>
      </c>
      <c r="U2706" s="14">
        <v>3.63</v>
      </c>
      <c r="W2706" s="15">
        <v>40863</v>
      </c>
      <c r="X2706" s="14">
        <v>11.295</v>
      </c>
      <c r="Z2706" s="15">
        <v>40863</v>
      </c>
      <c r="AA2706" s="14">
        <v>2.5419999999999998</v>
      </c>
      <c r="AC2706" s="14">
        <f t="shared" si="316"/>
        <v>4.3236928781090684</v>
      </c>
      <c r="AE2706" s="15">
        <v>40863</v>
      </c>
      <c r="AF2706" s="14">
        <v>2</v>
      </c>
      <c r="AH2706" s="15">
        <v>40863</v>
      </c>
      <c r="AI2706" s="14">
        <v>2.1560000000000001</v>
      </c>
      <c r="AK2706" s="15">
        <v>40863</v>
      </c>
      <c r="AL2706" s="14">
        <v>1.895</v>
      </c>
      <c r="AM2706" s="14">
        <f t="shared" si="311"/>
        <v>2.4286928781090684</v>
      </c>
      <c r="AN2706" s="15">
        <v>40863</v>
      </c>
      <c r="AO2706" s="14">
        <v>2.3140000000000001</v>
      </c>
      <c r="AP2706" s="14">
        <f t="shared" si="312"/>
        <v>-0.31400000000000006</v>
      </c>
      <c r="AQ2706" s="15">
        <v>40863</v>
      </c>
      <c r="AR2706" s="14">
        <v>3.1255000000000002</v>
      </c>
      <c r="AS2706" s="14">
        <f t="shared" si="313"/>
        <v>-0.96950000000000003</v>
      </c>
      <c r="AU2706" s="14">
        <f t="shared" si="317"/>
        <v>-8.0000000000000071E-2</v>
      </c>
      <c r="AW2706" s="14">
        <f t="shared" si="314"/>
        <v>4.516</v>
      </c>
      <c r="AY2706" s="14">
        <f t="shared" si="315"/>
        <v>5.109</v>
      </c>
      <c r="BA2706" s="15">
        <v>40863</v>
      </c>
      <c r="BB2706" s="14">
        <v>459.63339999999999</v>
      </c>
      <c r="BD2706" s="15"/>
      <c r="BJ2706" s="15">
        <v>41593</v>
      </c>
      <c r="BK2706" s="14">
        <v>224.38900000000001</v>
      </c>
    </row>
    <row r="2707" spans="2:63" x14ac:dyDescent="0.2">
      <c r="B2707" s="15">
        <v>40864</v>
      </c>
      <c r="C2707" s="14">
        <v>1.8919999999999999</v>
      </c>
      <c r="E2707" s="15">
        <v>40864</v>
      </c>
      <c r="F2707" s="14">
        <v>3.6360000000000001</v>
      </c>
      <c r="H2707" s="15">
        <v>40864</v>
      </c>
      <c r="I2707" s="14">
        <v>6.4870000000000001</v>
      </c>
      <c r="K2707" s="15">
        <v>40864</v>
      </c>
      <c r="L2707" s="14">
        <v>6.8390000000000004</v>
      </c>
      <c r="N2707" s="15">
        <v>40864</v>
      </c>
      <c r="O2707" s="14">
        <v>4.8940000000000001</v>
      </c>
      <c r="Q2707" s="15">
        <v>40864</v>
      </c>
      <c r="R2707" s="14">
        <v>2.492</v>
      </c>
      <c r="T2707" s="15">
        <v>40864</v>
      </c>
      <c r="U2707" s="14">
        <v>3.5819999999999999</v>
      </c>
      <c r="W2707" s="15">
        <v>40864</v>
      </c>
      <c r="X2707" s="14">
        <v>11.304</v>
      </c>
      <c r="Z2707" s="15">
        <v>40864</v>
      </c>
      <c r="AA2707" s="14">
        <v>2.5990000000000002</v>
      </c>
      <c r="AC2707" s="14">
        <f t="shared" si="316"/>
        <v>4.3115553839023635</v>
      </c>
      <c r="AE2707" s="15">
        <v>40864</v>
      </c>
      <c r="AF2707" s="14">
        <v>1.9601999999999999</v>
      </c>
      <c r="AH2707" s="15">
        <v>40864</v>
      </c>
      <c r="AI2707" s="14">
        <v>2.2290000000000001</v>
      </c>
      <c r="AK2707" s="15">
        <v>40864</v>
      </c>
      <c r="AL2707" s="14">
        <v>1.9</v>
      </c>
      <c r="AM2707" s="14">
        <f t="shared" si="311"/>
        <v>2.4115553839023636</v>
      </c>
      <c r="AN2707" s="15">
        <v>40864</v>
      </c>
      <c r="AO2707" s="14">
        <v>2.2570000000000001</v>
      </c>
      <c r="AP2707" s="14">
        <f t="shared" si="312"/>
        <v>-0.29680000000000017</v>
      </c>
      <c r="AQ2707" s="15">
        <v>40864</v>
      </c>
      <c r="AR2707" s="14">
        <v>3.1215000000000002</v>
      </c>
      <c r="AS2707" s="14">
        <f t="shared" si="313"/>
        <v>-0.89250000000000007</v>
      </c>
      <c r="AU2707" s="14">
        <f t="shared" si="317"/>
        <v>-8.0000000000000071E-3</v>
      </c>
      <c r="AW2707" s="14">
        <f t="shared" si="314"/>
        <v>4.5869999999999997</v>
      </c>
      <c r="AY2707" s="14">
        <f t="shared" si="315"/>
        <v>4.9390000000000001</v>
      </c>
      <c r="BA2707" s="15">
        <v>40864</v>
      </c>
      <c r="BB2707" s="14">
        <v>459.48759999999999</v>
      </c>
      <c r="BD2707" s="15"/>
      <c r="BJ2707" s="15">
        <v>41594</v>
      </c>
      <c r="BK2707" s="14">
        <v>224.38900000000001</v>
      </c>
    </row>
    <row r="2708" spans="2:63" x14ac:dyDescent="0.2">
      <c r="B2708" s="15">
        <v>40865</v>
      </c>
      <c r="C2708" s="14">
        <v>1.9670000000000001</v>
      </c>
      <c r="E2708" s="15">
        <v>40865</v>
      </c>
      <c r="F2708" s="14">
        <v>3.468</v>
      </c>
      <c r="H2708" s="15">
        <v>40865</v>
      </c>
      <c r="I2708" s="14">
        <v>6.3789999999999996</v>
      </c>
      <c r="K2708" s="15">
        <v>40865</v>
      </c>
      <c r="L2708" s="14">
        <v>6.6420000000000003</v>
      </c>
      <c r="N2708" s="15">
        <v>40865</v>
      </c>
      <c r="O2708" s="14">
        <v>4.7839999999999998</v>
      </c>
      <c r="Q2708" s="15">
        <v>40865</v>
      </c>
      <c r="R2708" s="14">
        <v>2.5179999999999998</v>
      </c>
      <c r="T2708" s="15">
        <v>40865</v>
      </c>
      <c r="U2708" s="14">
        <v>3.3970000000000002</v>
      </c>
      <c r="W2708" s="15">
        <v>40865</v>
      </c>
      <c r="X2708" s="14">
        <v>11.305</v>
      </c>
      <c r="Z2708" s="15">
        <v>40865</v>
      </c>
      <c r="AA2708" s="14">
        <v>2.6189999999999998</v>
      </c>
      <c r="AC2708" s="14">
        <f t="shared" si="316"/>
        <v>4.2356298470570062</v>
      </c>
      <c r="AE2708" s="15">
        <v>40865</v>
      </c>
      <c r="AF2708" s="14">
        <v>2.0104000000000002</v>
      </c>
      <c r="AH2708" s="15">
        <v>40865</v>
      </c>
      <c r="AI2708" s="14">
        <v>2.2530000000000001</v>
      </c>
      <c r="AK2708" s="15">
        <v>40865</v>
      </c>
      <c r="AL2708" s="14">
        <v>1.905</v>
      </c>
      <c r="AM2708" s="14">
        <f t="shared" si="311"/>
        <v>2.3306298470570059</v>
      </c>
      <c r="AN2708" s="15">
        <v>40865</v>
      </c>
      <c r="AO2708" s="14">
        <v>2.2945000000000002</v>
      </c>
      <c r="AP2708" s="14">
        <f t="shared" si="312"/>
        <v>-0.28410000000000002</v>
      </c>
      <c r="AQ2708" s="15">
        <v>40865</v>
      </c>
      <c r="AR2708" s="14">
        <v>3.1234999999999999</v>
      </c>
      <c r="AS2708" s="14">
        <f t="shared" si="313"/>
        <v>-0.87049999999999983</v>
      </c>
      <c r="AU2708" s="14">
        <f t="shared" si="317"/>
        <v>6.2000000000000055E-2</v>
      </c>
      <c r="AW2708" s="14">
        <f t="shared" si="314"/>
        <v>4.4739999999999993</v>
      </c>
      <c r="AY2708" s="14">
        <f t="shared" si="315"/>
        <v>4.7370000000000001</v>
      </c>
      <c r="BA2708" s="15">
        <v>40865</v>
      </c>
      <c r="BB2708" s="14">
        <v>441.2407</v>
      </c>
      <c r="BD2708" s="15"/>
      <c r="BJ2708" s="15">
        <v>41595</v>
      </c>
      <c r="BK2708" s="14">
        <v>224.38900000000001</v>
      </c>
    </row>
    <row r="2709" spans="2:63" x14ac:dyDescent="0.2">
      <c r="B2709" s="15">
        <v>40866</v>
      </c>
      <c r="C2709" s="14">
        <v>1.9670000000000001</v>
      </c>
      <c r="E2709" s="15">
        <v>40866</v>
      </c>
      <c r="F2709" s="14">
        <v>3.468</v>
      </c>
      <c r="H2709" s="15">
        <v>40866</v>
      </c>
      <c r="I2709" s="14">
        <v>6.3789999999999996</v>
      </c>
      <c r="K2709" s="15">
        <v>40866</v>
      </c>
      <c r="L2709" s="14">
        <v>6.6420000000000003</v>
      </c>
      <c r="N2709" s="15">
        <v>40866</v>
      </c>
      <c r="O2709" s="14">
        <v>4.7839999999999998</v>
      </c>
      <c r="Q2709" s="15">
        <v>40866</v>
      </c>
      <c r="R2709" s="14">
        <v>2.5179999999999998</v>
      </c>
      <c r="T2709" s="15">
        <v>40866</v>
      </c>
      <c r="U2709" s="14">
        <v>3.3970000000000002</v>
      </c>
      <c r="W2709" s="15">
        <v>40866</v>
      </c>
      <c r="X2709" s="14">
        <v>11.305</v>
      </c>
      <c r="Z2709" s="15">
        <v>40866</v>
      </c>
      <c r="AA2709" s="14">
        <v>2.6189999999999998</v>
      </c>
      <c r="AC2709" s="14">
        <f t="shared" si="316"/>
        <v>4.2356298470570062</v>
      </c>
      <c r="AE2709" s="15">
        <v>40866</v>
      </c>
      <c r="AF2709" s="14">
        <v>2.0104000000000002</v>
      </c>
      <c r="AH2709" s="15">
        <v>40866</v>
      </c>
      <c r="AI2709" s="14">
        <v>2.2530000000000001</v>
      </c>
      <c r="AK2709" s="15">
        <v>40866</v>
      </c>
      <c r="AL2709" s="14">
        <v>1.905</v>
      </c>
      <c r="AM2709" s="14">
        <f t="shared" si="311"/>
        <v>2.3306298470570059</v>
      </c>
      <c r="AN2709" s="15">
        <v>40866</v>
      </c>
      <c r="AO2709" s="14">
        <v>2.2945000000000002</v>
      </c>
      <c r="AP2709" s="14">
        <f t="shared" si="312"/>
        <v>-0.28410000000000002</v>
      </c>
      <c r="AQ2709" s="15">
        <v>40866</v>
      </c>
      <c r="AR2709" s="14">
        <v>3.1234999999999999</v>
      </c>
      <c r="AS2709" s="14">
        <f t="shared" si="313"/>
        <v>-0.87049999999999983</v>
      </c>
      <c r="AU2709" s="14">
        <f t="shared" si="317"/>
        <v>6.2000000000000055E-2</v>
      </c>
      <c r="AW2709" s="14">
        <f t="shared" si="314"/>
        <v>4.4739999999999993</v>
      </c>
      <c r="AY2709" s="14">
        <f t="shared" si="315"/>
        <v>4.7370000000000001</v>
      </c>
      <c r="BA2709" s="15">
        <v>40866</v>
      </c>
      <c r="BB2709" s="14">
        <v>441.2407</v>
      </c>
      <c r="BD2709" s="15"/>
      <c r="BJ2709" s="15">
        <v>41596</v>
      </c>
      <c r="BK2709" s="14">
        <v>225.01779999999999</v>
      </c>
    </row>
    <row r="2710" spans="2:63" x14ac:dyDescent="0.2">
      <c r="B2710" s="15">
        <v>40867</v>
      </c>
      <c r="C2710" s="14">
        <v>1.9670000000000001</v>
      </c>
      <c r="E2710" s="15">
        <v>40867</v>
      </c>
      <c r="F2710" s="14">
        <v>3.468</v>
      </c>
      <c r="H2710" s="15">
        <v>40867</v>
      </c>
      <c r="I2710" s="14">
        <v>6.3789999999999996</v>
      </c>
      <c r="K2710" s="15">
        <v>40867</v>
      </c>
      <c r="L2710" s="14">
        <v>6.6420000000000003</v>
      </c>
      <c r="N2710" s="15">
        <v>40867</v>
      </c>
      <c r="O2710" s="14">
        <v>4.7839999999999998</v>
      </c>
      <c r="Q2710" s="15">
        <v>40867</v>
      </c>
      <c r="R2710" s="14">
        <v>2.5179999999999998</v>
      </c>
      <c r="T2710" s="15">
        <v>40867</v>
      </c>
      <c r="U2710" s="14">
        <v>3.3970000000000002</v>
      </c>
      <c r="W2710" s="15">
        <v>40867</v>
      </c>
      <c r="X2710" s="14">
        <v>11.305</v>
      </c>
      <c r="Z2710" s="15">
        <v>40867</v>
      </c>
      <c r="AA2710" s="14">
        <v>2.6189999999999998</v>
      </c>
      <c r="AC2710" s="14">
        <f t="shared" si="316"/>
        <v>4.2356298470570062</v>
      </c>
      <c r="AE2710" s="15">
        <v>40867</v>
      </c>
      <c r="AF2710" s="14">
        <v>2.0104000000000002</v>
      </c>
      <c r="AH2710" s="15">
        <v>40867</v>
      </c>
      <c r="AI2710" s="14">
        <v>2.2530000000000001</v>
      </c>
      <c r="AK2710" s="15">
        <v>40867</v>
      </c>
      <c r="AL2710" s="14">
        <v>1.905</v>
      </c>
      <c r="AM2710" s="14">
        <f t="shared" si="311"/>
        <v>2.3306298470570059</v>
      </c>
      <c r="AN2710" s="15">
        <v>40867</v>
      </c>
      <c r="AO2710" s="14">
        <v>2.2945000000000002</v>
      </c>
      <c r="AP2710" s="14">
        <f t="shared" si="312"/>
        <v>-0.28410000000000002</v>
      </c>
      <c r="AQ2710" s="15">
        <v>40867</v>
      </c>
      <c r="AR2710" s="14">
        <v>3.1234999999999999</v>
      </c>
      <c r="AS2710" s="14">
        <f t="shared" si="313"/>
        <v>-0.87049999999999983</v>
      </c>
      <c r="AU2710" s="14">
        <f t="shared" si="317"/>
        <v>6.2000000000000055E-2</v>
      </c>
      <c r="AW2710" s="14">
        <f t="shared" si="314"/>
        <v>4.4739999999999993</v>
      </c>
      <c r="AY2710" s="14">
        <f t="shared" si="315"/>
        <v>4.7370000000000001</v>
      </c>
      <c r="BA2710" s="15">
        <v>40867</v>
      </c>
      <c r="BB2710" s="14">
        <v>441.2407</v>
      </c>
      <c r="BD2710" s="15"/>
      <c r="BJ2710" s="15">
        <v>41597</v>
      </c>
      <c r="BK2710" s="14">
        <v>225.51240000000001</v>
      </c>
    </row>
    <row r="2711" spans="2:63" x14ac:dyDescent="0.2">
      <c r="B2711" s="15">
        <v>40868</v>
      </c>
      <c r="C2711" s="14">
        <v>1.915</v>
      </c>
      <c r="E2711" s="15">
        <v>40868</v>
      </c>
      <c r="F2711" s="14">
        <v>3.4710000000000001</v>
      </c>
      <c r="H2711" s="15">
        <v>40868</v>
      </c>
      <c r="I2711" s="14">
        <v>6.5529999999999999</v>
      </c>
      <c r="K2711" s="15">
        <v>40868</v>
      </c>
      <c r="L2711" s="14">
        <v>6.657</v>
      </c>
      <c r="N2711" s="15">
        <v>40868</v>
      </c>
      <c r="O2711" s="14">
        <v>4.8170000000000002</v>
      </c>
      <c r="Q2711" s="15">
        <v>40868</v>
      </c>
      <c r="R2711" s="14">
        <v>2.5259999999999998</v>
      </c>
      <c r="T2711" s="15">
        <v>40868</v>
      </c>
      <c r="U2711" s="14">
        <v>3.391</v>
      </c>
      <c r="W2711" s="15">
        <v>40868</v>
      </c>
      <c r="X2711" s="14">
        <v>11.298</v>
      </c>
      <c r="Z2711" s="15">
        <v>40868</v>
      </c>
      <c r="AA2711" s="14">
        <v>2.5949999999999998</v>
      </c>
      <c r="AC2711" s="14">
        <f t="shared" si="316"/>
        <v>4.2493701529429924</v>
      </c>
      <c r="AE2711" s="15">
        <v>40868</v>
      </c>
      <c r="AF2711" s="14">
        <v>1.9550000000000001</v>
      </c>
      <c r="AH2711" s="15">
        <v>40868</v>
      </c>
      <c r="AI2711" s="14">
        <v>2.2029999999999998</v>
      </c>
      <c r="AK2711" s="15">
        <v>40868</v>
      </c>
      <c r="AL2711" s="14">
        <v>1.9100000000000001</v>
      </c>
      <c r="AM2711" s="14">
        <f t="shared" si="311"/>
        <v>2.3393701529429922</v>
      </c>
      <c r="AN2711" s="15">
        <v>40868</v>
      </c>
      <c r="AO2711" s="14">
        <v>2.2465000000000002</v>
      </c>
      <c r="AP2711" s="14">
        <f t="shared" si="312"/>
        <v>-0.29150000000000009</v>
      </c>
      <c r="AQ2711" s="15">
        <v>40868</v>
      </c>
      <c r="AR2711" s="14">
        <v>3.0785</v>
      </c>
      <c r="AS2711" s="14">
        <f t="shared" si="313"/>
        <v>-0.87550000000000017</v>
      </c>
      <c r="AU2711" s="14">
        <f t="shared" si="317"/>
        <v>4.9999999999998934E-3</v>
      </c>
      <c r="AW2711" s="14">
        <f t="shared" si="314"/>
        <v>4.6429999999999998</v>
      </c>
      <c r="AY2711" s="14">
        <f t="shared" si="315"/>
        <v>4.7469999999999999</v>
      </c>
      <c r="BA2711" s="15">
        <v>40868</v>
      </c>
      <c r="BB2711" s="14">
        <v>463.81389999999999</v>
      </c>
      <c r="BD2711" s="15"/>
      <c r="BJ2711" s="15">
        <v>41598</v>
      </c>
      <c r="BK2711" s="14">
        <v>225.45269999999999</v>
      </c>
    </row>
    <row r="2712" spans="2:63" x14ac:dyDescent="0.2">
      <c r="B2712" s="15">
        <v>40869</v>
      </c>
      <c r="C2712" s="14">
        <v>1.919</v>
      </c>
      <c r="E2712" s="15">
        <v>40869</v>
      </c>
      <c r="F2712" s="14">
        <v>3.5329999999999999</v>
      </c>
      <c r="H2712" s="15">
        <v>40869</v>
      </c>
      <c r="I2712" s="14">
        <v>6.6050000000000004</v>
      </c>
      <c r="K2712" s="15">
        <v>40869</v>
      </c>
      <c r="L2712" s="14">
        <v>6.82</v>
      </c>
      <c r="N2712" s="15">
        <v>40869</v>
      </c>
      <c r="O2712" s="14">
        <v>5.0750000000000002</v>
      </c>
      <c r="Q2712" s="15">
        <v>40869</v>
      </c>
      <c r="R2712" s="14">
        <v>2.5339999999999998</v>
      </c>
      <c r="T2712" s="15">
        <v>40869</v>
      </c>
      <c r="U2712" s="14">
        <v>3.504</v>
      </c>
      <c r="W2712" s="15">
        <v>40869</v>
      </c>
      <c r="X2712" s="14">
        <v>11.276999999999999</v>
      </c>
      <c r="Z2712" s="15">
        <v>40869</v>
      </c>
      <c r="AA2712" s="14">
        <v>2.6840000000000002</v>
      </c>
      <c r="AC2712" s="14">
        <f t="shared" si="316"/>
        <v>4.3170692105669701</v>
      </c>
      <c r="AE2712" s="15">
        <v>40869</v>
      </c>
      <c r="AF2712" s="14">
        <v>1.917</v>
      </c>
      <c r="AH2712" s="15">
        <v>40869</v>
      </c>
      <c r="AI2712" s="14">
        <v>2.1739999999999999</v>
      </c>
      <c r="AK2712" s="15">
        <v>40869</v>
      </c>
      <c r="AL2712" s="14">
        <v>1.9300000000000002</v>
      </c>
      <c r="AM2712" s="14">
        <f t="shared" si="311"/>
        <v>2.38706921056697</v>
      </c>
      <c r="AN2712" s="15">
        <v>40869</v>
      </c>
      <c r="AO2712" s="14">
        <v>2.2269999999999999</v>
      </c>
      <c r="AP2712" s="14">
        <f t="shared" si="312"/>
        <v>-0.30999999999999983</v>
      </c>
      <c r="AQ2712" s="15">
        <v>40869</v>
      </c>
      <c r="AR2712" s="14">
        <v>3.1284999999999998</v>
      </c>
      <c r="AS2712" s="14">
        <f t="shared" si="313"/>
        <v>-0.9544999999999999</v>
      </c>
      <c r="AU2712" s="14">
        <f t="shared" si="317"/>
        <v>-1.1000000000000121E-2</v>
      </c>
      <c r="AW2712" s="14">
        <f t="shared" si="314"/>
        <v>4.6750000000000007</v>
      </c>
      <c r="AY2712" s="14">
        <f t="shared" si="315"/>
        <v>4.8900000000000006</v>
      </c>
      <c r="BA2712" s="15">
        <v>40869</v>
      </c>
      <c r="BB2712" s="14">
        <v>468.6001</v>
      </c>
      <c r="BD2712" s="15"/>
      <c r="BJ2712" s="15">
        <v>41599</v>
      </c>
      <c r="BK2712" s="14">
        <v>224.88820000000001</v>
      </c>
    </row>
    <row r="2713" spans="2:63" x14ac:dyDescent="0.2">
      <c r="B2713" s="15">
        <v>40870</v>
      </c>
      <c r="C2713" s="14">
        <v>2.1480000000000001</v>
      </c>
      <c r="E2713" s="15">
        <v>40870</v>
      </c>
      <c r="F2713" s="14">
        <v>3.6920000000000002</v>
      </c>
      <c r="H2713" s="15">
        <v>40870</v>
      </c>
      <c r="I2713" s="14">
        <v>6.6459999999999999</v>
      </c>
      <c r="K2713" s="15">
        <v>40870</v>
      </c>
      <c r="L2713" s="14">
        <v>6.9690000000000003</v>
      </c>
      <c r="N2713" s="15">
        <v>40870</v>
      </c>
      <c r="O2713" s="14">
        <v>5.4829999999999997</v>
      </c>
      <c r="Q2713" s="15">
        <v>40870</v>
      </c>
      <c r="R2713" s="14">
        <v>2.6640000000000001</v>
      </c>
      <c r="T2713" s="15">
        <v>40870</v>
      </c>
      <c r="U2713" s="14">
        <v>3.7439999999999998</v>
      </c>
      <c r="W2713" s="15">
        <v>40870</v>
      </c>
      <c r="X2713" s="14">
        <v>11.313000000000001</v>
      </c>
      <c r="Z2713" s="15">
        <v>40870</v>
      </c>
      <c r="AA2713" s="14">
        <v>2.85</v>
      </c>
      <c r="AC2713" s="14">
        <f t="shared" si="316"/>
        <v>4.4844980689015905</v>
      </c>
      <c r="AE2713" s="15">
        <v>40870</v>
      </c>
      <c r="AF2713" s="14">
        <v>1.8835</v>
      </c>
      <c r="AH2713" s="15">
        <v>40870</v>
      </c>
      <c r="AI2713" s="14">
        <v>2.1429999999999998</v>
      </c>
      <c r="AK2713" s="15">
        <v>40870</v>
      </c>
      <c r="AL2713" s="14">
        <v>1.895</v>
      </c>
      <c r="AM2713" s="14">
        <f t="shared" si="311"/>
        <v>2.5894980689015905</v>
      </c>
      <c r="AN2713" s="15">
        <v>40870</v>
      </c>
      <c r="AO2713" s="14">
        <v>2.2404999999999999</v>
      </c>
      <c r="AP2713" s="14">
        <f t="shared" si="312"/>
        <v>-0.35699999999999998</v>
      </c>
      <c r="AQ2713" s="15">
        <v>40870</v>
      </c>
      <c r="AR2713" s="14">
        <v>3.11</v>
      </c>
      <c r="AS2713" s="14">
        <f t="shared" si="313"/>
        <v>-0.96700000000000008</v>
      </c>
      <c r="AU2713" s="14">
        <f t="shared" si="317"/>
        <v>0.25300000000000011</v>
      </c>
      <c r="AW2713" s="14">
        <f t="shared" si="314"/>
        <v>4.7509999999999994</v>
      </c>
      <c r="AY2713" s="14">
        <f t="shared" si="315"/>
        <v>5.0739999999999998</v>
      </c>
      <c r="BA2713" s="15">
        <v>40870</v>
      </c>
      <c r="BB2713" s="14">
        <v>449.82</v>
      </c>
      <c r="BD2713" s="15"/>
      <c r="BJ2713" s="15">
        <v>41600</v>
      </c>
      <c r="BK2713" s="14">
        <v>224.9314</v>
      </c>
    </row>
    <row r="2714" spans="2:63" x14ac:dyDescent="0.2">
      <c r="B2714" s="15">
        <v>40871</v>
      </c>
      <c r="C2714" s="14">
        <v>2.194</v>
      </c>
      <c r="E2714" s="15">
        <v>40871</v>
      </c>
      <c r="F2714" s="14">
        <v>3.722</v>
      </c>
      <c r="H2714" s="15">
        <v>40871</v>
      </c>
      <c r="I2714" s="14">
        <v>6.6269999999999998</v>
      </c>
      <c r="K2714" s="15">
        <v>40871</v>
      </c>
      <c r="L2714" s="14">
        <v>7.1070000000000002</v>
      </c>
      <c r="N2714" s="15">
        <v>40871</v>
      </c>
      <c r="O2714" s="14">
        <v>5.7370000000000001</v>
      </c>
      <c r="Q2714" s="15">
        <v>40871</v>
      </c>
      <c r="R2714" s="14">
        <v>2.7149999999999999</v>
      </c>
      <c r="T2714" s="15">
        <v>40871</v>
      </c>
      <c r="U2714" s="14">
        <v>3.766</v>
      </c>
      <c r="W2714" s="15">
        <v>40871</v>
      </c>
      <c r="X2714" s="14">
        <v>12.211</v>
      </c>
      <c r="Z2714" s="15">
        <v>40871</v>
      </c>
      <c r="AA2714" s="14">
        <v>2.9670000000000001</v>
      </c>
      <c r="AC2714" s="14">
        <f t="shared" si="316"/>
        <v>4.5674075390081867</v>
      </c>
      <c r="AE2714" s="15">
        <v>40871</v>
      </c>
      <c r="AF2714" s="14">
        <v>1.8835</v>
      </c>
      <c r="AH2714" s="15">
        <v>40871</v>
      </c>
      <c r="AI2714" s="14">
        <v>2.16</v>
      </c>
      <c r="AK2714" s="15">
        <v>40871</v>
      </c>
      <c r="AL2714" s="14">
        <v>1.9100000000000001</v>
      </c>
      <c r="AM2714" s="14">
        <f t="shared" si="311"/>
        <v>2.6574075390081866</v>
      </c>
      <c r="AN2714" s="15">
        <v>40871</v>
      </c>
      <c r="AO2714" s="14">
        <v>2.246</v>
      </c>
      <c r="AP2714" s="14">
        <f t="shared" si="312"/>
        <v>-0.36250000000000004</v>
      </c>
      <c r="AQ2714" s="15">
        <v>40871</v>
      </c>
      <c r="AR2714" s="14">
        <v>3.1</v>
      </c>
      <c r="AS2714" s="14">
        <f t="shared" si="313"/>
        <v>-0.94</v>
      </c>
      <c r="AU2714" s="14">
        <f t="shared" si="317"/>
        <v>0.28399999999999981</v>
      </c>
      <c r="AW2714" s="14">
        <f t="shared" si="314"/>
        <v>4.7169999999999996</v>
      </c>
      <c r="AY2714" s="14">
        <f t="shared" si="315"/>
        <v>5.1970000000000001</v>
      </c>
      <c r="BA2714" s="15">
        <v>40871</v>
      </c>
      <c r="BB2714" s="14">
        <v>443.2593</v>
      </c>
      <c r="BD2714" s="15"/>
      <c r="BJ2714" s="15">
        <v>41601</v>
      </c>
      <c r="BK2714" s="14">
        <v>224.9314</v>
      </c>
    </row>
    <row r="2715" spans="2:63" x14ac:dyDescent="0.2">
      <c r="B2715" s="15">
        <v>40872</v>
      </c>
      <c r="C2715" s="14">
        <v>2.2629999999999999</v>
      </c>
      <c r="E2715" s="15">
        <v>40872</v>
      </c>
      <c r="F2715" s="14">
        <v>3.6909999999999998</v>
      </c>
      <c r="H2715" s="15">
        <v>40872</v>
      </c>
      <c r="I2715" s="14">
        <v>6.6989999999999998</v>
      </c>
      <c r="K2715" s="15">
        <v>40872</v>
      </c>
      <c r="L2715" s="14">
        <v>7.2610000000000001</v>
      </c>
      <c r="N2715" s="15">
        <v>40872</v>
      </c>
      <c r="O2715" s="14">
        <v>5.8629999999999995</v>
      </c>
      <c r="Q2715" s="15">
        <v>40872</v>
      </c>
      <c r="R2715" s="14">
        <v>2.7370000000000001</v>
      </c>
      <c r="T2715" s="15">
        <v>40872</v>
      </c>
      <c r="U2715" s="14">
        <v>3.8529999999999998</v>
      </c>
      <c r="W2715" s="15">
        <v>40872</v>
      </c>
      <c r="X2715" s="14">
        <v>12.643000000000001</v>
      </c>
      <c r="Z2715" s="15">
        <v>40872</v>
      </c>
      <c r="AA2715" s="14">
        <v>2.9849999999999999</v>
      </c>
      <c r="AC2715" s="14">
        <f t="shared" si="316"/>
        <v>4.6396797466398878</v>
      </c>
      <c r="AE2715" s="15">
        <v>40872</v>
      </c>
      <c r="AF2715" s="14">
        <v>1.9635</v>
      </c>
      <c r="AH2715" s="15">
        <v>40872</v>
      </c>
      <c r="AI2715" s="14">
        <v>2.29</v>
      </c>
      <c r="AK2715" s="15">
        <v>40872</v>
      </c>
      <c r="AL2715" s="14">
        <v>1.94</v>
      </c>
      <c r="AM2715" s="14">
        <f t="shared" si="311"/>
        <v>2.6996797466398879</v>
      </c>
      <c r="AN2715" s="15">
        <v>40872</v>
      </c>
      <c r="AO2715" s="14">
        <v>2.2800000000000002</v>
      </c>
      <c r="AP2715" s="14">
        <f t="shared" si="312"/>
        <v>-0.31650000000000023</v>
      </c>
      <c r="AQ2715" s="15">
        <v>40872</v>
      </c>
      <c r="AR2715" s="14">
        <v>3.1230000000000002</v>
      </c>
      <c r="AS2715" s="14">
        <f t="shared" si="313"/>
        <v>-0.83300000000000018</v>
      </c>
      <c r="AU2715" s="14">
        <f t="shared" si="317"/>
        <v>0.32299999999999995</v>
      </c>
      <c r="AW2715" s="14">
        <f t="shared" si="314"/>
        <v>4.7590000000000003</v>
      </c>
      <c r="AY2715" s="14">
        <f t="shared" si="315"/>
        <v>5.3209999999999997</v>
      </c>
      <c r="BA2715" s="15">
        <v>40872</v>
      </c>
      <c r="BB2715" s="14">
        <v>443.55619999999999</v>
      </c>
      <c r="BD2715" s="15"/>
      <c r="BJ2715" s="15">
        <v>41602</v>
      </c>
      <c r="BK2715" s="14">
        <v>224.9314</v>
      </c>
    </row>
    <row r="2716" spans="2:63" x14ac:dyDescent="0.2">
      <c r="B2716" s="15">
        <v>40873</v>
      </c>
      <c r="C2716" s="14">
        <v>2.2629999999999999</v>
      </c>
      <c r="E2716" s="15">
        <v>40873</v>
      </c>
      <c r="F2716" s="14">
        <v>3.6909999999999998</v>
      </c>
      <c r="H2716" s="15">
        <v>40873</v>
      </c>
      <c r="I2716" s="14">
        <v>6.6989999999999998</v>
      </c>
      <c r="K2716" s="15">
        <v>40873</v>
      </c>
      <c r="L2716" s="14">
        <v>7.2610000000000001</v>
      </c>
      <c r="N2716" s="15">
        <v>40873</v>
      </c>
      <c r="O2716" s="14">
        <v>5.8629999999999995</v>
      </c>
      <c r="Q2716" s="15">
        <v>40873</v>
      </c>
      <c r="R2716" s="14">
        <v>2.7370000000000001</v>
      </c>
      <c r="T2716" s="15">
        <v>40873</v>
      </c>
      <c r="U2716" s="14">
        <v>3.8529999999999998</v>
      </c>
      <c r="W2716" s="15">
        <v>40873</v>
      </c>
      <c r="X2716" s="14">
        <v>12.643000000000001</v>
      </c>
      <c r="Z2716" s="15">
        <v>40873</v>
      </c>
      <c r="AA2716" s="14">
        <v>2.9849999999999999</v>
      </c>
      <c r="AC2716" s="14">
        <f t="shared" si="316"/>
        <v>4.6396797466398878</v>
      </c>
      <c r="AE2716" s="15">
        <v>40873</v>
      </c>
      <c r="AF2716" s="14">
        <v>1.9635</v>
      </c>
      <c r="AH2716" s="15">
        <v>40873</v>
      </c>
      <c r="AI2716" s="14">
        <v>2.29</v>
      </c>
      <c r="AK2716" s="15">
        <v>40873</v>
      </c>
      <c r="AL2716" s="14">
        <v>1.94</v>
      </c>
      <c r="AM2716" s="14">
        <f t="shared" si="311"/>
        <v>2.6996797466398879</v>
      </c>
      <c r="AN2716" s="15">
        <v>40873</v>
      </c>
      <c r="AO2716" s="14">
        <v>2.2800000000000002</v>
      </c>
      <c r="AP2716" s="14">
        <f t="shared" si="312"/>
        <v>-0.31650000000000023</v>
      </c>
      <c r="AQ2716" s="15">
        <v>40873</v>
      </c>
      <c r="AR2716" s="14">
        <v>3.1230000000000002</v>
      </c>
      <c r="AS2716" s="14">
        <f t="shared" si="313"/>
        <v>-0.83300000000000018</v>
      </c>
      <c r="AU2716" s="14">
        <f t="shared" si="317"/>
        <v>0.32299999999999995</v>
      </c>
      <c r="AW2716" s="14">
        <f t="shared" si="314"/>
        <v>4.7590000000000003</v>
      </c>
      <c r="AY2716" s="14">
        <f t="shared" si="315"/>
        <v>5.3209999999999997</v>
      </c>
      <c r="BA2716" s="15">
        <v>40873</v>
      </c>
      <c r="BB2716" s="14">
        <v>443.55619999999999</v>
      </c>
      <c r="BD2716" s="15"/>
      <c r="BJ2716" s="15">
        <v>41603</v>
      </c>
      <c r="BK2716" s="14">
        <v>225.71510000000001</v>
      </c>
    </row>
    <row r="2717" spans="2:63" x14ac:dyDescent="0.2">
      <c r="B2717" s="15">
        <v>40874</v>
      </c>
      <c r="C2717" s="14">
        <v>2.2629999999999999</v>
      </c>
      <c r="E2717" s="15">
        <v>40874</v>
      </c>
      <c r="F2717" s="14">
        <v>3.6909999999999998</v>
      </c>
      <c r="H2717" s="15">
        <v>40874</v>
      </c>
      <c r="I2717" s="14">
        <v>6.6989999999999998</v>
      </c>
      <c r="K2717" s="15">
        <v>40874</v>
      </c>
      <c r="L2717" s="14">
        <v>7.2610000000000001</v>
      </c>
      <c r="N2717" s="15">
        <v>40874</v>
      </c>
      <c r="O2717" s="14">
        <v>5.8629999999999995</v>
      </c>
      <c r="Q2717" s="15">
        <v>40874</v>
      </c>
      <c r="R2717" s="14">
        <v>2.7370000000000001</v>
      </c>
      <c r="T2717" s="15">
        <v>40874</v>
      </c>
      <c r="U2717" s="14">
        <v>3.8529999999999998</v>
      </c>
      <c r="W2717" s="15">
        <v>40874</v>
      </c>
      <c r="X2717" s="14">
        <v>12.643000000000001</v>
      </c>
      <c r="Z2717" s="15">
        <v>40874</v>
      </c>
      <c r="AA2717" s="14">
        <v>2.9849999999999999</v>
      </c>
      <c r="AC2717" s="14">
        <f t="shared" si="316"/>
        <v>4.6396797466398878</v>
      </c>
      <c r="AE2717" s="15">
        <v>40874</v>
      </c>
      <c r="AF2717" s="14">
        <v>1.9635</v>
      </c>
      <c r="AH2717" s="15">
        <v>40874</v>
      </c>
      <c r="AI2717" s="14">
        <v>2.29</v>
      </c>
      <c r="AK2717" s="15">
        <v>40874</v>
      </c>
      <c r="AL2717" s="14">
        <v>1.94</v>
      </c>
      <c r="AM2717" s="14">
        <f t="shared" si="311"/>
        <v>2.6996797466398879</v>
      </c>
      <c r="AN2717" s="15">
        <v>40874</v>
      </c>
      <c r="AO2717" s="14">
        <v>2.2800000000000002</v>
      </c>
      <c r="AP2717" s="14">
        <f t="shared" si="312"/>
        <v>-0.31650000000000023</v>
      </c>
      <c r="AQ2717" s="15">
        <v>40874</v>
      </c>
      <c r="AR2717" s="14">
        <v>3.1230000000000002</v>
      </c>
      <c r="AS2717" s="14">
        <f t="shared" si="313"/>
        <v>-0.83300000000000018</v>
      </c>
      <c r="AU2717" s="14">
        <f t="shared" si="317"/>
        <v>0.32299999999999995</v>
      </c>
      <c r="AW2717" s="14">
        <f t="shared" si="314"/>
        <v>4.7590000000000003</v>
      </c>
      <c r="AY2717" s="14">
        <f t="shared" si="315"/>
        <v>5.3209999999999997</v>
      </c>
      <c r="BA2717" s="15">
        <v>40874</v>
      </c>
      <c r="BB2717" s="14">
        <v>443.55619999999999</v>
      </c>
      <c r="BD2717" s="15"/>
      <c r="BJ2717" s="15">
        <v>41604</v>
      </c>
      <c r="BK2717" s="14">
        <v>225.12950000000001</v>
      </c>
    </row>
    <row r="2718" spans="2:63" x14ac:dyDescent="0.2">
      <c r="B2718" s="15">
        <v>40875</v>
      </c>
      <c r="C2718" s="14">
        <v>2.2999999999999998</v>
      </c>
      <c r="E2718" s="15">
        <v>40875</v>
      </c>
      <c r="F2718" s="14">
        <v>3.61</v>
      </c>
      <c r="H2718" s="15">
        <v>40875</v>
      </c>
      <c r="I2718" s="14">
        <v>6.5720000000000001</v>
      </c>
      <c r="K2718" s="15">
        <v>40875</v>
      </c>
      <c r="L2718" s="14">
        <v>7.2329999999999997</v>
      </c>
      <c r="N2718" s="15">
        <v>40875</v>
      </c>
      <c r="O2718" s="14">
        <v>5.577</v>
      </c>
      <c r="Q2718" s="15">
        <v>40875</v>
      </c>
      <c r="R2718" s="14">
        <v>2.7010000000000001</v>
      </c>
      <c r="T2718" s="15">
        <v>40875</v>
      </c>
      <c r="U2718" s="14">
        <v>3.7240000000000002</v>
      </c>
      <c r="W2718" s="15">
        <v>40875</v>
      </c>
      <c r="X2718" s="14">
        <v>13.454000000000001</v>
      </c>
      <c r="Z2718" s="15">
        <v>40875</v>
      </c>
      <c r="AA2718" s="14">
        <v>2.9609999999999999</v>
      </c>
      <c r="AC2718" s="14">
        <f t="shared" si="316"/>
        <v>4.6138552448632781</v>
      </c>
      <c r="AE2718" s="15">
        <v>40875</v>
      </c>
      <c r="AF2718" s="14">
        <v>1.9739</v>
      </c>
      <c r="AH2718" s="15">
        <v>40875</v>
      </c>
      <c r="AI2718" s="14">
        <v>2.2720000000000002</v>
      </c>
      <c r="AK2718" s="15">
        <v>40875</v>
      </c>
      <c r="AL2718" s="14">
        <v>1.9350000000000001</v>
      </c>
      <c r="AM2718" s="14">
        <f t="shared" si="311"/>
        <v>2.6788552448632781</v>
      </c>
      <c r="AN2718" s="15">
        <v>40875</v>
      </c>
      <c r="AO2718" s="14">
        <v>2.3130000000000002</v>
      </c>
      <c r="AP2718" s="14">
        <f t="shared" si="312"/>
        <v>-0.33910000000000018</v>
      </c>
      <c r="AQ2718" s="15">
        <v>40875</v>
      </c>
      <c r="AR2718" s="14">
        <v>3.14</v>
      </c>
      <c r="AS2718" s="14">
        <f t="shared" si="313"/>
        <v>-0.86799999999999988</v>
      </c>
      <c r="AU2718" s="14">
        <f t="shared" si="317"/>
        <v>0.36499999999999977</v>
      </c>
      <c r="AW2718" s="14">
        <f t="shared" si="314"/>
        <v>4.6370000000000005</v>
      </c>
      <c r="AY2718" s="14">
        <f t="shared" si="315"/>
        <v>5.298</v>
      </c>
      <c r="BA2718" s="15">
        <v>40875</v>
      </c>
      <c r="BB2718" s="14">
        <v>427.2466</v>
      </c>
      <c r="BD2718" s="15"/>
      <c r="BJ2718" s="15">
        <v>41605</v>
      </c>
      <c r="BK2718" s="14">
        <v>224.6671</v>
      </c>
    </row>
    <row r="2719" spans="2:63" x14ac:dyDescent="0.2">
      <c r="B2719" s="15">
        <v>40876</v>
      </c>
      <c r="C2719" s="14">
        <v>2.331</v>
      </c>
      <c r="E2719" s="15">
        <v>40876</v>
      </c>
      <c r="F2719" s="14">
        <v>3.5209999999999999</v>
      </c>
      <c r="H2719" s="15">
        <v>40876</v>
      </c>
      <c r="I2719" s="14">
        <v>6.3929999999999998</v>
      </c>
      <c r="K2719" s="15">
        <v>40876</v>
      </c>
      <c r="L2719" s="14">
        <v>7.2370000000000001</v>
      </c>
      <c r="N2719" s="15">
        <v>40876</v>
      </c>
      <c r="O2719" s="14">
        <v>5.3250000000000002</v>
      </c>
      <c r="Q2719" s="15">
        <v>40876</v>
      </c>
      <c r="R2719" s="14">
        <v>2.714</v>
      </c>
      <c r="T2719" s="15">
        <v>40876</v>
      </c>
      <c r="U2719" s="14">
        <v>3.657</v>
      </c>
      <c r="W2719" s="15">
        <v>40876</v>
      </c>
      <c r="X2719" s="14">
        <v>13.605</v>
      </c>
      <c r="Z2719" s="15">
        <v>40876</v>
      </c>
      <c r="AA2719" s="14">
        <v>2.9350000000000001</v>
      </c>
      <c r="AC2719" s="14">
        <f t="shared" si="316"/>
        <v>4.5720186930325966</v>
      </c>
      <c r="AE2719" s="15">
        <v>40876</v>
      </c>
      <c r="AF2719" s="14">
        <v>1.9912999999999998</v>
      </c>
      <c r="AH2719" s="15">
        <v>40876</v>
      </c>
      <c r="AI2719" s="14">
        <v>2.2330000000000001</v>
      </c>
      <c r="AK2719" s="15">
        <v>40876</v>
      </c>
      <c r="AL2719" s="14">
        <v>1.9340000000000002</v>
      </c>
      <c r="AM2719" s="14">
        <f t="shared" si="311"/>
        <v>2.6380186930325964</v>
      </c>
      <c r="AN2719" s="15">
        <v>40876</v>
      </c>
      <c r="AO2719" s="14">
        <v>2.3355000000000001</v>
      </c>
      <c r="AP2719" s="14">
        <f t="shared" si="312"/>
        <v>-0.34420000000000028</v>
      </c>
      <c r="AQ2719" s="15">
        <v>40876</v>
      </c>
      <c r="AR2719" s="14">
        <v>3.1349999999999998</v>
      </c>
      <c r="AS2719" s="14">
        <f t="shared" si="313"/>
        <v>-0.90199999999999969</v>
      </c>
      <c r="AU2719" s="14">
        <f t="shared" si="317"/>
        <v>0.3969999999999998</v>
      </c>
      <c r="AW2719" s="14">
        <f t="shared" si="314"/>
        <v>4.4589999999999996</v>
      </c>
      <c r="AY2719" s="14">
        <f t="shared" si="315"/>
        <v>5.3029999999999999</v>
      </c>
      <c r="BA2719" s="15">
        <v>40876</v>
      </c>
      <c r="BB2719" s="14">
        <v>406.21609999999998</v>
      </c>
      <c r="BD2719" s="15"/>
      <c r="BJ2719" s="15">
        <v>41606</v>
      </c>
      <c r="BK2719" s="14">
        <v>224.6671</v>
      </c>
    </row>
    <row r="2720" spans="2:63" x14ac:dyDescent="0.2">
      <c r="B2720" s="15">
        <v>40877</v>
      </c>
      <c r="C2720" s="14">
        <v>2.2800000000000002</v>
      </c>
      <c r="E2720" s="15">
        <v>40877</v>
      </c>
      <c r="F2720" s="14">
        <v>3.391</v>
      </c>
      <c r="H2720" s="15">
        <v>40877</v>
      </c>
      <c r="I2720" s="14">
        <v>6.2309999999999999</v>
      </c>
      <c r="K2720" s="15">
        <v>40877</v>
      </c>
      <c r="L2720" s="14">
        <v>7.0209999999999999</v>
      </c>
      <c r="N2720" s="15">
        <v>40877</v>
      </c>
      <c r="O2720" s="14">
        <v>5.0049999999999999</v>
      </c>
      <c r="Q2720" s="15">
        <v>40877</v>
      </c>
      <c r="R2720" s="14">
        <v>2.6579999999999999</v>
      </c>
      <c r="T2720" s="15">
        <v>40877</v>
      </c>
      <c r="U2720" s="14">
        <v>3.496</v>
      </c>
      <c r="W2720" s="15">
        <v>40877</v>
      </c>
      <c r="X2720" s="14">
        <v>14.053000000000001</v>
      </c>
      <c r="Z2720" s="15">
        <v>40877</v>
      </c>
      <c r="AA2720" s="14">
        <v>2.8519999999999999</v>
      </c>
      <c r="AC2720" s="14">
        <f t="shared" si="316"/>
        <v>4.4560783253514602</v>
      </c>
      <c r="AE2720" s="15">
        <v>40877</v>
      </c>
      <c r="AF2720" s="14">
        <v>2.0680000000000001</v>
      </c>
      <c r="AH2720" s="15">
        <v>40877</v>
      </c>
      <c r="AI2720" s="14">
        <v>2.3119999999999998</v>
      </c>
      <c r="AK2720" s="15">
        <v>40877</v>
      </c>
      <c r="AL2720" s="14">
        <v>1.9990000000000001</v>
      </c>
      <c r="AM2720" s="14">
        <f t="shared" si="311"/>
        <v>2.4570783253514601</v>
      </c>
      <c r="AN2720" s="15">
        <v>40877</v>
      </c>
      <c r="AO2720" s="14">
        <v>2.3839999999999999</v>
      </c>
      <c r="AP2720" s="14">
        <f t="shared" si="312"/>
        <v>-0.31599999999999984</v>
      </c>
      <c r="AQ2720" s="15">
        <v>40877</v>
      </c>
      <c r="AR2720" s="14">
        <v>3.1185</v>
      </c>
      <c r="AS2720" s="14">
        <f t="shared" si="313"/>
        <v>-0.80650000000000022</v>
      </c>
      <c r="AU2720" s="14">
        <f t="shared" si="317"/>
        <v>0.28100000000000014</v>
      </c>
      <c r="AW2720" s="14">
        <f t="shared" si="314"/>
        <v>4.2319999999999993</v>
      </c>
      <c r="AY2720" s="14">
        <f t="shared" si="315"/>
        <v>5.0220000000000002</v>
      </c>
      <c r="BA2720" s="15">
        <v>40877</v>
      </c>
      <c r="BB2720" s="14">
        <v>395.08969999999999</v>
      </c>
      <c r="BD2720" s="15"/>
      <c r="BJ2720" s="15">
        <v>41607</v>
      </c>
      <c r="BK2720" s="14">
        <v>224.2139</v>
      </c>
    </row>
    <row r="2721" spans="2:63" x14ac:dyDescent="0.2">
      <c r="B2721" s="15">
        <v>40878</v>
      </c>
      <c r="C2721" s="14">
        <v>2.1779999999999999</v>
      </c>
      <c r="E2721" s="15">
        <v>40878</v>
      </c>
      <c r="F2721" s="14">
        <v>3.105</v>
      </c>
      <c r="H2721" s="15">
        <v>40878</v>
      </c>
      <c r="I2721" s="14">
        <v>5.742</v>
      </c>
      <c r="K2721" s="15">
        <v>40878</v>
      </c>
      <c r="L2721" s="14">
        <v>6.6520000000000001</v>
      </c>
      <c r="N2721" s="15">
        <v>40878</v>
      </c>
      <c r="O2721" s="14">
        <v>4.7510000000000003</v>
      </c>
      <c r="Q2721" s="15">
        <v>40878</v>
      </c>
      <c r="R2721" s="14">
        <v>2.544</v>
      </c>
      <c r="T2721" s="15">
        <v>40878</v>
      </c>
      <c r="U2721" s="14">
        <v>3.2530000000000001</v>
      </c>
      <c r="W2721" s="15">
        <v>40878</v>
      </c>
      <c r="X2721" s="14">
        <v>13.987</v>
      </c>
      <c r="Z2721" s="15">
        <v>40878</v>
      </c>
      <c r="AA2721" s="14">
        <v>2.7</v>
      </c>
      <c r="AC2721" s="14">
        <f t="shared" si="316"/>
        <v>4.1993619650857408</v>
      </c>
      <c r="AE2721" s="15">
        <v>40878</v>
      </c>
      <c r="AF2721" s="14">
        <v>2.0872999999999999</v>
      </c>
      <c r="AH2721" s="15">
        <v>40878</v>
      </c>
      <c r="AI2721" s="14">
        <v>2.2640000000000002</v>
      </c>
      <c r="AK2721" s="15">
        <v>40878</v>
      </c>
      <c r="AL2721" s="14">
        <v>2.08</v>
      </c>
      <c r="AM2721" s="14">
        <f t="shared" ref="AM2721:AM2784" si="318">AC2721-AL2721</f>
        <v>2.1193619650857407</v>
      </c>
      <c r="AN2721" s="15">
        <v>40878</v>
      </c>
      <c r="AO2721" s="14">
        <v>2.39</v>
      </c>
      <c r="AP2721" s="14">
        <f t="shared" ref="AP2721:AP2784" si="319">AF2721-AO2721</f>
        <v>-0.30270000000000019</v>
      </c>
      <c r="AQ2721" s="15">
        <v>40878</v>
      </c>
      <c r="AR2721" s="14">
        <v>3.1230000000000002</v>
      </c>
      <c r="AS2721" s="14">
        <f t="shared" ref="AS2721:AS2784" si="320">AI2721-AR2721</f>
        <v>-0.85899999999999999</v>
      </c>
      <c r="AU2721" s="14">
        <f t="shared" si="317"/>
        <v>9.7999999999999865E-2</v>
      </c>
      <c r="AW2721" s="14">
        <f t="shared" ref="AW2721:AW2784" si="321">I2721-AL2721</f>
        <v>3.6619999999999999</v>
      </c>
      <c r="AY2721" s="14">
        <f t="shared" ref="AY2721:AY2784" si="322">L2721-AL2721</f>
        <v>4.5720000000000001</v>
      </c>
      <c r="BA2721" s="15">
        <v>40878</v>
      </c>
      <c r="BB2721" s="14">
        <v>356.34559999999999</v>
      </c>
      <c r="BD2721" s="15"/>
      <c r="BJ2721" s="15">
        <v>41608</v>
      </c>
      <c r="BK2721" s="14">
        <v>224.2139</v>
      </c>
    </row>
    <row r="2722" spans="2:63" x14ac:dyDescent="0.2">
      <c r="B2722" s="15">
        <v>40879</v>
      </c>
      <c r="C2722" s="14">
        <v>2.1349999999999998</v>
      </c>
      <c r="E2722" s="15">
        <v>40879</v>
      </c>
      <c r="F2722" s="14">
        <v>3.2679999999999998</v>
      </c>
      <c r="H2722" s="15">
        <v>40879</v>
      </c>
      <c r="I2722" s="14">
        <v>5.68</v>
      </c>
      <c r="K2722" s="15">
        <v>40879</v>
      </c>
      <c r="L2722" s="14">
        <v>6.6820000000000004</v>
      </c>
      <c r="N2722" s="15">
        <v>40879</v>
      </c>
      <c r="O2722" s="14">
        <v>4.649</v>
      </c>
      <c r="Q2722" s="15">
        <v>40879</v>
      </c>
      <c r="R2722" s="14">
        <v>2.5049999999999999</v>
      </c>
      <c r="T2722" s="15">
        <v>40879</v>
      </c>
      <c r="U2722" s="14">
        <v>3.2640000000000002</v>
      </c>
      <c r="W2722" s="15">
        <v>40879</v>
      </c>
      <c r="X2722" s="14">
        <v>13.968999999999999</v>
      </c>
      <c r="Z2722" s="15">
        <v>40879</v>
      </c>
      <c r="AA2722" s="14">
        <v>2.661</v>
      </c>
      <c r="AC2722" s="14">
        <f t="shared" si="316"/>
        <v>4.2131254441526345</v>
      </c>
      <c r="AE2722" s="15">
        <v>40879</v>
      </c>
      <c r="AF2722" s="14">
        <v>2.0331000000000001</v>
      </c>
      <c r="AH2722" s="15">
        <v>40879</v>
      </c>
      <c r="AI2722" s="14">
        <v>2.29</v>
      </c>
      <c r="AK2722" s="15">
        <v>40879</v>
      </c>
      <c r="AL2722" s="14">
        <v>2.11</v>
      </c>
      <c r="AM2722" s="14">
        <f t="shared" si="318"/>
        <v>2.1031254441526346</v>
      </c>
      <c r="AN2722" s="15">
        <v>40879</v>
      </c>
      <c r="AO2722" s="14">
        <v>2.448</v>
      </c>
      <c r="AP2722" s="14">
        <f t="shared" si="319"/>
        <v>-0.41489999999999982</v>
      </c>
      <c r="AQ2722" s="15">
        <v>40879</v>
      </c>
      <c r="AR2722" s="14">
        <v>3.1084999999999998</v>
      </c>
      <c r="AS2722" s="14">
        <f t="shared" si="320"/>
        <v>-0.81849999999999978</v>
      </c>
      <c r="AU2722" s="14">
        <f t="shared" si="317"/>
        <v>2.4999999999999911E-2</v>
      </c>
      <c r="AW2722" s="14">
        <f t="shared" si="321"/>
        <v>3.57</v>
      </c>
      <c r="AY2722" s="14">
        <f t="shared" si="322"/>
        <v>4.572000000000001</v>
      </c>
      <c r="BA2722" s="15">
        <v>40879</v>
      </c>
      <c r="BB2722" s="14">
        <v>354.51139999999998</v>
      </c>
      <c r="BD2722" s="15"/>
      <c r="BJ2722" s="15">
        <v>41609</v>
      </c>
      <c r="BK2722" s="14">
        <v>224.2139</v>
      </c>
    </row>
    <row r="2723" spans="2:63" x14ac:dyDescent="0.2">
      <c r="B2723" s="15">
        <v>40880</v>
      </c>
      <c r="C2723" s="14">
        <v>2.1349999999999998</v>
      </c>
      <c r="E2723" s="15">
        <v>40880</v>
      </c>
      <c r="F2723" s="14">
        <v>3.2679999999999998</v>
      </c>
      <c r="H2723" s="15">
        <v>40880</v>
      </c>
      <c r="I2723" s="14">
        <v>5.68</v>
      </c>
      <c r="K2723" s="15">
        <v>40880</v>
      </c>
      <c r="L2723" s="14">
        <v>6.6820000000000004</v>
      </c>
      <c r="N2723" s="15">
        <v>40880</v>
      </c>
      <c r="O2723" s="14">
        <v>4.649</v>
      </c>
      <c r="Q2723" s="15">
        <v>40880</v>
      </c>
      <c r="R2723" s="14">
        <v>2.5049999999999999</v>
      </c>
      <c r="T2723" s="15">
        <v>40880</v>
      </c>
      <c r="U2723" s="14">
        <v>3.2640000000000002</v>
      </c>
      <c r="W2723" s="15">
        <v>40880</v>
      </c>
      <c r="X2723" s="14">
        <v>13.968999999999999</v>
      </c>
      <c r="Z2723" s="15">
        <v>40880</v>
      </c>
      <c r="AA2723" s="14">
        <v>2.661</v>
      </c>
      <c r="AC2723" s="14">
        <f t="shared" si="316"/>
        <v>4.2131254441526345</v>
      </c>
      <c r="AE2723" s="15">
        <v>40880</v>
      </c>
      <c r="AF2723" s="14">
        <v>2.0331000000000001</v>
      </c>
      <c r="AH2723" s="15">
        <v>40880</v>
      </c>
      <c r="AI2723" s="14">
        <v>2.29</v>
      </c>
      <c r="AK2723" s="15">
        <v>40880</v>
      </c>
      <c r="AL2723" s="14">
        <v>2.11</v>
      </c>
      <c r="AM2723" s="14">
        <f t="shared" si="318"/>
        <v>2.1031254441526346</v>
      </c>
      <c r="AN2723" s="15">
        <v>40880</v>
      </c>
      <c r="AO2723" s="14">
        <v>2.448</v>
      </c>
      <c r="AP2723" s="14">
        <f t="shared" si="319"/>
        <v>-0.41489999999999982</v>
      </c>
      <c r="AQ2723" s="15">
        <v>40880</v>
      </c>
      <c r="AR2723" s="14">
        <v>3.1084999999999998</v>
      </c>
      <c r="AS2723" s="14">
        <f t="shared" si="320"/>
        <v>-0.81849999999999978</v>
      </c>
      <c r="AU2723" s="14">
        <f t="shared" si="317"/>
        <v>2.4999999999999911E-2</v>
      </c>
      <c r="AW2723" s="14">
        <f t="shared" si="321"/>
        <v>3.57</v>
      </c>
      <c r="AY2723" s="14">
        <f t="shared" si="322"/>
        <v>4.572000000000001</v>
      </c>
      <c r="BA2723" s="15">
        <v>40880</v>
      </c>
      <c r="BB2723" s="14">
        <v>354.51139999999998</v>
      </c>
      <c r="BD2723" s="15"/>
      <c r="BJ2723" s="15">
        <v>41610</v>
      </c>
      <c r="BK2723" s="14">
        <v>224.51230000000001</v>
      </c>
    </row>
    <row r="2724" spans="2:63" x14ac:dyDescent="0.2">
      <c r="B2724" s="15">
        <v>40881</v>
      </c>
      <c r="C2724" s="14">
        <v>2.1349999999999998</v>
      </c>
      <c r="E2724" s="15">
        <v>40881</v>
      </c>
      <c r="F2724" s="14">
        <v>3.2679999999999998</v>
      </c>
      <c r="H2724" s="15">
        <v>40881</v>
      </c>
      <c r="I2724" s="14">
        <v>5.68</v>
      </c>
      <c r="K2724" s="15">
        <v>40881</v>
      </c>
      <c r="L2724" s="14">
        <v>6.6820000000000004</v>
      </c>
      <c r="N2724" s="15">
        <v>40881</v>
      </c>
      <c r="O2724" s="14">
        <v>4.649</v>
      </c>
      <c r="Q2724" s="15">
        <v>40881</v>
      </c>
      <c r="R2724" s="14">
        <v>2.5049999999999999</v>
      </c>
      <c r="T2724" s="15">
        <v>40881</v>
      </c>
      <c r="U2724" s="14">
        <v>3.2640000000000002</v>
      </c>
      <c r="W2724" s="15">
        <v>40881</v>
      </c>
      <c r="X2724" s="14">
        <v>13.968999999999999</v>
      </c>
      <c r="Z2724" s="15">
        <v>40881</v>
      </c>
      <c r="AA2724" s="14">
        <v>2.661</v>
      </c>
      <c r="AC2724" s="14">
        <f t="shared" si="316"/>
        <v>4.2131254441526345</v>
      </c>
      <c r="AE2724" s="15">
        <v>40881</v>
      </c>
      <c r="AF2724" s="14">
        <v>2.0331000000000001</v>
      </c>
      <c r="AH2724" s="15">
        <v>40881</v>
      </c>
      <c r="AI2724" s="14">
        <v>2.29</v>
      </c>
      <c r="AK2724" s="15">
        <v>40881</v>
      </c>
      <c r="AL2724" s="14">
        <v>2.11</v>
      </c>
      <c r="AM2724" s="14">
        <f t="shared" si="318"/>
        <v>2.1031254441526346</v>
      </c>
      <c r="AN2724" s="15">
        <v>40881</v>
      </c>
      <c r="AO2724" s="14">
        <v>2.448</v>
      </c>
      <c r="AP2724" s="14">
        <f t="shared" si="319"/>
        <v>-0.41489999999999982</v>
      </c>
      <c r="AQ2724" s="15">
        <v>40881</v>
      </c>
      <c r="AR2724" s="14">
        <v>3.1084999999999998</v>
      </c>
      <c r="AS2724" s="14">
        <f t="shared" si="320"/>
        <v>-0.81849999999999978</v>
      </c>
      <c r="AU2724" s="14">
        <f t="shared" si="317"/>
        <v>2.4999999999999911E-2</v>
      </c>
      <c r="AW2724" s="14">
        <f t="shared" si="321"/>
        <v>3.57</v>
      </c>
      <c r="AY2724" s="14">
        <f t="shared" si="322"/>
        <v>4.572000000000001</v>
      </c>
      <c r="BA2724" s="15">
        <v>40881</v>
      </c>
      <c r="BB2724" s="14">
        <v>354.51139999999998</v>
      </c>
      <c r="BD2724" s="15"/>
      <c r="BJ2724" s="15">
        <v>41611</v>
      </c>
      <c r="BK2724" s="14">
        <v>223.86279999999999</v>
      </c>
    </row>
    <row r="2725" spans="2:63" x14ac:dyDescent="0.2">
      <c r="B2725" s="15">
        <v>40882</v>
      </c>
      <c r="C2725" s="14">
        <v>2.2040000000000002</v>
      </c>
      <c r="E2725" s="15">
        <v>40882</v>
      </c>
      <c r="F2725" s="14">
        <v>3.133</v>
      </c>
      <c r="H2725" s="15">
        <v>40882</v>
      </c>
      <c r="I2725" s="14">
        <v>5.1230000000000002</v>
      </c>
      <c r="K2725" s="15">
        <v>40882</v>
      </c>
      <c r="L2725" s="14">
        <v>5.952</v>
      </c>
      <c r="N2725" s="15">
        <v>40882</v>
      </c>
      <c r="O2725" s="14">
        <v>4.3390000000000004</v>
      </c>
      <c r="Q2725" s="15">
        <v>40882</v>
      </c>
      <c r="R2725" s="14">
        <v>2.5880000000000001</v>
      </c>
      <c r="T2725" s="15">
        <v>40882</v>
      </c>
      <c r="U2725" s="14">
        <v>3.16</v>
      </c>
      <c r="W2725" s="15">
        <v>40882</v>
      </c>
      <c r="X2725" s="14">
        <v>13.396000000000001</v>
      </c>
      <c r="Z2725" s="15">
        <v>40882</v>
      </c>
      <c r="AA2725" s="14">
        <v>2.7240000000000002</v>
      </c>
      <c r="AC2725" s="14">
        <f t="shared" si="316"/>
        <v>3.963818631237447</v>
      </c>
      <c r="AE2725" s="15">
        <v>40882</v>
      </c>
      <c r="AF2725" s="14">
        <v>2.0436000000000001</v>
      </c>
      <c r="AH2725" s="15">
        <v>40882</v>
      </c>
      <c r="AI2725" s="14">
        <v>2.347</v>
      </c>
      <c r="AK2725" s="15">
        <v>40882</v>
      </c>
      <c r="AL2725" s="14">
        <v>2.1800000000000002</v>
      </c>
      <c r="AM2725" s="14">
        <f t="shared" si="318"/>
        <v>1.7838186312374469</v>
      </c>
      <c r="AN2725" s="15">
        <v>40882</v>
      </c>
      <c r="AO2725" s="14">
        <v>2.3890000000000002</v>
      </c>
      <c r="AP2725" s="14">
        <f t="shared" si="319"/>
        <v>-0.34540000000000015</v>
      </c>
      <c r="AQ2725" s="15">
        <v>40882</v>
      </c>
      <c r="AR2725" s="14">
        <v>3.11</v>
      </c>
      <c r="AS2725" s="14">
        <f t="shared" si="320"/>
        <v>-0.7629999999999999</v>
      </c>
      <c r="AU2725" s="14">
        <f t="shared" si="317"/>
        <v>2.4000000000000021E-2</v>
      </c>
      <c r="AW2725" s="14">
        <f t="shared" si="321"/>
        <v>2.9430000000000001</v>
      </c>
      <c r="AY2725" s="14">
        <f t="shared" si="322"/>
        <v>3.7719999999999998</v>
      </c>
      <c r="BA2725" s="15">
        <v>40882</v>
      </c>
      <c r="BB2725" s="14">
        <v>291.98590000000002</v>
      </c>
      <c r="BD2725" s="15"/>
      <c r="BJ2725" s="15">
        <v>41612</v>
      </c>
      <c r="BK2725" s="14">
        <v>223.643</v>
      </c>
    </row>
    <row r="2726" spans="2:63" x14ac:dyDescent="0.2">
      <c r="B2726" s="15">
        <v>40883</v>
      </c>
      <c r="C2726" s="14">
        <v>2.1880000000000002</v>
      </c>
      <c r="E2726" s="15">
        <v>40883</v>
      </c>
      <c r="F2726" s="14">
        <v>3.24</v>
      </c>
      <c r="H2726" s="15">
        <v>40883</v>
      </c>
      <c r="I2726" s="14">
        <v>5.21</v>
      </c>
      <c r="K2726" s="15">
        <v>40883</v>
      </c>
      <c r="L2726" s="14">
        <v>5.87</v>
      </c>
      <c r="N2726" s="15">
        <v>40883</v>
      </c>
      <c r="O2726" s="14">
        <v>4.2990000000000004</v>
      </c>
      <c r="Q2726" s="15">
        <v>40883</v>
      </c>
      <c r="R2726" s="14">
        <v>2.5960000000000001</v>
      </c>
      <c r="T2726" s="15">
        <v>40883</v>
      </c>
      <c r="U2726" s="14">
        <v>3.218</v>
      </c>
      <c r="W2726" s="15">
        <v>40883</v>
      </c>
      <c r="X2726" s="14">
        <v>13.228</v>
      </c>
      <c r="Z2726" s="15">
        <v>40883</v>
      </c>
      <c r="AA2726" s="14">
        <v>2.7119999999999997</v>
      </c>
      <c r="AC2726" s="14">
        <f t="shared" si="316"/>
        <v>3.9750587053916262</v>
      </c>
      <c r="AE2726" s="15">
        <v>40883</v>
      </c>
      <c r="AF2726" s="14">
        <v>2.0891000000000002</v>
      </c>
      <c r="AH2726" s="15">
        <v>40883</v>
      </c>
      <c r="AI2726" s="14">
        <v>2.2490000000000001</v>
      </c>
      <c r="AK2726" s="15">
        <v>40883</v>
      </c>
      <c r="AL2726" s="14">
        <v>2.13</v>
      </c>
      <c r="AM2726" s="14">
        <f t="shared" si="318"/>
        <v>1.8450587053916263</v>
      </c>
      <c r="AN2726" s="15">
        <v>40883</v>
      </c>
      <c r="AO2726" s="14">
        <v>2.3849999999999998</v>
      </c>
      <c r="AP2726" s="14">
        <f t="shared" si="319"/>
        <v>-0.29589999999999961</v>
      </c>
      <c r="AQ2726" s="15">
        <v>40883</v>
      </c>
      <c r="AR2726" s="14">
        <v>3.11</v>
      </c>
      <c r="AS2726" s="14">
        <f t="shared" si="320"/>
        <v>-0.86099999999999977</v>
      </c>
      <c r="AU2726" s="14">
        <f t="shared" si="317"/>
        <v>5.8000000000000274E-2</v>
      </c>
      <c r="AW2726" s="14">
        <f t="shared" si="321"/>
        <v>3.08</v>
      </c>
      <c r="AY2726" s="14">
        <f t="shared" si="322"/>
        <v>3.74</v>
      </c>
      <c r="BA2726" s="15">
        <v>40883</v>
      </c>
      <c r="BB2726" s="14">
        <v>302.2559</v>
      </c>
      <c r="BD2726" s="15"/>
      <c r="BJ2726" s="15">
        <v>41613</v>
      </c>
      <c r="BK2726" s="14">
        <v>223.3845</v>
      </c>
    </row>
    <row r="2727" spans="2:63" x14ac:dyDescent="0.2">
      <c r="B2727" s="15">
        <v>40884</v>
      </c>
      <c r="C2727" s="14">
        <v>2.1040000000000001</v>
      </c>
      <c r="E2727" s="15">
        <v>40884</v>
      </c>
      <c r="F2727" s="14">
        <v>3.2149999999999999</v>
      </c>
      <c r="H2727" s="15">
        <v>40884</v>
      </c>
      <c r="I2727" s="14">
        <v>5.431</v>
      </c>
      <c r="K2727" s="15">
        <v>40884</v>
      </c>
      <c r="L2727" s="14">
        <v>5.9909999999999997</v>
      </c>
      <c r="N2727" s="15">
        <v>40884</v>
      </c>
      <c r="O2727" s="14">
        <v>4.4660000000000002</v>
      </c>
      <c r="Q2727" s="15">
        <v>40884</v>
      </c>
      <c r="R2727" s="14">
        <v>2.5419999999999998</v>
      </c>
      <c r="T2727" s="15">
        <v>40884</v>
      </c>
      <c r="U2727" s="14">
        <v>3.2170000000000001</v>
      </c>
      <c r="W2727" s="15">
        <v>40884</v>
      </c>
      <c r="X2727" s="14">
        <v>12.943999999999999</v>
      </c>
      <c r="Z2727" s="15">
        <v>40884</v>
      </c>
      <c r="AA2727" s="14">
        <v>2.649</v>
      </c>
      <c r="AC2727" s="14">
        <f t="shared" si="316"/>
        <v>3.9935873628920127</v>
      </c>
      <c r="AE2727" s="15">
        <v>40884</v>
      </c>
      <c r="AF2727" s="14">
        <v>2.0295999999999998</v>
      </c>
      <c r="AH2727" s="15">
        <v>40884</v>
      </c>
      <c r="AI2727" s="14">
        <v>2.2349999999999999</v>
      </c>
      <c r="AK2727" s="15">
        <v>40884</v>
      </c>
      <c r="AL2727" s="14">
        <v>2.1</v>
      </c>
      <c r="AM2727" s="14">
        <f t="shared" si="318"/>
        <v>1.8935873628920126</v>
      </c>
      <c r="AN2727" s="15">
        <v>40884</v>
      </c>
      <c r="AO2727" s="14">
        <v>2.3970000000000002</v>
      </c>
      <c r="AP2727" s="14">
        <f t="shared" si="319"/>
        <v>-0.36740000000000039</v>
      </c>
      <c r="AQ2727" s="15">
        <v>40884</v>
      </c>
      <c r="AR2727" s="14">
        <v>3.085</v>
      </c>
      <c r="AS2727" s="14">
        <f t="shared" si="320"/>
        <v>-0.85000000000000009</v>
      </c>
      <c r="AU2727" s="14">
        <f t="shared" si="317"/>
        <v>4.0000000000000036E-3</v>
      </c>
      <c r="AW2727" s="14">
        <f t="shared" si="321"/>
        <v>3.331</v>
      </c>
      <c r="AY2727" s="14">
        <f t="shared" si="322"/>
        <v>3.8909999999999996</v>
      </c>
      <c r="BA2727" s="15">
        <v>40884</v>
      </c>
      <c r="BB2727" s="14">
        <v>332.76650000000001</v>
      </c>
      <c r="BD2727" s="15"/>
      <c r="BJ2727" s="15">
        <v>41614</v>
      </c>
      <c r="BK2727" s="14">
        <v>223.97970000000001</v>
      </c>
    </row>
    <row r="2728" spans="2:63" x14ac:dyDescent="0.2">
      <c r="B2728" s="15">
        <v>40885</v>
      </c>
      <c r="C2728" s="14">
        <v>2.016</v>
      </c>
      <c r="E2728" s="15">
        <v>40885</v>
      </c>
      <c r="F2728" s="14">
        <v>3.3570000000000002</v>
      </c>
      <c r="H2728" s="15">
        <v>40885</v>
      </c>
      <c r="I2728" s="14">
        <v>5.8140000000000001</v>
      </c>
      <c r="K2728" s="15">
        <v>40885</v>
      </c>
      <c r="L2728" s="14">
        <v>6.4580000000000002</v>
      </c>
      <c r="N2728" s="15">
        <v>40885</v>
      </c>
      <c r="O2728" s="14">
        <v>4.6639999999999997</v>
      </c>
      <c r="Q2728" s="15">
        <v>40885</v>
      </c>
      <c r="R2728" s="14">
        <v>2.4900000000000002</v>
      </c>
      <c r="T2728" s="15">
        <v>40885</v>
      </c>
      <c r="U2728" s="14">
        <v>3.2170000000000001</v>
      </c>
      <c r="W2728" s="15">
        <v>40885</v>
      </c>
      <c r="X2728" s="14">
        <v>12.951000000000001</v>
      </c>
      <c r="Z2728" s="15">
        <v>40885</v>
      </c>
      <c r="AA2728" s="14">
        <v>2.6120000000000001</v>
      </c>
      <c r="AC2728" s="14">
        <f t="shared" si="316"/>
        <v>4.1451476904063034</v>
      </c>
      <c r="AE2728" s="15">
        <v>40885</v>
      </c>
      <c r="AF2728" s="14">
        <v>1.9704000000000002</v>
      </c>
      <c r="AH2728" s="15">
        <v>40885</v>
      </c>
      <c r="AI2728" s="14">
        <v>2.1189999999999998</v>
      </c>
      <c r="AK2728" s="15">
        <v>40885</v>
      </c>
      <c r="AL2728" s="14">
        <v>2.09</v>
      </c>
      <c r="AM2728" s="14">
        <f t="shared" si="318"/>
        <v>2.0551476904063035</v>
      </c>
      <c r="AN2728" s="15">
        <v>40885</v>
      </c>
      <c r="AO2728" s="14">
        <v>2.2885</v>
      </c>
      <c r="AP2728" s="14">
        <f t="shared" si="319"/>
        <v>-0.31809999999999983</v>
      </c>
      <c r="AQ2728" s="15">
        <v>40885</v>
      </c>
      <c r="AR2728" s="14">
        <v>3.02</v>
      </c>
      <c r="AS2728" s="14">
        <f t="shared" si="320"/>
        <v>-0.90100000000000025</v>
      </c>
      <c r="AU2728" s="14">
        <f t="shared" si="317"/>
        <v>-7.3999999999999844E-2</v>
      </c>
      <c r="AW2728" s="14">
        <f t="shared" si="321"/>
        <v>3.7240000000000002</v>
      </c>
      <c r="AY2728" s="14">
        <f t="shared" si="322"/>
        <v>4.3680000000000003</v>
      </c>
      <c r="BA2728" s="15">
        <v>40885</v>
      </c>
      <c r="BB2728" s="14">
        <v>379.7921</v>
      </c>
      <c r="BD2728" s="15"/>
      <c r="BJ2728" s="15">
        <v>41615</v>
      </c>
      <c r="BK2728" s="14">
        <v>223.97970000000001</v>
      </c>
    </row>
    <row r="2729" spans="2:63" x14ac:dyDescent="0.2">
      <c r="B2729" s="15">
        <v>40886</v>
      </c>
      <c r="C2729" s="14">
        <v>2.149</v>
      </c>
      <c r="E2729" s="15">
        <v>40886</v>
      </c>
      <c r="F2729" s="14">
        <v>3.2650000000000001</v>
      </c>
      <c r="H2729" s="15">
        <v>40886</v>
      </c>
      <c r="I2729" s="14">
        <v>5.7450000000000001</v>
      </c>
      <c r="K2729" s="15">
        <v>40886</v>
      </c>
      <c r="L2729" s="14">
        <v>6.36</v>
      </c>
      <c r="N2729" s="15">
        <v>40886</v>
      </c>
      <c r="O2729" s="14">
        <v>4.5490000000000004</v>
      </c>
      <c r="Q2729" s="15">
        <v>40886</v>
      </c>
      <c r="R2729" s="14">
        <v>2.5499999999999998</v>
      </c>
      <c r="T2729" s="15">
        <v>40886</v>
      </c>
      <c r="U2729" s="14">
        <v>3.2170000000000001</v>
      </c>
      <c r="W2729" s="15">
        <v>40886</v>
      </c>
      <c r="X2729" s="14">
        <v>12.994</v>
      </c>
      <c r="Z2729" s="15">
        <v>40886</v>
      </c>
      <c r="AA2729" s="14">
        <v>2.6989999999999998</v>
      </c>
      <c r="AC2729" s="14">
        <f t="shared" si="316"/>
        <v>4.1360670477367512</v>
      </c>
      <c r="AE2729" s="15">
        <v>40886</v>
      </c>
      <c r="AF2729" s="14">
        <v>2.0611000000000002</v>
      </c>
      <c r="AH2729" s="15">
        <v>40886</v>
      </c>
      <c r="AI2729" s="14">
        <v>2.16</v>
      </c>
      <c r="AK2729" s="15">
        <v>40886</v>
      </c>
      <c r="AL2729" s="14">
        <v>2.09</v>
      </c>
      <c r="AM2729" s="14">
        <f t="shared" si="318"/>
        <v>2.0460670477367513</v>
      </c>
      <c r="AN2729" s="15">
        <v>40886</v>
      </c>
      <c r="AO2729" s="14">
        <v>2.3818000000000001</v>
      </c>
      <c r="AP2729" s="14">
        <f t="shared" si="319"/>
        <v>-0.32069999999999999</v>
      </c>
      <c r="AQ2729" s="15">
        <v>40886</v>
      </c>
      <c r="AR2729" s="14">
        <v>3.0920000000000001</v>
      </c>
      <c r="AS2729" s="14">
        <f t="shared" si="320"/>
        <v>-0.93199999999999994</v>
      </c>
      <c r="AU2729" s="14">
        <f t="shared" si="317"/>
        <v>5.9000000000000163E-2</v>
      </c>
      <c r="AW2729" s="14">
        <f t="shared" si="321"/>
        <v>3.6550000000000002</v>
      </c>
      <c r="AY2729" s="14">
        <f t="shared" si="322"/>
        <v>4.2700000000000005</v>
      </c>
      <c r="BA2729" s="15">
        <v>40886</v>
      </c>
      <c r="BB2729" s="14">
        <v>359.63909999999998</v>
      </c>
      <c r="BD2729" s="15"/>
      <c r="BJ2729" s="15">
        <v>41616</v>
      </c>
      <c r="BK2729" s="14">
        <v>223.97970000000001</v>
      </c>
    </row>
    <row r="2730" spans="2:63" x14ac:dyDescent="0.2">
      <c r="B2730" s="15">
        <v>40887</v>
      </c>
      <c r="C2730" s="14">
        <v>2.149</v>
      </c>
      <c r="E2730" s="15">
        <v>40887</v>
      </c>
      <c r="F2730" s="14">
        <v>3.2650000000000001</v>
      </c>
      <c r="H2730" s="15">
        <v>40887</v>
      </c>
      <c r="I2730" s="14">
        <v>5.7450000000000001</v>
      </c>
      <c r="K2730" s="15">
        <v>40887</v>
      </c>
      <c r="L2730" s="14">
        <v>6.36</v>
      </c>
      <c r="N2730" s="15">
        <v>40887</v>
      </c>
      <c r="O2730" s="14">
        <v>4.5490000000000004</v>
      </c>
      <c r="Q2730" s="15">
        <v>40887</v>
      </c>
      <c r="R2730" s="14">
        <v>2.5499999999999998</v>
      </c>
      <c r="T2730" s="15">
        <v>40887</v>
      </c>
      <c r="U2730" s="14">
        <v>3.2170000000000001</v>
      </c>
      <c r="W2730" s="15">
        <v>40887</v>
      </c>
      <c r="X2730" s="14">
        <v>12.994</v>
      </c>
      <c r="Z2730" s="15">
        <v>40887</v>
      </c>
      <c r="AA2730" s="14">
        <v>2.6989999999999998</v>
      </c>
      <c r="AC2730" s="14">
        <f t="shared" si="316"/>
        <v>4.1360670477367512</v>
      </c>
      <c r="AE2730" s="15">
        <v>40887</v>
      </c>
      <c r="AF2730" s="14">
        <v>2.0611000000000002</v>
      </c>
      <c r="AH2730" s="15">
        <v>40887</v>
      </c>
      <c r="AI2730" s="14">
        <v>2.16</v>
      </c>
      <c r="AK2730" s="15">
        <v>40887</v>
      </c>
      <c r="AL2730" s="14">
        <v>2.09</v>
      </c>
      <c r="AM2730" s="14">
        <f t="shared" si="318"/>
        <v>2.0460670477367513</v>
      </c>
      <c r="AN2730" s="15">
        <v>40887</v>
      </c>
      <c r="AO2730" s="14">
        <v>2.3818000000000001</v>
      </c>
      <c r="AP2730" s="14">
        <f t="shared" si="319"/>
        <v>-0.32069999999999999</v>
      </c>
      <c r="AQ2730" s="15">
        <v>40887</v>
      </c>
      <c r="AR2730" s="14">
        <v>3.0920000000000001</v>
      </c>
      <c r="AS2730" s="14">
        <f t="shared" si="320"/>
        <v>-0.93199999999999994</v>
      </c>
      <c r="AU2730" s="14">
        <f t="shared" si="317"/>
        <v>5.9000000000000163E-2</v>
      </c>
      <c r="AW2730" s="14">
        <f t="shared" si="321"/>
        <v>3.6550000000000002</v>
      </c>
      <c r="AY2730" s="14">
        <f t="shared" si="322"/>
        <v>4.2700000000000005</v>
      </c>
      <c r="BA2730" s="15">
        <v>40887</v>
      </c>
      <c r="BB2730" s="14">
        <v>359.63909999999998</v>
      </c>
      <c r="BD2730" s="15"/>
      <c r="BJ2730" s="15">
        <v>41617</v>
      </c>
      <c r="BK2730" s="14">
        <v>224.67599999999999</v>
      </c>
    </row>
    <row r="2731" spans="2:63" x14ac:dyDescent="0.2">
      <c r="B2731" s="15">
        <v>40888</v>
      </c>
      <c r="C2731" s="14">
        <v>2.149</v>
      </c>
      <c r="E2731" s="15">
        <v>40888</v>
      </c>
      <c r="F2731" s="14">
        <v>3.2650000000000001</v>
      </c>
      <c r="H2731" s="15">
        <v>40888</v>
      </c>
      <c r="I2731" s="14">
        <v>5.7450000000000001</v>
      </c>
      <c r="K2731" s="15">
        <v>40888</v>
      </c>
      <c r="L2731" s="14">
        <v>6.36</v>
      </c>
      <c r="N2731" s="15">
        <v>40888</v>
      </c>
      <c r="O2731" s="14">
        <v>4.5490000000000004</v>
      </c>
      <c r="Q2731" s="15">
        <v>40888</v>
      </c>
      <c r="R2731" s="14">
        <v>2.5499999999999998</v>
      </c>
      <c r="T2731" s="15">
        <v>40888</v>
      </c>
      <c r="U2731" s="14">
        <v>3.2170000000000001</v>
      </c>
      <c r="W2731" s="15">
        <v>40888</v>
      </c>
      <c r="X2731" s="14">
        <v>12.994</v>
      </c>
      <c r="Z2731" s="15">
        <v>40888</v>
      </c>
      <c r="AA2731" s="14">
        <v>2.6989999999999998</v>
      </c>
      <c r="AC2731" s="14">
        <f t="shared" si="316"/>
        <v>4.1360670477367512</v>
      </c>
      <c r="AE2731" s="15">
        <v>40888</v>
      </c>
      <c r="AF2731" s="14">
        <v>2.0611000000000002</v>
      </c>
      <c r="AH2731" s="15">
        <v>40888</v>
      </c>
      <c r="AI2731" s="14">
        <v>2.16</v>
      </c>
      <c r="AK2731" s="15">
        <v>40888</v>
      </c>
      <c r="AL2731" s="14">
        <v>2.09</v>
      </c>
      <c r="AM2731" s="14">
        <f t="shared" si="318"/>
        <v>2.0460670477367513</v>
      </c>
      <c r="AN2731" s="15">
        <v>40888</v>
      </c>
      <c r="AO2731" s="14">
        <v>2.3818000000000001</v>
      </c>
      <c r="AP2731" s="14">
        <f t="shared" si="319"/>
        <v>-0.32069999999999999</v>
      </c>
      <c r="AQ2731" s="15">
        <v>40888</v>
      </c>
      <c r="AR2731" s="14">
        <v>3.0920000000000001</v>
      </c>
      <c r="AS2731" s="14">
        <f t="shared" si="320"/>
        <v>-0.93199999999999994</v>
      </c>
      <c r="AU2731" s="14">
        <f t="shared" si="317"/>
        <v>5.9000000000000163E-2</v>
      </c>
      <c r="AW2731" s="14">
        <f t="shared" si="321"/>
        <v>3.6550000000000002</v>
      </c>
      <c r="AY2731" s="14">
        <f t="shared" si="322"/>
        <v>4.2700000000000005</v>
      </c>
      <c r="BA2731" s="15">
        <v>40888</v>
      </c>
      <c r="BB2731" s="14">
        <v>359.63909999999998</v>
      </c>
      <c r="BD2731" s="15"/>
      <c r="BJ2731" s="15">
        <v>41618</v>
      </c>
      <c r="BK2731" s="14">
        <v>224.55359999999999</v>
      </c>
    </row>
    <row r="2732" spans="2:63" x14ac:dyDescent="0.2">
      <c r="B2732" s="15">
        <v>40889</v>
      </c>
      <c r="C2732" s="14">
        <v>2.0209999999999999</v>
      </c>
      <c r="E2732" s="15">
        <v>40889</v>
      </c>
      <c r="F2732" s="14">
        <v>3.282</v>
      </c>
      <c r="H2732" s="15">
        <v>40889</v>
      </c>
      <c r="I2732" s="14">
        <v>5.7889999999999997</v>
      </c>
      <c r="K2732" s="15">
        <v>40889</v>
      </c>
      <c r="L2732" s="14">
        <v>6.5620000000000003</v>
      </c>
      <c r="N2732" s="15">
        <v>40889</v>
      </c>
      <c r="O2732" s="14">
        <v>4.5570000000000004</v>
      </c>
      <c r="Q2732" s="15">
        <v>40889</v>
      </c>
      <c r="R2732" s="14">
        <v>2.4119999999999999</v>
      </c>
      <c r="T2732" s="15">
        <v>40889</v>
      </c>
      <c r="U2732" s="14">
        <v>3.1589999999999998</v>
      </c>
      <c r="W2732" s="15">
        <v>40889</v>
      </c>
      <c r="X2732" s="14">
        <v>12.992000000000001</v>
      </c>
      <c r="Z2732" s="15">
        <v>40889</v>
      </c>
      <c r="AA2732" s="14">
        <v>2.573</v>
      </c>
      <c r="AC2732" s="14">
        <f t="shared" si="316"/>
        <v>4.1361728719295527</v>
      </c>
      <c r="AE2732" s="15">
        <v>40889</v>
      </c>
      <c r="AF2732" s="14">
        <v>2.0121000000000002</v>
      </c>
      <c r="AH2732" s="15">
        <v>40889</v>
      </c>
      <c r="AI2732" s="14">
        <v>2.1019999999999999</v>
      </c>
      <c r="AK2732" s="15">
        <v>40889</v>
      </c>
      <c r="AL2732" s="14">
        <v>2.0750000000000002</v>
      </c>
      <c r="AM2732" s="14">
        <f t="shared" si="318"/>
        <v>2.0611728719295526</v>
      </c>
      <c r="AN2732" s="15">
        <v>40889</v>
      </c>
      <c r="AO2732" s="14">
        <v>2.3580000000000001</v>
      </c>
      <c r="AP2732" s="14">
        <f t="shared" si="319"/>
        <v>-0.34589999999999987</v>
      </c>
      <c r="AQ2732" s="15">
        <v>40889</v>
      </c>
      <c r="AR2732" s="14">
        <v>3.0766</v>
      </c>
      <c r="AS2732" s="14">
        <f t="shared" si="320"/>
        <v>-0.97460000000000013</v>
      </c>
      <c r="AU2732" s="14">
        <f t="shared" si="317"/>
        <v>-5.400000000000027E-2</v>
      </c>
      <c r="AW2732" s="14">
        <f t="shared" si="321"/>
        <v>3.7139999999999995</v>
      </c>
      <c r="AY2732" s="14">
        <f t="shared" si="322"/>
        <v>4.4870000000000001</v>
      </c>
      <c r="BA2732" s="15">
        <v>40889</v>
      </c>
      <c r="BB2732" s="14">
        <v>376.86070000000001</v>
      </c>
      <c r="BD2732" s="15"/>
      <c r="BJ2732" s="15">
        <v>41619</v>
      </c>
      <c r="BK2732" s="14">
        <v>224.05350000000001</v>
      </c>
    </row>
    <row r="2733" spans="2:63" x14ac:dyDescent="0.2">
      <c r="B2733" s="15">
        <v>40890</v>
      </c>
      <c r="C2733" s="14">
        <v>2.028</v>
      </c>
      <c r="E2733" s="15">
        <v>40890</v>
      </c>
      <c r="F2733" s="14">
        <v>3.2650000000000001</v>
      </c>
      <c r="H2733" s="15">
        <v>40890</v>
      </c>
      <c r="I2733" s="14">
        <v>5.7059999999999995</v>
      </c>
      <c r="K2733" s="15">
        <v>40890</v>
      </c>
      <c r="L2733" s="14">
        <v>6.6850000000000005</v>
      </c>
      <c r="N2733" s="15">
        <v>40890</v>
      </c>
      <c r="O2733" s="14">
        <v>4.4829999999999997</v>
      </c>
      <c r="Q2733" s="15">
        <v>40890</v>
      </c>
      <c r="R2733" s="14">
        <v>2.3689999999999998</v>
      </c>
      <c r="T2733" s="15">
        <v>40890</v>
      </c>
      <c r="U2733" s="14">
        <v>3.137</v>
      </c>
      <c r="W2733" s="15">
        <v>40890</v>
      </c>
      <c r="X2733" s="14">
        <v>12.984999999999999</v>
      </c>
      <c r="Z2733" s="15">
        <v>40890</v>
      </c>
      <c r="AA2733" s="14">
        <v>2.5220000000000002</v>
      </c>
      <c r="AC2733" s="14">
        <f t="shared" si="316"/>
        <v>4.1391331685462687</v>
      </c>
      <c r="AE2733" s="15">
        <v>40890</v>
      </c>
      <c r="AF2733" s="14">
        <v>1.9651000000000001</v>
      </c>
      <c r="AH2733" s="15">
        <v>40890</v>
      </c>
      <c r="AI2733" s="14">
        <v>2.1259999999999999</v>
      </c>
      <c r="AK2733" s="15">
        <v>40890</v>
      </c>
      <c r="AL2733" s="14">
        <v>2.0950000000000002</v>
      </c>
      <c r="AM2733" s="14">
        <f t="shared" si="318"/>
        <v>2.0441331685462685</v>
      </c>
      <c r="AN2733" s="15">
        <v>40890</v>
      </c>
      <c r="AO2733" s="14">
        <v>2.302</v>
      </c>
      <c r="AP2733" s="14">
        <f t="shared" si="319"/>
        <v>-0.33689999999999998</v>
      </c>
      <c r="AQ2733" s="15">
        <v>40890</v>
      </c>
      <c r="AR2733" s="14">
        <v>3.125</v>
      </c>
      <c r="AS2733" s="14">
        <f t="shared" si="320"/>
        <v>-0.99900000000000011</v>
      </c>
      <c r="AU2733" s="14">
        <f t="shared" si="317"/>
        <v>-6.7000000000000171E-2</v>
      </c>
      <c r="AW2733" s="14">
        <f t="shared" si="321"/>
        <v>3.6109999999999993</v>
      </c>
      <c r="AY2733" s="14">
        <f t="shared" si="322"/>
        <v>4.59</v>
      </c>
      <c r="BA2733" s="15">
        <v>40890</v>
      </c>
      <c r="BB2733" s="14">
        <v>367.81360000000001</v>
      </c>
      <c r="BD2733" s="15"/>
      <c r="BJ2733" s="15">
        <v>41620</v>
      </c>
      <c r="BK2733" s="14">
        <v>224.23179999999999</v>
      </c>
    </row>
    <row r="2734" spans="2:63" x14ac:dyDescent="0.2">
      <c r="B2734" s="15">
        <v>40891</v>
      </c>
      <c r="C2734" s="14">
        <v>1.921</v>
      </c>
      <c r="E2734" s="15">
        <v>40891</v>
      </c>
      <c r="F2734" s="14">
        <v>3.1909999999999998</v>
      </c>
      <c r="H2734" s="15">
        <v>40891</v>
      </c>
      <c r="I2734" s="14">
        <v>5.6890000000000001</v>
      </c>
      <c r="K2734" s="15">
        <v>40891</v>
      </c>
      <c r="L2734" s="14">
        <v>6.7960000000000003</v>
      </c>
      <c r="N2734" s="15">
        <v>40891</v>
      </c>
      <c r="O2734" s="14">
        <v>4.4790000000000001</v>
      </c>
      <c r="Q2734" s="15">
        <v>40891</v>
      </c>
      <c r="R2734" s="14">
        <v>2.2650000000000001</v>
      </c>
      <c r="T2734" s="15">
        <v>40891</v>
      </c>
      <c r="U2734" s="14">
        <v>3.0350000000000001</v>
      </c>
      <c r="W2734" s="15">
        <v>40891</v>
      </c>
      <c r="X2734" s="14">
        <v>13.032999999999999</v>
      </c>
      <c r="Z2734" s="15">
        <v>40891</v>
      </c>
      <c r="AA2734" s="14">
        <v>2.427</v>
      </c>
      <c r="AC2734" s="14">
        <f t="shared" si="316"/>
        <v>4.1017716669241464</v>
      </c>
      <c r="AE2734" s="15">
        <v>40891</v>
      </c>
      <c r="AF2734" s="14">
        <v>1.9026999999999998</v>
      </c>
      <c r="AH2734" s="15">
        <v>40891</v>
      </c>
      <c r="AI2734" s="14">
        <v>2.093</v>
      </c>
      <c r="AK2734" s="15">
        <v>40891</v>
      </c>
      <c r="AL2734" s="14">
        <v>2.0750000000000002</v>
      </c>
      <c r="AM2734" s="14">
        <f t="shared" si="318"/>
        <v>2.0267716669241462</v>
      </c>
      <c r="AN2734" s="15">
        <v>40891</v>
      </c>
      <c r="AO2734" s="14">
        <v>2.2890000000000001</v>
      </c>
      <c r="AP2734" s="14">
        <f t="shared" si="319"/>
        <v>-0.38630000000000031</v>
      </c>
      <c r="AQ2734" s="15">
        <v>40891</v>
      </c>
      <c r="AR2734" s="14">
        <v>3.145</v>
      </c>
      <c r="AS2734" s="14">
        <f t="shared" si="320"/>
        <v>-1.052</v>
      </c>
      <c r="AU2734" s="14">
        <f t="shared" si="317"/>
        <v>-0.15400000000000014</v>
      </c>
      <c r="AW2734" s="14">
        <f t="shared" si="321"/>
        <v>3.6139999999999999</v>
      </c>
      <c r="AY2734" s="14">
        <f t="shared" si="322"/>
        <v>4.7210000000000001</v>
      </c>
      <c r="BA2734" s="15">
        <v>40891</v>
      </c>
      <c r="BB2734" s="14">
        <v>376.85340000000002</v>
      </c>
      <c r="BD2734" s="15"/>
      <c r="BJ2734" s="15">
        <v>41621</v>
      </c>
      <c r="BK2734" s="14">
        <v>223.94059999999999</v>
      </c>
    </row>
    <row r="2735" spans="2:63" x14ac:dyDescent="0.2">
      <c r="B2735" s="15">
        <v>40892</v>
      </c>
      <c r="C2735" s="14">
        <v>1.9449999999999998</v>
      </c>
      <c r="E2735" s="15">
        <v>40892</v>
      </c>
      <c r="F2735" s="14">
        <v>3.085</v>
      </c>
      <c r="H2735" s="15">
        <v>40892</v>
      </c>
      <c r="I2735" s="14">
        <v>5.4329999999999998</v>
      </c>
      <c r="K2735" s="15">
        <v>40892</v>
      </c>
      <c r="L2735" s="14">
        <v>6.5709999999999997</v>
      </c>
      <c r="N2735" s="15">
        <v>40892</v>
      </c>
      <c r="O2735" s="14">
        <v>4.2930000000000001</v>
      </c>
      <c r="Q2735" s="15">
        <v>40892</v>
      </c>
      <c r="R2735" s="14">
        <v>2.266</v>
      </c>
      <c r="T2735" s="15">
        <v>40892</v>
      </c>
      <c r="U2735" s="14">
        <v>2.948</v>
      </c>
      <c r="W2735" s="15">
        <v>40892</v>
      </c>
      <c r="X2735" s="14">
        <v>13.077</v>
      </c>
      <c r="Z2735" s="15">
        <v>40892</v>
      </c>
      <c r="AA2735" s="14">
        <v>2.4239999999999999</v>
      </c>
      <c r="AC2735" s="14">
        <f t="shared" si="316"/>
        <v>3.9989417580719899</v>
      </c>
      <c r="AE2735" s="15">
        <v>40892</v>
      </c>
      <c r="AF2735" s="14">
        <v>1.9079000000000002</v>
      </c>
      <c r="AH2735" s="15">
        <v>40892</v>
      </c>
      <c r="AI2735" s="14">
        <v>2.1019999999999999</v>
      </c>
      <c r="AK2735" s="15">
        <v>40892</v>
      </c>
      <c r="AL2735" s="14">
        <v>2.0699999999999998</v>
      </c>
      <c r="AM2735" s="14">
        <f t="shared" si="318"/>
        <v>1.9289417580719901</v>
      </c>
      <c r="AN2735" s="15">
        <v>40892</v>
      </c>
      <c r="AO2735" s="14">
        <v>2.2675000000000001</v>
      </c>
      <c r="AP2735" s="14">
        <f t="shared" si="319"/>
        <v>-0.35959999999999992</v>
      </c>
      <c r="AQ2735" s="15">
        <v>40892</v>
      </c>
      <c r="AR2735" s="14">
        <v>3.1535000000000002</v>
      </c>
      <c r="AS2735" s="14">
        <f t="shared" si="320"/>
        <v>-1.0515000000000003</v>
      </c>
      <c r="AU2735" s="14">
        <f t="shared" si="317"/>
        <v>-0.125</v>
      </c>
      <c r="AW2735" s="14">
        <f t="shared" si="321"/>
        <v>3.363</v>
      </c>
      <c r="AY2735" s="14">
        <f t="shared" si="322"/>
        <v>4.5009999999999994</v>
      </c>
      <c r="BA2735" s="15">
        <v>40892</v>
      </c>
      <c r="BB2735" s="14">
        <v>348.73099999999999</v>
      </c>
      <c r="BD2735" s="15"/>
      <c r="BJ2735" s="15">
        <v>41622</v>
      </c>
      <c r="BK2735" s="14">
        <v>223.94059999999999</v>
      </c>
    </row>
    <row r="2736" spans="2:63" x14ac:dyDescent="0.2">
      <c r="B2736" s="15">
        <v>40893</v>
      </c>
      <c r="C2736" s="14">
        <v>1.8519999999999999</v>
      </c>
      <c r="E2736" s="15">
        <v>40893</v>
      </c>
      <c r="F2736" s="14">
        <v>3.0569999999999999</v>
      </c>
      <c r="H2736" s="15">
        <v>40893</v>
      </c>
      <c r="I2736" s="14">
        <v>5.3049999999999997</v>
      </c>
      <c r="K2736" s="15">
        <v>40893</v>
      </c>
      <c r="L2736" s="14">
        <v>6.5919999999999996</v>
      </c>
      <c r="N2736" s="15">
        <v>40893</v>
      </c>
      <c r="O2736" s="14">
        <v>4.2969999999999997</v>
      </c>
      <c r="Q2736" s="15">
        <v>40893</v>
      </c>
      <c r="R2736" s="14">
        <v>2.1779999999999999</v>
      </c>
      <c r="T2736" s="15">
        <v>40893</v>
      </c>
      <c r="U2736" s="14">
        <v>2.8929999999999998</v>
      </c>
      <c r="W2736" s="15">
        <v>40893</v>
      </c>
      <c r="X2736" s="14">
        <v>13.038</v>
      </c>
      <c r="Z2736" s="15">
        <v>40893</v>
      </c>
      <c r="AA2736" s="14">
        <v>2.3570000000000002</v>
      </c>
      <c r="AC2736" s="14">
        <f t="shared" si="316"/>
        <v>3.9441855399351136</v>
      </c>
      <c r="AE2736" s="15">
        <v>40893</v>
      </c>
      <c r="AF2736" s="14">
        <v>1.8473999999999999</v>
      </c>
      <c r="AH2736" s="15">
        <v>40893</v>
      </c>
      <c r="AI2736" s="14">
        <v>2.0430000000000001</v>
      </c>
      <c r="AK2736" s="15">
        <v>40893</v>
      </c>
      <c r="AL2736" s="14">
        <v>2.1</v>
      </c>
      <c r="AM2736" s="14">
        <f t="shared" si="318"/>
        <v>1.8441855399351135</v>
      </c>
      <c r="AN2736" s="15">
        <v>40893</v>
      </c>
      <c r="AO2736" s="14">
        <v>2.2240000000000002</v>
      </c>
      <c r="AP2736" s="14">
        <f t="shared" si="319"/>
        <v>-0.37660000000000027</v>
      </c>
      <c r="AQ2736" s="15">
        <v>40893</v>
      </c>
      <c r="AR2736" s="14">
        <v>3.1455000000000002</v>
      </c>
      <c r="AS2736" s="14">
        <f t="shared" si="320"/>
        <v>-1.1025</v>
      </c>
      <c r="AU2736" s="14">
        <f t="shared" si="317"/>
        <v>-0.24800000000000022</v>
      </c>
      <c r="AW2736" s="14">
        <f t="shared" si="321"/>
        <v>3.2049999999999996</v>
      </c>
      <c r="AY2736" s="14">
        <f t="shared" si="322"/>
        <v>4.4919999999999991</v>
      </c>
      <c r="BA2736" s="15">
        <v>40893</v>
      </c>
      <c r="BB2736" s="14">
        <v>345.31540000000001</v>
      </c>
      <c r="BD2736" s="15"/>
      <c r="BJ2736" s="15">
        <v>41623</v>
      </c>
      <c r="BK2736" s="14">
        <v>223.94059999999999</v>
      </c>
    </row>
    <row r="2737" spans="2:63" x14ac:dyDescent="0.2">
      <c r="B2737" s="15">
        <v>40894</v>
      </c>
      <c r="C2737" s="14">
        <v>1.8519999999999999</v>
      </c>
      <c r="E2737" s="15">
        <v>40894</v>
      </c>
      <c r="F2737" s="14">
        <v>3.0569999999999999</v>
      </c>
      <c r="H2737" s="15">
        <v>40894</v>
      </c>
      <c r="I2737" s="14">
        <v>5.3049999999999997</v>
      </c>
      <c r="K2737" s="15">
        <v>40894</v>
      </c>
      <c r="L2737" s="14">
        <v>6.5919999999999996</v>
      </c>
      <c r="N2737" s="15">
        <v>40894</v>
      </c>
      <c r="O2737" s="14">
        <v>4.2969999999999997</v>
      </c>
      <c r="Q2737" s="15">
        <v>40894</v>
      </c>
      <c r="R2737" s="14">
        <v>2.1779999999999999</v>
      </c>
      <c r="T2737" s="15">
        <v>40894</v>
      </c>
      <c r="U2737" s="14">
        <v>2.8929999999999998</v>
      </c>
      <c r="W2737" s="15">
        <v>40894</v>
      </c>
      <c r="X2737" s="14">
        <v>13.038</v>
      </c>
      <c r="Z2737" s="15">
        <v>40894</v>
      </c>
      <c r="AA2737" s="14">
        <v>2.3570000000000002</v>
      </c>
      <c r="AC2737" s="14">
        <f t="shared" si="316"/>
        <v>3.9441855399351136</v>
      </c>
      <c r="AE2737" s="15">
        <v>40894</v>
      </c>
      <c r="AF2737" s="14">
        <v>1.8473999999999999</v>
      </c>
      <c r="AH2737" s="15">
        <v>40894</v>
      </c>
      <c r="AI2737" s="14">
        <v>2.0430000000000001</v>
      </c>
      <c r="AK2737" s="15">
        <v>40894</v>
      </c>
      <c r="AL2737" s="14">
        <v>2.1</v>
      </c>
      <c r="AM2737" s="14">
        <f t="shared" si="318"/>
        <v>1.8441855399351135</v>
      </c>
      <c r="AN2737" s="15">
        <v>40894</v>
      </c>
      <c r="AO2737" s="14">
        <v>2.2240000000000002</v>
      </c>
      <c r="AP2737" s="14">
        <f t="shared" si="319"/>
        <v>-0.37660000000000027</v>
      </c>
      <c r="AQ2737" s="15">
        <v>40894</v>
      </c>
      <c r="AR2737" s="14">
        <v>3.1455000000000002</v>
      </c>
      <c r="AS2737" s="14">
        <f t="shared" si="320"/>
        <v>-1.1025</v>
      </c>
      <c r="AU2737" s="14">
        <f t="shared" si="317"/>
        <v>-0.24800000000000022</v>
      </c>
      <c r="AW2737" s="14">
        <f t="shared" si="321"/>
        <v>3.2049999999999996</v>
      </c>
      <c r="AY2737" s="14">
        <f t="shared" si="322"/>
        <v>4.4919999999999991</v>
      </c>
      <c r="BA2737" s="15">
        <v>40894</v>
      </c>
      <c r="BB2737" s="14">
        <v>345.31540000000001</v>
      </c>
      <c r="BD2737" s="15"/>
      <c r="BJ2737" s="15">
        <v>41624</v>
      </c>
      <c r="BK2737" s="14">
        <v>224.1147</v>
      </c>
    </row>
    <row r="2738" spans="2:63" x14ac:dyDescent="0.2">
      <c r="B2738" s="15">
        <v>40895</v>
      </c>
      <c r="C2738" s="14">
        <v>1.8519999999999999</v>
      </c>
      <c r="E2738" s="15">
        <v>40895</v>
      </c>
      <c r="F2738" s="14">
        <v>3.0569999999999999</v>
      </c>
      <c r="H2738" s="15">
        <v>40895</v>
      </c>
      <c r="I2738" s="14">
        <v>5.3049999999999997</v>
      </c>
      <c r="K2738" s="15">
        <v>40895</v>
      </c>
      <c r="L2738" s="14">
        <v>6.5919999999999996</v>
      </c>
      <c r="N2738" s="15">
        <v>40895</v>
      </c>
      <c r="O2738" s="14">
        <v>4.2969999999999997</v>
      </c>
      <c r="Q2738" s="15">
        <v>40895</v>
      </c>
      <c r="R2738" s="14">
        <v>2.1779999999999999</v>
      </c>
      <c r="T2738" s="15">
        <v>40895</v>
      </c>
      <c r="U2738" s="14">
        <v>2.8929999999999998</v>
      </c>
      <c r="W2738" s="15">
        <v>40895</v>
      </c>
      <c r="X2738" s="14">
        <v>13.038</v>
      </c>
      <c r="Z2738" s="15">
        <v>40895</v>
      </c>
      <c r="AA2738" s="14">
        <v>2.3570000000000002</v>
      </c>
      <c r="AC2738" s="14">
        <f t="shared" si="316"/>
        <v>3.9441855399351136</v>
      </c>
      <c r="AE2738" s="15">
        <v>40895</v>
      </c>
      <c r="AF2738" s="14">
        <v>1.8473999999999999</v>
      </c>
      <c r="AH2738" s="15">
        <v>40895</v>
      </c>
      <c r="AI2738" s="14">
        <v>2.0430000000000001</v>
      </c>
      <c r="AK2738" s="15">
        <v>40895</v>
      </c>
      <c r="AL2738" s="14">
        <v>2.1</v>
      </c>
      <c r="AM2738" s="14">
        <f t="shared" si="318"/>
        <v>1.8441855399351135</v>
      </c>
      <c r="AN2738" s="15">
        <v>40895</v>
      </c>
      <c r="AO2738" s="14">
        <v>2.2240000000000002</v>
      </c>
      <c r="AP2738" s="14">
        <f t="shared" si="319"/>
        <v>-0.37660000000000027</v>
      </c>
      <c r="AQ2738" s="15">
        <v>40895</v>
      </c>
      <c r="AR2738" s="14">
        <v>3.1455000000000002</v>
      </c>
      <c r="AS2738" s="14">
        <f t="shared" si="320"/>
        <v>-1.1025</v>
      </c>
      <c r="AU2738" s="14">
        <f t="shared" si="317"/>
        <v>-0.24800000000000022</v>
      </c>
      <c r="AW2738" s="14">
        <f t="shared" si="321"/>
        <v>3.2049999999999996</v>
      </c>
      <c r="AY2738" s="14">
        <f t="shared" si="322"/>
        <v>4.4919999999999991</v>
      </c>
      <c r="BA2738" s="15">
        <v>40895</v>
      </c>
      <c r="BB2738" s="14">
        <v>345.31540000000001</v>
      </c>
      <c r="BD2738" s="15"/>
      <c r="BJ2738" s="15">
        <v>41625</v>
      </c>
      <c r="BK2738" s="14">
        <v>224.2647</v>
      </c>
    </row>
    <row r="2739" spans="2:63" x14ac:dyDescent="0.2">
      <c r="B2739" s="15">
        <v>40896</v>
      </c>
      <c r="C2739" s="14">
        <v>1.8820000000000001</v>
      </c>
      <c r="E2739" s="15">
        <v>40896</v>
      </c>
      <c r="F2739" s="14">
        <v>3.097</v>
      </c>
      <c r="H2739" s="15">
        <v>40896</v>
      </c>
      <c r="I2739" s="14">
        <v>5.173</v>
      </c>
      <c r="K2739" s="15">
        <v>40896</v>
      </c>
      <c r="L2739" s="14">
        <v>6.8380000000000001</v>
      </c>
      <c r="N2739" s="15">
        <v>40896</v>
      </c>
      <c r="O2739" s="14">
        <v>4.3819999999999997</v>
      </c>
      <c r="Q2739" s="15">
        <v>40896</v>
      </c>
      <c r="R2739" s="14">
        <v>2.2069999999999999</v>
      </c>
      <c r="T2739" s="15">
        <v>40896</v>
      </c>
      <c r="U2739" s="14">
        <v>2.9779999999999998</v>
      </c>
      <c r="W2739" s="15">
        <v>40896</v>
      </c>
      <c r="X2739" s="14">
        <v>13.071</v>
      </c>
      <c r="Z2739" s="15">
        <v>40896</v>
      </c>
      <c r="AA2739" s="14">
        <v>2.3849999999999998</v>
      </c>
      <c r="AC2739" s="14">
        <f t="shared" si="316"/>
        <v>3.9990727637880426</v>
      </c>
      <c r="AE2739" s="15">
        <v>40896</v>
      </c>
      <c r="AF2739" s="14">
        <v>1.8096000000000001</v>
      </c>
      <c r="AH2739" s="15">
        <v>40896</v>
      </c>
      <c r="AI2739" s="14">
        <v>2.0630000000000002</v>
      </c>
      <c r="AK2739" s="15">
        <v>40896</v>
      </c>
      <c r="AL2739" s="14">
        <v>2.1150000000000002</v>
      </c>
      <c r="AM2739" s="14">
        <f t="shared" si="318"/>
        <v>1.8840727637880423</v>
      </c>
      <c r="AN2739" s="15">
        <v>40896</v>
      </c>
      <c r="AO2739" s="14">
        <v>2.2749999999999999</v>
      </c>
      <c r="AP2739" s="14">
        <f t="shared" si="319"/>
        <v>-0.46539999999999981</v>
      </c>
      <c r="AQ2739" s="15">
        <v>40896</v>
      </c>
      <c r="AR2739" s="14">
        <v>3.1675</v>
      </c>
      <c r="AS2739" s="14">
        <f t="shared" si="320"/>
        <v>-1.1044999999999998</v>
      </c>
      <c r="AU2739" s="14">
        <f t="shared" si="317"/>
        <v>-0.2330000000000001</v>
      </c>
      <c r="AW2739" s="14">
        <f t="shared" si="321"/>
        <v>3.0579999999999998</v>
      </c>
      <c r="AY2739" s="14">
        <f t="shared" si="322"/>
        <v>4.7229999999999999</v>
      </c>
      <c r="BA2739" s="15">
        <v>40896</v>
      </c>
      <c r="BB2739" s="14">
        <v>329.15089999999998</v>
      </c>
      <c r="BD2739" s="15"/>
      <c r="BJ2739" s="15">
        <v>41626</v>
      </c>
      <c r="BK2739" s="14">
        <v>224.23840000000001</v>
      </c>
    </row>
    <row r="2740" spans="2:63" x14ac:dyDescent="0.2">
      <c r="B2740" s="15">
        <v>40897</v>
      </c>
      <c r="C2740" s="14">
        <v>1.9550000000000001</v>
      </c>
      <c r="E2740" s="15">
        <v>40897</v>
      </c>
      <c r="F2740" s="14">
        <v>3.1030000000000002</v>
      </c>
      <c r="H2740" s="15">
        <v>40897</v>
      </c>
      <c r="I2740" s="14">
        <v>5.069</v>
      </c>
      <c r="K2740" s="15">
        <v>40897</v>
      </c>
      <c r="L2740" s="14">
        <v>6.6129999999999995</v>
      </c>
      <c r="N2740" s="15">
        <v>40897</v>
      </c>
      <c r="O2740" s="14">
        <v>4.3070000000000004</v>
      </c>
      <c r="Q2740" s="15">
        <v>40897</v>
      </c>
      <c r="R2740" s="14">
        <v>2.3010000000000002</v>
      </c>
      <c r="T2740" s="15">
        <v>40897</v>
      </c>
      <c r="U2740" s="14">
        <v>3.0510000000000002</v>
      </c>
      <c r="W2740" s="15">
        <v>40897</v>
      </c>
      <c r="X2740" s="14">
        <v>13.183</v>
      </c>
      <c r="Z2740" s="15">
        <v>40897</v>
      </c>
      <c r="AA2740" s="14">
        <v>2.452</v>
      </c>
      <c r="AC2740" s="14">
        <f t="shared" si="316"/>
        <v>3.9731441371852316</v>
      </c>
      <c r="AE2740" s="15">
        <v>40897</v>
      </c>
      <c r="AF2740" s="14">
        <v>1.9233</v>
      </c>
      <c r="AH2740" s="15">
        <v>40897</v>
      </c>
      <c r="AI2740" s="14">
        <v>2.0950000000000002</v>
      </c>
      <c r="AK2740" s="15">
        <v>40897</v>
      </c>
      <c r="AL2740" s="14">
        <v>2.125</v>
      </c>
      <c r="AM2740" s="14">
        <f t="shared" si="318"/>
        <v>1.8481441371852316</v>
      </c>
      <c r="AN2740" s="15">
        <v>40897</v>
      </c>
      <c r="AO2740" s="14">
        <v>2.3755000000000002</v>
      </c>
      <c r="AP2740" s="14">
        <f t="shared" si="319"/>
        <v>-0.45220000000000016</v>
      </c>
      <c r="AQ2740" s="15">
        <v>40897</v>
      </c>
      <c r="AR2740" s="14">
        <v>3.1555</v>
      </c>
      <c r="AS2740" s="14">
        <f t="shared" si="320"/>
        <v>-1.0604999999999998</v>
      </c>
      <c r="AU2740" s="14">
        <f t="shared" si="317"/>
        <v>-0.16999999999999993</v>
      </c>
      <c r="AW2740" s="14">
        <f t="shared" si="321"/>
        <v>2.944</v>
      </c>
      <c r="AY2740" s="14">
        <f t="shared" si="322"/>
        <v>4.4879999999999995</v>
      </c>
      <c r="BA2740" s="15">
        <v>40897</v>
      </c>
      <c r="BB2740" s="14">
        <v>311.38659999999999</v>
      </c>
      <c r="BD2740" s="15"/>
      <c r="BJ2740" s="15">
        <v>41627</v>
      </c>
      <c r="BK2740" s="14">
        <v>224.30619999999999</v>
      </c>
    </row>
    <row r="2741" spans="2:63" x14ac:dyDescent="0.2">
      <c r="B2741" s="15">
        <v>40898</v>
      </c>
      <c r="C2741" s="14">
        <v>1.9340000000000002</v>
      </c>
      <c r="E2741" s="15">
        <v>40898</v>
      </c>
      <c r="F2741" s="14">
        <v>3.125</v>
      </c>
      <c r="H2741" s="15">
        <v>40898</v>
      </c>
      <c r="I2741" s="14">
        <v>5.2750000000000004</v>
      </c>
      <c r="K2741" s="15">
        <v>40898</v>
      </c>
      <c r="L2741" s="14">
        <v>6.7880000000000003</v>
      </c>
      <c r="N2741" s="15">
        <v>40898</v>
      </c>
      <c r="O2741" s="14">
        <v>4.3410000000000002</v>
      </c>
      <c r="Q2741" s="15">
        <v>40898</v>
      </c>
      <c r="R2741" s="14">
        <v>2.282</v>
      </c>
      <c r="T2741" s="15">
        <v>40898</v>
      </c>
      <c r="U2741" s="14">
        <v>3.028</v>
      </c>
      <c r="W2741" s="15">
        <v>40898</v>
      </c>
      <c r="X2741" s="14">
        <v>13.087999999999999</v>
      </c>
      <c r="Z2741" s="15">
        <v>40898</v>
      </c>
      <c r="AA2741" s="14">
        <v>2.4169999999999998</v>
      </c>
      <c r="AC2741" s="14">
        <f t="shared" si="316"/>
        <v>4.0297344353468256</v>
      </c>
      <c r="AE2741" s="15">
        <v>40898</v>
      </c>
      <c r="AF2741" s="14">
        <v>1.9668000000000001</v>
      </c>
      <c r="AH2741" s="15">
        <v>40898</v>
      </c>
      <c r="AI2741" s="14">
        <v>2.0720000000000001</v>
      </c>
      <c r="AK2741" s="15">
        <v>40898</v>
      </c>
      <c r="AL2741" s="14">
        <v>2.1575000000000002</v>
      </c>
      <c r="AM2741" s="14">
        <f t="shared" si="318"/>
        <v>1.8722344353468254</v>
      </c>
      <c r="AN2741" s="15">
        <v>40898</v>
      </c>
      <c r="AO2741" s="14">
        <v>2.3835000000000002</v>
      </c>
      <c r="AP2741" s="14">
        <f t="shared" si="319"/>
        <v>-0.41670000000000007</v>
      </c>
      <c r="AQ2741" s="15">
        <v>40898</v>
      </c>
      <c r="AR2741" s="14">
        <v>3.15</v>
      </c>
      <c r="AS2741" s="14">
        <f t="shared" si="320"/>
        <v>-1.0779999999999998</v>
      </c>
      <c r="AU2741" s="14">
        <f t="shared" si="317"/>
        <v>-0.22350000000000003</v>
      </c>
      <c r="AW2741" s="14">
        <f t="shared" si="321"/>
        <v>3.1175000000000002</v>
      </c>
      <c r="AY2741" s="14">
        <f t="shared" si="322"/>
        <v>4.6304999999999996</v>
      </c>
      <c r="BA2741" s="15">
        <v>40898</v>
      </c>
      <c r="BB2741" s="14">
        <v>334.0711</v>
      </c>
      <c r="BD2741" s="15"/>
      <c r="BJ2741" s="15">
        <v>41628</v>
      </c>
      <c r="BK2741" s="14">
        <v>223.84569999999999</v>
      </c>
    </row>
    <row r="2742" spans="2:63" x14ac:dyDescent="0.2">
      <c r="B2742" s="15">
        <v>40899</v>
      </c>
      <c r="C2742" s="14">
        <v>1.944</v>
      </c>
      <c r="E2742" s="15">
        <v>40899</v>
      </c>
      <c r="F2742" s="14">
        <v>3.0720000000000001</v>
      </c>
      <c r="H2742" s="15">
        <v>40899</v>
      </c>
      <c r="I2742" s="14">
        <v>5.3629999999999995</v>
      </c>
      <c r="K2742" s="15">
        <v>40899</v>
      </c>
      <c r="L2742" s="14">
        <v>6.9169999999999998</v>
      </c>
      <c r="N2742" s="15">
        <v>40899</v>
      </c>
      <c r="O2742" s="14">
        <v>4.2069999999999999</v>
      </c>
      <c r="Q2742" s="15">
        <v>40899</v>
      </c>
      <c r="R2742" s="14">
        <v>2.2959999999999998</v>
      </c>
      <c r="T2742" s="15">
        <v>40899</v>
      </c>
      <c r="U2742" s="14">
        <v>3.0230000000000001</v>
      </c>
      <c r="W2742" s="15">
        <v>40899</v>
      </c>
      <c r="X2742" s="14">
        <v>13.195</v>
      </c>
      <c r="Z2742" s="15">
        <v>40899</v>
      </c>
      <c r="AA2742" s="14">
        <v>2.4249999999999998</v>
      </c>
      <c r="AC2742" s="14">
        <f t="shared" si="316"/>
        <v>4.0560931561872389</v>
      </c>
      <c r="AE2742" s="15">
        <v>40899</v>
      </c>
      <c r="AF2742" s="14">
        <v>1.9476</v>
      </c>
      <c r="AH2742" s="15">
        <v>40899</v>
      </c>
      <c r="AI2742" s="14">
        <v>2.0489999999999999</v>
      </c>
      <c r="AK2742" s="15">
        <v>40899</v>
      </c>
      <c r="AL2742" s="14">
        <v>2.165</v>
      </c>
      <c r="AM2742" s="14">
        <f t="shared" si="318"/>
        <v>1.8910931561872388</v>
      </c>
      <c r="AN2742" s="15">
        <v>40899</v>
      </c>
      <c r="AO2742" s="14">
        <v>2.3584999999999998</v>
      </c>
      <c r="AP2742" s="14">
        <f t="shared" si="319"/>
        <v>-0.41089999999999982</v>
      </c>
      <c r="AQ2742" s="15">
        <v>40899</v>
      </c>
      <c r="AR2742" s="14">
        <v>3.15</v>
      </c>
      <c r="AS2742" s="14">
        <f t="shared" si="320"/>
        <v>-1.101</v>
      </c>
      <c r="AU2742" s="14">
        <f t="shared" si="317"/>
        <v>-0.22100000000000009</v>
      </c>
      <c r="AW2742" s="14">
        <f t="shared" si="321"/>
        <v>3.1979999999999995</v>
      </c>
      <c r="AY2742" s="14">
        <f t="shared" si="322"/>
        <v>4.7519999999999998</v>
      </c>
      <c r="BA2742" s="15">
        <v>40899</v>
      </c>
      <c r="BB2742" s="14">
        <v>341.86900000000003</v>
      </c>
      <c r="BD2742" s="15"/>
      <c r="BJ2742" s="15">
        <v>41629</v>
      </c>
      <c r="BK2742" s="14">
        <v>223.84569999999999</v>
      </c>
    </row>
    <row r="2743" spans="2:63" x14ac:dyDescent="0.2">
      <c r="B2743" s="15">
        <v>40900</v>
      </c>
      <c r="C2743" s="14">
        <v>1.96</v>
      </c>
      <c r="E2743" s="15">
        <v>40900</v>
      </c>
      <c r="F2743" s="14">
        <v>3.012</v>
      </c>
      <c r="H2743" s="15">
        <v>40900</v>
      </c>
      <c r="I2743" s="14">
        <v>5.3769999999999998</v>
      </c>
      <c r="K2743" s="15">
        <v>40900</v>
      </c>
      <c r="L2743" s="14">
        <v>6.9809999999999999</v>
      </c>
      <c r="N2743" s="15">
        <v>40900</v>
      </c>
      <c r="O2743" s="14">
        <v>4.1040000000000001</v>
      </c>
      <c r="Q2743" s="15">
        <v>40900</v>
      </c>
      <c r="R2743" s="14">
        <v>2.31</v>
      </c>
      <c r="T2743" s="15">
        <v>40900</v>
      </c>
      <c r="U2743" s="14">
        <v>3.03</v>
      </c>
      <c r="W2743" s="15">
        <v>40900</v>
      </c>
      <c r="X2743" s="14">
        <v>13.196999999999999</v>
      </c>
      <c r="Z2743" s="15">
        <v>40900</v>
      </c>
      <c r="AA2743" s="14">
        <v>2.4420000000000002</v>
      </c>
      <c r="AC2743" s="14">
        <f t="shared" si="316"/>
        <v>4.0590173026417418</v>
      </c>
      <c r="AE2743" s="15">
        <v>40900</v>
      </c>
      <c r="AF2743" s="14">
        <v>2.0244</v>
      </c>
      <c r="AH2743" s="15">
        <v>40900</v>
      </c>
      <c r="AI2743" s="14">
        <v>2.0379999999999998</v>
      </c>
      <c r="AK2743" s="15">
        <v>40900</v>
      </c>
      <c r="AL2743" s="14">
        <v>2.17</v>
      </c>
      <c r="AM2743" s="14">
        <f t="shared" si="318"/>
        <v>1.8890173026417418</v>
      </c>
      <c r="AN2743" s="15">
        <v>40900</v>
      </c>
      <c r="AO2743" s="14">
        <v>2.4045000000000001</v>
      </c>
      <c r="AP2743" s="14">
        <f t="shared" si="319"/>
        <v>-0.3801000000000001</v>
      </c>
      <c r="AQ2743" s="15">
        <v>40900</v>
      </c>
      <c r="AR2743" s="14">
        <v>3.15</v>
      </c>
      <c r="AS2743" s="14">
        <f t="shared" si="320"/>
        <v>-1.1120000000000001</v>
      </c>
      <c r="AU2743" s="14">
        <f t="shared" si="317"/>
        <v>-0.20999999999999996</v>
      </c>
      <c r="AW2743" s="14">
        <f t="shared" si="321"/>
        <v>3.2069999999999999</v>
      </c>
      <c r="AY2743" s="14">
        <f t="shared" si="322"/>
        <v>4.8109999999999999</v>
      </c>
      <c r="BA2743" s="15">
        <v>40900</v>
      </c>
      <c r="BB2743" s="14">
        <v>341.64670000000001</v>
      </c>
      <c r="BD2743" s="15"/>
      <c r="BJ2743" s="15">
        <v>41630</v>
      </c>
      <c r="BK2743" s="14">
        <v>223.84569999999999</v>
      </c>
    </row>
    <row r="2744" spans="2:63" x14ac:dyDescent="0.2">
      <c r="B2744" s="15">
        <v>40901</v>
      </c>
      <c r="C2744" s="14">
        <v>1.96</v>
      </c>
      <c r="E2744" s="15">
        <v>40901</v>
      </c>
      <c r="F2744" s="14">
        <v>3.012</v>
      </c>
      <c r="H2744" s="15">
        <v>40901</v>
      </c>
      <c r="I2744" s="14">
        <v>5.3769999999999998</v>
      </c>
      <c r="K2744" s="15">
        <v>40901</v>
      </c>
      <c r="L2744" s="14">
        <v>6.9809999999999999</v>
      </c>
      <c r="N2744" s="15">
        <v>40901</v>
      </c>
      <c r="O2744" s="14">
        <v>4.1040000000000001</v>
      </c>
      <c r="Q2744" s="15">
        <v>40901</v>
      </c>
      <c r="R2744" s="14">
        <v>2.31</v>
      </c>
      <c r="T2744" s="15">
        <v>40901</v>
      </c>
      <c r="U2744" s="14">
        <v>3.03</v>
      </c>
      <c r="W2744" s="15">
        <v>40901</v>
      </c>
      <c r="X2744" s="14">
        <v>13.196999999999999</v>
      </c>
      <c r="Z2744" s="15">
        <v>40901</v>
      </c>
      <c r="AA2744" s="14">
        <v>2.4420000000000002</v>
      </c>
      <c r="AC2744" s="14">
        <f t="shared" si="316"/>
        <v>4.0590173026417418</v>
      </c>
      <c r="AE2744" s="15">
        <v>40901</v>
      </c>
      <c r="AF2744" s="14">
        <v>2.0244</v>
      </c>
      <c r="AH2744" s="15">
        <v>40901</v>
      </c>
      <c r="AI2744" s="14">
        <v>2.0379999999999998</v>
      </c>
      <c r="AK2744" s="15">
        <v>40901</v>
      </c>
      <c r="AL2744" s="14">
        <v>2.17</v>
      </c>
      <c r="AM2744" s="14">
        <f t="shared" si="318"/>
        <v>1.8890173026417418</v>
      </c>
      <c r="AN2744" s="15">
        <v>40901</v>
      </c>
      <c r="AO2744" s="14">
        <v>2.4045000000000001</v>
      </c>
      <c r="AP2744" s="14">
        <f t="shared" si="319"/>
        <v>-0.3801000000000001</v>
      </c>
      <c r="AQ2744" s="15">
        <v>40901</v>
      </c>
      <c r="AR2744" s="14">
        <v>3.15</v>
      </c>
      <c r="AS2744" s="14">
        <f t="shared" si="320"/>
        <v>-1.1120000000000001</v>
      </c>
      <c r="AU2744" s="14">
        <f t="shared" si="317"/>
        <v>-0.20999999999999996</v>
      </c>
      <c r="AW2744" s="14">
        <f t="shared" si="321"/>
        <v>3.2069999999999999</v>
      </c>
      <c r="AY2744" s="14">
        <f t="shared" si="322"/>
        <v>4.8109999999999999</v>
      </c>
      <c r="BA2744" s="15">
        <v>40901</v>
      </c>
      <c r="BB2744" s="14">
        <v>341.64670000000001</v>
      </c>
      <c r="BD2744" s="15"/>
      <c r="BJ2744" s="15">
        <v>41631</v>
      </c>
      <c r="BK2744" s="14">
        <v>223.8955</v>
      </c>
    </row>
    <row r="2745" spans="2:63" x14ac:dyDescent="0.2">
      <c r="B2745" s="15">
        <v>40902</v>
      </c>
      <c r="C2745" s="14">
        <v>1.96</v>
      </c>
      <c r="E2745" s="15">
        <v>40902</v>
      </c>
      <c r="F2745" s="14">
        <v>3.012</v>
      </c>
      <c r="H2745" s="15">
        <v>40902</v>
      </c>
      <c r="I2745" s="14">
        <v>5.3769999999999998</v>
      </c>
      <c r="K2745" s="15">
        <v>40902</v>
      </c>
      <c r="L2745" s="14">
        <v>6.9809999999999999</v>
      </c>
      <c r="N2745" s="15">
        <v>40902</v>
      </c>
      <c r="O2745" s="14">
        <v>4.1040000000000001</v>
      </c>
      <c r="Q2745" s="15">
        <v>40902</v>
      </c>
      <c r="R2745" s="14">
        <v>2.31</v>
      </c>
      <c r="T2745" s="15">
        <v>40902</v>
      </c>
      <c r="U2745" s="14">
        <v>3.03</v>
      </c>
      <c r="W2745" s="15">
        <v>40902</v>
      </c>
      <c r="X2745" s="14">
        <v>13.196999999999999</v>
      </c>
      <c r="Z2745" s="15">
        <v>40902</v>
      </c>
      <c r="AA2745" s="14">
        <v>2.4420000000000002</v>
      </c>
      <c r="AC2745" s="14">
        <f t="shared" si="316"/>
        <v>4.0590173026417418</v>
      </c>
      <c r="AE2745" s="15">
        <v>40902</v>
      </c>
      <c r="AF2745" s="14">
        <v>2.0244</v>
      </c>
      <c r="AH2745" s="15">
        <v>40902</v>
      </c>
      <c r="AI2745" s="14">
        <v>2.0379999999999998</v>
      </c>
      <c r="AK2745" s="15">
        <v>40902</v>
      </c>
      <c r="AL2745" s="14">
        <v>2.17</v>
      </c>
      <c r="AM2745" s="14">
        <f t="shared" si="318"/>
        <v>1.8890173026417418</v>
      </c>
      <c r="AN2745" s="15">
        <v>40902</v>
      </c>
      <c r="AO2745" s="14">
        <v>2.4045000000000001</v>
      </c>
      <c r="AP2745" s="14">
        <f t="shared" si="319"/>
        <v>-0.3801000000000001</v>
      </c>
      <c r="AQ2745" s="15">
        <v>40902</v>
      </c>
      <c r="AR2745" s="14">
        <v>3.15</v>
      </c>
      <c r="AS2745" s="14">
        <f t="shared" si="320"/>
        <v>-1.1120000000000001</v>
      </c>
      <c r="AU2745" s="14">
        <f t="shared" si="317"/>
        <v>-0.20999999999999996</v>
      </c>
      <c r="AW2745" s="14">
        <f t="shared" si="321"/>
        <v>3.2069999999999999</v>
      </c>
      <c r="AY2745" s="14">
        <f t="shared" si="322"/>
        <v>4.8109999999999999</v>
      </c>
      <c r="BA2745" s="15">
        <v>40902</v>
      </c>
      <c r="BB2745" s="14">
        <v>341.64670000000001</v>
      </c>
      <c r="BD2745" s="15"/>
      <c r="BJ2745" s="15">
        <v>41632</v>
      </c>
      <c r="BK2745" s="14">
        <v>224.5367</v>
      </c>
    </row>
    <row r="2746" spans="2:63" x14ac:dyDescent="0.2">
      <c r="B2746" s="15">
        <v>40903</v>
      </c>
      <c r="C2746" s="14">
        <v>1.96</v>
      </c>
      <c r="E2746" s="15">
        <v>40903</v>
      </c>
      <c r="F2746" s="14">
        <v>3.012</v>
      </c>
      <c r="H2746" s="15">
        <v>40903</v>
      </c>
      <c r="I2746" s="14">
        <v>5.3769999999999998</v>
      </c>
      <c r="K2746" s="15">
        <v>40903</v>
      </c>
      <c r="L2746" s="14">
        <v>6.9809999999999999</v>
      </c>
      <c r="N2746" s="15">
        <v>40903</v>
      </c>
      <c r="O2746" s="14">
        <v>4.1040000000000001</v>
      </c>
      <c r="Q2746" s="15">
        <v>40903</v>
      </c>
      <c r="R2746" s="14">
        <v>2.31</v>
      </c>
      <c r="T2746" s="15">
        <v>40903</v>
      </c>
      <c r="U2746" s="14">
        <v>3.03</v>
      </c>
      <c r="W2746" s="15">
        <v>40903</v>
      </c>
      <c r="X2746" s="14">
        <v>13.196999999999999</v>
      </c>
      <c r="Z2746" s="15">
        <v>40903</v>
      </c>
      <c r="AA2746" s="14">
        <v>2.4420000000000002</v>
      </c>
      <c r="AC2746" s="14">
        <f t="shared" si="316"/>
        <v>4.0590173026417418</v>
      </c>
      <c r="AE2746" s="15">
        <v>40903</v>
      </c>
      <c r="AF2746" s="14">
        <v>2.0244</v>
      </c>
      <c r="AH2746" s="15">
        <v>40903</v>
      </c>
      <c r="AI2746" s="14">
        <v>2.0379999999999998</v>
      </c>
      <c r="AK2746" s="15">
        <v>40903</v>
      </c>
      <c r="AL2746" s="14">
        <v>2.165</v>
      </c>
      <c r="AM2746" s="14">
        <f t="shared" si="318"/>
        <v>1.8940173026417417</v>
      </c>
      <c r="AN2746" s="15">
        <v>40903</v>
      </c>
      <c r="AO2746" s="14">
        <v>2.4925000000000002</v>
      </c>
      <c r="AP2746" s="14">
        <f t="shared" si="319"/>
        <v>-0.46810000000000018</v>
      </c>
      <c r="AQ2746" s="15">
        <v>40903</v>
      </c>
      <c r="AR2746" s="14">
        <v>3.15</v>
      </c>
      <c r="AS2746" s="14">
        <f t="shared" si="320"/>
        <v>-1.1120000000000001</v>
      </c>
      <c r="AU2746" s="14">
        <f t="shared" si="317"/>
        <v>-0.20500000000000007</v>
      </c>
      <c r="AW2746" s="14">
        <f t="shared" si="321"/>
        <v>3.2119999999999997</v>
      </c>
      <c r="AY2746" s="14">
        <f t="shared" si="322"/>
        <v>4.8159999999999998</v>
      </c>
      <c r="BA2746" s="15">
        <v>40903</v>
      </c>
      <c r="BB2746" s="14">
        <v>341.64670000000001</v>
      </c>
      <c r="BD2746" s="15"/>
      <c r="BJ2746" s="15">
        <v>41633</v>
      </c>
      <c r="BK2746" s="14">
        <v>224.5367</v>
      </c>
    </row>
    <row r="2747" spans="2:63" x14ac:dyDescent="0.2">
      <c r="B2747" s="15">
        <v>40904</v>
      </c>
      <c r="C2747" s="14">
        <v>1.921</v>
      </c>
      <c r="E2747" s="15">
        <v>40904</v>
      </c>
      <c r="F2747" s="14">
        <v>2.9769999999999999</v>
      </c>
      <c r="H2747" s="15">
        <v>40904</v>
      </c>
      <c r="I2747" s="14">
        <v>5.335</v>
      </c>
      <c r="K2747" s="15">
        <v>40904</v>
      </c>
      <c r="L2747" s="14">
        <v>6.9980000000000002</v>
      </c>
      <c r="N2747" s="15">
        <v>40904</v>
      </c>
      <c r="O2747" s="14">
        <v>4.0469999999999997</v>
      </c>
      <c r="Q2747" s="15">
        <v>40904</v>
      </c>
      <c r="R2747" s="14">
        <v>2.2749999999999999</v>
      </c>
      <c r="T2747" s="15">
        <v>40904</v>
      </c>
      <c r="U2747" s="14">
        <v>2.992</v>
      </c>
      <c r="W2747" s="15">
        <v>40904</v>
      </c>
      <c r="X2747" s="14">
        <v>13.132</v>
      </c>
      <c r="Z2747" s="15">
        <v>40904</v>
      </c>
      <c r="AA2747" s="14">
        <v>2.3929999999999998</v>
      </c>
      <c r="AC2747" s="14">
        <f t="shared" si="316"/>
        <v>4.0298316082187533</v>
      </c>
      <c r="AE2747" s="15">
        <v>40904</v>
      </c>
      <c r="AF2747" s="14">
        <v>2.0051999999999999</v>
      </c>
      <c r="AH2747" s="15">
        <v>40904</v>
      </c>
      <c r="AI2747" s="14">
        <v>2.04</v>
      </c>
      <c r="AK2747" s="15">
        <v>40904</v>
      </c>
      <c r="AL2747" s="14">
        <v>2.1680000000000001</v>
      </c>
      <c r="AM2747" s="14">
        <f t="shared" si="318"/>
        <v>1.8618316082187532</v>
      </c>
      <c r="AN2747" s="15">
        <v>40904</v>
      </c>
      <c r="AO2747" s="14">
        <v>2.3460000000000001</v>
      </c>
      <c r="AP2747" s="14">
        <f t="shared" si="319"/>
        <v>-0.34080000000000021</v>
      </c>
      <c r="AQ2747" s="15">
        <v>40904</v>
      </c>
      <c r="AR2747" s="14">
        <v>3.15</v>
      </c>
      <c r="AS2747" s="14">
        <f t="shared" si="320"/>
        <v>-1.1099999999999999</v>
      </c>
      <c r="AU2747" s="14">
        <f t="shared" si="317"/>
        <v>-0.24700000000000011</v>
      </c>
      <c r="AW2747" s="14">
        <f t="shared" si="321"/>
        <v>3.1669999999999998</v>
      </c>
      <c r="AY2747" s="14">
        <f t="shared" si="322"/>
        <v>4.83</v>
      </c>
      <c r="BA2747" s="15">
        <v>40904</v>
      </c>
      <c r="BB2747" s="14">
        <v>341.36279999999999</v>
      </c>
      <c r="BD2747" s="15"/>
      <c r="BJ2747" s="15">
        <v>41634</v>
      </c>
      <c r="BK2747" s="14">
        <v>224.5367</v>
      </c>
    </row>
    <row r="2748" spans="2:63" x14ac:dyDescent="0.2">
      <c r="B2748" s="15">
        <v>40905</v>
      </c>
      <c r="C2748" s="14">
        <v>1.8940000000000001</v>
      </c>
      <c r="E2748" s="15">
        <v>40905</v>
      </c>
      <c r="F2748" s="14">
        <v>3.008</v>
      </c>
      <c r="H2748" s="15">
        <v>40905</v>
      </c>
      <c r="I2748" s="14">
        <v>5.1509999999999998</v>
      </c>
      <c r="K2748" s="15">
        <v>40905</v>
      </c>
      <c r="L2748" s="14">
        <v>6.9989999999999997</v>
      </c>
      <c r="N2748" s="15">
        <v>40905</v>
      </c>
      <c r="O2748" s="14">
        <v>3.99</v>
      </c>
      <c r="Q2748" s="15">
        <v>40905</v>
      </c>
      <c r="R2748" s="14">
        <v>2.2400000000000002</v>
      </c>
      <c r="T2748" s="15">
        <v>40905</v>
      </c>
      <c r="U2748" s="14">
        <v>2.9220000000000002</v>
      </c>
      <c r="W2748" s="15">
        <v>40905</v>
      </c>
      <c r="X2748" s="14">
        <v>13.361000000000001</v>
      </c>
      <c r="Z2748" s="15">
        <v>40905</v>
      </c>
      <c r="AA2748" s="14">
        <v>2.3730000000000002</v>
      </c>
      <c r="AC2748" s="14">
        <f t="shared" si="316"/>
        <v>4.00348771821412</v>
      </c>
      <c r="AE2748" s="15">
        <v>40905</v>
      </c>
      <c r="AF2748" s="14">
        <v>1.9161999999999999</v>
      </c>
      <c r="AH2748" s="15">
        <v>40905</v>
      </c>
      <c r="AI2748" s="14">
        <v>2.0110000000000001</v>
      </c>
      <c r="AK2748" s="15">
        <v>40905</v>
      </c>
      <c r="AL2748" s="14">
        <v>2.1905000000000001</v>
      </c>
      <c r="AM2748" s="14">
        <f t="shared" si="318"/>
        <v>1.8129877182141199</v>
      </c>
      <c r="AN2748" s="15">
        <v>40905</v>
      </c>
      <c r="AO2748" s="14">
        <v>2.3039999999999998</v>
      </c>
      <c r="AP2748" s="14">
        <f t="shared" si="319"/>
        <v>-0.38779999999999992</v>
      </c>
      <c r="AQ2748" s="15">
        <v>40905</v>
      </c>
      <c r="AR2748" s="14">
        <v>3.15</v>
      </c>
      <c r="AS2748" s="14">
        <f t="shared" si="320"/>
        <v>-1.1389999999999998</v>
      </c>
      <c r="AU2748" s="14">
        <f t="shared" si="317"/>
        <v>-0.29649999999999999</v>
      </c>
      <c r="AW2748" s="14">
        <f t="shared" si="321"/>
        <v>2.9604999999999997</v>
      </c>
      <c r="AY2748" s="14">
        <f t="shared" si="322"/>
        <v>4.8084999999999996</v>
      </c>
      <c r="BA2748" s="15">
        <v>40905</v>
      </c>
      <c r="BB2748" s="14">
        <v>325.63589999999999</v>
      </c>
      <c r="BD2748" s="15"/>
      <c r="BJ2748" s="15">
        <v>41635</v>
      </c>
      <c r="BK2748" s="14">
        <v>223.24270000000001</v>
      </c>
    </row>
    <row r="2749" spans="2:63" x14ac:dyDescent="0.2">
      <c r="B2749" s="15">
        <v>40906</v>
      </c>
      <c r="C2749" s="14">
        <v>1.8420000000000001</v>
      </c>
      <c r="E2749" s="15">
        <v>40906</v>
      </c>
      <c r="F2749" s="14">
        <v>3.09</v>
      </c>
      <c r="H2749" s="15">
        <v>40906</v>
      </c>
      <c r="I2749" s="14">
        <v>5.1710000000000003</v>
      </c>
      <c r="K2749" s="15">
        <v>40906</v>
      </c>
      <c r="L2749" s="14">
        <v>7.0250000000000004</v>
      </c>
      <c r="N2749" s="15">
        <v>40906</v>
      </c>
      <c r="O2749" s="14">
        <v>4.0510000000000002</v>
      </c>
      <c r="Q2749" s="15">
        <v>40906</v>
      </c>
      <c r="R2749" s="14">
        <v>2.1909999999999998</v>
      </c>
      <c r="T2749" s="15">
        <v>40906</v>
      </c>
      <c r="U2749" s="14">
        <v>2.88</v>
      </c>
      <c r="W2749" s="15">
        <v>40906</v>
      </c>
      <c r="X2749" s="14">
        <v>13.398</v>
      </c>
      <c r="Z2749" s="15">
        <v>40906</v>
      </c>
      <c r="AA2749" s="14">
        <v>2.3180000000000001</v>
      </c>
      <c r="AC2749" s="14">
        <f t="shared" si="316"/>
        <v>4.0126225861269882</v>
      </c>
      <c r="AE2749" s="15">
        <v>40906</v>
      </c>
      <c r="AF2749" s="14">
        <v>1.8988</v>
      </c>
      <c r="AH2749" s="15">
        <v>40906</v>
      </c>
      <c r="AI2749" s="14">
        <v>1.9630000000000001</v>
      </c>
      <c r="AK2749" s="15">
        <v>40906</v>
      </c>
      <c r="AL2749" s="14">
        <v>2.165</v>
      </c>
      <c r="AM2749" s="14">
        <f t="shared" si="318"/>
        <v>1.8476225861269882</v>
      </c>
      <c r="AN2749" s="15">
        <v>40906</v>
      </c>
      <c r="AO2749" s="14">
        <v>2.2810000000000001</v>
      </c>
      <c r="AP2749" s="14">
        <f t="shared" si="319"/>
        <v>-0.3822000000000001</v>
      </c>
      <c r="AQ2749" s="15">
        <v>40906</v>
      </c>
      <c r="AR2749" s="14">
        <v>3.15</v>
      </c>
      <c r="AS2749" s="14">
        <f t="shared" si="320"/>
        <v>-1.1869999999999998</v>
      </c>
      <c r="AU2749" s="14">
        <f t="shared" si="317"/>
        <v>-0.32299999999999995</v>
      </c>
      <c r="AW2749" s="14">
        <f t="shared" si="321"/>
        <v>3.0060000000000002</v>
      </c>
      <c r="AY2749" s="14">
        <f t="shared" si="322"/>
        <v>4.8600000000000003</v>
      </c>
      <c r="BA2749" s="15">
        <v>40906</v>
      </c>
      <c r="BB2749" s="14">
        <v>332.8802</v>
      </c>
      <c r="BD2749" s="15"/>
      <c r="BJ2749" s="15">
        <v>41636</v>
      </c>
      <c r="BK2749" s="14">
        <v>223.24270000000001</v>
      </c>
    </row>
    <row r="2750" spans="2:63" x14ac:dyDescent="0.2">
      <c r="B2750" s="15">
        <v>40907</v>
      </c>
      <c r="C2750" s="14">
        <v>1.829</v>
      </c>
      <c r="E2750" s="15">
        <v>40907</v>
      </c>
      <c r="F2750" s="14">
        <v>3.1480000000000001</v>
      </c>
      <c r="H2750" s="15">
        <v>40907</v>
      </c>
      <c r="I2750" s="14">
        <v>5.0880000000000001</v>
      </c>
      <c r="K2750" s="15">
        <v>40907</v>
      </c>
      <c r="L2750" s="14">
        <v>7.1079999999999997</v>
      </c>
      <c r="N2750" s="15">
        <v>40907</v>
      </c>
      <c r="O2750" s="14">
        <v>4.09</v>
      </c>
      <c r="Q2750" s="15">
        <v>40907</v>
      </c>
      <c r="R2750" s="14">
        <v>2.1880000000000002</v>
      </c>
      <c r="T2750" s="15">
        <v>40907</v>
      </c>
      <c r="U2750" s="14">
        <v>2.9039999999999999</v>
      </c>
      <c r="W2750" s="15">
        <v>40907</v>
      </c>
      <c r="X2750" s="14">
        <v>13.361000000000001</v>
      </c>
      <c r="Z2750" s="15">
        <v>40907</v>
      </c>
      <c r="AA2750" s="14">
        <v>2.3140000000000001</v>
      </c>
      <c r="AC2750" s="14">
        <f t="shared" si="316"/>
        <v>4.0271133940985626</v>
      </c>
      <c r="AE2750" s="15">
        <v>40907</v>
      </c>
      <c r="AF2750" s="14">
        <v>1.8761999999999999</v>
      </c>
      <c r="AH2750" s="15">
        <v>40907</v>
      </c>
      <c r="AI2750" s="14">
        <v>1.9769999999999999</v>
      </c>
      <c r="AK2750" s="15">
        <v>40907</v>
      </c>
      <c r="AL2750" s="14">
        <v>2.17</v>
      </c>
      <c r="AM2750" s="14">
        <f t="shared" si="318"/>
        <v>1.8571133940985627</v>
      </c>
      <c r="AN2750" s="15">
        <v>40907</v>
      </c>
      <c r="AO2750" s="14">
        <v>2.2665000000000002</v>
      </c>
      <c r="AP2750" s="14">
        <f t="shared" si="319"/>
        <v>-0.39030000000000031</v>
      </c>
      <c r="AQ2750" s="15">
        <v>40907</v>
      </c>
      <c r="AR2750" s="14">
        <v>3.15</v>
      </c>
      <c r="AS2750" s="14">
        <f t="shared" si="320"/>
        <v>-1.173</v>
      </c>
      <c r="AU2750" s="14">
        <f t="shared" si="317"/>
        <v>-0.34099999999999997</v>
      </c>
      <c r="AW2750" s="14">
        <f t="shared" si="321"/>
        <v>2.9180000000000001</v>
      </c>
      <c r="AY2750" s="14">
        <f t="shared" si="322"/>
        <v>4.9379999999999997</v>
      </c>
      <c r="BA2750" s="15">
        <v>40907</v>
      </c>
      <c r="BB2750" s="14">
        <v>325.92770000000002</v>
      </c>
      <c r="BD2750" s="15"/>
      <c r="BJ2750" s="15">
        <v>41637</v>
      </c>
      <c r="BK2750" s="14">
        <v>223.24270000000001</v>
      </c>
    </row>
    <row r="2751" spans="2:63" x14ac:dyDescent="0.2">
      <c r="B2751" s="15">
        <v>40908</v>
      </c>
      <c r="C2751" s="14">
        <v>1.829</v>
      </c>
      <c r="E2751" s="15">
        <v>40908</v>
      </c>
      <c r="F2751" s="14">
        <v>3.1480000000000001</v>
      </c>
      <c r="H2751" s="15">
        <v>40908</v>
      </c>
      <c r="I2751" s="14">
        <v>5.0880000000000001</v>
      </c>
      <c r="K2751" s="15">
        <v>40908</v>
      </c>
      <c r="L2751" s="14">
        <v>7.1079999999999997</v>
      </c>
      <c r="N2751" s="15">
        <v>40908</v>
      </c>
      <c r="O2751" s="14">
        <v>4.09</v>
      </c>
      <c r="Q2751" s="15">
        <v>40908</v>
      </c>
      <c r="R2751" s="14">
        <v>2.1880000000000002</v>
      </c>
      <c r="T2751" s="15">
        <v>40908</v>
      </c>
      <c r="U2751" s="14">
        <v>2.9039999999999999</v>
      </c>
      <c r="W2751" s="15">
        <v>40908</v>
      </c>
      <c r="X2751" s="14">
        <v>13.361000000000001</v>
      </c>
      <c r="Z2751" s="15">
        <v>40908</v>
      </c>
      <c r="AA2751" s="14">
        <v>2.3140000000000001</v>
      </c>
      <c r="AC2751" s="14">
        <f t="shared" si="316"/>
        <v>4.0271133940985626</v>
      </c>
      <c r="AE2751" s="15">
        <v>40908</v>
      </c>
      <c r="AF2751" s="14">
        <v>1.8761999999999999</v>
      </c>
      <c r="AH2751" s="15">
        <v>40908</v>
      </c>
      <c r="AI2751" s="14">
        <v>1.9769999999999999</v>
      </c>
      <c r="AK2751" s="15">
        <v>40908</v>
      </c>
      <c r="AL2751" s="14">
        <v>2.17</v>
      </c>
      <c r="AM2751" s="14">
        <f t="shared" si="318"/>
        <v>1.8571133940985627</v>
      </c>
      <c r="AN2751" s="15">
        <v>40908</v>
      </c>
      <c r="AO2751" s="14">
        <v>2.2665000000000002</v>
      </c>
      <c r="AP2751" s="14">
        <f t="shared" si="319"/>
        <v>-0.39030000000000031</v>
      </c>
      <c r="AQ2751" s="15">
        <v>40908</v>
      </c>
      <c r="AR2751" s="14">
        <v>3.15</v>
      </c>
      <c r="AS2751" s="14">
        <f t="shared" si="320"/>
        <v>-1.173</v>
      </c>
      <c r="AU2751" s="14">
        <f t="shared" si="317"/>
        <v>-0.34099999999999997</v>
      </c>
      <c r="AW2751" s="14">
        <f t="shared" si="321"/>
        <v>2.9180000000000001</v>
      </c>
      <c r="AY2751" s="14">
        <f t="shared" si="322"/>
        <v>4.9379999999999997</v>
      </c>
      <c r="BA2751" s="15">
        <v>40908</v>
      </c>
      <c r="BB2751" s="14">
        <v>325.92770000000002</v>
      </c>
      <c r="BD2751" s="15"/>
      <c r="BJ2751" s="15">
        <v>41638</v>
      </c>
      <c r="BK2751" s="14">
        <v>223.6601</v>
      </c>
    </row>
    <row r="2752" spans="2:63" x14ac:dyDescent="0.2">
      <c r="B2752" s="15">
        <v>40909</v>
      </c>
      <c r="C2752" s="14">
        <v>1.829</v>
      </c>
      <c r="E2752" s="15">
        <v>40909</v>
      </c>
      <c r="F2752" s="14">
        <v>3.1480000000000001</v>
      </c>
      <c r="H2752" s="15">
        <v>40909</v>
      </c>
      <c r="I2752" s="14">
        <v>5.0880000000000001</v>
      </c>
      <c r="K2752" s="15">
        <v>40909</v>
      </c>
      <c r="L2752" s="14">
        <v>7.1079999999999997</v>
      </c>
      <c r="N2752" s="15">
        <v>40909</v>
      </c>
      <c r="O2752" s="14">
        <v>4.09</v>
      </c>
      <c r="Q2752" s="15">
        <v>40909</v>
      </c>
      <c r="R2752" s="14">
        <v>2.1880000000000002</v>
      </c>
      <c r="T2752" s="15">
        <v>40909</v>
      </c>
      <c r="U2752" s="14">
        <v>2.9039999999999999</v>
      </c>
      <c r="W2752" s="15">
        <v>40909</v>
      </c>
      <c r="X2752" s="14">
        <v>13.361000000000001</v>
      </c>
      <c r="Z2752" s="15">
        <v>40909</v>
      </c>
      <c r="AA2752" s="14">
        <v>2.3140000000000001</v>
      </c>
      <c r="AC2752" s="14">
        <f t="shared" si="316"/>
        <v>4.0271133940985626</v>
      </c>
      <c r="AE2752" s="15">
        <v>40909</v>
      </c>
      <c r="AF2752" s="14">
        <v>1.8761999999999999</v>
      </c>
      <c r="AH2752" s="15">
        <v>40909</v>
      </c>
      <c r="AI2752" s="14">
        <v>1.9769999999999999</v>
      </c>
      <c r="AK2752" s="15">
        <v>40909</v>
      </c>
      <c r="AL2752" s="14">
        <v>2.17</v>
      </c>
      <c r="AM2752" s="14">
        <f t="shared" si="318"/>
        <v>1.8571133940985627</v>
      </c>
      <c r="AN2752" s="15">
        <v>40909</v>
      </c>
      <c r="AO2752" s="14">
        <v>2.2665000000000002</v>
      </c>
      <c r="AP2752" s="14">
        <f t="shared" si="319"/>
        <v>-0.39030000000000031</v>
      </c>
      <c r="AQ2752" s="15">
        <v>40909</v>
      </c>
      <c r="AR2752" s="14">
        <v>3.15</v>
      </c>
      <c r="AS2752" s="14">
        <f t="shared" si="320"/>
        <v>-1.173</v>
      </c>
      <c r="AU2752" s="14">
        <f t="shared" si="317"/>
        <v>-0.34099999999999997</v>
      </c>
      <c r="AW2752" s="14">
        <f t="shared" si="321"/>
        <v>2.9180000000000001</v>
      </c>
      <c r="AY2752" s="14">
        <f t="shared" si="322"/>
        <v>4.9379999999999997</v>
      </c>
      <c r="BA2752" s="15">
        <v>40909</v>
      </c>
      <c r="BB2752" s="14">
        <v>325.92770000000002</v>
      </c>
      <c r="BD2752" s="15"/>
      <c r="BJ2752" s="15">
        <v>41639</v>
      </c>
      <c r="BK2752" s="14">
        <v>223.54130000000001</v>
      </c>
    </row>
    <row r="2753" spans="2:63" x14ac:dyDescent="0.2">
      <c r="B2753" s="15">
        <v>40910</v>
      </c>
      <c r="C2753" s="14">
        <v>1.905</v>
      </c>
      <c r="E2753" s="15">
        <v>40910</v>
      </c>
      <c r="F2753" s="14">
        <v>3.2359999999999998</v>
      </c>
      <c r="H2753" s="15">
        <v>40910</v>
      </c>
      <c r="I2753" s="14">
        <v>5.1070000000000002</v>
      </c>
      <c r="K2753" s="15">
        <v>40910</v>
      </c>
      <c r="L2753" s="14">
        <v>6.9160000000000004</v>
      </c>
      <c r="N2753" s="15">
        <v>40910</v>
      </c>
      <c r="O2753" s="14">
        <v>4.2270000000000003</v>
      </c>
      <c r="Q2753" s="15">
        <v>40910</v>
      </c>
      <c r="R2753" s="14">
        <v>2.2909999999999999</v>
      </c>
      <c r="T2753" s="15">
        <v>40910</v>
      </c>
      <c r="U2753" s="14">
        <v>3.044</v>
      </c>
      <c r="W2753" s="15">
        <v>40910</v>
      </c>
      <c r="X2753" s="14">
        <v>13.364000000000001</v>
      </c>
      <c r="Z2753" s="15">
        <v>40910</v>
      </c>
      <c r="AA2753" s="14">
        <v>2.387</v>
      </c>
      <c r="AC2753" s="14">
        <f t="shared" si="316"/>
        <v>4.050902981615943</v>
      </c>
      <c r="AE2753" s="15">
        <v>40910</v>
      </c>
      <c r="AF2753" s="14">
        <v>1.8761999999999999</v>
      </c>
      <c r="AH2753" s="15">
        <v>40910</v>
      </c>
      <c r="AI2753" s="14">
        <v>1.978</v>
      </c>
      <c r="AK2753" s="15">
        <v>40910</v>
      </c>
      <c r="AL2753" s="14">
        <v>2.17</v>
      </c>
      <c r="AM2753" s="14">
        <f t="shared" si="318"/>
        <v>1.880902981615943</v>
      </c>
      <c r="AN2753" s="15">
        <v>40910</v>
      </c>
      <c r="AO2753" s="14">
        <v>2.2669999999999999</v>
      </c>
      <c r="AP2753" s="14">
        <f t="shared" si="319"/>
        <v>-0.39080000000000004</v>
      </c>
      <c r="AQ2753" s="15">
        <v>40910</v>
      </c>
      <c r="AR2753" s="14">
        <v>3.15</v>
      </c>
      <c r="AS2753" s="14">
        <f t="shared" si="320"/>
        <v>-1.1719999999999999</v>
      </c>
      <c r="AU2753" s="14">
        <f t="shared" si="317"/>
        <v>-0.2649999999999999</v>
      </c>
      <c r="AW2753" s="14">
        <f t="shared" si="321"/>
        <v>2.9370000000000003</v>
      </c>
      <c r="AY2753" s="14">
        <f t="shared" si="322"/>
        <v>4.7460000000000004</v>
      </c>
      <c r="BA2753" s="15">
        <v>40910</v>
      </c>
      <c r="BB2753" s="14">
        <v>320.19600000000003</v>
      </c>
      <c r="BD2753" s="15"/>
      <c r="BJ2753" s="15">
        <v>41640</v>
      </c>
      <c r="BK2753" s="14">
        <v>223.54130000000001</v>
      </c>
    </row>
    <row r="2754" spans="2:63" x14ac:dyDescent="0.2">
      <c r="B2754" s="15">
        <v>40911</v>
      </c>
      <c r="C2754" s="14">
        <v>1.899</v>
      </c>
      <c r="E2754" s="15">
        <v>40911</v>
      </c>
      <c r="F2754" s="14">
        <v>3.2879999999999998</v>
      </c>
      <c r="H2754" s="15">
        <v>40911</v>
      </c>
      <c r="I2754" s="14">
        <v>5.2859999999999996</v>
      </c>
      <c r="K2754" s="15">
        <v>40911</v>
      </c>
      <c r="L2754" s="14">
        <v>6.92</v>
      </c>
      <c r="N2754" s="15">
        <v>40911</v>
      </c>
      <c r="O2754" s="14">
        <v>4.2690000000000001</v>
      </c>
      <c r="Q2754" s="15">
        <v>40911</v>
      </c>
      <c r="R2754" s="14">
        <v>2.2789999999999999</v>
      </c>
      <c r="T2754" s="15">
        <v>40911</v>
      </c>
      <c r="U2754" s="14">
        <v>3.1280000000000001</v>
      </c>
      <c r="W2754" s="15">
        <v>40911</v>
      </c>
      <c r="X2754" s="14">
        <v>13.366</v>
      </c>
      <c r="Z2754" s="15">
        <v>40911</v>
      </c>
      <c r="AA2754" s="14">
        <v>2.38</v>
      </c>
      <c r="AC2754" s="14">
        <f t="shared" si="316"/>
        <v>4.089148153869921</v>
      </c>
      <c r="AE2754" s="15">
        <v>40911</v>
      </c>
      <c r="AF2754" s="14">
        <v>1.9474</v>
      </c>
      <c r="AH2754" s="15">
        <v>40911</v>
      </c>
      <c r="AI2754" s="14">
        <v>2.0329999999999999</v>
      </c>
      <c r="AK2754" s="15">
        <v>40911</v>
      </c>
      <c r="AL2754" s="14">
        <v>2.1715</v>
      </c>
      <c r="AM2754" s="14">
        <f t="shared" si="318"/>
        <v>1.917648153869921</v>
      </c>
      <c r="AN2754" s="15">
        <v>40911</v>
      </c>
      <c r="AO2754" s="14">
        <v>2.3144999999999998</v>
      </c>
      <c r="AP2754" s="14">
        <f t="shared" si="319"/>
        <v>-0.36709999999999976</v>
      </c>
      <c r="AQ2754" s="15">
        <v>40911</v>
      </c>
      <c r="AR2754" s="14">
        <v>3.149</v>
      </c>
      <c r="AS2754" s="14">
        <f t="shared" si="320"/>
        <v>-1.1160000000000001</v>
      </c>
      <c r="AU2754" s="14">
        <f t="shared" si="317"/>
        <v>-0.27249999999999996</v>
      </c>
      <c r="AW2754" s="14">
        <f t="shared" si="321"/>
        <v>3.1144999999999996</v>
      </c>
      <c r="AY2754" s="14">
        <f t="shared" si="322"/>
        <v>4.7484999999999999</v>
      </c>
      <c r="BA2754" s="15">
        <v>40911</v>
      </c>
      <c r="BB2754" s="14">
        <v>338.68920000000003</v>
      </c>
      <c r="BD2754" s="15"/>
      <c r="BJ2754" s="15">
        <v>41641</v>
      </c>
      <c r="BK2754" s="14">
        <v>223.37559999999999</v>
      </c>
    </row>
    <row r="2755" spans="2:63" x14ac:dyDescent="0.2">
      <c r="B2755" s="15">
        <v>40912</v>
      </c>
      <c r="C2755" s="14">
        <v>1.9239999999999999</v>
      </c>
      <c r="E2755" s="15">
        <v>40912</v>
      </c>
      <c r="F2755" s="14">
        <v>3.3130000000000002</v>
      </c>
      <c r="H2755" s="15">
        <v>40912</v>
      </c>
      <c r="I2755" s="14">
        <v>5.4329999999999998</v>
      </c>
      <c r="K2755" s="15">
        <v>40912</v>
      </c>
      <c r="L2755" s="14">
        <v>6.9390000000000001</v>
      </c>
      <c r="N2755" s="15">
        <v>40912</v>
      </c>
      <c r="O2755" s="14">
        <v>4.3789999999999996</v>
      </c>
      <c r="Q2755" s="15">
        <v>40912</v>
      </c>
      <c r="R2755" s="14">
        <v>2.3069999999999999</v>
      </c>
      <c r="T2755" s="15">
        <v>40912</v>
      </c>
      <c r="U2755" s="14">
        <v>3.2519999999999998</v>
      </c>
      <c r="W2755" s="15">
        <v>40912</v>
      </c>
      <c r="X2755" s="14">
        <v>13.461</v>
      </c>
      <c r="Z2755" s="15">
        <v>40912</v>
      </c>
      <c r="AA2755" s="14">
        <v>2.3879999999999999</v>
      </c>
      <c r="AC2755" s="14">
        <f t="shared" si="316"/>
        <v>4.1376482311138574</v>
      </c>
      <c r="AE2755" s="15">
        <v>40912</v>
      </c>
      <c r="AF2755" s="14">
        <v>1.9771000000000001</v>
      </c>
      <c r="AH2755" s="15">
        <v>40912</v>
      </c>
      <c r="AI2755" s="14">
        <v>2.0539999999999998</v>
      </c>
      <c r="AK2755" s="15">
        <v>40912</v>
      </c>
      <c r="AL2755" s="14">
        <v>2.1429999999999998</v>
      </c>
      <c r="AM2755" s="14">
        <f t="shared" si="318"/>
        <v>1.9946482311138576</v>
      </c>
      <c r="AN2755" s="15">
        <v>40912</v>
      </c>
      <c r="AO2755" s="14">
        <v>2.3654999999999999</v>
      </c>
      <c r="AP2755" s="14">
        <f t="shared" si="319"/>
        <v>-0.38839999999999986</v>
      </c>
      <c r="AQ2755" s="15">
        <v>40912</v>
      </c>
      <c r="AR2755" s="14">
        <v>3.15</v>
      </c>
      <c r="AS2755" s="14">
        <f t="shared" si="320"/>
        <v>-1.0960000000000001</v>
      </c>
      <c r="AU2755" s="14">
        <f t="shared" si="317"/>
        <v>-0.21899999999999986</v>
      </c>
      <c r="AW2755" s="14">
        <f t="shared" si="321"/>
        <v>3.29</v>
      </c>
      <c r="AY2755" s="14">
        <f t="shared" si="322"/>
        <v>4.7960000000000003</v>
      </c>
      <c r="BA2755" s="15">
        <v>40912</v>
      </c>
      <c r="BB2755" s="14">
        <v>350.87650000000002</v>
      </c>
      <c r="BD2755" s="15"/>
      <c r="BJ2755" s="15">
        <v>41642</v>
      </c>
      <c r="BK2755" s="14">
        <v>223.66050000000001</v>
      </c>
    </row>
    <row r="2756" spans="2:63" x14ac:dyDescent="0.2">
      <c r="B2756" s="15">
        <v>40913</v>
      </c>
      <c r="C2756" s="14">
        <v>1.863</v>
      </c>
      <c r="E2756" s="15">
        <v>40913</v>
      </c>
      <c r="F2756" s="14">
        <v>3.35</v>
      </c>
      <c r="H2756" s="15">
        <v>40913</v>
      </c>
      <c r="I2756" s="14">
        <v>5.6370000000000005</v>
      </c>
      <c r="K2756" s="15">
        <v>40913</v>
      </c>
      <c r="L2756" s="14">
        <v>7.09</v>
      </c>
      <c r="N2756" s="15">
        <v>40913</v>
      </c>
      <c r="O2756" s="14">
        <v>4.5759999999999996</v>
      </c>
      <c r="Q2756" s="15">
        <v>40913</v>
      </c>
      <c r="R2756" s="14">
        <v>2.2530000000000001</v>
      </c>
      <c r="T2756" s="15">
        <v>40913</v>
      </c>
      <c r="U2756" s="14">
        <v>3.3679999999999999</v>
      </c>
      <c r="W2756" s="15">
        <v>40913</v>
      </c>
      <c r="X2756" s="14">
        <v>13.462</v>
      </c>
      <c r="Z2756" s="15">
        <v>40913</v>
      </c>
      <c r="AA2756" s="14">
        <v>2.33</v>
      </c>
      <c r="AC2756" s="14">
        <f t="shared" ref="AC2756:AC2819" si="323">((C2756*$C$1)+(F2756*$F$1)+(I2756*$I$1)+(L2756*$L$1)+(O2756*$O$1)+(R2756*$R$1)+(U2756*$U$1)+(X2756*$X$1)+(AA2756*$AA$1))/($C$1+$F$1+$I$1+$L$1+$O$1+$R$1+$U$1+$X$1+$AA$1)</f>
        <v>4.1919701838405681</v>
      </c>
      <c r="AE2756" s="15">
        <v>40913</v>
      </c>
      <c r="AF2756" s="14">
        <v>1.9946000000000002</v>
      </c>
      <c r="AH2756" s="15">
        <v>40913</v>
      </c>
      <c r="AI2756" s="14">
        <v>2.052</v>
      </c>
      <c r="AK2756" s="15">
        <v>40913</v>
      </c>
      <c r="AL2756" s="14">
        <v>2.11</v>
      </c>
      <c r="AM2756" s="14">
        <f t="shared" si="318"/>
        <v>2.0819701838405682</v>
      </c>
      <c r="AN2756" s="15">
        <v>40913</v>
      </c>
      <c r="AO2756" s="14">
        <v>2.4015</v>
      </c>
      <c r="AP2756" s="14">
        <f t="shared" si="319"/>
        <v>-0.40689999999999982</v>
      </c>
      <c r="AQ2756" s="15">
        <v>40913</v>
      </c>
      <c r="AR2756" s="14">
        <v>3.18</v>
      </c>
      <c r="AS2756" s="14">
        <f t="shared" si="320"/>
        <v>-1.1280000000000001</v>
      </c>
      <c r="AU2756" s="14">
        <f t="shared" ref="AU2756:AU2819" si="324">C2756-AL2756</f>
        <v>-0.24699999999999989</v>
      </c>
      <c r="AW2756" s="14">
        <f t="shared" si="321"/>
        <v>3.5270000000000006</v>
      </c>
      <c r="AY2756" s="14">
        <f t="shared" si="322"/>
        <v>4.9800000000000004</v>
      </c>
      <c r="BA2756" s="15">
        <v>40913</v>
      </c>
      <c r="BB2756" s="14">
        <v>377.4434</v>
      </c>
      <c r="BD2756" s="15"/>
      <c r="BJ2756" s="15">
        <v>41643</v>
      </c>
      <c r="BK2756" s="14">
        <v>223.66050000000001</v>
      </c>
    </row>
    <row r="2757" spans="2:63" x14ac:dyDescent="0.2">
      <c r="B2757" s="15">
        <v>40914</v>
      </c>
      <c r="C2757" s="14">
        <v>1.8540000000000001</v>
      </c>
      <c r="E2757" s="15">
        <v>40914</v>
      </c>
      <c r="F2757" s="14">
        <v>3.3660000000000001</v>
      </c>
      <c r="H2757" s="15">
        <v>40914</v>
      </c>
      <c r="I2757" s="14">
        <v>5.7080000000000002</v>
      </c>
      <c r="K2757" s="15">
        <v>40914</v>
      </c>
      <c r="L2757" s="14">
        <v>7.1289999999999996</v>
      </c>
      <c r="N2757" s="15">
        <v>40914</v>
      </c>
      <c r="O2757" s="14">
        <v>4.6340000000000003</v>
      </c>
      <c r="Q2757" s="15">
        <v>40914</v>
      </c>
      <c r="R2757" s="14">
        <v>2.234</v>
      </c>
      <c r="T2757" s="15">
        <v>40914</v>
      </c>
      <c r="U2757" s="14">
        <v>3.4359999999999999</v>
      </c>
      <c r="W2757" s="15">
        <v>40914</v>
      </c>
      <c r="X2757" s="14">
        <v>13.25</v>
      </c>
      <c r="Z2757" s="15">
        <v>40914</v>
      </c>
      <c r="AA2757" s="14">
        <v>2.3170000000000002</v>
      </c>
      <c r="AC2757" s="14">
        <f t="shared" si="323"/>
        <v>4.2072328132241621</v>
      </c>
      <c r="AE2757" s="15">
        <v>40914</v>
      </c>
      <c r="AF2757" s="14">
        <v>1.9578</v>
      </c>
      <c r="AH2757" s="15">
        <v>40914</v>
      </c>
      <c r="AI2757" s="14">
        <v>2.0169999999999999</v>
      </c>
      <c r="AK2757" s="15">
        <v>40914</v>
      </c>
      <c r="AL2757" s="14">
        <v>2.1</v>
      </c>
      <c r="AM2757" s="14">
        <f t="shared" si="318"/>
        <v>2.107232813224162</v>
      </c>
      <c r="AN2757" s="15">
        <v>40914</v>
      </c>
      <c r="AO2757" s="14">
        <v>2.3890000000000002</v>
      </c>
      <c r="AP2757" s="14">
        <f t="shared" si="319"/>
        <v>-0.43120000000000025</v>
      </c>
      <c r="AQ2757" s="15">
        <v>40914</v>
      </c>
      <c r="AR2757" s="14">
        <v>3.1949999999999998</v>
      </c>
      <c r="AS2757" s="14">
        <f t="shared" si="320"/>
        <v>-1.1779999999999999</v>
      </c>
      <c r="AU2757" s="14">
        <f t="shared" si="324"/>
        <v>-0.246</v>
      </c>
      <c r="AW2757" s="14">
        <f t="shared" si="321"/>
        <v>3.6080000000000001</v>
      </c>
      <c r="AY2757" s="14">
        <f t="shared" si="322"/>
        <v>5.0289999999999999</v>
      </c>
      <c r="BA2757" s="15">
        <v>40914</v>
      </c>
      <c r="BB2757" s="14">
        <v>385.37610000000001</v>
      </c>
      <c r="BD2757" s="15"/>
      <c r="BJ2757" s="15">
        <v>41644</v>
      </c>
      <c r="BK2757" s="14">
        <v>223.66050000000001</v>
      </c>
    </row>
    <row r="2758" spans="2:63" x14ac:dyDescent="0.2">
      <c r="B2758" s="15">
        <v>40915</v>
      </c>
      <c r="C2758" s="14">
        <v>1.8540000000000001</v>
      </c>
      <c r="E2758" s="15">
        <v>40915</v>
      </c>
      <c r="F2758" s="14">
        <v>3.3660000000000001</v>
      </c>
      <c r="H2758" s="15">
        <v>40915</v>
      </c>
      <c r="I2758" s="14">
        <v>5.7080000000000002</v>
      </c>
      <c r="K2758" s="15">
        <v>40915</v>
      </c>
      <c r="L2758" s="14">
        <v>7.1289999999999996</v>
      </c>
      <c r="N2758" s="15">
        <v>40915</v>
      </c>
      <c r="O2758" s="14">
        <v>4.6340000000000003</v>
      </c>
      <c r="Q2758" s="15">
        <v>40915</v>
      </c>
      <c r="R2758" s="14">
        <v>2.234</v>
      </c>
      <c r="T2758" s="15">
        <v>40915</v>
      </c>
      <c r="U2758" s="14">
        <v>3.4359999999999999</v>
      </c>
      <c r="W2758" s="15">
        <v>40915</v>
      </c>
      <c r="X2758" s="14">
        <v>13.25</v>
      </c>
      <c r="Z2758" s="15">
        <v>40915</v>
      </c>
      <c r="AA2758" s="14">
        <v>2.3170000000000002</v>
      </c>
      <c r="AC2758" s="14">
        <f t="shared" si="323"/>
        <v>4.2072328132241621</v>
      </c>
      <c r="AE2758" s="15">
        <v>40915</v>
      </c>
      <c r="AF2758" s="14">
        <v>1.9578</v>
      </c>
      <c r="AH2758" s="15">
        <v>40915</v>
      </c>
      <c r="AI2758" s="14">
        <v>2.0169999999999999</v>
      </c>
      <c r="AK2758" s="15">
        <v>40915</v>
      </c>
      <c r="AL2758" s="14">
        <v>2.1</v>
      </c>
      <c r="AM2758" s="14">
        <f t="shared" si="318"/>
        <v>2.107232813224162</v>
      </c>
      <c r="AN2758" s="15">
        <v>40915</v>
      </c>
      <c r="AO2758" s="14">
        <v>2.3890000000000002</v>
      </c>
      <c r="AP2758" s="14">
        <f t="shared" si="319"/>
        <v>-0.43120000000000025</v>
      </c>
      <c r="AQ2758" s="15">
        <v>40915</v>
      </c>
      <c r="AR2758" s="14">
        <v>3.1949999999999998</v>
      </c>
      <c r="AS2758" s="14">
        <f t="shared" si="320"/>
        <v>-1.1779999999999999</v>
      </c>
      <c r="AU2758" s="14">
        <f t="shared" si="324"/>
        <v>-0.246</v>
      </c>
      <c r="AW2758" s="14">
        <f t="shared" si="321"/>
        <v>3.6080000000000001</v>
      </c>
      <c r="AY2758" s="14">
        <f t="shared" si="322"/>
        <v>5.0289999999999999</v>
      </c>
      <c r="BA2758" s="15">
        <v>40915</v>
      </c>
      <c r="BB2758" s="14">
        <v>385.37610000000001</v>
      </c>
      <c r="BD2758" s="15"/>
      <c r="BJ2758" s="15">
        <v>41645</v>
      </c>
      <c r="BK2758" s="14">
        <v>223.51609999999999</v>
      </c>
    </row>
    <row r="2759" spans="2:63" x14ac:dyDescent="0.2">
      <c r="B2759" s="15">
        <v>40916</v>
      </c>
      <c r="C2759" s="14">
        <v>1.8540000000000001</v>
      </c>
      <c r="E2759" s="15">
        <v>40916</v>
      </c>
      <c r="F2759" s="14">
        <v>3.3660000000000001</v>
      </c>
      <c r="H2759" s="15">
        <v>40916</v>
      </c>
      <c r="I2759" s="14">
        <v>5.7080000000000002</v>
      </c>
      <c r="K2759" s="15">
        <v>40916</v>
      </c>
      <c r="L2759" s="14">
        <v>7.1289999999999996</v>
      </c>
      <c r="N2759" s="15">
        <v>40916</v>
      </c>
      <c r="O2759" s="14">
        <v>4.6340000000000003</v>
      </c>
      <c r="Q2759" s="15">
        <v>40916</v>
      </c>
      <c r="R2759" s="14">
        <v>2.234</v>
      </c>
      <c r="T2759" s="15">
        <v>40916</v>
      </c>
      <c r="U2759" s="14">
        <v>3.4359999999999999</v>
      </c>
      <c r="W2759" s="15">
        <v>40916</v>
      </c>
      <c r="X2759" s="14">
        <v>13.25</v>
      </c>
      <c r="Z2759" s="15">
        <v>40916</v>
      </c>
      <c r="AA2759" s="14">
        <v>2.3170000000000002</v>
      </c>
      <c r="AC2759" s="14">
        <f t="shared" si="323"/>
        <v>4.2072328132241621</v>
      </c>
      <c r="AE2759" s="15">
        <v>40916</v>
      </c>
      <c r="AF2759" s="14">
        <v>1.9578</v>
      </c>
      <c r="AH2759" s="15">
        <v>40916</v>
      </c>
      <c r="AI2759" s="14">
        <v>2.0169999999999999</v>
      </c>
      <c r="AK2759" s="15">
        <v>40916</v>
      </c>
      <c r="AL2759" s="14">
        <v>2.1</v>
      </c>
      <c r="AM2759" s="14">
        <f t="shared" si="318"/>
        <v>2.107232813224162</v>
      </c>
      <c r="AN2759" s="15">
        <v>40916</v>
      </c>
      <c r="AO2759" s="14">
        <v>2.3890000000000002</v>
      </c>
      <c r="AP2759" s="14">
        <f t="shared" si="319"/>
        <v>-0.43120000000000025</v>
      </c>
      <c r="AQ2759" s="15">
        <v>40916</v>
      </c>
      <c r="AR2759" s="14">
        <v>3.1949999999999998</v>
      </c>
      <c r="AS2759" s="14">
        <f t="shared" si="320"/>
        <v>-1.1779999999999999</v>
      </c>
      <c r="AU2759" s="14">
        <f t="shared" si="324"/>
        <v>-0.246</v>
      </c>
      <c r="AW2759" s="14">
        <f t="shared" si="321"/>
        <v>3.6080000000000001</v>
      </c>
      <c r="AY2759" s="14">
        <f t="shared" si="322"/>
        <v>5.0289999999999999</v>
      </c>
      <c r="BA2759" s="15">
        <v>40916</v>
      </c>
      <c r="BB2759" s="14">
        <v>385.37610000000001</v>
      </c>
      <c r="BD2759" s="15"/>
      <c r="BJ2759" s="15">
        <v>41646</v>
      </c>
      <c r="BK2759" s="14">
        <v>224.06020000000001</v>
      </c>
    </row>
    <row r="2760" spans="2:63" x14ac:dyDescent="0.2">
      <c r="B2760" s="15">
        <v>40917</v>
      </c>
      <c r="C2760" s="14">
        <v>1.845</v>
      </c>
      <c r="E2760" s="15">
        <v>40917</v>
      </c>
      <c r="F2760" s="14">
        <v>3.3140000000000001</v>
      </c>
      <c r="H2760" s="15">
        <v>40917</v>
      </c>
      <c r="I2760" s="14">
        <v>5.5620000000000003</v>
      </c>
      <c r="K2760" s="15">
        <v>40917</v>
      </c>
      <c r="L2760" s="14">
        <v>7.1589999999999998</v>
      </c>
      <c r="N2760" s="15">
        <v>40917</v>
      </c>
      <c r="O2760" s="14">
        <v>4.569</v>
      </c>
      <c r="Q2760" s="15">
        <v>40917</v>
      </c>
      <c r="R2760" s="14">
        <v>2.2290000000000001</v>
      </c>
      <c r="T2760" s="15">
        <v>40917</v>
      </c>
      <c r="U2760" s="14">
        <v>3.2850000000000001</v>
      </c>
      <c r="W2760" s="15">
        <v>40917</v>
      </c>
      <c r="X2760" s="14">
        <v>13.065</v>
      </c>
      <c r="Z2760" s="15">
        <v>40917</v>
      </c>
      <c r="AA2760" s="14">
        <v>2.3039999999999998</v>
      </c>
      <c r="AC2760" s="14">
        <f t="shared" si="323"/>
        <v>4.1665291209640039</v>
      </c>
      <c r="AE2760" s="15">
        <v>40917</v>
      </c>
      <c r="AF2760" s="14">
        <v>1.9578</v>
      </c>
      <c r="AH2760" s="15">
        <v>40917</v>
      </c>
      <c r="AI2760" s="14">
        <v>2.0049999999999999</v>
      </c>
      <c r="AK2760" s="15">
        <v>40917</v>
      </c>
      <c r="AL2760" s="14">
        <v>2.093</v>
      </c>
      <c r="AM2760" s="14">
        <f t="shared" si="318"/>
        <v>2.0735291209640039</v>
      </c>
      <c r="AN2760" s="15">
        <v>40917</v>
      </c>
      <c r="AO2760" s="14">
        <v>2.3919999999999999</v>
      </c>
      <c r="AP2760" s="14">
        <f t="shared" si="319"/>
        <v>-0.43419999999999992</v>
      </c>
      <c r="AQ2760" s="15">
        <v>40917</v>
      </c>
      <c r="AR2760" s="14">
        <v>3.202</v>
      </c>
      <c r="AS2760" s="14">
        <f t="shared" si="320"/>
        <v>-1.1970000000000001</v>
      </c>
      <c r="AU2760" s="14">
        <f t="shared" si="324"/>
        <v>-0.248</v>
      </c>
      <c r="AW2760" s="14">
        <f t="shared" si="321"/>
        <v>3.4690000000000003</v>
      </c>
      <c r="AY2760" s="14">
        <f t="shared" si="322"/>
        <v>5.0659999999999998</v>
      </c>
      <c r="BA2760" s="15">
        <v>40917</v>
      </c>
      <c r="BB2760" s="14">
        <v>371.65370000000001</v>
      </c>
      <c r="BD2760" s="15"/>
      <c r="BJ2760" s="15">
        <v>41647</v>
      </c>
      <c r="BK2760" s="14">
        <v>224.05359999999999</v>
      </c>
    </row>
    <row r="2761" spans="2:63" x14ac:dyDescent="0.2">
      <c r="B2761" s="15">
        <v>40918</v>
      </c>
      <c r="C2761" s="14">
        <v>1.8839999999999999</v>
      </c>
      <c r="E2761" s="15">
        <v>40918</v>
      </c>
      <c r="F2761" s="14">
        <v>3.2490000000000001</v>
      </c>
      <c r="H2761" s="15">
        <v>40918</v>
      </c>
      <c r="I2761" s="14">
        <v>5.4870000000000001</v>
      </c>
      <c r="K2761" s="15">
        <v>40918</v>
      </c>
      <c r="L2761" s="14">
        <v>7.1189999999999998</v>
      </c>
      <c r="N2761" s="15">
        <v>40918</v>
      </c>
      <c r="O2761" s="14">
        <v>4.4349999999999996</v>
      </c>
      <c r="Q2761" s="15">
        <v>40918</v>
      </c>
      <c r="R2761" s="14">
        <v>2.2589999999999999</v>
      </c>
      <c r="T2761" s="15">
        <v>40918</v>
      </c>
      <c r="U2761" s="14">
        <v>3.2170000000000001</v>
      </c>
      <c r="W2761" s="15">
        <v>40918</v>
      </c>
      <c r="X2761" s="14">
        <v>13.02</v>
      </c>
      <c r="Z2761" s="15">
        <v>40918</v>
      </c>
      <c r="AA2761" s="14">
        <v>2.3359999999999999</v>
      </c>
      <c r="AC2761" s="14">
        <f t="shared" si="323"/>
        <v>4.1393794222153568</v>
      </c>
      <c r="AE2761" s="15">
        <v>40918</v>
      </c>
      <c r="AF2761" s="14">
        <v>1.9683000000000002</v>
      </c>
      <c r="AH2761" s="15">
        <v>40918</v>
      </c>
      <c r="AI2761" s="14">
        <v>2.077</v>
      </c>
      <c r="AK2761" s="15">
        <v>40918</v>
      </c>
      <c r="AL2761" s="14">
        <v>2.1</v>
      </c>
      <c r="AM2761" s="14">
        <f t="shared" si="318"/>
        <v>2.0393794222153567</v>
      </c>
      <c r="AN2761" s="15">
        <v>40918</v>
      </c>
      <c r="AO2761" s="14">
        <v>2.3660000000000001</v>
      </c>
      <c r="AP2761" s="14">
        <f t="shared" si="319"/>
        <v>-0.39769999999999994</v>
      </c>
      <c r="AQ2761" s="15">
        <v>40918</v>
      </c>
      <c r="AR2761" s="14">
        <v>3.1894999999999998</v>
      </c>
      <c r="AS2761" s="14">
        <f t="shared" si="320"/>
        <v>-1.1124999999999998</v>
      </c>
      <c r="AU2761" s="14">
        <f t="shared" si="324"/>
        <v>-0.21600000000000019</v>
      </c>
      <c r="AW2761" s="14">
        <f t="shared" si="321"/>
        <v>3.387</v>
      </c>
      <c r="AY2761" s="14">
        <f t="shared" si="322"/>
        <v>5.0190000000000001</v>
      </c>
      <c r="BA2761" s="15">
        <v>40918</v>
      </c>
      <c r="BB2761" s="14">
        <v>360.29640000000001</v>
      </c>
      <c r="BD2761" s="15"/>
      <c r="BJ2761" s="15">
        <v>41648</v>
      </c>
      <c r="BK2761" s="14">
        <v>223.74879999999999</v>
      </c>
    </row>
    <row r="2762" spans="2:63" x14ac:dyDescent="0.2">
      <c r="B2762" s="15">
        <v>40919</v>
      </c>
      <c r="C2762" s="14">
        <v>1.8140000000000001</v>
      </c>
      <c r="E2762" s="15">
        <v>40919</v>
      </c>
      <c r="F2762" s="14">
        <v>3.1589999999999998</v>
      </c>
      <c r="H2762" s="15">
        <v>40919</v>
      </c>
      <c r="I2762" s="14">
        <v>5.3250000000000002</v>
      </c>
      <c r="K2762" s="15">
        <v>40919</v>
      </c>
      <c r="L2762" s="14">
        <v>6.9850000000000003</v>
      </c>
      <c r="N2762" s="15">
        <v>40919</v>
      </c>
      <c r="O2762" s="14">
        <v>4.2990000000000004</v>
      </c>
      <c r="Q2762" s="15">
        <v>40919</v>
      </c>
      <c r="R2762" s="14">
        <v>2.1819999999999999</v>
      </c>
      <c r="T2762" s="15">
        <v>40919</v>
      </c>
      <c r="U2762" s="14">
        <v>3.0819999999999999</v>
      </c>
      <c r="W2762" s="15">
        <v>40919</v>
      </c>
      <c r="X2762" s="14">
        <v>12.747999999999999</v>
      </c>
      <c r="Z2762" s="15">
        <v>40919</v>
      </c>
      <c r="AA2762" s="14">
        <v>2.246</v>
      </c>
      <c r="AC2762" s="14">
        <f t="shared" si="323"/>
        <v>4.0295305113548583</v>
      </c>
      <c r="AE2762" s="15">
        <v>40919</v>
      </c>
      <c r="AF2762" s="14">
        <v>1.9036999999999999</v>
      </c>
      <c r="AH2762" s="15">
        <v>40919</v>
      </c>
      <c r="AI2762" s="14">
        <v>2.0049999999999999</v>
      </c>
      <c r="AK2762" s="15">
        <v>40919</v>
      </c>
      <c r="AL2762" s="14">
        <v>2.11</v>
      </c>
      <c r="AM2762" s="14">
        <f t="shared" si="318"/>
        <v>1.9195305113548584</v>
      </c>
      <c r="AN2762" s="15">
        <v>40919</v>
      </c>
      <c r="AO2762" s="14">
        <v>2.3334999999999999</v>
      </c>
      <c r="AP2762" s="14">
        <f t="shared" si="319"/>
        <v>-0.42979999999999996</v>
      </c>
      <c r="AQ2762" s="15">
        <v>40919</v>
      </c>
      <c r="AR2762" s="14">
        <v>3.18</v>
      </c>
      <c r="AS2762" s="14">
        <f t="shared" si="320"/>
        <v>-1.1750000000000003</v>
      </c>
      <c r="AU2762" s="14">
        <f t="shared" si="324"/>
        <v>-0.29599999999999982</v>
      </c>
      <c r="AW2762" s="14">
        <f t="shared" si="321"/>
        <v>3.2150000000000003</v>
      </c>
      <c r="AY2762" s="14">
        <f t="shared" si="322"/>
        <v>4.875</v>
      </c>
      <c r="BA2762" s="15">
        <v>40919</v>
      </c>
      <c r="BB2762" s="14">
        <v>351.03129999999999</v>
      </c>
      <c r="BD2762" s="15"/>
      <c r="BJ2762" s="15">
        <v>41649</v>
      </c>
      <c r="BK2762" s="14">
        <v>223.66030000000001</v>
      </c>
    </row>
    <row r="2763" spans="2:63" x14ac:dyDescent="0.2">
      <c r="B2763" s="15">
        <v>40920</v>
      </c>
      <c r="C2763" s="14">
        <v>1.835</v>
      </c>
      <c r="E2763" s="15">
        <v>40920</v>
      </c>
      <c r="F2763" s="14">
        <v>3.04</v>
      </c>
      <c r="H2763" s="15">
        <v>40920</v>
      </c>
      <c r="I2763" s="14">
        <v>5.1310000000000002</v>
      </c>
      <c r="K2763" s="15">
        <v>40920</v>
      </c>
      <c r="L2763" s="14">
        <v>6.6319999999999997</v>
      </c>
      <c r="N2763" s="15">
        <v>40920</v>
      </c>
      <c r="O2763" s="14">
        <v>4.056</v>
      </c>
      <c r="Q2763" s="15">
        <v>40920</v>
      </c>
      <c r="R2763" s="14">
        <v>2.1480000000000001</v>
      </c>
      <c r="T2763" s="15">
        <v>40920</v>
      </c>
      <c r="U2763" s="14">
        <v>2.9849999999999999</v>
      </c>
      <c r="W2763" s="15">
        <v>40920</v>
      </c>
      <c r="X2763" s="14">
        <v>12.396000000000001</v>
      </c>
      <c r="Z2763" s="15">
        <v>40920</v>
      </c>
      <c r="AA2763" s="14">
        <v>2.226</v>
      </c>
      <c r="AC2763" s="14">
        <f t="shared" si="323"/>
        <v>3.8915320562335851</v>
      </c>
      <c r="AE2763" s="15">
        <v>40920</v>
      </c>
      <c r="AF2763" s="14">
        <v>1.9228000000000001</v>
      </c>
      <c r="AH2763" s="15">
        <v>40920</v>
      </c>
      <c r="AI2763" s="14">
        <v>2.0230000000000001</v>
      </c>
      <c r="AK2763" s="15">
        <v>40920</v>
      </c>
      <c r="AL2763" s="14">
        <v>2.13</v>
      </c>
      <c r="AM2763" s="14">
        <f t="shared" si="318"/>
        <v>1.7615320562335852</v>
      </c>
      <c r="AN2763" s="15">
        <v>40920</v>
      </c>
      <c r="AO2763" s="14">
        <v>2.3504999999999998</v>
      </c>
      <c r="AP2763" s="14">
        <f t="shared" si="319"/>
        <v>-0.42769999999999975</v>
      </c>
      <c r="AQ2763" s="15">
        <v>40920</v>
      </c>
      <c r="AR2763" s="14">
        <v>3.1880000000000002</v>
      </c>
      <c r="AS2763" s="14">
        <f t="shared" si="320"/>
        <v>-1.165</v>
      </c>
      <c r="AU2763" s="14">
        <f t="shared" si="324"/>
        <v>-0.29499999999999993</v>
      </c>
      <c r="AW2763" s="14">
        <f t="shared" si="321"/>
        <v>3.0010000000000003</v>
      </c>
      <c r="AY2763" s="14">
        <f t="shared" si="322"/>
        <v>4.5019999999999998</v>
      </c>
      <c r="BA2763" s="15">
        <v>40920</v>
      </c>
      <c r="BB2763" s="14">
        <v>329.58080000000001</v>
      </c>
      <c r="BD2763" s="15"/>
      <c r="BJ2763" s="15">
        <v>41650</v>
      </c>
      <c r="BK2763" s="14">
        <v>223.66030000000001</v>
      </c>
    </row>
    <row r="2764" spans="2:63" x14ac:dyDescent="0.2">
      <c r="B2764" s="15">
        <v>40921</v>
      </c>
      <c r="C2764" s="14">
        <v>1.7650000000000001</v>
      </c>
      <c r="E2764" s="15">
        <v>40921</v>
      </c>
      <c r="F2764" s="14">
        <v>3.0750000000000002</v>
      </c>
      <c r="H2764" s="15">
        <v>40921</v>
      </c>
      <c r="I2764" s="14">
        <v>5.2240000000000002</v>
      </c>
      <c r="K2764" s="15">
        <v>40921</v>
      </c>
      <c r="L2764" s="14">
        <v>6.641</v>
      </c>
      <c r="N2764" s="15">
        <v>40921</v>
      </c>
      <c r="O2764" s="14">
        <v>4.1580000000000004</v>
      </c>
      <c r="Q2764" s="15">
        <v>40921</v>
      </c>
      <c r="R2764" s="14">
        <v>2.0910000000000002</v>
      </c>
      <c r="T2764" s="15">
        <v>40921</v>
      </c>
      <c r="U2764" s="14">
        <v>3.0649999999999999</v>
      </c>
      <c r="W2764" s="15">
        <v>40921</v>
      </c>
      <c r="X2764" s="14">
        <v>12.457000000000001</v>
      </c>
      <c r="Z2764" s="15">
        <v>40921</v>
      </c>
      <c r="AA2764" s="14">
        <v>2.153</v>
      </c>
      <c r="AC2764" s="14">
        <f t="shared" si="323"/>
        <v>3.8971737988567896</v>
      </c>
      <c r="AE2764" s="15">
        <v>40921</v>
      </c>
      <c r="AF2764" s="14">
        <v>1.8635999999999999</v>
      </c>
      <c r="AH2764" s="15">
        <v>40921</v>
      </c>
      <c r="AI2764" s="14">
        <v>1.9689999999999999</v>
      </c>
      <c r="AK2764" s="15">
        <v>40921</v>
      </c>
      <c r="AL2764" s="14">
        <v>2.14</v>
      </c>
      <c r="AM2764" s="14">
        <f t="shared" si="318"/>
        <v>1.7571737988567895</v>
      </c>
      <c r="AN2764" s="15">
        <v>40921</v>
      </c>
      <c r="AO2764" s="14">
        <v>2.3410000000000002</v>
      </c>
      <c r="AP2764" s="14">
        <f t="shared" si="319"/>
        <v>-0.47740000000000027</v>
      </c>
      <c r="AQ2764" s="15">
        <v>40921</v>
      </c>
      <c r="AR2764" s="14">
        <v>3.1745000000000001</v>
      </c>
      <c r="AS2764" s="14">
        <f t="shared" si="320"/>
        <v>-1.2055000000000002</v>
      </c>
      <c r="AU2764" s="14">
        <f t="shared" si="324"/>
        <v>-0.375</v>
      </c>
      <c r="AW2764" s="14">
        <f t="shared" si="321"/>
        <v>3.0840000000000001</v>
      </c>
      <c r="AY2764" s="14">
        <f t="shared" si="322"/>
        <v>4.5009999999999994</v>
      </c>
      <c r="BA2764" s="15">
        <v>40921</v>
      </c>
      <c r="BB2764" s="14">
        <v>345.91629999999998</v>
      </c>
      <c r="BD2764" s="15"/>
      <c r="BJ2764" s="15">
        <v>41651</v>
      </c>
      <c r="BK2764" s="14">
        <v>223.66030000000001</v>
      </c>
    </row>
    <row r="2765" spans="2:63" x14ac:dyDescent="0.2">
      <c r="B2765" s="15">
        <v>40922</v>
      </c>
      <c r="C2765" s="14">
        <v>1.7650000000000001</v>
      </c>
      <c r="E2765" s="15">
        <v>40922</v>
      </c>
      <c r="F2765" s="14">
        <v>3.0750000000000002</v>
      </c>
      <c r="H2765" s="15">
        <v>40922</v>
      </c>
      <c r="I2765" s="14">
        <v>5.2240000000000002</v>
      </c>
      <c r="K2765" s="15">
        <v>40922</v>
      </c>
      <c r="L2765" s="14">
        <v>6.641</v>
      </c>
      <c r="N2765" s="15">
        <v>40922</v>
      </c>
      <c r="O2765" s="14">
        <v>4.1580000000000004</v>
      </c>
      <c r="Q2765" s="15">
        <v>40922</v>
      </c>
      <c r="R2765" s="14">
        <v>2.0910000000000002</v>
      </c>
      <c r="T2765" s="15">
        <v>40922</v>
      </c>
      <c r="U2765" s="14">
        <v>3.0649999999999999</v>
      </c>
      <c r="W2765" s="15">
        <v>40922</v>
      </c>
      <c r="X2765" s="14">
        <v>12.457000000000001</v>
      </c>
      <c r="Z2765" s="15">
        <v>40922</v>
      </c>
      <c r="AA2765" s="14">
        <v>2.153</v>
      </c>
      <c r="AC2765" s="14">
        <f t="shared" si="323"/>
        <v>3.8971737988567896</v>
      </c>
      <c r="AE2765" s="15">
        <v>40922</v>
      </c>
      <c r="AF2765" s="14">
        <v>1.8635999999999999</v>
      </c>
      <c r="AH2765" s="15">
        <v>40922</v>
      </c>
      <c r="AI2765" s="14">
        <v>1.9689999999999999</v>
      </c>
      <c r="AK2765" s="15">
        <v>40922</v>
      </c>
      <c r="AL2765" s="14">
        <v>2.14</v>
      </c>
      <c r="AM2765" s="14">
        <f t="shared" si="318"/>
        <v>1.7571737988567895</v>
      </c>
      <c r="AN2765" s="15">
        <v>40922</v>
      </c>
      <c r="AO2765" s="14">
        <v>2.3410000000000002</v>
      </c>
      <c r="AP2765" s="14">
        <f t="shared" si="319"/>
        <v>-0.47740000000000027</v>
      </c>
      <c r="AQ2765" s="15">
        <v>40922</v>
      </c>
      <c r="AR2765" s="14">
        <v>3.1745000000000001</v>
      </c>
      <c r="AS2765" s="14">
        <f t="shared" si="320"/>
        <v>-1.2055000000000002</v>
      </c>
      <c r="AU2765" s="14">
        <f t="shared" si="324"/>
        <v>-0.375</v>
      </c>
      <c r="AW2765" s="14">
        <f t="shared" si="321"/>
        <v>3.0840000000000001</v>
      </c>
      <c r="AY2765" s="14">
        <f t="shared" si="322"/>
        <v>4.5009999999999994</v>
      </c>
      <c r="BA2765" s="15">
        <v>40922</v>
      </c>
      <c r="BB2765" s="14">
        <v>345.91629999999998</v>
      </c>
      <c r="BD2765" s="15"/>
      <c r="BJ2765" s="15">
        <v>41652</v>
      </c>
      <c r="BK2765" s="14">
        <v>224.4247</v>
      </c>
    </row>
    <row r="2766" spans="2:63" x14ac:dyDescent="0.2">
      <c r="B2766" s="15">
        <v>40923</v>
      </c>
      <c r="C2766" s="14">
        <v>1.7650000000000001</v>
      </c>
      <c r="E2766" s="15">
        <v>40923</v>
      </c>
      <c r="F2766" s="14">
        <v>3.0750000000000002</v>
      </c>
      <c r="H2766" s="15">
        <v>40923</v>
      </c>
      <c r="I2766" s="14">
        <v>5.2240000000000002</v>
      </c>
      <c r="K2766" s="15">
        <v>40923</v>
      </c>
      <c r="L2766" s="14">
        <v>6.641</v>
      </c>
      <c r="N2766" s="15">
        <v>40923</v>
      </c>
      <c r="O2766" s="14">
        <v>4.1580000000000004</v>
      </c>
      <c r="Q2766" s="15">
        <v>40923</v>
      </c>
      <c r="R2766" s="14">
        <v>2.0910000000000002</v>
      </c>
      <c r="T2766" s="15">
        <v>40923</v>
      </c>
      <c r="U2766" s="14">
        <v>3.0649999999999999</v>
      </c>
      <c r="W2766" s="15">
        <v>40923</v>
      </c>
      <c r="X2766" s="14">
        <v>12.457000000000001</v>
      </c>
      <c r="Z2766" s="15">
        <v>40923</v>
      </c>
      <c r="AA2766" s="14">
        <v>2.153</v>
      </c>
      <c r="AC2766" s="14">
        <f t="shared" si="323"/>
        <v>3.8971737988567896</v>
      </c>
      <c r="AE2766" s="15">
        <v>40923</v>
      </c>
      <c r="AF2766" s="14">
        <v>1.8635999999999999</v>
      </c>
      <c r="AH2766" s="15">
        <v>40923</v>
      </c>
      <c r="AI2766" s="14">
        <v>1.9689999999999999</v>
      </c>
      <c r="AK2766" s="15">
        <v>40923</v>
      </c>
      <c r="AL2766" s="14">
        <v>2.14</v>
      </c>
      <c r="AM2766" s="14">
        <f t="shared" si="318"/>
        <v>1.7571737988567895</v>
      </c>
      <c r="AN2766" s="15">
        <v>40923</v>
      </c>
      <c r="AO2766" s="14">
        <v>2.3410000000000002</v>
      </c>
      <c r="AP2766" s="14">
        <f t="shared" si="319"/>
        <v>-0.47740000000000027</v>
      </c>
      <c r="AQ2766" s="15">
        <v>40923</v>
      </c>
      <c r="AR2766" s="14">
        <v>3.1745000000000001</v>
      </c>
      <c r="AS2766" s="14">
        <f t="shared" si="320"/>
        <v>-1.2055000000000002</v>
      </c>
      <c r="AU2766" s="14">
        <f t="shared" si="324"/>
        <v>-0.375</v>
      </c>
      <c r="AW2766" s="14">
        <f t="shared" si="321"/>
        <v>3.0840000000000001</v>
      </c>
      <c r="AY2766" s="14">
        <f t="shared" si="322"/>
        <v>4.5009999999999994</v>
      </c>
      <c r="BA2766" s="15">
        <v>40923</v>
      </c>
      <c r="BB2766" s="14">
        <v>345.91629999999998</v>
      </c>
      <c r="BD2766" s="15"/>
      <c r="BJ2766" s="15">
        <v>41653</v>
      </c>
      <c r="BK2766" s="14">
        <v>224.11349999999999</v>
      </c>
    </row>
    <row r="2767" spans="2:63" x14ac:dyDescent="0.2">
      <c r="B2767" s="15">
        <v>40924</v>
      </c>
      <c r="C2767" s="14">
        <v>1.7690000000000001</v>
      </c>
      <c r="E2767" s="15">
        <v>40924</v>
      </c>
      <c r="F2767" s="14">
        <v>3.0310000000000001</v>
      </c>
      <c r="H2767" s="15">
        <v>40924</v>
      </c>
      <c r="I2767" s="14">
        <v>5.1849999999999996</v>
      </c>
      <c r="K2767" s="15">
        <v>40924</v>
      </c>
      <c r="L2767" s="14">
        <v>6.6219999999999999</v>
      </c>
      <c r="N2767" s="15">
        <v>40924</v>
      </c>
      <c r="O2767" s="14">
        <v>4.0999999999999996</v>
      </c>
      <c r="Q2767" s="15">
        <v>40924</v>
      </c>
      <c r="R2767" s="14">
        <v>2.0310000000000001</v>
      </c>
      <c r="T2767" s="15">
        <v>40924</v>
      </c>
      <c r="U2767" s="14">
        <v>3.01</v>
      </c>
      <c r="W2767" s="15">
        <v>40924</v>
      </c>
      <c r="X2767" s="14">
        <v>14.409000000000001</v>
      </c>
      <c r="Z2767" s="15">
        <v>40924</v>
      </c>
      <c r="AA2767" s="14">
        <v>2.105</v>
      </c>
      <c r="AC2767" s="14">
        <f t="shared" si="323"/>
        <v>3.9236723312219985</v>
      </c>
      <c r="AE2767" s="15">
        <v>40924</v>
      </c>
      <c r="AF2767" s="14">
        <v>1.8635999999999999</v>
      </c>
      <c r="AH2767" s="15">
        <v>40924</v>
      </c>
      <c r="AI2767" s="14">
        <v>1.9689999999999999</v>
      </c>
      <c r="AK2767" s="15">
        <v>40924</v>
      </c>
      <c r="AL2767" s="14">
        <v>2.1549999999999998</v>
      </c>
      <c r="AM2767" s="14">
        <f t="shared" si="318"/>
        <v>1.7686723312219987</v>
      </c>
      <c r="AN2767" s="15">
        <v>40924</v>
      </c>
      <c r="AO2767" s="14">
        <v>2.3340000000000001</v>
      </c>
      <c r="AP2767" s="14">
        <f t="shared" si="319"/>
        <v>-0.47040000000000015</v>
      </c>
      <c r="AQ2767" s="15">
        <v>40924</v>
      </c>
      <c r="AR2767" s="14">
        <v>3.1749999999999998</v>
      </c>
      <c r="AS2767" s="14">
        <f t="shared" si="320"/>
        <v>-1.206</v>
      </c>
      <c r="AU2767" s="14">
        <f t="shared" si="324"/>
        <v>-0.38599999999999968</v>
      </c>
      <c r="AW2767" s="14">
        <f t="shared" si="321"/>
        <v>3.03</v>
      </c>
      <c r="AY2767" s="14">
        <f t="shared" si="322"/>
        <v>4.4670000000000005</v>
      </c>
      <c r="BA2767" s="15">
        <v>40924</v>
      </c>
      <c r="BB2767" s="14">
        <v>341.51909999999998</v>
      </c>
      <c r="BD2767" s="15"/>
      <c r="BJ2767" s="15">
        <v>41654</v>
      </c>
      <c r="BK2767" s="14">
        <v>224.76</v>
      </c>
    </row>
    <row r="2768" spans="2:63" x14ac:dyDescent="0.2">
      <c r="B2768" s="15">
        <v>40925</v>
      </c>
      <c r="C2768" s="14">
        <v>1.792</v>
      </c>
      <c r="E2768" s="15">
        <v>40925</v>
      </c>
      <c r="F2768" s="14">
        <v>3.1179999999999999</v>
      </c>
      <c r="H2768" s="15">
        <v>40925</v>
      </c>
      <c r="I2768" s="14">
        <v>5.1340000000000003</v>
      </c>
      <c r="K2768" s="15">
        <v>40925</v>
      </c>
      <c r="L2768" s="14">
        <v>6.5030000000000001</v>
      </c>
      <c r="N2768" s="15">
        <v>40925</v>
      </c>
      <c r="O2768" s="14">
        <v>4.173</v>
      </c>
      <c r="Q2768" s="15">
        <v>40925</v>
      </c>
      <c r="R2768" s="14">
        <v>2.1080000000000001</v>
      </c>
      <c r="T2768" s="15">
        <v>40925</v>
      </c>
      <c r="U2768" s="14">
        <v>3.04</v>
      </c>
      <c r="W2768" s="15">
        <v>40925</v>
      </c>
      <c r="X2768" s="14">
        <v>14.246</v>
      </c>
      <c r="Z2768" s="15">
        <v>40925</v>
      </c>
      <c r="AA2768" s="14">
        <v>2.1269999999999998</v>
      </c>
      <c r="AC2768" s="14">
        <f t="shared" si="323"/>
        <v>3.9240094237602343</v>
      </c>
      <c r="AE2768" s="15">
        <v>40925</v>
      </c>
      <c r="AF2768" s="14">
        <v>1.8566</v>
      </c>
      <c r="AH2768" s="15">
        <v>40925</v>
      </c>
      <c r="AI2768" s="14">
        <v>1.9630000000000001</v>
      </c>
      <c r="AK2768" s="15">
        <v>40925</v>
      </c>
      <c r="AL2768" s="14">
        <v>2.2000000000000002</v>
      </c>
      <c r="AM2768" s="14">
        <f t="shared" si="318"/>
        <v>1.7240094237602341</v>
      </c>
      <c r="AN2768" s="15">
        <v>40925</v>
      </c>
      <c r="AO2768" s="14">
        <v>2.3525</v>
      </c>
      <c r="AP2768" s="14">
        <f t="shared" si="319"/>
        <v>-0.49590000000000001</v>
      </c>
      <c r="AQ2768" s="15">
        <v>40925</v>
      </c>
      <c r="AR2768" s="14">
        <v>3.1835</v>
      </c>
      <c r="AS2768" s="14">
        <f t="shared" si="320"/>
        <v>-1.2204999999999999</v>
      </c>
      <c r="AU2768" s="14">
        <f t="shared" si="324"/>
        <v>-0.40800000000000014</v>
      </c>
      <c r="AW2768" s="14">
        <f t="shared" si="321"/>
        <v>2.9340000000000002</v>
      </c>
      <c r="AY2768" s="14">
        <f t="shared" si="322"/>
        <v>4.3029999999999999</v>
      </c>
      <c r="BA2768" s="15">
        <v>40925</v>
      </c>
      <c r="BB2768" s="14">
        <v>334.1891</v>
      </c>
      <c r="BD2768" s="15"/>
      <c r="BJ2768" s="15">
        <v>41655</v>
      </c>
      <c r="BK2768" s="14">
        <v>224.4281</v>
      </c>
    </row>
    <row r="2769" spans="2:63" x14ac:dyDescent="0.2">
      <c r="B2769" s="15">
        <v>40926</v>
      </c>
      <c r="C2769" s="14">
        <v>1.7850000000000001</v>
      </c>
      <c r="E2769" s="15">
        <v>40926</v>
      </c>
      <c r="F2769" s="14">
        <v>3.137</v>
      </c>
      <c r="H2769" s="15">
        <v>40926</v>
      </c>
      <c r="I2769" s="14">
        <v>5.1470000000000002</v>
      </c>
      <c r="K2769" s="15">
        <v>40926</v>
      </c>
      <c r="L2769" s="14">
        <v>6.4189999999999996</v>
      </c>
      <c r="N2769" s="15">
        <v>40926</v>
      </c>
      <c r="O2769" s="14">
        <v>4.181</v>
      </c>
      <c r="Q2769" s="15">
        <v>40926</v>
      </c>
      <c r="R2769" s="14">
        <v>2.0819999999999999</v>
      </c>
      <c r="T2769" s="15">
        <v>40926</v>
      </c>
      <c r="U2769" s="14">
        <v>3.1280000000000001</v>
      </c>
      <c r="W2769" s="15">
        <v>40926</v>
      </c>
      <c r="X2769" s="14">
        <v>14.536</v>
      </c>
      <c r="Z2769" s="15">
        <v>40926</v>
      </c>
      <c r="AA2769" s="14">
        <v>2.1219999999999999</v>
      </c>
      <c r="AC2769" s="14">
        <f t="shared" si="323"/>
        <v>3.9210860497450946</v>
      </c>
      <c r="AE2769" s="15">
        <v>40926</v>
      </c>
      <c r="AF2769" s="14">
        <v>1.8982999999999999</v>
      </c>
      <c r="AH2769" s="15">
        <v>40926</v>
      </c>
      <c r="AI2769" s="14">
        <v>1.9630000000000001</v>
      </c>
      <c r="AK2769" s="15">
        <v>40926</v>
      </c>
      <c r="AL2769" s="14">
        <v>2.2200000000000002</v>
      </c>
      <c r="AM2769" s="14">
        <f t="shared" si="318"/>
        <v>1.7010860497450944</v>
      </c>
      <c r="AN2769" s="15">
        <v>40926</v>
      </c>
      <c r="AO2769" s="14">
        <v>2.3875000000000002</v>
      </c>
      <c r="AP2769" s="14">
        <f t="shared" si="319"/>
        <v>-0.4892000000000003</v>
      </c>
      <c r="AQ2769" s="15">
        <v>40926</v>
      </c>
      <c r="AR2769" s="14">
        <v>3.1804999999999999</v>
      </c>
      <c r="AS2769" s="14">
        <f t="shared" si="320"/>
        <v>-1.2174999999999998</v>
      </c>
      <c r="AU2769" s="14">
        <f t="shared" si="324"/>
        <v>-0.43500000000000005</v>
      </c>
      <c r="AW2769" s="14">
        <f t="shared" si="321"/>
        <v>2.927</v>
      </c>
      <c r="AY2769" s="14">
        <f t="shared" si="322"/>
        <v>4.1989999999999998</v>
      </c>
      <c r="BA2769" s="15">
        <v>40926</v>
      </c>
      <c r="BB2769" s="14">
        <v>336.19080000000002</v>
      </c>
      <c r="BD2769" s="15"/>
      <c r="BJ2769" s="15">
        <v>41656</v>
      </c>
      <c r="BK2769" s="14">
        <v>224.78790000000001</v>
      </c>
    </row>
    <row r="2770" spans="2:63" x14ac:dyDescent="0.2">
      <c r="B2770" s="15">
        <v>40927</v>
      </c>
      <c r="C2770" s="14">
        <v>1.8599999999999999</v>
      </c>
      <c r="E2770" s="15">
        <v>40927</v>
      </c>
      <c r="F2770" s="14">
        <v>3.1379999999999999</v>
      </c>
      <c r="H2770" s="15">
        <v>40927</v>
      </c>
      <c r="I2770" s="14">
        <v>5.226</v>
      </c>
      <c r="K2770" s="15">
        <v>40927</v>
      </c>
      <c r="L2770" s="14">
        <v>6.3710000000000004</v>
      </c>
      <c r="N2770" s="15">
        <v>40927</v>
      </c>
      <c r="O2770" s="14">
        <v>4.1100000000000003</v>
      </c>
      <c r="Q2770" s="15">
        <v>40927</v>
      </c>
      <c r="R2770" s="14">
        <v>2.153</v>
      </c>
      <c r="T2770" s="15">
        <v>40927</v>
      </c>
      <c r="U2770" s="14">
        <v>3.141</v>
      </c>
      <c r="W2770" s="15">
        <v>40927</v>
      </c>
      <c r="X2770" s="14">
        <v>14.584</v>
      </c>
      <c r="Z2770" s="15">
        <v>40927</v>
      </c>
      <c r="AA2770" s="14">
        <v>2.1960000000000002</v>
      </c>
      <c r="AC2770" s="14">
        <f t="shared" si="323"/>
        <v>3.9486008033369382</v>
      </c>
      <c r="AE2770" s="15">
        <v>40927</v>
      </c>
      <c r="AF2770" s="14">
        <v>1.9769999999999999</v>
      </c>
      <c r="AH2770" s="15">
        <v>40927</v>
      </c>
      <c r="AI2770" s="14">
        <v>2.052</v>
      </c>
      <c r="AK2770" s="15">
        <v>40927</v>
      </c>
      <c r="AL2770" s="14">
        <v>2.2599999999999998</v>
      </c>
      <c r="AM2770" s="14">
        <f t="shared" si="318"/>
        <v>1.6886008033369384</v>
      </c>
      <c r="AN2770" s="15">
        <v>40927</v>
      </c>
      <c r="AO2770" s="14">
        <v>2.4285000000000001</v>
      </c>
      <c r="AP2770" s="14">
        <f t="shared" si="319"/>
        <v>-0.45150000000000023</v>
      </c>
      <c r="AQ2770" s="15">
        <v>40927</v>
      </c>
      <c r="AR2770" s="14">
        <v>3.173</v>
      </c>
      <c r="AS2770" s="14">
        <f t="shared" si="320"/>
        <v>-1.121</v>
      </c>
      <c r="AU2770" s="14">
        <f t="shared" si="324"/>
        <v>-0.39999999999999991</v>
      </c>
      <c r="AW2770" s="14">
        <f t="shared" si="321"/>
        <v>2.9660000000000002</v>
      </c>
      <c r="AY2770" s="14">
        <f t="shared" si="322"/>
        <v>4.1110000000000007</v>
      </c>
      <c r="BA2770" s="15">
        <v>40927</v>
      </c>
      <c r="BB2770" s="14">
        <v>336.64850000000001</v>
      </c>
      <c r="BD2770" s="15"/>
      <c r="BJ2770" s="15">
        <v>41657</v>
      </c>
      <c r="BK2770" s="14">
        <v>224.78790000000001</v>
      </c>
    </row>
    <row r="2771" spans="2:63" x14ac:dyDescent="0.2">
      <c r="B2771" s="15">
        <v>40928</v>
      </c>
      <c r="C2771" s="14">
        <v>1.929</v>
      </c>
      <c r="E2771" s="15">
        <v>40928</v>
      </c>
      <c r="F2771" s="14">
        <v>3.089</v>
      </c>
      <c r="H2771" s="15">
        <v>40928</v>
      </c>
      <c r="I2771" s="14">
        <v>5.4870000000000001</v>
      </c>
      <c r="K2771" s="15">
        <v>40928</v>
      </c>
      <c r="L2771" s="14">
        <v>6.2469999999999999</v>
      </c>
      <c r="N2771" s="15">
        <v>40928</v>
      </c>
      <c r="O2771" s="14">
        <v>4.1020000000000003</v>
      </c>
      <c r="Q2771" s="15">
        <v>40928</v>
      </c>
      <c r="R2771" s="14">
        <v>2.2389999999999999</v>
      </c>
      <c r="T2771" s="15">
        <v>40928</v>
      </c>
      <c r="U2771" s="14">
        <v>3.1189999999999998</v>
      </c>
      <c r="W2771" s="15">
        <v>40928</v>
      </c>
      <c r="X2771" s="14">
        <v>14.617000000000001</v>
      </c>
      <c r="Z2771" s="15">
        <v>40928</v>
      </c>
      <c r="AA2771" s="14">
        <v>2.3149999999999999</v>
      </c>
      <c r="AC2771" s="14">
        <f t="shared" si="323"/>
        <v>3.9766414336474578</v>
      </c>
      <c r="AE2771" s="15">
        <v>40928</v>
      </c>
      <c r="AF2771" s="14">
        <v>2.0246</v>
      </c>
      <c r="AH2771" s="15">
        <v>40928</v>
      </c>
      <c r="AI2771" s="14">
        <v>2.1139999999999999</v>
      </c>
      <c r="AK2771" s="15">
        <v>40928</v>
      </c>
      <c r="AL2771" s="14">
        <v>2.3199999999999998</v>
      </c>
      <c r="AM2771" s="14">
        <f t="shared" si="318"/>
        <v>1.656641433647458</v>
      </c>
      <c r="AN2771" s="15">
        <v>40928</v>
      </c>
      <c r="AO2771" s="14">
        <v>2.4424999999999999</v>
      </c>
      <c r="AP2771" s="14">
        <f t="shared" si="319"/>
        <v>-0.41789999999999994</v>
      </c>
      <c r="AQ2771" s="15">
        <v>40928</v>
      </c>
      <c r="AR2771" s="14">
        <v>3.1974999999999998</v>
      </c>
      <c r="AS2771" s="14">
        <f t="shared" si="320"/>
        <v>-1.0834999999999999</v>
      </c>
      <c r="AU2771" s="14">
        <f t="shared" si="324"/>
        <v>-0.39099999999999979</v>
      </c>
      <c r="AW2771" s="14">
        <f t="shared" si="321"/>
        <v>3.1670000000000003</v>
      </c>
      <c r="AY2771" s="14">
        <f t="shared" si="322"/>
        <v>3.927</v>
      </c>
      <c r="BA2771" s="15">
        <v>40928</v>
      </c>
      <c r="BB2771" s="14">
        <v>355.7516</v>
      </c>
      <c r="BD2771" s="15"/>
      <c r="BJ2771" s="15">
        <v>41658</v>
      </c>
      <c r="BK2771" s="14">
        <v>224.78790000000001</v>
      </c>
    </row>
    <row r="2772" spans="2:63" x14ac:dyDescent="0.2">
      <c r="B2772" s="15">
        <v>40929</v>
      </c>
      <c r="C2772" s="14">
        <v>1.929</v>
      </c>
      <c r="E2772" s="15">
        <v>40929</v>
      </c>
      <c r="F2772" s="14">
        <v>3.089</v>
      </c>
      <c r="H2772" s="15">
        <v>40929</v>
      </c>
      <c r="I2772" s="14">
        <v>5.4870000000000001</v>
      </c>
      <c r="K2772" s="15">
        <v>40929</v>
      </c>
      <c r="L2772" s="14">
        <v>6.2469999999999999</v>
      </c>
      <c r="N2772" s="15">
        <v>40929</v>
      </c>
      <c r="O2772" s="14">
        <v>4.1020000000000003</v>
      </c>
      <c r="Q2772" s="15">
        <v>40929</v>
      </c>
      <c r="R2772" s="14">
        <v>2.2389999999999999</v>
      </c>
      <c r="T2772" s="15">
        <v>40929</v>
      </c>
      <c r="U2772" s="14">
        <v>3.1189999999999998</v>
      </c>
      <c r="W2772" s="15">
        <v>40929</v>
      </c>
      <c r="X2772" s="14">
        <v>14.617000000000001</v>
      </c>
      <c r="Z2772" s="15">
        <v>40929</v>
      </c>
      <c r="AA2772" s="14">
        <v>2.3149999999999999</v>
      </c>
      <c r="AC2772" s="14">
        <f t="shared" si="323"/>
        <v>3.9766414336474578</v>
      </c>
      <c r="AE2772" s="15">
        <v>40929</v>
      </c>
      <c r="AF2772" s="14">
        <v>2.0246</v>
      </c>
      <c r="AH2772" s="15">
        <v>40929</v>
      </c>
      <c r="AI2772" s="14">
        <v>2.1139999999999999</v>
      </c>
      <c r="AK2772" s="15">
        <v>40929</v>
      </c>
      <c r="AL2772" s="14">
        <v>2.3199999999999998</v>
      </c>
      <c r="AM2772" s="14">
        <f t="shared" si="318"/>
        <v>1.656641433647458</v>
      </c>
      <c r="AN2772" s="15">
        <v>40929</v>
      </c>
      <c r="AO2772" s="14">
        <v>2.4424999999999999</v>
      </c>
      <c r="AP2772" s="14">
        <f t="shared" si="319"/>
        <v>-0.41789999999999994</v>
      </c>
      <c r="AQ2772" s="15">
        <v>40929</v>
      </c>
      <c r="AR2772" s="14">
        <v>3.1974999999999998</v>
      </c>
      <c r="AS2772" s="14">
        <f t="shared" si="320"/>
        <v>-1.0834999999999999</v>
      </c>
      <c r="AU2772" s="14">
        <f t="shared" si="324"/>
        <v>-0.39099999999999979</v>
      </c>
      <c r="AW2772" s="14">
        <f t="shared" si="321"/>
        <v>3.1670000000000003</v>
      </c>
      <c r="AY2772" s="14">
        <f t="shared" si="322"/>
        <v>3.927</v>
      </c>
      <c r="BA2772" s="15">
        <v>40929</v>
      </c>
      <c r="BB2772" s="14">
        <v>355.7516</v>
      </c>
      <c r="BD2772" s="15"/>
      <c r="BJ2772" s="15">
        <v>41659</v>
      </c>
      <c r="BK2772" s="14">
        <v>224.78790000000001</v>
      </c>
    </row>
    <row r="2773" spans="2:63" x14ac:dyDescent="0.2">
      <c r="B2773" s="15">
        <v>40930</v>
      </c>
      <c r="C2773" s="14">
        <v>1.929</v>
      </c>
      <c r="E2773" s="15">
        <v>40930</v>
      </c>
      <c r="F2773" s="14">
        <v>3.089</v>
      </c>
      <c r="H2773" s="15">
        <v>40930</v>
      </c>
      <c r="I2773" s="14">
        <v>5.4870000000000001</v>
      </c>
      <c r="K2773" s="15">
        <v>40930</v>
      </c>
      <c r="L2773" s="14">
        <v>6.2469999999999999</v>
      </c>
      <c r="N2773" s="15">
        <v>40930</v>
      </c>
      <c r="O2773" s="14">
        <v>4.1020000000000003</v>
      </c>
      <c r="Q2773" s="15">
        <v>40930</v>
      </c>
      <c r="R2773" s="14">
        <v>2.2389999999999999</v>
      </c>
      <c r="T2773" s="15">
        <v>40930</v>
      </c>
      <c r="U2773" s="14">
        <v>3.1189999999999998</v>
      </c>
      <c r="W2773" s="15">
        <v>40930</v>
      </c>
      <c r="X2773" s="14">
        <v>14.617000000000001</v>
      </c>
      <c r="Z2773" s="15">
        <v>40930</v>
      </c>
      <c r="AA2773" s="14">
        <v>2.3149999999999999</v>
      </c>
      <c r="AC2773" s="14">
        <f t="shared" si="323"/>
        <v>3.9766414336474578</v>
      </c>
      <c r="AE2773" s="15">
        <v>40930</v>
      </c>
      <c r="AF2773" s="14">
        <v>2.0246</v>
      </c>
      <c r="AH2773" s="15">
        <v>40930</v>
      </c>
      <c r="AI2773" s="14">
        <v>2.1139999999999999</v>
      </c>
      <c r="AK2773" s="15">
        <v>40930</v>
      </c>
      <c r="AL2773" s="14">
        <v>2.3199999999999998</v>
      </c>
      <c r="AM2773" s="14">
        <f t="shared" si="318"/>
        <v>1.656641433647458</v>
      </c>
      <c r="AN2773" s="15">
        <v>40930</v>
      </c>
      <c r="AO2773" s="14">
        <v>2.4424999999999999</v>
      </c>
      <c r="AP2773" s="14">
        <f t="shared" si="319"/>
        <v>-0.41789999999999994</v>
      </c>
      <c r="AQ2773" s="15">
        <v>40930</v>
      </c>
      <c r="AR2773" s="14">
        <v>3.1974999999999998</v>
      </c>
      <c r="AS2773" s="14">
        <f t="shared" si="320"/>
        <v>-1.0834999999999999</v>
      </c>
      <c r="AU2773" s="14">
        <f t="shared" si="324"/>
        <v>-0.39099999999999979</v>
      </c>
      <c r="AW2773" s="14">
        <f t="shared" si="321"/>
        <v>3.1670000000000003</v>
      </c>
      <c r="AY2773" s="14">
        <f t="shared" si="322"/>
        <v>3.927</v>
      </c>
      <c r="BA2773" s="15">
        <v>40930</v>
      </c>
      <c r="BB2773" s="14">
        <v>355.7516</v>
      </c>
      <c r="BD2773" s="15"/>
      <c r="BJ2773" s="15">
        <v>41660</v>
      </c>
      <c r="BK2773" s="14">
        <v>224.4521</v>
      </c>
    </row>
    <row r="2774" spans="2:63" x14ac:dyDescent="0.2">
      <c r="B2774" s="15">
        <v>40931</v>
      </c>
      <c r="C2774" s="14">
        <v>1.9710000000000001</v>
      </c>
      <c r="E2774" s="15">
        <v>40931</v>
      </c>
      <c r="F2774" s="14">
        <v>3.1429999999999998</v>
      </c>
      <c r="H2774" s="15">
        <v>40931</v>
      </c>
      <c r="I2774" s="14">
        <v>5.4610000000000003</v>
      </c>
      <c r="K2774" s="15">
        <v>40931</v>
      </c>
      <c r="L2774" s="14">
        <v>6.1070000000000002</v>
      </c>
      <c r="N2774" s="15">
        <v>40931</v>
      </c>
      <c r="O2774" s="14">
        <v>4.0620000000000003</v>
      </c>
      <c r="Q2774" s="15">
        <v>40931</v>
      </c>
      <c r="R2774" s="14">
        <v>2.2530000000000001</v>
      </c>
      <c r="T2774" s="15">
        <v>40931</v>
      </c>
      <c r="U2774" s="14">
        <v>3.12</v>
      </c>
      <c r="W2774" s="15">
        <v>40931</v>
      </c>
      <c r="X2774" s="14">
        <v>14.438000000000001</v>
      </c>
      <c r="Z2774" s="15">
        <v>40931</v>
      </c>
      <c r="AA2774" s="14">
        <v>2.3559999999999999</v>
      </c>
      <c r="AC2774" s="14">
        <f t="shared" si="323"/>
        <v>3.9653092847211489</v>
      </c>
      <c r="AE2774" s="15">
        <v>40931</v>
      </c>
      <c r="AF2774" s="14">
        <v>2.0510999999999999</v>
      </c>
      <c r="AH2774" s="15">
        <v>40931</v>
      </c>
      <c r="AI2774" s="14">
        <v>2.1629999999999998</v>
      </c>
      <c r="AK2774" s="15">
        <v>40931</v>
      </c>
      <c r="AL2774" s="14">
        <v>2.3559999999999999</v>
      </c>
      <c r="AM2774" s="14">
        <f t="shared" si="318"/>
        <v>1.609309284721149</v>
      </c>
      <c r="AN2774" s="15">
        <v>40931</v>
      </c>
      <c r="AO2774" s="14">
        <v>2.4624999999999999</v>
      </c>
      <c r="AP2774" s="14">
        <f t="shared" si="319"/>
        <v>-0.41139999999999999</v>
      </c>
      <c r="AQ2774" s="15">
        <v>40931</v>
      </c>
      <c r="AR2774" s="14">
        <v>3.1814999999999998</v>
      </c>
      <c r="AS2774" s="14">
        <f t="shared" si="320"/>
        <v>-1.0185</v>
      </c>
      <c r="AU2774" s="14">
        <f t="shared" si="324"/>
        <v>-0.38499999999999979</v>
      </c>
      <c r="AW2774" s="14">
        <f t="shared" si="321"/>
        <v>3.1050000000000004</v>
      </c>
      <c r="AY2774" s="14">
        <f t="shared" si="322"/>
        <v>3.7510000000000003</v>
      </c>
      <c r="BA2774" s="15">
        <v>40931</v>
      </c>
      <c r="BB2774" s="14">
        <v>348.97699999999998</v>
      </c>
      <c r="BD2774" s="15"/>
      <c r="BJ2774" s="15">
        <v>41661</v>
      </c>
      <c r="BK2774" s="14">
        <v>223.83590000000001</v>
      </c>
    </row>
    <row r="2775" spans="2:63" x14ac:dyDescent="0.2">
      <c r="B2775" s="15">
        <v>40932</v>
      </c>
      <c r="C2775" s="14">
        <v>1.9929999999999999</v>
      </c>
      <c r="E2775" s="15">
        <v>40932</v>
      </c>
      <c r="F2775" s="14">
        <v>3.1640000000000001</v>
      </c>
      <c r="H2775" s="15">
        <v>40932</v>
      </c>
      <c r="I2775" s="14">
        <v>5.4530000000000003</v>
      </c>
      <c r="K2775" s="15">
        <v>40932</v>
      </c>
      <c r="L2775" s="14">
        <v>6.1680000000000001</v>
      </c>
      <c r="N2775" s="15">
        <v>40932</v>
      </c>
      <c r="O2775" s="14">
        <v>4.0220000000000002</v>
      </c>
      <c r="Q2775" s="15">
        <v>40932</v>
      </c>
      <c r="R2775" s="14">
        <v>2.274</v>
      </c>
      <c r="T2775" s="15">
        <v>40932</v>
      </c>
      <c r="U2775" s="14">
        <v>3.1549999999999998</v>
      </c>
      <c r="W2775" s="15">
        <v>40932</v>
      </c>
      <c r="X2775" s="14">
        <v>14.185</v>
      </c>
      <c r="Z2775" s="15">
        <v>40932</v>
      </c>
      <c r="AA2775" s="14">
        <v>2.4129999999999998</v>
      </c>
      <c r="AC2775" s="14">
        <f t="shared" si="323"/>
        <v>3.9816598177043101</v>
      </c>
      <c r="AE2775" s="15">
        <v>40932</v>
      </c>
      <c r="AF2775" s="14">
        <v>2.06</v>
      </c>
      <c r="AH2775" s="15">
        <v>40932</v>
      </c>
      <c r="AI2775" s="14">
        <v>2.1789999999999998</v>
      </c>
      <c r="AK2775" s="15">
        <v>40932</v>
      </c>
      <c r="AL2775" s="14">
        <v>2.3199999999999998</v>
      </c>
      <c r="AM2775" s="14">
        <f t="shared" si="318"/>
        <v>1.6616598177043103</v>
      </c>
      <c r="AN2775" s="15">
        <v>40932</v>
      </c>
      <c r="AO2775" s="14">
        <v>2.48</v>
      </c>
      <c r="AP2775" s="14">
        <f t="shared" si="319"/>
        <v>-0.41999999999999993</v>
      </c>
      <c r="AQ2775" s="15">
        <v>40932</v>
      </c>
      <c r="AR2775" s="14">
        <v>3.1480000000000001</v>
      </c>
      <c r="AS2775" s="14">
        <f t="shared" si="320"/>
        <v>-0.96900000000000031</v>
      </c>
      <c r="AU2775" s="14">
        <f t="shared" si="324"/>
        <v>-0.32699999999999996</v>
      </c>
      <c r="AW2775" s="14">
        <f t="shared" si="321"/>
        <v>3.1330000000000005</v>
      </c>
      <c r="AY2775" s="14">
        <f t="shared" si="322"/>
        <v>3.8480000000000003</v>
      </c>
      <c r="BA2775" s="15">
        <v>40932</v>
      </c>
      <c r="BB2775" s="14">
        <v>345.94420000000002</v>
      </c>
      <c r="BD2775" s="15"/>
      <c r="BJ2775" s="15">
        <v>41662</v>
      </c>
      <c r="BK2775" s="14">
        <v>222.78809999999999</v>
      </c>
    </row>
    <row r="2776" spans="2:63" x14ac:dyDescent="0.2">
      <c r="B2776" s="15">
        <v>40933</v>
      </c>
      <c r="C2776" s="14">
        <v>1.9449999999999998</v>
      </c>
      <c r="E2776" s="15">
        <v>40933</v>
      </c>
      <c r="F2776" s="14">
        <v>3.15</v>
      </c>
      <c r="H2776" s="15">
        <v>40933</v>
      </c>
      <c r="I2776" s="14">
        <v>5.3949999999999996</v>
      </c>
      <c r="K2776" s="15">
        <v>40933</v>
      </c>
      <c r="L2776" s="14">
        <v>6.2309999999999999</v>
      </c>
      <c r="N2776" s="15">
        <v>40933</v>
      </c>
      <c r="O2776" s="14">
        <v>3.968</v>
      </c>
      <c r="Q2776" s="15">
        <v>40933</v>
      </c>
      <c r="R2776" s="14">
        <v>2.2469999999999999</v>
      </c>
      <c r="T2776" s="15">
        <v>40933</v>
      </c>
      <c r="U2776" s="14">
        <v>3.1179999999999999</v>
      </c>
      <c r="W2776" s="15">
        <v>40933</v>
      </c>
      <c r="X2776" s="14">
        <v>14.597</v>
      </c>
      <c r="Z2776" s="15">
        <v>40933</v>
      </c>
      <c r="AA2776" s="14">
        <v>2.3529999999999998</v>
      </c>
      <c r="AC2776" s="14">
        <f t="shared" si="323"/>
        <v>3.9743817395334462</v>
      </c>
      <c r="AE2776" s="15">
        <v>40933</v>
      </c>
      <c r="AF2776" s="14">
        <v>1.9946000000000002</v>
      </c>
      <c r="AH2776" s="15">
        <v>40933</v>
      </c>
      <c r="AI2776" s="14">
        <v>2.157</v>
      </c>
      <c r="AK2776" s="15">
        <v>40933</v>
      </c>
      <c r="AL2776" s="14">
        <v>2.3050000000000002</v>
      </c>
      <c r="AM2776" s="14">
        <f t="shared" si="318"/>
        <v>1.669381739533446</v>
      </c>
      <c r="AN2776" s="15">
        <v>40933</v>
      </c>
      <c r="AO2776" s="14">
        <v>2.5255000000000001</v>
      </c>
      <c r="AP2776" s="14">
        <f t="shared" si="319"/>
        <v>-0.53089999999999993</v>
      </c>
      <c r="AQ2776" s="15">
        <v>40933</v>
      </c>
      <c r="AR2776" s="14">
        <v>3.1480000000000001</v>
      </c>
      <c r="AS2776" s="14">
        <f t="shared" si="320"/>
        <v>-0.9910000000000001</v>
      </c>
      <c r="AU2776" s="14">
        <f t="shared" si="324"/>
        <v>-0.36000000000000032</v>
      </c>
      <c r="AW2776" s="14">
        <f t="shared" si="321"/>
        <v>3.0899999999999994</v>
      </c>
      <c r="AY2776" s="14">
        <f t="shared" si="322"/>
        <v>3.9259999999999997</v>
      </c>
      <c r="BA2776" s="15">
        <v>40933</v>
      </c>
      <c r="BB2776" s="14">
        <v>345.00540000000001</v>
      </c>
      <c r="BD2776" s="15"/>
      <c r="BJ2776" s="15">
        <v>41663</v>
      </c>
      <c r="BK2776" s="14">
        <v>221.30340000000001</v>
      </c>
    </row>
    <row r="2777" spans="2:63" x14ac:dyDescent="0.2">
      <c r="B2777" s="15">
        <v>40934</v>
      </c>
      <c r="C2777" s="14">
        <v>1.871</v>
      </c>
      <c r="E2777" s="15">
        <v>40934</v>
      </c>
      <c r="F2777" s="14">
        <v>3.0990000000000002</v>
      </c>
      <c r="H2777" s="15">
        <v>40934</v>
      </c>
      <c r="I2777" s="14">
        <v>5.21</v>
      </c>
      <c r="K2777" s="15">
        <v>40934</v>
      </c>
      <c r="L2777" s="14">
        <v>6.0519999999999996</v>
      </c>
      <c r="N2777" s="15">
        <v>40934</v>
      </c>
      <c r="O2777" s="14">
        <v>3.827</v>
      </c>
      <c r="Q2777" s="15">
        <v>40934</v>
      </c>
      <c r="R2777" s="14">
        <v>2.1890000000000001</v>
      </c>
      <c r="T2777" s="15">
        <v>40934</v>
      </c>
      <c r="U2777" s="14">
        <v>3.0350000000000001</v>
      </c>
      <c r="W2777" s="15">
        <v>40934</v>
      </c>
      <c r="X2777" s="14">
        <v>14.798999999999999</v>
      </c>
      <c r="Z2777" s="15">
        <v>40934</v>
      </c>
      <c r="AA2777" s="14">
        <v>2.298</v>
      </c>
      <c r="AC2777" s="14">
        <f t="shared" si="323"/>
        <v>3.8762349760543793</v>
      </c>
      <c r="AE2777" s="15">
        <v>40934</v>
      </c>
      <c r="AF2777" s="14">
        <v>1.9313</v>
      </c>
      <c r="AH2777" s="15">
        <v>40934</v>
      </c>
      <c r="AI2777" s="14">
        <v>2.0880000000000001</v>
      </c>
      <c r="AK2777" s="15">
        <v>40934</v>
      </c>
      <c r="AL2777" s="14">
        <v>2.3029999999999999</v>
      </c>
      <c r="AM2777" s="14">
        <f t="shared" si="318"/>
        <v>1.5732349760543793</v>
      </c>
      <c r="AN2777" s="15">
        <v>40934</v>
      </c>
      <c r="AO2777" s="14">
        <v>2.5194999999999999</v>
      </c>
      <c r="AP2777" s="14">
        <f t="shared" si="319"/>
        <v>-0.58819999999999983</v>
      </c>
      <c r="AQ2777" s="15">
        <v>40934</v>
      </c>
      <c r="AR2777" s="14">
        <v>3.1482999999999999</v>
      </c>
      <c r="AS2777" s="14">
        <f t="shared" si="320"/>
        <v>-1.0602999999999998</v>
      </c>
      <c r="AU2777" s="14">
        <f t="shared" si="324"/>
        <v>-0.43199999999999994</v>
      </c>
      <c r="AW2777" s="14">
        <f t="shared" si="321"/>
        <v>2.907</v>
      </c>
      <c r="AY2777" s="14">
        <f t="shared" si="322"/>
        <v>3.7489999999999997</v>
      </c>
      <c r="BA2777" s="15">
        <v>40934</v>
      </c>
      <c r="BB2777" s="14">
        <v>333.8741</v>
      </c>
      <c r="BD2777" s="15"/>
      <c r="BJ2777" s="15">
        <v>41664</v>
      </c>
      <c r="BK2777" s="14">
        <v>221.30340000000001</v>
      </c>
    </row>
    <row r="2778" spans="2:63" x14ac:dyDescent="0.2">
      <c r="B2778" s="15">
        <v>40935</v>
      </c>
      <c r="C2778" s="14">
        <v>1.8580000000000001</v>
      </c>
      <c r="E2778" s="15">
        <v>40935</v>
      </c>
      <c r="F2778" s="14">
        <v>3.0339999999999998</v>
      </c>
      <c r="H2778" s="15">
        <v>40935</v>
      </c>
      <c r="I2778" s="14">
        <v>4.9649999999999999</v>
      </c>
      <c r="K2778" s="15">
        <v>40935</v>
      </c>
      <c r="L2778" s="14">
        <v>5.8979999999999997</v>
      </c>
      <c r="N2778" s="15">
        <v>40935</v>
      </c>
      <c r="O2778" s="14">
        <v>3.69</v>
      </c>
      <c r="Q2778" s="15">
        <v>40935</v>
      </c>
      <c r="R2778" s="14">
        <v>2.1779999999999999</v>
      </c>
      <c r="T2778" s="15">
        <v>40935</v>
      </c>
      <c r="U2778" s="14">
        <v>2.9409999999999998</v>
      </c>
      <c r="W2778" s="15">
        <v>40935</v>
      </c>
      <c r="X2778" s="14">
        <v>15.22</v>
      </c>
      <c r="Z2778" s="15">
        <v>40935</v>
      </c>
      <c r="AA2778" s="14">
        <v>2.2810000000000001</v>
      </c>
      <c r="AC2778" s="14">
        <f t="shared" si="323"/>
        <v>3.7978818167773825</v>
      </c>
      <c r="AE2778" s="15">
        <v>40935</v>
      </c>
      <c r="AF2778" s="14">
        <v>1.891</v>
      </c>
      <c r="AH2778" s="15">
        <v>40935</v>
      </c>
      <c r="AI2778" s="14">
        <v>2.0680000000000001</v>
      </c>
      <c r="AK2778" s="15">
        <v>40935</v>
      </c>
      <c r="AL2778" s="14">
        <v>2.3199999999999998</v>
      </c>
      <c r="AM2778" s="14">
        <f t="shared" si="318"/>
        <v>1.4778818167773826</v>
      </c>
      <c r="AN2778" s="15">
        <v>40935</v>
      </c>
      <c r="AO2778" s="14">
        <v>2.5295000000000001</v>
      </c>
      <c r="AP2778" s="14">
        <f t="shared" si="319"/>
        <v>-0.63850000000000007</v>
      </c>
      <c r="AQ2778" s="15">
        <v>40935</v>
      </c>
      <c r="AR2778" s="14">
        <v>3.1482999999999999</v>
      </c>
      <c r="AS2778" s="14">
        <f t="shared" si="320"/>
        <v>-1.0802999999999998</v>
      </c>
      <c r="AU2778" s="14">
        <f t="shared" si="324"/>
        <v>-0.46199999999999974</v>
      </c>
      <c r="AW2778" s="14">
        <f t="shared" si="321"/>
        <v>2.645</v>
      </c>
      <c r="AY2778" s="14">
        <f t="shared" si="322"/>
        <v>3.5779999999999998</v>
      </c>
      <c r="BA2778" s="15">
        <v>40935</v>
      </c>
      <c r="BB2778" s="14">
        <v>310.73169999999999</v>
      </c>
      <c r="BD2778" s="15"/>
      <c r="BJ2778" s="15">
        <v>41665</v>
      </c>
      <c r="BK2778" s="14">
        <v>221.30340000000001</v>
      </c>
    </row>
    <row r="2779" spans="2:63" x14ac:dyDescent="0.2">
      <c r="B2779" s="15">
        <v>40936</v>
      </c>
      <c r="C2779" s="14">
        <v>1.8580000000000001</v>
      </c>
      <c r="E2779" s="15">
        <v>40936</v>
      </c>
      <c r="F2779" s="14">
        <v>3.0339999999999998</v>
      </c>
      <c r="H2779" s="15">
        <v>40936</v>
      </c>
      <c r="I2779" s="14">
        <v>4.9649999999999999</v>
      </c>
      <c r="K2779" s="15">
        <v>40936</v>
      </c>
      <c r="L2779" s="14">
        <v>5.8979999999999997</v>
      </c>
      <c r="N2779" s="15">
        <v>40936</v>
      </c>
      <c r="O2779" s="14">
        <v>3.69</v>
      </c>
      <c r="Q2779" s="15">
        <v>40936</v>
      </c>
      <c r="R2779" s="14">
        <v>2.1779999999999999</v>
      </c>
      <c r="T2779" s="15">
        <v>40936</v>
      </c>
      <c r="U2779" s="14">
        <v>2.9409999999999998</v>
      </c>
      <c r="W2779" s="15">
        <v>40936</v>
      </c>
      <c r="X2779" s="14">
        <v>15.22</v>
      </c>
      <c r="Z2779" s="15">
        <v>40936</v>
      </c>
      <c r="AA2779" s="14">
        <v>2.2810000000000001</v>
      </c>
      <c r="AC2779" s="14">
        <f t="shared" si="323"/>
        <v>3.7978818167773825</v>
      </c>
      <c r="AE2779" s="15">
        <v>40936</v>
      </c>
      <c r="AF2779" s="14">
        <v>1.891</v>
      </c>
      <c r="AH2779" s="15">
        <v>40936</v>
      </c>
      <c r="AI2779" s="14">
        <v>2.0680000000000001</v>
      </c>
      <c r="AK2779" s="15">
        <v>40936</v>
      </c>
      <c r="AL2779" s="14">
        <v>2.3199999999999998</v>
      </c>
      <c r="AM2779" s="14">
        <f t="shared" si="318"/>
        <v>1.4778818167773826</v>
      </c>
      <c r="AN2779" s="15">
        <v>40936</v>
      </c>
      <c r="AO2779" s="14">
        <v>2.5295000000000001</v>
      </c>
      <c r="AP2779" s="14">
        <f t="shared" si="319"/>
        <v>-0.63850000000000007</v>
      </c>
      <c r="AQ2779" s="15">
        <v>40936</v>
      </c>
      <c r="AR2779" s="14">
        <v>3.1482999999999999</v>
      </c>
      <c r="AS2779" s="14">
        <f t="shared" si="320"/>
        <v>-1.0802999999999998</v>
      </c>
      <c r="AU2779" s="14">
        <f t="shared" si="324"/>
        <v>-0.46199999999999974</v>
      </c>
      <c r="AW2779" s="14">
        <f t="shared" si="321"/>
        <v>2.645</v>
      </c>
      <c r="AY2779" s="14">
        <f t="shared" si="322"/>
        <v>3.5779999999999998</v>
      </c>
      <c r="BA2779" s="15">
        <v>40936</v>
      </c>
      <c r="BB2779" s="14">
        <v>310.73169999999999</v>
      </c>
      <c r="BD2779" s="15"/>
      <c r="BJ2779" s="15">
        <v>41666</v>
      </c>
      <c r="BK2779" s="14">
        <v>221.1439</v>
      </c>
    </row>
    <row r="2780" spans="2:63" x14ac:dyDescent="0.2">
      <c r="B2780" s="15">
        <v>40937</v>
      </c>
      <c r="C2780" s="14">
        <v>1.8580000000000001</v>
      </c>
      <c r="E2780" s="15">
        <v>40937</v>
      </c>
      <c r="F2780" s="14">
        <v>3.0339999999999998</v>
      </c>
      <c r="H2780" s="15">
        <v>40937</v>
      </c>
      <c r="I2780" s="14">
        <v>4.9649999999999999</v>
      </c>
      <c r="K2780" s="15">
        <v>40937</v>
      </c>
      <c r="L2780" s="14">
        <v>5.8979999999999997</v>
      </c>
      <c r="N2780" s="15">
        <v>40937</v>
      </c>
      <c r="O2780" s="14">
        <v>3.69</v>
      </c>
      <c r="Q2780" s="15">
        <v>40937</v>
      </c>
      <c r="R2780" s="14">
        <v>2.1779999999999999</v>
      </c>
      <c r="T2780" s="15">
        <v>40937</v>
      </c>
      <c r="U2780" s="14">
        <v>2.9409999999999998</v>
      </c>
      <c r="W2780" s="15">
        <v>40937</v>
      </c>
      <c r="X2780" s="14">
        <v>15.22</v>
      </c>
      <c r="Z2780" s="15">
        <v>40937</v>
      </c>
      <c r="AA2780" s="14">
        <v>2.2810000000000001</v>
      </c>
      <c r="AC2780" s="14">
        <f t="shared" si="323"/>
        <v>3.7978818167773825</v>
      </c>
      <c r="AE2780" s="15">
        <v>40937</v>
      </c>
      <c r="AF2780" s="14">
        <v>1.891</v>
      </c>
      <c r="AH2780" s="15">
        <v>40937</v>
      </c>
      <c r="AI2780" s="14">
        <v>2.0680000000000001</v>
      </c>
      <c r="AK2780" s="15">
        <v>40937</v>
      </c>
      <c r="AL2780" s="14">
        <v>2.3199999999999998</v>
      </c>
      <c r="AM2780" s="14">
        <f t="shared" si="318"/>
        <v>1.4778818167773826</v>
      </c>
      <c r="AN2780" s="15">
        <v>40937</v>
      </c>
      <c r="AO2780" s="14">
        <v>2.5295000000000001</v>
      </c>
      <c r="AP2780" s="14">
        <f t="shared" si="319"/>
        <v>-0.63850000000000007</v>
      </c>
      <c r="AQ2780" s="15">
        <v>40937</v>
      </c>
      <c r="AR2780" s="14">
        <v>3.1482999999999999</v>
      </c>
      <c r="AS2780" s="14">
        <f t="shared" si="320"/>
        <v>-1.0802999999999998</v>
      </c>
      <c r="AU2780" s="14">
        <f t="shared" si="324"/>
        <v>-0.46199999999999974</v>
      </c>
      <c r="AW2780" s="14">
        <f t="shared" si="321"/>
        <v>2.645</v>
      </c>
      <c r="AY2780" s="14">
        <f t="shared" si="322"/>
        <v>3.5779999999999998</v>
      </c>
      <c r="BA2780" s="15">
        <v>40937</v>
      </c>
      <c r="BB2780" s="14">
        <v>310.73169999999999</v>
      </c>
      <c r="BD2780" s="15"/>
      <c r="BJ2780" s="15">
        <v>41667</v>
      </c>
      <c r="BK2780" s="14">
        <v>221.54329999999999</v>
      </c>
    </row>
    <row r="2781" spans="2:63" x14ac:dyDescent="0.2">
      <c r="B2781" s="15">
        <v>40938</v>
      </c>
      <c r="C2781" s="14">
        <v>1.7930000000000001</v>
      </c>
      <c r="E2781" s="15">
        <v>40938</v>
      </c>
      <c r="F2781" s="14">
        <v>3.0289999999999999</v>
      </c>
      <c r="H2781" s="15">
        <v>40938</v>
      </c>
      <c r="I2781" s="14">
        <v>5.0419999999999998</v>
      </c>
      <c r="K2781" s="15">
        <v>40938</v>
      </c>
      <c r="L2781" s="14">
        <v>6.0940000000000003</v>
      </c>
      <c r="N2781" s="15">
        <v>40938</v>
      </c>
      <c r="O2781" s="14">
        <v>3.6920000000000002</v>
      </c>
      <c r="Q2781" s="15">
        <v>40938</v>
      </c>
      <c r="R2781" s="14">
        <v>2.133</v>
      </c>
      <c r="T2781" s="15">
        <v>40938</v>
      </c>
      <c r="U2781" s="14">
        <v>2.923</v>
      </c>
      <c r="W2781" s="15">
        <v>40938</v>
      </c>
      <c r="X2781" s="14">
        <v>17.393000000000001</v>
      </c>
      <c r="Z2781" s="15">
        <v>40938</v>
      </c>
      <c r="AA2781" s="14">
        <v>2.2320000000000002</v>
      </c>
      <c r="AC2781" s="14">
        <f t="shared" si="323"/>
        <v>3.8807285648076628</v>
      </c>
      <c r="AE2781" s="15">
        <v>40938</v>
      </c>
      <c r="AF2781" s="14">
        <v>1.8439000000000001</v>
      </c>
      <c r="AH2781" s="15">
        <v>40938</v>
      </c>
      <c r="AI2781" s="14">
        <v>1.9889999999999999</v>
      </c>
      <c r="AK2781" s="15">
        <v>40938</v>
      </c>
      <c r="AL2781" s="14">
        <v>2.31</v>
      </c>
      <c r="AM2781" s="14">
        <f t="shared" si="318"/>
        <v>1.5707285648076628</v>
      </c>
      <c r="AN2781" s="15">
        <v>40938</v>
      </c>
      <c r="AO2781" s="14">
        <v>2.5285000000000002</v>
      </c>
      <c r="AP2781" s="14">
        <f t="shared" si="319"/>
        <v>-0.6846000000000001</v>
      </c>
      <c r="AQ2781" s="15">
        <v>40938</v>
      </c>
      <c r="AR2781" s="14">
        <v>3.1549999999999998</v>
      </c>
      <c r="AS2781" s="14">
        <f t="shared" si="320"/>
        <v>-1.1659999999999999</v>
      </c>
      <c r="AU2781" s="14">
        <f t="shared" si="324"/>
        <v>-0.5169999999999999</v>
      </c>
      <c r="AW2781" s="14">
        <f t="shared" si="321"/>
        <v>2.7319999999999998</v>
      </c>
      <c r="AY2781" s="14">
        <f t="shared" si="322"/>
        <v>3.7840000000000003</v>
      </c>
      <c r="BA2781" s="15">
        <v>40938</v>
      </c>
      <c r="BB2781" s="14">
        <v>324.91699999999997</v>
      </c>
      <c r="BD2781" s="15"/>
      <c r="BJ2781" s="15">
        <v>41668</v>
      </c>
      <c r="BK2781" s="14">
        <v>221.87090000000001</v>
      </c>
    </row>
    <row r="2782" spans="2:63" x14ac:dyDescent="0.2">
      <c r="B2782" s="15">
        <v>40939</v>
      </c>
      <c r="C2782" s="14">
        <v>1.7869999999999999</v>
      </c>
      <c r="E2782" s="15">
        <v>40939</v>
      </c>
      <c r="F2782" s="14">
        <v>3.05</v>
      </c>
      <c r="H2782" s="15">
        <v>40939</v>
      </c>
      <c r="I2782" s="14">
        <v>4.9740000000000002</v>
      </c>
      <c r="K2782" s="15">
        <v>40939</v>
      </c>
      <c r="L2782" s="14">
        <v>5.9539999999999997</v>
      </c>
      <c r="N2782" s="15">
        <v>40939</v>
      </c>
      <c r="O2782" s="14">
        <v>3.673</v>
      </c>
      <c r="Q2782" s="15">
        <v>40939</v>
      </c>
      <c r="R2782" s="14">
        <v>2.1459999999999999</v>
      </c>
      <c r="T2782" s="15">
        <v>40939</v>
      </c>
      <c r="U2782" s="14">
        <v>2.9159999999999999</v>
      </c>
      <c r="W2782" s="15">
        <v>40939</v>
      </c>
      <c r="X2782" s="14">
        <v>16.399000000000001</v>
      </c>
      <c r="Z2782" s="15">
        <v>40939</v>
      </c>
      <c r="AA2782" s="14">
        <v>2.2669999999999999</v>
      </c>
      <c r="AC2782" s="14">
        <f t="shared" si="323"/>
        <v>3.8215697512745246</v>
      </c>
      <c r="AE2782" s="15">
        <v>40939</v>
      </c>
      <c r="AF2782" s="14">
        <v>1.7970999999999999</v>
      </c>
      <c r="AH2782" s="15">
        <v>40939</v>
      </c>
      <c r="AI2782" s="14">
        <v>1.97</v>
      </c>
      <c r="AK2782" s="15">
        <v>40939</v>
      </c>
      <c r="AL2782" s="14">
        <v>2.33</v>
      </c>
      <c r="AM2782" s="14">
        <f t="shared" si="318"/>
        <v>1.4915697512745245</v>
      </c>
      <c r="AN2782" s="15">
        <v>40939</v>
      </c>
      <c r="AO2782" s="14">
        <v>2.5345</v>
      </c>
      <c r="AP2782" s="14">
        <f t="shared" si="319"/>
        <v>-0.73740000000000006</v>
      </c>
      <c r="AQ2782" s="15">
        <v>40939</v>
      </c>
      <c r="AR2782" s="14">
        <v>3.11</v>
      </c>
      <c r="AS2782" s="14">
        <f t="shared" si="320"/>
        <v>-1.1399999999999999</v>
      </c>
      <c r="AU2782" s="14">
        <f t="shared" si="324"/>
        <v>-0.54300000000000015</v>
      </c>
      <c r="AW2782" s="14">
        <f t="shared" si="321"/>
        <v>2.6440000000000001</v>
      </c>
      <c r="AY2782" s="14">
        <f t="shared" si="322"/>
        <v>3.6239999999999997</v>
      </c>
      <c r="BA2782" s="15">
        <v>40939</v>
      </c>
      <c r="BB2782" s="14">
        <v>318.7244</v>
      </c>
      <c r="BD2782" s="15"/>
      <c r="BJ2782" s="15">
        <v>41669</v>
      </c>
      <c r="BK2782" s="14">
        <v>221.58850000000001</v>
      </c>
    </row>
    <row r="2783" spans="2:63" x14ac:dyDescent="0.2">
      <c r="B2783" s="15">
        <v>40940</v>
      </c>
      <c r="C2783" s="14">
        <v>1.8519999999999999</v>
      </c>
      <c r="E2783" s="15">
        <v>40940</v>
      </c>
      <c r="F2783" s="14">
        <v>3.036</v>
      </c>
      <c r="H2783" s="15">
        <v>40940</v>
      </c>
      <c r="I2783" s="14">
        <v>4.8499999999999996</v>
      </c>
      <c r="K2783" s="15">
        <v>40940</v>
      </c>
      <c r="L2783" s="14">
        <v>5.68</v>
      </c>
      <c r="N2783" s="15">
        <v>40940</v>
      </c>
      <c r="O2783" s="14">
        <v>3.5569999999999999</v>
      </c>
      <c r="Q2783" s="15">
        <v>40940</v>
      </c>
      <c r="R2783" s="14">
        <v>2.1709999999999998</v>
      </c>
      <c r="T2783" s="15">
        <v>40940</v>
      </c>
      <c r="U2783" s="14">
        <v>3.0619999999999998</v>
      </c>
      <c r="W2783" s="15">
        <v>40940</v>
      </c>
      <c r="X2783" s="14">
        <v>15.221</v>
      </c>
      <c r="Z2783" s="15">
        <v>40940</v>
      </c>
      <c r="AA2783" s="14">
        <v>2.2800000000000002</v>
      </c>
      <c r="AC2783" s="14">
        <f t="shared" si="323"/>
        <v>3.7376525567742926</v>
      </c>
      <c r="AE2783" s="15">
        <v>40940</v>
      </c>
      <c r="AF2783" s="14">
        <v>1.8265</v>
      </c>
      <c r="AH2783" s="15">
        <v>40940</v>
      </c>
      <c r="AI2783" s="14">
        <v>2.052</v>
      </c>
      <c r="AK2783" s="15">
        <v>40940</v>
      </c>
      <c r="AL2783" s="14">
        <v>2.2999999999999998</v>
      </c>
      <c r="AM2783" s="14">
        <f t="shared" si="318"/>
        <v>1.4376525567742928</v>
      </c>
      <c r="AN2783" s="15">
        <v>40940</v>
      </c>
      <c r="AO2783" s="14">
        <v>2.5670000000000002</v>
      </c>
      <c r="AP2783" s="14">
        <f t="shared" si="319"/>
        <v>-0.74050000000000016</v>
      </c>
      <c r="AQ2783" s="15">
        <v>40940</v>
      </c>
      <c r="AR2783" s="14">
        <v>3.1379999999999999</v>
      </c>
      <c r="AS2783" s="14">
        <f t="shared" si="320"/>
        <v>-1.0859999999999999</v>
      </c>
      <c r="AU2783" s="14">
        <f t="shared" si="324"/>
        <v>-0.44799999999999995</v>
      </c>
      <c r="AW2783" s="14">
        <f t="shared" si="321"/>
        <v>2.5499999999999998</v>
      </c>
      <c r="AY2783" s="14">
        <f t="shared" si="322"/>
        <v>3.38</v>
      </c>
      <c r="BA2783" s="15">
        <v>40940</v>
      </c>
      <c r="BB2783" s="14">
        <v>299.82870000000003</v>
      </c>
      <c r="BD2783" s="15"/>
      <c r="BJ2783" s="15">
        <v>41670</v>
      </c>
      <c r="BK2783" s="14">
        <v>221.72640000000001</v>
      </c>
    </row>
    <row r="2784" spans="2:63" x14ac:dyDescent="0.2">
      <c r="B2784" s="15">
        <v>40941</v>
      </c>
      <c r="C2784" s="14">
        <v>1.8519999999999999</v>
      </c>
      <c r="E2784" s="15">
        <v>40941</v>
      </c>
      <c r="F2784" s="14">
        <v>2.903</v>
      </c>
      <c r="H2784" s="15">
        <v>40941</v>
      </c>
      <c r="I2784" s="14">
        <v>4.9320000000000004</v>
      </c>
      <c r="K2784" s="15">
        <v>40941</v>
      </c>
      <c r="L2784" s="14">
        <v>5.6029999999999998</v>
      </c>
      <c r="N2784" s="15">
        <v>40941</v>
      </c>
      <c r="O2784" s="14">
        <v>3.4820000000000002</v>
      </c>
      <c r="Q2784" s="15">
        <v>40941</v>
      </c>
      <c r="R2784" s="14">
        <v>2.1749999999999998</v>
      </c>
      <c r="T2784" s="15">
        <v>40941</v>
      </c>
      <c r="U2784" s="14">
        <v>2.968</v>
      </c>
      <c r="W2784" s="15">
        <v>40941</v>
      </c>
      <c r="X2784" s="14">
        <v>14.805</v>
      </c>
      <c r="Z2784" s="15">
        <v>40941</v>
      </c>
      <c r="AA2784" s="14">
        <v>2.2800000000000002</v>
      </c>
      <c r="AC2784" s="14">
        <f t="shared" si="323"/>
        <v>3.6884492507338171</v>
      </c>
      <c r="AE2784" s="15">
        <v>40941</v>
      </c>
      <c r="AF2784" s="14">
        <v>1.8212000000000002</v>
      </c>
      <c r="AH2784" s="15">
        <v>40941</v>
      </c>
      <c r="AI2784" s="14">
        <v>2.0920000000000001</v>
      </c>
      <c r="AK2784" s="15">
        <v>40941</v>
      </c>
      <c r="AL2784" s="14">
        <v>2.2999999999999998</v>
      </c>
      <c r="AM2784" s="14">
        <f t="shared" si="318"/>
        <v>1.3884492507338173</v>
      </c>
      <c r="AN2784" s="15">
        <v>40941</v>
      </c>
      <c r="AO2784" s="14">
        <v>2.5855000000000001</v>
      </c>
      <c r="AP2784" s="14">
        <f t="shared" si="319"/>
        <v>-0.76429999999999998</v>
      </c>
      <c r="AQ2784" s="15">
        <v>40941</v>
      </c>
      <c r="AR2784" s="14">
        <v>3.153</v>
      </c>
      <c r="AS2784" s="14">
        <f t="shared" si="320"/>
        <v>-1.0609999999999999</v>
      </c>
      <c r="AU2784" s="14">
        <f t="shared" si="324"/>
        <v>-0.44799999999999995</v>
      </c>
      <c r="AW2784" s="14">
        <f t="shared" si="321"/>
        <v>2.6320000000000006</v>
      </c>
      <c r="AY2784" s="14">
        <f t="shared" si="322"/>
        <v>3.3029999999999999</v>
      </c>
      <c r="BA2784" s="15">
        <v>40941</v>
      </c>
      <c r="BB2784" s="14">
        <v>308.01100000000002</v>
      </c>
      <c r="BD2784" s="15"/>
      <c r="BJ2784" s="15">
        <v>41671</v>
      </c>
      <c r="BK2784" s="14">
        <v>221.72640000000001</v>
      </c>
    </row>
    <row r="2785" spans="2:63" x14ac:dyDescent="0.2">
      <c r="B2785" s="15">
        <v>40942</v>
      </c>
      <c r="C2785" s="14">
        <v>1.9330000000000001</v>
      </c>
      <c r="E2785" s="15">
        <v>40942</v>
      </c>
      <c r="F2785" s="14">
        <v>2.9009999999999998</v>
      </c>
      <c r="H2785" s="15">
        <v>40942</v>
      </c>
      <c r="I2785" s="14">
        <v>4.9879999999999995</v>
      </c>
      <c r="K2785" s="15">
        <v>40942</v>
      </c>
      <c r="L2785" s="14">
        <v>5.7030000000000003</v>
      </c>
      <c r="N2785" s="15">
        <v>40942</v>
      </c>
      <c r="O2785" s="14">
        <v>3.544</v>
      </c>
      <c r="Q2785" s="15">
        <v>40942</v>
      </c>
      <c r="R2785" s="14">
        <v>2.2560000000000002</v>
      </c>
      <c r="T2785" s="15">
        <v>40942</v>
      </c>
      <c r="U2785" s="14">
        <v>2.9729999999999999</v>
      </c>
      <c r="W2785" s="15">
        <v>40942</v>
      </c>
      <c r="X2785" s="14">
        <v>13.425000000000001</v>
      </c>
      <c r="Z2785" s="15">
        <v>40942</v>
      </c>
      <c r="AA2785" s="14">
        <v>2.3689999999999998</v>
      </c>
      <c r="AC2785" s="14">
        <f t="shared" si="323"/>
        <v>3.7093341572686542</v>
      </c>
      <c r="AE2785" s="15">
        <v>40942</v>
      </c>
      <c r="AF2785" s="14">
        <v>1.9224000000000001</v>
      </c>
      <c r="AH2785" s="15">
        <v>40942</v>
      </c>
      <c r="AI2785" s="14">
        <v>2.1779999999999999</v>
      </c>
      <c r="AK2785" s="15">
        <v>40942</v>
      </c>
      <c r="AL2785" s="14">
        <v>2.2949999999999999</v>
      </c>
      <c r="AM2785" s="14">
        <f t="shared" ref="AM2785:AM2848" si="325">AC2785-AL2785</f>
        <v>1.4143341572686543</v>
      </c>
      <c r="AN2785" s="15">
        <v>40942</v>
      </c>
      <c r="AO2785" s="14">
        <v>2.597</v>
      </c>
      <c r="AP2785" s="14">
        <f t="shared" ref="AP2785:AP2848" si="326">AF2785-AO2785</f>
        <v>-0.67459999999999987</v>
      </c>
      <c r="AQ2785" s="15">
        <v>40942</v>
      </c>
      <c r="AR2785" s="14">
        <v>3.1905000000000001</v>
      </c>
      <c r="AS2785" s="14">
        <f t="shared" ref="AS2785:AS2848" si="327">AI2785-AR2785</f>
        <v>-1.0125000000000002</v>
      </c>
      <c r="AU2785" s="14">
        <f t="shared" si="324"/>
        <v>-0.36199999999999988</v>
      </c>
      <c r="AW2785" s="14">
        <f t="shared" ref="AW2785:AW2848" si="328">I2785-AL2785</f>
        <v>2.6929999999999996</v>
      </c>
      <c r="AY2785" s="14">
        <f t="shared" ref="AY2785:AY2848" si="329">L2785-AL2785</f>
        <v>3.4080000000000004</v>
      </c>
      <c r="BA2785" s="15">
        <v>40942</v>
      </c>
      <c r="BB2785" s="14">
        <v>305.52760000000001</v>
      </c>
      <c r="BD2785" s="15"/>
      <c r="BJ2785" s="15">
        <v>41672</v>
      </c>
      <c r="BK2785" s="14">
        <v>221.72640000000001</v>
      </c>
    </row>
    <row r="2786" spans="2:63" x14ac:dyDescent="0.2">
      <c r="B2786" s="15">
        <v>40943</v>
      </c>
      <c r="C2786" s="14">
        <v>1.9330000000000001</v>
      </c>
      <c r="E2786" s="15">
        <v>40943</v>
      </c>
      <c r="F2786" s="14">
        <v>2.9009999999999998</v>
      </c>
      <c r="H2786" s="15">
        <v>40943</v>
      </c>
      <c r="I2786" s="14">
        <v>4.9879999999999995</v>
      </c>
      <c r="K2786" s="15">
        <v>40943</v>
      </c>
      <c r="L2786" s="14">
        <v>5.7030000000000003</v>
      </c>
      <c r="N2786" s="15">
        <v>40943</v>
      </c>
      <c r="O2786" s="14">
        <v>3.544</v>
      </c>
      <c r="Q2786" s="15">
        <v>40943</v>
      </c>
      <c r="R2786" s="14">
        <v>2.2560000000000002</v>
      </c>
      <c r="T2786" s="15">
        <v>40943</v>
      </c>
      <c r="U2786" s="14">
        <v>2.9729999999999999</v>
      </c>
      <c r="W2786" s="15">
        <v>40943</v>
      </c>
      <c r="X2786" s="14">
        <v>13.425000000000001</v>
      </c>
      <c r="Z2786" s="15">
        <v>40943</v>
      </c>
      <c r="AA2786" s="14">
        <v>2.3689999999999998</v>
      </c>
      <c r="AC2786" s="14">
        <f t="shared" si="323"/>
        <v>3.7093341572686542</v>
      </c>
      <c r="AE2786" s="15">
        <v>40943</v>
      </c>
      <c r="AF2786" s="14">
        <v>1.9224000000000001</v>
      </c>
      <c r="AH2786" s="15">
        <v>40943</v>
      </c>
      <c r="AI2786" s="14">
        <v>2.1779999999999999</v>
      </c>
      <c r="AK2786" s="15">
        <v>40943</v>
      </c>
      <c r="AL2786" s="14">
        <v>2.2949999999999999</v>
      </c>
      <c r="AM2786" s="14">
        <f t="shared" si="325"/>
        <v>1.4143341572686543</v>
      </c>
      <c r="AN2786" s="15">
        <v>40943</v>
      </c>
      <c r="AO2786" s="14">
        <v>2.597</v>
      </c>
      <c r="AP2786" s="14">
        <f t="shared" si="326"/>
        <v>-0.67459999999999987</v>
      </c>
      <c r="AQ2786" s="15">
        <v>40943</v>
      </c>
      <c r="AR2786" s="14">
        <v>3.1905000000000001</v>
      </c>
      <c r="AS2786" s="14">
        <f t="shared" si="327"/>
        <v>-1.0125000000000002</v>
      </c>
      <c r="AU2786" s="14">
        <f t="shared" si="324"/>
        <v>-0.36199999999999988</v>
      </c>
      <c r="AW2786" s="14">
        <f t="shared" si="328"/>
        <v>2.6929999999999996</v>
      </c>
      <c r="AY2786" s="14">
        <f t="shared" si="329"/>
        <v>3.4080000000000004</v>
      </c>
      <c r="BA2786" s="15">
        <v>40943</v>
      </c>
      <c r="BB2786" s="14">
        <v>305.52760000000001</v>
      </c>
      <c r="BD2786" s="15"/>
      <c r="BJ2786" s="15">
        <v>41673</v>
      </c>
      <c r="BK2786" s="14">
        <v>221.67080000000001</v>
      </c>
    </row>
    <row r="2787" spans="2:63" x14ac:dyDescent="0.2">
      <c r="B2787" s="15">
        <v>40944</v>
      </c>
      <c r="C2787" s="14">
        <v>1.9330000000000001</v>
      </c>
      <c r="E2787" s="15">
        <v>40944</v>
      </c>
      <c r="F2787" s="14">
        <v>2.9009999999999998</v>
      </c>
      <c r="H2787" s="15">
        <v>40944</v>
      </c>
      <c r="I2787" s="14">
        <v>4.9879999999999995</v>
      </c>
      <c r="K2787" s="15">
        <v>40944</v>
      </c>
      <c r="L2787" s="14">
        <v>5.7030000000000003</v>
      </c>
      <c r="N2787" s="15">
        <v>40944</v>
      </c>
      <c r="O2787" s="14">
        <v>3.544</v>
      </c>
      <c r="Q2787" s="15">
        <v>40944</v>
      </c>
      <c r="R2787" s="14">
        <v>2.2560000000000002</v>
      </c>
      <c r="T2787" s="15">
        <v>40944</v>
      </c>
      <c r="U2787" s="14">
        <v>2.9729999999999999</v>
      </c>
      <c r="W2787" s="15">
        <v>40944</v>
      </c>
      <c r="X2787" s="14">
        <v>13.425000000000001</v>
      </c>
      <c r="Z2787" s="15">
        <v>40944</v>
      </c>
      <c r="AA2787" s="14">
        <v>2.3689999999999998</v>
      </c>
      <c r="AC2787" s="14">
        <f t="shared" si="323"/>
        <v>3.7093341572686542</v>
      </c>
      <c r="AE2787" s="15">
        <v>40944</v>
      </c>
      <c r="AF2787" s="14">
        <v>1.9224000000000001</v>
      </c>
      <c r="AH2787" s="15">
        <v>40944</v>
      </c>
      <c r="AI2787" s="14">
        <v>2.1779999999999999</v>
      </c>
      <c r="AK2787" s="15">
        <v>40944</v>
      </c>
      <c r="AL2787" s="14">
        <v>2.2949999999999999</v>
      </c>
      <c r="AM2787" s="14">
        <f t="shared" si="325"/>
        <v>1.4143341572686543</v>
      </c>
      <c r="AN2787" s="15">
        <v>40944</v>
      </c>
      <c r="AO2787" s="14">
        <v>2.597</v>
      </c>
      <c r="AP2787" s="14">
        <f t="shared" si="326"/>
        <v>-0.67459999999999987</v>
      </c>
      <c r="AQ2787" s="15">
        <v>40944</v>
      </c>
      <c r="AR2787" s="14">
        <v>3.1905000000000001</v>
      </c>
      <c r="AS2787" s="14">
        <f t="shared" si="327"/>
        <v>-1.0125000000000002</v>
      </c>
      <c r="AU2787" s="14">
        <f t="shared" si="324"/>
        <v>-0.36199999999999988</v>
      </c>
      <c r="AW2787" s="14">
        <f t="shared" si="328"/>
        <v>2.6929999999999996</v>
      </c>
      <c r="AY2787" s="14">
        <f t="shared" si="329"/>
        <v>3.4080000000000004</v>
      </c>
      <c r="BA2787" s="15">
        <v>40944</v>
      </c>
      <c r="BB2787" s="14">
        <v>305.52760000000001</v>
      </c>
      <c r="BD2787" s="15"/>
      <c r="BJ2787" s="15">
        <v>41674</v>
      </c>
      <c r="BK2787" s="14">
        <v>221.85890000000001</v>
      </c>
    </row>
    <row r="2788" spans="2:63" x14ac:dyDescent="0.2">
      <c r="B2788" s="15">
        <v>40945</v>
      </c>
      <c r="C2788" s="14">
        <v>1.887</v>
      </c>
      <c r="E2788" s="15">
        <v>40945</v>
      </c>
      <c r="F2788" s="14">
        <v>2.8820000000000001</v>
      </c>
      <c r="H2788" s="15">
        <v>40945</v>
      </c>
      <c r="I2788" s="14">
        <v>5.0209999999999999</v>
      </c>
      <c r="K2788" s="15">
        <v>40945</v>
      </c>
      <c r="L2788" s="14">
        <v>5.6230000000000002</v>
      </c>
      <c r="N2788" s="15">
        <v>40945</v>
      </c>
      <c r="O2788" s="14">
        <v>3.5259999999999998</v>
      </c>
      <c r="Q2788" s="15">
        <v>40945</v>
      </c>
      <c r="R2788" s="14">
        <v>2.2080000000000002</v>
      </c>
      <c r="T2788" s="15">
        <v>40945</v>
      </c>
      <c r="U2788" s="14">
        <v>2.9539999999999997</v>
      </c>
      <c r="W2788" s="15">
        <v>40945</v>
      </c>
      <c r="X2788" s="14">
        <v>13.648</v>
      </c>
      <c r="Z2788" s="15">
        <v>40945</v>
      </c>
      <c r="AA2788" s="14">
        <v>2.3410000000000002</v>
      </c>
      <c r="AC2788" s="14">
        <f t="shared" si="323"/>
        <v>3.68290854317936</v>
      </c>
      <c r="AE2788" s="15">
        <v>40945</v>
      </c>
      <c r="AF2788" s="14">
        <v>1.9066000000000001</v>
      </c>
      <c r="AH2788" s="15">
        <v>40945</v>
      </c>
      <c r="AI2788" s="14">
        <v>2.1579999999999999</v>
      </c>
      <c r="AK2788" s="15">
        <v>40945</v>
      </c>
      <c r="AL2788" s="14">
        <v>2.3025000000000002</v>
      </c>
      <c r="AM2788" s="14">
        <f t="shared" si="325"/>
        <v>1.3804085431793598</v>
      </c>
      <c r="AN2788" s="15">
        <v>40945</v>
      </c>
      <c r="AO2788" s="14">
        <v>2.609</v>
      </c>
      <c r="AP2788" s="14">
        <f t="shared" si="326"/>
        <v>-0.70239999999999991</v>
      </c>
      <c r="AQ2788" s="15">
        <v>40945</v>
      </c>
      <c r="AR2788" s="14">
        <v>3.1935000000000002</v>
      </c>
      <c r="AS2788" s="14">
        <f t="shared" si="327"/>
        <v>-1.0355000000000003</v>
      </c>
      <c r="AU2788" s="14">
        <f t="shared" si="324"/>
        <v>-0.4155000000000002</v>
      </c>
      <c r="AW2788" s="14">
        <f t="shared" si="328"/>
        <v>2.7184999999999997</v>
      </c>
      <c r="AY2788" s="14">
        <f t="shared" si="329"/>
        <v>3.3205</v>
      </c>
      <c r="BA2788" s="15">
        <v>40945</v>
      </c>
      <c r="BB2788" s="14">
        <v>313.37209999999999</v>
      </c>
      <c r="BD2788" s="15"/>
      <c r="BJ2788" s="15">
        <v>41675</v>
      </c>
      <c r="BK2788" s="14">
        <v>222.41550000000001</v>
      </c>
    </row>
    <row r="2789" spans="2:63" x14ac:dyDescent="0.2">
      <c r="B2789" s="15">
        <v>40946</v>
      </c>
      <c r="C2789" s="14">
        <v>1.9630000000000001</v>
      </c>
      <c r="E2789" s="15">
        <v>40946</v>
      </c>
      <c r="F2789" s="14">
        <v>2.9079999999999999</v>
      </c>
      <c r="H2789" s="15">
        <v>40946</v>
      </c>
      <c r="I2789" s="14">
        <v>5.0679999999999996</v>
      </c>
      <c r="K2789" s="15">
        <v>40946</v>
      </c>
      <c r="L2789" s="14">
        <v>5.5940000000000003</v>
      </c>
      <c r="N2789" s="15">
        <v>40946</v>
      </c>
      <c r="O2789" s="14">
        <v>3.5409999999999999</v>
      </c>
      <c r="Q2789" s="15">
        <v>40946</v>
      </c>
      <c r="R2789" s="14">
        <v>2.2770000000000001</v>
      </c>
      <c r="T2789" s="15">
        <v>40946</v>
      </c>
      <c r="U2789" s="14">
        <v>2.972</v>
      </c>
      <c r="W2789" s="15">
        <v>40946</v>
      </c>
      <c r="X2789" s="14">
        <v>13.641999999999999</v>
      </c>
      <c r="Z2789" s="15">
        <v>40946</v>
      </c>
      <c r="AA2789" s="14">
        <v>2.3860000000000001</v>
      </c>
      <c r="AC2789" s="14">
        <f t="shared" si="323"/>
        <v>3.7167149698748645</v>
      </c>
      <c r="AE2789" s="15">
        <v>40946</v>
      </c>
      <c r="AF2789" s="14">
        <v>1.9734</v>
      </c>
      <c r="AH2789" s="15">
        <v>40946</v>
      </c>
      <c r="AI2789" s="14">
        <v>2.2200000000000002</v>
      </c>
      <c r="AK2789" s="15">
        <v>40946</v>
      </c>
      <c r="AL2789" s="14">
        <v>2.2949999999999999</v>
      </c>
      <c r="AM2789" s="14">
        <f t="shared" si="325"/>
        <v>1.4217149698748646</v>
      </c>
      <c r="AN2789" s="15">
        <v>40946</v>
      </c>
      <c r="AO2789" s="14">
        <v>2.6334999999999997</v>
      </c>
      <c r="AP2789" s="14">
        <f t="shared" si="326"/>
        <v>-0.66009999999999969</v>
      </c>
      <c r="AQ2789" s="15">
        <v>40946</v>
      </c>
      <c r="AR2789" s="14">
        <v>3.2050000000000001</v>
      </c>
      <c r="AS2789" s="14">
        <f t="shared" si="327"/>
        <v>-0.98499999999999988</v>
      </c>
      <c r="AU2789" s="14">
        <f t="shared" si="324"/>
        <v>-0.33199999999999985</v>
      </c>
      <c r="AW2789" s="14">
        <f t="shared" si="328"/>
        <v>2.7729999999999997</v>
      </c>
      <c r="AY2789" s="14">
        <f t="shared" si="329"/>
        <v>3.2990000000000004</v>
      </c>
      <c r="BA2789" s="15">
        <v>40946</v>
      </c>
      <c r="BB2789" s="14">
        <v>310.41289999999998</v>
      </c>
      <c r="BD2789" s="15"/>
      <c r="BJ2789" s="15">
        <v>41676</v>
      </c>
      <c r="BK2789" s="14">
        <v>222.7407</v>
      </c>
    </row>
    <row r="2790" spans="2:63" x14ac:dyDescent="0.2">
      <c r="B2790" s="15">
        <v>40947</v>
      </c>
      <c r="C2790" s="14">
        <v>1.9830000000000001</v>
      </c>
      <c r="E2790" s="15">
        <v>40947</v>
      </c>
      <c r="F2790" s="14">
        <v>2.9130000000000003</v>
      </c>
      <c r="H2790" s="15">
        <v>40947</v>
      </c>
      <c r="I2790" s="14">
        <v>5.22</v>
      </c>
      <c r="K2790" s="15">
        <v>40947</v>
      </c>
      <c r="L2790" s="14">
        <v>5.5839999999999996</v>
      </c>
      <c r="N2790" s="15">
        <v>40947</v>
      </c>
      <c r="O2790" s="14">
        <v>3.5830000000000002</v>
      </c>
      <c r="Q2790" s="15">
        <v>40947</v>
      </c>
      <c r="R2790" s="14">
        <v>2.4590000000000001</v>
      </c>
      <c r="T2790" s="15">
        <v>40947</v>
      </c>
      <c r="U2790" s="14">
        <v>2.9710000000000001</v>
      </c>
      <c r="W2790" s="15">
        <v>40947</v>
      </c>
      <c r="X2790" s="14">
        <v>13.534000000000001</v>
      </c>
      <c r="Z2790" s="15">
        <v>40947</v>
      </c>
      <c r="AA2790" s="14">
        <v>2.4089999999999998</v>
      </c>
      <c r="AC2790" s="14">
        <f t="shared" si="323"/>
        <v>3.7525845821103041</v>
      </c>
      <c r="AE2790" s="15">
        <v>40947</v>
      </c>
      <c r="AF2790" s="14">
        <v>1.9822</v>
      </c>
      <c r="AH2790" s="15">
        <v>40947</v>
      </c>
      <c r="AI2790" s="14">
        <v>2.1909999999999998</v>
      </c>
      <c r="AK2790" s="15">
        <v>40947</v>
      </c>
      <c r="AL2790" s="14">
        <v>2.31</v>
      </c>
      <c r="AM2790" s="14">
        <f t="shared" si="325"/>
        <v>1.442584582110304</v>
      </c>
      <c r="AN2790" s="15">
        <v>40947</v>
      </c>
      <c r="AO2790" s="14">
        <v>2.6305000000000001</v>
      </c>
      <c r="AP2790" s="14">
        <f t="shared" si="326"/>
        <v>-0.6483000000000001</v>
      </c>
      <c r="AQ2790" s="15">
        <v>40947</v>
      </c>
      <c r="AR2790" s="14">
        <v>3.2214999999999998</v>
      </c>
      <c r="AS2790" s="14">
        <f t="shared" si="327"/>
        <v>-1.0305</v>
      </c>
      <c r="AU2790" s="14">
        <f t="shared" si="324"/>
        <v>-0.32699999999999996</v>
      </c>
      <c r="AW2790" s="14">
        <f t="shared" si="328"/>
        <v>2.9099999999999997</v>
      </c>
      <c r="AY2790" s="14">
        <f t="shared" si="329"/>
        <v>3.2739999999999996</v>
      </c>
      <c r="BA2790" s="15">
        <v>40947</v>
      </c>
      <c r="BB2790" s="14">
        <v>323.74869999999999</v>
      </c>
      <c r="BD2790" s="15"/>
      <c r="BJ2790" s="15">
        <v>41677</v>
      </c>
      <c r="BK2790" s="14">
        <v>223.05340000000001</v>
      </c>
    </row>
    <row r="2791" spans="2:63" x14ac:dyDescent="0.2">
      <c r="B2791" s="15">
        <v>40948</v>
      </c>
      <c r="C2791" s="14">
        <v>2.016</v>
      </c>
      <c r="E2791" s="15">
        <v>40948</v>
      </c>
      <c r="F2791" s="14">
        <v>2.8919999999999999</v>
      </c>
      <c r="H2791" s="15">
        <v>40948</v>
      </c>
      <c r="I2791" s="14">
        <v>5.1779999999999999</v>
      </c>
      <c r="K2791" s="15">
        <v>40948</v>
      </c>
      <c r="L2791" s="14">
        <v>5.4820000000000002</v>
      </c>
      <c r="N2791" s="15">
        <v>40948</v>
      </c>
      <c r="O2791" s="14">
        <v>3.5569999999999999</v>
      </c>
      <c r="Q2791" s="15">
        <v>40948</v>
      </c>
      <c r="R2791" s="14">
        <v>2.4750000000000001</v>
      </c>
      <c r="T2791" s="15">
        <v>40948</v>
      </c>
      <c r="U2791" s="14">
        <v>2.95</v>
      </c>
      <c r="W2791" s="15">
        <v>40948</v>
      </c>
      <c r="X2791" s="14">
        <v>13.353999999999999</v>
      </c>
      <c r="Z2791" s="15">
        <v>40948</v>
      </c>
      <c r="AA2791" s="14">
        <v>2.4369999999999998</v>
      </c>
      <c r="AC2791" s="14">
        <f t="shared" si="323"/>
        <v>3.7270882125753122</v>
      </c>
      <c r="AE2791" s="15">
        <v>40948</v>
      </c>
      <c r="AF2791" s="14">
        <v>2.0364</v>
      </c>
      <c r="AH2791" s="15">
        <v>40948</v>
      </c>
      <c r="AI2791" s="14">
        <v>2.2250000000000001</v>
      </c>
      <c r="AK2791" s="15">
        <v>40948</v>
      </c>
      <c r="AL2791" s="14">
        <v>2.31</v>
      </c>
      <c r="AM2791" s="14">
        <f t="shared" si="325"/>
        <v>1.4170882125753121</v>
      </c>
      <c r="AN2791" s="15">
        <v>40948</v>
      </c>
      <c r="AO2791" s="14">
        <v>2.613</v>
      </c>
      <c r="AP2791" s="14">
        <f t="shared" si="326"/>
        <v>-0.5766</v>
      </c>
      <c r="AQ2791" s="15">
        <v>40948</v>
      </c>
      <c r="AR2791" s="14">
        <v>3.2410000000000001</v>
      </c>
      <c r="AS2791" s="14">
        <f t="shared" si="327"/>
        <v>-1.016</v>
      </c>
      <c r="AU2791" s="14">
        <f t="shared" si="324"/>
        <v>-0.29400000000000004</v>
      </c>
      <c r="AW2791" s="14">
        <f t="shared" si="328"/>
        <v>2.8679999999999999</v>
      </c>
      <c r="AY2791" s="14">
        <f t="shared" si="329"/>
        <v>3.1720000000000002</v>
      </c>
      <c r="BA2791" s="15">
        <v>40948</v>
      </c>
      <c r="BB2791" s="14">
        <v>316.1635</v>
      </c>
      <c r="BD2791" s="15"/>
      <c r="BJ2791" s="15">
        <v>41678</v>
      </c>
      <c r="BK2791" s="14">
        <v>223.05340000000001</v>
      </c>
    </row>
    <row r="2792" spans="2:63" x14ac:dyDescent="0.2">
      <c r="B2792" s="15">
        <v>40949</v>
      </c>
      <c r="C2792" s="14">
        <v>1.907</v>
      </c>
      <c r="E2792" s="15">
        <v>40949</v>
      </c>
      <c r="F2792" s="14">
        <v>2.9169999999999998</v>
      </c>
      <c r="H2792" s="15">
        <v>40949</v>
      </c>
      <c r="I2792" s="14">
        <v>5.3029999999999999</v>
      </c>
      <c r="K2792" s="15">
        <v>40949</v>
      </c>
      <c r="L2792" s="14">
        <v>5.6109999999999998</v>
      </c>
      <c r="N2792" s="15">
        <v>40949</v>
      </c>
      <c r="O2792" s="14">
        <v>3.5779999999999998</v>
      </c>
      <c r="Q2792" s="15">
        <v>40949</v>
      </c>
      <c r="R2792" s="14">
        <v>2.3839999999999999</v>
      </c>
      <c r="T2792" s="15">
        <v>40949</v>
      </c>
      <c r="U2792" s="14">
        <v>2.93</v>
      </c>
      <c r="W2792" s="15">
        <v>40949</v>
      </c>
      <c r="X2792" s="14">
        <v>12.481</v>
      </c>
      <c r="Z2792" s="15">
        <v>40949</v>
      </c>
      <c r="AA2792" s="14">
        <v>2.3370000000000002</v>
      </c>
      <c r="AC2792" s="14">
        <f t="shared" si="323"/>
        <v>3.7130449559709557</v>
      </c>
      <c r="AE2792" s="15">
        <v>40949</v>
      </c>
      <c r="AF2792" s="14">
        <v>1.9862</v>
      </c>
      <c r="AH2792" s="15">
        <v>40949</v>
      </c>
      <c r="AI2792" s="14">
        <v>2.1120000000000001</v>
      </c>
      <c r="AK2792" s="15">
        <v>40949</v>
      </c>
      <c r="AL2792" s="14">
        <v>2.2949999999999999</v>
      </c>
      <c r="AM2792" s="14">
        <f t="shared" si="325"/>
        <v>1.4180449559709558</v>
      </c>
      <c r="AN2792" s="15">
        <v>40949</v>
      </c>
      <c r="AO2792" s="14">
        <v>2.5935000000000001</v>
      </c>
      <c r="AP2792" s="14">
        <f t="shared" si="326"/>
        <v>-0.60730000000000017</v>
      </c>
      <c r="AQ2792" s="15">
        <v>40949</v>
      </c>
      <c r="AR2792" s="14">
        <v>3.2094999999999998</v>
      </c>
      <c r="AS2792" s="14">
        <f t="shared" si="327"/>
        <v>-1.0974999999999997</v>
      </c>
      <c r="AU2792" s="14">
        <f t="shared" si="324"/>
        <v>-0.3879999999999999</v>
      </c>
      <c r="AW2792" s="14">
        <f t="shared" si="328"/>
        <v>3.008</v>
      </c>
      <c r="AY2792" s="14">
        <f t="shared" si="329"/>
        <v>3.3159999999999998</v>
      </c>
      <c r="BA2792" s="15">
        <v>40949</v>
      </c>
      <c r="BB2792" s="14">
        <v>339.57749999999999</v>
      </c>
      <c r="BD2792" s="15"/>
      <c r="BJ2792" s="15">
        <v>41679</v>
      </c>
      <c r="BK2792" s="14">
        <v>223.05340000000001</v>
      </c>
    </row>
    <row r="2793" spans="2:63" x14ac:dyDescent="0.2">
      <c r="B2793" s="15">
        <v>40950</v>
      </c>
      <c r="C2793" s="14">
        <v>1.907</v>
      </c>
      <c r="E2793" s="15">
        <v>40950</v>
      </c>
      <c r="F2793" s="14">
        <v>2.9169999999999998</v>
      </c>
      <c r="H2793" s="15">
        <v>40950</v>
      </c>
      <c r="I2793" s="14">
        <v>5.3029999999999999</v>
      </c>
      <c r="K2793" s="15">
        <v>40950</v>
      </c>
      <c r="L2793" s="14">
        <v>5.6109999999999998</v>
      </c>
      <c r="N2793" s="15">
        <v>40950</v>
      </c>
      <c r="O2793" s="14">
        <v>3.5779999999999998</v>
      </c>
      <c r="Q2793" s="15">
        <v>40950</v>
      </c>
      <c r="R2793" s="14">
        <v>2.3839999999999999</v>
      </c>
      <c r="T2793" s="15">
        <v>40950</v>
      </c>
      <c r="U2793" s="14">
        <v>2.93</v>
      </c>
      <c r="W2793" s="15">
        <v>40950</v>
      </c>
      <c r="X2793" s="14">
        <v>12.481</v>
      </c>
      <c r="Z2793" s="15">
        <v>40950</v>
      </c>
      <c r="AA2793" s="14">
        <v>2.3370000000000002</v>
      </c>
      <c r="AC2793" s="14">
        <f t="shared" si="323"/>
        <v>3.7130449559709557</v>
      </c>
      <c r="AE2793" s="15">
        <v>40950</v>
      </c>
      <c r="AF2793" s="14">
        <v>1.9862</v>
      </c>
      <c r="AH2793" s="15">
        <v>40950</v>
      </c>
      <c r="AI2793" s="14">
        <v>2.1120000000000001</v>
      </c>
      <c r="AK2793" s="15">
        <v>40950</v>
      </c>
      <c r="AL2793" s="14">
        <v>2.2949999999999999</v>
      </c>
      <c r="AM2793" s="14">
        <f t="shared" si="325"/>
        <v>1.4180449559709558</v>
      </c>
      <c r="AN2793" s="15">
        <v>40950</v>
      </c>
      <c r="AO2793" s="14">
        <v>2.5935000000000001</v>
      </c>
      <c r="AP2793" s="14">
        <f t="shared" si="326"/>
        <v>-0.60730000000000017</v>
      </c>
      <c r="AQ2793" s="15">
        <v>40950</v>
      </c>
      <c r="AR2793" s="14">
        <v>3.2094999999999998</v>
      </c>
      <c r="AS2793" s="14">
        <f t="shared" si="327"/>
        <v>-1.0974999999999997</v>
      </c>
      <c r="AU2793" s="14">
        <f t="shared" si="324"/>
        <v>-0.3879999999999999</v>
      </c>
      <c r="AW2793" s="14">
        <f t="shared" si="328"/>
        <v>3.008</v>
      </c>
      <c r="AY2793" s="14">
        <f t="shared" si="329"/>
        <v>3.3159999999999998</v>
      </c>
      <c r="BA2793" s="15">
        <v>40950</v>
      </c>
      <c r="BB2793" s="14">
        <v>339.57749999999999</v>
      </c>
      <c r="BD2793" s="15"/>
      <c r="BJ2793" s="15">
        <v>41680</v>
      </c>
      <c r="BK2793" s="14">
        <v>222.68</v>
      </c>
    </row>
    <row r="2794" spans="2:63" x14ac:dyDescent="0.2">
      <c r="B2794" s="15">
        <v>40951</v>
      </c>
      <c r="C2794" s="14">
        <v>1.907</v>
      </c>
      <c r="E2794" s="15">
        <v>40951</v>
      </c>
      <c r="F2794" s="14">
        <v>2.9169999999999998</v>
      </c>
      <c r="H2794" s="15">
        <v>40951</v>
      </c>
      <c r="I2794" s="14">
        <v>5.3029999999999999</v>
      </c>
      <c r="K2794" s="15">
        <v>40951</v>
      </c>
      <c r="L2794" s="14">
        <v>5.6109999999999998</v>
      </c>
      <c r="N2794" s="15">
        <v>40951</v>
      </c>
      <c r="O2794" s="14">
        <v>3.5779999999999998</v>
      </c>
      <c r="Q2794" s="15">
        <v>40951</v>
      </c>
      <c r="R2794" s="14">
        <v>2.3839999999999999</v>
      </c>
      <c r="T2794" s="15">
        <v>40951</v>
      </c>
      <c r="U2794" s="14">
        <v>2.93</v>
      </c>
      <c r="W2794" s="15">
        <v>40951</v>
      </c>
      <c r="X2794" s="14">
        <v>12.481</v>
      </c>
      <c r="Z2794" s="15">
        <v>40951</v>
      </c>
      <c r="AA2794" s="14">
        <v>2.3370000000000002</v>
      </c>
      <c r="AC2794" s="14">
        <f t="shared" si="323"/>
        <v>3.7130449559709557</v>
      </c>
      <c r="AE2794" s="15">
        <v>40951</v>
      </c>
      <c r="AF2794" s="14">
        <v>1.9862</v>
      </c>
      <c r="AH2794" s="15">
        <v>40951</v>
      </c>
      <c r="AI2794" s="14">
        <v>2.1120000000000001</v>
      </c>
      <c r="AK2794" s="15">
        <v>40951</v>
      </c>
      <c r="AL2794" s="14">
        <v>2.2949999999999999</v>
      </c>
      <c r="AM2794" s="14">
        <f t="shared" si="325"/>
        <v>1.4180449559709558</v>
      </c>
      <c r="AN2794" s="15">
        <v>40951</v>
      </c>
      <c r="AO2794" s="14">
        <v>2.5935000000000001</v>
      </c>
      <c r="AP2794" s="14">
        <f t="shared" si="326"/>
        <v>-0.60730000000000017</v>
      </c>
      <c r="AQ2794" s="15">
        <v>40951</v>
      </c>
      <c r="AR2794" s="14">
        <v>3.2094999999999998</v>
      </c>
      <c r="AS2794" s="14">
        <f t="shared" si="327"/>
        <v>-1.0974999999999997</v>
      </c>
      <c r="AU2794" s="14">
        <f t="shared" si="324"/>
        <v>-0.3879999999999999</v>
      </c>
      <c r="AW2794" s="14">
        <f t="shared" si="328"/>
        <v>3.008</v>
      </c>
      <c r="AY2794" s="14">
        <f t="shared" si="329"/>
        <v>3.3159999999999998</v>
      </c>
      <c r="BA2794" s="15">
        <v>40951</v>
      </c>
      <c r="BB2794" s="14">
        <v>339.57749999999999</v>
      </c>
      <c r="BD2794" s="15"/>
      <c r="BJ2794" s="15">
        <v>41681</v>
      </c>
      <c r="BK2794" s="14">
        <v>222.71</v>
      </c>
    </row>
    <row r="2795" spans="2:63" x14ac:dyDescent="0.2">
      <c r="B2795" s="15">
        <v>40952</v>
      </c>
      <c r="C2795" s="14">
        <v>1.931</v>
      </c>
      <c r="E2795" s="15">
        <v>40952</v>
      </c>
      <c r="F2795" s="14">
        <v>2.911</v>
      </c>
      <c r="H2795" s="15">
        <v>40952</v>
      </c>
      <c r="I2795" s="14">
        <v>5.2620000000000005</v>
      </c>
      <c r="K2795" s="15">
        <v>40952</v>
      </c>
      <c r="L2795" s="14">
        <v>5.6029999999999998</v>
      </c>
      <c r="N2795" s="15">
        <v>40952</v>
      </c>
      <c r="O2795" s="14">
        <v>3.5249999999999999</v>
      </c>
      <c r="Q2795" s="15">
        <v>40952</v>
      </c>
      <c r="R2795" s="14">
        <v>2.4079999999999999</v>
      </c>
      <c r="T2795" s="15">
        <v>40952</v>
      </c>
      <c r="U2795" s="14">
        <v>2.899</v>
      </c>
      <c r="W2795" s="15">
        <v>40952</v>
      </c>
      <c r="X2795" s="14">
        <v>11.925000000000001</v>
      </c>
      <c r="Z2795" s="15">
        <v>40952</v>
      </c>
      <c r="AA2795" s="14">
        <v>2.37</v>
      </c>
      <c r="AC2795" s="14">
        <f t="shared" si="323"/>
        <v>3.6954945156805192</v>
      </c>
      <c r="AE2795" s="15">
        <v>40952</v>
      </c>
      <c r="AF2795" s="14">
        <v>1.9741</v>
      </c>
      <c r="AH2795" s="15">
        <v>40952</v>
      </c>
      <c r="AI2795" s="14">
        <v>2.1269999999999998</v>
      </c>
      <c r="AK2795" s="15">
        <v>40952</v>
      </c>
      <c r="AL2795" s="14">
        <v>2.2949999999999999</v>
      </c>
      <c r="AM2795" s="14">
        <f t="shared" si="325"/>
        <v>1.4004945156805193</v>
      </c>
      <c r="AN2795" s="15">
        <v>40952</v>
      </c>
      <c r="AO2795" s="14">
        <v>2.6179999999999999</v>
      </c>
      <c r="AP2795" s="14">
        <f t="shared" si="326"/>
        <v>-0.64389999999999992</v>
      </c>
      <c r="AQ2795" s="15">
        <v>40952</v>
      </c>
      <c r="AR2795" s="14">
        <v>3.2065000000000001</v>
      </c>
      <c r="AS2795" s="14">
        <f t="shared" si="327"/>
        <v>-1.0795000000000003</v>
      </c>
      <c r="AU2795" s="14">
        <f t="shared" si="324"/>
        <v>-0.36399999999999988</v>
      </c>
      <c r="AW2795" s="14">
        <f t="shared" si="328"/>
        <v>2.9670000000000005</v>
      </c>
      <c r="AY2795" s="14">
        <f t="shared" si="329"/>
        <v>3.3079999999999998</v>
      </c>
      <c r="BA2795" s="15">
        <v>40952</v>
      </c>
      <c r="BB2795" s="14">
        <v>333.12720000000002</v>
      </c>
      <c r="BD2795" s="15"/>
      <c r="BJ2795" s="15">
        <v>41682</v>
      </c>
      <c r="BK2795" s="14">
        <v>223.39099999999999</v>
      </c>
    </row>
    <row r="2796" spans="2:63" x14ac:dyDescent="0.2">
      <c r="B2796" s="15">
        <v>40953</v>
      </c>
      <c r="C2796" s="14">
        <v>1.9020000000000001</v>
      </c>
      <c r="E2796" s="15">
        <v>40953</v>
      </c>
      <c r="F2796" s="14">
        <v>2.95</v>
      </c>
      <c r="H2796" s="15">
        <v>40953</v>
      </c>
      <c r="I2796" s="14">
        <v>5.2839999999999998</v>
      </c>
      <c r="K2796" s="15">
        <v>40953</v>
      </c>
      <c r="L2796" s="14">
        <v>5.5720000000000001</v>
      </c>
      <c r="N2796" s="15">
        <v>40953</v>
      </c>
      <c r="O2796" s="14">
        <v>3.492</v>
      </c>
      <c r="Q2796" s="15">
        <v>40953</v>
      </c>
      <c r="R2796" s="14">
        <v>2.4</v>
      </c>
      <c r="T2796" s="15">
        <v>40953</v>
      </c>
      <c r="U2796" s="14">
        <v>2.931</v>
      </c>
      <c r="W2796" s="15">
        <v>40953</v>
      </c>
      <c r="X2796" s="14">
        <v>12.026</v>
      </c>
      <c r="Z2796" s="15">
        <v>40953</v>
      </c>
      <c r="AA2796" s="14">
        <v>2.3620000000000001</v>
      </c>
      <c r="AC2796" s="14">
        <f t="shared" si="323"/>
        <v>3.6948570987177507</v>
      </c>
      <c r="AE2796" s="15">
        <v>40953</v>
      </c>
      <c r="AF2796" s="14">
        <v>1.9361000000000002</v>
      </c>
      <c r="AH2796" s="15">
        <v>40953</v>
      </c>
      <c r="AI2796" s="14">
        <v>2.0920000000000001</v>
      </c>
      <c r="AK2796" s="15">
        <v>40953</v>
      </c>
      <c r="AL2796" s="14">
        <v>2.2250000000000001</v>
      </c>
      <c r="AM2796" s="14">
        <f t="shared" si="325"/>
        <v>1.4698570987177506</v>
      </c>
      <c r="AN2796" s="15">
        <v>40953</v>
      </c>
      <c r="AO2796" s="14">
        <v>2.597</v>
      </c>
      <c r="AP2796" s="14">
        <f t="shared" si="326"/>
        <v>-0.66089999999999982</v>
      </c>
      <c r="AQ2796" s="15">
        <v>40953</v>
      </c>
      <c r="AR2796" s="14">
        <v>3.157</v>
      </c>
      <c r="AS2796" s="14">
        <f t="shared" si="327"/>
        <v>-1.0649999999999999</v>
      </c>
      <c r="AU2796" s="14">
        <f t="shared" si="324"/>
        <v>-0.32299999999999995</v>
      </c>
      <c r="AW2796" s="14">
        <f t="shared" si="328"/>
        <v>3.0589999999999997</v>
      </c>
      <c r="AY2796" s="14">
        <f t="shared" si="329"/>
        <v>3.347</v>
      </c>
      <c r="BA2796" s="15">
        <v>40953</v>
      </c>
      <c r="BB2796" s="14">
        <v>338.1909</v>
      </c>
      <c r="BD2796" s="15"/>
      <c r="BJ2796" s="15">
        <v>41683</v>
      </c>
      <c r="BK2796" s="14">
        <v>222.7062</v>
      </c>
    </row>
    <row r="2797" spans="2:63" x14ac:dyDescent="0.2">
      <c r="B2797" s="15">
        <v>40954</v>
      </c>
      <c r="C2797" s="14">
        <v>1.861</v>
      </c>
      <c r="E2797" s="15">
        <v>40954</v>
      </c>
      <c r="F2797" s="14">
        <v>3.012</v>
      </c>
      <c r="H2797" s="15">
        <v>40954</v>
      </c>
      <c r="I2797" s="14">
        <v>5.4370000000000003</v>
      </c>
      <c r="K2797" s="15">
        <v>40954</v>
      </c>
      <c r="L2797" s="14">
        <v>5.7379999999999995</v>
      </c>
      <c r="N2797" s="15">
        <v>40954</v>
      </c>
      <c r="O2797" s="14">
        <v>3.55</v>
      </c>
      <c r="Q2797" s="15">
        <v>40954</v>
      </c>
      <c r="R2797" s="14">
        <v>2.383</v>
      </c>
      <c r="T2797" s="15">
        <v>40954</v>
      </c>
      <c r="U2797" s="14">
        <v>2.9790000000000001</v>
      </c>
      <c r="W2797" s="15">
        <v>40954</v>
      </c>
      <c r="X2797" s="14">
        <v>12.055</v>
      </c>
      <c r="Z2797" s="15">
        <v>40954</v>
      </c>
      <c r="AA2797" s="14">
        <v>2.3290000000000002</v>
      </c>
      <c r="AC2797" s="14">
        <f t="shared" si="323"/>
        <v>3.75225675884443</v>
      </c>
      <c r="AE2797" s="15">
        <v>40954</v>
      </c>
      <c r="AF2797" s="14">
        <v>1.9275</v>
      </c>
      <c r="AH2797" s="15">
        <v>40954</v>
      </c>
      <c r="AI2797" s="14">
        <v>2.0819999999999999</v>
      </c>
      <c r="AK2797" s="15">
        <v>40954</v>
      </c>
      <c r="AL2797" s="14">
        <v>2.2320000000000002</v>
      </c>
      <c r="AM2797" s="14">
        <f t="shared" si="325"/>
        <v>1.5202567588444298</v>
      </c>
      <c r="AN2797" s="15">
        <v>40954</v>
      </c>
      <c r="AO2797" s="14">
        <v>2.6029999999999998</v>
      </c>
      <c r="AP2797" s="14">
        <f t="shared" si="326"/>
        <v>-0.67549999999999977</v>
      </c>
      <c r="AQ2797" s="15">
        <v>40954</v>
      </c>
      <c r="AR2797" s="14">
        <v>3.16</v>
      </c>
      <c r="AS2797" s="14">
        <f t="shared" si="327"/>
        <v>-1.0780000000000003</v>
      </c>
      <c r="AU2797" s="14">
        <f t="shared" si="324"/>
        <v>-0.37100000000000022</v>
      </c>
      <c r="AW2797" s="14">
        <f t="shared" si="328"/>
        <v>3.2050000000000001</v>
      </c>
      <c r="AY2797" s="14">
        <f t="shared" si="329"/>
        <v>3.5059999999999993</v>
      </c>
      <c r="BA2797" s="15">
        <v>40954</v>
      </c>
      <c r="BB2797" s="14">
        <v>357.649</v>
      </c>
      <c r="BD2797" s="15"/>
      <c r="BJ2797" s="15">
        <v>41684</v>
      </c>
      <c r="BK2797" s="14">
        <v>223.196</v>
      </c>
    </row>
    <row r="2798" spans="2:63" x14ac:dyDescent="0.2">
      <c r="B2798" s="15">
        <v>40955</v>
      </c>
      <c r="C2798" s="14">
        <v>1.8959999999999999</v>
      </c>
      <c r="E2798" s="15">
        <v>40955</v>
      </c>
      <c r="F2798" s="14">
        <v>2.9889999999999999</v>
      </c>
      <c r="H2798" s="15">
        <v>40955</v>
      </c>
      <c r="I2798" s="14">
        <v>5.3280000000000003</v>
      </c>
      <c r="K2798" s="15">
        <v>40955</v>
      </c>
      <c r="L2798" s="14">
        <v>5.6550000000000002</v>
      </c>
      <c r="N2798" s="15">
        <v>40955</v>
      </c>
      <c r="O2798" s="14">
        <v>3.5680000000000001</v>
      </c>
      <c r="Q2798" s="15">
        <v>40955</v>
      </c>
      <c r="R2798" s="14">
        <v>2.403</v>
      </c>
      <c r="T2798" s="15">
        <v>40955</v>
      </c>
      <c r="U2798" s="14">
        <v>2.988</v>
      </c>
      <c r="W2798" s="15">
        <v>40955</v>
      </c>
      <c r="X2798" s="14">
        <v>12.179</v>
      </c>
      <c r="Z2798" s="15">
        <v>40955</v>
      </c>
      <c r="AA2798" s="14">
        <v>2.3559999999999999</v>
      </c>
      <c r="AC2798" s="14">
        <f t="shared" si="323"/>
        <v>3.7323287501931097</v>
      </c>
      <c r="AE2798" s="15">
        <v>40955</v>
      </c>
      <c r="AF2798" s="14">
        <v>1.9826999999999999</v>
      </c>
      <c r="AH2798" s="15">
        <v>40955</v>
      </c>
      <c r="AI2798" s="14">
        <v>2.137</v>
      </c>
      <c r="AK2798" s="15">
        <v>40955</v>
      </c>
      <c r="AL2798" s="14">
        <v>2.17</v>
      </c>
      <c r="AM2798" s="14">
        <f t="shared" si="325"/>
        <v>1.5623287501931098</v>
      </c>
      <c r="AN2798" s="15">
        <v>40955</v>
      </c>
      <c r="AO2798" s="14">
        <v>2.6589999999999998</v>
      </c>
      <c r="AP2798" s="14">
        <f t="shared" si="326"/>
        <v>-0.6762999999999999</v>
      </c>
      <c r="AQ2798" s="15">
        <v>40955</v>
      </c>
      <c r="AR2798" s="14">
        <v>3.1905000000000001</v>
      </c>
      <c r="AS2798" s="14">
        <f t="shared" si="327"/>
        <v>-1.0535000000000001</v>
      </c>
      <c r="AU2798" s="14">
        <f t="shared" si="324"/>
        <v>-0.27400000000000002</v>
      </c>
      <c r="AW2798" s="14">
        <f t="shared" si="328"/>
        <v>3.1580000000000004</v>
      </c>
      <c r="AY2798" s="14">
        <f t="shared" si="329"/>
        <v>3.4850000000000003</v>
      </c>
      <c r="BA2798" s="15">
        <v>40955</v>
      </c>
      <c r="BB2798" s="14">
        <v>343.1961</v>
      </c>
      <c r="BD2798" s="15"/>
      <c r="BJ2798" s="15">
        <v>41685</v>
      </c>
      <c r="BK2798" s="14">
        <v>223.196</v>
      </c>
    </row>
    <row r="2799" spans="2:63" x14ac:dyDescent="0.2">
      <c r="B2799" s="15">
        <v>40956</v>
      </c>
      <c r="C2799" s="14">
        <v>1.925</v>
      </c>
      <c r="E2799" s="15">
        <v>40956</v>
      </c>
      <c r="F2799" s="14">
        <v>3.0070000000000001</v>
      </c>
      <c r="H2799" s="15">
        <v>40956</v>
      </c>
      <c r="I2799" s="14">
        <v>5.2519999999999998</v>
      </c>
      <c r="K2799" s="15">
        <v>40956</v>
      </c>
      <c r="L2799" s="14">
        <v>5.5759999999999996</v>
      </c>
      <c r="N2799" s="15">
        <v>40956</v>
      </c>
      <c r="O2799" s="14">
        <v>3.609</v>
      </c>
      <c r="Q2799" s="15">
        <v>40956</v>
      </c>
      <c r="R2799" s="14">
        <v>2.4300000000000002</v>
      </c>
      <c r="T2799" s="15">
        <v>40956</v>
      </c>
      <c r="U2799" s="14">
        <v>3.0179999999999998</v>
      </c>
      <c r="W2799" s="15">
        <v>40956</v>
      </c>
      <c r="X2799" s="14">
        <v>12.266999999999999</v>
      </c>
      <c r="Z2799" s="15">
        <v>40956</v>
      </c>
      <c r="AA2799" s="14">
        <v>2.391</v>
      </c>
      <c r="AC2799" s="14">
        <f t="shared" si="323"/>
        <v>3.7261087594623823</v>
      </c>
      <c r="AE2799" s="15">
        <v>40956</v>
      </c>
      <c r="AF2799" s="14">
        <v>2.0017</v>
      </c>
      <c r="AH2799" s="15">
        <v>40956</v>
      </c>
      <c r="AI2799" s="14">
        <v>2.1850000000000001</v>
      </c>
      <c r="AK2799" s="15">
        <v>40956</v>
      </c>
      <c r="AL2799" s="14">
        <v>2.2250000000000001</v>
      </c>
      <c r="AM2799" s="14">
        <f t="shared" si="325"/>
        <v>1.5011087594623822</v>
      </c>
      <c r="AN2799" s="15">
        <v>40956</v>
      </c>
      <c r="AO2799" s="14">
        <v>2.6749999999999998</v>
      </c>
      <c r="AP2799" s="14">
        <f t="shared" si="326"/>
        <v>-0.67329999999999979</v>
      </c>
      <c r="AQ2799" s="15">
        <v>40956</v>
      </c>
      <c r="AR2799" s="14">
        <v>3.2164999999999999</v>
      </c>
      <c r="AS2799" s="14">
        <f t="shared" si="327"/>
        <v>-1.0314999999999999</v>
      </c>
      <c r="AU2799" s="14">
        <f t="shared" si="324"/>
        <v>-0.30000000000000004</v>
      </c>
      <c r="AW2799" s="14">
        <f t="shared" si="328"/>
        <v>3.0269999999999997</v>
      </c>
      <c r="AY2799" s="14">
        <f t="shared" si="329"/>
        <v>3.3509999999999995</v>
      </c>
      <c r="BA2799" s="15">
        <v>40956</v>
      </c>
      <c r="BB2799" s="14">
        <v>332.75799999999998</v>
      </c>
      <c r="BD2799" s="15"/>
      <c r="BJ2799" s="15">
        <v>41686</v>
      </c>
      <c r="BK2799" s="14">
        <v>223.196</v>
      </c>
    </row>
    <row r="2800" spans="2:63" x14ac:dyDescent="0.2">
      <c r="B2800" s="15">
        <v>40957</v>
      </c>
      <c r="C2800" s="14">
        <v>1.925</v>
      </c>
      <c r="E2800" s="15">
        <v>40957</v>
      </c>
      <c r="F2800" s="14">
        <v>3.0070000000000001</v>
      </c>
      <c r="H2800" s="15">
        <v>40957</v>
      </c>
      <c r="I2800" s="14">
        <v>5.2519999999999998</v>
      </c>
      <c r="K2800" s="15">
        <v>40957</v>
      </c>
      <c r="L2800" s="14">
        <v>5.5759999999999996</v>
      </c>
      <c r="N2800" s="15">
        <v>40957</v>
      </c>
      <c r="O2800" s="14">
        <v>3.609</v>
      </c>
      <c r="Q2800" s="15">
        <v>40957</v>
      </c>
      <c r="R2800" s="14">
        <v>2.4300000000000002</v>
      </c>
      <c r="T2800" s="15">
        <v>40957</v>
      </c>
      <c r="U2800" s="14">
        <v>3.0179999999999998</v>
      </c>
      <c r="W2800" s="15">
        <v>40957</v>
      </c>
      <c r="X2800" s="14">
        <v>12.266999999999999</v>
      </c>
      <c r="Z2800" s="15">
        <v>40957</v>
      </c>
      <c r="AA2800" s="14">
        <v>2.391</v>
      </c>
      <c r="AC2800" s="14">
        <f t="shared" si="323"/>
        <v>3.7261087594623823</v>
      </c>
      <c r="AE2800" s="15">
        <v>40957</v>
      </c>
      <c r="AF2800" s="14">
        <v>2.0017</v>
      </c>
      <c r="AH2800" s="15">
        <v>40957</v>
      </c>
      <c r="AI2800" s="14">
        <v>2.1850000000000001</v>
      </c>
      <c r="AK2800" s="15">
        <v>40957</v>
      </c>
      <c r="AL2800" s="14">
        <v>2.2250000000000001</v>
      </c>
      <c r="AM2800" s="14">
        <f t="shared" si="325"/>
        <v>1.5011087594623822</v>
      </c>
      <c r="AN2800" s="15">
        <v>40957</v>
      </c>
      <c r="AO2800" s="14">
        <v>2.6749999999999998</v>
      </c>
      <c r="AP2800" s="14">
        <f t="shared" si="326"/>
        <v>-0.67329999999999979</v>
      </c>
      <c r="AQ2800" s="15">
        <v>40957</v>
      </c>
      <c r="AR2800" s="14">
        <v>3.2164999999999999</v>
      </c>
      <c r="AS2800" s="14">
        <f t="shared" si="327"/>
        <v>-1.0314999999999999</v>
      </c>
      <c r="AU2800" s="14">
        <f t="shared" si="324"/>
        <v>-0.30000000000000004</v>
      </c>
      <c r="AW2800" s="14">
        <f t="shared" si="328"/>
        <v>3.0269999999999997</v>
      </c>
      <c r="AY2800" s="14">
        <f t="shared" si="329"/>
        <v>3.3509999999999995</v>
      </c>
      <c r="BA2800" s="15">
        <v>40957</v>
      </c>
      <c r="BB2800" s="14">
        <v>332.75799999999998</v>
      </c>
      <c r="BD2800" s="15"/>
      <c r="BJ2800" s="15">
        <v>41687</v>
      </c>
      <c r="BK2800" s="14">
        <v>223.196</v>
      </c>
    </row>
    <row r="2801" spans="2:63" x14ac:dyDescent="0.2">
      <c r="B2801" s="15">
        <v>40958</v>
      </c>
      <c r="C2801" s="14">
        <v>1.925</v>
      </c>
      <c r="E2801" s="15">
        <v>40958</v>
      </c>
      <c r="F2801" s="14">
        <v>3.0070000000000001</v>
      </c>
      <c r="H2801" s="15">
        <v>40958</v>
      </c>
      <c r="I2801" s="14">
        <v>5.2519999999999998</v>
      </c>
      <c r="K2801" s="15">
        <v>40958</v>
      </c>
      <c r="L2801" s="14">
        <v>5.5759999999999996</v>
      </c>
      <c r="N2801" s="15">
        <v>40958</v>
      </c>
      <c r="O2801" s="14">
        <v>3.609</v>
      </c>
      <c r="Q2801" s="15">
        <v>40958</v>
      </c>
      <c r="R2801" s="14">
        <v>2.4300000000000002</v>
      </c>
      <c r="T2801" s="15">
        <v>40958</v>
      </c>
      <c r="U2801" s="14">
        <v>3.0179999999999998</v>
      </c>
      <c r="W2801" s="15">
        <v>40958</v>
      </c>
      <c r="X2801" s="14">
        <v>12.266999999999999</v>
      </c>
      <c r="Z2801" s="15">
        <v>40958</v>
      </c>
      <c r="AA2801" s="14">
        <v>2.391</v>
      </c>
      <c r="AC2801" s="14">
        <f t="shared" si="323"/>
        <v>3.7261087594623823</v>
      </c>
      <c r="AE2801" s="15">
        <v>40958</v>
      </c>
      <c r="AF2801" s="14">
        <v>2.0017</v>
      </c>
      <c r="AH2801" s="15">
        <v>40958</v>
      </c>
      <c r="AI2801" s="14">
        <v>2.1850000000000001</v>
      </c>
      <c r="AK2801" s="15">
        <v>40958</v>
      </c>
      <c r="AL2801" s="14">
        <v>2.2250000000000001</v>
      </c>
      <c r="AM2801" s="14">
        <f t="shared" si="325"/>
        <v>1.5011087594623822</v>
      </c>
      <c r="AN2801" s="15">
        <v>40958</v>
      </c>
      <c r="AO2801" s="14">
        <v>2.6749999999999998</v>
      </c>
      <c r="AP2801" s="14">
        <f t="shared" si="326"/>
        <v>-0.67329999999999979</v>
      </c>
      <c r="AQ2801" s="15">
        <v>40958</v>
      </c>
      <c r="AR2801" s="14">
        <v>3.2164999999999999</v>
      </c>
      <c r="AS2801" s="14">
        <f t="shared" si="327"/>
        <v>-1.0314999999999999</v>
      </c>
      <c r="AU2801" s="14">
        <f t="shared" si="324"/>
        <v>-0.30000000000000004</v>
      </c>
      <c r="AW2801" s="14">
        <f t="shared" si="328"/>
        <v>3.0269999999999997</v>
      </c>
      <c r="AY2801" s="14">
        <f t="shared" si="329"/>
        <v>3.3509999999999995</v>
      </c>
      <c r="BA2801" s="15">
        <v>40958</v>
      </c>
      <c r="BB2801" s="14">
        <v>332.75799999999998</v>
      </c>
      <c r="BD2801" s="15"/>
      <c r="BJ2801" s="15">
        <v>41688</v>
      </c>
      <c r="BK2801" s="14">
        <v>223.1215</v>
      </c>
    </row>
    <row r="2802" spans="2:63" x14ac:dyDescent="0.2">
      <c r="B2802" s="15">
        <v>40959</v>
      </c>
      <c r="C2802" s="14">
        <v>1.9609999999999999</v>
      </c>
      <c r="E2802" s="15">
        <v>40959</v>
      </c>
      <c r="F2802" s="14">
        <v>2.9910000000000001</v>
      </c>
      <c r="H2802" s="15">
        <v>40959</v>
      </c>
      <c r="I2802" s="14">
        <v>5.1529999999999996</v>
      </c>
      <c r="K2802" s="15">
        <v>40959</v>
      </c>
      <c r="L2802" s="14">
        <v>5.4790000000000001</v>
      </c>
      <c r="N2802" s="15">
        <v>40959</v>
      </c>
      <c r="O2802" s="14">
        <v>3.5869999999999997</v>
      </c>
      <c r="Q2802" s="15">
        <v>40959</v>
      </c>
      <c r="R2802" s="14">
        <v>2.444</v>
      </c>
      <c r="T2802" s="15">
        <v>40959</v>
      </c>
      <c r="U2802" s="14">
        <v>3.0059999999999998</v>
      </c>
      <c r="W2802" s="15">
        <v>40959</v>
      </c>
      <c r="X2802" s="14">
        <v>12.255000000000001</v>
      </c>
      <c r="Z2802" s="15">
        <v>40959</v>
      </c>
      <c r="AA2802" s="14">
        <v>2.4089999999999998</v>
      </c>
      <c r="AC2802" s="14">
        <f t="shared" si="323"/>
        <v>3.7003316854626904</v>
      </c>
      <c r="AE2802" s="15">
        <v>40959</v>
      </c>
      <c r="AF2802" s="14">
        <v>2.0017</v>
      </c>
      <c r="AH2802" s="15">
        <v>40959</v>
      </c>
      <c r="AI2802" s="14">
        <v>2.2250000000000001</v>
      </c>
      <c r="AK2802" s="15">
        <v>40959</v>
      </c>
      <c r="AL2802" s="14">
        <v>2.25</v>
      </c>
      <c r="AM2802" s="14">
        <f t="shared" si="325"/>
        <v>1.4503316854626904</v>
      </c>
      <c r="AN2802" s="15">
        <v>40959</v>
      </c>
      <c r="AO2802" s="14">
        <v>2.6680000000000001</v>
      </c>
      <c r="AP2802" s="14">
        <f t="shared" si="326"/>
        <v>-0.66630000000000011</v>
      </c>
      <c r="AQ2802" s="15">
        <v>40959</v>
      </c>
      <c r="AR2802" s="14">
        <v>3.2250000000000001</v>
      </c>
      <c r="AS2802" s="14">
        <f t="shared" si="327"/>
        <v>-1</v>
      </c>
      <c r="AU2802" s="14">
        <f t="shared" si="324"/>
        <v>-0.28900000000000015</v>
      </c>
      <c r="AW2802" s="14">
        <f t="shared" si="328"/>
        <v>2.9029999999999996</v>
      </c>
      <c r="AY2802" s="14">
        <f t="shared" si="329"/>
        <v>3.2290000000000001</v>
      </c>
      <c r="BA2802" s="15">
        <v>40959</v>
      </c>
      <c r="BB2802" s="14">
        <v>319.21980000000002</v>
      </c>
      <c r="BD2802" s="15"/>
      <c r="BJ2802" s="15">
        <v>41689</v>
      </c>
      <c r="BK2802" s="14">
        <v>222.7799</v>
      </c>
    </row>
    <row r="2803" spans="2:63" x14ac:dyDescent="0.2">
      <c r="B2803" s="15">
        <v>40960</v>
      </c>
      <c r="C2803" s="14">
        <v>1.982</v>
      </c>
      <c r="E2803" s="15">
        <v>40960</v>
      </c>
      <c r="F2803" s="14">
        <v>2.996</v>
      </c>
      <c r="H2803" s="15">
        <v>40960</v>
      </c>
      <c r="I2803" s="14">
        <v>5.1059999999999999</v>
      </c>
      <c r="K2803" s="15">
        <v>40960</v>
      </c>
      <c r="L2803" s="14">
        <v>5.4370000000000003</v>
      </c>
      <c r="N2803" s="15">
        <v>40960</v>
      </c>
      <c r="O2803" s="14">
        <v>3.6379999999999999</v>
      </c>
      <c r="Q2803" s="15">
        <v>40960</v>
      </c>
      <c r="R2803" s="14">
        <v>2.4590000000000001</v>
      </c>
      <c r="T2803" s="15">
        <v>40960</v>
      </c>
      <c r="U2803" s="14">
        <v>3.0019999999999998</v>
      </c>
      <c r="W2803" s="15">
        <v>40960</v>
      </c>
      <c r="X2803" s="14">
        <v>12.433</v>
      </c>
      <c r="Z2803" s="15">
        <v>40960</v>
      </c>
      <c r="AA2803" s="14">
        <v>2.4319999999999999</v>
      </c>
      <c r="AC2803" s="14">
        <f t="shared" si="323"/>
        <v>3.7008374787579177</v>
      </c>
      <c r="AE2803" s="15">
        <v>40960</v>
      </c>
      <c r="AF2803" s="14">
        <v>2.0590999999999999</v>
      </c>
      <c r="AH2803" s="15">
        <v>40960</v>
      </c>
      <c r="AI2803" s="14">
        <v>2.218</v>
      </c>
      <c r="AK2803" s="15">
        <v>40960</v>
      </c>
      <c r="AL2803" s="14">
        <v>2.2650000000000001</v>
      </c>
      <c r="AM2803" s="14">
        <f t="shared" si="325"/>
        <v>1.4358374787579176</v>
      </c>
      <c r="AN2803" s="15">
        <v>40960</v>
      </c>
      <c r="AO2803" s="14">
        <v>2.6989999999999998</v>
      </c>
      <c r="AP2803" s="14">
        <f t="shared" si="326"/>
        <v>-0.63989999999999991</v>
      </c>
      <c r="AQ2803" s="15">
        <v>40960</v>
      </c>
      <c r="AR2803" s="14">
        <v>3.2385000000000002</v>
      </c>
      <c r="AS2803" s="14">
        <f t="shared" si="327"/>
        <v>-1.0205000000000002</v>
      </c>
      <c r="AU2803" s="14">
        <f t="shared" si="324"/>
        <v>-0.28300000000000014</v>
      </c>
      <c r="AW2803" s="14">
        <f t="shared" si="328"/>
        <v>2.8409999999999997</v>
      </c>
      <c r="AY2803" s="14">
        <f t="shared" si="329"/>
        <v>3.1720000000000002</v>
      </c>
      <c r="BA2803" s="15">
        <v>40960</v>
      </c>
      <c r="BB2803" s="14">
        <v>312.4477</v>
      </c>
      <c r="BD2803" s="15"/>
      <c r="BJ2803" s="15">
        <v>41690</v>
      </c>
      <c r="BK2803" s="14">
        <v>223.02359999999999</v>
      </c>
    </row>
    <row r="2804" spans="2:63" x14ac:dyDescent="0.2">
      <c r="B2804" s="15">
        <v>40961</v>
      </c>
      <c r="C2804" s="14">
        <v>1.8919999999999999</v>
      </c>
      <c r="E2804" s="15">
        <v>40961</v>
      </c>
      <c r="F2804" s="14">
        <v>2.9660000000000002</v>
      </c>
      <c r="H2804" s="15">
        <v>40961</v>
      </c>
      <c r="I2804" s="14">
        <v>5.0890000000000004</v>
      </c>
      <c r="K2804" s="15">
        <v>40961</v>
      </c>
      <c r="L2804" s="14">
        <v>5.5140000000000002</v>
      </c>
      <c r="N2804" s="15">
        <v>40961</v>
      </c>
      <c r="O2804" s="14">
        <v>3.6269999999999998</v>
      </c>
      <c r="Q2804" s="15">
        <v>40961</v>
      </c>
      <c r="R2804" s="14">
        <v>2.3689999999999998</v>
      </c>
      <c r="T2804" s="15">
        <v>40961</v>
      </c>
      <c r="U2804" s="14">
        <v>2.9699999999999998</v>
      </c>
      <c r="W2804" s="15">
        <v>40961</v>
      </c>
      <c r="X2804" s="14">
        <v>12.548</v>
      </c>
      <c r="Z2804" s="15">
        <v>40961</v>
      </c>
      <c r="AA2804" s="14">
        <v>2.34</v>
      </c>
      <c r="AC2804" s="14">
        <f t="shared" si="323"/>
        <v>3.6759433029507185</v>
      </c>
      <c r="AE2804" s="15">
        <v>40961</v>
      </c>
      <c r="AF2804" s="14">
        <v>2.0034000000000001</v>
      </c>
      <c r="AH2804" s="15">
        <v>40961</v>
      </c>
      <c r="AI2804" s="14">
        <v>2.1070000000000002</v>
      </c>
      <c r="AK2804" s="15">
        <v>40961</v>
      </c>
      <c r="AL2804" s="14">
        <v>2.2549999999999999</v>
      </c>
      <c r="AM2804" s="14">
        <f t="shared" si="325"/>
        <v>1.4209433029507186</v>
      </c>
      <c r="AN2804" s="15">
        <v>40961</v>
      </c>
      <c r="AO2804" s="14">
        <v>2.6920000000000002</v>
      </c>
      <c r="AP2804" s="14">
        <f t="shared" si="326"/>
        <v>-0.6886000000000001</v>
      </c>
      <c r="AQ2804" s="15">
        <v>40961</v>
      </c>
      <c r="AR2804" s="14">
        <v>3.1576</v>
      </c>
      <c r="AS2804" s="14">
        <f t="shared" si="327"/>
        <v>-1.0505999999999998</v>
      </c>
      <c r="AU2804" s="14">
        <f t="shared" si="324"/>
        <v>-0.36299999999999999</v>
      </c>
      <c r="AW2804" s="14">
        <f t="shared" si="328"/>
        <v>2.8340000000000005</v>
      </c>
      <c r="AY2804" s="14">
        <f t="shared" si="329"/>
        <v>3.2590000000000003</v>
      </c>
      <c r="BA2804" s="15">
        <v>40961</v>
      </c>
      <c r="BB2804" s="14">
        <v>319.70780000000002</v>
      </c>
      <c r="BD2804" s="15"/>
      <c r="BJ2804" s="15">
        <v>41691</v>
      </c>
      <c r="BK2804" s="14">
        <v>223.38210000000001</v>
      </c>
    </row>
    <row r="2805" spans="2:63" x14ac:dyDescent="0.2">
      <c r="B2805" s="15">
        <v>40962</v>
      </c>
      <c r="C2805" s="14">
        <v>1.883</v>
      </c>
      <c r="E2805" s="15">
        <v>40962</v>
      </c>
      <c r="F2805" s="14">
        <v>2.9590000000000001</v>
      </c>
      <c r="H2805" s="15">
        <v>40962</v>
      </c>
      <c r="I2805" s="14">
        <v>5.07</v>
      </c>
      <c r="K2805" s="15">
        <v>40962</v>
      </c>
      <c r="L2805" s="14">
        <v>5.5440000000000005</v>
      </c>
      <c r="N2805" s="15">
        <v>40962</v>
      </c>
      <c r="O2805" s="14">
        <v>3.67</v>
      </c>
      <c r="Q2805" s="15">
        <v>40962</v>
      </c>
      <c r="R2805" s="14">
        <v>2.3580000000000001</v>
      </c>
      <c r="T2805" s="15">
        <v>40962</v>
      </c>
      <c r="U2805" s="14">
        <v>2.9370000000000003</v>
      </c>
      <c r="W2805" s="15">
        <v>40962</v>
      </c>
      <c r="X2805" s="14">
        <v>12.461</v>
      </c>
      <c r="Z2805" s="15">
        <v>40962</v>
      </c>
      <c r="AA2805" s="14">
        <v>2.3340000000000001</v>
      </c>
      <c r="AC2805" s="14">
        <f t="shared" si="323"/>
        <v>3.6725274215974042</v>
      </c>
      <c r="AE2805" s="15">
        <v>40962</v>
      </c>
      <c r="AF2805" s="14">
        <v>1.9965000000000002</v>
      </c>
      <c r="AH2805" s="15">
        <v>40962</v>
      </c>
      <c r="AI2805" s="14">
        <v>2.0990000000000002</v>
      </c>
      <c r="AK2805" s="15">
        <v>40962</v>
      </c>
      <c r="AL2805" s="14">
        <v>2.2200000000000002</v>
      </c>
      <c r="AM2805" s="14">
        <f t="shared" si="325"/>
        <v>1.452527421597404</v>
      </c>
      <c r="AN2805" s="15">
        <v>40962</v>
      </c>
      <c r="AO2805" s="14">
        <v>2.69</v>
      </c>
      <c r="AP2805" s="14">
        <f t="shared" si="326"/>
        <v>-0.69349999999999978</v>
      </c>
      <c r="AQ2805" s="15">
        <v>40962</v>
      </c>
      <c r="AR2805" s="14">
        <v>3.18</v>
      </c>
      <c r="AS2805" s="14">
        <f t="shared" si="327"/>
        <v>-1.081</v>
      </c>
      <c r="AU2805" s="14">
        <f t="shared" si="324"/>
        <v>-0.33700000000000019</v>
      </c>
      <c r="AW2805" s="14">
        <f t="shared" si="328"/>
        <v>2.85</v>
      </c>
      <c r="AY2805" s="14">
        <f t="shared" si="329"/>
        <v>3.3240000000000003</v>
      </c>
      <c r="BA2805" s="15">
        <v>40962</v>
      </c>
      <c r="BB2805" s="14">
        <v>318.69920000000002</v>
      </c>
      <c r="BD2805" s="15"/>
      <c r="BJ2805" s="15">
        <v>41692</v>
      </c>
      <c r="BK2805" s="14">
        <v>223.38210000000001</v>
      </c>
    </row>
    <row r="2806" spans="2:63" x14ac:dyDescent="0.2">
      <c r="B2806" s="15">
        <v>40963</v>
      </c>
      <c r="C2806" s="14">
        <v>1.8839999999999999</v>
      </c>
      <c r="E2806" s="15">
        <v>40963</v>
      </c>
      <c r="F2806" s="14">
        <v>2.9529999999999998</v>
      </c>
      <c r="H2806" s="15">
        <v>40963</v>
      </c>
      <c r="I2806" s="14">
        <v>5.0449999999999999</v>
      </c>
      <c r="K2806" s="15">
        <v>40963</v>
      </c>
      <c r="L2806" s="14">
        <v>5.4829999999999997</v>
      </c>
      <c r="N2806" s="15">
        <v>40963</v>
      </c>
      <c r="O2806" s="14">
        <v>3.6850000000000001</v>
      </c>
      <c r="Q2806" s="15">
        <v>40963</v>
      </c>
      <c r="R2806" s="14">
        <v>2.3650000000000002</v>
      </c>
      <c r="T2806" s="15">
        <v>40963</v>
      </c>
      <c r="U2806" s="14">
        <v>2.9489999999999998</v>
      </c>
      <c r="W2806" s="15">
        <v>40963</v>
      </c>
      <c r="X2806" s="14">
        <v>12.77</v>
      </c>
      <c r="Z2806" s="15">
        <v>40963</v>
      </c>
      <c r="AA2806" s="14">
        <v>2.3359999999999999</v>
      </c>
      <c r="AC2806" s="14">
        <f t="shared" si="323"/>
        <v>3.6661901745712955</v>
      </c>
      <c r="AE2806" s="15">
        <v>40963</v>
      </c>
      <c r="AF2806" s="14">
        <v>1.9757</v>
      </c>
      <c r="AH2806" s="15">
        <v>40963</v>
      </c>
      <c r="AI2806" s="14">
        <v>2.069</v>
      </c>
      <c r="AK2806" s="15">
        <v>40963</v>
      </c>
      <c r="AL2806" s="14">
        <v>2.21</v>
      </c>
      <c r="AM2806" s="14">
        <f t="shared" si="325"/>
        <v>1.4561901745712955</v>
      </c>
      <c r="AN2806" s="15">
        <v>40963</v>
      </c>
      <c r="AO2806" s="14">
        <v>2.6669999999999998</v>
      </c>
      <c r="AP2806" s="14">
        <f t="shared" si="326"/>
        <v>-0.6912999999999998</v>
      </c>
      <c r="AQ2806" s="15">
        <v>40963</v>
      </c>
      <c r="AR2806" s="14">
        <v>3.1804999999999999</v>
      </c>
      <c r="AS2806" s="14">
        <f t="shared" si="327"/>
        <v>-1.1114999999999999</v>
      </c>
      <c r="AU2806" s="14">
        <f t="shared" si="324"/>
        <v>-0.32600000000000007</v>
      </c>
      <c r="AW2806" s="14">
        <f t="shared" si="328"/>
        <v>2.835</v>
      </c>
      <c r="AY2806" s="14">
        <f t="shared" si="329"/>
        <v>3.2729999999999997</v>
      </c>
      <c r="BA2806" s="15">
        <v>40963</v>
      </c>
      <c r="BB2806" s="14">
        <v>316.10980000000001</v>
      </c>
      <c r="BD2806" s="15"/>
      <c r="BJ2806" s="15">
        <v>41693</v>
      </c>
      <c r="BK2806" s="14">
        <v>223.38210000000001</v>
      </c>
    </row>
    <row r="2807" spans="2:63" x14ac:dyDescent="0.2">
      <c r="B2807" s="15">
        <v>40964</v>
      </c>
      <c r="C2807" s="14">
        <v>1.8839999999999999</v>
      </c>
      <c r="E2807" s="15">
        <v>40964</v>
      </c>
      <c r="F2807" s="14">
        <v>2.9529999999999998</v>
      </c>
      <c r="H2807" s="15">
        <v>40964</v>
      </c>
      <c r="I2807" s="14">
        <v>5.0449999999999999</v>
      </c>
      <c r="K2807" s="15">
        <v>40964</v>
      </c>
      <c r="L2807" s="14">
        <v>5.4829999999999997</v>
      </c>
      <c r="N2807" s="15">
        <v>40964</v>
      </c>
      <c r="O2807" s="14">
        <v>3.6850000000000001</v>
      </c>
      <c r="Q2807" s="15">
        <v>40964</v>
      </c>
      <c r="R2807" s="14">
        <v>2.3650000000000002</v>
      </c>
      <c r="T2807" s="15">
        <v>40964</v>
      </c>
      <c r="U2807" s="14">
        <v>2.9489999999999998</v>
      </c>
      <c r="W2807" s="15">
        <v>40964</v>
      </c>
      <c r="X2807" s="14">
        <v>12.77</v>
      </c>
      <c r="Z2807" s="15">
        <v>40964</v>
      </c>
      <c r="AA2807" s="14">
        <v>2.3359999999999999</v>
      </c>
      <c r="AC2807" s="14">
        <f t="shared" si="323"/>
        <v>3.6661901745712955</v>
      </c>
      <c r="AE2807" s="15">
        <v>40964</v>
      </c>
      <c r="AF2807" s="14">
        <v>1.9757</v>
      </c>
      <c r="AH2807" s="15">
        <v>40964</v>
      </c>
      <c r="AI2807" s="14">
        <v>2.069</v>
      </c>
      <c r="AK2807" s="15">
        <v>40964</v>
      </c>
      <c r="AL2807" s="14">
        <v>2.21</v>
      </c>
      <c r="AM2807" s="14">
        <f t="shared" si="325"/>
        <v>1.4561901745712955</v>
      </c>
      <c r="AN2807" s="15">
        <v>40964</v>
      </c>
      <c r="AO2807" s="14">
        <v>2.6669999999999998</v>
      </c>
      <c r="AP2807" s="14">
        <f t="shared" si="326"/>
        <v>-0.6912999999999998</v>
      </c>
      <c r="AQ2807" s="15">
        <v>40964</v>
      </c>
      <c r="AR2807" s="14">
        <v>3.1804999999999999</v>
      </c>
      <c r="AS2807" s="14">
        <f t="shared" si="327"/>
        <v>-1.1114999999999999</v>
      </c>
      <c r="AU2807" s="14">
        <f t="shared" si="324"/>
        <v>-0.32600000000000007</v>
      </c>
      <c r="AW2807" s="14">
        <f t="shared" si="328"/>
        <v>2.835</v>
      </c>
      <c r="AY2807" s="14">
        <f t="shared" si="329"/>
        <v>3.2729999999999997</v>
      </c>
      <c r="BA2807" s="15">
        <v>40964</v>
      </c>
      <c r="BB2807" s="14">
        <v>316.10980000000001</v>
      </c>
      <c r="BD2807" s="15"/>
      <c r="BJ2807" s="15">
        <v>41694</v>
      </c>
      <c r="BK2807" s="14">
        <v>224.10480000000001</v>
      </c>
    </row>
    <row r="2808" spans="2:63" x14ac:dyDescent="0.2">
      <c r="B2808" s="15">
        <v>40965</v>
      </c>
      <c r="C2808" s="14">
        <v>1.8839999999999999</v>
      </c>
      <c r="E2808" s="15">
        <v>40965</v>
      </c>
      <c r="F2808" s="14">
        <v>2.9529999999999998</v>
      </c>
      <c r="H2808" s="15">
        <v>40965</v>
      </c>
      <c r="I2808" s="14">
        <v>5.0449999999999999</v>
      </c>
      <c r="K2808" s="15">
        <v>40965</v>
      </c>
      <c r="L2808" s="14">
        <v>5.4829999999999997</v>
      </c>
      <c r="N2808" s="15">
        <v>40965</v>
      </c>
      <c r="O2808" s="14">
        <v>3.6850000000000001</v>
      </c>
      <c r="Q2808" s="15">
        <v>40965</v>
      </c>
      <c r="R2808" s="14">
        <v>2.3650000000000002</v>
      </c>
      <c r="T2808" s="15">
        <v>40965</v>
      </c>
      <c r="U2808" s="14">
        <v>2.9489999999999998</v>
      </c>
      <c r="W2808" s="15">
        <v>40965</v>
      </c>
      <c r="X2808" s="14">
        <v>12.77</v>
      </c>
      <c r="Z2808" s="15">
        <v>40965</v>
      </c>
      <c r="AA2808" s="14">
        <v>2.3359999999999999</v>
      </c>
      <c r="AC2808" s="14">
        <f t="shared" si="323"/>
        <v>3.6661901745712955</v>
      </c>
      <c r="AE2808" s="15">
        <v>40965</v>
      </c>
      <c r="AF2808" s="14">
        <v>1.9757</v>
      </c>
      <c r="AH2808" s="15">
        <v>40965</v>
      </c>
      <c r="AI2808" s="14">
        <v>2.069</v>
      </c>
      <c r="AK2808" s="15">
        <v>40965</v>
      </c>
      <c r="AL2808" s="14">
        <v>2.21</v>
      </c>
      <c r="AM2808" s="14">
        <f t="shared" si="325"/>
        <v>1.4561901745712955</v>
      </c>
      <c r="AN2808" s="15">
        <v>40965</v>
      </c>
      <c r="AO2808" s="14">
        <v>2.6669999999999998</v>
      </c>
      <c r="AP2808" s="14">
        <f t="shared" si="326"/>
        <v>-0.6912999999999998</v>
      </c>
      <c r="AQ2808" s="15">
        <v>40965</v>
      </c>
      <c r="AR2808" s="14">
        <v>3.1804999999999999</v>
      </c>
      <c r="AS2808" s="14">
        <f t="shared" si="327"/>
        <v>-1.1114999999999999</v>
      </c>
      <c r="AU2808" s="14">
        <f t="shared" si="324"/>
        <v>-0.32600000000000007</v>
      </c>
      <c r="AW2808" s="14">
        <f t="shared" si="328"/>
        <v>2.835</v>
      </c>
      <c r="AY2808" s="14">
        <f t="shared" si="329"/>
        <v>3.2729999999999997</v>
      </c>
      <c r="BA2808" s="15">
        <v>40965</v>
      </c>
      <c r="BB2808" s="14">
        <v>316.10980000000001</v>
      </c>
      <c r="BD2808" s="15"/>
      <c r="BJ2808" s="15">
        <v>41695</v>
      </c>
      <c r="BK2808" s="14">
        <v>224.01580000000001</v>
      </c>
    </row>
    <row r="2809" spans="2:63" x14ac:dyDescent="0.2">
      <c r="B2809" s="15">
        <v>40966</v>
      </c>
      <c r="C2809" s="14">
        <v>1.829</v>
      </c>
      <c r="E2809" s="15">
        <v>40966</v>
      </c>
      <c r="F2809" s="14">
        <v>2.9609999999999999</v>
      </c>
      <c r="H2809" s="15">
        <v>40966</v>
      </c>
      <c r="I2809" s="14">
        <v>5.01</v>
      </c>
      <c r="K2809" s="15">
        <v>40966</v>
      </c>
      <c r="L2809" s="14">
        <v>5.4240000000000004</v>
      </c>
      <c r="N2809" s="15">
        <v>40966</v>
      </c>
      <c r="O2809" s="14">
        <v>3.6509999999999998</v>
      </c>
      <c r="Q2809" s="15">
        <v>40966</v>
      </c>
      <c r="R2809" s="14">
        <v>2.3140000000000001</v>
      </c>
      <c r="T2809" s="15">
        <v>40966</v>
      </c>
      <c r="U2809" s="14">
        <v>2.9470000000000001</v>
      </c>
      <c r="W2809" s="15">
        <v>40966</v>
      </c>
      <c r="X2809" s="14">
        <v>12.913</v>
      </c>
      <c r="Z2809" s="15">
        <v>40966</v>
      </c>
      <c r="AA2809" s="14">
        <v>2.2810000000000001</v>
      </c>
      <c r="AC2809" s="14">
        <f t="shared" si="323"/>
        <v>3.6349278541634473</v>
      </c>
      <c r="AE2809" s="15">
        <v>40966</v>
      </c>
      <c r="AF2809" s="14">
        <v>1.9255</v>
      </c>
      <c r="AH2809" s="15">
        <v>40966</v>
      </c>
      <c r="AI2809" s="14">
        <v>2.0299999999999998</v>
      </c>
      <c r="AK2809" s="15">
        <v>40966</v>
      </c>
      <c r="AL2809" s="14">
        <v>2.21</v>
      </c>
      <c r="AM2809" s="14">
        <f t="shared" si="325"/>
        <v>1.4249278541634474</v>
      </c>
      <c r="AN2809" s="15">
        <v>40966</v>
      </c>
      <c r="AO2809" s="14">
        <v>2.6785000000000001</v>
      </c>
      <c r="AP2809" s="14">
        <f t="shared" si="326"/>
        <v>-0.75300000000000011</v>
      </c>
      <c r="AQ2809" s="15">
        <v>40966</v>
      </c>
      <c r="AR2809" s="14">
        <v>3.1749999999999998</v>
      </c>
      <c r="AS2809" s="14">
        <f t="shared" si="327"/>
        <v>-1.145</v>
      </c>
      <c r="AU2809" s="14">
        <f t="shared" si="324"/>
        <v>-0.38100000000000001</v>
      </c>
      <c r="AW2809" s="14">
        <f t="shared" si="328"/>
        <v>2.8</v>
      </c>
      <c r="AY2809" s="14">
        <f t="shared" si="329"/>
        <v>3.2140000000000004</v>
      </c>
      <c r="BA2809" s="15">
        <v>40966</v>
      </c>
      <c r="BB2809" s="14">
        <v>318.0908</v>
      </c>
      <c r="BD2809" s="15"/>
      <c r="BJ2809" s="15">
        <v>41696</v>
      </c>
      <c r="BK2809" s="14">
        <v>223.89230000000001</v>
      </c>
    </row>
    <row r="2810" spans="2:63" x14ac:dyDescent="0.2">
      <c r="B2810" s="15">
        <v>40967</v>
      </c>
      <c r="C2810" s="14">
        <v>1.8010000000000002</v>
      </c>
      <c r="E2810" s="15">
        <v>40967</v>
      </c>
      <c r="F2810" s="14">
        <v>2.9340000000000002</v>
      </c>
      <c r="H2810" s="15">
        <v>40967</v>
      </c>
      <c r="I2810" s="14">
        <v>5.0369999999999999</v>
      </c>
      <c r="K2810" s="15">
        <v>40967</v>
      </c>
      <c r="L2810" s="14">
        <v>5.3520000000000003</v>
      </c>
      <c r="N2810" s="15">
        <v>40967</v>
      </c>
      <c r="O2810" s="14">
        <v>3.621</v>
      </c>
      <c r="Q2810" s="15">
        <v>40967</v>
      </c>
      <c r="R2810" s="14">
        <v>2.2999999999999998</v>
      </c>
      <c r="T2810" s="15">
        <v>40967</v>
      </c>
      <c r="U2810" s="14">
        <v>2.9699999999999998</v>
      </c>
      <c r="W2810" s="15">
        <v>40967</v>
      </c>
      <c r="X2810" s="14">
        <v>13.022</v>
      </c>
      <c r="Z2810" s="15">
        <v>40967</v>
      </c>
      <c r="AA2810" s="14">
        <v>2.2589999999999999</v>
      </c>
      <c r="AC2810" s="14">
        <f t="shared" si="323"/>
        <v>3.6124219063803489</v>
      </c>
      <c r="AE2810" s="15">
        <v>40967</v>
      </c>
      <c r="AF2810" s="14">
        <v>1.9428000000000001</v>
      </c>
      <c r="AH2810" s="15">
        <v>40967</v>
      </c>
      <c r="AI2810" s="14">
        <v>2.016</v>
      </c>
      <c r="AK2810" s="15">
        <v>40967</v>
      </c>
      <c r="AL2810" s="14">
        <v>2.1840000000000002</v>
      </c>
      <c r="AM2810" s="14">
        <f t="shared" si="325"/>
        <v>1.4284219063803487</v>
      </c>
      <c r="AN2810" s="15">
        <v>40967</v>
      </c>
      <c r="AO2810" s="14">
        <v>2.593</v>
      </c>
      <c r="AP2810" s="14">
        <f t="shared" si="326"/>
        <v>-0.65019999999999989</v>
      </c>
      <c r="AQ2810" s="15">
        <v>40967</v>
      </c>
      <c r="AR2810" s="14">
        <v>3.17</v>
      </c>
      <c r="AS2810" s="14">
        <f t="shared" si="327"/>
        <v>-1.1539999999999999</v>
      </c>
      <c r="AU2810" s="14">
        <f t="shared" si="324"/>
        <v>-0.38300000000000001</v>
      </c>
      <c r="AW2810" s="14">
        <f t="shared" si="328"/>
        <v>2.8529999999999998</v>
      </c>
      <c r="AY2810" s="14">
        <f t="shared" si="329"/>
        <v>3.1680000000000001</v>
      </c>
      <c r="BA2810" s="15">
        <v>40967</v>
      </c>
      <c r="BB2810" s="14">
        <v>323.5967</v>
      </c>
      <c r="BD2810" s="15"/>
      <c r="BJ2810" s="15">
        <v>41697</v>
      </c>
      <c r="BK2810" s="14">
        <v>223.52420000000001</v>
      </c>
    </row>
    <row r="2811" spans="2:63" x14ac:dyDescent="0.2">
      <c r="B2811" s="15">
        <v>40968</v>
      </c>
      <c r="C2811" s="14">
        <v>1.8180000000000001</v>
      </c>
      <c r="E2811" s="15">
        <v>40968</v>
      </c>
      <c r="F2811" s="14">
        <v>2.879</v>
      </c>
      <c r="H2811" s="15">
        <v>40968</v>
      </c>
      <c r="I2811" s="14">
        <v>4.9889999999999999</v>
      </c>
      <c r="K2811" s="15">
        <v>40968</v>
      </c>
      <c r="L2811" s="14">
        <v>5.1879999999999997</v>
      </c>
      <c r="N2811" s="15">
        <v>40968</v>
      </c>
      <c r="O2811" s="14">
        <v>3.5939999999999999</v>
      </c>
      <c r="Q2811" s="15">
        <v>40968</v>
      </c>
      <c r="R2811" s="14">
        <v>2.2989999999999999</v>
      </c>
      <c r="T2811" s="15">
        <v>40968</v>
      </c>
      <c r="U2811" s="14">
        <v>2.9359999999999999</v>
      </c>
      <c r="W2811" s="15">
        <v>40968</v>
      </c>
      <c r="X2811" s="14">
        <v>13.750999999999999</v>
      </c>
      <c r="Z2811" s="15">
        <v>40968</v>
      </c>
      <c r="AA2811" s="14">
        <v>2.2629999999999999</v>
      </c>
      <c r="AC2811" s="14">
        <f t="shared" si="323"/>
        <v>3.5849145682063956</v>
      </c>
      <c r="AE2811" s="15">
        <v>40968</v>
      </c>
      <c r="AF2811" s="14">
        <v>1.9704999999999999</v>
      </c>
      <c r="AH2811" s="15">
        <v>40968</v>
      </c>
      <c r="AI2811" s="14">
        <v>2.149</v>
      </c>
      <c r="AK2811" s="15">
        <v>40968</v>
      </c>
      <c r="AL2811" s="14">
        <v>2.1800000000000002</v>
      </c>
      <c r="AM2811" s="14">
        <f t="shared" si="325"/>
        <v>1.4049145682063955</v>
      </c>
      <c r="AN2811" s="15">
        <v>40968</v>
      </c>
      <c r="AO2811" s="14">
        <v>2.6425000000000001</v>
      </c>
      <c r="AP2811" s="14">
        <f t="shared" si="326"/>
        <v>-0.67200000000000015</v>
      </c>
      <c r="AQ2811" s="15">
        <v>40968</v>
      </c>
      <c r="AR2811" s="14">
        <v>3.1850000000000001</v>
      </c>
      <c r="AS2811" s="14">
        <f t="shared" si="327"/>
        <v>-1.036</v>
      </c>
      <c r="AU2811" s="14">
        <f t="shared" si="324"/>
        <v>-0.3620000000000001</v>
      </c>
      <c r="AW2811" s="14">
        <f t="shared" si="328"/>
        <v>2.8089999999999997</v>
      </c>
      <c r="AY2811" s="14">
        <f t="shared" si="329"/>
        <v>3.0079999999999996</v>
      </c>
      <c r="BA2811" s="15">
        <v>40968</v>
      </c>
      <c r="BB2811" s="14">
        <v>317.06659999999999</v>
      </c>
      <c r="BD2811" s="15"/>
      <c r="BJ2811" s="15">
        <v>41698</v>
      </c>
      <c r="BK2811" s="14">
        <v>223.33529999999999</v>
      </c>
    </row>
    <row r="2812" spans="2:63" x14ac:dyDescent="0.2">
      <c r="B2812" s="15">
        <v>40969</v>
      </c>
      <c r="C2812" s="14">
        <v>1.865</v>
      </c>
      <c r="E2812" s="15">
        <v>40969</v>
      </c>
      <c r="F2812" s="14">
        <v>2.7709999999999999</v>
      </c>
      <c r="H2812" s="15">
        <v>40969</v>
      </c>
      <c r="I2812" s="14">
        <v>4.8680000000000003</v>
      </c>
      <c r="K2812" s="15">
        <v>40969</v>
      </c>
      <c r="L2812" s="14">
        <v>4.9509999999999996</v>
      </c>
      <c r="N2812" s="15">
        <v>40969</v>
      </c>
      <c r="O2812" s="14">
        <v>3.52</v>
      </c>
      <c r="Q2812" s="15">
        <v>40969</v>
      </c>
      <c r="R2812" s="14">
        <v>2.3050000000000002</v>
      </c>
      <c r="T2812" s="15">
        <v>40969</v>
      </c>
      <c r="U2812" s="14">
        <v>2.8639999999999999</v>
      </c>
      <c r="W2812" s="15">
        <v>40969</v>
      </c>
      <c r="X2812" s="14">
        <v>13.715999999999999</v>
      </c>
      <c r="Z2812" s="15">
        <v>40969</v>
      </c>
      <c r="AA2812" s="14">
        <v>2.2800000000000002</v>
      </c>
      <c r="AC2812" s="14">
        <f t="shared" si="323"/>
        <v>3.5074931252896642</v>
      </c>
      <c r="AE2812" s="15">
        <v>40969</v>
      </c>
      <c r="AF2812" s="14">
        <v>2.0261</v>
      </c>
      <c r="AH2812" s="15">
        <v>40969</v>
      </c>
      <c r="AI2812" s="14">
        <v>2.2160000000000002</v>
      </c>
      <c r="AK2812" s="15">
        <v>40969</v>
      </c>
      <c r="AL2812" s="14">
        <v>2.1509999999999998</v>
      </c>
      <c r="AM2812" s="14">
        <f t="shared" si="325"/>
        <v>1.3564931252896644</v>
      </c>
      <c r="AN2812" s="15">
        <v>40969</v>
      </c>
      <c r="AO2812" s="14">
        <v>2.6545000000000001</v>
      </c>
      <c r="AP2812" s="14">
        <f t="shared" si="326"/>
        <v>-0.62840000000000007</v>
      </c>
      <c r="AQ2812" s="15">
        <v>40969</v>
      </c>
      <c r="AR2812" s="14">
        <v>3.22</v>
      </c>
      <c r="AS2812" s="14">
        <f t="shared" si="327"/>
        <v>-1.004</v>
      </c>
      <c r="AU2812" s="14">
        <f t="shared" si="324"/>
        <v>-0.28599999999999981</v>
      </c>
      <c r="AW2812" s="14">
        <f t="shared" si="328"/>
        <v>2.7170000000000005</v>
      </c>
      <c r="AY2812" s="14">
        <f t="shared" si="329"/>
        <v>2.8</v>
      </c>
      <c r="BA2812" s="15">
        <v>40969</v>
      </c>
      <c r="BB2812" s="14">
        <v>300.37040000000002</v>
      </c>
      <c r="BD2812" s="15"/>
      <c r="BJ2812" s="15">
        <v>41699</v>
      </c>
      <c r="BK2812" s="14">
        <v>223.33529999999999</v>
      </c>
    </row>
    <row r="2813" spans="2:63" x14ac:dyDescent="0.2">
      <c r="B2813" s="15">
        <v>40970</v>
      </c>
      <c r="C2813" s="14">
        <v>1.8</v>
      </c>
      <c r="E2813" s="15">
        <v>40970</v>
      </c>
      <c r="F2813" s="14">
        <v>2.786</v>
      </c>
      <c r="H2813" s="15">
        <v>40970</v>
      </c>
      <c r="I2813" s="14">
        <v>4.9059999999999997</v>
      </c>
      <c r="K2813" s="15">
        <v>40970</v>
      </c>
      <c r="L2813" s="14">
        <v>4.907</v>
      </c>
      <c r="N2813" s="15">
        <v>40970</v>
      </c>
      <c r="O2813" s="14">
        <v>3.456</v>
      </c>
      <c r="Q2813" s="15">
        <v>40970</v>
      </c>
      <c r="R2813" s="14">
        <v>2.2549999999999999</v>
      </c>
      <c r="T2813" s="15">
        <v>40970</v>
      </c>
      <c r="U2813" s="14">
        <v>2.819</v>
      </c>
      <c r="W2813" s="15">
        <v>40970</v>
      </c>
      <c r="X2813" s="14">
        <v>13.808</v>
      </c>
      <c r="Z2813" s="15">
        <v>40970</v>
      </c>
      <c r="AA2813" s="14">
        <v>2.2290000000000001</v>
      </c>
      <c r="AC2813" s="14">
        <f t="shared" si="323"/>
        <v>3.4841272980071061</v>
      </c>
      <c r="AE2813" s="15">
        <v>40970</v>
      </c>
      <c r="AF2813" s="14">
        <v>1.9739</v>
      </c>
      <c r="AH2813" s="15">
        <v>40970</v>
      </c>
      <c r="AI2813" s="14">
        <v>2.1379999999999999</v>
      </c>
      <c r="AK2813" s="15">
        <v>40970</v>
      </c>
      <c r="AL2813" s="14">
        <v>2.1310000000000002</v>
      </c>
      <c r="AM2813" s="14">
        <f t="shared" si="325"/>
        <v>1.3531272980071058</v>
      </c>
      <c r="AN2813" s="15">
        <v>40970</v>
      </c>
      <c r="AO2813" s="14">
        <v>2.6</v>
      </c>
      <c r="AP2813" s="14">
        <f t="shared" si="326"/>
        <v>-0.6261000000000001</v>
      </c>
      <c r="AQ2813" s="15">
        <v>40970</v>
      </c>
      <c r="AR2813" s="14">
        <v>3.1949999999999998</v>
      </c>
      <c r="AS2813" s="14">
        <f t="shared" si="327"/>
        <v>-1.0569999999999999</v>
      </c>
      <c r="AU2813" s="14">
        <f t="shared" si="324"/>
        <v>-0.33100000000000018</v>
      </c>
      <c r="AW2813" s="14">
        <f t="shared" si="328"/>
        <v>2.7749999999999995</v>
      </c>
      <c r="AY2813" s="14">
        <f t="shared" si="329"/>
        <v>2.7759999999999998</v>
      </c>
      <c r="BA2813" s="15">
        <v>40970</v>
      </c>
      <c r="BB2813" s="14">
        <v>310.63150000000002</v>
      </c>
      <c r="BD2813" s="15"/>
      <c r="BJ2813" s="15">
        <v>41700</v>
      </c>
      <c r="BK2813" s="14">
        <v>223.33529999999999</v>
      </c>
    </row>
    <row r="2814" spans="2:63" x14ac:dyDescent="0.2">
      <c r="B2814" s="15">
        <v>40971</v>
      </c>
      <c r="C2814" s="14">
        <v>1.8</v>
      </c>
      <c r="E2814" s="15">
        <v>40971</v>
      </c>
      <c r="F2814" s="14">
        <v>2.786</v>
      </c>
      <c r="H2814" s="15">
        <v>40971</v>
      </c>
      <c r="I2814" s="14">
        <v>4.9059999999999997</v>
      </c>
      <c r="K2814" s="15">
        <v>40971</v>
      </c>
      <c r="L2814" s="14">
        <v>4.907</v>
      </c>
      <c r="N2814" s="15">
        <v>40971</v>
      </c>
      <c r="O2814" s="14">
        <v>3.456</v>
      </c>
      <c r="Q2814" s="15">
        <v>40971</v>
      </c>
      <c r="R2814" s="14">
        <v>2.2549999999999999</v>
      </c>
      <c r="T2814" s="15">
        <v>40971</v>
      </c>
      <c r="U2814" s="14">
        <v>2.819</v>
      </c>
      <c r="W2814" s="15">
        <v>40971</v>
      </c>
      <c r="X2814" s="14">
        <v>13.808</v>
      </c>
      <c r="Z2814" s="15">
        <v>40971</v>
      </c>
      <c r="AA2814" s="14">
        <v>2.2290000000000001</v>
      </c>
      <c r="AC2814" s="14">
        <f t="shared" si="323"/>
        <v>3.4841272980071061</v>
      </c>
      <c r="AE2814" s="15">
        <v>40971</v>
      </c>
      <c r="AF2814" s="14">
        <v>1.9739</v>
      </c>
      <c r="AH2814" s="15">
        <v>40971</v>
      </c>
      <c r="AI2814" s="14">
        <v>2.1379999999999999</v>
      </c>
      <c r="AK2814" s="15">
        <v>40971</v>
      </c>
      <c r="AL2814" s="14">
        <v>2.1310000000000002</v>
      </c>
      <c r="AM2814" s="14">
        <f t="shared" si="325"/>
        <v>1.3531272980071058</v>
      </c>
      <c r="AN2814" s="15">
        <v>40971</v>
      </c>
      <c r="AO2814" s="14">
        <v>2.6</v>
      </c>
      <c r="AP2814" s="14">
        <f t="shared" si="326"/>
        <v>-0.6261000000000001</v>
      </c>
      <c r="AQ2814" s="15">
        <v>40971</v>
      </c>
      <c r="AR2814" s="14">
        <v>3.1949999999999998</v>
      </c>
      <c r="AS2814" s="14">
        <f t="shared" si="327"/>
        <v>-1.0569999999999999</v>
      </c>
      <c r="AU2814" s="14">
        <f t="shared" si="324"/>
        <v>-0.33100000000000018</v>
      </c>
      <c r="AW2814" s="14">
        <f t="shared" si="328"/>
        <v>2.7749999999999995</v>
      </c>
      <c r="AY2814" s="14">
        <f t="shared" si="329"/>
        <v>2.7759999999999998</v>
      </c>
      <c r="BA2814" s="15">
        <v>40971</v>
      </c>
      <c r="BB2814" s="14">
        <v>310.63150000000002</v>
      </c>
      <c r="BD2814" s="15"/>
      <c r="BJ2814" s="15">
        <v>41701</v>
      </c>
      <c r="BK2814" s="14">
        <v>223.26750000000001</v>
      </c>
    </row>
    <row r="2815" spans="2:63" x14ac:dyDescent="0.2">
      <c r="B2815" s="15">
        <v>40972</v>
      </c>
      <c r="C2815" s="14">
        <v>1.8</v>
      </c>
      <c r="E2815" s="15">
        <v>40972</v>
      </c>
      <c r="F2815" s="14">
        <v>2.786</v>
      </c>
      <c r="H2815" s="15">
        <v>40972</v>
      </c>
      <c r="I2815" s="14">
        <v>4.9059999999999997</v>
      </c>
      <c r="K2815" s="15">
        <v>40972</v>
      </c>
      <c r="L2815" s="14">
        <v>4.907</v>
      </c>
      <c r="N2815" s="15">
        <v>40972</v>
      </c>
      <c r="O2815" s="14">
        <v>3.456</v>
      </c>
      <c r="Q2815" s="15">
        <v>40972</v>
      </c>
      <c r="R2815" s="14">
        <v>2.2549999999999999</v>
      </c>
      <c r="T2815" s="15">
        <v>40972</v>
      </c>
      <c r="U2815" s="14">
        <v>2.819</v>
      </c>
      <c r="W2815" s="15">
        <v>40972</v>
      </c>
      <c r="X2815" s="14">
        <v>13.808</v>
      </c>
      <c r="Z2815" s="15">
        <v>40972</v>
      </c>
      <c r="AA2815" s="14">
        <v>2.2290000000000001</v>
      </c>
      <c r="AC2815" s="14">
        <f t="shared" si="323"/>
        <v>3.4841272980071061</v>
      </c>
      <c r="AE2815" s="15">
        <v>40972</v>
      </c>
      <c r="AF2815" s="14">
        <v>1.9739</v>
      </c>
      <c r="AH2815" s="15">
        <v>40972</v>
      </c>
      <c r="AI2815" s="14">
        <v>2.1379999999999999</v>
      </c>
      <c r="AK2815" s="15">
        <v>40972</v>
      </c>
      <c r="AL2815" s="14">
        <v>2.1310000000000002</v>
      </c>
      <c r="AM2815" s="14">
        <f t="shared" si="325"/>
        <v>1.3531272980071058</v>
      </c>
      <c r="AN2815" s="15">
        <v>40972</v>
      </c>
      <c r="AO2815" s="14">
        <v>2.6</v>
      </c>
      <c r="AP2815" s="14">
        <f t="shared" si="326"/>
        <v>-0.6261000000000001</v>
      </c>
      <c r="AQ2815" s="15">
        <v>40972</v>
      </c>
      <c r="AR2815" s="14">
        <v>3.1949999999999998</v>
      </c>
      <c r="AS2815" s="14">
        <f t="shared" si="327"/>
        <v>-1.0569999999999999</v>
      </c>
      <c r="AU2815" s="14">
        <f t="shared" si="324"/>
        <v>-0.33100000000000018</v>
      </c>
      <c r="AW2815" s="14">
        <f t="shared" si="328"/>
        <v>2.7749999999999995</v>
      </c>
      <c r="AY2815" s="14">
        <f t="shared" si="329"/>
        <v>2.7759999999999998</v>
      </c>
      <c r="BA2815" s="15">
        <v>40972</v>
      </c>
      <c r="BB2815" s="14">
        <v>310.63150000000002</v>
      </c>
      <c r="BD2815" s="15"/>
      <c r="BJ2815" s="15">
        <v>41702</v>
      </c>
      <c r="BK2815" s="14">
        <v>223.61789999999999</v>
      </c>
    </row>
    <row r="2816" spans="2:63" x14ac:dyDescent="0.2">
      <c r="B2816" s="15">
        <v>40973</v>
      </c>
      <c r="C2816" s="14">
        <v>1.8260000000000001</v>
      </c>
      <c r="E2816" s="15">
        <v>40973</v>
      </c>
      <c r="F2816" s="14">
        <v>2.8359999999999999</v>
      </c>
      <c r="H2816" s="15">
        <v>40973</v>
      </c>
      <c r="I2816" s="14">
        <v>4.9719999999999995</v>
      </c>
      <c r="K2816" s="15">
        <v>40973</v>
      </c>
      <c r="L2816" s="14">
        <v>4.93</v>
      </c>
      <c r="N2816" s="15">
        <v>40973</v>
      </c>
      <c r="O2816" s="14">
        <v>3.4889999999999999</v>
      </c>
      <c r="Q2816" s="15">
        <v>40973</v>
      </c>
      <c r="R2816" s="14">
        <v>2.2829999999999999</v>
      </c>
      <c r="T2816" s="15">
        <v>40973</v>
      </c>
      <c r="U2816" s="14">
        <v>2.8490000000000002</v>
      </c>
      <c r="W2816" s="15">
        <v>40973</v>
      </c>
      <c r="X2816" s="14">
        <v>13.85</v>
      </c>
      <c r="Z2816" s="15">
        <v>40973</v>
      </c>
      <c r="AA2816" s="14">
        <v>2.2560000000000002</v>
      </c>
      <c r="AC2816" s="14">
        <f t="shared" si="323"/>
        <v>3.5212345125907603</v>
      </c>
      <c r="AE2816" s="15">
        <v>40973</v>
      </c>
      <c r="AF2816" s="14">
        <v>2.0104000000000002</v>
      </c>
      <c r="AH2816" s="15">
        <v>40973</v>
      </c>
      <c r="AI2816" s="14">
        <v>2.1869999999999998</v>
      </c>
      <c r="AK2816" s="15">
        <v>40973</v>
      </c>
      <c r="AL2816" s="14">
        <v>2.0914999999999999</v>
      </c>
      <c r="AM2816" s="14">
        <f t="shared" si="325"/>
        <v>1.4297345125907603</v>
      </c>
      <c r="AN2816" s="15">
        <v>40973</v>
      </c>
      <c r="AO2816" s="14">
        <v>2.585</v>
      </c>
      <c r="AP2816" s="14">
        <f t="shared" si="326"/>
        <v>-0.57459999999999978</v>
      </c>
      <c r="AQ2816" s="15">
        <v>40973</v>
      </c>
      <c r="AR2816" s="14">
        <v>3.1880000000000002</v>
      </c>
      <c r="AS2816" s="14">
        <f t="shared" si="327"/>
        <v>-1.0010000000000003</v>
      </c>
      <c r="AU2816" s="14">
        <f t="shared" si="324"/>
        <v>-0.26549999999999985</v>
      </c>
      <c r="AW2816" s="14">
        <f t="shared" si="328"/>
        <v>2.8804999999999996</v>
      </c>
      <c r="AY2816" s="14">
        <f t="shared" si="329"/>
        <v>2.8384999999999998</v>
      </c>
      <c r="BA2816" s="15">
        <v>40973</v>
      </c>
      <c r="BB2816" s="14">
        <v>314.55669999999998</v>
      </c>
      <c r="BD2816" s="15"/>
      <c r="BJ2816" s="15">
        <v>41703</v>
      </c>
      <c r="BK2816" s="14">
        <v>224.0942</v>
      </c>
    </row>
    <row r="2817" spans="2:63" x14ac:dyDescent="0.2">
      <c r="B2817" s="15">
        <v>40974</v>
      </c>
      <c r="C2817" s="14">
        <v>1.7770000000000001</v>
      </c>
      <c r="E2817" s="15">
        <v>40974</v>
      </c>
      <c r="F2817" s="14">
        <v>2.871</v>
      </c>
      <c r="H2817" s="15">
        <v>40974</v>
      </c>
      <c r="I2817" s="14">
        <v>5.1449999999999996</v>
      </c>
      <c r="K2817" s="15">
        <v>40974</v>
      </c>
      <c r="L2817" s="14">
        <v>5.069</v>
      </c>
      <c r="N2817" s="15">
        <v>40974</v>
      </c>
      <c r="O2817" s="14">
        <v>3.54</v>
      </c>
      <c r="Q2817" s="15">
        <v>40974</v>
      </c>
      <c r="R2817" s="14">
        <v>2.2570000000000001</v>
      </c>
      <c r="T2817" s="15">
        <v>40974</v>
      </c>
      <c r="U2817" s="14">
        <v>2.8570000000000002</v>
      </c>
      <c r="W2817" s="15">
        <v>40974</v>
      </c>
      <c r="X2817" s="14">
        <v>13.935</v>
      </c>
      <c r="Z2817" s="15">
        <v>40974</v>
      </c>
      <c r="AA2817" s="14">
        <v>2.2229999999999999</v>
      </c>
      <c r="AC2817" s="14">
        <f t="shared" si="323"/>
        <v>3.5675677429321793</v>
      </c>
      <c r="AE2817" s="15">
        <v>40974</v>
      </c>
      <c r="AF2817" s="14">
        <v>1.9426999999999999</v>
      </c>
      <c r="AH2817" s="15">
        <v>40974</v>
      </c>
      <c r="AI2817" s="14">
        <v>2.1240000000000001</v>
      </c>
      <c r="AK2817" s="15">
        <v>40974</v>
      </c>
      <c r="AL2817" s="14">
        <v>2.1295000000000002</v>
      </c>
      <c r="AM2817" s="14">
        <f t="shared" si="325"/>
        <v>1.4380677429321791</v>
      </c>
      <c r="AN2817" s="15">
        <v>40974</v>
      </c>
      <c r="AO2817" s="14">
        <v>2.5540000000000003</v>
      </c>
      <c r="AP2817" s="14">
        <f t="shared" si="326"/>
        <v>-0.6113000000000004</v>
      </c>
      <c r="AQ2817" s="15">
        <v>40974</v>
      </c>
      <c r="AR2817" s="14">
        <v>3.1585000000000001</v>
      </c>
      <c r="AS2817" s="14">
        <f t="shared" si="327"/>
        <v>-1.0345</v>
      </c>
      <c r="AU2817" s="14">
        <f t="shared" si="324"/>
        <v>-0.35250000000000004</v>
      </c>
      <c r="AW2817" s="14">
        <f t="shared" si="328"/>
        <v>3.0154999999999994</v>
      </c>
      <c r="AY2817" s="14">
        <f t="shared" si="329"/>
        <v>2.9394999999999998</v>
      </c>
      <c r="BA2817" s="15">
        <v>40974</v>
      </c>
      <c r="BB2817" s="14">
        <v>336.81509999999997</v>
      </c>
      <c r="BD2817" s="15"/>
      <c r="BJ2817" s="15">
        <v>41704</v>
      </c>
      <c r="BK2817" s="14">
        <v>224.52099999999999</v>
      </c>
    </row>
    <row r="2818" spans="2:63" x14ac:dyDescent="0.2">
      <c r="B2818" s="15">
        <v>40975</v>
      </c>
      <c r="C2818" s="14">
        <v>1.772</v>
      </c>
      <c r="E2818" s="15">
        <v>40975</v>
      </c>
      <c r="F2818" s="14">
        <v>2.8330000000000002</v>
      </c>
      <c r="H2818" s="15">
        <v>40975</v>
      </c>
      <c r="I2818" s="14">
        <v>5.0880000000000001</v>
      </c>
      <c r="K2818" s="15">
        <v>40975</v>
      </c>
      <c r="L2818" s="14">
        <v>4.9390000000000001</v>
      </c>
      <c r="N2818" s="15">
        <v>40975</v>
      </c>
      <c r="O2818" s="14">
        <v>3.4939999999999998</v>
      </c>
      <c r="Q2818" s="15">
        <v>40975</v>
      </c>
      <c r="R2818" s="14">
        <v>2.2480000000000002</v>
      </c>
      <c r="T2818" s="15">
        <v>40975</v>
      </c>
      <c r="U2818" s="14">
        <v>2.8460000000000001</v>
      </c>
      <c r="W2818" s="15">
        <v>40975</v>
      </c>
      <c r="X2818" s="14">
        <v>13.904999999999999</v>
      </c>
      <c r="Z2818" s="15">
        <v>40975</v>
      </c>
      <c r="AA2818" s="14">
        <v>2.21</v>
      </c>
      <c r="AC2818" s="14">
        <f t="shared" si="323"/>
        <v>3.5216505484319476</v>
      </c>
      <c r="AE2818" s="15">
        <v>40975</v>
      </c>
      <c r="AF2818" s="14">
        <v>1.9756</v>
      </c>
      <c r="AH2818" s="15">
        <v>40975</v>
      </c>
      <c r="AI2818" s="14">
        <v>2.1379999999999999</v>
      </c>
      <c r="AK2818" s="15">
        <v>40975</v>
      </c>
      <c r="AL2818" s="14">
        <v>2.13</v>
      </c>
      <c r="AM2818" s="14">
        <f t="shared" si="325"/>
        <v>1.3916505484319477</v>
      </c>
      <c r="AN2818" s="15">
        <v>40975</v>
      </c>
      <c r="AO2818" s="14">
        <v>2.59</v>
      </c>
      <c r="AP2818" s="14">
        <f t="shared" si="326"/>
        <v>-0.61439999999999984</v>
      </c>
      <c r="AQ2818" s="15">
        <v>40975</v>
      </c>
      <c r="AR2818" s="14">
        <v>3.1549999999999998</v>
      </c>
      <c r="AS2818" s="14">
        <f t="shared" si="327"/>
        <v>-1.0169999999999999</v>
      </c>
      <c r="AU2818" s="14">
        <f t="shared" si="324"/>
        <v>-0.35799999999999987</v>
      </c>
      <c r="AW2818" s="14">
        <f t="shared" si="328"/>
        <v>2.9580000000000002</v>
      </c>
      <c r="AY2818" s="14">
        <f t="shared" si="329"/>
        <v>2.8090000000000002</v>
      </c>
      <c r="BA2818" s="15">
        <v>40975</v>
      </c>
      <c r="BB2818" s="14">
        <v>331.62119999999999</v>
      </c>
      <c r="BD2818" s="15"/>
      <c r="BJ2818" s="15">
        <v>41705</v>
      </c>
      <c r="BK2818" s="14">
        <v>224.5307</v>
      </c>
    </row>
    <row r="2819" spans="2:63" x14ac:dyDescent="0.2">
      <c r="B2819" s="15">
        <v>40976</v>
      </c>
      <c r="C2819" s="14">
        <v>1.798</v>
      </c>
      <c r="E2819" s="15">
        <v>40976</v>
      </c>
      <c r="F2819" s="14">
        <v>2.8959999999999999</v>
      </c>
      <c r="H2819" s="15">
        <v>40976</v>
      </c>
      <c r="I2819" s="14">
        <v>5.0590000000000002</v>
      </c>
      <c r="K2819" s="15">
        <v>40976</v>
      </c>
      <c r="L2819" s="14">
        <v>4.806</v>
      </c>
      <c r="N2819" s="15">
        <v>40976</v>
      </c>
      <c r="O2819" s="14">
        <v>3.4239999999999999</v>
      </c>
      <c r="Q2819" s="15">
        <v>40976</v>
      </c>
      <c r="R2819" s="14">
        <v>2.2679999999999998</v>
      </c>
      <c r="T2819" s="15">
        <v>40976</v>
      </c>
      <c r="U2819" s="14">
        <v>2.8180000000000001</v>
      </c>
      <c r="W2819" s="15">
        <v>40976</v>
      </c>
      <c r="X2819" s="14">
        <v>13.86</v>
      </c>
      <c r="Z2819" s="15">
        <v>40976</v>
      </c>
      <c r="AA2819" s="14">
        <v>2.2160000000000002</v>
      </c>
      <c r="AC2819" s="14">
        <f t="shared" si="323"/>
        <v>3.5100373860651937</v>
      </c>
      <c r="AE2819" s="15">
        <v>40976</v>
      </c>
      <c r="AF2819" s="14">
        <v>2.0121000000000002</v>
      </c>
      <c r="AH2819" s="15">
        <v>40976</v>
      </c>
      <c r="AI2819" s="14">
        <v>2.1459999999999999</v>
      </c>
      <c r="AK2819" s="15">
        <v>40976</v>
      </c>
      <c r="AL2819" s="14">
        <v>2.14</v>
      </c>
      <c r="AM2819" s="14">
        <f t="shared" si="325"/>
        <v>1.3700373860651935</v>
      </c>
      <c r="AN2819" s="15">
        <v>40976</v>
      </c>
      <c r="AO2819" s="14">
        <v>2.6189999999999998</v>
      </c>
      <c r="AP2819" s="14">
        <f t="shared" si="326"/>
        <v>-0.60689999999999955</v>
      </c>
      <c r="AQ2819" s="15">
        <v>40976</v>
      </c>
      <c r="AR2819" s="14">
        <v>3.16</v>
      </c>
      <c r="AS2819" s="14">
        <f t="shared" si="327"/>
        <v>-1.0140000000000002</v>
      </c>
      <c r="AU2819" s="14">
        <f t="shared" si="324"/>
        <v>-0.34200000000000008</v>
      </c>
      <c r="AW2819" s="14">
        <f t="shared" si="328"/>
        <v>2.919</v>
      </c>
      <c r="AY2819" s="14">
        <f t="shared" si="329"/>
        <v>2.6659999999999999</v>
      </c>
      <c r="BA2819" s="15">
        <v>40976</v>
      </c>
      <c r="BB2819" s="14">
        <v>326.09859999999998</v>
      </c>
      <c r="BD2819" s="15"/>
      <c r="BJ2819" s="15">
        <v>41706</v>
      </c>
      <c r="BK2819" s="14">
        <v>224.5307</v>
      </c>
    </row>
    <row r="2820" spans="2:63" x14ac:dyDescent="0.2">
      <c r="B2820" s="15">
        <v>40977</v>
      </c>
      <c r="C2820" s="14">
        <v>1.794</v>
      </c>
      <c r="E2820" s="15">
        <v>40977</v>
      </c>
      <c r="F2820" s="14">
        <v>2.8929999999999998</v>
      </c>
      <c r="H2820" s="15">
        <v>40977</v>
      </c>
      <c r="I2820" s="14">
        <v>4.9989999999999997</v>
      </c>
      <c r="K2820" s="15">
        <v>40977</v>
      </c>
      <c r="L2820" s="14">
        <v>4.8360000000000003</v>
      </c>
      <c r="N2820" s="15">
        <v>40977</v>
      </c>
      <c r="O2820" s="14">
        <v>3.41</v>
      </c>
      <c r="Q2820" s="15">
        <v>40977</v>
      </c>
      <c r="R2820" s="14">
        <v>2.3039999999999998</v>
      </c>
      <c r="T2820" s="15">
        <v>40977</v>
      </c>
      <c r="U2820" s="14">
        <v>2.8050000000000002</v>
      </c>
      <c r="W2820" s="15">
        <v>40977</v>
      </c>
      <c r="X2820" s="14">
        <v>13.849</v>
      </c>
      <c r="Z2820" s="15">
        <v>40977</v>
      </c>
      <c r="AA2820" s="14">
        <v>2.2320000000000002</v>
      </c>
      <c r="AC2820" s="14">
        <f t="shared" ref="AC2820:AC2883" si="330">((C2820*$C$1)+(F2820*$F$1)+(I2820*$I$1)+(L2820*$L$1)+(O2820*$O$1)+(R2820*$R$1)+(U2820*$U$1)+(X2820*$X$1)+(AA2820*$AA$1))/($C$1+$F$1+$I$1+$L$1+$O$1+$R$1+$U$1+$X$1+$AA$1)</f>
        <v>3.5070902209176578</v>
      </c>
      <c r="AE2820" s="15">
        <v>40977</v>
      </c>
      <c r="AF2820" s="14">
        <v>2.0278999999999998</v>
      </c>
      <c r="AH2820" s="15">
        <v>40977</v>
      </c>
      <c r="AI2820" s="14">
        <v>2.1539999999999999</v>
      </c>
      <c r="AK2820" s="15">
        <v>40977</v>
      </c>
      <c r="AL2820" s="14">
        <v>2.1349999999999998</v>
      </c>
      <c r="AM2820" s="14">
        <f t="shared" si="325"/>
        <v>1.372090220917658</v>
      </c>
      <c r="AN2820" s="15">
        <v>40977</v>
      </c>
      <c r="AO2820" s="14">
        <v>2.6480000000000001</v>
      </c>
      <c r="AP2820" s="14">
        <f t="shared" si="326"/>
        <v>-0.62010000000000032</v>
      </c>
      <c r="AQ2820" s="15">
        <v>40977</v>
      </c>
      <c r="AR2820" s="14">
        <v>3.17</v>
      </c>
      <c r="AS2820" s="14">
        <f t="shared" si="327"/>
        <v>-1.016</v>
      </c>
      <c r="AU2820" s="14">
        <f t="shared" ref="AU2820:AU2883" si="331">C2820-AL2820</f>
        <v>-0.34099999999999975</v>
      </c>
      <c r="AW2820" s="14">
        <f t="shared" si="328"/>
        <v>2.8639999999999999</v>
      </c>
      <c r="AY2820" s="14">
        <f t="shared" si="329"/>
        <v>2.7010000000000005</v>
      </c>
      <c r="BA2820" s="15">
        <v>40977</v>
      </c>
      <c r="BB2820" s="14">
        <v>320.43810000000002</v>
      </c>
      <c r="BD2820" s="15"/>
      <c r="BJ2820" s="15">
        <v>41707</v>
      </c>
      <c r="BK2820" s="14">
        <v>224.5307</v>
      </c>
    </row>
    <row r="2821" spans="2:63" x14ac:dyDescent="0.2">
      <c r="B2821" s="15">
        <v>40978</v>
      </c>
      <c r="C2821" s="14">
        <v>1.794</v>
      </c>
      <c r="E2821" s="15">
        <v>40978</v>
      </c>
      <c r="F2821" s="14">
        <v>2.8929999999999998</v>
      </c>
      <c r="H2821" s="15">
        <v>40978</v>
      </c>
      <c r="I2821" s="14">
        <v>4.9989999999999997</v>
      </c>
      <c r="K2821" s="15">
        <v>40978</v>
      </c>
      <c r="L2821" s="14">
        <v>4.8360000000000003</v>
      </c>
      <c r="N2821" s="15">
        <v>40978</v>
      </c>
      <c r="O2821" s="14">
        <v>3.41</v>
      </c>
      <c r="Q2821" s="15">
        <v>40978</v>
      </c>
      <c r="R2821" s="14">
        <v>2.3039999999999998</v>
      </c>
      <c r="T2821" s="15">
        <v>40978</v>
      </c>
      <c r="U2821" s="14">
        <v>2.8050000000000002</v>
      </c>
      <c r="W2821" s="15">
        <v>40978</v>
      </c>
      <c r="X2821" s="14">
        <v>13.849</v>
      </c>
      <c r="Z2821" s="15">
        <v>40978</v>
      </c>
      <c r="AA2821" s="14">
        <v>2.2320000000000002</v>
      </c>
      <c r="AC2821" s="14">
        <f t="shared" si="330"/>
        <v>3.5070902209176578</v>
      </c>
      <c r="AE2821" s="15">
        <v>40978</v>
      </c>
      <c r="AF2821" s="14">
        <v>2.0278999999999998</v>
      </c>
      <c r="AH2821" s="15">
        <v>40978</v>
      </c>
      <c r="AI2821" s="14">
        <v>2.1539999999999999</v>
      </c>
      <c r="AK2821" s="15">
        <v>40978</v>
      </c>
      <c r="AL2821" s="14">
        <v>2.1349999999999998</v>
      </c>
      <c r="AM2821" s="14">
        <f t="shared" si="325"/>
        <v>1.372090220917658</v>
      </c>
      <c r="AN2821" s="15">
        <v>40978</v>
      </c>
      <c r="AO2821" s="14">
        <v>2.6480000000000001</v>
      </c>
      <c r="AP2821" s="14">
        <f t="shared" si="326"/>
        <v>-0.62010000000000032</v>
      </c>
      <c r="AQ2821" s="15">
        <v>40978</v>
      </c>
      <c r="AR2821" s="14">
        <v>3.17</v>
      </c>
      <c r="AS2821" s="14">
        <f t="shared" si="327"/>
        <v>-1.016</v>
      </c>
      <c r="AU2821" s="14">
        <f t="shared" si="331"/>
        <v>-0.34099999999999975</v>
      </c>
      <c r="AW2821" s="14">
        <f t="shared" si="328"/>
        <v>2.8639999999999999</v>
      </c>
      <c r="AY2821" s="14">
        <f t="shared" si="329"/>
        <v>2.7010000000000005</v>
      </c>
      <c r="BA2821" s="15">
        <v>40978</v>
      </c>
      <c r="BB2821" s="14">
        <v>320.43810000000002</v>
      </c>
      <c r="BD2821" s="15"/>
      <c r="BJ2821" s="15">
        <v>41708</v>
      </c>
      <c r="BK2821" s="14">
        <v>224.1379</v>
      </c>
    </row>
    <row r="2822" spans="2:63" x14ac:dyDescent="0.2">
      <c r="B2822" s="15">
        <v>40979</v>
      </c>
      <c r="C2822" s="14">
        <v>1.794</v>
      </c>
      <c r="E2822" s="15">
        <v>40979</v>
      </c>
      <c r="F2822" s="14">
        <v>2.8929999999999998</v>
      </c>
      <c r="H2822" s="15">
        <v>40979</v>
      </c>
      <c r="I2822" s="14">
        <v>4.9989999999999997</v>
      </c>
      <c r="K2822" s="15">
        <v>40979</v>
      </c>
      <c r="L2822" s="14">
        <v>4.8360000000000003</v>
      </c>
      <c r="N2822" s="15">
        <v>40979</v>
      </c>
      <c r="O2822" s="14">
        <v>3.41</v>
      </c>
      <c r="Q2822" s="15">
        <v>40979</v>
      </c>
      <c r="R2822" s="14">
        <v>2.3039999999999998</v>
      </c>
      <c r="T2822" s="15">
        <v>40979</v>
      </c>
      <c r="U2822" s="14">
        <v>2.8050000000000002</v>
      </c>
      <c r="W2822" s="15">
        <v>40979</v>
      </c>
      <c r="X2822" s="14">
        <v>13.849</v>
      </c>
      <c r="Z2822" s="15">
        <v>40979</v>
      </c>
      <c r="AA2822" s="14">
        <v>2.2320000000000002</v>
      </c>
      <c r="AC2822" s="14">
        <f t="shared" si="330"/>
        <v>3.5070902209176578</v>
      </c>
      <c r="AE2822" s="15">
        <v>40979</v>
      </c>
      <c r="AF2822" s="14">
        <v>2.0278999999999998</v>
      </c>
      <c r="AH2822" s="15">
        <v>40979</v>
      </c>
      <c r="AI2822" s="14">
        <v>2.1539999999999999</v>
      </c>
      <c r="AK2822" s="15">
        <v>40979</v>
      </c>
      <c r="AL2822" s="14">
        <v>2.1349999999999998</v>
      </c>
      <c r="AM2822" s="14">
        <f t="shared" si="325"/>
        <v>1.372090220917658</v>
      </c>
      <c r="AN2822" s="15">
        <v>40979</v>
      </c>
      <c r="AO2822" s="14">
        <v>2.6480000000000001</v>
      </c>
      <c r="AP2822" s="14">
        <f t="shared" si="326"/>
        <v>-0.62010000000000032</v>
      </c>
      <c r="AQ2822" s="15">
        <v>40979</v>
      </c>
      <c r="AR2822" s="14">
        <v>3.17</v>
      </c>
      <c r="AS2822" s="14">
        <f t="shared" si="327"/>
        <v>-1.016</v>
      </c>
      <c r="AU2822" s="14">
        <f t="shared" si="331"/>
        <v>-0.34099999999999975</v>
      </c>
      <c r="AW2822" s="14">
        <f t="shared" si="328"/>
        <v>2.8639999999999999</v>
      </c>
      <c r="AY2822" s="14">
        <f t="shared" si="329"/>
        <v>2.7010000000000005</v>
      </c>
      <c r="BA2822" s="15">
        <v>40979</v>
      </c>
      <c r="BB2822" s="14">
        <v>320.43810000000002</v>
      </c>
      <c r="BD2822" s="15"/>
      <c r="BJ2822" s="15">
        <v>41709</v>
      </c>
      <c r="BK2822" s="14">
        <v>224.1052</v>
      </c>
    </row>
    <row r="2823" spans="2:63" x14ac:dyDescent="0.2">
      <c r="B2823" s="15">
        <v>40980</v>
      </c>
      <c r="C2823" s="14">
        <v>1.7570000000000001</v>
      </c>
      <c r="E2823" s="15">
        <v>40980</v>
      </c>
      <c r="F2823" s="14">
        <v>2.911</v>
      </c>
      <c r="H2823" s="15">
        <v>40980</v>
      </c>
      <c r="I2823" s="14">
        <v>5.0579999999999998</v>
      </c>
      <c r="K2823" s="15">
        <v>40980</v>
      </c>
      <c r="L2823" s="14">
        <v>4.9139999999999997</v>
      </c>
      <c r="N2823" s="15">
        <v>40980</v>
      </c>
      <c r="O2823" s="14">
        <v>3.4169999999999998</v>
      </c>
      <c r="Q2823" s="15">
        <v>40980</v>
      </c>
      <c r="R2823" s="14">
        <v>2.2829999999999999</v>
      </c>
      <c r="T2823" s="15">
        <v>40980</v>
      </c>
      <c r="U2823" s="14">
        <v>2.8050000000000002</v>
      </c>
      <c r="W2823" s="15">
        <v>40980</v>
      </c>
      <c r="X2823" s="14">
        <v>13.649000000000001</v>
      </c>
      <c r="Z2823" s="15">
        <v>40980</v>
      </c>
      <c r="AA2823" s="14">
        <v>2.2050000000000001</v>
      </c>
      <c r="AC2823" s="14">
        <f t="shared" si="330"/>
        <v>3.5167103352386837</v>
      </c>
      <c r="AE2823" s="15">
        <v>40980</v>
      </c>
      <c r="AF2823" s="14">
        <v>2.0331000000000001</v>
      </c>
      <c r="AH2823" s="15">
        <v>40980</v>
      </c>
      <c r="AI2823" s="14">
        <v>2.0939999999999999</v>
      </c>
      <c r="AK2823" s="15">
        <v>40980</v>
      </c>
      <c r="AL2823" s="14">
        <v>2.13</v>
      </c>
      <c r="AM2823" s="14">
        <f t="shared" si="325"/>
        <v>1.3867103352386838</v>
      </c>
      <c r="AN2823" s="15">
        <v>40980</v>
      </c>
      <c r="AO2823" s="14">
        <v>2.653</v>
      </c>
      <c r="AP2823" s="14">
        <f t="shared" si="326"/>
        <v>-0.6198999999999999</v>
      </c>
      <c r="AQ2823" s="15">
        <v>40980</v>
      </c>
      <c r="AR2823" s="14">
        <v>3.1640000000000001</v>
      </c>
      <c r="AS2823" s="14">
        <f t="shared" si="327"/>
        <v>-1.0700000000000003</v>
      </c>
      <c r="AU2823" s="14">
        <f t="shared" si="331"/>
        <v>-0.37299999999999978</v>
      </c>
      <c r="AW2823" s="14">
        <f t="shared" si="328"/>
        <v>2.9279999999999999</v>
      </c>
      <c r="AY2823" s="14">
        <f t="shared" si="329"/>
        <v>2.7839999999999998</v>
      </c>
      <c r="BA2823" s="15">
        <v>40980</v>
      </c>
      <c r="BB2823" s="14">
        <v>330.04689999999999</v>
      </c>
      <c r="BD2823" s="15"/>
      <c r="BJ2823" s="15">
        <v>41710</v>
      </c>
      <c r="BK2823" s="14">
        <v>223.2852</v>
      </c>
    </row>
    <row r="2824" spans="2:63" x14ac:dyDescent="0.2">
      <c r="B2824" s="15">
        <v>40981</v>
      </c>
      <c r="C2824" s="14">
        <v>1.821</v>
      </c>
      <c r="E2824" s="15">
        <v>40981</v>
      </c>
      <c r="F2824" s="14">
        <v>2.903</v>
      </c>
      <c r="H2824" s="15">
        <v>40981</v>
      </c>
      <c r="I2824" s="14">
        <v>5.133</v>
      </c>
      <c r="K2824" s="15">
        <v>40981</v>
      </c>
      <c r="L2824" s="14">
        <v>4.8970000000000002</v>
      </c>
      <c r="N2824" s="15">
        <v>40981</v>
      </c>
      <c r="O2824" s="14">
        <v>3.3860000000000001</v>
      </c>
      <c r="Q2824" s="15">
        <v>40981</v>
      </c>
      <c r="R2824" s="14">
        <v>2.33</v>
      </c>
      <c r="T2824" s="15">
        <v>40981</v>
      </c>
      <c r="U2824" s="14">
        <v>2.7989999999999999</v>
      </c>
      <c r="W2824" s="15">
        <v>40981</v>
      </c>
      <c r="X2824" s="14">
        <v>13.71</v>
      </c>
      <c r="Z2824" s="15">
        <v>40981</v>
      </c>
      <c r="AA2824" s="14">
        <v>2.2650000000000001</v>
      </c>
      <c r="AC2824" s="14">
        <f t="shared" si="330"/>
        <v>3.5440939286266024</v>
      </c>
      <c r="AE2824" s="15">
        <v>40981</v>
      </c>
      <c r="AF2824" s="14">
        <v>2.1263000000000001</v>
      </c>
      <c r="AH2824" s="15">
        <v>40981</v>
      </c>
      <c r="AI2824" s="14">
        <v>2.1720000000000002</v>
      </c>
      <c r="AK2824" s="15">
        <v>40981</v>
      </c>
      <c r="AL2824" s="14">
        <v>2.13</v>
      </c>
      <c r="AM2824" s="14">
        <f t="shared" si="325"/>
        <v>1.4140939286266025</v>
      </c>
      <c r="AN2824" s="15">
        <v>40981</v>
      </c>
      <c r="AO2824" s="14">
        <v>2.6835</v>
      </c>
      <c r="AP2824" s="14">
        <f t="shared" si="326"/>
        <v>-0.55719999999999992</v>
      </c>
      <c r="AQ2824" s="15">
        <v>40981</v>
      </c>
      <c r="AR2824" s="14">
        <v>3.19</v>
      </c>
      <c r="AS2824" s="14">
        <f t="shared" si="327"/>
        <v>-1.0179999999999998</v>
      </c>
      <c r="AU2824" s="14">
        <f t="shared" si="331"/>
        <v>-0.30899999999999994</v>
      </c>
      <c r="AW2824" s="14">
        <f t="shared" si="328"/>
        <v>3.0030000000000001</v>
      </c>
      <c r="AY2824" s="14">
        <f t="shared" si="329"/>
        <v>2.7670000000000003</v>
      </c>
      <c r="BA2824" s="15">
        <v>40981</v>
      </c>
      <c r="BB2824" s="14">
        <v>331.26100000000002</v>
      </c>
      <c r="BD2824" s="15"/>
      <c r="BJ2824" s="15">
        <v>41711</v>
      </c>
      <c r="BK2824" s="14">
        <v>223.6686</v>
      </c>
    </row>
    <row r="2825" spans="2:63" x14ac:dyDescent="0.2">
      <c r="B2825" s="15">
        <v>40982</v>
      </c>
      <c r="C2825" s="14">
        <v>1.954</v>
      </c>
      <c r="E2825" s="15">
        <v>40982</v>
      </c>
      <c r="F2825" s="14">
        <v>2.9329999999999998</v>
      </c>
      <c r="H2825" s="15">
        <v>40982</v>
      </c>
      <c r="I2825" s="14">
        <v>5.1719999999999997</v>
      </c>
      <c r="K2825" s="15">
        <v>40982</v>
      </c>
      <c r="L2825" s="14">
        <v>4.8550000000000004</v>
      </c>
      <c r="N2825" s="15">
        <v>40982</v>
      </c>
      <c r="O2825" s="14">
        <v>3.4009999999999998</v>
      </c>
      <c r="Q2825" s="15">
        <v>40982</v>
      </c>
      <c r="R2825" s="14">
        <v>2.4409999999999998</v>
      </c>
      <c r="T2825" s="15">
        <v>40982</v>
      </c>
      <c r="U2825" s="14">
        <v>2.819</v>
      </c>
      <c r="W2825" s="15">
        <v>40982</v>
      </c>
      <c r="X2825" s="14">
        <v>13.721</v>
      </c>
      <c r="Z2825" s="15">
        <v>40982</v>
      </c>
      <c r="AA2825" s="14">
        <v>2.3769999999999998</v>
      </c>
      <c r="AC2825" s="14">
        <f t="shared" si="330"/>
        <v>3.5954596014212883</v>
      </c>
      <c r="AE2825" s="15">
        <v>40982</v>
      </c>
      <c r="AF2825" s="14">
        <v>2.2686000000000002</v>
      </c>
      <c r="AH2825" s="15">
        <v>40982</v>
      </c>
      <c r="AI2825" s="14">
        <v>2.3410000000000002</v>
      </c>
      <c r="AK2825" s="15">
        <v>40982</v>
      </c>
      <c r="AL2825" s="14">
        <v>2.1680000000000001</v>
      </c>
      <c r="AM2825" s="14">
        <f t="shared" si="325"/>
        <v>1.4274596014212881</v>
      </c>
      <c r="AN2825" s="15">
        <v>40982</v>
      </c>
      <c r="AO2825" s="14">
        <v>2.7004999999999999</v>
      </c>
      <c r="AP2825" s="14">
        <f t="shared" si="326"/>
        <v>-0.43189999999999973</v>
      </c>
      <c r="AQ2825" s="15">
        <v>40982</v>
      </c>
      <c r="AR2825" s="14">
        <v>3.2450000000000001</v>
      </c>
      <c r="AS2825" s="14">
        <f t="shared" si="327"/>
        <v>-0.90399999999999991</v>
      </c>
      <c r="AU2825" s="14">
        <f t="shared" si="331"/>
        <v>-0.21400000000000019</v>
      </c>
      <c r="AW2825" s="14">
        <f t="shared" si="328"/>
        <v>3.0039999999999996</v>
      </c>
      <c r="AY2825" s="14">
        <f t="shared" si="329"/>
        <v>2.6870000000000003</v>
      </c>
      <c r="BA2825" s="15">
        <v>40982</v>
      </c>
      <c r="BB2825" s="14">
        <v>321.83390000000003</v>
      </c>
      <c r="BD2825" s="15"/>
      <c r="BJ2825" s="15">
        <v>41712</v>
      </c>
      <c r="BK2825" s="14">
        <v>223.0163</v>
      </c>
    </row>
    <row r="2826" spans="2:63" x14ac:dyDescent="0.2">
      <c r="B2826" s="15">
        <v>40983</v>
      </c>
      <c r="C2826" s="14">
        <v>1.968</v>
      </c>
      <c r="E2826" s="15">
        <v>40983</v>
      </c>
      <c r="F2826" s="14">
        <v>2.9689999999999999</v>
      </c>
      <c r="H2826" s="15">
        <v>40983</v>
      </c>
      <c r="I2826" s="14">
        <v>5.1840000000000002</v>
      </c>
      <c r="K2826" s="15">
        <v>40983</v>
      </c>
      <c r="L2826" s="14">
        <v>4.8609999999999998</v>
      </c>
      <c r="N2826" s="15">
        <v>40983</v>
      </c>
      <c r="O2826" s="14">
        <v>3.3519999999999999</v>
      </c>
      <c r="Q2826" s="15">
        <v>40983</v>
      </c>
      <c r="R2826" s="14">
        <v>2.4790000000000001</v>
      </c>
      <c r="T2826" s="15">
        <v>40983</v>
      </c>
      <c r="U2826" s="14">
        <v>2.85</v>
      </c>
      <c r="W2826" s="15">
        <v>40983</v>
      </c>
      <c r="X2826" s="14">
        <v>13.733000000000001</v>
      </c>
      <c r="Z2826" s="15">
        <v>40983</v>
      </c>
      <c r="AA2826" s="14">
        <v>2.4020000000000001</v>
      </c>
      <c r="AC2826" s="14">
        <f t="shared" si="330"/>
        <v>3.612233585663525</v>
      </c>
      <c r="AE2826" s="15">
        <v>40983</v>
      </c>
      <c r="AF2826" s="14">
        <v>2.2793999999999999</v>
      </c>
      <c r="AH2826" s="15">
        <v>40983</v>
      </c>
      <c r="AI2826" s="14">
        <v>2.371</v>
      </c>
      <c r="AK2826" s="15">
        <v>40983</v>
      </c>
      <c r="AL2826" s="14">
        <v>2.1749999999999998</v>
      </c>
      <c r="AM2826" s="14">
        <f t="shared" si="325"/>
        <v>1.4372335856635252</v>
      </c>
      <c r="AN2826" s="15">
        <v>40983</v>
      </c>
      <c r="AO2826" s="14">
        <v>2.7515000000000001</v>
      </c>
      <c r="AP2826" s="14">
        <f t="shared" si="326"/>
        <v>-0.47210000000000019</v>
      </c>
      <c r="AQ2826" s="15">
        <v>40983</v>
      </c>
      <c r="AR2826" s="14">
        <v>3.2330000000000001</v>
      </c>
      <c r="AS2826" s="14">
        <f t="shared" si="327"/>
        <v>-0.8620000000000001</v>
      </c>
      <c r="AU2826" s="14">
        <f t="shared" si="331"/>
        <v>-0.20699999999999985</v>
      </c>
      <c r="AW2826" s="14">
        <f t="shared" si="328"/>
        <v>3.0090000000000003</v>
      </c>
      <c r="AY2826" s="14">
        <f t="shared" si="329"/>
        <v>2.6859999999999999</v>
      </c>
      <c r="BA2826" s="15">
        <v>40983</v>
      </c>
      <c r="BB2826" s="14">
        <v>321.67619999999999</v>
      </c>
      <c r="BD2826" s="15"/>
      <c r="BJ2826" s="15">
        <v>41713</v>
      </c>
      <c r="BK2826" s="14">
        <v>223.0163</v>
      </c>
    </row>
    <row r="2827" spans="2:63" x14ac:dyDescent="0.2">
      <c r="B2827" s="15">
        <v>40984</v>
      </c>
      <c r="C2827" s="14">
        <v>2.0499999999999998</v>
      </c>
      <c r="E2827" s="15">
        <v>40984</v>
      </c>
      <c r="F2827" s="14">
        <v>3.0179999999999998</v>
      </c>
      <c r="H2827" s="15">
        <v>40984</v>
      </c>
      <c r="I2827" s="14">
        <v>5.1950000000000003</v>
      </c>
      <c r="K2827" s="15">
        <v>40984</v>
      </c>
      <c r="L2827" s="14">
        <v>4.8609999999999998</v>
      </c>
      <c r="N2827" s="15">
        <v>40984</v>
      </c>
      <c r="O2827" s="14">
        <v>3.3140000000000001</v>
      </c>
      <c r="Q2827" s="15">
        <v>40984</v>
      </c>
      <c r="R2827" s="14">
        <v>2.5550000000000002</v>
      </c>
      <c r="T2827" s="15">
        <v>40984</v>
      </c>
      <c r="U2827" s="14">
        <v>2.919</v>
      </c>
      <c r="W2827" s="15">
        <v>40984</v>
      </c>
      <c r="X2827" s="14">
        <v>13.656000000000001</v>
      </c>
      <c r="Z2827" s="15">
        <v>40984</v>
      </c>
      <c r="AA2827" s="14">
        <v>2.4670000000000001</v>
      </c>
      <c r="AC2827" s="14">
        <f t="shared" si="330"/>
        <v>3.651773211802873</v>
      </c>
      <c r="AE2827" s="15">
        <v>40984</v>
      </c>
      <c r="AF2827" s="14">
        <v>2.294</v>
      </c>
      <c r="AH2827" s="15">
        <v>40984</v>
      </c>
      <c r="AI2827" s="14">
        <v>2.4449999999999998</v>
      </c>
      <c r="AK2827" s="15">
        <v>40984</v>
      </c>
      <c r="AL2827" s="14">
        <v>2.1800000000000002</v>
      </c>
      <c r="AM2827" s="14">
        <f t="shared" si="325"/>
        <v>1.4717732118028728</v>
      </c>
      <c r="AN2827" s="15">
        <v>40984</v>
      </c>
      <c r="AO2827" s="14">
        <v>2.7199999999999998</v>
      </c>
      <c r="AP2827" s="14">
        <f t="shared" si="326"/>
        <v>-0.42599999999999971</v>
      </c>
      <c r="AQ2827" s="15">
        <v>40984</v>
      </c>
      <c r="AR2827" s="14">
        <v>3.26</v>
      </c>
      <c r="AS2827" s="14">
        <f t="shared" si="327"/>
        <v>-0.81499999999999995</v>
      </c>
      <c r="AU2827" s="14">
        <f t="shared" si="331"/>
        <v>-0.13000000000000034</v>
      </c>
      <c r="AW2827" s="14">
        <f t="shared" si="328"/>
        <v>3.0150000000000001</v>
      </c>
      <c r="AY2827" s="14">
        <f t="shared" si="329"/>
        <v>2.6809999999999996</v>
      </c>
      <c r="BA2827" s="15">
        <v>40984</v>
      </c>
      <c r="BB2827" s="14">
        <v>314.45850000000002</v>
      </c>
      <c r="BD2827" s="15"/>
      <c r="BJ2827" s="15">
        <v>41714</v>
      </c>
      <c r="BK2827" s="14">
        <v>223.0163</v>
      </c>
    </row>
    <row r="2828" spans="2:63" x14ac:dyDescent="0.2">
      <c r="B2828" s="15">
        <v>40985</v>
      </c>
      <c r="C2828" s="14">
        <v>2.0499999999999998</v>
      </c>
      <c r="E2828" s="15">
        <v>40985</v>
      </c>
      <c r="F2828" s="14">
        <v>3.0179999999999998</v>
      </c>
      <c r="H2828" s="15">
        <v>40985</v>
      </c>
      <c r="I2828" s="14">
        <v>5.1950000000000003</v>
      </c>
      <c r="K2828" s="15">
        <v>40985</v>
      </c>
      <c r="L2828" s="14">
        <v>4.8609999999999998</v>
      </c>
      <c r="N2828" s="15">
        <v>40985</v>
      </c>
      <c r="O2828" s="14">
        <v>3.3140000000000001</v>
      </c>
      <c r="Q2828" s="15">
        <v>40985</v>
      </c>
      <c r="R2828" s="14">
        <v>2.5550000000000002</v>
      </c>
      <c r="T2828" s="15">
        <v>40985</v>
      </c>
      <c r="U2828" s="14">
        <v>2.919</v>
      </c>
      <c r="W2828" s="15">
        <v>40985</v>
      </c>
      <c r="X2828" s="14">
        <v>13.656000000000001</v>
      </c>
      <c r="Z2828" s="15">
        <v>40985</v>
      </c>
      <c r="AA2828" s="14">
        <v>2.4670000000000001</v>
      </c>
      <c r="AC2828" s="14">
        <f t="shared" si="330"/>
        <v>3.651773211802873</v>
      </c>
      <c r="AE2828" s="15">
        <v>40985</v>
      </c>
      <c r="AF2828" s="14">
        <v>2.294</v>
      </c>
      <c r="AH2828" s="15">
        <v>40985</v>
      </c>
      <c r="AI2828" s="14">
        <v>2.4449999999999998</v>
      </c>
      <c r="AK2828" s="15">
        <v>40985</v>
      </c>
      <c r="AL2828" s="14">
        <v>2.1800000000000002</v>
      </c>
      <c r="AM2828" s="14">
        <f t="shared" si="325"/>
        <v>1.4717732118028728</v>
      </c>
      <c r="AN2828" s="15">
        <v>40985</v>
      </c>
      <c r="AO2828" s="14">
        <v>2.7199999999999998</v>
      </c>
      <c r="AP2828" s="14">
        <f t="shared" si="326"/>
        <v>-0.42599999999999971</v>
      </c>
      <c r="AQ2828" s="15">
        <v>40985</v>
      </c>
      <c r="AR2828" s="14">
        <v>3.26</v>
      </c>
      <c r="AS2828" s="14">
        <f t="shared" si="327"/>
        <v>-0.81499999999999995</v>
      </c>
      <c r="AU2828" s="14">
        <f t="shared" si="331"/>
        <v>-0.13000000000000034</v>
      </c>
      <c r="AW2828" s="14">
        <f t="shared" si="328"/>
        <v>3.0150000000000001</v>
      </c>
      <c r="AY2828" s="14">
        <f t="shared" si="329"/>
        <v>2.6809999999999996</v>
      </c>
      <c r="BA2828" s="15">
        <v>40985</v>
      </c>
      <c r="BB2828" s="14">
        <v>314.45850000000002</v>
      </c>
      <c r="BD2828" s="15"/>
      <c r="BJ2828" s="15">
        <v>41715</v>
      </c>
      <c r="BK2828" s="14">
        <v>223.73419999999999</v>
      </c>
    </row>
    <row r="2829" spans="2:63" x14ac:dyDescent="0.2">
      <c r="B2829" s="15">
        <v>40986</v>
      </c>
      <c r="C2829" s="14">
        <v>2.0499999999999998</v>
      </c>
      <c r="E2829" s="15">
        <v>40986</v>
      </c>
      <c r="F2829" s="14">
        <v>3.0179999999999998</v>
      </c>
      <c r="H2829" s="15">
        <v>40986</v>
      </c>
      <c r="I2829" s="14">
        <v>5.1950000000000003</v>
      </c>
      <c r="K2829" s="15">
        <v>40986</v>
      </c>
      <c r="L2829" s="14">
        <v>4.8609999999999998</v>
      </c>
      <c r="N2829" s="15">
        <v>40986</v>
      </c>
      <c r="O2829" s="14">
        <v>3.3140000000000001</v>
      </c>
      <c r="Q2829" s="15">
        <v>40986</v>
      </c>
      <c r="R2829" s="14">
        <v>2.5550000000000002</v>
      </c>
      <c r="T2829" s="15">
        <v>40986</v>
      </c>
      <c r="U2829" s="14">
        <v>2.919</v>
      </c>
      <c r="W2829" s="15">
        <v>40986</v>
      </c>
      <c r="X2829" s="14">
        <v>13.656000000000001</v>
      </c>
      <c r="Z2829" s="15">
        <v>40986</v>
      </c>
      <c r="AA2829" s="14">
        <v>2.4670000000000001</v>
      </c>
      <c r="AC2829" s="14">
        <f t="shared" si="330"/>
        <v>3.651773211802873</v>
      </c>
      <c r="AE2829" s="15">
        <v>40986</v>
      </c>
      <c r="AF2829" s="14">
        <v>2.294</v>
      </c>
      <c r="AH2829" s="15">
        <v>40986</v>
      </c>
      <c r="AI2829" s="14">
        <v>2.4449999999999998</v>
      </c>
      <c r="AK2829" s="15">
        <v>40986</v>
      </c>
      <c r="AL2829" s="14">
        <v>2.1800000000000002</v>
      </c>
      <c r="AM2829" s="14">
        <f t="shared" si="325"/>
        <v>1.4717732118028728</v>
      </c>
      <c r="AN2829" s="15">
        <v>40986</v>
      </c>
      <c r="AO2829" s="14">
        <v>2.7199999999999998</v>
      </c>
      <c r="AP2829" s="14">
        <f t="shared" si="326"/>
        <v>-0.42599999999999971</v>
      </c>
      <c r="AQ2829" s="15">
        <v>40986</v>
      </c>
      <c r="AR2829" s="14">
        <v>3.26</v>
      </c>
      <c r="AS2829" s="14">
        <f t="shared" si="327"/>
        <v>-0.81499999999999995</v>
      </c>
      <c r="AU2829" s="14">
        <f t="shared" si="331"/>
        <v>-0.13000000000000034</v>
      </c>
      <c r="AW2829" s="14">
        <f t="shared" si="328"/>
        <v>3.0150000000000001</v>
      </c>
      <c r="AY2829" s="14">
        <f t="shared" si="329"/>
        <v>2.6809999999999996</v>
      </c>
      <c r="BA2829" s="15">
        <v>40986</v>
      </c>
      <c r="BB2829" s="14">
        <v>314.45850000000002</v>
      </c>
      <c r="BD2829" s="15"/>
      <c r="BJ2829" s="15">
        <v>41716</v>
      </c>
      <c r="BK2829" s="14">
        <v>224.0513</v>
      </c>
    </row>
    <row r="2830" spans="2:63" x14ac:dyDescent="0.2">
      <c r="B2830" s="15">
        <v>40987</v>
      </c>
      <c r="C2830" s="14">
        <v>2.056</v>
      </c>
      <c r="E2830" s="15">
        <v>40987</v>
      </c>
      <c r="F2830" s="14">
        <v>3.0030000000000001</v>
      </c>
      <c r="H2830" s="15">
        <v>40987</v>
      </c>
      <c r="I2830" s="14">
        <v>5.1989999999999998</v>
      </c>
      <c r="K2830" s="15">
        <v>40987</v>
      </c>
      <c r="L2830" s="14">
        <v>4.8380000000000001</v>
      </c>
      <c r="N2830" s="15">
        <v>40987</v>
      </c>
      <c r="O2830" s="14">
        <v>3.266</v>
      </c>
      <c r="Q2830" s="15">
        <v>40987</v>
      </c>
      <c r="R2830" s="14">
        <v>2.5409999999999999</v>
      </c>
      <c r="T2830" s="15">
        <v>40987</v>
      </c>
      <c r="U2830" s="14">
        <v>2.903</v>
      </c>
      <c r="W2830" s="15">
        <v>40987</v>
      </c>
      <c r="X2830" s="14">
        <v>13.564</v>
      </c>
      <c r="Z2830" s="15">
        <v>40987</v>
      </c>
      <c r="AA2830" s="14">
        <v>2.452</v>
      </c>
      <c r="AC2830" s="14">
        <f t="shared" si="330"/>
        <v>3.6403854472423909</v>
      </c>
      <c r="AE2830" s="15">
        <v>40987</v>
      </c>
      <c r="AF2830" s="14">
        <v>2.3772000000000002</v>
      </c>
      <c r="AH2830" s="15">
        <v>40987</v>
      </c>
      <c r="AI2830" s="14">
        <v>2.4300000000000002</v>
      </c>
      <c r="AK2830" s="15">
        <v>40987</v>
      </c>
      <c r="AL2830" s="14">
        <v>2.17</v>
      </c>
      <c r="AM2830" s="14">
        <f t="shared" si="325"/>
        <v>1.470385447242391</v>
      </c>
      <c r="AN2830" s="15">
        <v>40987</v>
      </c>
      <c r="AO2830" s="14">
        <v>2.7444999999999999</v>
      </c>
      <c r="AP2830" s="14">
        <f t="shared" si="326"/>
        <v>-0.36729999999999974</v>
      </c>
      <c r="AQ2830" s="15">
        <v>40987</v>
      </c>
      <c r="AR2830" s="14">
        <v>3.25</v>
      </c>
      <c r="AS2830" s="14">
        <f t="shared" si="327"/>
        <v>-0.81999999999999984</v>
      </c>
      <c r="AU2830" s="14">
        <f t="shared" si="331"/>
        <v>-0.11399999999999988</v>
      </c>
      <c r="AW2830" s="14">
        <f t="shared" si="328"/>
        <v>3.0289999999999999</v>
      </c>
      <c r="AY2830" s="14">
        <f t="shared" si="329"/>
        <v>2.6680000000000001</v>
      </c>
      <c r="BA2830" s="15">
        <v>40987</v>
      </c>
      <c r="BB2830" s="14">
        <v>314.31099999999998</v>
      </c>
      <c r="BD2830" s="15"/>
      <c r="BJ2830" s="15">
        <v>41717</v>
      </c>
      <c r="BK2830" s="14">
        <v>224.58099999999999</v>
      </c>
    </row>
    <row r="2831" spans="2:63" x14ac:dyDescent="0.2">
      <c r="B2831" s="15">
        <v>40988</v>
      </c>
      <c r="C2831" s="14">
        <v>2.0409999999999999</v>
      </c>
      <c r="E2831" s="15">
        <v>40988</v>
      </c>
      <c r="F2831" s="14">
        <v>3.0169999999999999</v>
      </c>
      <c r="H2831" s="15">
        <v>40988</v>
      </c>
      <c r="I2831" s="14">
        <v>5.2309999999999999</v>
      </c>
      <c r="K2831" s="15">
        <v>40988</v>
      </c>
      <c r="L2831" s="14">
        <v>4.9020000000000001</v>
      </c>
      <c r="N2831" s="15">
        <v>40988</v>
      </c>
      <c r="O2831" s="14">
        <v>3.3119999999999998</v>
      </c>
      <c r="Q2831" s="15">
        <v>40988</v>
      </c>
      <c r="R2831" s="14">
        <v>2.5489999999999999</v>
      </c>
      <c r="T2831" s="15">
        <v>40988</v>
      </c>
      <c r="U2831" s="14">
        <v>2.9159999999999999</v>
      </c>
      <c r="W2831" s="15">
        <v>40988</v>
      </c>
      <c r="X2831" s="14">
        <v>12.715</v>
      </c>
      <c r="Z2831" s="15">
        <v>40988</v>
      </c>
      <c r="AA2831" s="14">
        <v>2.423</v>
      </c>
      <c r="AC2831" s="14">
        <f t="shared" si="330"/>
        <v>3.6350840414027501</v>
      </c>
      <c r="AE2831" s="15">
        <v>40988</v>
      </c>
      <c r="AF2831" s="14">
        <v>2.3590999999999998</v>
      </c>
      <c r="AH2831" s="15">
        <v>40988</v>
      </c>
      <c r="AI2831" s="14">
        <v>2.423</v>
      </c>
      <c r="AK2831" s="15">
        <v>40988</v>
      </c>
      <c r="AL2831" s="14">
        <v>2.15</v>
      </c>
      <c r="AM2831" s="14">
        <f t="shared" si="325"/>
        <v>1.4850840414027502</v>
      </c>
      <c r="AN2831" s="15">
        <v>40988</v>
      </c>
      <c r="AO2831" s="14">
        <v>2.7555000000000001</v>
      </c>
      <c r="AP2831" s="14">
        <f t="shared" si="326"/>
        <v>-0.39640000000000031</v>
      </c>
      <c r="AQ2831" s="15">
        <v>40988</v>
      </c>
      <c r="AR2831" s="14">
        <v>3.24</v>
      </c>
      <c r="AS2831" s="14">
        <f t="shared" si="327"/>
        <v>-0.81700000000000017</v>
      </c>
      <c r="AU2831" s="14">
        <f t="shared" si="331"/>
        <v>-0.10899999999999999</v>
      </c>
      <c r="AW2831" s="14">
        <f t="shared" si="328"/>
        <v>3.081</v>
      </c>
      <c r="AY2831" s="14">
        <f t="shared" si="329"/>
        <v>2.7520000000000002</v>
      </c>
      <c r="BA2831" s="15">
        <v>40988</v>
      </c>
      <c r="BB2831" s="14">
        <v>319.04880000000003</v>
      </c>
      <c r="BD2831" s="15"/>
      <c r="BJ2831" s="15">
        <v>41718</v>
      </c>
      <c r="BK2831" s="14">
        <v>224.7945</v>
      </c>
    </row>
    <row r="2832" spans="2:63" x14ac:dyDescent="0.2">
      <c r="B2832" s="15">
        <v>40989</v>
      </c>
      <c r="C2832" s="14">
        <v>1.9790000000000001</v>
      </c>
      <c r="E2832" s="15">
        <v>40989</v>
      </c>
      <c r="F2832" s="14">
        <v>3.0049999999999999</v>
      </c>
      <c r="H2832" s="15">
        <v>40989</v>
      </c>
      <c r="I2832" s="14">
        <v>5.4059999999999997</v>
      </c>
      <c r="K2832" s="15">
        <v>40989</v>
      </c>
      <c r="L2832" s="14">
        <v>4.9989999999999997</v>
      </c>
      <c r="N2832" s="15">
        <v>40989</v>
      </c>
      <c r="O2832" s="14">
        <v>3.339</v>
      </c>
      <c r="Q2832" s="15">
        <v>40989</v>
      </c>
      <c r="R2832" s="14">
        <v>2.5190000000000001</v>
      </c>
      <c r="T2832" s="15">
        <v>40989</v>
      </c>
      <c r="U2832" s="14">
        <v>2.907</v>
      </c>
      <c r="W2832" s="15">
        <v>40989</v>
      </c>
      <c r="X2832" s="14">
        <v>12.555</v>
      </c>
      <c r="Z2832" s="15">
        <v>40989</v>
      </c>
      <c r="AA2832" s="14">
        <v>2.3620000000000001</v>
      </c>
      <c r="AC2832" s="14">
        <f t="shared" si="330"/>
        <v>3.6509970647304182</v>
      </c>
      <c r="AE2832" s="15">
        <v>40989</v>
      </c>
      <c r="AF2832" s="14">
        <v>2.2959999999999998</v>
      </c>
      <c r="AH2832" s="15">
        <v>40989</v>
      </c>
      <c r="AI2832" s="14">
        <v>2.3719999999999999</v>
      </c>
      <c r="AK2832" s="15">
        <v>40989</v>
      </c>
      <c r="AL2832" s="14">
        <v>2.14</v>
      </c>
      <c r="AM2832" s="14">
        <f t="shared" si="325"/>
        <v>1.5109970647304181</v>
      </c>
      <c r="AN2832" s="15">
        <v>40989</v>
      </c>
      <c r="AO2832" s="14">
        <v>2.7095000000000002</v>
      </c>
      <c r="AP2832" s="14">
        <f t="shared" si="326"/>
        <v>-0.41350000000000042</v>
      </c>
      <c r="AQ2832" s="15">
        <v>40989</v>
      </c>
      <c r="AR2832" s="14">
        <v>3.2486000000000002</v>
      </c>
      <c r="AS2832" s="14">
        <f t="shared" si="327"/>
        <v>-0.87660000000000027</v>
      </c>
      <c r="AU2832" s="14">
        <f t="shared" si="331"/>
        <v>-0.16100000000000003</v>
      </c>
      <c r="AW2832" s="14">
        <f t="shared" si="328"/>
        <v>3.2659999999999996</v>
      </c>
      <c r="AY2832" s="14">
        <f t="shared" si="329"/>
        <v>2.8589999999999995</v>
      </c>
      <c r="BA2832" s="15">
        <v>40989</v>
      </c>
      <c r="BB2832" s="14">
        <v>342.71199999999999</v>
      </c>
      <c r="BD2832" s="15"/>
      <c r="BJ2832" s="15">
        <v>41719</v>
      </c>
      <c r="BK2832" s="14">
        <v>224.98140000000001</v>
      </c>
    </row>
    <row r="2833" spans="2:63" x14ac:dyDescent="0.2">
      <c r="B2833" s="15">
        <v>40990</v>
      </c>
      <c r="C2833" s="14">
        <v>1.9119999999999999</v>
      </c>
      <c r="E2833" s="15">
        <v>40990</v>
      </c>
      <c r="F2833" s="14">
        <v>2.9939999999999998</v>
      </c>
      <c r="H2833" s="15">
        <v>40990</v>
      </c>
      <c r="I2833" s="14">
        <v>5.4939999999999998</v>
      </c>
      <c r="K2833" s="15">
        <v>40990</v>
      </c>
      <c r="L2833" s="14">
        <v>5.0960000000000001</v>
      </c>
      <c r="N2833" s="15">
        <v>40990</v>
      </c>
      <c r="O2833" s="14">
        <v>3.375</v>
      </c>
      <c r="Q2833" s="15">
        <v>40990</v>
      </c>
      <c r="R2833" s="14">
        <v>2.4779999999999998</v>
      </c>
      <c r="T2833" s="15">
        <v>40990</v>
      </c>
      <c r="U2833" s="14">
        <v>2.8970000000000002</v>
      </c>
      <c r="W2833" s="15">
        <v>40990</v>
      </c>
      <c r="X2833" s="14">
        <v>12.647</v>
      </c>
      <c r="Z2833" s="15">
        <v>40990</v>
      </c>
      <c r="AA2833" s="14">
        <v>2.323</v>
      </c>
      <c r="AC2833" s="14">
        <f t="shared" si="330"/>
        <v>3.6606902518152324</v>
      </c>
      <c r="AE2833" s="15">
        <v>40990</v>
      </c>
      <c r="AF2833" s="14">
        <v>2.2781000000000002</v>
      </c>
      <c r="AH2833" s="15">
        <v>40990</v>
      </c>
      <c r="AI2833" s="14">
        <v>2.327</v>
      </c>
      <c r="AK2833" s="15">
        <v>40990</v>
      </c>
      <c r="AL2833" s="14">
        <v>2.125</v>
      </c>
      <c r="AM2833" s="14">
        <f t="shared" si="325"/>
        <v>1.5356902518152324</v>
      </c>
      <c r="AN2833" s="15">
        <v>40990</v>
      </c>
      <c r="AO2833" s="14">
        <v>2.6890000000000001</v>
      </c>
      <c r="AP2833" s="14">
        <f t="shared" si="326"/>
        <v>-0.41089999999999982</v>
      </c>
      <c r="AQ2833" s="15">
        <v>40990</v>
      </c>
      <c r="AR2833" s="14">
        <v>3.24</v>
      </c>
      <c r="AS2833" s="14">
        <f t="shared" si="327"/>
        <v>-0.91300000000000026</v>
      </c>
      <c r="AU2833" s="14">
        <f t="shared" si="331"/>
        <v>-0.21300000000000008</v>
      </c>
      <c r="AW2833" s="14">
        <f t="shared" si="328"/>
        <v>3.3689999999999998</v>
      </c>
      <c r="AY2833" s="14">
        <f t="shared" si="329"/>
        <v>2.9710000000000001</v>
      </c>
      <c r="BA2833" s="15">
        <v>40990</v>
      </c>
      <c r="BB2833" s="14">
        <v>358.21390000000002</v>
      </c>
      <c r="BD2833" s="15"/>
      <c r="BJ2833" s="15">
        <v>41720</v>
      </c>
      <c r="BK2833" s="14">
        <v>224.98140000000001</v>
      </c>
    </row>
    <row r="2834" spans="2:63" x14ac:dyDescent="0.2">
      <c r="B2834" s="15">
        <v>40991</v>
      </c>
      <c r="C2834" s="14">
        <v>1.865</v>
      </c>
      <c r="E2834" s="15">
        <v>40991</v>
      </c>
      <c r="F2834" s="14">
        <v>2.9470000000000001</v>
      </c>
      <c r="H2834" s="15">
        <v>40991</v>
      </c>
      <c r="I2834" s="14">
        <v>5.3719999999999999</v>
      </c>
      <c r="K2834" s="15">
        <v>40991</v>
      </c>
      <c r="L2834" s="14">
        <v>5.0439999999999996</v>
      </c>
      <c r="N2834" s="15">
        <v>40991</v>
      </c>
      <c r="O2834" s="14">
        <v>3.3730000000000002</v>
      </c>
      <c r="Q2834" s="15">
        <v>40991</v>
      </c>
      <c r="R2834" s="14">
        <v>2.4489999999999998</v>
      </c>
      <c r="T2834" s="15">
        <v>40991</v>
      </c>
      <c r="U2834" s="14">
        <v>2.8420000000000001</v>
      </c>
      <c r="W2834" s="15">
        <v>40991</v>
      </c>
      <c r="X2834" s="14">
        <v>12.584</v>
      </c>
      <c r="Z2834" s="15">
        <v>40991</v>
      </c>
      <c r="AA2834" s="14">
        <v>2.2879999999999998</v>
      </c>
      <c r="AC2834" s="14">
        <f t="shared" si="330"/>
        <v>3.6048856789742008</v>
      </c>
      <c r="AE2834" s="15">
        <v>40991</v>
      </c>
      <c r="AF2834" s="14">
        <v>2.2317</v>
      </c>
      <c r="AH2834" s="15">
        <v>40991</v>
      </c>
      <c r="AI2834" s="14">
        <v>2.274</v>
      </c>
      <c r="AK2834" s="15">
        <v>40991</v>
      </c>
      <c r="AL2834" s="14">
        <v>2.1187999999999998</v>
      </c>
      <c r="AM2834" s="14">
        <f t="shared" si="325"/>
        <v>1.486085678974201</v>
      </c>
      <c r="AN2834" s="15">
        <v>40991</v>
      </c>
      <c r="AO2834" s="14">
        <v>2.6814999999999998</v>
      </c>
      <c r="AP2834" s="14">
        <f t="shared" si="326"/>
        <v>-0.44979999999999976</v>
      </c>
      <c r="AQ2834" s="15">
        <v>40991</v>
      </c>
      <c r="AR2834" s="14">
        <v>3.2</v>
      </c>
      <c r="AS2834" s="14">
        <f t="shared" si="327"/>
        <v>-0.92600000000000016</v>
      </c>
      <c r="AU2834" s="14">
        <f t="shared" si="331"/>
        <v>-0.2537999999999998</v>
      </c>
      <c r="AW2834" s="14">
        <f t="shared" si="328"/>
        <v>3.2532000000000001</v>
      </c>
      <c r="AY2834" s="14">
        <f t="shared" si="329"/>
        <v>2.9251999999999998</v>
      </c>
      <c r="BA2834" s="15">
        <v>40991</v>
      </c>
      <c r="BB2834" s="14">
        <v>350.67840000000001</v>
      </c>
      <c r="BD2834" s="15"/>
      <c r="BJ2834" s="15">
        <v>41721</v>
      </c>
      <c r="BK2834" s="14">
        <v>224.98140000000001</v>
      </c>
    </row>
    <row r="2835" spans="2:63" x14ac:dyDescent="0.2">
      <c r="B2835" s="15">
        <v>40992</v>
      </c>
      <c r="C2835" s="14">
        <v>1.865</v>
      </c>
      <c r="E2835" s="15">
        <v>40992</v>
      </c>
      <c r="F2835" s="14">
        <v>2.9470000000000001</v>
      </c>
      <c r="H2835" s="15">
        <v>40992</v>
      </c>
      <c r="I2835" s="14">
        <v>5.3719999999999999</v>
      </c>
      <c r="K2835" s="15">
        <v>40992</v>
      </c>
      <c r="L2835" s="14">
        <v>5.0439999999999996</v>
      </c>
      <c r="N2835" s="15">
        <v>40992</v>
      </c>
      <c r="O2835" s="14">
        <v>3.3730000000000002</v>
      </c>
      <c r="Q2835" s="15">
        <v>40992</v>
      </c>
      <c r="R2835" s="14">
        <v>2.4489999999999998</v>
      </c>
      <c r="T2835" s="15">
        <v>40992</v>
      </c>
      <c r="U2835" s="14">
        <v>2.8420000000000001</v>
      </c>
      <c r="W2835" s="15">
        <v>40992</v>
      </c>
      <c r="X2835" s="14">
        <v>12.584</v>
      </c>
      <c r="Z2835" s="15">
        <v>40992</v>
      </c>
      <c r="AA2835" s="14">
        <v>2.2879999999999998</v>
      </c>
      <c r="AC2835" s="14">
        <f t="shared" si="330"/>
        <v>3.6048856789742008</v>
      </c>
      <c r="AE2835" s="15">
        <v>40992</v>
      </c>
      <c r="AF2835" s="14">
        <v>2.2317</v>
      </c>
      <c r="AH2835" s="15">
        <v>40992</v>
      </c>
      <c r="AI2835" s="14">
        <v>2.274</v>
      </c>
      <c r="AK2835" s="15">
        <v>40992</v>
      </c>
      <c r="AL2835" s="14">
        <v>2.1187999999999998</v>
      </c>
      <c r="AM2835" s="14">
        <f t="shared" si="325"/>
        <v>1.486085678974201</v>
      </c>
      <c r="AN2835" s="15">
        <v>40992</v>
      </c>
      <c r="AO2835" s="14">
        <v>2.6814999999999998</v>
      </c>
      <c r="AP2835" s="14">
        <f t="shared" si="326"/>
        <v>-0.44979999999999976</v>
      </c>
      <c r="AQ2835" s="15">
        <v>40992</v>
      </c>
      <c r="AR2835" s="14">
        <v>3.2</v>
      </c>
      <c r="AS2835" s="14">
        <f t="shared" si="327"/>
        <v>-0.92600000000000016</v>
      </c>
      <c r="AU2835" s="14">
        <f t="shared" si="331"/>
        <v>-0.2537999999999998</v>
      </c>
      <c r="AW2835" s="14">
        <f t="shared" si="328"/>
        <v>3.2532000000000001</v>
      </c>
      <c r="AY2835" s="14">
        <f t="shared" si="329"/>
        <v>2.9251999999999998</v>
      </c>
      <c r="BA2835" s="15">
        <v>40992</v>
      </c>
      <c r="BB2835" s="14">
        <v>350.67840000000001</v>
      </c>
      <c r="BD2835" s="15"/>
      <c r="BJ2835" s="15">
        <v>41722</v>
      </c>
      <c r="BK2835" s="14">
        <v>225.28270000000001</v>
      </c>
    </row>
    <row r="2836" spans="2:63" x14ac:dyDescent="0.2">
      <c r="B2836" s="15">
        <v>40993</v>
      </c>
      <c r="C2836" s="14">
        <v>1.865</v>
      </c>
      <c r="E2836" s="15">
        <v>40993</v>
      </c>
      <c r="F2836" s="14">
        <v>2.9470000000000001</v>
      </c>
      <c r="H2836" s="15">
        <v>40993</v>
      </c>
      <c r="I2836" s="14">
        <v>5.3719999999999999</v>
      </c>
      <c r="K2836" s="15">
        <v>40993</v>
      </c>
      <c r="L2836" s="14">
        <v>5.0439999999999996</v>
      </c>
      <c r="N2836" s="15">
        <v>40993</v>
      </c>
      <c r="O2836" s="14">
        <v>3.3730000000000002</v>
      </c>
      <c r="Q2836" s="15">
        <v>40993</v>
      </c>
      <c r="R2836" s="14">
        <v>2.4489999999999998</v>
      </c>
      <c r="T2836" s="15">
        <v>40993</v>
      </c>
      <c r="U2836" s="14">
        <v>2.8420000000000001</v>
      </c>
      <c r="W2836" s="15">
        <v>40993</v>
      </c>
      <c r="X2836" s="14">
        <v>12.584</v>
      </c>
      <c r="Z2836" s="15">
        <v>40993</v>
      </c>
      <c r="AA2836" s="14">
        <v>2.2879999999999998</v>
      </c>
      <c r="AC2836" s="14">
        <f t="shared" si="330"/>
        <v>3.6048856789742008</v>
      </c>
      <c r="AE2836" s="15">
        <v>40993</v>
      </c>
      <c r="AF2836" s="14">
        <v>2.2317</v>
      </c>
      <c r="AH2836" s="15">
        <v>40993</v>
      </c>
      <c r="AI2836" s="14">
        <v>2.274</v>
      </c>
      <c r="AK2836" s="15">
        <v>40993</v>
      </c>
      <c r="AL2836" s="14">
        <v>2.1187999999999998</v>
      </c>
      <c r="AM2836" s="14">
        <f t="shared" si="325"/>
        <v>1.486085678974201</v>
      </c>
      <c r="AN2836" s="15">
        <v>40993</v>
      </c>
      <c r="AO2836" s="14">
        <v>2.6814999999999998</v>
      </c>
      <c r="AP2836" s="14">
        <f t="shared" si="326"/>
        <v>-0.44979999999999976</v>
      </c>
      <c r="AQ2836" s="15">
        <v>40993</v>
      </c>
      <c r="AR2836" s="14">
        <v>3.2</v>
      </c>
      <c r="AS2836" s="14">
        <f t="shared" si="327"/>
        <v>-0.92600000000000016</v>
      </c>
      <c r="AU2836" s="14">
        <f t="shared" si="331"/>
        <v>-0.2537999999999998</v>
      </c>
      <c r="AW2836" s="14">
        <f t="shared" si="328"/>
        <v>3.2532000000000001</v>
      </c>
      <c r="AY2836" s="14">
        <f t="shared" si="329"/>
        <v>2.9251999999999998</v>
      </c>
      <c r="BA2836" s="15">
        <v>40993</v>
      </c>
      <c r="BB2836" s="14">
        <v>350.67840000000001</v>
      </c>
      <c r="BD2836" s="15"/>
      <c r="BJ2836" s="15">
        <v>41723</v>
      </c>
      <c r="BK2836" s="14">
        <v>225.78800000000001</v>
      </c>
    </row>
    <row r="2837" spans="2:63" x14ac:dyDescent="0.2">
      <c r="B2837" s="15">
        <v>40994</v>
      </c>
      <c r="C2837" s="14">
        <v>1.954</v>
      </c>
      <c r="E2837" s="15">
        <v>40994</v>
      </c>
      <c r="F2837" s="14">
        <v>2.9459999999999997</v>
      </c>
      <c r="H2837" s="15">
        <v>40994</v>
      </c>
      <c r="I2837" s="14">
        <v>5.3289999999999997</v>
      </c>
      <c r="K2837" s="15">
        <v>40994</v>
      </c>
      <c r="L2837" s="14">
        <v>5.0309999999999997</v>
      </c>
      <c r="N2837" s="15">
        <v>40994</v>
      </c>
      <c r="O2837" s="14">
        <v>3.331</v>
      </c>
      <c r="Q2837" s="15">
        <v>40994</v>
      </c>
      <c r="R2837" s="14">
        <v>2.5409999999999999</v>
      </c>
      <c r="T2837" s="15">
        <v>40994</v>
      </c>
      <c r="U2837" s="14">
        <v>2.8209999999999997</v>
      </c>
      <c r="W2837" s="15">
        <v>40994</v>
      </c>
      <c r="X2837" s="14">
        <v>12.221</v>
      </c>
      <c r="Z2837" s="15">
        <v>40994</v>
      </c>
      <c r="AA2837" s="14">
        <v>2.3740000000000001</v>
      </c>
      <c r="AC2837" s="14">
        <f t="shared" si="330"/>
        <v>3.6164069210566971</v>
      </c>
      <c r="AE2837" s="15">
        <v>40994</v>
      </c>
      <c r="AF2837" s="14">
        <v>2.2479</v>
      </c>
      <c r="AH2837" s="15">
        <v>40994</v>
      </c>
      <c r="AI2837" s="14">
        <v>2.3340000000000001</v>
      </c>
      <c r="AK2837" s="15">
        <v>40994</v>
      </c>
      <c r="AL2837" s="14">
        <v>2.14</v>
      </c>
      <c r="AM2837" s="14">
        <f t="shared" si="325"/>
        <v>1.476406921056697</v>
      </c>
      <c r="AN2837" s="15">
        <v>40994</v>
      </c>
      <c r="AO2837" s="14">
        <v>2.6615000000000002</v>
      </c>
      <c r="AP2837" s="14">
        <f t="shared" si="326"/>
        <v>-0.41360000000000019</v>
      </c>
      <c r="AQ2837" s="15">
        <v>40994</v>
      </c>
      <c r="AR2837" s="14">
        <v>3.2</v>
      </c>
      <c r="AS2837" s="14">
        <f t="shared" si="327"/>
        <v>-0.8660000000000001</v>
      </c>
      <c r="AU2837" s="14">
        <f t="shared" si="331"/>
        <v>-0.18600000000000017</v>
      </c>
      <c r="AW2837" s="14">
        <f t="shared" si="328"/>
        <v>3.1889999999999996</v>
      </c>
      <c r="AY2837" s="14">
        <f t="shared" si="329"/>
        <v>2.8909999999999996</v>
      </c>
      <c r="BA2837" s="15">
        <v>40994</v>
      </c>
      <c r="BB2837" s="14">
        <v>337.53109999999998</v>
      </c>
      <c r="BD2837" s="15"/>
      <c r="BJ2837" s="15">
        <v>41724</v>
      </c>
      <c r="BK2837" s="14">
        <v>226.47569999999999</v>
      </c>
    </row>
    <row r="2838" spans="2:63" x14ac:dyDescent="0.2">
      <c r="B2838" s="15">
        <v>40995</v>
      </c>
      <c r="C2838" s="14">
        <v>1.889</v>
      </c>
      <c r="E2838" s="15">
        <v>40995</v>
      </c>
      <c r="F2838" s="14">
        <v>2.9580000000000002</v>
      </c>
      <c r="H2838" s="15">
        <v>40995</v>
      </c>
      <c r="I2838" s="14">
        <v>5.3490000000000002</v>
      </c>
      <c r="K2838" s="15">
        <v>40995</v>
      </c>
      <c r="L2838" s="14">
        <v>5.1189999999999998</v>
      </c>
      <c r="N2838" s="15">
        <v>40995</v>
      </c>
      <c r="O2838" s="14">
        <v>3.3849999999999998</v>
      </c>
      <c r="Q2838" s="15">
        <v>40995</v>
      </c>
      <c r="R2838" s="14">
        <v>2.4710000000000001</v>
      </c>
      <c r="T2838" s="15">
        <v>40995</v>
      </c>
      <c r="U2838" s="14">
        <v>2.84</v>
      </c>
      <c r="W2838" s="15">
        <v>40995</v>
      </c>
      <c r="X2838" s="14">
        <v>11.454000000000001</v>
      </c>
      <c r="Z2838" s="15">
        <v>40995</v>
      </c>
      <c r="AA2838" s="14">
        <v>2.335</v>
      </c>
      <c r="AC2838" s="14">
        <f t="shared" si="330"/>
        <v>3.5973749420670469</v>
      </c>
      <c r="AE2838" s="15">
        <v>40995</v>
      </c>
      <c r="AF2838" s="14">
        <v>2.1836000000000002</v>
      </c>
      <c r="AH2838" s="15">
        <v>40995</v>
      </c>
      <c r="AI2838" s="14">
        <v>2.262</v>
      </c>
      <c r="AK2838" s="15">
        <v>40995</v>
      </c>
      <c r="AL2838" s="14">
        <v>2.13</v>
      </c>
      <c r="AM2838" s="14">
        <f t="shared" si="325"/>
        <v>1.467374942067047</v>
      </c>
      <c r="AN2838" s="15">
        <v>40995</v>
      </c>
      <c r="AO2838" s="14">
        <v>2.6585000000000001</v>
      </c>
      <c r="AP2838" s="14">
        <f t="shared" si="326"/>
        <v>-0.47489999999999988</v>
      </c>
      <c r="AQ2838" s="15">
        <v>40995</v>
      </c>
      <c r="AR2838" s="14">
        <v>3.1749999999999998</v>
      </c>
      <c r="AS2838" s="14">
        <f t="shared" si="327"/>
        <v>-0.91299999999999981</v>
      </c>
      <c r="AU2838" s="14">
        <f t="shared" si="331"/>
        <v>-0.24099999999999988</v>
      </c>
      <c r="AW2838" s="14">
        <f t="shared" si="328"/>
        <v>3.2190000000000003</v>
      </c>
      <c r="AY2838" s="14">
        <f t="shared" si="329"/>
        <v>2.9889999999999999</v>
      </c>
      <c r="BA2838" s="15">
        <v>40995</v>
      </c>
      <c r="BB2838" s="14">
        <v>346.01960000000003</v>
      </c>
      <c r="BD2838" s="15"/>
      <c r="BJ2838" s="15">
        <v>41725</v>
      </c>
      <c r="BK2838" s="14">
        <v>226.90559999999999</v>
      </c>
    </row>
    <row r="2839" spans="2:63" x14ac:dyDescent="0.2">
      <c r="B2839" s="15">
        <v>40996</v>
      </c>
      <c r="C2839" s="14">
        <v>1.8319999999999999</v>
      </c>
      <c r="E2839" s="15">
        <v>40996</v>
      </c>
      <c r="F2839" s="14">
        <v>2.9670000000000001</v>
      </c>
      <c r="H2839" s="15">
        <v>40996</v>
      </c>
      <c r="I2839" s="14">
        <v>5.327</v>
      </c>
      <c r="K2839" s="15">
        <v>40996</v>
      </c>
      <c r="L2839" s="14">
        <v>5.1050000000000004</v>
      </c>
      <c r="N2839" s="15">
        <v>40996</v>
      </c>
      <c r="O2839" s="14">
        <v>3.4220000000000002</v>
      </c>
      <c r="Q2839" s="15">
        <v>40996</v>
      </c>
      <c r="R2839" s="14">
        <v>2.4079999999999999</v>
      </c>
      <c r="T2839" s="15">
        <v>40996</v>
      </c>
      <c r="U2839" s="14">
        <v>2.8420000000000001</v>
      </c>
      <c r="W2839" s="15">
        <v>40996</v>
      </c>
      <c r="X2839" s="14">
        <v>11.282</v>
      </c>
      <c r="Z2839" s="15">
        <v>40996</v>
      </c>
      <c r="AA2839" s="14">
        <v>2.2709999999999999</v>
      </c>
      <c r="AC2839" s="14">
        <f t="shared" si="330"/>
        <v>3.5695564653174729</v>
      </c>
      <c r="AE2839" s="15">
        <v>40996</v>
      </c>
      <c r="AF2839" s="14">
        <v>2.1997</v>
      </c>
      <c r="AH2839" s="15">
        <v>40996</v>
      </c>
      <c r="AI2839" s="14">
        <v>2.2120000000000002</v>
      </c>
      <c r="AK2839" s="15">
        <v>40996</v>
      </c>
      <c r="AL2839" s="14">
        <v>2.13</v>
      </c>
      <c r="AM2839" s="14">
        <f t="shared" si="325"/>
        <v>1.4395564653174731</v>
      </c>
      <c r="AN2839" s="15">
        <v>40996</v>
      </c>
      <c r="AO2839" s="14">
        <v>2.66</v>
      </c>
      <c r="AP2839" s="14">
        <f t="shared" si="326"/>
        <v>-0.46030000000000015</v>
      </c>
      <c r="AQ2839" s="15">
        <v>40996</v>
      </c>
      <c r="AR2839" s="14">
        <v>3.19</v>
      </c>
      <c r="AS2839" s="14">
        <f t="shared" si="327"/>
        <v>-0.97799999999999976</v>
      </c>
      <c r="AU2839" s="14">
        <f t="shared" si="331"/>
        <v>-0.29800000000000004</v>
      </c>
      <c r="AW2839" s="14">
        <f t="shared" si="328"/>
        <v>3.1970000000000001</v>
      </c>
      <c r="AY2839" s="14">
        <f t="shared" si="329"/>
        <v>2.9750000000000005</v>
      </c>
      <c r="BA2839" s="15">
        <v>40996</v>
      </c>
      <c r="BB2839" s="14">
        <v>349.50409999999999</v>
      </c>
      <c r="BD2839" s="15"/>
      <c r="BJ2839" s="15">
        <v>41726</v>
      </c>
      <c r="BK2839" s="14">
        <v>227.33070000000001</v>
      </c>
    </row>
    <row r="2840" spans="2:63" x14ac:dyDescent="0.2">
      <c r="B2840" s="15">
        <v>40997</v>
      </c>
      <c r="C2840" s="14">
        <v>1.8080000000000001</v>
      </c>
      <c r="E2840" s="15">
        <v>40997</v>
      </c>
      <c r="F2840" s="14">
        <v>2.952</v>
      </c>
      <c r="H2840" s="15">
        <v>40997</v>
      </c>
      <c r="I2840" s="14">
        <v>5.4610000000000003</v>
      </c>
      <c r="K2840" s="15">
        <v>40997</v>
      </c>
      <c r="L2840" s="14">
        <v>5.21</v>
      </c>
      <c r="N2840" s="15">
        <v>40997</v>
      </c>
      <c r="O2840" s="14">
        <v>3.4649999999999999</v>
      </c>
      <c r="Q2840" s="15">
        <v>40997</v>
      </c>
      <c r="R2840" s="14">
        <v>2.3980000000000001</v>
      </c>
      <c r="T2840" s="15">
        <v>40997</v>
      </c>
      <c r="U2840" s="14">
        <v>2.831</v>
      </c>
      <c r="W2840" s="15">
        <v>40997</v>
      </c>
      <c r="X2840" s="14">
        <v>11.337</v>
      </c>
      <c r="Z2840" s="15">
        <v>40997</v>
      </c>
      <c r="AA2840" s="14">
        <v>2.2610000000000001</v>
      </c>
      <c r="AC2840" s="14">
        <f t="shared" si="330"/>
        <v>3.5998461300787885</v>
      </c>
      <c r="AE2840" s="15">
        <v>40997</v>
      </c>
      <c r="AF2840" s="14">
        <v>2.1587000000000001</v>
      </c>
      <c r="AH2840" s="15">
        <v>40997</v>
      </c>
      <c r="AI2840" s="14">
        <v>2.2000000000000002</v>
      </c>
      <c r="AK2840" s="15">
        <v>40997</v>
      </c>
      <c r="AL2840" s="14">
        <v>2.1539999999999999</v>
      </c>
      <c r="AM2840" s="14">
        <f t="shared" si="325"/>
        <v>1.4458461300787886</v>
      </c>
      <c r="AN2840" s="15">
        <v>40997</v>
      </c>
      <c r="AO2840" s="14">
        <v>2.6414999999999997</v>
      </c>
      <c r="AP2840" s="14">
        <f t="shared" si="326"/>
        <v>-0.48279999999999967</v>
      </c>
      <c r="AQ2840" s="15">
        <v>40997</v>
      </c>
      <c r="AR2840" s="14">
        <v>3.1886000000000001</v>
      </c>
      <c r="AS2840" s="14">
        <f t="shared" si="327"/>
        <v>-0.98859999999999992</v>
      </c>
      <c r="AU2840" s="14">
        <f t="shared" si="331"/>
        <v>-0.34599999999999986</v>
      </c>
      <c r="AW2840" s="14">
        <f t="shared" si="328"/>
        <v>3.3070000000000004</v>
      </c>
      <c r="AY2840" s="14">
        <f t="shared" si="329"/>
        <v>3.056</v>
      </c>
      <c r="BA2840" s="15">
        <v>40997</v>
      </c>
      <c r="BB2840" s="14">
        <v>365.29930000000002</v>
      </c>
      <c r="BD2840" s="15"/>
      <c r="BJ2840" s="15">
        <v>41727</v>
      </c>
      <c r="BK2840" s="14">
        <v>227.33070000000001</v>
      </c>
    </row>
    <row r="2841" spans="2:63" x14ac:dyDescent="0.2">
      <c r="B2841" s="15">
        <v>40998</v>
      </c>
      <c r="C2841" s="14">
        <v>1.794</v>
      </c>
      <c r="E2841" s="15">
        <v>40998</v>
      </c>
      <c r="F2841" s="14">
        <v>2.89</v>
      </c>
      <c r="H2841" s="15">
        <v>40998</v>
      </c>
      <c r="I2841" s="14">
        <v>5.3529999999999998</v>
      </c>
      <c r="K2841" s="15">
        <v>40998</v>
      </c>
      <c r="L2841" s="14">
        <v>5.1159999999999997</v>
      </c>
      <c r="N2841" s="15">
        <v>40998</v>
      </c>
      <c r="O2841" s="14">
        <v>3.4020000000000001</v>
      </c>
      <c r="Q2841" s="15">
        <v>40998</v>
      </c>
      <c r="R2841" s="14">
        <v>2.3290000000000002</v>
      </c>
      <c r="T2841" s="15">
        <v>40998</v>
      </c>
      <c r="U2841" s="14">
        <v>2.75</v>
      </c>
      <c r="W2841" s="15">
        <v>40998</v>
      </c>
      <c r="X2841" s="14">
        <v>11.529</v>
      </c>
      <c r="Z2841" s="15">
        <v>40998</v>
      </c>
      <c r="AA2841" s="14">
        <v>2.2200000000000002</v>
      </c>
      <c r="AC2841" s="14">
        <f t="shared" si="330"/>
        <v>3.545006025027035</v>
      </c>
      <c r="AE2841" s="15">
        <v>40998</v>
      </c>
      <c r="AF2841" s="14">
        <v>2.2088000000000001</v>
      </c>
      <c r="AH2841" s="15">
        <v>40998</v>
      </c>
      <c r="AI2841" s="14">
        <v>2.2040000000000002</v>
      </c>
      <c r="AK2841" s="15">
        <v>40998</v>
      </c>
      <c r="AL2841" s="14">
        <v>2.1390000000000002</v>
      </c>
      <c r="AM2841" s="14">
        <f t="shared" si="325"/>
        <v>1.4060060250270348</v>
      </c>
      <c r="AN2841" s="15">
        <v>40998</v>
      </c>
      <c r="AO2841" s="14">
        <v>2.641</v>
      </c>
      <c r="AP2841" s="14">
        <f t="shared" si="326"/>
        <v>-0.43219999999999992</v>
      </c>
      <c r="AQ2841" s="15">
        <v>40998</v>
      </c>
      <c r="AR2841" s="14">
        <v>3.19</v>
      </c>
      <c r="AS2841" s="14">
        <f t="shared" si="327"/>
        <v>-0.98599999999999977</v>
      </c>
      <c r="AU2841" s="14">
        <f t="shared" si="331"/>
        <v>-0.3450000000000002</v>
      </c>
      <c r="AW2841" s="14">
        <f t="shared" si="328"/>
        <v>3.2139999999999995</v>
      </c>
      <c r="AY2841" s="14">
        <f t="shared" si="329"/>
        <v>2.9769999999999994</v>
      </c>
      <c r="BA2841" s="15">
        <v>40998</v>
      </c>
      <c r="BB2841" s="14">
        <v>355.9418</v>
      </c>
      <c r="BD2841" s="15"/>
      <c r="BJ2841" s="15">
        <v>41728</v>
      </c>
      <c r="BK2841" s="14">
        <v>227.33070000000001</v>
      </c>
    </row>
    <row r="2842" spans="2:63" x14ac:dyDescent="0.2">
      <c r="B2842" s="15">
        <v>40999</v>
      </c>
      <c r="C2842" s="14">
        <v>1.794</v>
      </c>
      <c r="E2842" s="15">
        <v>40999</v>
      </c>
      <c r="F2842" s="14">
        <v>2.89</v>
      </c>
      <c r="H2842" s="15">
        <v>40999</v>
      </c>
      <c r="I2842" s="14">
        <v>5.3529999999999998</v>
      </c>
      <c r="K2842" s="15">
        <v>40999</v>
      </c>
      <c r="L2842" s="14">
        <v>5.1159999999999997</v>
      </c>
      <c r="N2842" s="15">
        <v>40999</v>
      </c>
      <c r="O2842" s="14">
        <v>3.4020000000000001</v>
      </c>
      <c r="Q2842" s="15">
        <v>40999</v>
      </c>
      <c r="R2842" s="14">
        <v>2.3290000000000002</v>
      </c>
      <c r="T2842" s="15">
        <v>40999</v>
      </c>
      <c r="U2842" s="14">
        <v>2.75</v>
      </c>
      <c r="W2842" s="15">
        <v>40999</v>
      </c>
      <c r="X2842" s="14">
        <v>11.529</v>
      </c>
      <c r="Z2842" s="15">
        <v>40999</v>
      </c>
      <c r="AA2842" s="14">
        <v>2.2200000000000002</v>
      </c>
      <c r="AC2842" s="14">
        <f t="shared" si="330"/>
        <v>3.545006025027035</v>
      </c>
      <c r="AE2842" s="15">
        <v>40999</v>
      </c>
      <c r="AF2842" s="14">
        <v>2.2088000000000001</v>
      </c>
      <c r="AH2842" s="15">
        <v>40999</v>
      </c>
      <c r="AI2842" s="14">
        <v>2.2040000000000002</v>
      </c>
      <c r="AK2842" s="15">
        <v>40999</v>
      </c>
      <c r="AL2842" s="14">
        <v>2.1390000000000002</v>
      </c>
      <c r="AM2842" s="14">
        <f t="shared" si="325"/>
        <v>1.4060060250270348</v>
      </c>
      <c r="AN2842" s="15">
        <v>40999</v>
      </c>
      <c r="AO2842" s="14">
        <v>2.641</v>
      </c>
      <c r="AP2842" s="14">
        <f t="shared" si="326"/>
        <v>-0.43219999999999992</v>
      </c>
      <c r="AQ2842" s="15">
        <v>40999</v>
      </c>
      <c r="AR2842" s="14">
        <v>3.19</v>
      </c>
      <c r="AS2842" s="14">
        <f t="shared" si="327"/>
        <v>-0.98599999999999977</v>
      </c>
      <c r="AU2842" s="14">
        <f t="shared" si="331"/>
        <v>-0.3450000000000002</v>
      </c>
      <c r="AW2842" s="14">
        <f t="shared" si="328"/>
        <v>3.2139999999999995</v>
      </c>
      <c r="AY2842" s="14">
        <f t="shared" si="329"/>
        <v>2.9769999999999994</v>
      </c>
      <c r="BA2842" s="15">
        <v>40999</v>
      </c>
      <c r="BB2842" s="14">
        <v>355.9418</v>
      </c>
      <c r="BD2842" s="15"/>
      <c r="BJ2842" s="15">
        <v>41729</v>
      </c>
      <c r="BK2842" s="14">
        <v>227.7355</v>
      </c>
    </row>
    <row r="2843" spans="2:63" x14ac:dyDescent="0.2">
      <c r="B2843" s="15">
        <v>41000</v>
      </c>
      <c r="C2843" s="14">
        <v>1.794</v>
      </c>
      <c r="E2843" s="15">
        <v>41000</v>
      </c>
      <c r="F2843" s="14">
        <v>2.89</v>
      </c>
      <c r="H2843" s="15">
        <v>41000</v>
      </c>
      <c r="I2843" s="14">
        <v>5.3529999999999998</v>
      </c>
      <c r="K2843" s="15">
        <v>41000</v>
      </c>
      <c r="L2843" s="14">
        <v>5.1159999999999997</v>
      </c>
      <c r="N2843" s="15">
        <v>41000</v>
      </c>
      <c r="O2843" s="14">
        <v>3.4020000000000001</v>
      </c>
      <c r="Q2843" s="15">
        <v>41000</v>
      </c>
      <c r="R2843" s="14">
        <v>2.3290000000000002</v>
      </c>
      <c r="T2843" s="15">
        <v>41000</v>
      </c>
      <c r="U2843" s="14">
        <v>2.75</v>
      </c>
      <c r="W2843" s="15">
        <v>41000</v>
      </c>
      <c r="X2843" s="14">
        <v>11.529</v>
      </c>
      <c r="Z2843" s="15">
        <v>41000</v>
      </c>
      <c r="AA2843" s="14">
        <v>2.2200000000000002</v>
      </c>
      <c r="AC2843" s="14">
        <f t="shared" si="330"/>
        <v>3.545006025027035</v>
      </c>
      <c r="AE2843" s="15">
        <v>41000</v>
      </c>
      <c r="AF2843" s="14">
        <v>2.2088000000000001</v>
      </c>
      <c r="AH2843" s="15">
        <v>41000</v>
      </c>
      <c r="AI2843" s="14">
        <v>2.2040000000000002</v>
      </c>
      <c r="AK2843" s="15">
        <v>41000</v>
      </c>
      <c r="AL2843" s="14">
        <v>2.1390000000000002</v>
      </c>
      <c r="AM2843" s="14">
        <f t="shared" si="325"/>
        <v>1.4060060250270348</v>
      </c>
      <c r="AN2843" s="15">
        <v>41000</v>
      </c>
      <c r="AO2843" s="14">
        <v>2.641</v>
      </c>
      <c r="AP2843" s="14">
        <f t="shared" si="326"/>
        <v>-0.43219999999999992</v>
      </c>
      <c r="AQ2843" s="15">
        <v>41000</v>
      </c>
      <c r="AR2843" s="14">
        <v>3.19</v>
      </c>
      <c r="AS2843" s="14">
        <f t="shared" si="327"/>
        <v>-0.98599999999999977</v>
      </c>
      <c r="AU2843" s="14">
        <f t="shared" si="331"/>
        <v>-0.3450000000000002</v>
      </c>
      <c r="AW2843" s="14">
        <f t="shared" si="328"/>
        <v>3.2139999999999995</v>
      </c>
      <c r="AY2843" s="14">
        <f t="shared" si="329"/>
        <v>2.9769999999999994</v>
      </c>
      <c r="BA2843" s="15">
        <v>41000</v>
      </c>
      <c r="BB2843" s="14">
        <v>355.9418</v>
      </c>
      <c r="BD2843" s="15"/>
      <c r="BJ2843" s="15">
        <v>41730</v>
      </c>
      <c r="BK2843" s="14">
        <v>228.35339999999999</v>
      </c>
    </row>
    <row r="2844" spans="2:63" x14ac:dyDescent="0.2">
      <c r="B2844" s="15">
        <v>41001</v>
      </c>
      <c r="C2844" s="14">
        <v>1.804</v>
      </c>
      <c r="E2844" s="15">
        <v>41001</v>
      </c>
      <c r="F2844" s="14">
        <v>2.8940000000000001</v>
      </c>
      <c r="H2844" s="15">
        <v>41001</v>
      </c>
      <c r="I2844" s="14">
        <v>5.3490000000000002</v>
      </c>
      <c r="K2844" s="15">
        <v>41001</v>
      </c>
      <c r="L2844" s="14">
        <v>5.1050000000000004</v>
      </c>
      <c r="N2844" s="15">
        <v>41001</v>
      </c>
      <c r="O2844" s="14">
        <v>3.38</v>
      </c>
      <c r="Q2844" s="15">
        <v>41001</v>
      </c>
      <c r="R2844" s="14">
        <v>2.3090000000000002</v>
      </c>
      <c r="T2844" s="15">
        <v>41001</v>
      </c>
      <c r="U2844" s="14">
        <v>2.754</v>
      </c>
      <c r="W2844" s="15">
        <v>41001</v>
      </c>
      <c r="X2844" s="14">
        <v>11.666</v>
      </c>
      <c r="Z2844" s="15">
        <v>41001</v>
      </c>
      <c r="AA2844" s="14">
        <v>2.214</v>
      </c>
      <c r="AC2844" s="14">
        <f t="shared" si="330"/>
        <v>3.5476352541325507</v>
      </c>
      <c r="AE2844" s="15">
        <v>41001</v>
      </c>
      <c r="AF2844" s="14">
        <v>2.1819999999999999</v>
      </c>
      <c r="AH2844" s="15">
        <v>41001</v>
      </c>
      <c r="AI2844" s="14">
        <v>2.2250000000000001</v>
      </c>
      <c r="AK2844" s="15">
        <v>41001</v>
      </c>
      <c r="AL2844" s="14">
        <v>2.14</v>
      </c>
      <c r="AM2844" s="14">
        <f t="shared" si="325"/>
        <v>1.4076352541325505</v>
      </c>
      <c r="AN2844" s="15">
        <v>41001</v>
      </c>
      <c r="AO2844" s="14">
        <v>2.6870000000000003</v>
      </c>
      <c r="AP2844" s="14">
        <f t="shared" si="326"/>
        <v>-0.50500000000000034</v>
      </c>
      <c r="AQ2844" s="15">
        <v>41001</v>
      </c>
      <c r="AR2844" s="14">
        <v>3.1886000000000001</v>
      </c>
      <c r="AS2844" s="14">
        <f t="shared" si="327"/>
        <v>-0.96360000000000001</v>
      </c>
      <c r="AU2844" s="14">
        <f t="shared" si="331"/>
        <v>-0.33600000000000008</v>
      </c>
      <c r="AW2844" s="14">
        <f t="shared" si="328"/>
        <v>3.2090000000000001</v>
      </c>
      <c r="AY2844" s="14">
        <f t="shared" si="329"/>
        <v>2.9650000000000003</v>
      </c>
      <c r="BA2844" s="15">
        <v>41001</v>
      </c>
      <c r="BB2844" s="14">
        <v>354.53809999999999</v>
      </c>
      <c r="BD2844" s="15"/>
    </row>
    <row r="2845" spans="2:63" x14ac:dyDescent="0.2">
      <c r="B2845" s="15">
        <v>41002</v>
      </c>
      <c r="C2845" s="14">
        <v>1.804</v>
      </c>
      <c r="E2845" s="15">
        <v>41002</v>
      </c>
      <c r="F2845" s="14">
        <v>2.9159999999999999</v>
      </c>
      <c r="H2845" s="15">
        <v>41002</v>
      </c>
      <c r="I2845" s="14">
        <v>5.4489999999999998</v>
      </c>
      <c r="K2845" s="15">
        <v>41002</v>
      </c>
      <c r="L2845" s="14">
        <v>5.1550000000000002</v>
      </c>
      <c r="N2845" s="15">
        <v>41002</v>
      </c>
      <c r="O2845" s="14">
        <v>3.3639999999999999</v>
      </c>
      <c r="Q2845" s="15">
        <v>41002</v>
      </c>
      <c r="R2845" s="14">
        <v>2.3250000000000002</v>
      </c>
      <c r="T2845" s="15">
        <v>41002</v>
      </c>
      <c r="U2845" s="14">
        <v>2.7610000000000001</v>
      </c>
      <c r="W2845" s="15">
        <v>41002</v>
      </c>
      <c r="X2845" s="14">
        <v>11.84</v>
      </c>
      <c r="Z2845" s="15">
        <v>41002</v>
      </c>
      <c r="AA2845" s="14">
        <v>2.2080000000000002</v>
      </c>
      <c r="AC2845" s="14">
        <f t="shared" si="330"/>
        <v>3.5807682681909467</v>
      </c>
      <c r="AE2845" s="15">
        <v>41002</v>
      </c>
      <c r="AF2845" s="14">
        <v>2.2988</v>
      </c>
      <c r="AH2845" s="15">
        <v>41002</v>
      </c>
      <c r="AI2845" s="14">
        <v>2.1720000000000002</v>
      </c>
      <c r="AK2845" s="15">
        <v>41002</v>
      </c>
      <c r="AL2845" s="14">
        <v>2.15</v>
      </c>
      <c r="AM2845" s="14">
        <f t="shared" si="325"/>
        <v>1.4307682681909468</v>
      </c>
      <c r="AN2845" s="15">
        <v>41002</v>
      </c>
      <c r="AO2845" s="14">
        <v>2.6764999999999999</v>
      </c>
      <c r="AP2845" s="14">
        <f t="shared" si="326"/>
        <v>-0.37769999999999992</v>
      </c>
      <c r="AQ2845" s="15">
        <v>41002</v>
      </c>
      <c r="AR2845" s="14">
        <v>3.19</v>
      </c>
      <c r="AS2845" s="14">
        <f t="shared" si="327"/>
        <v>-1.0179999999999998</v>
      </c>
      <c r="AU2845" s="14">
        <f t="shared" si="331"/>
        <v>-0.34599999999999986</v>
      </c>
      <c r="AW2845" s="14">
        <f t="shared" si="328"/>
        <v>3.2989999999999999</v>
      </c>
      <c r="AY2845" s="14">
        <f t="shared" si="329"/>
        <v>3.0050000000000003</v>
      </c>
      <c r="BA2845" s="15">
        <v>41002</v>
      </c>
      <c r="BB2845" s="14">
        <v>364.53390000000002</v>
      </c>
      <c r="BD2845" s="15"/>
    </row>
    <row r="2846" spans="2:63" x14ac:dyDescent="0.2">
      <c r="B2846" s="15">
        <v>41003</v>
      </c>
      <c r="C2846" s="14">
        <v>1.788</v>
      </c>
      <c r="E2846" s="15">
        <v>41003</v>
      </c>
      <c r="F2846" s="14">
        <v>2.9529999999999998</v>
      </c>
      <c r="H2846" s="15">
        <v>41003</v>
      </c>
      <c r="I2846" s="14">
        <v>5.6920000000000002</v>
      </c>
      <c r="K2846" s="15">
        <v>41003</v>
      </c>
      <c r="L2846" s="14">
        <v>5.3680000000000003</v>
      </c>
      <c r="N2846" s="15">
        <v>41003</v>
      </c>
      <c r="O2846" s="14">
        <v>3.379</v>
      </c>
      <c r="Q2846" s="15">
        <v>41003</v>
      </c>
      <c r="R2846" s="14">
        <v>2.3199999999999998</v>
      </c>
      <c r="T2846" s="15">
        <v>41003</v>
      </c>
      <c r="U2846" s="14">
        <v>2.782</v>
      </c>
      <c r="W2846" s="15">
        <v>41003</v>
      </c>
      <c r="X2846" s="14">
        <v>12.054</v>
      </c>
      <c r="Z2846" s="15">
        <v>41003</v>
      </c>
      <c r="AA2846" s="14">
        <v>2.1859999999999999</v>
      </c>
      <c r="AC2846" s="14">
        <f t="shared" si="330"/>
        <v>3.6643411092229257</v>
      </c>
      <c r="AE2846" s="15">
        <v>41003</v>
      </c>
      <c r="AF2846" s="14">
        <v>2.2233000000000001</v>
      </c>
      <c r="AH2846" s="15">
        <v>41003</v>
      </c>
      <c r="AI2846" s="14">
        <v>2.2120000000000002</v>
      </c>
      <c r="AK2846" s="15">
        <v>41003</v>
      </c>
      <c r="AL2846" s="14">
        <v>2.145</v>
      </c>
      <c r="AM2846" s="14">
        <f t="shared" si="325"/>
        <v>1.5193411092229256</v>
      </c>
      <c r="AN2846" s="15">
        <v>41003</v>
      </c>
      <c r="AO2846" s="14">
        <v>2.617</v>
      </c>
      <c r="AP2846" s="14">
        <f t="shared" si="326"/>
        <v>-0.39369999999999994</v>
      </c>
      <c r="AQ2846" s="15">
        <v>41003</v>
      </c>
      <c r="AR2846" s="14">
        <v>3.1924999999999999</v>
      </c>
      <c r="AS2846" s="14">
        <f t="shared" si="327"/>
        <v>-0.98049999999999971</v>
      </c>
      <c r="AU2846" s="14">
        <f t="shared" si="331"/>
        <v>-0.35699999999999998</v>
      </c>
      <c r="AW2846" s="14">
        <f t="shared" si="328"/>
        <v>3.5470000000000002</v>
      </c>
      <c r="AY2846" s="14">
        <f t="shared" si="329"/>
        <v>3.2230000000000003</v>
      </c>
      <c r="BA2846" s="15">
        <v>41003</v>
      </c>
      <c r="BB2846" s="14">
        <v>390.34530000000001</v>
      </c>
      <c r="BD2846" s="15"/>
    </row>
    <row r="2847" spans="2:63" x14ac:dyDescent="0.2">
      <c r="B2847" s="15">
        <v>41004</v>
      </c>
      <c r="C2847" s="14">
        <v>1.7349999999999999</v>
      </c>
      <c r="E2847" s="15">
        <v>41004</v>
      </c>
      <c r="F2847" s="14">
        <v>2.9889999999999999</v>
      </c>
      <c r="H2847" s="15">
        <v>41004</v>
      </c>
      <c r="I2847" s="14">
        <v>5.7569999999999997</v>
      </c>
      <c r="K2847" s="15">
        <v>41004</v>
      </c>
      <c r="L2847" s="14">
        <v>5.4530000000000003</v>
      </c>
      <c r="N2847" s="15">
        <v>41004</v>
      </c>
      <c r="O2847" s="14">
        <v>3.4329999999999998</v>
      </c>
      <c r="Q2847" s="15">
        <v>41004</v>
      </c>
      <c r="R2847" s="14">
        <v>2.302</v>
      </c>
      <c r="T2847" s="15">
        <v>41004</v>
      </c>
      <c r="U2847" s="14">
        <v>2.8289999999999997</v>
      </c>
      <c r="W2847" s="15">
        <v>41004</v>
      </c>
      <c r="X2847" s="14">
        <v>12.236000000000001</v>
      </c>
      <c r="Z2847" s="15">
        <v>41004</v>
      </c>
      <c r="AA2847" s="14">
        <v>2.1589999999999998</v>
      </c>
      <c r="AC2847" s="14">
        <f t="shared" si="330"/>
        <v>3.6892759153406449</v>
      </c>
      <c r="AE2847" s="15">
        <v>41004</v>
      </c>
      <c r="AF2847" s="14">
        <v>2.1804999999999999</v>
      </c>
      <c r="AH2847" s="15">
        <v>41004</v>
      </c>
      <c r="AI2847" s="14">
        <v>2.157</v>
      </c>
      <c r="AK2847" s="15">
        <v>41004</v>
      </c>
      <c r="AL2847" s="14">
        <v>2.1230000000000002</v>
      </c>
      <c r="AM2847" s="14">
        <f t="shared" si="325"/>
        <v>1.5662759153406447</v>
      </c>
      <c r="AN2847" s="15">
        <v>41004</v>
      </c>
      <c r="AO2847" s="14">
        <v>2.5985</v>
      </c>
      <c r="AP2847" s="14">
        <f t="shared" si="326"/>
        <v>-0.41800000000000015</v>
      </c>
      <c r="AQ2847" s="15">
        <v>41004</v>
      </c>
      <c r="AR2847" s="14">
        <v>3.17</v>
      </c>
      <c r="AS2847" s="14">
        <f t="shared" si="327"/>
        <v>-1.0129999999999999</v>
      </c>
      <c r="AU2847" s="14">
        <f t="shared" si="331"/>
        <v>-0.38800000000000034</v>
      </c>
      <c r="AW2847" s="14">
        <f t="shared" si="328"/>
        <v>3.6339999999999995</v>
      </c>
      <c r="AY2847" s="14">
        <f t="shared" si="329"/>
        <v>3.33</v>
      </c>
      <c r="BA2847" s="15">
        <v>41004</v>
      </c>
      <c r="BB2847" s="14">
        <v>402.19110000000001</v>
      </c>
      <c r="BD2847" s="15"/>
    </row>
    <row r="2848" spans="2:63" x14ac:dyDescent="0.2">
      <c r="B2848" s="15">
        <v>41005</v>
      </c>
      <c r="C2848" s="14">
        <v>1.7349999999999999</v>
      </c>
      <c r="E2848" s="15">
        <v>41005</v>
      </c>
      <c r="F2848" s="14">
        <v>2.9889999999999999</v>
      </c>
      <c r="H2848" s="15">
        <v>41005</v>
      </c>
      <c r="I2848" s="14">
        <v>5.7569999999999997</v>
      </c>
      <c r="K2848" s="15">
        <v>41005</v>
      </c>
      <c r="L2848" s="14">
        <v>5.4530000000000003</v>
      </c>
      <c r="N2848" s="15">
        <v>41005</v>
      </c>
      <c r="O2848" s="14">
        <v>3.4329999999999998</v>
      </c>
      <c r="Q2848" s="15">
        <v>41005</v>
      </c>
      <c r="R2848" s="14">
        <v>2.302</v>
      </c>
      <c r="T2848" s="15">
        <v>41005</v>
      </c>
      <c r="U2848" s="14">
        <v>2.8289999999999997</v>
      </c>
      <c r="W2848" s="15">
        <v>41005</v>
      </c>
      <c r="X2848" s="14">
        <v>12.236000000000001</v>
      </c>
      <c r="Z2848" s="15">
        <v>41005</v>
      </c>
      <c r="AA2848" s="14">
        <v>2.1589999999999998</v>
      </c>
      <c r="AC2848" s="14">
        <f t="shared" si="330"/>
        <v>3.6892759153406449</v>
      </c>
      <c r="AE2848" s="15">
        <v>41005</v>
      </c>
      <c r="AF2848" s="14">
        <v>2.0545</v>
      </c>
      <c r="AH2848" s="15">
        <v>41005</v>
      </c>
      <c r="AI2848" s="14">
        <v>2.157</v>
      </c>
      <c r="AK2848" s="15">
        <v>41005</v>
      </c>
      <c r="AL2848" s="14">
        <v>2.1230000000000002</v>
      </c>
      <c r="AM2848" s="14">
        <f t="shared" si="325"/>
        <v>1.5662759153406447</v>
      </c>
      <c r="AN2848" s="15">
        <v>41005</v>
      </c>
      <c r="AO2848" s="14">
        <v>2.5484999999999998</v>
      </c>
      <c r="AP2848" s="14">
        <f t="shared" si="326"/>
        <v>-0.49399999999999977</v>
      </c>
      <c r="AQ2848" s="15">
        <v>41005</v>
      </c>
      <c r="AR2848" s="14">
        <v>3.165</v>
      </c>
      <c r="AS2848" s="14">
        <f t="shared" si="327"/>
        <v>-1.008</v>
      </c>
      <c r="AU2848" s="14">
        <f t="shared" si="331"/>
        <v>-0.38800000000000034</v>
      </c>
      <c r="AW2848" s="14">
        <f t="shared" si="328"/>
        <v>3.6339999999999995</v>
      </c>
      <c r="AY2848" s="14">
        <f t="shared" si="329"/>
        <v>3.33</v>
      </c>
      <c r="BA2848" s="15">
        <v>41005</v>
      </c>
      <c r="BB2848" s="14">
        <v>402.19110000000001</v>
      </c>
      <c r="BD2848" s="15"/>
    </row>
    <row r="2849" spans="2:56" x14ac:dyDescent="0.2">
      <c r="B2849" s="15">
        <v>41006</v>
      </c>
      <c r="C2849" s="14">
        <v>1.7349999999999999</v>
      </c>
      <c r="E2849" s="15">
        <v>41006</v>
      </c>
      <c r="F2849" s="14">
        <v>2.9889999999999999</v>
      </c>
      <c r="H2849" s="15">
        <v>41006</v>
      </c>
      <c r="I2849" s="14">
        <v>5.7569999999999997</v>
      </c>
      <c r="K2849" s="15">
        <v>41006</v>
      </c>
      <c r="L2849" s="14">
        <v>5.4530000000000003</v>
      </c>
      <c r="N2849" s="15">
        <v>41006</v>
      </c>
      <c r="O2849" s="14">
        <v>3.4329999999999998</v>
      </c>
      <c r="Q2849" s="15">
        <v>41006</v>
      </c>
      <c r="R2849" s="14">
        <v>2.302</v>
      </c>
      <c r="T2849" s="15">
        <v>41006</v>
      </c>
      <c r="U2849" s="14">
        <v>2.8289999999999997</v>
      </c>
      <c r="W2849" s="15">
        <v>41006</v>
      </c>
      <c r="X2849" s="14">
        <v>12.236000000000001</v>
      </c>
      <c r="Z2849" s="15">
        <v>41006</v>
      </c>
      <c r="AA2849" s="14">
        <v>2.1589999999999998</v>
      </c>
      <c r="AC2849" s="14">
        <f t="shared" si="330"/>
        <v>3.6892759153406449</v>
      </c>
      <c r="AE2849" s="15">
        <v>41006</v>
      </c>
      <c r="AF2849" s="14">
        <v>2.0545</v>
      </c>
      <c r="AH2849" s="15">
        <v>41006</v>
      </c>
      <c r="AI2849" s="14">
        <v>2.157</v>
      </c>
      <c r="AK2849" s="15">
        <v>41006</v>
      </c>
      <c r="AL2849" s="14">
        <v>2.1230000000000002</v>
      </c>
      <c r="AM2849" s="14">
        <f t="shared" ref="AM2849:AM2912" si="332">AC2849-AL2849</f>
        <v>1.5662759153406447</v>
      </c>
      <c r="AN2849" s="15">
        <v>41006</v>
      </c>
      <c r="AO2849" s="14">
        <v>2.5484999999999998</v>
      </c>
      <c r="AP2849" s="14">
        <f t="shared" ref="AP2849:AP2912" si="333">AF2849-AO2849</f>
        <v>-0.49399999999999977</v>
      </c>
      <c r="AQ2849" s="15">
        <v>41006</v>
      </c>
      <c r="AR2849" s="14">
        <v>3.165</v>
      </c>
      <c r="AS2849" s="14">
        <f t="shared" ref="AS2849:AS2912" si="334">AI2849-AR2849</f>
        <v>-1.008</v>
      </c>
      <c r="AU2849" s="14">
        <f t="shared" si="331"/>
        <v>-0.38800000000000034</v>
      </c>
      <c r="AW2849" s="14">
        <f t="shared" ref="AW2849:AW2912" si="335">I2849-AL2849</f>
        <v>3.6339999999999995</v>
      </c>
      <c r="AY2849" s="14">
        <f t="shared" ref="AY2849:AY2912" si="336">L2849-AL2849</f>
        <v>3.33</v>
      </c>
      <c r="BA2849" s="15">
        <v>41006</v>
      </c>
      <c r="BB2849" s="14">
        <v>402.19110000000001</v>
      </c>
      <c r="BD2849" s="15"/>
    </row>
    <row r="2850" spans="2:56" x14ac:dyDescent="0.2">
      <c r="B2850" s="15">
        <v>41007</v>
      </c>
      <c r="C2850" s="14">
        <v>1.7349999999999999</v>
      </c>
      <c r="E2850" s="15">
        <v>41007</v>
      </c>
      <c r="F2850" s="14">
        <v>2.9889999999999999</v>
      </c>
      <c r="H2850" s="15">
        <v>41007</v>
      </c>
      <c r="I2850" s="14">
        <v>5.7569999999999997</v>
      </c>
      <c r="K2850" s="15">
        <v>41007</v>
      </c>
      <c r="L2850" s="14">
        <v>5.4530000000000003</v>
      </c>
      <c r="N2850" s="15">
        <v>41007</v>
      </c>
      <c r="O2850" s="14">
        <v>3.4329999999999998</v>
      </c>
      <c r="Q2850" s="15">
        <v>41007</v>
      </c>
      <c r="R2850" s="14">
        <v>2.302</v>
      </c>
      <c r="T2850" s="15">
        <v>41007</v>
      </c>
      <c r="U2850" s="14">
        <v>2.8289999999999997</v>
      </c>
      <c r="W2850" s="15">
        <v>41007</v>
      </c>
      <c r="X2850" s="14">
        <v>12.236000000000001</v>
      </c>
      <c r="Z2850" s="15">
        <v>41007</v>
      </c>
      <c r="AA2850" s="14">
        <v>2.1589999999999998</v>
      </c>
      <c r="AC2850" s="14">
        <f t="shared" si="330"/>
        <v>3.6892759153406449</v>
      </c>
      <c r="AE2850" s="15">
        <v>41007</v>
      </c>
      <c r="AF2850" s="14">
        <v>2.0545</v>
      </c>
      <c r="AH2850" s="15">
        <v>41007</v>
      </c>
      <c r="AI2850" s="14">
        <v>2.157</v>
      </c>
      <c r="AK2850" s="15">
        <v>41007</v>
      </c>
      <c r="AL2850" s="14">
        <v>2.1230000000000002</v>
      </c>
      <c r="AM2850" s="14">
        <f t="shared" si="332"/>
        <v>1.5662759153406447</v>
      </c>
      <c r="AN2850" s="15">
        <v>41007</v>
      </c>
      <c r="AO2850" s="14">
        <v>2.5484999999999998</v>
      </c>
      <c r="AP2850" s="14">
        <f t="shared" si="333"/>
        <v>-0.49399999999999977</v>
      </c>
      <c r="AQ2850" s="15">
        <v>41007</v>
      </c>
      <c r="AR2850" s="14">
        <v>3.165</v>
      </c>
      <c r="AS2850" s="14">
        <f t="shared" si="334"/>
        <v>-1.008</v>
      </c>
      <c r="AU2850" s="14">
        <f t="shared" si="331"/>
        <v>-0.38800000000000034</v>
      </c>
      <c r="AW2850" s="14">
        <f t="shared" si="335"/>
        <v>3.6339999999999995</v>
      </c>
      <c r="AY2850" s="14">
        <f t="shared" si="336"/>
        <v>3.33</v>
      </c>
      <c r="BA2850" s="15">
        <v>41007</v>
      </c>
      <c r="BB2850" s="14">
        <v>402.19110000000001</v>
      </c>
      <c r="BD2850" s="15"/>
    </row>
    <row r="2851" spans="2:56" x14ac:dyDescent="0.2">
      <c r="B2851" s="15">
        <v>41008</v>
      </c>
      <c r="C2851" s="14">
        <v>1.7349999999999999</v>
      </c>
      <c r="E2851" s="15">
        <v>41008</v>
      </c>
      <c r="F2851" s="14">
        <v>2.9889999999999999</v>
      </c>
      <c r="H2851" s="15">
        <v>41008</v>
      </c>
      <c r="I2851" s="14">
        <v>5.7569999999999997</v>
      </c>
      <c r="K2851" s="15">
        <v>41008</v>
      </c>
      <c r="L2851" s="14">
        <v>5.4530000000000003</v>
      </c>
      <c r="N2851" s="15">
        <v>41008</v>
      </c>
      <c r="O2851" s="14">
        <v>3.4329999999999998</v>
      </c>
      <c r="Q2851" s="15">
        <v>41008</v>
      </c>
      <c r="R2851" s="14">
        <v>2.302</v>
      </c>
      <c r="T2851" s="15">
        <v>41008</v>
      </c>
      <c r="U2851" s="14">
        <v>2.8289999999999997</v>
      </c>
      <c r="W2851" s="15">
        <v>41008</v>
      </c>
      <c r="X2851" s="14">
        <v>12.236000000000001</v>
      </c>
      <c r="Z2851" s="15">
        <v>41008</v>
      </c>
      <c r="AA2851" s="14">
        <v>2.1589999999999998</v>
      </c>
      <c r="AC2851" s="14">
        <f t="shared" si="330"/>
        <v>3.6892759153406449</v>
      </c>
      <c r="AE2851" s="15">
        <v>41008</v>
      </c>
      <c r="AF2851" s="14">
        <v>2.0474000000000001</v>
      </c>
      <c r="AH2851" s="15">
        <v>41008</v>
      </c>
      <c r="AI2851" s="14">
        <v>2.157</v>
      </c>
      <c r="AK2851" s="15">
        <v>41008</v>
      </c>
      <c r="AL2851" s="14">
        <v>2.125</v>
      </c>
      <c r="AM2851" s="14">
        <f t="shared" si="332"/>
        <v>1.5642759153406449</v>
      </c>
      <c r="AN2851" s="15">
        <v>41008</v>
      </c>
      <c r="AO2851" s="14">
        <v>2.5394999999999999</v>
      </c>
      <c r="AP2851" s="14">
        <f t="shared" si="333"/>
        <v>-0.49209999999999976</v>
      </c>
      <c r="AQ2851" s="15">
        <v>41008</v>
      </c>
      <c r="AR2851" s="14">
        <v>3.1549999999999998</v>
      </c>
      <c r="AS2851" s="14">
        <f t="shared" si="334"/>
        <v>-0.99799999999999978</v>
      </c>
      <c r="AU2851" s="14">
        <f t="shared" si="331"/>
        <v>-0.39000000000000012</v>
      </c>
      <c r="AW2851" s="14">
        <f t="shared" si="335"/>
        <v>3.6319999999999997</v>
      </c>
      <c r="AY2851" s="14">
        <f t="shared" si="336"/>
        <v>3.3280000000000003</v>
      </c>
      <c r="BA2851" s="15">
        <v>41008</v>
      </c>
      <c r="BB2851" s="14">
        <v>402.19110000000001</v>
      </c>
      <c r="BD2851" s="15"/>
    </row>
    <row r="2852" spans="2:56" x14ac:dyDescent="0.2">
      <c r="B2852" s="15">
        <v>41009</v>
      </c>
      <c r="C2852" s="14">
        <v>1.643</v>
      </c>
      <c r="E2852" s="15">
        <v>41009</v>
      </c>
      <c r="F2852" s="14">
        <v>3.0009999999999999</v>
      </c>
      <c r="H2852" s="15">
        <v>41009</v>
      </c>
      <c r="I2852" s="14">
        <v>5.9779999999999998</v>
      </c>
      <c r="K2852" s="15">
        <v>41009</v>
      </c>
      <c r="L2852" s="14">
        <v>5.6850000000000005</v>
      </c>
      <c r="N2852" s="15">
        <v>41009</v>
      </c>
      <c r="O2852" s="14">
        <v>3.48</v>
      </c>
      <c r="Q2852" s="15">
        <v>41009</v>
      </c>
      <c r="R2852" s="14">
        <v>2.2560000000000002</v>
      </c>
      <c r="T2852" s="15">
        <v>41009</v>
      </c>
      <c r="U2852" s="14">
        <v>2.847</v>
      </c>
      <c r="W2852" s="15">
        <v>41009</v>
      </c>
      <c r="X2852" s="14">
        <v>12.321</v>
      </c>
      <c r="Z2852" s="15">
        <v>41009</v>
      </c>
      <c r="AA2852" s="14">
        <v>2.1070000000000002</v>
      </c>
      <c r="AC2852" s="14">
        <f t="shared" si="330"/>
        <v>3.7414123281322405</v>
      </c>
      <c r="AE2852" s="15">
        <v>41009</v>
      </c>
      <c r="AF2852" s="14">
        <v>1.9823</v>
      </c>
      <c r="AH2852" s="15">
        <v>41009</v>
      </c>
      <c r="AI2852" s="14">
        <v>2.0099999999999998</v>
      </c>
      <c r="AK2852" s="15">
        <v>41009</v>
      </c>
      <c r="AL2852" s="14">
        <v>2.1074999999999999</v>
      </c>
      <c r="AM2852" s="14">
        <f t="shared" si="332"/>
        <v>1.6339123281322405</v>
      </c>
      <c r="AN2852" s="15">
        <v>41009</v>
      </c>
      <c r="AO2852" s="14">
        <v>2.5564999999999998</v>
      </c>
      <c r="AP2852" s="14">
        <f t="shared" si="333"/>
        <v>-0.57419999999999982</v>
      </c>
      <c r="AQ2852" s="15">
        <v>41009</v>
      </c>
      <c r="AR2852" s="14">
        <v>3.1545000000000001</v>
      </c>
      <c r="AS2852" s="14">
        <f t="shared" si="334"/>
        <v>-1.1445000000000003</v>
      </c>
      <c r="AU2852" s="14">
        <f t="shared" si="331"/>
        <v>-0.46449999999999991</v>
      </c>
      <c r="AW2852" s="14">
        <f t="shared" si="335"/>
        <v>3.8704999999999998</v>
      </c>
      <c r="AY2852" s="14">
        <f t="shared" si="336"/>
        <v>3.5775000000000006</v>
      </c>
      <c r="BA2852" s="15">
        <v>41009</v>
      </c>
      <c r="BB2852" s="14">
        <v>433.49270000000001</v>
      </c>
      <c r="BD2852" s="15"/>
    </row>
    <row r="2853" spans="2:56" x14ac:dyDescent="0.2">
      <c r="B2853" s="15">
        <v>41010</v>
      </c>
      <c r="C2853" s="14">
        <v>1.7810000000000001</v>
      </c>
      <c r="E2853" s="15">
        <v>41010</v>
      </c>
      <c r="F2853" s="14">
        <v>2.9539999999999997</v>
      </c>
      <c r="H2853" s="15">
        <v>41010</v>
      </c>
      <c r="I2853" s="14">
        <v>5.8769999999999998</v>
      </c>
      <c r="K2853" s="15">
        <v>41010</v>
      </c>
      <c r="L2853" s="14">
        <v>5.5339999999999998</v>
      </c>
      <c r="N2853" s="15">
        <v>41010</v>
      </c>
      <c r="O2853" s="14">
        <v>3.4359999999999999</v>
      </c>
      <c r="Q2853" s="15">
        <v>41010</v>
      </c>
      <c r="R2853" s="14">
        <v>2.2549999999999999</v>
      </c>
      <c r="T2853" s="15">
        <v>41010</v>
      </c>
      <c r="U2853" s="14">
        <v>2.8220000000000001</v>
      </c>
      <c r="W2853" s="15">
        <v>41010</v>
      </c>
      <c r="X2853" s="14">
        <v>12.458</v>
      </c>
      <c r="Z2853" s="15">
        <v>41010</v>
      </c>
      <c r="AA2853" s="14">
        <v>2.1349999999999998</v>
      </c>
      <c r="AC2853" s="14">
        <f t="shared" si="330"/>
        <v>3.7286930325969401</v>
      </c>
      <c r="AE2853" s="15">
        <v>41010</v>
      </c>
      <c r="AF2853" s="14">
        <v>2.0350999999999999</v>
      </c>
      <c r="AH2853" s="15">
        <v>41010</v>
      </c>
      <c r="AI2853" s="14">
        <v>2.052</v>
      </c>
      <c r="AK2853" s="15">
        <v>41010</v>
      </c>
      <c r="AL2853" s="14">
        <v>2.14</v>
      </c>
      <c r="AM2853" s="14">
        <f t="shared" si="332"/>
        <v>1.5886930325969399</v>
      </c>
      <c r="AN2853" s="15">
        <v>41010</v>
      </c>
      <c r="AO2853" s="14">
        <v>2.6185</v>
      </c>
      <c r="AP2853" s="14">
        <f t="shared" si="333"/>
        <v>-0.58340000000000014</v>
      </c>
      <c r="AQ2853" s="15">
        <v>41010</v>
      </c>
      <c r="AR2853" s="14">
        <v>3.1379999999999999</v>
      </c>
      <c r="AS2853" s="14">
        <f t="shared" si="334"/>
        <v>-1.0859999999999999</v>
      </c>
      <c r="AU2853" s="14">
        <f t="shared" si="331"/>
        <v>-0.35899999999999999</v>
      </c>
      <c r="AW2853" s="14">
        <f t="shared" si="335"/>
        <v>3.7369999999999997</v>
      </c>
      <c r="AY2853" s="14">
        <f t="shared" si="336"/>
        <v>3.3939999999999997</v>
      </c>
      <c r="BA2853" s="15">
        <v>41010</v>
      </c>
      <c r="BB2853" s="14">
        <v>409.6284</v>
      </c>
      <c r="BD2853" s="15"/>
    </row>
    <row r="2854" spans="2:56" x14ac:dyDescent="0.2">
      <c r="B2854" s="15">
        <v>41011</v>
      </c>
      <c r="C2854" s="14">
        <v>1.788</v>
      </c>
      <c r="E2854" s="15">
        <v>41011</v>
      </c>
      <c r="F2854" s="14">
        <v>2.8890000000000002</v>
      </c>
      <c r="H2854" s="15">
        <v>41011</v>
      </c>
      <c r="I2854" s="14">
        <v>5.82</v>
      </c>
      <c r="K2854" s="15">
        <v>41011</v>
      </c>
      <c r="L2854" s="14">
        <v>5.4059999999999997</v>
      </c>
      <c r="N2854" s="15">
        <v>41011</v>
      </c>
      <c r="O2854" s="14">
        <v>3.3620000000000001</v>
      </c>
      <c r="Q2854" s="15">
        <v>41011</v>
      </c>
      <c r="R2854" s="14">
        <v>2.254</v>
      </c>
      <c r="T2854" s="15">
        <v>41011</v>
      </c>
      <c r="U2854" s="14">
        <v>2.7839999999999998</v>
      </c>
      <c r="W2854" s="15">
        <v>41011</v>
      </c>
      <c r="X2854" s="14">
        <v>12.532999999999999</v>
      </c>
      <c r="Z2854" s="15">
        <v>41011</v>
      </c>
      <c r="AA2854" s="14">
        <v>2.1429999999999998</v>
      </c>
      <c r="AC2854" s="14">
        <f t="shared" si="330"/>
        <v>3.6824171172562954</v>
      </c>
      <c r="AE2854" s="15">
        <v>41011</v>
      </c>
      <c r="AF2854" s="14">
        <v>2.0510000000000002</v>
      </c>
      <c r="AH2854" s="15">
        <v>41011</v>
      </c>
      <c r="AI2854" s="14">
        <v>2.085</v>
      </c>
      <c r="AK2854" s="15">
        <v>41011</v>
      </c>
      <c r="AL2854" s="14">
        <v>2.1429999999999998</v>
      </c>
      <c r="AM2854" s="14">
        <f t="shared" si="332"/>
        <v>1.5394171172562956</v>
      </c>
      <c r="AN2854" s="15">
        <v>41011</v>
      </c>
      <c r="AO2854" s="14">
        <v>2.6219999999999999</v>
      </c>
      <c r="AP2854" s="14">
        <f t="shared" si="333"/>
        <v>-0.57099999999999973</v>
      </c>
      <c r="AQ2854" s="15">
        <v>41011</v>
      </c>
      <c r="AR2854" s="14">
        <v>3.165</v>
      </c>
      <c r="AS2854" s="14">
        <f t="shared" si="334"/>
        <v>-1.08</v>
      </c>
      <c r="AU2854" s="14">
        <f t="shared" si="331"/>
        <v>-0.35499999999999976</v>
      </c>
      <c r="AW2854" s="14">
        <f t="shared" si="335"/>
        <v>3.6770000000000005</v>
      </c>
      <c r="AY2854" s="14">
        <f t="shared" si="336"/>
        <v>3.2629999999999999</v>
      </c>
      <c r="BA2854" s="15">
        <v>41011</v>
      </c>
      <c r="BB2854" s="14">
        <v>403.11599999999999</v>
      </c>
      <c r="BD2854" s="15"/>
    </row>
    <row r="2855" spans="2:56" x14ac:dyDescent="0.2">
      <c r="B2855" s="15">
        <v>41012</v>
      </c>
      <c r="C2855" s="14">
        <v>1.7349999999999999</v>
      </c>
      <c r="E2855" s="15">
        <v>41012</v>
      </c>
      <c r="F2855" s="14">
        <v>2.95</v>
      </c>
      <c r="H2855" s="15">
        <v>41012</v>
      </c>
      <c r="I2855" s="14">
        <v>5.9770000000000003</v>
      </c>
      <c r="K2855" s="15">
        <v>41012</v>
      </c>
      <c r="L2855" s="14">
        <v>5.5229999999999997</v>
      </c>
      <c r="N2855" s="15">
        <v>41012</v>
      </c>
      <c r="O2855" s="14">
        <v>3.3849999999999998</v>
      </c>
      <c r="Q2855" s="15">
        <v>41012</v>
      </c>
      <c r="R2855" s="14">
        <v>2.2400000000000002</v>
      </c>
      <c r="T2855" s="15">
        <v>41012</v>
      </c>
      <c r="U2855" s="14">
        <v>2.802</v>
      </c>
      <c r="W2855" s="15">
        <v>41012</v>
      </c>
      <c r="X2855" s="14">
        <v>12.555</v>
      </c>
      <c r="Z2855" s="15">
        <v>41012</v>
      </c>
      <c r="AA2855" s="14">
        <v>2.12</v>
      </c>
      <c r="AC2855" s="14">
        <f t="shared" si="330"/>
        <v>3.7254368917040011</v>
      </c>
      <c r="AE2855" s="15">
        <v>41012</v>
      </c>
      <c r="AF2855" s="14">
        <v>1.9823</v>
      </c>
      <c r="AH2855" s="15">
        <v>41012</v>
      </c>
      <c r="AI2855" s="14">
        <v>2.0409999999999999</v>
      </c>
      <c r="AK2855" s="15">
        <v>41012</v>
      </c>
      <c r="AL2855" s="14">
        <v>2.13</v>
      </c>
      <c r="AM2855" s="14">
        <f t="shared" si="332"/>
        <v>1.5954368917040012</v>
      </c>
      <c r="AN2855" s="15">
        <v>41012</v>
      </c>
      <c r="AO2855" s="14">
        <v>2.5445000000000002</v>
      </c>
      <c r="AP2855" s="14">
        <f t="shared" si="333"/>
        <v>-0.56220000000000026</v>
      </c>
      <c r="AQ2855" s="15">
        <v>41012</v>
      </c>
      <c r="AR2855" s="14">
        <v>3.1549999999999998</v>
      </c>
      <c r="AS2855" s="14">
        <f t="shared" si="334"/>
        <v>-1.1139999999999999</v>
      </c>
      <c r="AU2855" s="14">
        <f t="shared" si="331"/>
        <v>-0.39500000000000002</v>
      </c>
      <c r="AW2855" s="14">
        <f t="shared" si="335"/>
        <v>3.8470000000000004</v>
      </c>
      <c r="AY2855" s="14">
        <f t="shared" si="336"/>
        <v>3.3929999999999998</v>
      </c>
      <c r="BA2855" s="15">
        <v>41012</v>
      </c>
      <c r="BB2855" s="14">
        <v>424.21039999999999</v>
      </c>
      <c r="BD2855" s="15"/>
    </row>
    <row r="2856" spans="2:56" x14ac:dyDescent="0.2">
      <c r="B2856" s="15">
        <v>41013</v>
      </c>
      <c r="C2856" s="14">
        <v>1.7349999999999999</v>
      </c>
      <c r="E2856" s="15">
        <v>41013</v>
      </c>
      <c r="F2856" s="14">
        <v>2.95</v>
      </c>
      <c r="H2856" s="15">
        <v>41013</v>
      </c>
      <c r="I2856" s="14">
        <v>5.9770000000000003</v>
      </c>
      <c r="K2856" s="15">
        <v>41013</v>
      </c>
      <c r="L2856" s="14">
        <v>5.5229999999999997</v>
      </c>
      <c r="N2856" s="15">
        <v>41013</v>
      </c>
      <c r="O2856" s="14">
        <v>3.3849999999999998</v>
      </c>
      <c r="Q2856" s="15">
        <v>41013</v>
      </c>
      <c r="R2856" s="14">
        <v>2.2400000000000002</v>
      </c>
      <c r="T2856" s="15">
        <v>41013</v>
      </c>
      <c r="U2856" s="14">
        <v>2.802</v>
      </c>
      <c r="W2856" s="15">
        <v>41013</v>
      </c>
      <c r="X2856" s="14">
        <v>12.555</v>
      </c>
      <c r="Z2856" s="15">
        <v>41013</v>
      </c>
      <c r="AA2856" s="14">
        <v>2.12</v>
      </c>
      <c r="AC2856" s="14">
        <f t="shared" si="330"/>
        <v>3.7254368917040011</v>
      </c>
      <c r="AE2856" s="15">
        <v>41013</v>
      </c>
      <c r="AF2856" s="14">
        <v>1.9823</v>
      </c>
      <c r="AH2856" s="15">
        <v>41013</v>
      </c>
      <c r="AI2856" s="14">
        <v>2.0409999999999999</v>
      </c>
      <c r="AK2856" s="15">
        <v>41013</v>
      </c>
      <c r="AL2856" s="14">
        <v>2.13</v>
      </c>
      <c r="AM2856" s="14">
        <f t="shared" si="332"/>
        <v>1.5954368917040012</v>
      </c>
      <c r="AN2856" s="15">
        <v>41013</v>
      </c>
      <c r="AO2856" s="14">
        <v>2.5445000000000002</v>
      </c>
      <c r="AP2856" s="14">
        <f t="shared" si="333"/>
        <v>-0.56220000000000026</v>
      </c>
      <c r="AQ2856" s="15">
        <v>41013</v>
      </c>
      <c r="AR2856" s="14">
        <v>3.1549999999999998</v>
      </c>
      <c r="AS2856" s="14">
        <f t="shared" si="334"/>
        <v>-1.1139999999999999</v>
      </c>
      <c r="AU2856" s="14">
        <f t="shared" si="331"/>
        <v>-0.39500000000000002</v>
      </c>
      <c r="AW2856" s="14">
        <f t="shared" si="335"/>
        <v>3.8470000000000004</v>
      </c>
      <c r="AY2856" s="14">
        <f t="shared" si="336"/>
        <v>3.3929999999999998</v>
      </c>
      <c r="BA2856" s="15">
        <v>41013</v>
      </c>
      <c r="BB2856" s="14">
        <v>424.21039999999999</v>
      </c>
      <c r="BD2856" s="15"/>
    </row>
    <row r="2857" spans="2:56" x14ac:dyDescent="0.2">
      <c r="B2857" s="15">
        <v>41014</v>
      </c>
      <c r="C2857" s="14">
        <v>1.7349999999999999</v>
      </c>
      <c r="E2857" s="15">
        <v>41014</v>
      </c>
      <c r="F2857" s="14">
        <v>2.95</v>
      </c>
      <c r="H2857" s="15">
        <v>41014</v>
      </c>
      <c r="I2857" s="14">
        <v>5.9770000000000003</v>
      </c>
      <c r="K2857" s="15">
        <v>41014</v>
      </c>
      <c r="L2857" s="14">
        <v>5.5229999999999997</v>
      </c>
      <c r="N2857" s="15">
        <v>41014</v>
      </c>
      <c r="O2857" s="14">
        <v>3.3849999999999998</v>
      </c>
      <c r="Q2857" s="15">
        <v>41014</v>
      </c>
      <c r="R2857" s="14">
        <v>2.2400000000000002</v>
      </c>
      <c r="T2857" s="15">
        <v>41014</v>
      </c>
      <c r="U2857" s="14">
        <v>2.802</v>
      </c>
      <c r="W2857" s="15">
        <v>41014</v>
      </c>
      <c r="X2857" s="14">
        <v>12.555</v>
      </c>
      <c r="Z2857" s="15">
        <v>41014</v>
      </c>
      <c r="AA2857" s="14">
        <v>2.12</v>
      </c>
      <c r="AC2857" s="14">
        <f t="shared" si="330"/>
        <v>3.7254368917040011</v>
      </c>
      <c r="AE2857" s="15">
        <v>41014</v>
      </c>
      <c r="AF2857" s="14">
        <v>1.9823</v>
      </c>
      <c r="AH2857" s="15">
        <v>41014</v>
      </c>
      <c r="AI2857" s="14">
        <v>2.0409999999999999</v>
      </c>
      <c r="AK2857" s="15">
        <v>41014</v>
      </c>
      <c r="AL2857" s="14">
        <v>2.13</v>
      </c>
      <c r="AM2857" s="14">
        <f t="shared" si="332"/>
        <v>1.5954368917040012</v>
      </c>
      <c r="AN2857" s="15">
        <v>41014</v>
      </c>
      <c r="AO2857" s="14">
        <v>2.5445000000000002</v>
      </c>
      <c r="AP2857" s="14">
        <f t="shared" si="333"/>
        <v>-0.56220000000000026</v>
      </c>
      <c r="AQ2857" s="15">
        <v>41014</v>
      </c>
      <c r="AR2857" s="14">
        <v>3.1549999999999998</v>
      </c>
      <c r="AS2857" s="14">
        <f t="shared" si="334"/>
        <v>-1.1139999999999999</v>
      </c>
      <c r="AU2857" s="14">
        <f t="shared" si="331"/>
        <v>-0.39500000000000002</v>
      </c>
      <c r="AW2857" s="14">
        <f t="shared" si="335"/>
        <v>3.8470000000000004</v>
      </c>
      <c r="AY2857" s="14">
        <f t="shared" si="336"/>
        <v>3.3929999999999998</v>
      </c>
      <c r="BA2857" s="15">
        <v>41014</v>
      </c>
      <c r="BB2857" s="14">
        <v>424.21039999999999</v>
      </c>
      <c r="BD2857" s="15"/>
    </row>
    <row r="2858" spans="2:56" x14ac:dyDescent="0.2">
      <c r="B2858" s="15">
        <v>41015</v>
      </c>
      <c r="C2858" s="14">
        <v>1.7170000000000001</v>
      </c>
      <c r="E2858" s="15">
        <v>41015</v>
      </c>
      <c r="F2858" s="14">
        <v>3.0190000000000001</v>
      </c>
      <c r="H2858" s="15">
        <v>41015</v>
      </c>
      <c r="I2858" s="14">
        <v>6.07</v>
      </c>
      <c r="K2858" s="15">
        <v>41015</v>
      </c>
      <c r="L2858" s="14">
        <v>5.5919999999999996</v>
      </c>
      <c r="N2858" s="15">
        <v>41015</v>
      </c>
      <c r="O2858" s="14">
        <v>3.4380000000000002</v>
      </c>
      <c r="Q2858" s="15">
        <v>41015</v>
      </c>
      <c r="R2858" s="14">
        <v>2.2549999999999999</v>
      </c>
      <c r="T2858" s="15">
        <v>41015</v>
      </c>
      <c r="U2858" s="14">
        <v>2.8650000000000002</v>
      </c>
      <c r="W2858" s="15">
        <v>41015</v>
      </c>
      <c r="X2858" s="14">
        <v>12.679</v>
      </c>
      <c r="Z2858" s="15">
        <v>41015</v>
      </c>
      <c r="AA2858" s="14">
        <v>2.1310000000000002</v>
      </c>
      <c r="AC2858" s="14">
        <f t="shared" si="330"/>
        <v>3.7697644059941293</v>
      </c>
      <c r="AE2858" s="15">
        <v>41015</v>
      </c>
      <c r="AF2858" s="14">
        <v>1.9805000000000001</v>
      </c>
      <c r="AH2858" s="15">
        <v>41015</v>
      </c>
      <c r="AI2858" s="14">
        <v>2.0310000000000001</v>
      </c>
      <c r="AK2858" s="15">
        <v>41015</v>
      </c>
      <c r="AL2858" s="14">
        <v>2.12</v>
      </c>
      <c r="AM2858" s="14">
        <f t="shared" si="332"/>
        <v>1.6497644059941292</v>
      </c>
      <c r="AN2858" s="15">
        <v>41015</v>
      </c>
      <c r="AO2858" s="14">
        <v>2.57</v>
      </c>
      <c r="AP2858" s="14">
        <f t="shared" si="333"/>
        <v>-0.58949999999999969</v>
      </c>
      <c r="AQ2858" s="15">
        <v>41015</v>
      </c>
      <c r="AR2858" s="14">
        <v>3.18</v>
      </c>
      <c r="AS2858" s="14">
        <f t="shared" si="334"/>
        <v>-1.149</v>
      </c>
      <c r="AU2858" s="14">
        <f t="shared" si="331"/>
        <v>-0.40300000000000002</v>
      </c>
      <c r="AW2858" s="14">
        <f t="shared" si="335"/>
        <v>3.95</v>
      </c>
      <c r="AY2858" s="14">
        <f t="shared" si="336"/>
        <v>3.4719999999999995</v>
      </c>
      <c r="BA2858" s="15">
        <v>41015</v>
      </c>
      <c r="BB2858" s="14">
        <v>435.29880000000003</v>
      </c>
      <c r="BD2858" s="15"/>
    </row>
    <row r="2859" spans="2:56" x14ac:dyDescent="0.2">
      <c r="B2859" s="15">
        <v>41016</v>
      </c>
      <c r="C2859" s="14">
        <v>1.75</v>
      </c>
      <c r="E2859" s="15">
        <v>41016</v>
      </c>
      <c r="F2859" s="14">
        <v>3.0129999999999999</v>
      </c>
      <c r="H2859" s="15">
        <v>41016</v>
      </c>
      <c r="I2859" s="14">
        <v>5.8870000000000005</v>
      </c>
      <c r="K2859" s="15">
        <v>41016</v>
      </c>
      <c r="L2859" s="14">
        <v>5.4749999999999996</v>
      </c>
      <c r="N2859" s="15">
        <v>41016</v>
      </c>
      <c r="O2859" s="14">
        <v>3.4020000000000001</v>
      </c>
      <c r="Q2859" s="15">
        <v>41016</v>
      </c>
      <c r="R2859" s="14">
        <v>2.2629999999999999</v>
      </c>
      <c r="T2859" s="15">
        <v>41016</v>
      </c>
      <c r="U2859" s="14">
        <v>2.84</v>
      </c>
      <c r="W2859" s="15">
        <v>41016</v>
      </c>
      <c r="X2859" s="14">
        <v>12.496</v>
      </c>
      <c r="Z2859" s="15">
        <v>41016</v>
      </c>
      <c r="AA2859" s="14">
        <v>2.1560000000000001</v>
      </c>
      <c r="AC2859" s="14">
        <f t="shared" si="330"/>
        <v>3.7243074308666766</v>
      </c>
      <c r="AE2859" s="15">
        <v>41016</v>
      </c>
      <c r="AF2859" s="14">
        <v>1.9981</v>
      </c>
      <c r="AH2859" s="15">
        <v>41016</v>
      </c>
      <c r="AI2859" s="14">
        <v>2.097</v>
      </c>
      <c r="AK2859" s="15">
        <v>41016</v>
      </c>
      <c r="AL2859" s="14">
        <v>2.1349999999999998</v>
      </c>
      <c r="AM2859" s="14">
        <f t="shared" si="332"/>
        <v>1.5893074308666768</v>
      </c>
      <c r="AN2859" s="15">
        <v>41016</v>
      </c>
      <c r="AO2859" s="14">
        <v>2.5620000000000003</v>
      </c>
      <c r="AP2859" s="14">
        <f t="shared" si="333"/>
        <v>-0.56390000000000029</v>
      </c>
      <c r="AQ2859" s="15">
        <v>41016</v>
      </c>
      <c r="AR2859" s="14">
        <v>3.19</v>
      </c>
      <c r="AS2859" s="14">
        <f t="shared" si="334"/>
        <v>-1.093</v>
      </c>
      <c r="AU2859" s="14">
        <f t="shared" si="331"/>
        <v>-0.38499999999999979</v>
      </c>
      <c r="AW2859" s="14">
        <f t="shared" si="335"/>
        <v>3.7520000000000007</v>
      </c>
      <c r="AY2859" s="14">
        <f t="shared" si="336"/>
        <v>3.34</v>
      </c>
      <c r="BA2859" s="15">
        <v>41016</v>
      </c>
      <c r="BB2859" s="14">
        <v>413.7244</v>
      </c>
      <c r="BD2859" s="15"/>
    </row>
    <row r="2860" spans="2:56" x14ac:dyDescent="0.2">
      <c r="B2860" s="15">
        <v>41017</v>
      </c>
      <c r="C2860" s="14">
        <v>1.72</v>
      </c>
      <c r="E2860" s="15">
        <v>41017</v>
      </c>
      <c r="F2860" s="14">
        <v>3.0129999999999999</v>
      </c>
      <c r="H2860" s="15">
        <v>41017</v>
      </c>
      <c r="I2860" s="14">
        <v>5.8220000000000001</v>
      </c>
      <c r="K2860" s="15">
        <v>41017</v>
      </c>
      <c r="L2860" s="14">
        <v>5.4820000000000002</v>
      </c>
      <c r="N2860" s="15">
        <v>41017</v>
      </c>
      <c r="O2860" s="14">
        <v>3.3839999999999999</v>
      </c>
      <c r="Q2860" s="15">
        <v>41017</v>
      </c>
      <c r="R2860" s="14">
        <v>2.2429999999999999</v>
      </c>
      <c r="T2860" s="15">
        <v>41017</v>
      </c>
      <c r="U2860" s="14">
        <v>2.8109999999999999</v>
      </c>
      <c r="W2860" s="15">
        <v>41017</v>
      </c>
      <c r="X2860" s="14">
        <v>12.430999999999999</v>
      </c>
      <c r="Z2860" s="15">
        <v>41017</v>
      </c>
      <c r="AA2860" s="14">
        <v>2.1230000000000002</v>
      </c>
      <c r="AC2860" s="14">
        <f t="shared" si="330"/>
        <v>3.703238683763324</v>
      </c>
      <c r="AE2860" s="15">
        <v>41017</v>
      </c>
      <c r="AF2860" s="14">
        <v>1.9752999999999998</v>
      </c>
      <c r="AH2860" s="15">
        <v>41017</v>
      </c>
      <c r="AI2860" s="14">
        <v>2.133</v>
      </c>
      <c r="AK2860" s="15">
        <v>41017</v>
      </c>
      <c r="AL2860" s="14">
        <v>2.1324999999999998</v>
      </c>
      <c r="AM2860" s="14">
        <f t="shared" si="332"/>
        <v>1.5707386837633242</v>
      </c>
      <c r="AN2860" s="15">
        <v>41017</v>
      </c>
      <c r="AO2860" s="14">
        <v>2.5960000000000001</v>
      </c>
      <c r="AP2860" s="14">
        <f t="shared" si="333"/>
        <v>-0.62070000000000025</v>
      </c>
      <c r="AQ2860" s="15">
        <v>41017</v>
      </c>
      <c r="AR2860" s="14">
        <v>3.1749999999999998</v>
      </c>
      <c r="AS2860" s="14">
        <f t="shared" si="334"/>
        <v>-1.0419999999999998</v>
      </c>
      <c r="AU2860" s="14">
        <f t="shared" si="331"/>
        <v>-0.41249999999999987</v>
      </c>
      <c r="AW2860" s="14">
        <f t="shared" si="335"/>
        <v>3.6895000000000002</v>
      </c>
      <c r="AY2860" s="14">
        <f t="shared" si="336"/>
        <v>3.3495000000000004</v>
      </c>
      <c r="BA2860" s="15">
        <v>41017</v>
      </c>
      <c r="BB2860" s="14">
        <v>410.21699999999998</v>
      </c>
      <c r="BD2860" s="15"/>
    </row>
    <row r="2861" spans="2:56" x14ac:dyDescent="0.2">
      <c r="B2861" s="15">
        <v>41018</v>
      </c>
      <c r="C2861" s="14">
        <v>1.6919999999999999</v>
      </c>
      <c r="E2861" s="15">
        <v>41018</v>
      </c>
      <c r="F2861" s="14">
        <v>3.097</v>
      </c>
      <c r="H2861" s="15">
        <v>41018</v>
      </c>
      <c r="I2861" s="14">
        <v>5.9249999999999998</v>
      </c>
      <c r="K2861" s="15">
        <v>41018</v>
      </c>
      <c r="L2861" s="14">
        <v>5.6139999999999999</v>
      </c>
      <c r="N2861" s="15">
        <v>41018</v>
      </c>
      <c r="O2861" s="14">
        <v>3.4390000000000001</v>
      </c>
      <c r="Q2861" s="15">
        <v>41018</v>
      </c>
      <c r="R2861" s="14">
        <v>2.2789999999999999</v>
      </c>
      <c r="T2861" s="15">
        <v>41018</v>
      </c>
      <c r="U2861" s="14">
        <v>2.8529999999999998</v>
      </c>
      <c r="W2861" s="15">
        <v>41018</v>
      </c>
      <c r="X2861" s="14">
        <v>12.156000000000001</v>
      </c>
      <c r="Z2861" s="15">
        <v>41018</v>
      </c>
      <c r="AA2861" s="14">
        <v>2.13</v>
      </c>
      <c r="AC2861" s="14">
        <f t="shared" si="330"/>
        <v>3.7513526958133778</v>
      </c>
      <c r="AE2861" s="15">
        <v>41018</v>
      </c>
      <c r="AF2861" s="14">
        <v>1.9664999999999999</v>
      </c>
      <c r="AH2861" s="15">
        <v>41018</v>
      </c>
      <c r="AI2861" s="14">
        <v>2.153</v>
      </c>
      <c r="AK2861" s="15">
        <v>41018</v>
      </c>
      <c r="AL2861" s="14">
        <v>2.1280000000000001</v>
      </c>
      <c r="AM2861" s="14">
        <f t="shared" si="332"/>
        <v>1.6233526958133777</v>
      </c>
      <c r="AN2861" s="15">
        <v>41018</v>
      </c>
      <c r="AO2861" s="14">
        <v>2.57</v>
      </c>
      <c r="AP2861" s="14">
        <f t="shared" si="333"/>
        <v>-0.60349999999999993</v>
      </c>
      <c r="AQ2861" s="15">
        <v>41018</v>
      </c>
      <c r="AR2861" s="14">
        <v>3.2120000000000002</v>
      </c>
      <c r="AS2861" s="14">
        <f t="shared" si="334"/>
        <v>-1.0590000000000002</v>
      </c>
      <c r="AU2861" s="14">
        <f t="shared" si="331"/>
        <v>-0.43600000000000017</v>
      </c>
      <c r="AW2861" s="14">
        <f t="shared" si="335"/>
        <v>3.7969999999999997</v>
      </c>
      <c r="AY2861" s="14">
        <f t="shared" si="336"/>
        <v>3.4859999999999998</v>
      </c>
      <c r="BA2861" s="15">
        <v>41018</v>
      </c>
      <c r="BB2861" s="14">
        <v>423.31729999999999</v>
      </c>
      <c r="BD2861" s="15"/>
    </row>
    <row r="2862" spans="2:56" x14ac:dyDescent="0.2">
      <c r="B2862" s="15">
        <v>41019</v>
      </c>
      <c r="C2862" s="14">
        <v>1.7090000000000001</v>
      </c>
      <c r="E2862" s="15">
        <v>41019</v>
      </c>
      <c r="F2862" s="14">
        <v>3.0910000000000002</v>
      </c>
      <c r="H2862" s="15">
        <v>41019</v>
      </c>
      <c r="I2862" s="14">
        <v>5.9630000000000001</v>
      </c>
      <c r="K2862" s="15">
        <v>41019</v>
      </c>
      <c r="L2862" s="14">
        <v>5.6630000000000003</v>
      </c>
      <c r="N2862" s="15">
        <v>41019</v>
      </c>
      <c r="O2862" s="14">
        <v>3.4699999999999998</v>
      </c>
      <c r="Q2862" s="15">
        <v>41019</v>
      </c>
      <c r="R2862" s="14">
        <v>2.319</v>
      </c>
      <c r="T2862" s="15">
        <v>41019</v>
      </c>
      <c r="U2862" s="14">
        <v>2.8540000000000001</v>
      </c>
      <c r="W2862" s="15">
        <v>41019</v>
      </c>
      <c r="X2862" s="14">
        <v>11.728</v>
      </c>
      <c r="Z2862" s="15">
        <v>41019</v>
      </c>
      <c r="AA2862" s="14">
        <v>2.153</v>
      </c>
      <c r="AC2862" s="14">
        <f t="shared" si="330"/>
        <v>3.7618961841495442</v>
      </c>
      <c r="AE2862" s="15">
        <v>41019</v>
      </c>
      <c r="AF2862" s="14">
        <v>1.9628999999999999</v>
      </c>
      <c r="AH2862" s="15">
        <v>41019</v>
      </c>
      <c r="AI2862" s="14">
        <v>2.1760000000000002</v>
      </c>
      <c r="AK2862" s="15">
        <v>41019</v>
      </c>
      <c r="AL2862" s="14">
        <v>2.12</v>
      </c>
      <c r="AM2862" s="14">
        <f t="shared" si="332"/>
        <v>1.6418961841495441</v>
      </c>
      <c r="AN2862" s="15">
        <v>41019</v>
      </c>
      <c r="AO2862" s="14">
        <v>2.57</v>
      </c>
      <c r="AP2862" s="14">
        <f t="shared" si="333"/>
        <v>-0.60709999999999997</v>
      </c>
      <c r="AQ2862" s="15">
        <v>41019</v>
      </c>
      <c r="AR2862" s="14">
        <v>3.1884999999999999</v>
      </c>
      <c r="AS2862" s="14">
        <f t="shared" si="334"/>
        <v>-1.0124999999999997</v>
      </c>
      <c r="AU2862" s="14">
        <f t="shared" si="331"/>
        <v>-0.41100000000000003</v>
      </c>
      <c r="AW2862" s="14">
        <f t="shared" si="335"/>
        <v>3.843</v>
      </c>
      <c r="AY2862" s="14">
        <f t="shared" si="336"/>
        <v>3.5430000000000001</v>
      </c>
      <c r="BA2862" s="15">
        <v>41019</v>
      </c>
      <c r="BB2862" s="14">
        <v>425.4588</v>
      </c>
      <c r="BD2862" s="15"/>
    </row>
    <row r="2863" spans="2:56" x14ac:dyDescent="0.2">
      <c r="B2863" s="15">
        <v>41020</v>
      </c>
      <c r="C2863" s="14">
        <v>1.7090000000000001</v>
      </c>
      <c r="E2863" s="15">
        <v>41020</v>
      </c>
      <c r="F2863" s="14">
        <v>3.0910000000000002</v>
      </c>
      <c r="H2863" s="15">
        <v>41020</v>
      </c>
      <c r="I2863" s="14">
        <v>5.9630000000000001</v>
      </c>
      <c r="K2863" s="15">
        <v>41020</v>
      </c>
      <c r="L2863" s="14">
        <v>5.6630000000000003</v>
      </c>
      <c r="N2863" s="15">
        <v>41020</v>
      </c>
      <c r="O2863" s="14">
        <v>3.4699999999999998</v>
      </c>
      <c r="Q2863" s="15">
        <v>41020</v>
      </c>
      <c r="R2863" s="14">
        <v>2.319</v>
      </c>
      <c r="T2863" s="15">
        <v>41020</v>
      </c>
      <c r="U2863" s="14">
        <v>2.8540000000000001</v>
      </c>
      <c r="W2863" s="15">
        <v>41020</v>
      </c>
      <c r="X2863" s="14">
        <v>11.728</v>
      </c>
      <c r="Z2863" s="15">
        <v>41020</v>
      </c>
      <c r="AA2863" s="14">
        <v>2.153</v>
      </c>
      <c r="AC2863" s="14">
        <f t="shared" si="330"/>
        <v>3.7618961841495442</v>
      </c>
      <c r="AE2863" s="15">
        <v>41020</v>
      </c>
      <c r="AF2863" s="14">
        <v>1.9628999999999999</v>
      </c>
      <c r="AH2863" s="15">
        <v>41020</v>
      </c>
      <c r="AI2863" s="14">
        <v>2.1760000000000002</v>
      </c>
      <c r="AK2863" s="15">
        <v>41020</v>
      </c>
      <c r="AL2863" s="14">
        <v>2.12</v>
      </c>
      <c r="AM2863" s="14">
        <f t="shared" si="332"/>
        <v>1.6418961841495441</v>
      </c>
      <c r="AN2863" s="15">
        <v>41020</v>
      </c>
      <c r="AO2863" s="14">
        <v>2.57</v>
      </c>
      <c r="AP2863" s="14">
        <f t="shared" si="333"/>
        <v>-0.60709999999999997</v>
      </c>
      <c r="AQ2863" s="15">
        <v>41020</v>
      </c>
      <c r="AR2863" s="14">
        <v>3.1884999999999999</v>
      </c>
      <c r="AS2863" s="14">
        <f t="shared" si="334"/>
        <v>-1.0124999999999997</v>
      </c>
      <c r="AU2863" s="14">
        <f t="shared" si="331"/>
        <v>-0.41100000000000003</v>
      </c>
      <c r="AW2863" s="14">
        <f t="shared" si="335"/>
        <v>3.843</v>
      </c>
      <c r="AY2863" s="14">
        <f t="shared" si="336"/>
        <v>3.5430000000000001</v>
      </c>
      <c r="BA2863" s="15">
        <v>41020</v>
      </c>
      <c r="BB2863" s="14">
        <v>425.4588</v>
      </c>
      <c r="BD2863" s="15"/>
    </row>
    <row r="2864" spans="2:56" x14ac:dyDescent="0.2">
      <c r="B2864" s="15">
        <v>41021</v>
      </c>
      <c r="C2864" s="14">
        <v>1.7090000000000001</v>
      </c>
      <c r="E2864" s="15">
        <v>41021</v>
      </c>
      <c r="F2864" s="14">
        <v>3.0910000000000002</v>
      </c>
      <c r="H2864" s="15">
        <v>41021</v>
      </c>
      <c r="I2864" s="14">
        <v>5.9630000000000001</v>
      </c>
      <c r="K2864" s="15">
        <v>41021</v>
      </c>
      <c r="L2864" s="14">
        <v>5.6630000000000003</v>
      </c>
      <c r="N2864" s="15">
        <v>41021</v>
      </c>
      <c r="O2864" s="14">
        <v>3.4699999999999998</v>
      </c>
      <c r="Q2864" s="15">
        <v>41021</v>
      </c>
      <c r="R2864" s="14">
        <v>2.319</v>
      </c>
      <c r="T2864" s="15">
        <v>41021</v>
      </c>
      <c r="U2864" s="14">
        <v>2.8540000000000001</v>
      </c>
      <c r="W2864" s="15">
        <v>41021</v>
      </c>
      <c r="X2864" s="14">
        <v>11.728</v>
      </c>
      <c r="Z2864" s="15">
        <v>41021</v>
      </c>
      <c r="AA2864" s="14">
        <v>2.153</v>
      </c>
      <c r="AC2864" s="14">
        <f t="shared" si="330"/>
        <v>3.7618961841495442</v>
      </c>
      <c r="AE2864" s="15">
        <v>41021</v>
      </c>
      <c r="AF2864" s="14">
        <v>1.9628999999999999</v>
      </c>
      <c r="AH2864" s="15">
        <v>41021</v>
      </c>
      <c r="AI2864" s="14">
        <v>2.1760000000000002</v>
      </c>
      <c r="AK2864" s="15">
        <v>41021</v>
      </c>
      <c r="AL2864" s="14">
        <v>2.12</v>
      </c>
      <c r="AM2864" s="14">
        <f t="shared" si="332"/>
        <v>1.6418961841495441</v>
      </c>
      <c r="AN2864" s="15">
        <v>41021</v>
      </c>
      <c r="AO2864" s="14">
        <v>2.57</v>
      </c>
      <c r="AP2864" s="14">
        <f t="shared" si="333"/>
        <v>-0.60709999999999997</v>
      </c>
      <c r="AQ2864" s="15">
        <v>41021</v>
      </c>
      <c r="AR2864" s="14">
        <v>3.1884999999999999</v>
      </c>
      <c r="AS2864" s="14">
        <f t="shared" si="334"/>
        <v>-1.0124999999999997</v>
      </c>
      <c r="AU2864" s="14">
        <f t="shared" si="331"/>
        <v>-0.41100000000000003</v>
      </c>
      <c r="AW2864" s="14">
        <f t="shared" si="335"/>
        <v>3.843</v>
      </c>
      <c r="AY2864" s="14">
        <f t="shared" si="336"/>
        <v>3.5430000000000001</v>
      </c>
      <c r="BA2864" s="15">
        <v>41021</v>
      </c>
      <c r="BB2864" s="14">
        <v>425.4588</v>
      </c>
      <c r="BD2864" s="15"/>
    </row>
    <row r="2865" spans="2:56" x14ac:dyDescent="0.2">
      <c r="B2865" s="15">
        <v>41022</v>
      </c>
      <c r="C2865" s="14">
        <v>1.6440000000000001</v>
      </c>
      <c r="E2865" s="15">
        <v>41022</v>
      </c>
      <c r="F2865" s="14">
        <v>3.0990000000000002</v>
      </c>
      <c r="H2865" s="15">
        <v>41022</v>
      </c>
      <c r="I2865" s="14">
        <v>6.0049999999999999</v>
      </c>
      <c r="K2865" s="15">
        <v>41022</v>
      </c>
      <c r="L2865" s="14">
        <v>5.73</v>
      </c>
      <c r="N2865" s="15">
        <v>41022</v>
      </c>
      <c r="O2865" s="14">
        <v>3.49</v>
      </c>
      <c r="Q2865" s="15">
        <v>41022</v>
      </c>
      <c r="R2865" s="14">
        <v>2.4289999999999998</v>
      </c>
      <c r="T2865" s="15">
        <v>41022</v>
      </c>
      <c r="U2865" s="14">
        <v>2.8570000000000002</v>
      </c>
      <c r="W2865" s="15">
        <v>41022</v>
      </c>
      <c r="X2865" s="14">
        <v>11.494</v>
      </c>
      <c r="Z2865" s="15">
        <v>41022</v>
      </c>
      <c r="AA2865" s="14">
        <v>2.1440000000000001</v>
      </c>
      <c r="AC2865" s="14">
        <f t="shared" si="330"/>
        <v>3.7652474895720687</v>
      </c>
      <c r="AE2865" s="15">
        <v>41022</v>
      </c>
      <c r="AF2865" s="14">
        <v>1.9348999999999998</v>
      </c>
      <c r="AH2865" s="15">
        <v>41022</v>
      </c>
      <c r="AI2865" s="14">
        <v>2.1240000000000001</v>
      </c>
      <c r="AK2865" s="15">
        <v>41022</v>
      </c>
      <c r="AL2865" s="14">
        <v>2.105</v>
      </c>
      <c r="AM2865" s="14">
        <f t="shared" si="332"/>
        <v>1.6602474895720687</v>
      </c>
      <c r="AN2865" s="15">
        <v>41022</v>
      </c>
      <c r="AO2865" s="14">
        <v>2.57</v>
      </c>
      <c r="AP2865" s="14">
        <f t="shared" si="333"/>
        <v>-0.6351</v>
      </c>
      <c r="AQ2865" s="15">
        <v>41022</v>
      </c>
      <c r="AR2865" s="14">
        <v>3.18</v>
      </c>
      <c r="AS2865" s="14">
        <f t="shared" si="334"/>
        <v>-1.056</v>
      </c>
      <c r="AU2865" s="14">
        <f t="shared" si="331"/>
        <v>-0.46099999999999985</v>
      </c>
      <c r="AW2865" s="14">
        <f t="shared" si="335"/>
        <v>3.9</v>
      </c>
      <c r="AY2865" s="14">
        <f t="shared" si="336"/>
        <v>3.6250000000000004</v>
      </c>
      <c r="BA2865" s="15">
        <v>41022</v>
      </c>
      <c r="BB2865" s="14">
        <v>436.10910000000001</v>
      </c>
      <c r="BD2865" s="15"/>
    </row>
    <row r="2866" spans="2:56" x14ac:dyDescent="0.2">
      <c r="B2866" s="15">
        <v>41023</v>
      </c>
      <c r="C2866" s="14">
        <v>1.698</v>
      </c>
      <c r="E2866" s="15">
        <v>41023</v>
      </c>
      <c r="F2866" s="14">
        <v>3.0310000000000001</v>
      </c>
      <c r="H2866" s="15">
        <v>41023</v>
      </c>
      <c r="I2866" s="14">
        <v>5.8639999999999999</v>
      </c>
      <c r="K2866" s="15">
        <v>41023</v>
      </c>
      <c r="L2866" s="14">
        <v>5.6749999999999998</v>
      </c>
      <c r="N2866" s="15">
        <v>41023</v>
      </c>
      <c r="O2866" s="14">
        <v>3.4260000000000002</v>
      </c>
      <c r="Q2866" s="15">
        <v>41023</v>
      </c>
      <c r="R2866" s="14">
        <v>2.3319999999999999</v>
      </c>
      <c r="T2866" s="15">
        <v>41023</v>
      </c>
      <c r="U2866" s="14">
        <v>2.8090000000000002</v>
      </c>
      <c r="W2866" s="15">
        <v>41023</v>
      </c>
      <c r="X2866" s="14">
        <v>11.473000000000001</v>
      </c>
      <c r="Z2866" s="15">
        <v>41023</v>
      </c>
      <c r="AA2866" s="14">
        <v>2.1629999999999998</v>
      </c>
      <c r="AC2866" s="14">
        <f t="shared" si="330"/>
        <v>3.7255666615170711</v>
      </c>
      <c r="AE2866" s="15">
        <v>41023</v>
      </c>
      <c r="AF2866" s="14">
        <v>1.9735</v>
      </c>
      <c r="AH2866" s="15">
        <v>41023</v>
      </c>
      <c r="AI2866" s="14">
        <v>2.097</v>
      </c>
      <c r="AK2866" s="15">
        <v>41023</v>
      </c>
      <c r="AL2866" s="14">
        <v>2.11</v>
      </c>
      <c r="AM2866" s="14">
        <f t="shared" si="332"/>
        <v>1.6155666615170712</v>
      </c>
      <c r="AN2866" s="15">
        <v>41023</v>
      </c>
      <c r="AO2866" s="14">
        <v>2.5949999999999998</v>
      </c>
      <c r="AP2866" s="14">
        <f t="shared" si="333"/>
        <v>-0.62149999999999972</v>
      </c>
      <c r="AQ2866" s="15">
        <v>41023</v>
      </c>
      <c r="AR2866" s="14">
        <v>3.1755</v>
      </c>
      <c r="AS2866" s="14">
        <f t="shared" si="334"/>
        <v>-1.0785</v>
      </c>
      <c r="AU2866" s="14">
        <f t="shared" si="331"/>
        <v>-0.41199999999999992</v>
      </c>
      <c r="AW2866" s="14">
        <f t="shared" si="335"/>
        <v>3.754</v>
      </c>
      <c r="AY2866" s="14">
        <f t="shared" si="336"/>
        <v>3.5649999999999999</v>
      </c>
      <c r="BA2866" s="15">
        <v>41023</v>
      </c>
      <c r="BB2866" s="14">
        <v>416.54</v>
      </c>
      <c r="BD2866" s="15"/>
    </row>
    <row r="2867" spans="2:56" x14ac:dyDescent="0.2">
      <c r="B2867" s="15">
        <v>41024</v>
      </c>
      <c r="C2867" s="14">
        <v>1.7410000000000001</v>
      </c>
      <c r="E2867" s="15">
        <v>41024</v>
      </c>
      <c r="F2867" s="14">
        <v>2.996</v>
      </c>
      <c r="H2867" s="15">
        <v>41024</v>
      </c>
      <c r="I2867" s="14">
        <v>5.7990000000000004</v>
      </c>
      <c r="K2867" s="15">
        <v>41024</v>
      </c>
      <c r="L2867" s="14">
        <v>5.6390000000000002</v>
      </c>
      <c r="N2867" s="15">
        <v>41024</v>
      </c>
      <c r="O2867" s="14">
        <v>3.387</v>
      </c>
      <c r="Q2867" s="15">
        <v>41024</v>
      </c>
      <c r="R2867" s="14">
        <v>2.327</v>
      </c>
      <c r="T2867" s="15">
        <v>41024</v>
      </c>
      <c r="U2867" s="14">
        <v>2.778</v>
      </c>
      <c r="W2867" s="15">
        <v>41024</v>
      </c>
      <c r="X2867" s="14">
        <v>11.352</v>
      </c>
      <c r="Z2867" s="15">
        <v>41024</v>
      </c>
      <c r="AA2867" s="14">
        <v>2.1619999999999999</v>
      </c>
      <c r="AC2867" s="14">
        <f t="shared" si="330"/>
        <v>3.7081246717132705</v>
      </c>
      <c r="AE2867" s="15">
        <v>41024</v>
      </c>
      <c r="AF2867" s="14">
        <v>1.984</v>
      </c>
      <c r="AH2867" s="15">
        <v>41024</v>
      </c>
      <c r="AI2867" s="14">
        <v>2.1419999999999999</v>
      </c>
      <c r="AK2867" s="15">
        <v>41024</v>
      </c>
      <c r="AL2867" s="14">
        <v>2.11</v>
      </c>
      <c r="AM2867" s="14">
        <f t="shared" si="332"/>
        <v>1.5981246717132707</v>
      </c>
      <c r="AN2867" s="15">
        <v>41024</v>
      </c>
      <c r="AO2867" s="14">
        <v>2.6</v>
      </c>
      <c r="AP2867" s="14">
        <f t="shared" si="333"/>
        <v>-0.6160000000000001</v>
      </c>
      <c r="AQ2867" s="15">
        <v>41024</v>
      </c>
      <c r="AR2867" s="14">
        <v>3.1549999999999998</v>
      </c>
      <c r="AS2867" s="14">
        <f t="shared" si="334"/>
        <v>-1.0129999999999999</v>
      </c>
      <c r="AU2867" s="14">
        <f t="shared" si="331"/>
        <v>-0.36899999999999977</v>
      </c>
      <c r="AW2867" s="14">
        <f t="shared" si="335"/>
        <v>3.6890000000000005</v>
      </c>
      <c r="AY2867" s="14">
        <f t="shared" si="336"/>
        <v>3.5290000000000004</v>
      </c>
      <c r="BA2867" s="15">
        <v>41024</v>
      </c>
      <c r="BB2867" s="14">
        <v>405.71469999999999</v>
      </c>
      <c r="BD2867" s="15"/>
    </row>
    <row r="2868" spans="2:56" x14ac:dyDescent="0.2">
      <c r="B2868" s="15">
        <v>41025</v>
      </c>
      <c r="C2868" s="14">
        <v>1.6830000000000001</v>
      </c>
      <c r="E2868" s="15">
        <v>41025</v>
      </c>
      <c r="F2868" s="14">
        <v>2.9779999999999998</v>
      </c>
      <c r="H2868" s="15">
        <v>41025</v>
      </c>
      <c r="I2868" s="14">
        <v>5.8330000000000002</v>
      </c>
      <c r="K2868" s="15">
        <v>41025</v>
      </c>
      <c r="L2868" s="14">
        <v>5.6420000000000003</v>
      </c>
      <c r="N2868" s="15">
        <v>41025</v>
      </c>
      <c r="O2868" s="14">
        <v>3.3609999999999998</v>
      </c>
      <c r="Q2868" s="15">
        <v>41025</v>
      </c>
      <c r="R2868" s="14">
        <v>2.2480000000000002</v>
      </c>
      <c r="T2868" s="15">
        <v>41025</v>
      </c>
      <c r="U2868" s="14">
        <v>2.7290000000000001</v>
      </c>
      <c r="W2868" s="15">
        <v>41025</v>
      </c>
      <c r="X2868" s="14">
        <v>10.933999999999999</v>
      </c>
      <c r="Z2868" s="15">
        <v>41025</v>
      </c>
      <c r="AA2868" s="14">
        <v>2.097</v>
      </c>
      <c r="AC2868" s="14">
        <f t="shared" si="330"/>
        <v>3.6734294762861111</v>
      </c>
      <c r="AE2868" s="15">
        <v>41025</v>
      </c>
      <c r="AF2868" s="14">
        <v>1.9382999999999999</v>
      </c>
      <c r="AH2868" s="15">
        <v>41025</v>
      </c>
      <c r="AI2868" s="14">
        <v>2.0990000000000002</v>
      </c>
      <c r="AK2868" s="15">
        <v>41025</v>
      </c>
      <c r="AL2868" s="14">
        <v>2.11</v>
      </c>
      <c r="AM2868" s="14">
        <f t="shared" si="332"/>
        <v>1.5634294762861112</v>
      </c>
      <c r="AN2868" s="15">
        <v>41025</v>
      </c>
      <c r="AO2868" s="14">
        <v>2.6625000000000001</v>
      </c>
      <c r="AP2868" s="14">
        <f t="shared" si="333"/>
        <v>-0.72420000000000018</v>
      </c>
      <c r="AQ2868" s="15">
        <v>41025</v>
      </c>
      <c r="AR2868" s="14">
        <v>3.1375000000000002</v>
      </c>
      <c r="AS2868" s="14">
        <f t="shared" si="334"/>
        <v>-1.0385</v>
      </c>
      <c r="AU2868" s="14">
        <f t="shared" si="331"/>
        <v>-0.42699999999999982</v>
      </c>
      <c r="AW2868" s="14">
        <f t="shared" si="335"/>
        <v>3.7230000000000003</v>
      </c>
      <c r="AY2868" s="14">
        <f t="shared" si="336"/>
        <v>3.5320000000000005</v>
      </c>
      <c r="BA2868" s="15">
        <v>41025</v>
      </c>
      <c r="BB2868" s="14">
        <v>414.94749999999999</v>
      </c>
      <c r="BD2868" s="15"/>
    </row>
    <row r="2869" spans="2:56" x14ac:dyDescent="0.2">
      <c r="B2869" s="15">
        <v>41026</v>
      </c>
      <c r="C2869" s="14">
        <v>1.6989999999999998</v>
      </c>
      <c r="E2869" s="15">
        <v>41026</v>
      </c>
      <c r="F2869" s="14">
        <v>3</v>
      </c>
      <c r="H2869" s="15">
        <v>41026</v>
      </c>
      <c r="I2869" s="14">
        <v>5.8810000000000002</v>
      </c>
      <c r="K2869" s="15">
        <v>41026</v>
      </c>
      <c r="L2869" s="14">
        <v>5.64</v>
      </c>
      <c r="N2869" s="15">
        <v>41026</v>
      </c>
      <c r="O2869" s="14">
        <v>3.3519999999999999</v>
      </c>
      <c r="Q2869" s="15">
        <v>41026</v>
      </c>
      <c r="R2869" s="14">
        <v>2.2509999999999999</v>
      </c>
      <c r="T2869" s="15">
        <v>41026</v>
      </c>
      <c r="U2869" s="14">
        <v>2.7210000000000001</v>
      </c>
      <c r="W2869" s="15">
        <v>41026</v>
      </c>
      <c r="X2869" s="14">
        <v>10.488</v>
      </c>
      <c r="Z2869" s="15">
        <v>41026</v>
      </c>
      <c r="AA2869" s="14">
        <v>2.1030000000000002</v>
      </c>
      <c r="AC2869" s="14">
        <f t="shared" si="330"/>
        <v>3.6765938513826657</v>
      </c>
      <c r="AE2869" s="15">
        <v>41026</v>
      </c>
      <c r="AF2869" s="14">
        <v>1.9348000000000001</v>
      </c>
      <c r="AH2869" s="15">
        <v>41026</v>
      </c>
      <c r="AI2869" s="14">
        <v>2.125</v>
      </c>
      <c r="AK2869" s="15">
        <v>41026</v>
      </c>
      <c r="AL2869" s="14">
        <v>2.1150000000000002</v>
      </c>
      <c r="AM2869" s="14">
        <f t="shared" si="332"/>
        <v>1.5615938513826655</v>
      </c>
      <c r="AN2869" s="15">
        <v>41026</v>
      </c>
      <c r="AO2869" s="14">
        <v>2.6574999999999998</v>
      </c>
      <c r="AP2869" s="14">
        <f t="shared" si="333"/>
        <v>-0.72269999999999968</v>
      </c>
      <c r="AQ2869" s="15">
        <v>41026</v>
      </c>
      <c r="AR2869" s="14">
        <v>3.1844999999999999</v>
      </c>
      <c r="AS2869" s="14">
        <f t="shared" si="334"/>
        <v>-1.0594999999999999</v>
      </c>
      <c r="AU2869" s="14">
        <f t="shared" si="331"/>
        <v>-0.41600000000000037</v>
      </c>
      <c r="AW2869" s="14">
        <f t="shared" si="335"/>
        <v>3.766</v>
      </c>
      <c r="AY2869" s="14">
        <f t="shared" si="336"/>
        <v>3.5249999999999995</v>
      </c>
      <c r="BA2869" s="15">
        <v>41026</v>
      </c>
      <c r="BB2869" s="14">
        <v>418.26900000000001</v>
      </c>
      <c r="BD2869" s="15"/>
    </row>
    <row r="2870" spans="2:56" x14ac:dyDescent="0.2">
      <c r="B2870" s="15">
        <v>41027</v>
      </c>
      <c r="C2870" s="14">
        <v>1.6989999999999998</v>
      </c>
      <c r="E2870" s="15">
        <v>41027</v>
      </c>
      <c r="F2870" s="14">
        <v>3</v>
      </c>
      <c r="H2870" s="15">
        <v>41027</v>
      </c>
      <c r="I2870" s="14">
        <v>5.8810000000000002</v>
      </c>
      <c r="K2870" s="15">
        <v>41027</v>
      </c>
      <c r="L2870" s="14">
        <v>5.64</v>
      </c>
      <c r="N2870" s="15">
        <v>41027</v>
      </c>
      <c r="O2870" s="14">
        <v>3.3519999999999999</v>
      </c>
      <c r="Q2870" s="15">
        <v>41027</v>
      </c>
      <c r="R2870" s="14">
        <v>2.2509999999999999</v>
      </c>
      <c r="T2870" s="15">
        <v>41027</v>
      </c>
      <c r="U2870" s="14">
        <v>2.7210000000000001</v>
      </c>
      <c r="W2870" s="15">
        <v>41027</v>
      </c>
      <c r="X2870" s="14">
        <v>10.488</v>
      </c>
      <c r="Z2870" s="15">
        <v>41027</v>
      </c>
      <c r="AA2870" s="14">
        <v>2.1030000000000002</v>
      </c>
      <c r="AC2870" s="14">
        <f t="shared" si="330"/>
        <v>3.6765938513826657</v>
      </c>
      <c r="AE2870" s="15">
        <v>41027</v>
      </c>
      <c r="AF2870" s="14">
        <v>1.9348000000000001</v>
      </c>
      <c r="AH2870" s="15">
        <v>41027</v>
      </c>
      <c r="AI2870" s="14">
        <v>2.125</v>
      </c>
      <c r="AK2870" s="15">
        <v>41027</v>
      </c>
      <c r="AL2870" s="14">
        <v>2.1150000000000002</v>
      </c>
      <c r="AM2870" s="14">
        <f t="shared" si="332"/>
        <v>1.5615938513826655</v>
      </c>
      <c r="AN2870" s="15">
        <v>41027</v>
      </c>
      <c r="AO2870" s="14">
        <v>2.6574999999999998</v>
      </c>
      <c r="AP2870" s="14">
        <f t="shared" si="333"/>
        <v>-0.72269999999999968</v>
      </c>
      <c r="AQ2870" s="15">
        <v>41027</v>
      </c>
      <c r="AR2870" s="14">
        <v>3.1844999999999999</v>
      </c>
      <c r="AS2870" s="14">
        <f t="shared" si="334"/>
        <v>-1.0594999999999999</v>
      </c>
      <c r="AU2870" s="14">
        <f t="shared" si="331"/>
        <v>-0.41600000000000037</v>
      </c>
      <c r="AW2870" s="14">
        <f t="shared" si="335"/>
        <v>3.766</v>
      </c>
      <c r="AY2870" s="14">
        <f t="shared" si="336"/>
        <v>3.5249999999999995</v>
      </c>
      <c r="BA2870" s="15">
        <v>41027</v>
      </c>
      <c r="BB2870" s="14">
        <v>418.26900000000001</v>
      </c>
      <c r="BD2870" s="15"/>
    </row>
    <row r="2871" spans="2:56" x14ac:dyDescent="0.2">
      <c r="B2871" s="15">
        <v>41028</v>
      </c>
      <c r="C2871" s="14">
        <v>1.6989999999999998</v>
      </c>
      <c r="E2871" s="15">
        <v>41028</v>
      </c>
      <c r="F2871" s="14">
        <v>3</v>
      </c>
      <c r="H2871" s="15">
        <v>41028</v>
      </c>
      <c r="I2871" s="14">
        <v>5.8810000000000002</v>
      </c>
      <c r="K2871" s="15">
        <v>41028</v>
      </c>
      <c r="L2871" s="14">
        <v>5.64</v>
      </c>
      <c r="N2871" s="15">
        <v>41028</v>
      </c>
      <c r="O2871" s="14">
        <v>3.3519999999999999</v>
      </c>
      <c r="Q2871" s="15">
        <v>41028</v>
      </c>
      <c r="R2871" s="14">
        <v>2.2509999999999999</v>
      </c>
      <c r="T2871" s="15">
        <v>41028</v>
      </c>
      <c r="U2871" s="14">
        <v>2.7210000000000001</v>
      </c>
      <c r="W2871" s="15">
        <v>41028</v>
      </c>
      <c r="X2871" s="14">
        <v>10.488</v>
      </c>
      <c r="Z2871" s="15">
        <v>41028</v>
      </c>
      <c r="AA2871" s="14">
        <v>2.1030000000000002</v>
      </c>
      <c r="AC2871" s="14">
        <f t="shared" si="330"/>
        <v>3.6765938513826657</v>
      </c>
      <c r="AE2871" s="15">
        <v>41028</v>
      </c>
      <c r="AF2871" s="14">
        <v>1.9348000000000001</v>
      </c>
      <c r="AH2871" s="15">
        <v>41028</v>
      </c>
      <c r="AI2871" s="14">
        <v>2.125</v>
      </c>
      <c r="AK2871" s="15">
        <v>41028</v>
      </c>
      <c r="AL2871" s="14">
        <v>2.1150000000000002</v>
      </c>
      <c r="AM2871" s="14">
        <f t="shared" si="332"/>
        <v>1.5615938513826655</v>
      </c>
      <c r="AN2871" s="15">
        <v>41028</v>
      </c>
      <c r="AO2871" s="14">
        <v>2.6574999999999998</v>
      </c>
      <c r="AP2871" s="14">
        <f t="shared" si="333"/>
        <v>-0.72269999999999968</v>
      </c>
      <c r="AQ2871" s="15">
        <v>41028</v>
      </c>
      <c r="AR2871" s="14">
        <v>3.1844999999999999</v>
      </c>
      <c r="AS2871" s="14">
        <f t="shared" si="334"/>
        <v>-1.0594999999999999</v>
      </c>
      <c r="AU2871" s="14">
        <f t="shared" si="331"/>
        <v>-0.41600000000000037</v>
      </c>
      <c r="AW2871" s="14">
        <f t="shared" si="335"/>
        <v>3.766</v>
      </c>
      <c r="AY2871" s="14">
        <f t="shared" si="336"/>
        <v>3.5249999999999995</v>
      </c>
      <c r="BA2871" s="15">
        <v>41028</v>
      </c>
      <c r="BB2871" s="14">
        <v>418.26900000000001</v>
      </c>
      <c r="BD2871" s="15"/>
    </row>
    <row r="2872" spans="2:56" x14ac:dyDescent="0.2">
      <c r="B2872" s="15">
        <v>41029</v>
      </c>
      <c r="C2872" s="14">
        <v>1.663</v>
      </c>
      <c r="E2872" s="15">
        <v>41029</v>
      </c>
      <c r="F2872" s="14">
        <v>2.9609999999999999</v>
      </c>
      <c r="H2872" s="15">
        <v>41029</v>
      </c>
      <c r="I2872" s="14">
        <v>5.7679999999999998</v>
      </c>
      <c r="K2872" s="15">
        <v>41029</v>
      </c>
      <c r="L2872" s="14">
        <v>5.5120000000000005</v>
      </c>
      <c r="N2872" s="15">
        <v>41029</v>
      </c>
      <c r="O2872" s="14">
        <v>3.2989999999999999</v>
      </c>
      <c r="Q2872" s="15">
        <v>41029</v>
      </c>
      <c r="R2872" s="14">
        <v>2.2389999999999999</v>
      </c>
      <c r="T2872" s="15">
        <v>41029</v>
      </c>
      <c r="U2872" s="14">
        <v>2.669</v>
      </c>
      <c r="W2872" s="15">
        <v>41029</v>
      </c>
      <c r="X2872" s="14">
        <v>10.625999999999999</v>
      </c>
      <c r="Z2872" s="15">
        <v>41029</v>
      </c>
      <c r="AA2872" s="14">
        <v>2.0590000000000002</v>
      </c>
      <c r="AC2872" s="14">
        <f t="shared" si="330"/>
        <v>3.616798084350378</v>
      </c>
      <c r="AE2872" s="15">
        <v>41029</v>
      </c>
      <c r="AF2872" s="14">
        <v>1.9137</v>
      </c>
      <c r="AH2872" s="15">
        <v>41029</v>
      </c>
      <c r="AI2872" s="14">
        <v>2.113</v>
      </c>
      <c r="AK2872" s="15">
        <v>41029</v>
      </c>
      <c r="AL2872" s="14">
        <v>2.1259999999999999</v>
      </c>
      <c r="AM2872" s="14">
        <f t="shared" si="332"/>
        <v>1.4907980843503781</v>
      </c>
      <c r="AN2872" s="15">
        <v>41029</v>
      </c>
      <c r="AO2872" s="14">
        <v>2.5495000000000001</v>
      </c>
      <c r="AP2872" s="14">
        <f t="shared" si="333"/>
        <v>-0.63580000000000014</v>
      </c>
      <c r="AQ2872" s="15">
        <v>41029</v>
      </c>
      <c r="AR2872" s="14">
        <v>3.1635</v>
      </c>
      <c r="AS2872" s="14">
        <f t="shared" si="334"/>
        <v>-1.0505</v>
      </c>
      <c r="AU2872" s="14">
        <f t="shared" si="331"/>
        <v>-0.46299999999999986</v>
      </c>
      <c r="AW2872" s="14">
        <f t="shared" si="335"/>
        <v>3.6419999999999999</v>
      </c>
      <c r="AY2872" s="14">
        <f t="shared" si="336"/>
        <v>3.3860000000000006</v>
      </c>
      <c r="BA2872" s="15">
        <v>41029</v>
      </c>
      <c r="BB2872" s="14">
        <v>410.43119999999999</v>
      </c>
      <c r="BD2872" s="15"/>
    </row>
    <row r="2873" spans="2:56" x14ac:dyDescent="0.2">
      <c r="B2873" s="15">
        <v>41030</v>
      </c>
      <c r="C2873" s="14">
        <v>1.663</v>
      </c>
      <c r="E2873" s="15">
        <v>41030</v>
      </c>
      <c r="F2873" s="14">
        <v>2.9740000000000002</v>
      </c>
      <c r="H2873" s="15">
        <v>41030</v>
      </c>
      <c r="I2873" s="14">
        <v>5.7720000000000002</v>
      </c>
      <c r="K2873" s="15">
        <v>41030</v>
      </c>
      <c r="L2873" s="14">
        <v>5.5389999999999997</v>
      </c>
      <c r="N2873" s="15">
        <v>41030</v>
      </c>
      <c r="O2873" s="14">
        <v>3.2989999999999999</v>
      </c>
      <c r="Q2873" s="15">
        <v>41030</v>
      </c>
      <c r="R2873" s="14">
        <v>2.2389999999999999</v>
      </c>
      <c r="T2873" s="15">
        <v>41030</v>
      </c>
      <c r="U2873" s="14">
        <v>2.669</v>
      </c>
      <c r="W2873" s="15">
        <v>41030</v>
      </c>
      <c r="X2873" s="14">
        <v>10.603999999999999</v>
      </c>
      <c r="Z2873" s="15">
        <v>41030</v>
      </c>
      <c r="AA2873" s="14">
        <v>2.0489999999999999</v>
      </c>
      <c r="AC2873" s="14">
        <f t="shared" si="330"/>
        <v>3.6245403985787115</v>
      </c>
      <c r="AE2873" s="15">
        <v>41030</v>
      </c>
      <c r="AF2873" s="14">
        <v>1.9435</v>
      </c>
      <c r="AH2873" s="15">
        <v>41030</v>
      </c>
      <c r="AI2873" s="14">
        <v>2.0990000000000002</v>
      </c>
      <c r="AK2873" s="15">
        <v>41030</v>
      </c>
      <c r="AL2873" s="14">
        <v>2.12</v>
      </c>
      <c r="AM2873" s="14">
        <f t="shared" si="332"/>
        <v>1.5045403985787114</v>
      </c>
      <c r="AN2873" s="15">
        <v>41030</v>
      </c>
      <c r="AO2873" s="14">
        <v>2.61</v>
      </c>
      <c r="AP2873" s="14">
        <f t="shared" si="333"/>
        <v>-0.66649999999999987</v>
      </c>
      <c r="AQ2873" s="15">
        <v>41030</v>
      </c>
      <c r="AR2873" s="14">
        <v>3.16</v>
      </c>
      <c r="AS2873" s="14">
        <f t="shared" si="334"/>
        <v>-1.0609999999999999</v>
      </c>
      <c r="AU2873" s="14">
        <f t="shared" si="331"/>
        <v>-0.45700000000000007</v>
      </c>
      <c r="AW2873" s="14">
        <f t="shared" si="335"/>
        <v>3.6520000000000001</v>
      </c>
      <c r="AY2873" s="14">
        <f t="shared" si="336"/>
        <v>3.4189999999999996</v>
      </c>
      <c r="BA2873" s="15">
        <v>41030</v>
      </c>
      <c r="BB2873" s="14">
        <v>410.84050000000002</v>
      </c>
      <c r="BD2873" s="15"/>
    </row>
    <row r="2874" spans="2:56" x14ac:dyDescent="0.2">
      <c r="B2874" s="15">
        <v>41031</v>
      </c>
      <c r="C2874" s="14">
        <v>1.609</v>
      </c>
      <c r="E2874" s="15">
        <v>41031</v>
      </c>
      <c r="F2874" s="14">
        <v>2.9670000000000001</v>
      </c>
      <c r="H2874" s="15">
        <v>41031</v>
      </c>
      <c r="I2874" s="14">
        <v>5.8529999999999998</v>
      </c>
      <c r="K2874" s="15">
        <v>41031</v>
      </c>
      <c r="L2874" s="14">
        <v>5.5460000000000003</v>
      </c>
      <c r="N2874" s="15">
        <v>41031</v>
      </c>
      <c r="O2874" s="14">
        <v>3.29</v>
      </c>
      <c r="Q2874" s="15">
        <v>41031</v>
      </c>
      <c r="R2874" s="14">
        <v>2.1890000000000001</v>
      </c>
      <c r="T2874" s="15">
        <v>41031</v>
      </c>
      <c r="U2874" s="14">
        <v>2.66</v>
      </c>
      <c r="W2874" s="15">
        <v>41031</v>
      </c>
      <c r="X2874" s="14">
        <v>10.587999999999999</v>
      </c>
      <c r="Z2874" s="15">
        <v>41031</v>
      </c>
      <c r="AA2874" s="14">
        <v>2.0059999999999998</v>
      </c>
      <c r="AC2874" s="14">
        <f t="shared" si="330"/>
        <v>3.6154271589680205</v>
      </c>
      <c r="AE2874" s="15">
        <v>41031</v>
      </c>
      <c r="AF2874" s="14">
        <v>1.9277</v>
      </c>
      <c r="AH2874" s="15">
        <v>41031</v>
      </c>
      <c r="AI2874" s="14">
        <v>2.048</v>
      </c>
      <c r="AK2874" s="15">
        <v>41031</v>
      </c>
      <c r="AL2874" s="14">
        <v>2.12</v>
      </c>
      <c r="AM2874" s="14">
        <f t="shared" si="332"/>
        <v>1.4954271589680204</v>
      </c>
      <c r="AN2874" s="15">
        <v>41031</v>
      </c>
      <c r="AO2874" s="14">
        <v>2.6</v>
      </c>
      <c r="AP2874" s="14">
        <f t="shared" si="333"/>
        <v>-0.67230000000000012</v>
      </c>
      <c r="AQ2874" s="15">
        <v>41031</v>
      </c>
      <c r="AR2874" s="14">
        <v>3.16</v>
      </c>
      <c r="AS2874" s="14">
        <f t="shared" si="334"/>
        <v>-1.1120000000000001</v>
      </c>
      <c r="AU2874" s="14">
        <f t="shared" si="331"/>
        <v>-0.51100000000000012</v>
      </c>
      <c r="AW2874" s="14">
        <f t="shared" si="335"/>
        <v>3.7329999999999997</v>
      </c>
      <c r="AY2874" s="14">
        <f t="shared" si="336"/>
        <v>3.4260000000000002</v>
      </c>
      <c r="BA2874" s="15">
        <v>41031</v>
      </c>
      <c r="BB2874" s="14">
        <v>424.44389999999999</v>
      </c>
      <c r="BD2874" s="15"/>
    </row>
    <row r="2875" spans="2:56" x14ac:dyDescent="0.2">
      <c r="B2875" s="15">
        <v>41032</v>
      </c>
      <c r="C2875" s="14">
        <v>1.6120000000000001</v>
      </c>
      <c r="E2875" s="15">
        <v>41032</v>
      </c>
      <c r="F2875" s="14">
        <v>2.91</v>
      </c>
      <c r="H2875" s="15">
        <v>41032</v>
      </c>
      <c r="I2875" s="14">
        <v>5.7850000000000001</v>
      </c>
      <c r="K2875" s="15">
        <v>41032</v>
      </c>
      <c r="L2875" s="14">
        <v>5.5</v>
      </c>
      <c r="N2875" s="15">
        <v>41032</v>
      </c>
      <c r="O2875" s="14">
        <v>3.206</v>
      </c>
      <c r="Q2875" s="15">
        <v>41032</v>
      </c>
      <c r="R2875" s="14">
        <v>2.1779999999999999</v>
      </c>
      <c r="T2875" s="15">
        <v>41032</v>
      </c>
      <c r="U2875" s="14">
        <v>2.6160000000000001</v>
      </c>
      <c r="W2875" s="15">
        <v>41032</v>
      </c>
      <c r="X2875" s="14">
        <v>10.750999999999999</v>
      </c>
      <c r="Z2875" s="15">
        <v>41032</v>
      </c>
      <c r="AA2875" s="14">
        <v>1.994</v>
      </c>
      <c r="AC2875" s="14">
        <f t="shared" si="330"/>
        <v>3.5846809825428703</v>
      </c>
      <c r="AE2875" s="15">
        <v>41032</v>
      </c>
      <c r="AF2875" s="14">
        <v>1.9312</v>
      </c>
      <c r="AH2875" s="15">
        <v>41032</v>
      </c>
      <c r="AI2875" s="14">
        <v>2.0390000000000001</v>
      </c>
      <c r="AK2875" s="15">
        <v>41032</v>
      </c>
      <c r="AL2875" s="14">
        <v>2.125</v>
      </c>
      <c r="AM2875" s="14">
        <f t="shared" si="332"/>
        <v>1.4596809825428703</v>
      </c>
      <c r="AN2875" s="15">
        <v>41032</v>
      </c>
      <c r="AO2875" s="14">
        <v>2.6029999999999998</v>
      </c>
      <c r="AP2875" s="14">
        <f t="shared" si="333"/>
        <v>-0.67179999999999973</v>
      </c>
      <c r="AQ2875" s="15">
        <v>41032</v>
      </c>
      <c r="AR2875" s="14">
        <v>3.16</v>
      </c>
      <c r="AS2875" s="14">
        <f t="shared" si="334"/>
        <v>-1.121</v>
      </c>
      <c r="AU2875" s="14">
        <f t="shared" si="331"/>
        <v>-0.5129999999999999</v>
      </c>
      <c r="AW2875" s="14">
        <f t="shared" si="335"/>
        <v>3.66</v>
      </c>
      <c r="AY2875" s="14">
        <f t="shared" si="336"/>
        <v>3.375</v>
      </c>
      <c r="BA2875" s="15">
        <v>41032</v>
      </c>
      <c r="BB2875" s="14">
        <v>417.28179999999998</v>
      </c>
      <c r="BD2875" s="15"/>
    </row>
    <row r="2876" spans="2:56" x14ac:dyDescent="0.2">
      <c r="B2876" s="15">
        <v>41033</v>
      </c>
      <c r="C2876" s="14">
        <v>1.5840000000000001</v>
      </c>
      <c r="E2876" s="15">
        <v>41033</v>
      </c>
      <c r="F2876" s="14">
        <v>2.8260000000000001</v>
      </c>
      <c r="H2876" s="15">
        <v>41033</v>
      </c>
      <c r="I2876" s="14">
        <v>5.734</v>
      </c>
      <c r="K2876" s="15">
        <v>41033</v>
      </c>
      <c r="L2876" s="14">
        <v>5.4340000000000002</v>
      </c>
      <c r="N2876" s="15">
        <v>41033</v>
      </c>
      <c r="O2876" s="14">
        <v>3.1949999999999998</v>
      </c>
      <c r="Q2876" s="15">
        <v>41033</v>
      </c>
      <c r="R2876" s="14">
        <v>2.1429999999999998</v>
      </c>
      <c r="T2876" s="15">
        <v>41033</v>
      </c>
      <c r="U2876" s="14">
        <v>2.617</v>
      </c>
      <c r="W2876" s="15">
        <v>41033</v>
      </c>
      <c r="X2876" s="14">
        <v>11.099</v>
      </c>
      <c r="Z2876" s="15">
        <v>41033</v>
      </c>
      <c r="AA2876" s="14">
        <v>1.95</v>
      </c>
      <c r="AC2876" s="14">
        <f t="shared" si="330"/>
        <v>3.5449468561717912</v>
      </c>
      <c r="AE2876" s="15">
        <v>41033</v>
      </c>
      <c r="AF2876" s="14">
        <v>1.8786</v>
      </c>
      <c r="AH2876" s="15">
        <v>41033</v>
      </c>
      <c r="AI2876" s="14">
        <v>1.996</v>
      </c>
      <c r="AK2876" s="15">
        <v>41033</v>
      </c>
      <c r="AL2876" s="14">
        <v>2.125</v>
      </c>
      <c r="AM2876" s="14">
        <f t="shared" si="332"/>
        <v>1.4199468561717912</v>
      </c>
      <c r="AN2876" s="15">
        <v>41033</v>
      </c>
      <c r="AO2876" s="14">
        <v>2.56</v>
      </c>
      <c r="AP2876" s="14">
        <f t="shared" si="333"/>
        <v>-0.68140000000000001</v>
      </c>
      <c r="AQ2876" s="15">
        <v>41033</v>
      </c>
      <c r="AR2876" s="14">
        <v>3.16</v>
      </c>
      <c r="AS2876" s="14">
        <f t="shared" si="334"/>
        <v>-1.1640000000000001</v>
      </c>
      <c r="AU2876" s="14">
        <f t="shared" si="331"/>
        <v>-0.54099999999999993</v>
      </c>
      <c r="AW2876" s="14">
        <f t="shared" si="335"/>
        <v>3.609</v>
      </c>
      <c r="AY2876" s="14">
        <f t="shared" si="336"/>
        <v>3.3090000000000002</v>
      </c>
      <c r="BA2876" s="15">
        <v>41033</v>
      </c>
      <c r="BB2876" s="14">
        <v>415.04259999999999</v>
      </c>
      <c r="BD2876" s="15"/>
    </row>
    <row r="2877" spans="2:56" x14ac:dyDescent="0.2">
      <c r="B2877" s="15">
        <v>41034</v>
      </c>
      <c r="C2877" s="14">
        <v>1.5840000000000001</v>
      </c>
      <c r="E2877" s="15">
        <v>41034</v>
      </c>
      <c r="F2877" s="14">
        <v>2.8260000000000001</v>
      </c>
      <c r="H2877" s="15">
        <v>41034</v>
      </c>
      <c r="I2877" s="14">
        <v>5.734</v>
      </c>
      <c r="K2877" s="15">
        <v>41034</v>
      </c>
      <c r="L2877" s="14">
        <v>5.4340000000000002</v>
      </c>
      <c r="N2877" s="15">
        <v>41034</v>
      </c>
      <c r="O2877" s="14">
        <v>3.1949999999999998</v>
      </c>
      <c r="Q2877" s="15">
        <v>41034</v>
      </c>
      <c r="R2877" s="14">
        <v>2.1429999999999998</v>
      </c>
      <c r="T2877" s="15">
        <v>41034</v>
      </c>
      <c r="U2877" s="14">
        <v>2.617</v>
      </c>
      <c r="W2877" s="15">
        <v>41034</v>
      </c>
      <c r="X2877" s="14">
        <v>11.099</v>
      </c>
      <c r="Z2877" s="15">
        <v>41034</v>
      </c>
      <c r="AA2877" s="14">
        <v>1.95</v>
      </c>
      <c r="AC2877" s="14">
        <f t="shared" si="330"/>
        <v>3.5449468561717912</v>
      </c>
      <c r="AE2877" s="15">
        <v>41034</v>
      </c>
      <c r="AF2877" s="14">
        <v>1.8786</v>
      </c>
      <c r="AH2877" s="15">
        <v>41034</v>
      </c>
      <c r="AI2877" s="14">
        <v>1.996</v>
      </c>
      <c r="AK2877" s="15">
        <v>41034</v>
      </c>
      <c r="AL2877" s="14">
        <v>2.125</v>
      </c>
      <c r="AM2877" s="14">
        <f t="shared" si="332"/>
        <v>1.4199468561717912</v>
      </c>
      <c r="AN2877" s="15">
        <v>41034</v>
      </c>
      <c r="AO2877" s="14">
        <v>2.56</v>
      </c>
      <c r="AP2877" s="14">
        <f t="shared" si="333"/>
        <v>-0.68140000000000001</v>
      </c>
      <c r="AQ2877" s="15">
        <v>41034</v>
      </c>
      <c r="AR2877" s="14">
        <v>3.16</v>
      </c>
      <c r="AS2877" s="14">
        <f t="shared" si="334"/>
        <v>-1.1640000000000001</v>
      </c>
      <c r="AU2877" s="14">
        <f t="shared" si="331"/>
        <v>-0.54099999999999993</v>
      </c>
      <c r="AW2877" s="14">
        <f t="shared" si="335"/>
        <v>3.609</v>
      </c>
      <c r="AY2877" s="14">
        <f t="shared" si="336"/>
        <v>3.3090000000000002</v>
      </c>
      <c r="BA2877" s="15">
        <v>41034</v>
      </c>
      <c r="BB2877" s="14">
        <v>415.04259999999999</v>
      </c>
      <c r="BD2877" s="15"/>
    </row>
    <row r="2878" spans="2:56" x14ac:dyDescent="0.2">
      <c r="B2878" s="15">
        <v>41035</v>
      </c>
      <c r="C2878" s="14">
        <v>1.5840000000000001</v>
      </c>
      <c r="E2878" s="15">
        <v>41035</v>
      </c>
      <c r="F2878" s="14">
        <v>2.8260000000000001</v>
      </c>
      <c r="H2878" s="15">
        <v>41035</v>
      </c>
      <c r="I2878" s="14">
        <v>5.734</v>
      </c>
      <c r="K2878" s="15">
        <v>41035</v>
      </c>
      <c r="L2878" s="14">
        <v>5.4340000000000002</v>
      </c>
      <c r="N2878" s="15">
        <v>41035</v>
      </c>
      <c r="O2878" s="14">
        <v>3.1949999999999998</v>
      </c>
      <c r="Q2878" s="15">
        <v>41035</v>
      </c>
      <c r="R2878" s="14">
        <v>2.1429999999999998</v>
      </c>
      <c r="T2878" s="15">
        <v>41035</v>
      </c>
      <c r="U2878" s="14">
        <v>2.617</v>
      </c>
      <c r="W2878" s="15">
        <v>41035</v>
      </c>
      <c r="X2878" s="14">
        <v>11.099</v>
      </c>
      <c r="Z2878" s="15">
        <v>41035</v>
      </c>
      <c r="AA2878" s="14">
        <v>1.95</v>
      </c>
      <c r="AC2878" s="14">
        <f t="shared" si="330"/>
        <v>3.5449468561717912</v>
      </c>
      <c r="AE2878" s="15">
        <v>41035</v>
      </c>
      <c r="AF2878" s="14">
        <v>1.8786</v>
      </c>
      <c r="AH2878" s="15">
        <v>41035</v>
      </c>
      <c r="AI2878" s="14">
        <v>1.996</v>
      </c>
      <c r="AK2878" s="15">
        <v>41035</v>
      </c>
      <c r="AL2878" s="14">
        <v>2.125</v>
      </c>
      <c r="AM2878" s="14">
        <f t="shared" si="332"/>
        <v>1.4199468561717912</v>
      </c>
      <c r="AN2878" s="15">
        <v>41035</v>
      </c>
      <c r="AO2878" s="14">
        <v>2.56</v>
      </c>
      <c r="AP2878" s="14">
        <f t="shared" si="333"/>
        <v>-0.68140000000000001</v>
      </c>
      <c r="AQ2878" s="15">
        <v>41035</v>
      </c>
      <c r="AR2878" s="14">
        <v>3.16</v>
      </c>
      <c r="AS2878" s="14">
        <f t="shared" si="334"/>
        <v>-1.1640000000000001</v>
      </c>
      <c r="AU2878" s="14">
        <f t="shared" si="331"/>
        <v>-0.54099999999999993</v>
      </c>
      <c r="AW2878" s="14">
        <f t="shared" si="335"/>
        <v>3.609</v>
      </c>
      <c r="AY2878" s="14">
        <f t="shared" si="336"/>
        <v>3.3090000000000002</v>
      </c>
      <c r="BA2878" s="15">
        <v>41035</v>
      </c>
      <c r="BB2878" s="14">
        <v>415.04259999999999</v>
      </c>
      <c r="BD2878" s="15"/>
    </row>
    <row r="2879" spans="2:56" x14ac:dyDescent="0.2">
      <c r="B2879" s="15">
        <v>41036</v>
      </c>
      <c r="C2879" s="14">
        <v>1.605</v>
      </c>
      <c r="E2879" s="15">
        <v>41036</v>
      </c>
      <c r="F2879" s="14">
        <v>2.7949999999999999</v>
      </c>
      <c r="H2879" s="15">
        <v>41036</v>
      </c>
      <c r="I2879" s="14">
        <v>5.758</v>
      </c>
      <c r="K2879" s="15">
        <v>41036</v>
      </c>
      <c r="L2879" s="14">
        <v>5.4039999999999999</v>
      </c>
      <c r="N2879" s="15">
        <v>41036</v>
      </c>
      <c r="O2879" s="14">
        <v>3.1549999999999998</v>
      </c>
      <c r="Q2879" s="15">
        <v>41036</v>
      </c>
      <c r="R2879" s="14">
        <v>2.1549999999999998</v>
      </c>
      <c r="T2879" s="15">
        <v>41036</v>
      </c>
      <c r="U2879" s="14">
        <v>2.6019999999999999</v>
      </c>
      <c r="W2879" s="15">
        <v>41036</v>
      </c>
      <c r="X2879" s="14">
        <v>11.238</v>
      </c>
      <c r="Z2879" s="15">
        <v>41036</v>
      </c>
      <c r="AA2879" s="14">
        <v>1.97</v>
      </c>
      <c r="AC2879" s="14">
        <f t="shared" si="330"/>
        <v>3.5444531129306345</v>
      </c>
      <c r="AE2879" s="15">
        <v>41036</v>
      </c>
      <c r="AF2879" s="14">
        <v>1.8715999999999999</v>
      </c>
      <c r="AH2879" s="15">
        <v>41036</v>
      </c>
      <c r="AI2879" s="14">
        <v>2.0049999999999999</v>
      </c>
      <c r="AK2879" s="15">
        <v>41036</v>
      </c>
      <c r="AL2879" s="14">
        <v>2.1179999999999999</v>
      </c>
      <c r="AM2879" s="14">
        <f t="shared" si="332"/>
        <v>1.4264531129306346</v>
      </c>
      <c r="AN2879" s="15">
        <v>41036</v>
      </c>
      <c r="AO2879" s="14">
        <v>2.5550000000000002</v>
      </c>
      <c r="AP2879" s="14">
        <f t="shared" si="333"/>
        <v>-0.68340000000000023</v>
      </c>
      <c r="AQ2879" s="15">
        <v>41036</v>
      </c>
      <c r="AR2879" s="14">
        <v>3.1419999999999999</v>
      </c>
      <c r="AS2879" s="14">
        <f t="shared" si="334"/>
        <v>-1.137</v>
      </c>
      <c r="AU2879" s="14">
        <f t="shared" si="331"/>
        <v>-0.5129999999999999</v>
      </c>
      <c r="AW2879" s="14">
        <f t="shared" si="335"/>
        <v>3.64</v>
      </c>
      <c r="AY2879" s="14">
        <f t="shared" si="336"/>
        <v>3.286</v>
      </c>
      <c r="BA2879" s="15">
        <v>41036</v>
      </c>
      <c r="BB2879" s="14">
        <v>415.29570000000001</v>
      </c>
      <c r="BD2879" s="15"/>
    </row>
    <row r="2880" spans="2:56" x14ac:dyDescent="0.2">
      <c r="B2880" s="15">
        <v>41037</v>
      </c>
      <c r="C2880" s="14">
        <v>1.542</v>
      </c>
      <c r="E2880" s="15">
        <v>41037</v>
      </c>
      <c r="F2880" s="14">
        <v>2.8129999999999997</v>
      </c>
      <c r="H2880" s="15">
        <v>41037</v>
      </c>
      <c r="I2880" s="14">
        <v>5.843</v>
      </c>
      <c r="K2880" s="15">
        <v>41037</v>
      </c>
      <c r="L2880" s="14">
        <v>5.4539999999999997</v>
      </c>
      <c r="N2880" s="15">
        <v>41037</v>
      </c>
      <c r="O2880" s="14">
        <v>3.1419999999999999</v>
      </c>
      <c r="Q2880" s="15">
        <v>41037</v>
      </c>
      <c r="R2880" s="14">
        <v>2.113</v>
      </c>
      <c r="T2880" s="15">
        <v>41037</v>
      </c>
      <c r="U2880" s="14">
        <v>2.5720000000000001</v>
      </c>
      <c r="W2880" s="15">
        <v>41037</v>
      </c>
      <c r="X2880" s="14">
        <v>11.297000000000001</v>
      </c>
      <c r="Z2880" s="15">
        <v>41037</v>
      </c>
      <c r="AA2880" s="14">
        <v>1.9300000000000002</v>
      </c>
      <c r="AC2880" s="14">
        <f t="shared" si="330"/>
        <v>3.5488149235285023</v>
      </c>
      <c r="AE2880" s="15">
        <v>41037</v>
      </c>
      <c r="AF2880" s="14">
        <v>1.8401999999999998</v>
      </c>
      <c r="AH2880" s="15">
        <v>41037</v>
      </c>
      <c r="AI2880" s="14">
        <v>1.9370000000000001</v>
      </c>
      <c r="AK2880" s="15">
        <v>41037</v>
      </c>
      <c r="AL2880" s="14">
        <v>2.09</v>
      </c>
      <c r="AM2880" s="14">
        <f t="shared" si="332"/>
        <v>1.4588149235285024</v>
      </c>
      <c r="AN2880" s="15">
        <v>41037</v>
      </c>
      <c r="AO2880" s="14">
        <v>2.4914999999999998</v>
      </c>
      <c r="AP2880" s="14">
        <f t="shared" si="333"/>
        <v>-0.65129999999999999</v>
      </c>
      <c r="AQ2880" s="15">
        <v>41037</v>
      </c>
      <c r="AR2880" s="14">
        <v>3.1427</v>
      </c>
      <c r="AS2880" s="14">
        <f t="shared" si="334"/>
        <v>-1.2057</v>
      </c>
      <c r="AU2880" s="14">
        <f t="shared" si="331"/>
        <v>-0.54799999999999982</v>
      </c>
      <c r="AW2880" s="14">
        <f t="shared" si="335"/>
        <v>3.7530000000000001</v>
      </c>
      <c r="AY2880" s="14">
        <f t="shared" si="336"/>
        <v>3.3639999999999999</v>
      </c>
      <c r="BA2880" s="15">
        <v>41037</v>
      </c>
      <c r="BB2880" s="14">
        <v>430.13319999999999</v>
      </c>
      <c r="BD2880" s="15"/>
    </row>
    <row r="2881" spans="2:56" x14ac:dyDescent="0.2">
      <c r="B2881" s="15">
        <v>41038</v>
      </c>
      <c r="C2881" s="14">
        <v>1.518</v>
      </c>
      <c r="E2881" s="15">
        <v>41038</v>
      </c>
      <c r="F2881" s="14">
        <v>2.8570000000000002</v>
      </c>
      <c r="H2881" s="15">
        <v>41038</v>
      </c>
      <c r="I2881" s="14">
        <v>6.0780000000000003</v>
      </c>
      <c r="K2881" s="15">
        <v>41038</v>
      </c>
      <c r="L2881" s="14">
        <v>5.5969999999999995</v>
      </c>
      <c r="N2881" s="15">
        <v>41038</v>
      </c>
      <c r="O2881" s="14">
        <v>3.2439999999999998</v>
      </c>
      <c r="Q2881" s="15">
        <v>41038</v>
      </c>
      <c r="R2881" s="14">
        <v>2.1219999999999999</v>
      </c>
      <c r="T2881" s="15">
        <v>41038</v>
      </c>
      <c r="U2881" s="14">
        <v>2.6080000000000001</v>
      </c>
      <c r="W2881" s="15">
        <v>41038</v>
      </c>
      <c r="X2881" s="14">
        <v>11.532999999999999</v>
      </c>
      <c r="Z2881" s="15">
        <v>41038</v>
      </c>
      <c r="AA2881" s="14">
        <v>1.9359999999999999</v>
      </c>
      <c r="AC2881" s="14">
        <f t="shared" si="330"/>
        <v>3.6230631855399347</v>
      </c>
      <c r="AE2881" s="15">
        <v>41038</v>
      </c>
      <c r="AF2881" s="14">
        <v>1.8227</v>
      </c>
      <c r="AH2881" s="15">
        <v>41038</v>
      </c>
      <c r="AI2881" s="14">
        <v>1.9039999999999999</v>
      </c>
      <c r="AK2881" s="15">
        <v>41038</v>
      </c>
      <c r="AL2881" s="14">
        <v>2.0649999999999999</v>
      </c>
      <c r="AM2881" s="14">
        <f t="shared" si="332"/>
        <v>1.5580631855399347</v>
      </c>
      <c r="AN2881" s="15">
        <v>41038</v>
      </c>
      <c r="AO2881" s="14">
        <v>2.5750000000000002</v>
      </c>
      <c r="AP2881" s="14">
        <f t="shared" si="333"/>
        <v>-0.75230000000000019</v>
      </c>
      <c r="AQ2881" s="15">
        <v>41038</v>
      </c>
      <c r="AR2881" s="14">
        <v>3.1427</v>
      </c>
      <c r="AS2881" s="14">
        <f t="shared" si="334"/>
        <v>-1.2387000000000001</v>
      </c>
      <c r="AU2881" s="14">
        <f t="shared" si="331"/>
        <v>-0.54699999999999993</v>
      </c>
      <c r="AW2881" s="14">
        <f t="shared" si="335"/>
        <v>4.0129999999999999</v>
      </c>
      <c r="AY2881" s="14">
        <f t="shared" si="336"/>
        <v>3.5319999999999996</v>
      </c>
      <c r="BA2881" s="15">
        <v>41038</v>
      </c>
      <c r="BB2881" s="14">
        <v>456.02359999999999</v>
      </c>
      <c r="BD2881" s="15"/>
    </row>
    <row r="2882" spans="2:56" x14ac:dyDescent="0.2">
      <c r="B2882" s="15">
        <v>41039</v>
      </c>
      <c r="C2882" s="14">
        <v>1.5390000000000001</v>
      </c>
      <c r="E2882" s="15">
        <v>41039</v>
      </c>
      <c r="F2882" s="14">
        <v>2.819</v>
      </c>
      <c r="H2882" s="15">
        <v>41039</v>
      </c>
      <c r="I2882" s="14">
        <v>5.992</v>
      </c>
      <c r="K2882" s="15">
        <v>41039</v>
      </c>
      <c r="L2882" s="14">
        <v>5.5179999999999998</v>
      </c>
      <c r="N2882" s="15">
        <v>41039</v>
      </c>
      <c r="O2882" s="14">
        <v>3.1960000000000002</v>
      </c>
      <c r="Q2882" s="15">
        <v>41039</v>
      </c>
      <c r="R2882" s="14">
        <v>2.0880000000000001</v>
      </c>
      <c r="T2882" s="15">
        <v>41039</v>
      </c>
      <c r="U2882" s="14">
        <v>2.5590000000000002</v>
      </c>
      <c r="W2882" s="15">
        <v>41039</v>
      </c>
      <c r="X2882" s="14">
        <v>11.132999999999999</v>
      </c>
      <c r="Z2882" s="15">
        <v>41039</v>
      </c>
      <c r="AA2882" s="14">
        <v>1.8940000000000001</v>
      </c>
      <c r="AC2882" s="14">
        <f t="shared" si="330"/>
        <v>3.5768326896338638</v>
      </c>
      <c r="AE2882" s="15">
        <v>41039</v>
      </c>
      <c r="AF2882" s="14">
        <v>1.867</v>
      </c>
      <c r="AH2882" s="15">
        <v>41039</v>
      </c>
      <c r="AI2882" s="14">
        <v>1.9870000000000001</v>
      </c>
      <c r="AK2882" s="15">
        <v>41039</v>
      </c>
      <c r="AL2882" s="14">
        <v>2.0750000000000002</v>
      </c>
      <c r="AM2882" s="14">
        <f t="shared" si="332"/>
        <v>1.5018326896338636</v>
      </c>
      <c r="AN2882" s="15">
        <v>41039</v>
      </c>
      <c r="AO2882" s="14">
        <v>2.58</v>
      </c>
      <c r="AP2882" s="14">
        <f t="shared" si="333"/>
        <v>-0.71300000000000008</v>
      </c>
      <c r="AQ2882" s="15">
        <v>41039</v>
      </c>
      <c r="AR2882" s="14">
        <v>3.1629999999999998</v>
      </c>
      <c r="AS2882" s="14">
        <f t="shared" si="334"/>
        <v>-1.1759999999999997</v>
      </c>
      <c r="AU2882" s="14">
        <f t="shared" si="331"/>
        <v>-0.53600000000000003</v>
      </c>
      <c r="AW2882" s="14">
        <f t="shared" si="335"/>
        <v>3.9169999999999998</v>
      </c>
      <c r="AY2882" s="14">
        <f t="shared" si="336"/>
        <v>3.4429999999999996</v>
      </c>
      <c r="BA2882" s="15">
        <v>41039</v>
      </c>
      <c r="BB2882" s="14">
        <v>445.24110000000002</v>
      </c>
      <c r="BD2882" s="15"/>
    </row>
    <row r="2883" spans="2:56" x14ac:dyDescent="0.2">
      <c r="B2883" s="15">
        <v>41040</v>
      </c>
      <c r="C2883" s="14">
        <v>1.516</v>
      </c>
      <c r="E2883" s="15">
        <v>41040</v>
      </c>
      <c r="F2883" s="14">
        <v>2.8040000000000003</v>
      </c>
      <c r="H2883" s="15">
        <v>41040</v>
      </c>
      <c r="I2883" s="14">
        <v>6.0069999999999997</v>
      </c>
      <c r="K2883" s="15">
        <v>41040</v>
      </c>
      <c r="L2883" s="14">
        <v>5.5090000000000003</v>
      </c>
      <c r="N2883" s="15">
        <v>41040</v>
      </c>
      <c r="O2883" s="14">
        <v>3.1680000000000001</v>
      </c>
      <c r="Q2883" s="15">
        <v>41040</v>
      </c>
      <c r="R2883" s="14">
        <v>2.0310000000000001</v>
      </c>
      <c r="T2883" s="15">
        <v>41040</v>
      </c>
      <c r="U2883" s="14">
        <v>2.5150000000000001</v>
      </c>
      <c r="W2883" s="15">
        <v>41040</v>
      </c>
      <c r="X2883" s="14">
        <v>10.938000000000001</v>
      </c>
      <c r="Z2883" s="15">
        <v>41040</v>
      </c>
      <c r="AA2883" s="14">
        <v>1.8519999999999999</v>
      </c>
      <c r="AC2883" s="14">
        <f t="shared" si="330"/>
        <v>3.5555178433492967</v>
      </c>
      <c r="AE2883" s="15">
        <v>41040</v>
      </c>
      <c r="AF2883" s="14">
        <v>1.8376000000000001</v>
      </c>
      <c r="AH2883" s="15">
        <v>41040</v>
      </c>
      <c r="AI2883" s="14">
        <v>1.9630000000000001</v>
      </c>
      <c r="AK2883" s="15">
        <v>41040</v>
      </c>
      <c r="AL2883" s="14">
        <v>2.08</v>
      </c>
      <c r="AM2883" s="14">
        <f t="shared" si="332"/>
        <v>1.4755178433492966</v>
      </c>
      <c r="AN2883" s="15">
        <v>41040</v>
      </c>
      <c r="AO2883" s="14">
        <v>2.4649999999999999</v>
      </c>
      <c r="AP2883" s="14">
        <f t="shared" si="333"/>
        <v>-0.62739999999999974</v>
      </c>
      <c r="AQ2883" s="15">
        <v>41040</v>
      </c>
      <c r="AR2883" s="14">
        <v>3.1935000000000002</v>
      </c>
      <c r="AS2883" s="14">
        <f t="shared" si="334"/>
        <v>-1.2305000000000001</v>
      </c>
      <c r="AU2883" s="14">
        <f t="shared" si="331"/>
        <v>-0.56400000000000006</v>
      </c>
      <c r="AW2883" s="14">
        <f t="shared" si="335"/>
        <v>3.9269999999999996</v>
      </c>
      <c r="AY2883" s="14">
        <f t="shared" si="336"/>
        <v>3.4290000000000003</v>
      </c>
      <c r="BA2883" s="15">
        <v>41040</v>
      </c>
      <c r="BB2883" s="14">
        <v>449.06200000000001</v>
      </c>
      <c r="BD2883" s="15"/>
    </row>
    <row r="2884" spans="2:56" x14ac:dyDescent="0.2">
      <c r="B2884" s="15">
        <v>41041</v>
      </c>
      <c r="C2884" s="14">
        <v>1.516</v>
      </c>
      <c r="E2884" s="15">
        <v>41041</v>
      </c>
      <c r="F2884" s="14">
        <v>2.8040000000000003</v>
      </c>
      <c r="H2884" s="15">
        <v>41041</v>
      </c>
      <c r="I2884" s="14">
        <v>6.0069999999999997</v>
      </c>
      <c r="K2884" s="15">
        <v>41041</v>
      </c>
      <c r="L2884" s="14">
        <v>5.5090000000000003</v>
      </c>
      <c r="N2884" s="15">
        <v>41041</v>
      </c>
      <c r="O2884" s="14">
        <v>3.1680000000000001</v>
      </c>
      <c r="Q2884" s="15">
        <v>41041</v>
      </c>
      <c r="R2884" s="14">
        <v>2.0310000000000001</v>
      </c>
      <c r="T2884" s="15">
        <v>41041</v>
      </c>
      <c r="U2884" s="14">
        <v>2.5150000000000001</v>
      </c>
      <c r="W2884" s="15">
        <v>41041</v>
      </c>
      <c r="X2884" s="14">
        <v>10.938000000000001</v>
      </c>
      <c r="Z2884" s="15">
        <v>41041</v>
      </c>
      <c r="AA2884" s="14">
        <v>1.8519999999999999</v>
      </c>
      <c r="AC2884" s="14">
        <f t="shared" ref="AC2884:AC2947" si="337">((C2884*$C$1)+(F2884*$F$1)+(I2884*$I$1)+(L2884*$L$1)+(O2884*$O$1)+(R2884*$R$1)+(U2884*$U$1)+(X2884*$X$1)+(AA2884*$AA$1))/($C$1+$F$1+$I$1+$L$1+$O$1+$R$1+$U$1+$X$1+$AA$1)</f>
        <v>3.5555178433492967</v>
      </c>
      <c r="AE2884" s="15">
        <v>41041</v>
      </c>
      <c r="AF2884" s="14">
        <v>1.8376000000000001</v>
      </c>
      <c r="AH2884" s="15">
        <v>41041</v>
      </c>
      <c r="AI2884" s="14">
        <v>1.9630000000000001</v>
      </c>
      <c r="AK2884" s="15">
        <v>41041</v>
      </c>
      <c r="AL2884" s="14">
        <v>2.08</v>
      </c>
      <c r="AM2884" s="14">
        <f t="shared" si="332"/>
        <v>1.4755178433492966</v>
      </c>
      <c r="AN2884" s="15">
        <v>41041</v>
      </c>
      <c r="AO2884" s="14">
        <v>2.4649999999999999</v>
      </c>
      <c r="AP2884" s="14">
        <f t="shared" si="333"/>
        <v>-0.62739999999999974</v>
      </c>
      <c r="AQ2884" s="15">
        <v>41041</v>
      </c>
      <c r="AR2884" s="14">
        <v>3.1935000000000002</v>
      </c>
      <c r="AS2884" s="14">
        <f t="shared" si="334"/>
        <v>-1.2305000000000001</v>
      </c>
      <c r="AU2884" s="14">
        <f t="shared" ref="AU2884:AU2947" si="338">C2884-AL2884</f>
        <v>-0.56400000000000006</v>
      </c>
      <c r="AW2884" s="14">
        <f t="shared" si="335"/>
        <v>3.9269999999999996</v>
      </c>
      <c r="AY2884" s="14">
        <f t="shared" si="336"/>
        <v>3.4290000000000003</v>
      </c>
      <c r="BA2884" s="15">
        <v>41041</v>
      </c>
      <c r="BB2884" s="14">
        <v>449.06200000000001</v>
      </c>
      <c r="BD2884" s="15"/>
    </row>
    <row r="2885" spans="2:56" x14ac:dyDescent="0.2">
      <c r="B2885" s="15">
        <v>41042</v>
      </c>
      <c r="C2885" s="14">
        <v>1.516</v>
      </c>
      <c r="E2885" s="15">
        <v>41042</v>
      </c>
      <c r="F2885" s="14">
        <v>2.8040000000000003</v>
      </c>
      <c r="H2885" s="15">
        <v>41042</v>
      </c>
      <c r="I2885" s="14">
        <v>6.0069999999999997</v>
      </c>
      <c r="K2885" s="15">
        <v>41042</v>
      </c>
      <c r="L2885" s="14">
        <v>5.5090000000000003</v>
      </c>
      <c r="N2885" s="15">
        <v>41042</v>
      </c>
      <c r="O2885" s="14">
        <v>3.1680000000000001</v>
      </c>
      <c r="Q2885" s="15">
        <v>41042</v>
      </c>
      <c r="R2885" s="14">
        <v>2.0310000000000001</v>
      </c>
      <c r="T2885" s="15">
        <v>41042</v>
      </c>
      <c r="U2885" s="14">
        <v>2.5150000000000001</v>
      </c>
      <c r="W2885" s="15">
        <v>41042</v>
      </c>
      <c r="X2885" s="14">
        <v>10.938000000000001</v>
      </c>
      <c r="Z2885" s="15">
        <v>41042</v>
      </c>
      <c r="AA2885" s="14">
        <v>1.8519999999999999</v>
      </c>
      <c r="AC2885" s="14">
        <f t="shared" si="337"/>
        <v>3.5555178433492967</v>
      </c>
      <c r="AE2885" s="15">
        <v>41042</v>
      </c>
      <c r="AF2885" s="14">
        <v>1.8376000000000001</v>
      </c>
      <c r="AH2885" s="15">
        <v>41042</v>
      </c>
      <c r="AI2885" s="14">
        <v>1.9630000000000001</v>
      </c>
      <c r="AK2885" s="15">
        <v>41042</v>
      </c>
      <c r="AL2885" s="14">
        <v>2.08</v>
      </c>
      <c r="AM2885" s="14">
        <f t="shared" si="332"/>
        <v>1.4755178433492966</v>
      </c>
      <c r="AN2885" s="15">
        <v>41042</v>
      </c>
      <c r="AO2885" s="14">
        <v>2.4649999999999999</v>
      </c>
      <c r="AP2885" s="14">
        <f t="shared" si="333"/>
        <v>-0.62739999999999974</v>
      </c>
      <c r="AQ2885" s="15">
        <v>41042</v>
      </c>
      <c r="AR2885" s="14">
        <v>3.1935000000000002</v>
      </c>
      <c r="AS2885" s="14">
        <f t="shared" si="334"/>
        <v>-1.2305000000000001</v>
      </c>
      <c r="AU2885" s="14">
        <f t="shared" si="338"/>
        <v>-0.56400000000000006</v>
      </c>
      <c r="AW2885" s="14">
        <f t="shared" si="335"/>
        <v>3.9269999999999996</v>
      </c>
      <c r="AY2885" s="14">
        <f t="shared" si="336"/>
        <v>3.4290000000000003</v>
      </c>
      <c r="BA2885" s="15">
        <v>41042</v>
      </c>
      <c r="BB2885" s="14">
        <v>449.06200000000001</v>
      </c>
      <c r="BD2885" s="15"/>
    </row>
    <row r="2886" spans="2:56" x14ac:dyDescent="0.2">
      <c r="B2886" s="15">
        <v>41043</v>
      </c>
      <c r="C2886" s="14">
        <v>1.4570000000000001</v>
      </c>
      <c r="E2886" s="15">
        <v>41043</v>
      </c>
      <c r="F2886" s="14">
        <v>2.8289999999999997</v>
      </c>
      <c r="H2886" s="15">
        <v>41043</v>
      </c>
      <c r="I2886" s="14">
        <v>6.2270000000000003</v>
      </c>
      <c r="K2886" s="15">
        <v>41043</v>
      </c>
      <c r="L2886" s="14">
        <v>5.6970000000000001</v>
      </c>
      <c r="N2886" s="15">
        <v>41043</v>
      </c>
      <c r="O2886" s="14">
        <v>3.2130000000000001</v>
      </c>
      <c r="Q2886" s="15">
        <v>41043</v>
      </c>
      <c r="R2886" s="14">
        <v>1.97</v>
      </c>
      <c r="T2886" s="15">
        <v>41043</v>
      </c>
      <c r="U2886" s="14">
        <v>2.508</v>
      </c>
      <c r="W2886" s="15">
        <v>41043</v>
      </c>
      <c r="X2886" s="14">
        <v>11.113</v>
      </c>
      <c r="Z2886" s="15">
        <v>41043</v>
      </c>
      <c r="AA2886" s="14">
        <v>1.8090000000000002</v>
      </c>
      <c r="AC2886" s="14">
        <f t="shared" si="337"/>
        <v>3.6120001544878733</v>
      </c>
      <c r="AE2886" s="15">
        <v>41043</v>
      </c>
      <c r="AF2886" s="14">
        <v>1.7637</v>
      </c>
      <c r="AH2886" s="15">
        <v>41043</v>
      </c>
      <c r="AI2886" s="14">
        <v>1.877</v>
      </c>
      <c r="AK2886" s="15">
        <v>41043</v>
      </c>
      <c r="AL2886" s="14">
        <v>2.0529999999999999</v>
      </c>
      <c r="AM2886" s="14">
        <f t="shared" si="332"/>
        <v>1.5590001544878733</v>
      </c>
      <c r="AN2886" s="15">
        <v>41043</v>
      </c>
      <c r="AO2886" s="14">
        <v>2.5375000000000001</v>
      </c>
      <c r="AP2886" s="14">
        <f t="shared" si="333"/>
        <v>-0.77380000000000004</v>
      </c>
      <c r="AQ2886" s="15">
        <v>41043</v>
      </c>
      <c r="AR2886" s="14">
        <v>3.1665000000000001</v>
      </c>
      <c r="AS2886" s="14">
        <f t="shared" si="334"/>
        <v>-1.2895000000000001</v>
      </c>
      <c r="AU2886" s="14">
        <f t="shared" si="338"/>
        <v>-0.59599999999999986</v>
      </c>
      <c r="AW2886" s="14">
        <f t="shared" si="335"/>
        <v>4.1740000000000004</v>
      </c>
      <c r="AY2886" s="14">
        <f t="shared" si="336"/>
        <v>3.6440000000000001</v>
      </c>
      <c r="BA2886" s="15">
        <v>41043</v>
      </c>
      <c r="BB2886" s="14">
        <v>476.94450000000001</v>
      </c>
      <c r="BD2886" s="15"/>
    </row>
    <row r="2887" spans="2:56" x14ac:dyDescent="0.2">
      <c r="B2887" s="15">
        <v>41044</v>
      </c>
      <c r="C2887" s="14">
        <v>1.47</v>
      </c>
      <c r="E2887" s="15">
        <v>41044</v>
      </c>
      <c r="F2887" s="14">
        <v>2.899</v>
      </c>
      <c r="H2887" s="15">
        <v>41044</v>
      </c>
      <c r="I2887" s="14">
        <v>6.3469999999999995</v>
      </c>
      <c r="K2887" s="15">
        <v>41044</v>
      </c>
      <c r="L2887" s="14">
        <v>5.8639999999999999</v>
      </c>
      <c r="N2887" s="15">
        <v>41044</v>
      </c>
      <c r="O2887" s="14">
        <v>3.26</v>
      </c>
      <c r="Q2887" s="15">
        <v>41044</v>
      </c>
      <c r="R2887" s="14">
        <v>1.9809999999999999</v>
      </c>
      <c r="T2887" s="15">
        <v>41044</v>
      </c>
      <c r="U2887" s="14">
        <v>2.5230000000000001</v>
      </c>
      <c r="W2887" s="15">
        <v>41044</v>
      </c>
      <c r="X2887" s="14">
        <v>11.420999999999999</v>
      </c>
      <c r="Z2887" s="15">
        <v>41044</v>
      </c>
      <c r="AA2887" s="14">
        <v>1.8159999999999998</v>
      </c>
      <c r="AC2887" s="14">
        <f t="shared" si="337"/>
        <v>3.6904259230650394</v>
      </c>
      <c r="AE2887" s="15">
        <v>41044</v>
      </c>
      <c r="AF2887" s="14">
        <v>1.7671000000000001</v>
      </c>
      <c r="AH2887" s="15">
        <v>41044</v>
      </c>
      <c r="AI2887" s="14">
        <v>1.895</v>
      </c>
      <c r="AK2887" s="15">
        <v>41044</v>
      </c>
      <c r="AL2887" s="14">
        <v>2.048</v>
      </c>
      <c r="AM2887" s="14">
        <f t="shared" si="332"/>
        <v>1.6424259230650393</v>
      </c>
      <c r="AN2887" s="15">
        <v>41044</v>
      </c>
      <c r="AO2887" s="14">
        <v>2.5674999999999999</v>
      </c>
      <c r="AP2887" s="14">
        <f t="shared" si="333"/>
        <v>-0.80039999999999978</v>
      </c>
      <c r="AQ2887" s="15">
        <v>41044</v>
      </c>
      <c r="AR2887" s="14">
        <v>3.1785000000000001</v>
      </c>
      <c r="AS2887" s="14">
        <f t="shared" si="334"/>
        <v>-1.2835000000000001</v>
      </c>
      <c r="AU2887" s="14">
        <f t="shared" si="338"/>
        <v>-0.57800000000000007</v>
      </c>
      <c r="AW2887" s="14">
        <f t="shared" si="335"/>
        <v>4.2989999999999995</v>
      </c>
      <c r="AY2887" s="14">
        <f t="shared" si="336"/>
        <v>3.8159999999999998</v>
      </c>
      <c r="BA2887" s="15">
        <v>41044</v>
      </c>
      <c r="BB2887" s="14">
        <v>487.67779999999999</v>
      </c>
      <c r="BD2887" s="15"/>
    </row>
    <row r="2888" spans="2:56" x14ac:dyDescent="0.2">
      <c r="B2888" s="15">
        <v>41045</v>
      </c>
      <c r="C2888" s="14">
        <v>1.47</v>
      </c>
      <c r="E2888" s="15">
        <v>41045</v>
      </c>
      <c r="F2888" s="14">
        <v>2.887</v>
      </c>
      <c r="H2888" s="15">
        <v>41045</v>
      </c>
      <c r="I2888" s="14">
        <v>6.2919999999999998</v>
      </c>
      <c r="K2888" s="15">
        <v>41045</v>
      </c>
      <c r="L2888" s="14">
        <v>5.8289999999999997</v>
      </c>
      <c r="N2888" s="15">
        <v>41045</v>
      </c>
      <c r="O2888" s="14">
        <v>3.2560000000000002</v>
      </c>
      <c r="Q2888" s="15">
        <v>41045</v>
      </c>
      <c r="R2888" s="14">
        <v>1.976</v>
      </c>
      <c r="T2888" s="15">
        <v>41045</v>
      </c>
      <c r="U2888" s="14">
        <v>2.5350000000000001</v>
      </c>
      <c r="W2888" s="15">
        <v>41045</v>
      </c>
      <c r="X2888" s="14">
        <v>11.769</v>
      </c>
      <c r="Z2888" s="15">
        <v>41045</v>
      </c>
      <c r="AA2888" s="14">
        <v>1.8129999999999999</v>
      </c>
      <c r="AC2888" s="14">
        <f t="shared" si="337"/>
        <v>3.6828300633400279</v>
      </c>
      <c r="AE2888" s="15">
        <v>41045</v>
      </c>
      <c r="AF2888" s="14">
        <v>1.7603</v>
      </c>
      <c r="AH2888" s="15">
        <v>41045</v>
      </c>
      <c r="AI2888" s="14">
        <v>1.8780000000000001</v>
      </c>
      <c r="AK2888" s="15">
        <v>41045</v>
      </c>
      <c r="AL2888" s="14">
        <v>2.0449999999999999</v>
      </c>
      <c r="AM2888" s="14">
        <f t="shared" si="332"/>
        <v>1.637830063340028</v>
      </c>
      <c r="AN2888" s="15">
        <v>41045</v>
      </c>
      <c r="AO2888" s="14">
        <v>2.4805000000000001</v>
      </c>
      <c r="AP2888" s="14">
        <f t="shared" si="333"/>
        <v>-0.72020000000000017</v>
      </c>
      <c r="AQ2888" s="15">
        <v>41045</v>
      </c>
      <c r="AR2888" s="14">
        <v>3.1701999999999999</v>
      </c>
      <c r="AS2888" s="14">
        <f t="shared" si="334"/>
        <v>-1.2921999999999998</v>
      </c>
      <c r="AU2888" s="14">
        <f t="shared" si="338"/>
        <v>-0.57499999999999996</v>
      </c>
      <c r="AW2888" s="14">
        <f t="shared" si="335"/>
        <v>4.2469999999999999</v>
      </c>
      <c r="AY2888" s="14">
        <f t="shared" si="336"/>
        <v>3.7839999999999998</v>
      </c>
      <c r="BA2888" s="15">
        <v>41045</v>
      </c>
      <c r="BB2888" s="14">
        <v>482.24860000000001</v>
      </c>
      <c r="BD2888" s="15"/>
    </row>
    <row r="2889" spans="2:56" x14ac:dyDescent="0.2">
      <c r="B2889" s="15">
        <v>41046</v>
      </c>
      <c r="C2889" s="14">
        <v>1.413</v>
      </c>
      <c r="E2889" s="15">
        <v>41046</v>
      </c>
      <c r="F2889" s="14">
        <v>2.8719999999999999</v>
      </c>
      <c r="H2889" s="15">
        <v>41046</v>
      </c>
      <c r="I2889" s="14">
        <v>6.3140000000000001</v>
      </c>
      <c r="K2889" s="15">
        <v>41046</v>
      </c>
      <c r="L2889" s="14">
        <v>5.8220000000000001</v>
      </c>
      <c r="N2889" s="15">
        <v>41046</v>
      </c>
      <c r="O2889" s="14">
        <v>3.3149999999999999</v>
      </c>
      <c r="Q2889" s="15">
        <v>41046</v>
      </c>
      <c r="R2889" s="14">
        <v>1.9140000000000001</v>
      </c>
      <c r="T2889" s="15">
        <v>41046</v>
      </c>
      <c r="U2889" s="14">
        <v>2.5009999999999999</v>
      </c>
      <c r="W2889" s="15">
        <v>41046</v>
      </c>
      <c r="X2889" s="14">
        <v>11.84</v>
      </c>
      <c r="Z2889" s="15">
        <v>41046</v>
      </c>
      <c r="AA2889" s="14">
        <v>1.76</v>
      </c>
      <c r="AC2889" s="14">
        <f t="shared" si="337"/>
        <v>3.6636536381894014</v>
      </c>
      <c r="AE2889" s="15">
        <v>41046</v>
      </c>
      <c r="AF2889" s="14">
        <v>1.6971000000000001</v>
      </c>
      <c r="AH2889" s="15">
        <v>41046</v>
      </c>
      <c r="AI2889" s="14">
        <v>1.8380000000000001</v>
      </c>
      <c r="AK2889" s="15">
        <v>41046</v>
      </c>
      <c r="AL2889" s="14">
        <v>2.0299999999999998</v>
      </c>
      <c r="AM2889" s="14">
        <f t="shared" si="332"/>
        <v>1.6336536381894016</v>
      </c>
      <c r="AN2889" s="15">
        <v>41046</v>
      </c>
      <c r="AO2889" s="14">
        <v>2.4775</v>
      </c>
      <c r="AP2889" s="14">
        <f t="shared" si="333"/>
        <v>-0.78039999999999998</v>
      </c>
      <c r="AQ2889" s="15">
        <v>41046</v>
      </c>
      <c r="AR2889" s="14">
        <v>3.1627000000000001</v>
      </c>
      <c r="AS2889" s="14">
        <f t="shared" si="334"/>
        <v>-1.3247</v>
      </c>
      <c r="AU2889" s="14">
        <f t="shared" si="338"/>
        <v>-0.61699999999999977</v>
      </c>
      <c r="AW2889" s="14">
        <f t="shared" si="335"/>
        <v>4.2840000000000007</v>
      </c>
      <c r="AY2889" s="14">
        <f t="shared" si="336"/>
        <v>3.7920000000000003</v>
      </c>
      <c r="BA2889" s="15">
        <v>41046</v>
      </c>
      <c r="BB2889" s="14">
        <v>490.09820000000002</v>
      </c>
      <c r="BD2889" s="15"/>
    </row>
    <row r="2890" spans="2:56" x14ac:dyDescent="0.2">
      <c r="B2890" s="15">
        <v>41047</v>
      </c>
      <c r="C2890" s="14">
        <v>1.4259999999999999</v>
      </c>
      <c r="E2890" s="15">
        <v>41047</v>
      </c>
      <c r="F2890" s="14">
        <v>2.8519999999999999</v>
      </c>
      <c r="H2890" s="15">
        <v>41047</v>
      </c>
      <c r="I2890" s="14">
        <v>6.27</v>
      </c>
      <c r="K2890" s="15">
        <v>41047</v>
      </c>
      <c r="L2890" s="14">
        <v>5.8100000000000005</v>
      </c>
      <c r="N2890" s="15">
        <v>41047</v>
      </c>
      <c r="O2890" s="14">
        <v>3.3290000000000002</v>
      </c>
      <c r="Q2890" s="15">
        <v>41047</v>
      </c>
      <c r="R2890" s="14">
        <v>1.9140000000000001</v>
      </c>
      <c r="T2890" s="15">
        <v>41047</v>
      </c>
      <c r="U2890" s="14">
        <v>2.5</v>
      </c>
      <c r="W2890" s="15">
        <v>41047</v>
      </c>
      <c r="X2890" s="14">
        <v>12.247999999999999</v>
      </c>
      <c r="Z2890" s="15">
        <v>41047</v>
      </c>
      <c r="AA2890" s="14">
        <v>1.7570000000000001</v>
      </c>
      <c r="AC2890" s="14">
        <f t="shared" si="337"/>
        <v>3.6660108141510892</v>
      </c>
      <c r="AE2890" s="15">
        <v>41047</v>
      </c>
      <c r="AF2890" s="14">
        <v>1.7225999999999999</v>
      </c>
      <c r="AH2890" s="15">
        <v>41047</v>
      </c>
      <c r="AI2890" s="14">
        <v>1.825</v>
      </c>
      <c r="AK2890" s="15">
        <v>41047</v>
      </c>
      <c r="AL2890" s="14">
        <v>2</v>
      </c>
      <c r="AM2890" s="14">
        <f t="shared" si="332"/>
        <v>1.6660108141510892</v>
      </c>
      <c r="AN2890" s="15">
        <v>41047</v>
      </c>
      <c r="AO2890" s="14">
        <v>2.5</v>
      </c>
      <c r="AP2890" s="14">
        <f t="shared" si="333"/>
        <v>-0.77740000000000009</v>
      </c>
      <c r="AQ2890" s="15">
        <v>41047</v>
      </c>
      <c r="AR2890" s="14">
        <v>3.15</v>
      </c>
      <c r="AS2890" s="14">
        <f t="shared" si="334"/>
        <v>-1.325</v>
      </c>
      <c r="AU2890" s="14">
        <f t="shared" si="338"/>
        <v>-0.57400000000000007</v>
      </c>
      <c r="AW2890" s="14">
        <f t="shared" si="335"/>
        <v>4.2699999999999996</v>
      </c>
      <c r="AY2890" s="14">
        <f t="shared" si="336"/>
        <v>3.8100000000000005</v>
      </c>
      <c r="BA2890" s="15">
        <v>41047</v>
      </c>
      <c r="BB2890" s="14">
        <v>484.41820000000001</v>
      </c>
      <c r="BD2890" s="15"/>
    </row>
    <row r="2891" spans="2:56" x14ac:dyDescent="0.2">
      <c r="B2891" s="15">
        <v>41048</v>
      </c>
      <c r="C2891" s="14">
        <v>1.4259999999999999</v>
      </c>
      <c r="E2891" s="15">
        <v>41048</v>
      </c>
      <c r="F2891" s="14">
        <v>2.8519999999999999</v>
      </c>
      <c r="H2891" s="15">
        <v>41048</v>
      </c>
      <c r="I2891" s="14">
        <v>6.27</v>
      </c>
      <c r="K2891" s="15">
        <v>41048</v>
      </c>
      <c r="L2891" s="14">
        <v>5.8100000000000005</v>
      </c>
      <c r="N2891" s="15">
        <v>41048</v>
      </c>
      <c r="O2891" s="14">
        <v>3.3290000000000002</v>
      </c>
      <c r="Q2891" s="15">
        <v>41048</v>
      </c>
      <c r="R2891" s="14">
        <v>1.9140000000000001</v>
      </c>
      <c r="T2891" s="15">
        <v>41048</v>
      </c>
      <c r="U2891" s="14">
        <v>2.5</v>
      </c>
      <c r="W2891" s="15">
        <v>41048</v>
      </c>
      <c r="X2891" s="14">
        <v>12.247999999999999</v>
      </c>
      <c r="Z2891" s="15">
        <v>41048</v>
      </c>
      <c r="AA2891" s="14">
        <v>1.7570000000000001</v>
      </c>
      <c r="AC2891" s="14">
        <f t="shared" si="337"/>
        <v>3.6660108141510892</v>
      </c>
      <c r="AE2891" s="15">
        <v>41048</v>
      </c>
      <c r="AF2891" s="14">
        <v>1.7225999999999999</v>
      </c>
      <c r="AH2891" s="15">
        <v>41048</v>
      </c>
      <c r="AI2891" s="14">
        <v>1.825</v>
      </c>
      <c r="AK2891" s="15">
        <v>41048</v>
      </c>
      <c r="AL2891" s="14">
        <v>2</v>
      </c>
      <c r="AM2891" s="14">
        <f t="shared" si="332"/>
        <v>1.6660108141510892</v>
      </c>
      <c r="AN2891" s="15">
        <v>41048</v>
      </c>
      <c r="AO2891" s="14">
        <v>2.5</v>
      </c>
      <c r="AP2891" s="14">
        <f t="shared" si="333"/>
        <v>-0.77740000000000009</v>
      </c>
      <c r="AQ2891" s="15">
        <v>41048</v>
      </c>
      <c r="AR2891" s="14">
        <v>3.15</v>
      </c>
      <c r="AS2891" s="14">
        <f t="shared" si="334"/>
        <v>-1.325</v>
      </c>
      <c r="AU2891" s="14">
        <f t="shared" si="338"/>
        <v>-0.57400000000000007</v>
      </c>
      <c r="AW2891" s="14">
        <f t="shared" si="335"/>
        <v>4.2699999999999996</v>
      </c>
      <c r="AY2891" s="14">
        <f t="shared" si="336"/>
        <v>3.8100000000000005</v>
      </c>
      <c r="BA2891" s="15">
        <v>41048</v>
      </c>
      <c r="BB2891" s="14">
        <v>484.41820000000001</v>
      </c>
      <c r="BD2891" s="15"/>
    </row>
    <row r="2892" spans="2:56" x14ac:dyDescent="0.2">
      <c r="B2892" s="15">
        <v>41049</v>
      </c>
      <c r="C2892" s="14">
        <v>1.4259999999999999</v>
      </c>
      <c r="E2892" s="15">
        <v>41049</v>
      </c>
      <c r="F2892" s="14">
        <v>2.8519999999999999</v>
      </c>
      <c r="H2892" s="15">
        <v>41049</v>
      </c>
      <c r="I2892" s="14">
        <v>6.27</v>
      </c>
      <c r="K2892" s="15">
        <v>41049</v>
      </c>
      <c r="L2892" s="14">
        <v>5.8100000000000005</v>
      </c>
      <c r="N2892" s="15">
        <v>41049</v>
      </c>
      <c r="O2892" s="14">
        <v>3.3290000000000002</v>
      </c>
      <c r="Q2892" s="15">
        <v>41049</v>
      </c>
      <c r="R2892" s="14">
        <v>1.9140000000000001</v>
      </c>
      <c r="T2892" s="15">
        <v>41049</v>
      </c>
      <c r="U2892" s="14">
        <v>2.5</v>
      </c>
      <c r="W2892" s="15">
        <v>41049</v>
      </c>
      <c r="X2892" s="14">
        <v>12.247999999999999</v>
      </c>
      <c r="Z2892" s="15">
        <v>41049</v>
      </c>
      <c r="AA2892" s="14">
        <v>1.7570000000000001</v>
      </c>
      <c r="AC2892" s="14">
        <f t="shared" si="337"/>
        <v>3.6660108141510892</v>
      </c>
      <c r="AE2892" s="15">
        <v>41049</v>
      </c>
      <c r="AF2892" s="14">
        <v>1.7225999999999999</v>
      </c>
      <c r="AH2892" s="15">
        <v>41049</v>
      </c>
      <c r="AI2892" s="14">
        <v>1.825</v>
      </c>
      <c r="AK2892" s="15">
        <v>41049</v>
      </c>
      <c r="AL2892" s="14">
        <v>2</v>
      </c>
      <c r="AM2892" s="14">
        <f t="shared" si="332"/>
        <v>1.6660108141510892</v>
      </c>
      <c r="AN2892" s="15">
        <v>41049</v>
      </c>
      <c r="AO2892" s="14">
        <v>2.5</v>
      </c>
      <c r="AP2892" s="14">
        <f t="shared" si="333"/>
        <v>-0.77740000000000009</v>
      </c>
      <c r="AQ2892" s="15">
        <v>41049</v>
      </c>
      <c r="AR2892" s="14">
        <v>3.15</v>
      </c>
      <c r="AS2892" s="14">
        <f t="shared" si="334"/>
        <v>-1.325</v>
      </c>
      <c r="AU2892" s="14">
        <f t="shared" si="338"/>
        <v>-0.57400000000000007</v>
      </c>
      <c r="AW2892" s="14">
        <f t="shared" si="335"/>
        <v>4.2699999999999996</v>
      </c>
      <c r="AY2892" s="14">
        <f t="shared" si="336"/>
        <v>3.8100000000000005</v>
      </c>
      <c r="BA2892" s="15">
        <v>41049</v>
      </c>
      <c r="BB2892" s="14">
        <v>484.41820000000001</v>
      </c>
      <c r="BD2892" s="15"/>
    </row>
    <row r="2893" spans="2:56" x14ac:dyDescent="0.2">
      <c r="B2893" s="15">
        <v>41050</v>
      </c>
      <c r="C2893" s="14">
        <v>1.431</v>
      </c>
      <c r="E2893" s="15">
        <v>41050</v>
      </c>
      <c r="F2893" s="14">
        <v>2.85</v>
      </c>
      <c r="H2893" s="15">
        <v>41050</v>
      </c>
      <c r="I2893" s="14">
        <v>6.2759999999999998</v>
      </c>
      <c r="K2893" s="15">
        <v>41050</v>
      </c>
      <c r="L2893" s="14">
        <v>5.79</v>
      </c>
      <c r="N2893" s="15">
        <v>41050</v>
      </c>
      <c r="O2893" s="14">
        <v>3.2989999999999999</v>
      </c>
      <c r="Q2893" s="15">
        <v>41050</v>
      </c>
      <c r="R2893" s="14">
        <v>1.927</v>
      </c>
      <c r="T2893" s="15">
        <v>41050</v>
      </c>
      <c r="U2893" s="14">
        <v>2.5129999999999999</v>
      </c>
      <c r="W2893" s="15">
        <v>41050</v>
      </c>
      <c r="X2893" s="14">
        <v>12.394</v>
      </c>
      <c r="Z2893" s="15">
        <v>41050</v>
      </c>
      <c r="AA2893" s="14">
        <v>1.7650000000000001</v>
      </c>
      <c r="AC2893" s="14">
        <f t="shared" si="337"/>
        <v>3.6681098408774906</v>
      </c>
      <c r="AE2893" s="15">
        <v>41050</v>
      </c>
      <c r="AF2893" s="14">
        <v>1.7414000000000001</v>
      </c>
      <c r="AH2893" s="15">
        <v>41050</v>
      </c>
      <c r="AI2893" s="14">
        <v>1.8439999999999999</v>
      </c>
      <c r="AK2893" s="15">
        <v>41050</v>
      </c>
      <c r="AL2893" s="14">
        <v>1.9849999999999999</v>
      </c>
      <c r="AM2893" s="14">
        <f t="shared" si="332"/>
        <v>1.6831098408774907</v>
      </c>
      <c r="AN2893" s="15">
        <v>41050</v>
      </c>
      <c r="AO2893" s="14">
        <v>2.5575000000000001</v>
      </c>
      <c r="AP2893" s="14">
        <f t="shared" si="333"/>
        <v>-0.81610000000000005</v>
      </c>
      <c r="AQ2893" s="15">
        <v>41050</v>
      </c>
      <c r="AR2893" s="14">
        <v>3.1377000000000002</v>
      </c>
      <c r="AS2893" s="14">
        <f t="shared" si="334"/>
        <v>-1.2937000000000003</v>
      </c>
      <c r="AU2893" s="14">
        <f t="shared" si="338"/>
        <v>-0.55399999999999983</v>
      </c>
      <c r="AW2893" s="14">
        <f t="shared" si="335"/>
        <v>4.2910000000000004</v>
      </c>
      <c r="AY2893" s="14">
        <f t="shared" si="336"/>
        <v>3.8050000000000002</v>
      </c>
      <c r="BA2893" s="15">
        <v>41050</v>
      </c>
      <c r="BB2893" s="14">
        <v>484.5009</v>
      </c>
      <c r="BD2893" s="15"/>
    </row>
    <row r="2894" spans="2:56" x14ac:dyDescent="0.2">
      <c r="B2894" s="15">
        <v>41051</v>
      </c>
      <c r="C2894" s="14">
        <v>1.468</v>
      </c>
      <c r="E2894" s="15">
        <v>41051</v>
      </c>
      <c r="F2894" s="14">
        <v>2.7880000000000003</v>
      </c>
      <c r="H2894" s="15">
        <v>41051</v>
      </c>
      <c r="I2894" s="14">
        <v>6.0780000000000003</v>
      </c>
      <c r="K2894" s="15">
        <v>41051</v>
      </c>
      <c r="L2894" s="14">
        <v>5.5780000000000003</v>
      </c>
      <c r="N2894" s="15">
        <v>41051</v>
      </c>
      <c r="O2894" s="14">
        <v>3.2450000000000001</v>
      </c>
      <c r="Q2894" s="15">
        <v>41051</v>
      </c>
      <c r="R2894" s="14">
        <v>1.9379999999999999</v>
      </c>
      <c r="T2894" s="15">
        <v>41051</v>
      </c>
      <c r="U2894" s="14">
        <v>2.464</v>
      </c>
      <c r="W2894" s="15">
        <v>41051</v>
      </c>
      <c r="X2894" s="14">
        <v>12.266999999999999</v>
      </c>
      <c r="Z2894" s="15">
        <v>41051</v>
      </c>
      <c r="AA2894" s="14">
        <v>1.7850000000000001</v>
      </c>
      <c r="AC2894" s="14">
        <f t="shared" si="337"/>
        <v>3.5915711416653791</v>
      </c>
      <c r="AE2894" s="15">
        <v>41051</v>
      </c>
      <c r="AF2894" s="14">
        <v>1.7688000000000001</v>
      </c>
      <c r="AH2894" s="15">
        <v>41051</v>
      </c>
      <c r="AI2894" s="14">
        <v>1.871</v>
      </c>
      <c r="AK2894" s="15">
        <v>41051</v>
      </c>
      <c r="AL2894" s="14">
        <v>1.9750000000000001</v>
      </c>
      <c r="AM2894" s="14">
        <f t="shared" si="332"/>
        <v>1.616571141665379</v>
      </c>
      <c r="AN2894" s="15">
        <v>41051</v>
      </c>
      <c r="AO2894" s="14">
        <v>2.5300000000000002</v>
      </c>
      <c r="AP2894" s="14">
        <f t="shared" si="333"/>
        <v>-0.7612000000000001</v>
      </c>
      <c r="AQ2894" s="15">
        <v>41051</v>
      </c>
      <c r="AR2894" s="14">
        <v>3.1301999999999999</v>
      </c>
      <c r="AS2894" s="14">
        <f t="shared" si="334"/>
        <v>-1.2591999999999999</v>
      </c>
      <c r="AU2894" s="14">
        <f t="shared" si="338"/>
        <v>-0.50700000000000012</v>
      </c>
      <c r="AW2894" s="14">
        <f t="shared" si="335"/>
        <v>4.1029999999999998</v>
      </c>
      <c r="AY2894" s="14">
        <f t="shared" si="336"/>
        <v>3.6030000000000002</v>
      </c>
      <c r="BA2894" s="15">
        <v>41051</v>
      </c>
      <c r="BB2894" s="14">
        <v>460.98059999999998</v>
      </c>
      <c r="BD2894" s="15"/>
    </row>
    <row r="2895" spans="2:56" x14ac:dyDescent="0.2">
      <c r="B2895" s="15">
        <v>41052</v>
      </c>
      <c r="C2895" s="14">
        <v>1.3839999999999999</v>
      </c>
      <c r="E2895" s="15">
        <v>41052</v>
      </c>
      <c r="F2895" s="14">
        <v>2.7410000000000001</v>
      </c>
      <c r="H2895" s="15">
        <v>41052</v>
      </c>
      <c r="I2895" s="14">
        <v>6.2039999999999997</v>
      </c>
      <c r="K2895" s="15">
        <v>41052</v>
      </c>
      <c r="L2895" s="14">
        <v>5.6669999999999998</v>
      </c>
      <c r="N2895" s="15">
        <v>41052</v>
      </c>
      <c r="O2895" s="14">
        <v>3.242</v>
      </c>
      <c r="Q2895" s="15">
        <v>41052</v>
      </c>
      <c r="R2895" s="14">
        <v>1.869</v>
      </c>
      <c r="T2895" s="15">
        <v>41052</v>
      </c>
      <c r="U2895" s="14">
        <v>2.4209999999999998</v>
      </c>
      <c r="W2895" s="15">
        <v>41052</v>
      </c>
      <c r="X2895" s="14">
        <v>12.327</v>
      </c>
      <c r="Z2895" s="15">
        <v>41052</v>
      </c>
      <c r="AA2895" s="14">
        <v>1.7069999999999999</v>
      </c>
      <c r="AC2895" s="14">
        <f t="shared" si="337"/>
        <v>3.586496060559246</v>
      </c>
      <c r="AE2895" s="15">
        <v>41052</v>
      </c>
      <c r="AF2895" s="14">
        <v>1.7345999999999999</v>
      </c>
      <c r="AH2895" s="15">
        <v>41052</v>
      </c>
      <c r="AI2895" s="14">
        <v>1.772</v>
      </c>
      <c r="AK2895" s="15">
        <v>41052</v>
      </c>
      <c r="AL2895" s="14">
        <v>1.9350000000000001</v>
      </c>
      <c r="AM2895" s="14">
        <f t="shared" si="332"/>
        <v>1.6514960605592459</v>
      </c>
      <c r="AN2895" s="15">
        <v>41052</v>
      </c>
      <c r="AO2895" s="14">
        <v>2.4474999999999998</v>
      </c>
      <c r="AP2895" s="14">
        <f t="shared" si="333"/>
        <v>-0.71289999999999987</v>
      </c>
      <c r="AQ2895" s="15">
        <v>41052</v>
      </c>
      <c r="AR2895" s="14">
        <v>3.1301999999999999</v>
      </c>
      <c r="AS2895" s="14">
        <f t="shared" si="334"/>
        <v>-1.3581999999999999</v>
      </c>
      <c r="AU2895" s="14">
        <f t="shared" si="338"/>
        <v>-0.55100000000000016</v>
      </c>
      <c r="AW2895" s="14">
        <f t="shared" si="335"/>
        <v>4.2690000000000001</v>
      </c>
      <c r="AY2895" s="14">
        <f t="shared" si="336"/>
        <v>3.7319999999999998</v>
      </c>
      <c r="BA2895" s="15">
        <v>41052</v>
      </c>
      <c r="BB2895" s="14">
        <v>481.97809999999998</v>
      </c>
      <c r="BD2895" s="15"/>
    </row>
    <row r="2896" spans="2:56" x14ac:dyDescent="0.2">
      <c r="B2896" s="15">
        <v>41053</v>
      </c>
      <c r="C2896" s="14">
        <v>1.391</v>
      </c>
      <c r="E2896" s="15">
        <v>41053</v>
      </c>
      <c r="F2896" s="14">
        <v>2.5390000000000001</v>
      </c>
      <c r="H2896" s="15">
        <v>41053</v>
      </c>
      <c r="I2896" s="14">
        <v>6.1639999999999997</v>
      </c>
      <c r="K2896" s="15">
        <v>41053</v>
      </c>
      <c r="L2896" s="14">
        <v>5.569</v>
      </c>
      <c r="N2896" s="15">
        <v>41053</v>
      </c>
      <c r="O2896" s="14">
        <v>3.081</v>
      </c>
      <c r="Q2896" s="15">
        <v>41053</v>
      </c>
      <c r="R2896" s="14">
        <v>1.8319999999999999</v>
      </c>
      <c r="T2896" s="15">
        <v>41053</v>
      </c>
      <c r="U2896" s="14">
        <v>2.2800000000000002</v>
      </c>
      <c r="W2896" s="15">
        <v>41053</v>
      </c>
      <c r="X2896" s="14">
        <v>12.445</v>
      </c>
      <c r="Z2896" s="15">
        <v>41053</v>
      </c>
      <c r="AA2896" s="14">
        <v>1.6819999999999999</v>
      </c>
      <c r="AC2896" s="14">
        <f t="shared" si="337"/>
        <v>3.5101118492198355</v>
      </c>
      <c r="AE2896" s="15">
        <v>41053</v>
      </c>
      <c r="AF2896" s="14">
        <v>1.7774000000000001</v>
      </c>
      <c r="AH2896" s="15">
        <v>41053</v>
      </c>
      <c r="AI2896" s="14">
        <v>1.7770000000000001</v>
      </c>
      <c r="AK2896" s="15">
        <v>41053</v>
      </c>
      <c r="AL2896" s="14">
        <v>1.92</v>
      </c>
      <c r="AM2896" s="14">
        <f t="shared" si="332"/>
        <v>1.5901118492198356</v>
      </c>
      <c r="AN2896" s="15">
        <v>41053</v>
      </c>
      <c r="AO2896" s="14">
        <v>2.476</v>
      </c>
      <c r="AP2896" s="14">
        <f t="shared" si="333"/>
        <v>-0.69859999999999989</v>
      </c>
      <c r="AQ2896" s="15">
        <v>41053</v>
      </c>
      <c r="AR2896" s="14">
        <v>3.1</v>
      </c>
      <c r="AS2896" s="14">
        <f t="shared" si="334"/>
        <v>-1.323</v>
      </c>
      <c r="AU2896" s="14">
        <f t="shared" si="338"/>
        <v>-0.52899999999999991</v>
      </c>
      <c r="AW2896" s="14">
        <f t="shared" si="335"/>
        <v>4.2439999999999998</v>
      </c>
      <c r="AY2896" s="14">
        <f t="shared" si="336"/>
        <v>3.649</v>
      </c>
      <c r="BA2896" s="15">
        <v>41053</v>
      </c>
      <c r="BB2896" s="14">
        <v>477.26990000000001</v>
      </c>
      <c r="BD2896" s="15"/>
    </row>
    <row r="2897" spans="2:56" x14ac:dyDescent="0.2">
      <c r="B2897" s="15">
        <v>41054</v>
      </c>
      <c r="C2897" s="14">
        <v>1.37</v>
      </c>
      <c r="E2897" s="15">
        <v>41054</v>
      </c>
      <c r="F2897" s="14">
        <v>2.5179999999999998</v>
      </c>
      <c r="H2897" s="15">
        <v>41054</v>
      </c>
      <c r="I2897" s="14">
        <v>6.3109999999999999</v>
      </c>
      <c r="K2897" s="15">
        <v>41054</v>
      </c>
      <c r="L2897" s="14">
        <v>5.6660000000000004</v>
      </c>
      <c r="N2897" s="15">
        <v>41054</v>
      </c>
      <c r="O2897" s="14">
        <v>3.0640000000000001</v>
      </c>
      <c r="Q2897" s="15">
        <v>41054</v>
      </c>
      <c r="R2897" s="14">
        <v>1.7989999999999999</v>
      </c>
      <c r="T2897" s="15">
        <v>41054</v>
      </c>
      <c r="U2897" s="14">
        <v>2.2530000000000001</v>
      </c>
      <c r="W2897" s="15">
        <v>41054</v>
      </c>
      <c r="X2897" s="14">
        <v>12.244</v>
      </c>
      <c r="Z2897" s="15">
        <v>41054</v>
      </c>
      <c r="AA2897" s="14">
        <v>1.6579999999999999</v>
      </c>
      <c r="AC2897" s="14">
        <f t="shared" si="337"/>
        <v>3.5288286729491731</v>
      </c>
      <c r="AE2897" s="15">
        <v>41054</v>
      </c>
      <c r="AF2897" s="14">
        <v>1.738</v>
      </c>
      <c r="AH2897" s="15">
        <v>41054</v>
      </c>
      <c r="AI2897" s="14">
        <v>1.754</v>
      </c>
      <c r="AK2897" s="15">
        <v>41054</v>
      </c>
      <c r="AL2897" s="14">
        <v>1.915</v>
      </c>
      <c r="AM2897" s="14">
        <f t="shared" si="332"/>
        <v>1.6138286729491731</v>
      </c>
      <c r="AN2897" s="15">
        <v>41054</v>
      </c>
      <c r="AO2897" s="14">
        <v>2.4415</v>
      </c>
      <c r="AP2897" s="14">
        <f t="shared" si="333"/>
        <v>-0.70350000000000001</v>
      </c>
      <c r="AQ2897" s="15">
        <v>41054</v>
      </c>
      <c r="AR2897" s="14">
        <v>3.0705</v>
      </c>
      <c r="AS2897" s="14">
        <f t="shared" si="334"/>
        <v>-1.3165</v>
      </c>
      <c r="AU2897" s="14">
        <f t="shared" si="338"/>
        <v>-0.54499999999999993</v>
      </c>
      <c r="AW2897" s="14">
        <f t="shared" si="335"/>
        <v>4.3959999999999999</v>
      </c>
      <c r="AY2897" s="14">
        <f t="shared" si="336"/>
        <v>3.7510000000000003</v>
      </c>
      <c r="BA2897" s="15">
        <v>41054</v>
      </c>
      <c r="BB2897" s="14">
        <v>494.18060000000003</v>
      </c>
      <c r="BD2897" s="15"/>
    </row>
    <row r="2898" spans="2:56" x14ac:dyDescent="0.2">
      <c r="B2898" s="15">
        <v>41055</v>
      </c>
      <c r="C2898" s="14">
        <v>1.37</v>
      </c>
      <c r="E2898" s="15">
        <v>41055</v>
      </c>
      <c r="F2898" s="14">
        <v>2.5179999999999998</v>
      </c>
      <c r="H2898" s="15">
        <v>41055</v>
      </c>
      <c r="I2898" s="14">
        <v>6.3109999999999999</v>
      </c>
      <c r="K2898" s="15">
        <v>41055</v>
      </c>
      <c r="L2898" s="14">
        <v>5.6660000000000004</v>
      </c>
      <c r="N2898" s="15">
        <v>41055</v>
      </c>
      <c r="O2898" s="14">
        <v>3.0640000000000001</v>
      </c>
      <c r="Q2898" s="15">
        <v>41055</v>
      </c>
      <c r="R2898" s="14">
        <v>1.7989999999999999</v>
      </c>
      <c r="T2898" s="15">
        <v>41055</v>
      </c>
      <c r="U2898" s="14">
        <v>2.2530000000000001</v>
      </c>
      <c r="W2898" s="15">
        <v>41055</v>
      </c>
      <c r="X2898" s="14">
        <v>12.244</v>
      </c>
      <c r="Z2898" s="15">
        <v>41055</v>
      </c>
      <c r="AA2898" s="14">
        <v>1.6579999999999999</v>
      </c>
      <c r="AC2898" s="14">
        <f t="shared" si="337"/>
        <v>3.5288286729491731</v>
      </c>
      <c r="AE2898" s="15">
        <v>41055</v>
      </c>
      <c r="AF2898" s="14">
        <v>1.738</v>
      </c>
      <c r="AH2898" s="15">
        <v>41055</v>
      </c>
      <c r="AI2898" s="14">
        <v>1.754</v>
      </c>
      <c r="AK2898" s="15">
        <v>41055</v>
      </c>
      <c r="AL2898" s="14">
        <v>1.915</v>
      </c>
      <c r="AM2898" s="14">
        <f t="shared" si="332"/>
        <v>1.6138286729491731</v>
      </c>
      <c r="AN2898" s="15">
        <v>41055</v>
      </c>
      <c r="AO2898" s="14">
        <v>2.4415</v>
      </c>
      <c r="AP2898" s="14">
        <f t="shared" si="333"/>
        <v>-0.70350000000000001</v>
      </c>
      <c r="AQ2898" s="15">
        <v>41055</v>
      </c>
      <c r="AR2898" s="14">
        <v>3.0705</v>
      </c>
      <c r="AS2898" s="14">
        <f t="shared" si="334"/>
        <v>-1.3165</v>
      </c>
      <c r="AU2898" s="14">
        <f t="shared" si="338"/>
        <v>-0.54499999999999993</v>
      </c>
      <c r="AW2898" s="14">
        <f t="shared" si="335"/>
        <v>4.3959999999999999</v>
      </c>
      <c r="AY2898" s="14">
        <f t="shared" si="336"/>
        <v>3.7510000000000003</v>
      </c>
      <c r="BA2898" s="15">
        <v>41055</v>
      </c>
      <c r="BB2898" s="14">
        <v>494.18060000000003</v>
      </c>
      <c r="BD2898" s="15"/>
    </row>
    <row r="2899" spans="2:56" x14ac:dyDescent="0.2">
      <c r="B2899" s="15">
        <v>41056</v>
      </c>
      <c r="C2899" s="14">
        <v>1.37</v>
      </c>
      <c r="E2899" s="15">
        <v>41056</v>
      </c>
      <c r="F2899" s="14">
        <v>2.5179999999999998</v>
      </c>
      <c r="H2899" s="15">
        <v>41056</v>
      </c>
      <c r="I2899" s="14">
        <v>6.3109999999999999</v>
      </c>
      <c r="K2899" s="15">
        <v>41056</v>
      </c>
      <c r="L2899" s="14">
        <v>5.6660000000000004</v>
      </c>
      <c r="N2899" s="15">
        <v>41056</v>
      </c>
      <c r="O2899" s="14">
        <v>3.0640000000000001</v>
      </c>
      <c r="Q2899" s="15">
        <v>41056</v>
      </c>
      <c r="R2899" s="14">
        <v>1.7989999999999999</v>
      </c>
      <c r="T2899" s="15">
        <v>41056</v>
      </c>
      <c r="U2899" s="14">
        <v>2.2530000000000001</v>
      </c>
      <c r="W2899" s="15">
        <v>41056</v>
      </c>
      <c r="X2899" s="14">
        <v>12.244</v>
      </c>
      <c r="Z2899" s="15">
        <v>41056</v>
      </c>
      <c r="AA2899" s="14">
        <v>1.6579999999999999</v>
      </c>
      <c r="AC2899" s="14">
        <f t="shared" si="337"/>
        <v>3.5288286729491731</v>
      </c>
      <c r="AE2899" s="15">
        <v>41056</v>
      </c>
      <c r="AF2899" s="14">
        <v>1.738</v>
      </c>
      <c r="AH2899" s="15">
        <v>41056</v>
      </c>
      <c r="AI2899" s="14">
        <v>1.754</v>
      </c>
      <c r="AK2899" s="15">
        <v>41056</v>
      </c>
      <c r="AL2899" s="14">
        <v>1.915</v>
      </c>
      <c r="AM2899" s="14">
        <f t="shared" si="332"/>
        <v>1.6138286729491731</v>
      </c>
      <c r="AN2899" s="15">
        <v>41056</v>
      </c>
      <c r="AO2899" s="14">
        <v>2.4415</v>
      </c>
      <c r="AP2899" s="14">
        <f t="shared" si="333"/>
        <v>-0.70350000000000001</v>
      </c>
      <c r="AQ2899" s="15">
        <v>41056</v>
      </c>
      <c r="AR2899" s="14">
        <v>3.0705</v>
      </c>
      <c r="AS2899" s="14">
        <f t="shared" si="334"/>
        <v>-1.3165</v>
      </c>
      <c r="AU2899" s="14">
        <f t="shared" si="338"/>
        <v>-0.54499999999999993</v>
      </c>
      <c r="AW2899" s="14">
        <f t="shared" si="335"/>
        <v>4.3959999999999999</v>
      </c>
      <c r="AY2899" s="14">
        <f t="shared" si="336"/>
        <v>3.7510000000000003</v>
      </c>
      <c r="BA2899" s="15">
        <v>41056</v>
      </c>
      <c r="BB2899" s="14">
        <v>494.18060000000003</v>
      </c>
      <c r="BD2899" s="15"/>
    </row>
    <row r="2900" spans="2:56" x14ac:dyDescent="0.2">
      <c r="B2900" s="15">
        <v>41057</v>
      </c>
      <c r="C2900" s="14">
        <v>1.3639999999999999</v>
      </c>
      <c r="E2900" s="15">
        <v>41057</v>
      </c>
      <c r="F2900" s="14">
        <v>2.5369999999999999</v>
      </c>
      <c r="H2900" s="15">
        <v>41057</v>
      </c>
      <c r="I2900" s="14">
        <v>6.4790000000000001</v>
      </c>
      <c r="K2900" s="15">
        <v>41057</v>
      </c>
      <c r="L2900" s="14">
        <v>5.7409999999999997</v>
      </c>
      <c r="N2900" s="15">
        <v>41057</v>
      </c>
      <c r="O2900" s="14">
        <v>3.0859999999999999</v>
      </c>
      <c r="Q2900" s="15">
        <v>41057</v>
      </c>
      <c r="R2900" s="14">
        <v>1.7949999999999999</v>
      </c>
      <c r="T2900" s="15">
        <v>41057</v>
      </c>
      <c r="U2900" s="14">
        <v>2.2629999999999999</v>
      </c>
      <c r="W2900" s="15">
        <v>41057</v>
      </c>
      <c r="X2900" s="14">
        <v>12.177</v>
      </c>
      <c r="Z2900" s="15">
        <v>41057</v>
      </c>
      <c r="AA2900" s="14">
        <v>1.653</v>
      </c>
      <c r="AC2900" s="14">
        <f t="shared" si="337"/>
        <v>3.5675243318399508</v>
      </c>
      <c r="AE2900" s="15">
        <v>41057</v>
      </c>
      <c r="AF2900" s="14">
        <v>1.738</v>
      </c>
      <c r="AH2900" s="15">
        <v>41057</v>
      </c>
      <c r="AI2900" s="14">
        <v>1.762</v>
      </c>
      <c r="AK2900" s="15">
        <v>41057</v>
      </c>
      <c r="AL2900" s="14">
        <v>1.915</v>
      </c>
      <c r="AM2900" s="14">
        <f t="shared" si="332"/>
        <v>1.6525243318399507</v>
      </c>
      <c r="AN2900" s="15">
        <v>41057</v>
      </c>
      <c r="AO2900" s="14">
        <v>2.4849999999999999</v>
      </c>
      <c r="AP2900" s="14">
        <f t="shared" si="333"/>
        <v>-0.74699999999999989</v>
      </c>
      <c r="AQ2900" s="15">
        <v>41057</v>
      </c>
      <c r="AR2900" s="14">
        <v>3.1301999999999999</v>
      </c>
      <c r="AS2900" s="14">
        <f t="shared" si="334"/>
        <v>-1.3681999999999999</v>
      </c>
      <c r="AU2900" s="14">
        <f t="shared" si="338"/>
        <v>-0.55100000000000016</v>
      </c>
      <c r="AW2900" s="14">
        <f t="shared" si="335"/>
        <v>4.5640000000000001</v>
      </c>
      <c r="AY2900" s="14">
        <f t="shared" si="336"/>
        <v>3.8259999999999996</v>
      </c>
      <c r="BA2900" s="15">
        <v>41057</v>
      </c>
      <c r="BB2900" s="14">
        <v>511.55930000000001</v>
      </c>
      <c r="BD2900" s="15"/>
    </row>
    <row r="2901" spans="2:56" x14ac:dyDescent="0.2">
      <c r="B2901" s="15">
        <v>41058</v>
      </c>
      <c r="C2901" s="14">
        <v>1.359</v>
      </c>
      <c r="E2901" s="15">
        <v>41058</v>
      </c>
      <c r="F2901" s="14">
        <v>2.516</v>
      </c>
      <c r="H2901" s="15">
        <v>41058</v>
      </c>
      <c r="I2901" s="14">
        <v>6.4459999999999997</v>
      </c>
      <c r="K2901" s="15">
        <v>41058</v>
      </c>
      <c r="L2901" s="14">
        <v>5.766</v>
      </c>
      <c r="N2901" s="15">
        <v>41058</v>
      </c>
      <c r="O2901" s="14">
        <v>3.0830000000000002</v>
      </c>
      <c r="Q2901" s="15">
        <v>41058</v>
      </c>
      <c r="R2901" s="14">
        <v>1.7789999999999999</v>
      </c>
      <c r="T2901" s="15">
        <v>41058</v>
      </c>
      <c r="U2901" s="14">
        <v>2.2770000000000001</v>
      </c>
      <c r="W2901" s="15">
        <v>41058</v>
      </c>
      <c r="X2901" s="14">
        <v>12.021000000000001</v>
      </c>
      <c r="Z2901" s="15">
        <v>41058</v>
      </c>
      <c r="AA2901" s="14">
        <v>1.6480000000000001</v>
      </c>
      <c r="AC2901" s="14">
        <f t="shared" si="337"/>
        <v>3.5568160049436122</v>
      </c>
      <c r="AE2901" s="15">
        <v>41058</v>
      </c>
      <c r="AF2901" s="14">
        <v>1.7448000000000001</v>
      </c>
      <c r="AH2901" s="15">
        <v>41058</v>
      </c>
      <c r="AI2901" s="14">
        <v>1.7789999999999999</v>
      </c>
      <c r="AK2901" s="15">
        <v>41058</v>
      </c>
      <c r="AL2901" s="14">
        <v>1.8900000000000001</v>
      </c>
      <c r="AM2901" s="14">
        <f t="shared" si="332"/>
        <v>1.666816004943612</v>
      </c>
      <c r="AN2901" s="15">
        <v>41058</v>
      </c>
      <c r="AO2901" s="14">
        <v>2.46</v>
      </c>
      <c r="AP2901" s="14">
        <f t="shared" si="333"/>
        <v>-0.71519999999999984</v>
      </c>
      <c r="AQ2901" s="15">
        <v>41058</v>
      </c>
      <c r="AR2901" s="14">
        <v>3.06</v>
      </c>
      <c r="AS2901" s="14">
        <f t="shared" si="334"/>
        <v>-1.2810000000000001</v>
      </c>
      <c r="AU2901" s="14">
        <f t="shared" si="338"/>
        <v>-0.53100000000000014</v>
      </c>
      <c r="AW2901" s="14">
        <f t="shared" si="335"/>
        <v>4.5559999999999992</v>
      </c>
      <c r="AY2901" s="14">
        <f t="shared" si="336"/>
        <v>3.8759999999999999</v>
      </c>
      <c r="BA2901" s="15">
        <v>41058</v>
      </c>
      <c r="BB2901" s="14">
        <v>508.70699999999999</v>
      </c>
      <c r="BD2901" s="15"/>
    </row>
    <row r="2902" spans="2:56" x14ac:dyDescent="0.2">
      <c r="B2902" s="15">
        <v>41059</v>
      </c>
      <c r="C2902" s="14">
        <v>1.2690000000000001</v>
      </c>
      <c r="E2902" s="15">
        <v>41059</v>
      </c>
      <c r="F2902" s="14">
        <v>2.4809999999999999</v>
      </c>
      <c r="H2902" s="15">
        <v>41059</v>
      </c>
      <c r="I2902" s="14">
        <v>6.6559999999999997</v>
      </c>
      <c r="K2902" s="15">
        <v>41059</v>
      </c>
      <c r="L2902" s="14">
        <v>5.9340000000000002</v>
      </c>
      <c r="N2902" s="15">
        <v>41059</v>
      </c>
      <c r="O2902" s="14">
        <v>3.0649999999999999</v>
      </c>
      <c r="Q2902" s="15">
        <v>41059</v>
      </c>
      <c r="R2902" s="14">
        <v>1.694</v>
      </c>
      <c r="T2902" s="15">
        <v>41059</v>
      </c>
      <c r="U2902" s="14">
        <v>2.2269999999999999</v>
      </c>
      <c r="W2902" s="15">
        <v>41059</v>
      </c>
      <c r="X2902" s="14">
        <v>11.895</v>
      </c>
      <c r="Z2902" s="15">
        <v>41059</v>
      </c>
      <c r="AA2902" s="14">
        <v>1.5620000000000001</v>
      </c>
      <c r="AC2902" s="14">
        <f t="shared" si="337"/>
        <v>3.5722683454348831</v>
      </c>
      <c r="AE2902" s="15">
        <v>41059</v>
      </c>
      <c r="AF2902" s="14">
        <v>1.6219999999999999</v>
      </c>
      <c r="AH2902" s="15">
        <v>41059</v>
      </c>
      <c r="AI2902" s="14">
        <v>1.6480000000000001</v>
      </c>
      <c r="AK2902" s="15">
        <v>41059</v>
      </c>
      <c r="AL2902" s="14">
        <v>1.85</v>
      </c>
      <c r="AM2902" s="14">
        <f t="shared" si="332"/>
        <v>1.7222683454348831</v>
      </c>
      <c r="AN2902" s="15">
        <v>41059</v>
      </c>
      <c r="AO2902" s="14">
        <v>2.3849999999999998</v>
      </c>
      <c r="AP2902" s="14">
        <f t="shared" si="333"/>
        <v>-0.7629999999999999</v>
      </c>
      <c r="AQ2902" s="15">
        <v>41059</v>
      </c>
      <c r="AR2902" s="14">
        <v>2.99</v>
      </c>
      <c r="AS2902" s="14">
        <f t="shared" si="334"/>
        <v>-1.3420000000000001</v>
      </c>
      <c r="AU2902" s="14">
        <f t="shared" si="338"/>
        <v>-0.58099999999999996</v>
      </c>
      <c r="AW2902" s="14">
        <f t="shared" si="335"/>
        <v>4.8059999999999992</v>
      </c>
      <c r="AY2902" s="14">
        <f t="shared" si="336"/>
        <v>4.0839999999999996</v>
      </c>
      <c r="BA2902" s="15">
        <v>41059</v>
      </c>
      <c r="BB2902" s="14">
        <v>538.77440000000001</v>
      </c>
      <c r="BD2902" s="15"/>
    </row>
    <row r="2903" spans="2:56" x14ac:dyDescent="0.2">
      <c r="B2903" s="15">
        <v>41060</v>
      </c>
      <c r="C2903" s="14">
        <v>1.2</v>
      </c>
      <c r="E2903" s="15">
        <v>41060</v>
      </c>
      <c r="F2903" s="14">
        <v>2.3559999999999999</v>
      </c>
      <c r="H2903" s="15">
        <v>41060</v>
      </c>
      <c r="I2903" s="14">
        <v>6.5609999999999999</v>
      </c>
      <c r="K2903" s="15">
        <v>41060</v>
      </c>
      <c r="L2903" s="14">
        <v>5.8949999999999996</v>
      </c>
      <c r="N2903" s="15">
        <v>41060</v>
      </c>
      <c r="O2903" s="14">
        <v>2.9569999999999999</v>
      </c>
      <c r="Q2903" s="15">
        <v>41060</v>
      </c>
      <c r="R2903" s="14">
        <v>1.613</v>
      </c>
      <c r="T2903" s="15">
        <v>41060</v>
      </c>
      <c r="U2903" s="14">
        <v>2.1070000000000002</v>
      </c>
      <c r="W2903" s="15">
        <v>41060</v>
      </c>
      <c r="X2903" s="14">
        <v>12.026</v>
      </c>
      <c r="Z2903" s="15">
        <v>41060</v>
      </c>
      <c r="AA2903" s="14">
        <v>1.4929999999999999</v>
      </c>
      <c r="AC2903" s="14">
        <f t="shared" si="337"/>
        <v>3.4947661053607284</v>
      </c>
      <c r="AE2903" s="15">
        <v>41060</v>
      </c>
      <c r="AF2903" s="14">
        <v>1.5577999999999999</v>
      </c>
      <c r="AH2903" s="15">
        <v>41060</v>
      </c>
      <c r="AI2903" s="14">
        <v>1.571</v>
      </c>
      <c r="AK2903" s="15">
        <v>41060</v>
      </c>
      <c r="AL2903" s="14">
        <v>1.8199999999999998</v>
      </c>
      <c r="AM2903" s="14">
        <f t="shared" si="332"/>
        <v>1.6747661053607286</v>
      </c>
      <c r="AN2903" s="15">
        <v>41060</v>
      </c>
      <c r="AO2903" s="14">
        <v>2.4024999999999999</v>
      </c>
      <c r="AP2903" s="14">
        <f t="shared" si="333"/>
        <v>-0.84470000000000001</v>
      </c>
      <c r="AQ2903" s="15">
        <v>41060</v>
      </c>
      <c r="AR2903" s="14">
        <v>2.9849999999999999</v>
      </c>
      <c r="AS2903" s="14">
        <f t="shared" si="334"/>
        <v>-1.4139999999999999</v>
      </c>
      <c r="AU2903" s="14">
        <f t="shared" si="338"/>
        <v>-0.61999999999999988</v>
      </c>
      <c r="AW2903" s="14">
        <f t="shared" si="335"/>
        <v>4.7409999999999997</v>
      </c>
      <c r="AY2903" s="14">
        <f t="shared" si="336"/>
        <v>4.0749999999999993</v>
      </c>
      <c r="BA2903" s="15">
        <v>41060</v>
      </c>
      <c r="BB2903" s="14">
        <v>536.0453</v>
      </c>
      <c r="BD2903" s="15"/>
    </row>
    <row r="2904" spans="2:56" x14ac:dyDescent="0.2">
      <c r="B2904" s="15">
        <v>41061</v>
      </c>
      <c r="C2904" s="14">
        <v>1.1719999999999999</v>
      </c>
      <c r="E2904" s="15">
        <v>41061</v>
      </c>
      <c r="F2904" s="14">
        <v>2.2560000000000002</v>
      </c>
      <c r="H2904" s="15">
        <v>41061</v>
      </c>
      <c r="I2904" s="14">
        <v>6.53</v>
      </c>
      <c r="K2904" s="15">
        <v>41061</v>
      </c>
      <c r="L2904" s="14">
        <v>5.7389999999999999</v>
      </c>
      <c r="N2904" s="15">
        <v>41061</v>
      </c>
      <c r="O2904" s="14">
        <v>2.8209999999999997</v>
      </c>
      <c r="Q2904" s="15">
        <v>41061</v>
      </c>
      <c r="R2904" s="14">
        <v>1.53</v>
      </c>
      <c r="T2904" s="15">
        <v>41061</v>
      </c>
      <c r="U2904" s="14">
        <v>1.9849999999999999</v>
      </c>
      <c r="W2904" s="15">
        <v>41061</v>
      </c>
      <c r="X2904" s="14">
        <v>11.965</v>
      </c>
      <c r="Z2904" s="15">
        <v>41061</v>
      </c>
      <c r="AA2904" s="14">
        <v>1.4419999999999999</v>
      </c>
      <c r="AC2904" s="14">
        <f t="shared" si="337"/>
        <v>3.414555229414491</v>
      </c>
      <c r="AE2904" s="15">
        <v>41061</v>
      </c>
      <c r="AF2904" s="14">
        <v>1.452</v>
      </c>
      <c r="AH2904" s="15">
        <v>41061</v>
      </c>
      <c r="AI2904" s="14">
        <v>1.534</v>
      </c>
      <c r="AK2904" s="15">
        <v>41061</v>
      </c>
      <c r="AL2904" s="14">
        <v>1.7149999999999999</v>
      </c>
      <c r="AM2904" s="14">
        <f t="shared" si="332"/>
        <v>1.6995552294144911</v>
      </c>
      <c r="AN2904" s="15">
        <v>41061</v>
      </c>
      <c r="AO2904" s="14">
        <v>2.4050000000000002</v>
      </c>
      <c r="AP2904" s="14">
        <f t="shared" si="333"/>
        <v>-0.95300000000000029</v>
      </c>
      <c r="AQ2904" s="15">
        <v>41061</v>
      </c>
      <c r="AR2904" s="14">
        <v>2.94</v>
      </c>
      <c r="AS2904" s="14">
        <f t="shared" si="334"/>
        <v>-1.4059999999999999</v>
      </c>
      <c r="AU2904" s="14">
        <f t="shared" si="338"/>
        <v>-0.54299999999999993</v>
      </c>
      <c r="AW2904" s="14">
        <f t="shared" si="335"/>
        <v>4.8150000000000004</v>
      </c>
      <c r="AY2904" s="14">
        <f t="shared" si="336"/>
        <v>4.024</v>
      </c>
      <c r="BA2904" s="15">
        <v>41061</v>
      </c>
      <c r="BB2904" s="14">
        <v>535.74760000000003</v>
      </c>
      <c r="BD2904" s="15"/>
    </row>
    <row r="2905" spans="2:56" x14ac:dyDescent="0.2">
      <c r="B2905" s="15">
        <v>41062</v>
      </c>
      <c r="C2905" s="14">
        <v>1.1719999999999999</v>
      </c>
      <c r="E2905" s="15">
        <v>41062</v>
      </c>
      <c r="F2905" s="14">
        <v>2.2560000000000002</v>
      </c>
      <c r="H2905" s="15">
        <v>41062</v>
      </c>
      <c r="I2905" s="14">
        <v>6.53</v>
      </c>
      <c r="K2905" s="15">
        <v>41062</v>
      </c>
      <c r="L2905" s="14">
        <v>5.7389999999999999</v>
      </c>
      <c r="N2905" s="15">
        <v>41062</v>
      </c>
      <c r="O2905" s="14">
        <v>2.8209999999999997</v>
      </c>
      <c r="Q2905" s="15">
        <v>41062</v>
      </c>
      <c r="R2905" s="14">
        <v>1.53</v>
      </c>
      <c r="T2905" s="15">
        <v>41062</v>
      </c>
      <c r="U2905" s="14">
        <v>1.9849999999999999</v>
      </c>
      <c r="W2905" s="15">
        <v>41062</v>
      </c>
      <c r="X2905" s="14">
        <v>11.965</v>
      </c>
      <c r="Z2905" s="15">
        <v>41062</v>
      </c>
      <c r="AA2905" s="14">
        <v>1.4419999999999999</v>
      </c>
      <c r="AC2905" s="14">
        <f t="shared" si="337"/>
        <v>3.414555229414491</v>
      </c>
      <c r="AE2905" s="15">
        <v>41062</v>
      </c>
      <c r="AF2905" s="14">
        <v>1.452</v>
      </c>
      <c r="AH2905" s="15">
        <v>41062</v>
      </c>
      <c r="AI2905" s="14">
        <v>1.534</v>
      </c>
      <c r="AK2905" s="15">
        <v>41062</v>
      </c>
      <c r="AL2905" s="14">
        <v>1.7149999999999999</v>
      </c>
      <c r="AM2905" s="14">
        <f t="shared" si="332"/>
        <v>1.6995552294144911</v>
      </c>
      <c r="AN2905" s="15">
        <v>41062</v>
      </c>
      <c r="AO2905" s="14">
        <v>2.4050000000000002</v>
      </c>
      <c r="AP2905" s="14">
        <f t="shared" si="333"/>
        <v>-0.95300000000000029</v>
      </c>
      <c r="AQ2905" s="15">
        <v>41062</v>
      </c>
      <c r="AR2905" s="14">
        <v>2.94</v>
      </c>
      <c r="AS2905" s="14">
        <f t="shared" si="334"/>
        <v>-1.4059999999999999</v>
      </c>
      <c r="AU2905" s="14">
        <f t="shared" si="338"/>
        <v>-0.54299999999999993</v>
      </c>
      <c r="AW2905" s="14">
        <f t="shared" si="335"/>
        <v>4.8150000000000004</v>
      </c>
      <c r="AY2905" s="14">
        <f t="shared" si="336"/>
        <v>4.024</v>
      </c>
      <c r="BA2905" s="15">
        <v>41062</v>
      </c>
      <c r="BB2905" s="14">
        <v>535.74760000000003</v>
      </c>
      <c r="BD2905" s="15"/>
    </row>
    <row r="2906" spans="2:56" x14ac:dyDescent="0.2">
      <c r="B2906" s="15">
        <v>41063</v>
      </c>
      <c r="C2906" s="14">
        <v>1.1719999999999999</v>
      </c>
      <c r="E2906" s="15">
        <v>41063</v>
      </c>
      <c r="F2906" s="14">
        <v>2.2560000000000002</v>
      </c>
      <c r="H2906" s="15">
        <v>41063</v>
      </c>
      <c r="I2906" s="14">
        <v>6.53</v>
      </c>
      <c r="K2906" s="15">
        <v>41063</v>
      </c>
      <c r="L2906" s="14">
        <v>5.7389999999999999</v>
      </c>
      <c r="N2906" s="15">
        <v>41063</v>
      </c>
      <c r="O2906" s="14">
        <v>2.8209999999999997</v>
      </c>
      <c r="Q2906" s="15">
        <v>41063</v>
      </c>
      <c r="R2906" s="14">
        <v>1.53</v>
      </c>
      <c r="T2906" s="15">
        <v>41063</v>
      </c>
      <c r="U2906" s="14">
        <v>1.9849999999999999</v>
      </c>
      <c r="W2906" s="15">
        <v>41063</v>
      </c>
      <c r="X2906" s="14">
        <v>11.965</v>
      </c>
      <c r="Z2906" s="15">
        <v>41063</v>
      </c>
      <c r="AA2906" s="14">
        <v>1.4419999999999999</v>
      </c>
      <c r="AC2906" s="14">
        <f t="shared" si="337"/>
        <v>3.414555229414491</v>
      </c>
      <c r="AE2906" s="15">
        <v>41063</v>
      </c>
      <c r="AF2906" s="14">
        <v>1.452</v>
      </c>
      <c r="AH2906" s="15">
        <v>41063</v>
      </c>
      <c r="AI2906" s="14">
        <v>1.534</v>
      </c>
      <c r="AK2906" s="15">
        <v>41063</v>
      </c>
      <c r="AL2906" s="14">
        <v>1.7149999999999999</v>
      </c>
      <c r="AM2906" s="14">
        <f t="shared" si="332"/>
        <v>1.6995552294144911</v>
      </c>
      <c r="AN2906" s="15">
        <v>41063</v>
      </c>
      <c r="AO2906" s="14">
        <v>2.4050000000000002</v>
      </c>
      <c r="AP2906" s="14">
        <f t="shared" si="333"/>
        <v>-0.95300000000000029</v>
      </c>
      <c r="AQ2906" s="15">
        <v>41063</v>
      </c>
      <c r="AR2906" s="14">
        <v>2.94</v>
      </c>
      <c r="AS2906" s="14">
        <f t="shared" si="334"/>
        <v>-1.4059999999999999</v>
      </c>
      <c r="AU2906" s="14">
        <f t="shared" si="338"/>
        <v>-0.54299999999999993</v>
      </c>
      <c r="AW2906" s="14">
        <f t="shared" si="335"/>
        <v>4.8150000000000004</v>
      </c>
      <c r="AY2906" s="14">
        <f t="shared" si="336"/>
        <v>4.024</v>
      </c>
      <c r="BA2906" s="15">
        <v>41063</v>
      </c>
      <c r="BB2906" s="14">
        <v>535.74760000000003</v>
      </c>
      <c r="BD2906" s="15"/>
    </row>
    <row r="2907" spans="2:56" x14ac:dyDescent="0.2">
      <c r="B2907" s="15">
        <v>41064</v>
      </c>
      <c r="C2907" s="14">
        <v>1.208</v>
      </c>
      <c r="E2907" s="15">
        <v>41064</v>
      </c>
      <c r="F2907" s="14">
        <v>2.29</v>
      </c>
      <c r="H2907" s="15">
        <v>41064</v>
      </c>
      <c r="I2907" s="14">
        <v>6.41</v>
      </c>
      <c r="K2907" s="15">
        <v>41064</v>
      </c>
      <c r="L2907" s="14">
        <v>5.6619999999999999</v>
      </c>
      <c r="N2907" s="15">
        <v>41064</v>
      </c>
      <c r="O2907" s="14">
        <v>2.8369999999999997</v>
      </c>
      <c r="Q2907" s="15">
        <v>41064</v>
      </c>
      <c r="R2907" s="14">
        <v>1.585</v>
      </c>
      <c r="T2907" s="15">
        <v>41064</v>
      </c>
      <c r="U2907" s="14">
        <v>2.0169999999999999</v>
      </c>
      <c r="W2907" s="15">
        <v>41064</v>
      </c>
      <c r="X2907" s="14">
        <v>11.958</v>
      </c>
      <c r="Z2907" s="15">
        <v>41064</v>
      </c>
      <c r="AA2907" s="14">
        <v>1.4830000000000001</v>
      </c>
      <c r="AC2907" s="14">
        <f t="shared" si="337"/>
        <v>3.4065536845357629</v>
      </c>
      <c r="AE2907" s="15">
        <v>41064</v>
      </c>
      <c r="AF2907" s="14">
        <v>1.5239</v>
      </c>
      <c r="AH2907" s="15">
        <v>41064</v>
      </c>
      <c r="AI2907" s="14">
        <v>1.524</v>
      </c>
      <c r="AK2907" s="15">
        <v>41064</v>
      </c>
      <c r="AL2907" s="14">
        <v>1.724</v>
      </c>
      <c r="AM2907" s="14">
        <f t="shared" si="332"/>
        <v>1.6825536845357629</v>
      </c>
      <c r="AN2907" s="15">
        <v>41064</v>
      </c>
      <c r="AO2907" s="14">
        <v>2.431</v>
      </c>
      <c r="AP2907" s="14">
        <f t="shared" si="333"/>
        <v>-0.90710000000000002</v>
      </c>
      <c r="AQ2907" s="15">
        <v>41064</v>
      </c>
      <c r="AR2907" s="14">
        <v>2.92</v>
      </c>
      <c r="AS2907" s="14">
        <f t="shared" si="334"/>
        <v>-1.3959999999999999</v>
      </c>
      <c r="AU2907" s="14">
        <f t="shared" si="338"/>
        <v>-0.51600000000000001</v>
      </c>
      <c r="AW2907" s="14">
        <f t="shared" si="335"/>
        <v>4.6859999999999999</v>
      </c>
      <c r="AY2907" s="14">
        <f t="shared" si="336"/>
        <v>3.9379999999999997</v>
      </c>
      <c r="BA2907" s="15">
        <v>41064</v>
      </c>
      <c r="BB2907" s="14">
        <v>520.16010000000006</v>
      </c>
      <c r="BD2907" s="15"/>
    </row>
    <row r="2908" spans="2:56" x14ac:dyDescent="0.2">
      <c r="B2908" s="15">
        <v>41065</v>
      </c>
      <c r="C2908" s="14">
        <v>1.208</v>
      </c>
      <c r="E2908" s="15">
        <v>41065</v>
      </c>
      <c r="F2908" s="14">
        <v>2.3239999999999998</v>
      </c>
      <c r="H2908" s="15">
        <v>41065</v>
      </c>
      <c r="I2908" s="14">
        <v>6.3079999999999998</v>
      </c>
      <c r="K2908" s="15">
        <v>41065</v>
      </c>
      <c r="L2908" s="14">
        <v>5.6440000000000001</v>
      </c>
      <c r="N2908" s="15">
        <v>41065</v>
      </c>
      <c r="O2908" s="14">
        <v>2.823</v>
      </c>
      <c r="Q2908" s="15">
        <v>41065</v>
      </c>
      <c r="R2908" s="14">
        <v>1.613</v>
      </c>
      <c r="T2908" s="15">
        <v>41065</v>
      </c>
      <c r="U2908" s="14">
        <v>2.0430000000000001</v>
      </c>
      <c r="W2908" s="15">
        <v>41065</v>
      </c>
      <c r="X2908" s="14">
        <v>11.981</v>
      </c>
      <c r="Z2908" s="15">
        <v>41065</v>
      </c>
      <c r="AA2908" s="14">
        <v>1.4849999999999999</v>
      </c>
      <c r="AC2908" s="14">
        <f t="shared" si="337"/>
        <v>3.399283794222153</v>
      </c>
      <c r="AE2908" s="15">
        <v>41065</v>
      </c>
      <c r="AF2908" s="14">
        <v>1.5744</v>
      </c>
      <c r="AH2908" s="15">
        <v>41065</v>
      </c>
      <c r="AI2908" s="14">
        <v>1.5249999999999999</v>
      </c>
      <c r="AK2908" s="15">
        <v>41065</v>
      </c>
      <c r="AL2908" s="14">
        <v>1.724</v>
      </c>
      <c r="AM2908" s="14">
        <f t="shared" si="332"/>
        <v>1.675283794222153</v>
      </c>
      <c r="AN2908" s="15">
        <v>41065</v>
      </c>
      <c r="AO2908" s="14">
        <v>2.472</v>
      </c>
      <c r="AP2908" s="14">
        <f t="shared" si="333"/>
        <v>-0.89759999999999995</v>
      </c>
      <c r="AQ2908" s="15">
        <v>41065</v>
      </c>
      <c r="AR2908" s="14">
        <v>2.92</v>
      </c>
      <c r="AS2908" s="14">
        <f t="shared" si="334"/>
        <v>-1.395</v>
      </c>
      <c r="AU2908" s="14">
        <f t="shared" si="338"/>
        <v>-0.51600000000000001</v>
      </c>
      <c r="AW2908" s="14">
        <f t="shared" si="335"/>
        <v>4.5839999999999996</v>
      </c>
      <c r="AY2908" s="14">
        <f t="shared" si="336"/>
        <v>3.92</v>
      </c>
      <c r="BA2908" s="15">
        <v>41065</v>
      </c>
      <c r="BB2908" s="14">
        <v>510.0274</v>
      </c>
      <c r="BD2908" s="15"/>
    </row>
    <row r="2909" spans="2:56" x14ac:dyDescent="0.2">
      <c r="B2909" s="15">
        <v>41066</v>
      </c>
      <c r="C2909" s="14">
        <v>1.335</v>
      </c>
      <c r="E2909" s="15">
        <v>41066</v>
      </c>
      <c r="F2909" s="14">
        <v>2.4079999999999999</v>
      </c>
      <c r="H2909" s="15">
        <v>41066</v>
      </c>
      <c r="I2909" s="14">
        <v>6.282</v>
      </c>
      <c r="K2909" s="15">
        <v>41066</v>
      </c>
      <c r="L2909" s="14">
        <v>5.6669999999999998</v>
      </c>
      <c r="N2909" s="15">
        <v>41066</v>
      </c>
      <c r="O2909" s="14">
        <v>2.8609999999999998</v>
      </c>
      <c r="Q2909" s="15">
        <v>41066</v>
      </c>
      <c r="R2909" s="14">
        <v>1.766</v>
      </c>
      <c r="T2909" s="15">
        <v>41066</v>
      </c>
      <c r="U2909" s="14">
        <v>2.0920000000000001</v>
      </c>
      <c r="W2909" s="15">
        <v>41066</v>
      </c>
      <c r="X2909" s="14">
        <v>11.634</v>
      </c>
      <c r="Z2909" s="15">
        <v>41066</v>
      </c>
      <c r="AA2909" s="14">
        <v>1.623</v>
      </c>
      <c r="AC2909" s="14">
        <f t="shared" si="337"/>
        <v>3.459517379885678</v>
      </c>
      <c r="AE2909" s="15">
        <v>41066</v>
      </c>
      <c r="AF2909" s="14">
        <v>1.6592</v>
      </c>
      <c r="AH2909" s="15">
        <v>41066</v>
      </c>
      <c r="AI2909" s="14">
        <v>1.663</v>
      </c>
      <c r="AK2909" s="15">
        <v>41066</v>
      </c>
      <c r="AL2909" s="14">
        <v>1.76</v>
      </c>
      <c r="AM2909" s="14">
        <f t="shared" si="332"/>
        <v>1.699517379885678</v>
      </c>
      <c r="AN2909" s="15">
        <v>41066</v>
      </c>
      <c r="AO2909" s="14">
        <v>2.4449999999999998</v>
      </c>
      <c r="AP2909" s="14">
        <f t="shared" si="333"/>
        <v>-0.78579999999999983</v>
      </c>
      <c r="AQ2909" s="15">
        <v>41066</v>
      </c>
      <c r="AR2909" s="14">
        <v>2.9340999999999999</v>
      </c>
      <c r="AS2909" s="14">
        <f t="shared" si="334"/>
        <v>-1.2710999999999999</v>
      </c>
      <c r="AU2909" s="14">
        <f t="shared" si="338"/>
        <v>-0.42500000000000004</v>
      </c>
      <c r="AW2909" s="14">
        <f t="shared" si="335"/>
        <v>4.5220000000000002</v>
      </c>
      <c r="AY2909" s="14">
        <f t="shared" si="336"/>
        <v>3.907</v>
      </c>
      <c r="BA2909" s="15">
        <v>41066</v>
      </c>
      <c r="BB2909" s="14">
        <v>494.7063</v>
      </c>
      <c r="BD2909" s="15"/>
    </row>
    <row r="2910" spans="2:56" x14ac:dyDescent="0.2">
      <c r="B2910" s="15">
        <v>41067</v>
      </c>
      <c r="C2910" s="14">
        <v>1.375</v>
      </c>
      <c r="E2910" s="15">
        <v>41067</v>
      </c>
      <c r="F2910" s="14">
        <v>2.5670000000000002</v>
      </c>
      <c r="H2910" s="15">
        <v>41067</v>
      </c>
      <c r="I2910" s="14">
        <v>6.0880000000000001</v>
      </c>
      <c r="K2910" s="15">
        <v>41067</v>
      </c>
      <c r="L2910" s="14">
        <v>5.7089999999999996</v>
      </c>
      <c r="N2910" s="15">
        <v>41067</v>
      </c>
      <c r="O2910" s="14">
        <v>3.0139999999999998</v>
      </c>
      <c r="Q2910" s="15">
        <v>41067</v>
      </c>
      <c r="R2910" s="14">
        <v>1.839</v>
      </c>
      <c r="T2910" s="15">
        <v>41067</v>
      </c>
      <c r="U2910" s="14">
        <v>2.2410000000000001</v>
      </c>
      <c r="W2910" s="15">
        <v>41067</v>
      </c>
      <c r="X2910" s="14">
        <v>11.356</v>
      </c>
      <c r="Z2910" s="15">
        <v>41067</v>
      </c>
      <c r="AA2910" s="14">
        <v>1.6930000000000001</v>
      </c>
      <c r="AC2910" s="14">
        <f t="shared" si="337"/>
        <v>3.4956740305885985</v>
      </c>
      <c r="AE2910" s="15">
        <v>41067</v>
      </c>
      <c r="AF2910" s="14">
        <v>1.6388</v>
      </c>
      <c r="AH2910" s="15">
        <v>41067</v>
      </c>
      <c r="AI2910" s="14">
        <v>1.716</v>
      </c>
      <c r="AK2910" s="15">
        <v>41067</v>
      </c>
      <c r="AL2910" s="14">
        <v>1.83</v>
      </c>
      <c r="AM2910" s="14">
        <f t="shared" si="332"/>
        <v>1.6656740305885984</v>
      </c>
      <c r="AN2910" s="15">
        <v>41067</v>
      </c>
      <c r="AO2910" s="14">
        <v>2.4325000000000001</v>
      </c>
      <c r="AP2910" s="14">
        <f t="shared" si="333"/>
        <v>-0.79370000000000007</v>
      </c>
      <c r="AQ2910" s="15">
        <v>41067</v>
      </c>
      <c r="AR2910" s="14">
        <v>2.9805000000000001</v>
      </c>
      <c r="AS2910" s="14">
        <f t="shared" si="334"/>
        <v>-1.2645000000000002</v>
      </c>
      <c r="AU2910" s="14">
        <f t="shared" si="338"/>
        <v>-0.45500000000000007</v>
      </c>
      <c r="AW2910" s="14">
        <f t="shared" si="335"/>
        <v>4.258</v>
      </c>
      <c r="AY2910" s="14">
        <f t="shared" si="336"/>
        <v>3.8789999999999996</v>
      </c>
      <c r="BA2910" s="15">
        <v>41067</v>
      </c>
      <c r="BB2910" s="14">
        <v>471.30959999999999</v>
      </c>
      <c r="BD2910" s="15"/>
    </row>
    <row r="2911" spans="2:56" x14ac:dyDescent="0.2">
      <c r="B2911" s="15">
        <v>41068</v>
      </c>
      <c r="C2911" s="14">
        <v>1.329</v>
      </c>
      <c r="E2911" s="15">
        <v>41068</v>
      </c>
      <c r="F2911" s="14">
        <v>2.5129999999999999</v>
      </c>
      <c r="H2911" s="15">
        <v>41068</v>
      </c>
      <c r="I2911" s="14">
        <v>6.2160000000000002</v>
      </c>
      <c r="K2911" s="15">
        <v>41068</v>
      </c>
      <c r="L2911" s="14">
        <v>5.7720000000000002</v>
      </c>
      <c r="N2911" s="15">
        <v>41068</v>
      </c>
      <c r="O2911" s="14">
        <v>2.9830000000000001</v>
      </c>
      <c r="Q2911" s="15">
        <v>41068</v>
      </c>
      <c r="R2911" s="14">
        <v>1.833</v>
      </c>
      <c r="T2911" s="15">
        <v>41068</v>
      </c>
      <c r="U2911" s="14">
        <v>2.2189999999999999</v>
      </c>
      <c r="W2911" s="15">
        <v>41068</v>
      </c>
      <c r="X2911" s="14">
        <v>11.069000000000001</v>
      </c>
      <c r="Z2911" s="15">
        <v>41068</v>
      </c>
      <c r="AA2911" s="14">
        <v>1.657</v>
      </c>
      <c r="AC2911" s="14">
        <f t="shared" si="337"/>
        <v>3.4899002008342337</v>
      </c>
      <c r="AE2911" s="15">
        <v>41068</v>
      </c>
      <c r="AF2911" s="14">
        <v>1.6353</v>
      </c>
      <c r="AH2911" s="15">
        <v>41068</v>
      </c>
      <c r="AI2911" s="14">
        <v>1.627</v>
      </c>
      <c r="AK2911" s="15">
        <v>41068</v>
      </c>
      <c r="AL2911" s="14">
        <v>1.83</v>
      </c>
      <c r="AM2911" s="14">
        <f t="shared" si="332"/>
        <v>1.6599002008342336</v>
      </c>
      <c r="AN2911" s="15">
        <v>41068</v>
      </c>
      <c r="AO2911" s="14">
        <v>2.4220000000000002</v>
      </c>
      <c r="AP2911" s="14">
        <f t="shared" si="333"/>
        <v>-0.78670000000000018</v>
      </c>
      <c r="AQ2911" s="15">
        <v>41068</v>
      </c>
      <c r="AR2911" s="14">
        <v>2.9619999999999997</v>
      </c>
      <c r="AS2911" s="14">
        <f t="shared" si="334"/>
        <v>-1.3349999999999997</v>
      </c>
      <c r="AU2911" s="14">
        <f t="shared" si="338"/>
        <v>-0.50100000000000011</v>
      </c>
      <c r="AW2911" s="14">
        <f t="shared" si="335"/>
        <v>4.3860000000000001</v>
      </c>
      <c r="AY2911" s="14">
        <f t="shared" si="336"/>
        <v>3.9420000000000002</v>
      </c>
      <c r="BA2911" s="15">
        <v>41068</v>
      </c>
      <c r="BB2911" s="14">
        <v>488.70299999999997</v>
      </c>
      <c r="BD2911" s="15"/>
    </row>
    <row r="2912" spans="2:56" x14ac:dyDescent="0.2">
      <c r="B2912" s="15">
        <v>41069</v>
      </c>
      <c r="C2912" s="14">
        <v>1.329</v>
      </c>
      <c r="E2912" s="15">
        <v>41069</v>
      </c>
      <c r="F2912" s="14">
        <v>2.5129999999999999</v>
      </c>
      <c r="H2912" s="15">
        <v>41069</v>
      </c>
      <c r="I2912" s="14">
        <v>6.2160000000000002</v>
      </c>
      <c r="K2912" s="15">
        <v>41069</v>
      </c>
      <c r="L2912" s="14">
        <v>5.7720000000000002</v>
      </c>
      <c r="N2912" s="15">
        <v>41069</v>
      </c>
      <c r="O2912" s="14">
        <v>2.9830000000000001</v>
      </c>
      <c r="Q2912" s="15">
        <v>41069</v>
      </c>
      <c r="R2912" s="14">
        <v>1.833</v>
      </c>
      <c r="T2912" s="15">
        <v>41069</v>
      </c>
      <c r="U2912" s="14">
        <v>2.2189999999999999</v>
      </c>
      <c r="W2912" s="15">
        <v>41069</v>
      </c>
      <c r="X2912" s="14">
        <v>11.069000000000001</v>
      </c>
      <c r="Z2912" s="15">
        <v>41069</v>
      </c>
      <c r="AA2912" s="14">
        <v>1.657</v>
      </c>
      <c r="AC2912" s="14">
        <f t="shared" si="337"/>
        <v>3.4899002008342337</v>
      </c>
      <c r="AE2912" s="15">
        <v>41069</v>
      </c>
      <c r="AF2912" s="14">
        <v>1.6353</v>
      </c>
      <c r="AH2912" s="15">
        <v>41069</v>
      </c>
      <c r="AI2912" s="14">
        <v>1.627</v>
      </c>
      <c r="AK2912" s="15">
        <v>41069</v>
      </c>
      <c r="AL2912" s="14">
        <v>1.83</v>
      </c>
      <c r="AM2912" s="14">
        <f t="shared" si="332"/>
        <v>1.6599002008342336</v>
      </c>
      <c r="AN2912" s="15">
        <v>41069</v>
      </c>
      <c r="AO2912" s="14">
        <v>2.4220000000000002</v>
      </c>
      <c r="AP2912" s="14">
        <f t="shared" si="333"/>
        <v>-0.78670000000000018</v>
      </c>
      <c r="AQ2912" s="15">
        <v>41069</v>
      </c>
      <c r="AR2912" s="14">
        <v>2.9619999999999997</v>
      </c>
      <c r="AS2912" s="14">
        <f t="shared" si="334"/>
        <v>-1.3349999999999997</v>
      </c>
      <c r="AU2912" s="14">
        <f t="shared" si="338"/>
        <v>-0.50100000000000011</v>
      </c>
      <c r="AW2912" s="14">
        <f t="shared" si="335"/>
        <v>4.3860000000000001</v>
      </c>
      <c r="AY2912" s="14">
        <f t="shared" si="336"/>
        <v>3.9420000000000002</v>
      </c>
      <c r="BA2912" s="15">
        <v>41069</v>
      </c>
      <c r="BB2912" s="14">
        <v>488.70299999999997</v>
      </c>
      <c r="BD2912" s="15"/>
    </row>
    <row r="2913" spans="2:56" x14ac:dyDescent="0.2">
      <c r="B2913" s="15">
        <v>41070</v>
      </c>
      <c r="C2913" s="14">
        <v>1.329</v>
      </c>
      <c r="E2913" s="15">
        <v>41070</v>
      </c>
      <c r="F2913" s="14">
        <v>2.5129999999999999</v>
      </c>
      <c r="H2913" s="15">
        <v>41070</v>
      </c>
      <c r="I2913" s="14">
        <v>6.2160000000000002</v>
      </c>
      <c r="K2913" s="15">
        <v>41070</v>
      </c>
      <c r="L2913" s="14">
        <v>5.7720000000000002</v>
      </c>
      <c r="N2913" s="15">
        <v>41070</v>
      </c>
      <c r="O2913" s="14">
        <v>2.9830000000000001</v>
      </c>
      <c r="Q2913" s="15">
        <v>41070</v>
      </c>
      <c r="R2913" s="14">
        <v>1.833</v>
      </c>
      <c r="T2913" s="15">
        <v>41070</v>
      </c>
      <c r="U2913" s="14">
        <v>2.2189999999999999</v>
      </c>
      <c r="W2913" s="15">
        <v>41070</v>
      </c>
      <c r="X2913" s="14">
        <v>11.069000000000001</v>
      </c>
      <c r="Z2913" s="15">
        <v>41070</v>
      </c>
      <c r="AA2913" s="14">
        <v>1.657</v>
      </c>
      <c r="AC2913" s="14">
        <f t="shared" si="337"/>
        <v>3.4899002008342337</v>
      </c>
      <c r="AE2913" s="15">
        <v>41070</v>
      </c>
      <c r="AF2913" s="14">
        <v>1.6353</v>
      </c>
      <c r="AH2913" s="15">
        <v>41070</v>
      </c>
      <c r="AI2913" s="14">
        <v>1.627</v>
      </c>
      <c r="AK2913" s="15">
        <v>41070</v>
      </c>
      <c r="AL2913" s="14">
        <v>1.83</v>
      </c>
      <c r="AM2913" s="14">
        <f t="shared" ref="AM2913:AM2976" si="339">AC2913-AL2913</f>
        <v>1.6599002008342336</v>
      </c>
      <c r="AN2913" s="15">
        <v>41070</v>
      </c>
      <c r="AO2913" s="14">
        <v>2.4220000000000002</v>
      </c>
      <c r="AP2913" s="14">
        <f t="shared" ref="AP2913:AP2976" si="340">AF2913-AO2913</f>
        <v>-0.78670000000000018</v>
      </c>
      <c r="AQ2913" s="15">
        <v>41070</v>
      </c>
      <c r="AR2913" s="14">
        <v>2.9619999999999997</v>
      </c>
      <c r="AS2913" s="14">
        <f t="shared" ref="AS2913:AS2976" si="341">AI2913-AR2913</f>
        <v>-1.3349999999999997</v>
      </c>
      <c r="AU2913" s="14">
        <f t="shared" si="338"/>
        <v>-0.50100000000000011</v>
      </c>
      <c r="AW2913" s="14">
        <f t="shared" ref="AW2913:AW2976" si="342">I2913-AL2913</f>
        <v>4.3860000000000001</v>
      </c>
      <c r="AY2913" s="14">
        <f t="shared" ref="AY2913:AY2976" si="343">L2913-AL2913</f>
        <v>3.9420000000000002</v>
      </c>
      <c r="BA2913" s="15">
        <v>41070</v>
      </c>
      <c r="BB2913" s="14">
        <v>488.70299999999997</v>
      </c>
      <c r="BD2913" s="15"/>
    </row>
    <row r="2914" spans="2:56" x14ac:dyDescent="0.2">
      <c r="B2914" s="15">
        <v>41071</v>
      </c>
      <c r="C2914" s="14">
        <v>1.3049999999999999</v>
      </c>
      <c r="E2914" s="15">
        <v>41071</v>
      </c>
      <c r="F2914" s="14">
        <v>2.5590000000000002</v>
      </c>
      <c r="H2914" s="15">
        <v>41071</v>
      </c>
      <c r="I2914" s="14">
        <v>6.508</v>
      </c>
      <c r="K2914" s="15">
        <v>41071</v>
      </c>
      <c r="L2914" s="14">
        <v>6.032</v>
      </c>
      <c r="N2914" s="15">
        <v>41071</v>
      </c>
      <c r="O2914" s="14">
        <v>3.0459999999999998</v>
      </c>
      <c r="Q2914" s="15">
        <v>41071</v>
      </c>
      <c r="R2914" s="14">
        <v>1.8399999999999999</v>
      </c>
      <c r="T2914" s="15">
        <v>41071</v>
      </c>
      <c r="U2914" s="14">
        <v>2.262</v>
      </c>
      <c r="W2914" s="15">
        <v>41071</v>
      </c>
      <c r="X2914" s="14">
        <v>10.666</v>
      </c>
      <c r="Z2914" s="15">
        <v>41071</v>
      </c>
      <c r="AA2914" s="14">
        <v>1.65</v>
      </c>
      <c r="AC2914" s="14">
        <f t="shared" si="337"/>
        <v>3.5757932952263247</v>
      </c>
      <c r="AE2914" s="15">
        <v>41071</v>
      </c>
      <c r="AF2914" s="14">
        <v>1.5859999999999999</v>
      </c>
      <c r="AH2914" s="15">
        <v>41071</v>
      </c>
      <c r="AI2914" s="14">
        <v>1.6520000000000001</v>
      </c>
      <c r="AK2914" s="15">
        <v>41071</v>
      </c>
      <c r="AL2914" s="14">
        <v>1.8399999999999999</v>
      </c>
      <c r="AM2914" s="14">
        <f t="shared" si="339"/>
        <v>1.7357932952263249</v>
      </c>
      <c r="AN2914" s="15">
        <v>41071</v>
      </c>
      <c r="AO2914" s="14">
        <v>2.4175</v>
      </c>
      <c r="AP2914" s="14">
        <f t="shared" si="340"/>
        <v>-0.83150000000000013</v>
      </c>
      <c r="AQ2914" s="15">
        <v>41071</v>
      </c>
      <c r="AR2914" s="14">
        <v>2.93</v>
      </c>
      <c r="AS2914" s="14">
        <f t="shared" si="341"/>
        <v>-1.278</v>
      </c>
      <c r="AU2914" s="14">
        <f t="shared" si="338"/>
        <v>-0.53499999999999992</v>
      </c>
      <c r="AW2914" s="14">
        <f t="shared" si="342"/>
        <v>4.6680000000000001</v>
      </c>
      <c r="AY2914" s="14">
        <f t="shared" si="343"/>
        <v>4.1920000000000002</v>
      </c>
      <c r="BA2914" s="15">
        <v>41071</v>
      </c>
      <c r="BB2914" s="14">
        <v>520.27229999999997</v>
      </c>
      <c r="BD2914" s="15"/>
    </row>
    <row r="2915" spans="2:56" x14ac:dyDescent="0.2">
      <c r="B2915" s="15">
        <v>41072</v>
      </c>
      <c r="C2915" s="14">
        <v>1.4239999999999999</v>
      </c>
      <c r="E2915" s="15">
        <v>41072</v>
      </c>
      <c r="F2915" s="14">
        <v>2.7290000000000001</v>
      </c>
      <c r="H2915" s="15">
        <v>41072</v>
      </c>
      <c r="I2915" s="14">
        <v>6.7050000000000001</v>
      </c>
      <c r="K2915" s="15">
        <v>41072</v>
      </c>
      <c r="L2915" s="14">
        <v>6.1710000000000003</v>
      </c>
      <c r="N2915" s="15">
        <v>41072</v>
      </c>
      <c r="O2915" s="14">
        <v>3.2040000000000002</v>
      </c>
      <c r="Q2915" s="15">
        <v>41072</v>
      </c>
      <c r="R2915" s="14">
        <v>1.9790000000000001</v>
      </c>
      <c r="T2915" s="15">
        <v>41072</v>
      </c>
      <c r="U2915" s="14">
        <v>2.383</v>
      </c>
      <c r="W2915" s="15">
        <v>41072</v>
      </c>
      <c r="X2915" s="14">
        <v>10.616</v>
      </c>
      <c r="Z2915" s="15">
        <v>41072</v>
      </c>
      <c r="AA2915" s="14">
        <v>1.7789999999999999</v>
      </c>
      <c r="AC2915" s="14">
        <f t="shared" si="337"/>
        <v>3.7188482929090063</v>
      </c>
      <c r="AE2915" s="15">
        <v>41072</v>
      </c>
      <c r="AF2915" s="14">
        <v>1.6642000000000001</v>
      </c>
      <c r="AH2915" s="15">
        <v>41072</v>
      </c>
      <c r="AI2915" s="14">
        <v>1.696</v>
      </c>
      <c r="AK2915" s="15">
        <v>41072</v>
      </c>
      <c r="AL2915" s="14">
        <v>1.85</v>
      </c>
      <c r="AM2915" s="14">
        <f t="shared" si="339"/>
        <v>1.8688482929090062</v>
      </c>
      <c r="AN2915" s="15">
        <v>41072</v>
      </c>
      <c r="AO2915" s="14">
        <v>2.4195000000000002</v>
      </c>
      <c r="AP2915" s="14">
        <f t="shared" si="340"/>
        <v>-0.75530000000000008</v>
      </c>
      <c r="AQ2915" s="15">
        <v>41072</v>
      </c>
      <c r="AR2915" s="14">
        <v>2.93</v>
      </c>
      <c r="AS2915" s="14">
        <f t="shared" si="341"/>
        <v>-1.2340000000000002</v>
      </c>
      <c r="AU2915" s="14">
        <f t="shared" si="338"/>
        <v>-0.42600000000000016</v>
      </c>
      <c r="AW2915" s="14">
        <f t="shared" si="342"/>
        <v>4.8550000000000004</v>
      </c>
      <c r="AY2915" s="14">
        <f t="shared" si="343"/>
        <v>4.3209999999999997</v>
      </c>
      <c r="BA2915" s="15">
        <v>41072</v>
      </c>
      <c r="BB2915" s="14">
        <v>528.0761</v>
      </c>
      <c r="BD2915" s="15"/>
    </row>
    <row r="2916" spans="2:56" x14ac:dyDescent="0.2">
      <c r="B2916" s="15">
        <v>41073</v>
      </c>
      <c r="C2916" s="14">
        <v>1.488</v>
      </c>
      <c r="E2916" s="15">
        <v>41073</v>
      </c>
      <c r="F2916" s="14">
        <v>2.734</v>
      </c>
      <c r="H2916" s="15">
        <v>41073</v>
      </c>
      <c r="I2916" s="14">
        <v>6.7539999999999996</v>
      </c>
      <c r="K2916" s="15">
        <v>41073</v>
      </c>
      <c r="L2916" s="14">
        <v>6.2160000000000002</v>
      </c>
      <c r="N2916" s="15">
        <v>41073</v>
      </c>
      <c r="O2916" s="14">
        <v>3.2280000000000002</v>
      </c>
      <c r="Q2916" s="15">
        <v>41073</v>
      </c>
      <c r="R2916" s="14">
        <v>2.0249999999999999</v>
      </c>
      <c r="T2916" s="15">
        <v>41073</v>
      </c>
      <c r="U2916" s="14">
        <v>2.4079999999999999</v>
      </c>
      <c r="W2916" s="15">
        <v>41073</v>
      </c>
      <c r="X2916" s="14">
        <v>10.698</v>
      </c>
      <c r="Z2916" s="15">
        <v>41073</v>
      </c>
      <c r="AA2916" s="14">
        <v>1.827</v>
      </c>
      <c r="AC2916" s="14">
        <f t="shared" si="337"/>
        <v>3.7606261393480609</v>
      </c>
      <c r="AE2916" s="15">
        <v>41073</v>
      </c>
      <c r="AF2916" s="14">
        <v>1.5927</v>
      </c>
      <c r="AH2916" s="15">
        <v>41073</v>
      </c>
      <c r="AI2916" s="14">
        <v>1.75</v>
      </c>
      <c r="AK2916" s="15">
        <v>41073</v>
      </c>
      <c r="AL2916" s="14">
        <v>1.87</v>
      </c>
      <c r="AM2916" s="14">
        <f t="shared" si="339"/>
        <v>1.8906261393480608</v>
      </c>
      <c r="AN2916" s="15">
        <v>41073</v>
      </c>
      <c r="AO2916" s="14">
        <v>2.4550000000000001</v>
      </c>
      <c r="AP2916" s="14">
        <f t="shared" si="340"/>
        <v>-0.86230000000000007</v>
      </c>
      <c r="AQ2916" s="15">
        <v>41073</v>
      </c>
      <c r="AR2916" s="14">
        <v>2.9355000000000002</v>
      </c>
      <c r="AS2916" s="14">
        <f t="shared" si="341"/>
        <v>-1.1855000000000002</v>
      </c>
      <c r="AU2916" s="14">
        <f t="shared" si="338"/>
        <v>-0.38200000000000012</v>
      </c>
      <c r="AW2916" s="14">
        <f t="shared" si="342"/>
        <v>4.8839999999999995</v>
      </c>
      <c r="AY2916" s="14">
        <f t="shared" si="343"/>
        <v>4.3460000000000001</v>
      </c>
      <c r="BA2916" s="15">
        <v>41073</v>
      </c>
      <c r="BB2916" s="14">
        <v>526.54579999999999</v>
      </c>
      <c r="BD2916" s="15"/>
    </row>
    <row r="2917" spans="2:56" x14ac:dyDescent="0.2">
      <c r="B2917" s="15">
        <v>41074</v>
      </c>
      <c r="C2917" s="14">
        <v>1.4870000000000001</v>
      </c>
      <c r="E2917" s="15">
        <v>41074</v>
      </c>
      <c r="F2917" s="14">
        <v>2.6749999999999998</v>
      </c>
      <c r="H2917" s="15">
        <v>41074</v>
      </c>
      <c r="I2917" s="14">
        <v>6.9160000000000004</v>
      </c>
      <c r="K2917" s="15">
        <v>41074</v>
      </c>
      <c r="L2917" s="14">
        <v>6.1310000000000002</v>
      </c>
      <c r="N2917" s="15">
        <v>41074</v>
      </c>
      <c r="O2917" s="14">
        <v>3.1890000000000001</v>
      </c>
      <c r="Q2917" s="15">
        <v>41074</v>
      </c>
      <c r="R2917" s="14">
        <v>2.008</v>
      </c>
      <c r="T2917" s="15">
        <v>41074</v>
      </c>
      <c r="U2917" s="14">
        <v>2.3490000000000002</v>
      </c>
      <c r="W2917" s="15">
        <v>41074</v>
      </c>
      <c r="X2917" s="14">
        <v>10.686999999999999</v>
      </c>
      <c r="Z2917" s="15">
        <v>41074</v>
      </c>
      <c r="AA2917" s="14">
        <v>1.823</v>
      </c>
      <c r="AC2917" s="14">
        <f t="shared" si="337"/>
        <v>3.7486934960605596</v>
      </c>
      <c r="AE2917" s="15">
        <v>41074</v>
      </c>
      <c r="AF2917" s="14">
        <v>1.6419999999999999</v>
      </c>
      <c r="AH2917" s="15">
        <v>41074</v>
      </c>
      <c r="AI2917" s="14">
        <v>1.7290000000000001</v>
      </c>
      <c r="AK2917" s="15">
        <v>41074</v>
      </c>
      <c r="AL2917" s="14">
        <v>1.8900000000000001</v>
      </c>
      <c r="AM2917" s="14">
        <f t="shared" si="339"/>
        <v>1.8586934960605594</v>
      </c>
      <c r="AN2917" s="15">
        <v>41074</v>
      </c>
      <c r="AO2917" s="14">
        <v>2.4380000000000002</v>
      </c>
      <c r="AP2917" s="14">
        <f t="shared" si="340"/>
        <v>-0.79600000000000026</v>
      </c>
      <c r="AQ2917" s="15">
        <v>41074</v>
      </c>
      <c r="AR2917" s="14">
        <v>2.95</v>
      </c>
      <c r="AS2917" s="14">
        <f t="shared" si="341"/>
        <v>-1.2210000000000001</v>
      </c>
      <c r="AU2917" s="14">
        <f t="shared" si="338"/>
        <v>-0.40300000000000002</v>
      </c>
      <c r="AW2917" s="14">
        <f t="shared" si="342"/>
        <v>5.0259999999999998</v>
      </c>
      <c r="AY2917" s="14">
        <f t="shared" si="343"/>
        <v>4.2409999999999997</v>
      </c>
      <c r="BA2917" s="15">
        <v>41074</v>
      </c>
      <c r="BB2917" s="14">
        <v>542.9778</v>
      </c>
      <c r="BD2917" s="15"/>
    </row>
    <row r="2918" spans="2:56" x14ac:dyDescent="0.2">
      <c r="B2918" s="15">
        <v>41075</v>
      </c>
      <c r="C2918" s="14">
        <v>1.4370000000000001</v>
      </c>
      <c r="E2918" s="15">
        <v>41075</v>
      </c>
      <c r="F2918" s="14">
        <v>2.585</v>
      </c>
      <c r="H2918" s="15">
        <v>41075</v>
      </c>
      <c r="I2918" s="14">
        <v>6.8739999999999997</v>
      </c>
      <c r="K2918" s="15">
        <v>41075</v>
      </c>
      <c r="L2918" s="14">
        <v>5.9260000000000002</v>
      </c>
      <c r="N2918" s="15">
        <v>41075</v>
      </c>
      <c r="O2918" s="14">
        <v>3.0920000000000001</v>
      </c>
      <c r="Q2918" s="15">
        <v>41075</v>
      </c>
      <c r="R2918" s="14">
        <v>1.9370000000000001</v>
      </c>
      <c r="T2918" s="15">
        <v>41075</v>
      </c>
      <c r="U2918" s="14">
        <v>2.2429999999999999</v>
      </c>
      <c r="W2918" s="15">
        <v>41075</v>
      </c>
      <c r="X2918" s="14">
        <v>10.523</v>
      </c>
      <c r="Z2918" s="15">
        <v>41075</v>
      </c>
      <c r="AA2918" s="14">
        <v>1.774</v>
      </c>
      <c r="AC2918" s="14">
        <f t="shared" si="337"/>
        <v>3.6537206859261544</v>
      </c>
      <c r="AE2918" s="15">
        <v>41075</v>
      </c>
      <c r="AF2918" s="14">
        <v>1.5773000000000001</v>
      </c>
      <c r="AH2918" s="15">
        <v>41075</v>
      </c>
      <c r="AI2918" s="14">
        <v>1.6659999999999999</v>
      </c>
      <c r="AK2918" s="15">
        <v>41075</v>
      </c>
      <c r="AL2918" s="14">
        <v>1.9100000000000001</v>
      </c>
      <c r="AM2918" s="14">
        <f t="shared" si="339"/>
        <v>1.7437206859261543</v>
      </c>
      <c r="AN2918" s="15">
        <v>41075</v>
      </c>
      <c r="AO2918" s="14">
        <v>2.4050000000000002</v>
      </c>
      <c r="AP2918" s="14">
        <f t="shared" si="340"/>
        <v>-0.8277000000000001</v>
      </c>
      <c r="AQ2918" s="15">
        <v>41075</v>
      </c>
      <c r="AR2918" s="14">
        <v>2.9390999999999998</v>
      </c>
      <c r="AS2918" s="14">
        <f t="shared" si="341"/>
        <v>-1.2730999999999999</v>
      </c>
      <c r="AU2918" s="14">
        <f t="shared" si="338"/>
        <v>-0.47300000000000009</v>
      </c>
      <c r="AW2918" s="14">
        <f t="shared" si="342"/>
        <v>4.9639999999999995</v>
      </c>
      <c r="AY2918" s="14">
        <f t="shared" si="343"/>
        <v>4.016</v>
      </c>
      <c r="BA2918" s="15">
        <v>41075</v>
      </c>
      <c r="BB2918" s="14">
        <v>543.71889999999996</v>
      </c>
      <c r="BD2918" s="15"/>
    </row>
    <row r="2919" spans="2:56" x14ac:dyDescent="0.2">
      <c r="B2919" s="15">
        <v>41076</v>
      </c>
      <c r="C2919" s="14">
        <v>1.4370000000000001</v>
      </c>
      <c r="E2919" s="15">
        <v>41076</v>
      </c>
      <c r="F2919" s="14">
        <v>2.585</v>
      </c>
      <c r="H2919" s="15">
        <v>41076</v>
      </c>
      <c r="I2919" s="14">
        <v>6.8739999999999997</v>
      </c>
      <c r="K2919" s="15">
        <v>41076</v>
      </c>
      <c r="L2919" s="14">
        <v>5.9260000000000002</v>
      </c>
      <c r="N2919" s="15">
        <v>41076</v>
      </c>
      <c r="O2919" s="14">
        <v>3.0920000000000001</v>
      </c>
      <c r="Q2919" s="15">
        <v>41076</v>
      </c>
      <c r="R2919" s="14">
        <v>1.9370000000000001</v>
      </c>
      <c r="T2919" s="15">
        <v>41076</v>
      </c>
      <c r="U2919" s="14">
        <v>2.2429999999999999</v>
      </c>
      <c r="W2919" s="15">
        <v>41076</v>
      </c>
      <c r="X2919" s="14">
        <v>10.523</v>
      </c>
      <c r="Z2919" s="15">
        <v>41076</v>
      </c>
      <c r="AA2919" s="14">
        <v>1.774</v>
      </c>
      <c r="AC2919" s="14">
        <f t="shared" si="337"/>
        <v>3.6537206859261544</v>
      </c>
      <c r="AE2919" s="15">
        <v>41076</v>
      </c>
      <c r="AF2919" s="14">
        <v>1.5773000000000001</v>
      </c>
      <c r="AH2919" s="15">
        <v>41076</v>
      </c>
      <c r="AI2919" s="14">
        <v>1.6659999999999999</v>
      </c>
      <c r="AK2919" s="15">
        <v>41076</v>
      </c>
      <c r="AL2919" s="14">
        <v>1.9100000000000001</v>
      </c>
      <c r="AM2919" s="14">
        <f t="shared" si="339"/>
        <v>1.7437206859261543</v>
      </c>
      <c r="AN2919" s="15">
        <v>41076</v>
      </c>
      <c r="AO2919" s="14">
        <v>2.4050000000000002</v>
      </c>
      <c r="AP2919" s="14">
        <f t="shared" si="340"/>
        <v>-0.8277000000000001</v>
      </c>
      <c r="AQ2919" s="15">
        <v>41076</v>
      </c>
      <c r="AR2919" s="14">
        <v>2.9390999999999998</v>
      </c>
      <c r="AS2919" s="14">
        <f t="shared" si="341"/>
        <v>-1.2730999999999999</v>
      </c>
      <c r="AU2919" s="14">
        <f t="shared" si="338"/>
        <v>-0.47300000000000009</v>
      </c>
      <c r="AW2919" s="14">
        <f t="shared" si="342"/>
        <v>4.9639999999999995</v>
      </c>
      <c r="AY2919" s="14">
        <f t="shared" si="343"/>
        <v>4.016</v>
      </c>
      <c r="BA2919" s="15">
        <v>41076</v>
      </c>
      <c r="BB2919" s="14">
        <v>543.71889999999996</v>
      </c>
      <c r="BD2919" s="15"/>
    </row>
    <row r="2920" spans="2:56" x14ac:dyDescent="0.2">
      <c r="B2920" s="15">
        <v>41077</v>
      </c>
      <c r="C2920" s="14">
        <v>1.4370000000000001</v>
      </c>
      <c r="E2920" s="15">
        <v>41077</v>
      </c>
      <c r="F2920" s="14">
        <v>2.585</v>
      </c>
      <c r="H2920" s="15">
        <v>41077</v>
      </c>
      <c r="I2920" s="14">
        <v>6.8739999999999997</v>
      </c>
      <c r="K2920" s="15">
        <v>41077</v>
      </c>
      <c r="L2920" s="14">
        <v>5.9260000000000002</v>
      </c>
      <c r="N2920" s="15">
        <v>41077</v>
      </c>
      <c r="O2920" s="14">
        <v>3.0920000000000001</v>
      </c>
      <c r="Q2920" s="15">
        <v>41077</v>
      </c>
      <c r="R2920" s="14">
        <v>1.9370000000000001</v>
      </c>
      <c r="T2920" s="15">
        <v>41077</v>
      </c>
      <c r="U2920" s="14">
        <v>2.2429999999999999</v>
      </c>
      <c r="W2920" s="15">
        <v>41077</v>
      </c>
      <c r="X2920" s="14">
        <v>10.523</v>
      </c>
      <c r="Z2920" s="15">
        <v>41077</v>
      </c>
      <c r="AA2920" s="14">
        <v>1.774</v>
      </c>
      <c r="AC2920" s="14">
        <f t="shared" si="337"/>
        <v>3.6537206859261544</v>
      </c>
      <c r="AE2920" s="15">
        <v>41077</v>
      </c>
      <c r="AF2920" s="14">
        <v>1.5773000000000001</v>
      </c>
      <c r="AH2920" s="15">
        <v>41077</v>
      </c>
      <c r="AI2920" s="14">
        <v>1.6659999999999999</v>
      </c>
      <c r="AK2920" s="15">
        <v>41077</v>
      </c>
      <c r="AL2920" s="14">
        <v>1.9100000000000001</v>
      </c>
      <c r="AM2920" s="14">
        <f t="shared" si="339"/>
        <v>1.7437206859261543</v>
      </c>
      <c r="AN2920" s="15">
        <v>41077</v>
      </c>
      <c r="AO2920" s="14">
        <v>2.4050000000000002</v>
      </c>
      <c r="AP2920" s="14">
        <f t="shared" si="340"/>
        <v>-0.8277000000000001</v>
      </c>
      <c r="AQ2920" s="15">
        <v>41077</v>
      </c>
      <c r="AR2920" s="14">
        <v>2.9390999999999998</v>
      </c>
      <c r="AS2920" s="14">
        <f t="shared" si="341"/>
        <v>-1.2730999999999999</v>
      </c>
      <c r="AU2920" s="14">
        <f t="shared" si="338"/>
        <v>-0.47300000000000009</v>
      </c>
      <c r="AW2920" s="14">
        <f t="shared" si="342"/>
        <v>4.9639999999999995</v>
      </c>
      <c r="AY2920" s="14">
        <f t="shared" si="343"/>
        <v>4.016</v>
      </c>
      <c r="BA2920" s="15">
        <v>41077</v>
      </c>
      <c r="BB2920" s="14">
        <v>543.71889999999996</v>
      </c>
      <c r="BD2920" s="15"/>
    </row>
    <row r="2921" spans="2:56" x14ac:dyDescent="0.2">
      <c r="B2921" s="15">
        <v>41078</v>
      </c>
      <c r="C2921" s="14">
        <v>1.4119999999999999</v>
      </c>
      <c r="E2921" s="15">
        <v>41078</v>
      </c>
      <c r="F2921" s="14">
        <v>2.613</v>
      </c>
      <c r="H2921" s="15">
        <v>41078</v>
      </c>
      <c r="I2921" s="14">
        <v>7.1580000000000004</v>
      </c>
      <c r="K2921" s="15">
        <v>41078</v>
      </c>
      <c r="L2921" s="14">
        <v>6.0819999999999999</v>
      </c>
      <c r="N2921" s="15">
        <v>41078</v>
      </c>
      <c r="O2921" s="14">
        <v>3.1349999999999998</v>
      </c>
      <c r="Q2921" s="15">
        <v>41078</v>
      </c>
      <c r="R2921" s="14">
        <v>1.9569999999999999</v>
      </c>
      <c r="T2921" s="15">
        <v>41078</v>
      </c>
      <c r="U2921" s="14">
        <v>2.2800000000000002</v>
      </c>
      <c r="W2921" s="15">
        <v>41078</v>
      </c>
      <c r="X2921" s="14">
        <v>10.515000000000001</v>
      </c>
      <c r="Z2921" s="15">
        <v>41078</v>
      </c>
      <c r="AA2921" s="14">
        <v>1.7909999999999999</v>
      </c>
      <c r="AC2921" s="14">
        <f t="shared" si="337"/>
        <v>3.7254646995210874</v>
      </c>
      <c r="AE2921" s="15">
        <v>41078</v>
      </c>
      <c r="AF2921" s="14">
        <v>1.5737999999999999</v>
      </c>
      <c r="AH2921" s="15">
        <v>41078</v>
      </c>
      <c r="AI2921" s="14">
        <v>1.6619999999999999</v>
      </c>
      <c r="AK2921" s="15">
        <v>41078</v>
      </c>
      <c r="AL2921" s="14">
        <v>1.905</v>
      </c>
      <c r="AM2921" s="14">
        <f t="shared" si="339"/>
        <v>1.8204646995210874</v>
      </c>
      <c r="AN2921" s="15">
        <v>41078</v>
      </c>
      <c r="AO2921" s="14">
        <v>2.4550000000000001</v>
      </c>
      <c r="AP2921" s="14">
        <f t="shared" si="340"/>
        <v>-0.88120000000000021</v>
      </c>
      <c r="AQ2921" s="15">
        <v>41078</v>
      </c>
      <c r="AR2921" s="14">
        <v>2.9095</v>
      </c>
      <c r="AS2921" s="14">
        <f t="shared" si="341"/>
        <v>-1.2475000000000001</v>
      </c>
      <c r="AU2921" s="14">
        <f t="shared" si="338"/>
        <v>-0.4930000000000001</v>
      </c>
      <c r="AW2921" s="14">
        <f t="shared" si="342"/>
        <v>5.2530000000000001</v>
      </c>
      <c r="AY2921" s="14">
        <f t="shared" si="343"/>
        <v>4.1769999999999996</v>
      </c>
      <c r="BA2921" s="15">
        <v>41078</v>
      </c>
      <c r="BB2921" s="14">
        <v>574.59349999999995</v>
      </c>
      <c r="BD2921" s="15"/>
    </row>
    <row r="2922" spans="2:56" x14ac:dyDescent="0.2">
      <c r="B2922" s="15">
        <v>41079</v>
      </c>
      <c r="C2922" s="14">
        <v>1.5310000000000001</v>
      </c>
      <c r="E2922" s="15">
        <v>41079</v>
      </c>
      <c r="F2922" s="14">
        <v>2.6539999999999999</v>
      </c>
      <c r="H2922" s="15">
        <v>41079</v>
      </c>
      <c r="I2922" s="14">
        <v>7.0419999999999998</v>
      </c>
      <c r="K2922" s="15">
        <v>41079</v>
      </c>
      <c r="L2922" s="14">
        <v>5.9160000000000004</v>
      </c>
      <c r="N2922" s="15">
        <v>41079</v>
      </c>
      <c r="O2922" s="14">
        <v>3.1970000000000001</v>
      </c>
      <c r="Q2922" s="15">
        <v>41079</v>
      </c>
      <c r="R2922" s="14">
        <v>2.0489999999999999</v>
      </c>
      <c r="T2922" s="15">
        <v>41079</v>
      </c>
      <c r="U2922" s="14">
        <v>2.3149999999999999</v>
      </c>
      <c r="W2922" s="15">
        <v>41079</v>
      </c>
      <c r="X2922" s="14">
        <v>10.484</v>
      </c>
      <c r="Z2922" s="15">
        <v>41079</v>
      </c>
      <c r="AA2922" s="14">
        <v>1.9119999999999999</v>
      </c>
      <c r="AC2922" s="14">
        <f t="shared" si="337"/>
        <v>3.7307162057778456</v>
      </c>
      <c r="AE2922" s="15">
        <v>41079</v>
      </c>
      <c r="AF2922" s="14">
        <v>1.6196999999999999</v>
      </c>
      <c r="AH2922" s="15">
        <v>41079</v>
      </c>
      <c r="AI2922" s="14">
        <v>1.718</v>
      </c>
      <c r="AK2922" s="15">
        <v>41079</v>
      </c>
      <c r="AL2922" s="14">
        <v>1.9375</v>
      </c>
      <c r="AM2922" s="14">
        <f t="shared" si="339"/>
        <v>1.7932162057778456</v>
      </c>
      <c r="AN2922" s="15">
        <v>41079</v>
      </c>
      <c r="AO2922" s="14">
        <v>2.48</v>
      </c>
      <c r="AP2922" s="14">
        <f t="shared" si="340"/>
        <v>-0.86030000000000006</v>
      </c>
      <c r="AQ2922" s="15">
        <v>41079</v>
      </c>
      <c r="AR2922" s="14">
        <v>2.9</v>
      </c>
      <c r="AS2922" s="14">
        <f t="shared" si="341"/>
        <v>-1.1819999999999999</v>
      </c>
      <c r="AU2922" s="14">
        <f t="shared" si="338"/>
        <v>-0.40649999999999986</v>
      </c>
      <c r="AW2922" s="14">
        <f t="shared" si="342"/>
        <v>5.1044999999999998</v>
      </c>
      <c r="AY2922" s="14">
        <f t="shared" si="343"/>
        <v>3.9785000000000004</v>
      </c>
      <c r="BA2922" s="15">
        <v>41079</v>
      </c>
      <c r="BB2922" s="14">
        <v>551.10019999999997</v>
      </c>
      <c r="BD2922" s="15"/>
    </row>
    <row r="2923" spans="2:56" x14ac:dyDescent="0.2">
      <c r="B2923" s="15">
        <v>41080</v>
      </c>
      <c r="C2923" s="14">
        <v>1.615</v>
      </c>
      <c r="E2923" s="15">
        <v>41080</v>
      </c>
      <c r="F2923" s="14">
        <v>2.6829999999999998</v>
      </c>
      <c r="H2923" s="15">
        <v>41080</v>
      </c>
      <c r="I2923" s="14">
        <v>6.7439999999999998</v>
      </c>
      <c r="K2923" s="15">
        <v>41080</v>
      </c>
      <c r="L2923" s="14">
        <v>5.7670000000000003</v>
      </c>
      <c r="N2923" s="15">
        <v>41080</v>
      </c>
      <c r="O2923" s="14">
        <v>3.2050000000000001</v>
      </c>
      <c r="Q2923" s="15">
        <v>41080</v>
      </c>
      <c r="R2923" s="14">
        <v>2.1240000000000001</v>
      </c>
      <c r="T2923" s="15">
        <v>41080</v>
      </c>
      <c r="U2923" s="14">
        <v>2.351</v>
      </c>
      <c r="W2923" s="15">
        <v>41080</v>
      </c>
      <c r="X2923" s="14">
        <v>10.43</v>
      </c>
      <c r="Z2923" s="15">
        <v>41080</v>
      </c>
      <c r="AA2923" s="14">
        <v>1.9830000000000001</v>
      </c>
      <c r="AC2923" s="14">
        <f t="shared" si="337"/>
        <v>3.6973265873628915</v>
      </c>
      <c r="AE2923" s="15">
        <v>41080</v>
      </c>
      <c r="AF2923" s="14">
        <v>1.6572</v>
      </c>
      <c r="AH2923" s="15">
        <v>41080</v>
      </c>
      <c r="AI2923" s="14">
        <v>1.7709999999999999</v>
      </c>
      <c r="AK2923" s="15">
        <v>41080</v>
      </c>
      <c r="AL2923" s="14">
        <v>1.9319999999999999</v>
      </c>
      <c r="AM2923" s="14">
        <f t="shared" si="339"/>
        <v>1.7653265873628916</v>
      </c>
      <c r="AN2923" s="15">
        <v>41080</v>
      </c>
      <c r="AO2923" s="14">
        <v>2.5049999999999999</v>
      </c>
      <c r="AP2923" s="14">
        <f t="shared" si="340"/>
        <v>-0.84779999999999989</v>
      </c>
      <c r="AQ2923" s="15">
        <v>41080</v>
      </c>
      <c r="AR2923" s="14">
        <v>2.915</v>
      </c>
      <c r="AS2923" s="14">
        <f t="shared" si="341"/>
        <v>-1.1440000000000001</v>
      </c>
      <c r="AU2923" s="14">
        <f t="shared" si="338"/>
        <v>-0.31699999999999995</v>
      </c>
      <c r="AW2923" s="14">
        <f t="shared" si="342"/>
        <v>4.8119999999999994</v>
      </c>
      <c r="AY2923" s="14">
        <f t="shared" si="343"/>
        <v>3.8350000000000004</v>
      </c>
      <c r="BA2923" s="15">
        <v>41080</v>
      </c>
      <c r="BB2923" s="14">
        <v>512.86800000000005</v>
      </c>
      <c r="BD2923" s="15"/>
    </row>
    <row r="2924" spans="2:56" x14ac:dyDescent="0.2">
      <c r="B2924" s="15">
        <v>41081</v>
      </c>
      <c r="C2924" s="14">
        <v>1.534</v>
      </c>
      <c r="E2924" s="15">
        <v>41081</v>
      </c>
      <c r="F2924" s="14">
        <v>2.6419999999999999</v>
      </c>
      <c r="H2924" s="15">
        <v>41081</v>
      </c>
      <c r="I2924" s="14">
        <v>6.609</v>
      </c>
      <c r="K2924" s="15">
        <v>41081</v>
      </c>
      <c r="L2924" s="14">
        <v>5.7480000000000002</v>
      </c>
      <c r="N2924" s="15">
        <v>41081</v>
      </c>
      <c r="O2924" s="14">
        <v>3.1890000000000001</v>
      </c>
      <c r="Q2924" s="15">
        <v>41081</v>
      </c>
      <c r="R2924" s="14">
        <v>2.048</v>
      </c>
      <c r="T2924" s="15">
        <v>41081</v>
      </c>
      <c r="U2924" s="14">
        <v>2.343</v>
      </c>
      <c r="W2924" s="15">
        <v>41081</v>
      </c>
      <c r="X2924" s="14">
        <v>10.15</v>
      </c>
      <c r="Z2924" s="15">
        <v>41081</v>
      </c>
      <c r="AA2924" s="14">
        <v>1.893</v>
      </c>
      <c r="AC2924" s="14">
        <f t="shared" si="337"/>
        <v>3.6289757454039857</v>
      </c>
      <c r="AE2924" s="15">
        <v>41081</v>
      </c>
      <c r="AF2924" s="14">
        <v>1.6162000000000001</v>
      </c>
      <c r="AH2924" s="15">
        <v>41081</v>
      </c>
      <c r="AI2924" s="14">
        <v>1.6989999999999998</v>
      </c>
      <c r="AK2924" s="15">
        <v>41081</v>
      </c>
      <c r="AL2924" s="14">
        <v>1.9</v>
      </c>
      <c r="AM2924" s="14">
        <f t="shared" si="339"/>
        <v>1.7289757454039858</v>
      </c>
      <c r="AN2924" s="15">
        <v>41081</v>
      </c>
      <c r="AO2924" s="14">
        <v>2.3675000000000002</v>
      </c>
      <c r="AP2924" s="14">
        <f t="shared" si="340"/>
        <v>-0.75130000000000008</v>
      </c>
      <c r="AQ2924" s="15">
        <v>41081</v>
      </c>
      <c r="AR2924" s="14">
        <v>2.9191000000000003</v>
      </c>
      <c r="AS2924" s="14">
        <f t="shared" si="341"/>
        <v>-1.2201000000000004</v>
      </c>
      <c r="AU2924" s="14">
        <f t="shared" si="338"/>
        <v>-0.36599999999999988</v>
      </c>
      <c r="AW2924" s="14">
        <f t="shared" si="342"/>
        <v>4.7089999999999996</v>
      </c>
      <c r="AY2924" s="14">
        <f t="shared" si="343"/>
        <v>3.8480000000000003</v>
      </c>
      <c r="BA2924" s="15">
        <v>41081</v>
      </c>
      <c r="BB2924" s="14">
        <v>507.4699</v>
      </c>
      <c r="BD2924" s="15"/>
    </row>
    <row r="2925" spans="2:56" x14ac:dyDescent="0.2">
      <c r="B2925" s="15">
        <v>41082</v>
      </c>
      <c r="C2925" s="14">
        <v>1.581</v>
      </c>
      <c r="E2925" s="15">
        <v>41082</v>
      </c>
      <c r="F2925" s="14">
        <v>2.6019999999999999</v>
      </c>
      <c r="H2925" s="15">
        <v>41082</v>
      </c>
      <c r="I2925" s="14">
        <v>6.38</v>
      </c>
      <c r="K2925" s="15">
        <v>41082</v>
      </c>
      <c r="L2925" s="14">
        <v>5.7990000000000004</v>
      </c>
      <c r="N2925" s="15">
        <v>41082</v>
      </c>
      <c r="O2925" s="14">
        <v>3.1709999999999998</v>
      </c>
      <c r="Q2925" s="15">
        <v>41082</v>
      </c>
      <c r="R2925" s="14">
        <v>2.0960000000000001</v>
      </c>
      <c r="T2925" s="15">
        <v>41082</v>
      </c>
      <c r="U2925" s="14">
        <v>2.327</v>
      </c>
      <c r="W2925" s="15">
        <v>41082</v>
      </c>
      <c r="X2925" s="14">
        <v>9.4930000000000003</v>
      </c>
      <c r="Z2925" s="15">
        <v>41082</v>
      </c>
      <c r="AA2925" s="14">
        <v>1.9319999999999999</v>
      </c>
      <c r="AC2925" s="14">
        <f t="shared" si="337"/>
        <v>3.5965940058705388</v>
      </c>
      <c r="AE2925" s="15">
        <v>41082</v>
      </c>
      <c r="AF2925" s="14">
        <v>1.6741999999999999</v>
      </c>
      <c r="AH2925" s="15">
        <v>41082</v>
      </c>
      <c r="AI2925" s="14">
        <v>1.724</v>
      </c>
      <c r="AK2925" s="15">
        <v>41082</v>
      </c>
      <c r="AL2925" s="14">
        <v>1.845</v>
      </c>
      <c r="AM2925" s="14">
        <f t="shared" si="339"/>
        <v>1.7515940058705388</v>
      </c>
      <c r="AN2925" s="15">
        <v>41082</v>
      </c>
      <c r="AO2925" s="14">
        <v>2.39</v>
      </c>
      <c r="AP2925" s="14">
        <f t="shared" si="340"/>
        <v>-0.71580000000000021</v>
      </c>
      <c r="AQ2925" s="15">
        <v>41082</v>
      </c>
      <c r="AR2925" s="14">
        <v>2.8849999999999998</v>
      </c>
      <c r="AS2925" s="14">
        <f t="shared" si="341"/>
        <v>-1.1609999999999998</v>
      </c>
      <c r="AU2925" s="14">
        <f t="shared" si="338"/>
        <v>-0.26400000000000001</v>
      </c>
      <c r="AW2925" s="14">
        <f t="shared" si="342"/>
        <v>4.5350000000000001</v>
      </c>
      <c r="AY2925" s="14">
        <f t="shared" si="343"/>
        <v>3.9540000000000006</v>
      </c>
      <c r="BA2925" s="15">
        <v>41082</v>
      </c>
      <c r="BB2925" s="14">
        <v>479.88929999999999</v>
      </c>
      <c r="BD2925" s="15"/>
    </row>
    <row r="2926" spans="2:56" x14ac:dyDescent="0.2">
      <c r="B2926" s="15">
        <v>41083</v>
      </c>
      <c r="C2926" s="14">
        <v>1.581</v>
      </c>
      <c r="E2926" s="15">
        <v>41083</v>
      </c>
      <c r="F2926" s="14">
        <v>2.6019999999999999</v>
      </c>
      <c r="H2926" s="15">
        <v>41083</v>
      </c>
      <c r="I2926" s="14">
        <v>6.38</v>
      </c>
      <c r="K2926" s="15">
        <v>41083</v>
      </c>
      <c r="L2926" s="14">
        <v>5.7990000000000004</v>
      </c>
      <c r="N2926" s="15">
        <v>41083</v>
      </c>
      <c r="O2926" s="14">
        <v>3.1709999999999998</v>
      </c>
      <c r="Q2926" s="15">
        <v>41083</v>
      </c>
      <c r="R2926" s="14">
        <v>2.0960000000000001</v>
      </c>
      <c r="T2926" s="15">
        <v>41083</v>
      </c>
      <c r="U2926" s="14">
        <v>2.327</v>
      </c>
      <c r="W2926" s="15">
        <v>41083</v>
      </c>
      <c r="X2926" s="14">
        <v>9.4930000000000003</v>
      </c>
      <c r="Z2926" s="15">
        <v>41083</v>
      </c>
      <c r="AA2926" s="14">
        <v>1.9319999999999999</v>
      </c>
      <c r="AC2926" s="14">
        <f t="shared" si="337"/>
        <v>3.5965940058705388</v>
      </c>
      <c r="AE2926" s="15">
        <v>41083</v>
      </c>
      <c r="AF2926" s="14">
        <v>1.6741999999999999</v>
      </c>
      <c r="AH2926" s="15">
        <v>41083</v>
      </c>
      <c r="AI2926" s="14">
        <v>1.724</v>
      </c>
      <c r="AK2926" s="15">
        <v>41083</v>
      </c>
      <c r="AL2926" s="14">
        <v>1.845</v>
      </c>
      <c r="AM2926" s="14">
        <f t="shared" si="339"/>
        <v>1.7515940058705388</v>
      </c>
      <c r="AN2926" s="15">
        <v>41083</v>
      </c>
      <c r="AO2926" s="14">
        <v>2.39</v>
      </c>
      <c r="AP2926" s="14">
        <f t="shared" si="340"/>
        <v>-0.71580000000000021</v>
      </c>
      <c r="AQ2926" s="15">
        <v>41083</v>
      </c>
      <c r="AR2926" s="14">
        <v>2.8849999999999998</v>
      </c>
      <c r="AS2926" s="14">
        <f t="shared" si="341"/>
        <v>-1.1609999999999998</v>
      </c>
      <c r="AU2926" s="14">
        <f t="shared" si="338"/>
        <v>-0.26400000000000001</v>
      </c>
      <c r="AW2926" s="14">
        <f t="shared" si="342"/>
        <v>4.5350000000000001</v>
      </c>
      <c r="AY2926" s="14">
        <f t="shared" si="343"/>
        <v>3.9540000000000006</v>
      </c>
      <c r="BA2926" s="15">
        <v>41083</v>
      </c>
      <c r="BB2926" s="14">
        <v>479.88929999999999</v>
      </c>
      <c r="BD2926" s="15"/>
    </row>
    <row r="2927" spans="2:56" x14ac:dyDescent="0.2">
      <c r="B2927" s="15">
        <v>41084</v>
      </c>
      <c r="C2927" s="14">
        <v>1.581</v>
      </c>
      <c r="E2927" s="15">
        <v>41084</v>
      </c>
      <c r="F2927" s="14">
        <v>2.6019999999999999</v>
      </c>
      <c r="H2927" s="15">
        <v>41084</v>
      </c>
      <c r="I2927" s="14">
        <v>6.38</v>
      </c>
      <c r="K2927" s="15">
        <v>41084</v>
      </c>
      <c r="L2927" s="14">
        <v>5.7990000000000004</v>
      </c>
      <c r="N2927" s="15">
        <v>41084</v>
      </c>
      <c r="O2927" s="14">
        <v>3.1709999999999998</v>
      </c>
      <c r="Q2927" s="15">
        <v>41084</v>
      </c>
      <c r="R2927" s="14">
        <v>2.0960000000000001</v>
      </c>
      <c r="T2927" s="15">
        <v>41084</v>
      </c>
      <c r="U2927" s="14">
        <v>2.327</v>
      </c>
      <c r="W2927" s="15">
        <v>41084</v>
      </c>
      <c r="X2927" s="14">
        <v>9.4930000000000003</v>
      </c>
      <c r="Z2927" s="15">
        <v>41084</v>
      </c>
      <c r="AA2927" s="14">
        <v>1.9319999999999999</v>
      </c>
      <c r="AC2927" s="14">
        <f t="shared" si="337"/>
        <v>3.5965940058705388</v>
      </c>
      <c r="AE2927" s="15">
        <v>41084</v>
      </c>
      <c r="AF2927" s="14">
        <v>1.6741999999999999</v>
      </c>
      <c r="AH2927" s="15">
        <v>41084</v>
      </c>
      <c r="AI2927" s="14">
        <v>1.724</v>
      </c>
      <c r="AK2927" s="15">
        <v>41084</v>
      </c>
      <c r="AL2927" s="14">
        <v>1.845</v>
      </c>
      <c r="AM2927" s="14">
        <f t="shared" si="339"/>
        <v>1.7515940058705388</v>
      </c>
      <c r="AN2927" s="15">
        <v>41084</v>
      </c>
      <c r="AO2927" s="14">
        <v>2.39</v>
      </c>
      <c r="AP2927" s="14">
        <f t="shared" si="340"/>
        <v>-0.71580000000000021</v>
      </c>
      <c r="AQ2927" s="15">
        <v>41084</v>
      </c>
      <c r="AR2927" s="14">
        <v>2.8849999999999998</v>
      </c>
      <c r="AS2927" s="14">
        <f t="shared" si="341"/>
        <v>-1.1609999999999998</v>
      </c>
      <c r="AU2927" s="14">
        <f t="shared" si="338"/>
        <v>-0.26400000000000001</v>
      </c>
      <c r="AW2927" s="14">
        <f t="shared" si="342"/>
        <v>4.5350000000000001</v>
      </c>
      <c r="AY2927" s="14">
        <f t="shared" si="343"/>
        <v>3.9540000000000006</v>
      </c>
      <c r="BA2927" s="15">
        <v>41084</v>
      </c>
      <c r="BB2927" s="14">
        <v>479.88929999999999</v>
      </c>
      <c r="BD2927" s="15"/>
    </row>
    <row r="2928" spans="2:56" x14ac:dyDescent="0.2">
      <c r="B2928" s="15">
        <v>41085</v>
      </c>
      <c r="C2928" s="14">
        <v>1.4630000000000001</v>
      </c>
      <c r="E2928" s="15">
        <v>41085</v>
      </c>
      <c r="F2928" s="14">
        <v>2.57</v>
      </c>
      <c r="H2928" s="15">
        <v>41085</v>
      </c>
      <c r="I2928" s="14">
        <v>6.6370000000000005</v>
      </c>
      <c r="K2928" s="15">
        <v>41085</v>
      </c>
      <c r="L2928" s="14">
        <v>6.01</v>
      </c>
      <c r="N2928" s="15">
        <v>41085</v>
      </c>
      <c r="O2928" s="14">
        <v>3.1120000000000001</v>
      </c>
      <c r="Q2928" s="15">
        <v>41085</v>
      </c>
      <c r="R2928" s="14">
        <v>1.992</v>
      </c>
      <c r="T2928" s="15">
        <v>41085</v>
      </c>
      <c r="U2928" s="14">
        <v>2.3260000000000001</v>
      </c>
      <c r="W2928" s="15">
        <v>41085</v>
      </c>
      <c r="X2928" s="14">
        <v>9.6780000000000008</v>
      </c>
      <c r="Z2928" s="15">
        <v>41085</v>
      </c>
      <c r="AA2928" s="14">
        <v>1.819</v>
      </c>
      <c r="AC2928" s="14">
        <f t="shared" si="337"/>
        <v>3.6261010350687473</v>
      </c>
      <c r="AE2928" s="15">
        <v>41085</v>
      </c>
      <c r="AF2928" s="14">
        <v>1.6024</v>
      </c>
      <c r="AH2928" s="15">
        <v>41085</v>
      </c>
      <c r="AI2928" s="14">
        <v>1.6720000000000002</v>
      </c>
      <c r="AK2928" s="15">
        <v>41085</v>
      </c>
      <c r="AL2928" s="14">
        <v>1.7850000000000001</v>
      </c>
      <c r="AM2928" s="14">
        <f t="shared" si="339"/>
        <v>1.8411010350687471</v>
      </c>
      <c r="AN2928" s="15">
        <v>41085</v>
      </c>
      <c r="AO2928" s="14">
        <v>2.4325000000000001</v>
      </c>
      <c r="AP2928" s="14">
        <f t="shared" si="340"/>
        <v>-0.83010000000000006</v>
      </c>
      <c r="AQ2928" s="15">
        <v>41085</v>
      </c>
      <c r="AR2928" s="14">
        <v>2.88</v>
      </c>
      <c r="AS2928" s="14">
        <f t="shared" si="341"/>
        <v>-1.2079999999999997</v>
      </c>
      <c r="AU2928" s="14">
        <f t="shared" si="338"/>
        <v>-0.32200000000000006</v>
      </c>
      <c r="AW2928" s="14">
        <f t="shared" si="342"/>
        <v>4.8520000000000003</v>
      </c>
      <c r="AY2928" s="14">
        <f t="shared" si="343"/>
        <v>4.2249999999999996</v>
      </c>
      <c r="BA2928" s="15">
        <v>41085</v>
      </c>
      <c r="BB2928" s="14">
        <v>517.37279999999998</v>
      </c>
      <c r="BD2928" s="15"/>
    </row>
    <row r="2929" spans="2:56" x14ac:dyDescent="0.2">
      <c r="B2929" s="15">
        <v>41086</v>
      </c>
      <c r="C2929" s="14">
        <v>1.5049999999999999</v>
      </c>
      <c r="E2929" s="15">
        <v>41086</v>
      </c>
      <c r="F2929" s="14">
        <v>2.6310000000000002</v>
      </c>
      <c r="H2929" s="15">
        <v>41086</v>
      </c>
      <c r="I2929" s="14">
        <v>6.8719999999999999</v>
      </c>
      <c r="K2929" s="15">
        <v>41086</v>
      </c>
      <c r="L2929" s="14">
        <v>6.181</v>
      </c>
      <c r="N2929" s="15">
        <v>41086</v>
      </c>
      <c r="O2929" s="14">
        <v>3.1139999999999999</v>
      </c>
      <c r="Q2929" s="15">
        <v>41086</v>
      </c>
      <c r="R2929" s="14">
        <v>2.044</v>
      </c>
      <c r="T2929" s="15">
        <v>41086</v>
      </c>
      <c r="U2929" s="14">
        <v>2.3860000000000001</v>
      </c>
      <c r="W2929" s="15">
        <v>41086</v>
      </c>
      <c r="X2929" s="14">
        <v>9.67</v>
      </c>
      <c r="Z2929" s="15">
        <v>41086</v>
      </c>
      <c r="AA2929" s="14">
        <v>1.8759999999999999</v>
      </c>
      <c r="AC2929" s="14">
        <f t="shared" si="337"/>
        <v>3.7217325814923523</v>
      </c>
      <c r="AE2929" s="15">
        <v>41086</v>
      </c>
      <c r="AF2929" s="14">
        <v>1.6261999999999999</v>
      </c>
      <c r="AH2929" s="15">
        <v>41086</v>
      </c>
      <c r="AI2929" s="14">
        <v>1.6850000000000001</v>
      </c>
      <c r="AK2929" s="15">
        <v>41086</v>
      </c>
      <c r="AL2929" s="14">
        <v>1.7850000000000001</v>
      </c>
      <c r="AM2929" s="14">
        <f t="shared" si="339"/>
        <v>1.9367325814923522</v>
      </c>
      <c r="AN2929" s="15">
        <v>41086</v>
      </c>
      <c r="AO2929" s="14">
        <v>2.3425000000000002</v>
      </c>
      <c r="AP2929" s="14">
        <f t="shared" si="340"/>
        <v>-0.71630000000000038</v>
      </c>
      <c r="AQ2929" s="15">
        <v>41086</v>
      </c>
      <c r="AR2929" s="14">
        <v>2.8860000000000001</v>
      </c>
      <c r="AS2929" s="14">
        <f t="shared" si="341"/>
        <v>-1.2010000000000001</v>
      </c>
      <c r="AU2929" s="14">
        <f t="shared" si="338"/>
        <v>-0.28000000000000025</v>
      </c>
      <c r="AW2929" s="14">
        <f t="shared" si="342"/>
        <v>5.0869999999999997</v>
      </c>
      <c r="AY2929" s="14">
        <f t="shared" si="343"/>
        <v>4.3959999999999999</v>
      </c>
      <c r="BA2929" s="15">
        <v>41086</v>
      </c>
      <c r="BB2929" s="14">
        <v>536.72130000000004</v>
      </c>
      <c r="BD2929" s="15"/>
    </row>
    <row r="2930" spans="2:56" x14ac:dyDescent="0.2">
      <c r="B2930" s="15">
        <v>41087</v>
      </c>
      <c r="C2930" s="14">
        <v>1.5669999999999999</v>
      </c>
      <c r="E2930" s="15">
        <v>41087</v>
      </c>
      <c r="F2930" s="14">
        <v>2.6560000000000001</v>
      </c>
      <c r="H2930" s="15">
        <v>41087</v>
      </c>
      <c r="I2930" s="14">
        <v>6.9249999999999998</v>
      </c>
      <c r="K2930" s="15">
        <v>41087</v>
      </c>
      <c r="L2930" s="14">
        <v>6.2039999999999997</v>
      </c>
      <c r="N2930" s="15">
        <v>41087</v>
      </c>
      <c r="O2930" s="14">
        <v>3.2240000000000002</v>
      </c>
      <c r="Q2930" s="15">
        <v>41087</v>
      </c>
      <c r="R2930" s="14">
        <v>2.1070000000000002</v>
      </c>
      <c r="T2930" s="15">
        <v>41087</v>
      </c>
      <c r="U2930" s="14">
        <v>2.39</v>
      </c>
      <c r="W2930" s="15">
        <v>41087</v>
      </c>
      <c r="X2930" s="14">
        <v>10.138</v>
      </c>
      <c r="Z2930" s="15">
        <v>41087</v>
      </c>
      <c r="AA2930" s="14">
        <v>1.927</v>
      </c>
      <c r="AC2930" s="14">
        <f t="shared" si="337"/>
        <v>3.7778254287038462</v>
      </c>
      <c r="AE2930" s="15">
        <v>41087</v>
      </c>
      <c r="AF2930" s="14">
        <v>1.6177000000000001</v>
      </c>
      <c r="AH2930" s="15">
        <v>41087</v>
      </c>
      <c r="AI2930" s="14">
        <v>1.6879999999999999</v>
      </c>
      <c r="AK2930" s="15">
        <v>41087</v>
      </c>
      <c r="AL2930" s="14">
        <v>1.7949999999999999</v>
      </c>
      <c r="AM2930" s="14">
        <f t="shared" si="339"/>
        <v>1.9828254287038463</v>
      </c>
      <c r="AN2930" s="15">
        <v>41087</v>
      </c>
      <c r="AO2930" s="14">
        <v>2.4424999999999999</v>
      </c>
      <c r="AP2930" s="14">
        <f t="shared" si="340"/>
        <v>-0.82479999999999976</v>
      </c>
      <c r="AQ2930" s="15">
        <v>41087</v>
      </c>
      <c r="AR2930" s="14">
        <v>2.84</v>
      </c>
      <c r="AS2930" s="14">
        <f t="shared" si="341"/>
        <v>-1.1519999999999999</v>
      </c>
      <c r="AU2930" s="14">
        <f t="shared" si="338"/>
        <v>-0.22799999999999998</v>
      </c>
      <c r="AW2930" s="14">
        <f t="shared" si="342"/>
        <v>5.13</v>
      </c>
      <c r="AY2930" s="14">
        <f t="shared" si="343"/>
        <v>4.4089999999999998</v>
      </c>
      <c r="BA2930" s="15">
        <v>41087</v>
      </c>
      <c r="BB2930" s="14">
        <v>535.85929999999996</v>
      </c>
      <c r="BD2930" s="15"/>
    </row>
    <row r="2931" spans="2:56" x14ac:dyDescent="0.2">
      <c r="B2931" s="15">
        <v>41088</v>
      </c>
      <c r="C2931" s="14">
        <v>1.5129999999999999</v>
      </c>
      <c r="E2931" s="15">
        <v>41088</v>
      </c>
      <c r="F2931" s="14">
        <v>2.6710000000000003</v>
      </c>
      <c r="H2931" s="15">
        <v>41088</v>
      </c>
      <c r="I2931" s="14">
        <v>6.9409999999999998</v>
      </c>
      <c r="K2931" s="15">
        <v>41088</v>
      </c>
      <c r="L2931" s="14">
        <v>6.1950000000000003</v>
      </c>
      <c r="N2931" s="15">
        <v>41088</v>
      </c>
      <c r="O2931" s="14">
        <v>3.2330000000000001</v>
      </c>
      <c r="Q2931" s="15">
        <v>41088</v>
      </c>
      <c r="R2931" s="14">
        <v>2.073</v>
      </c>
      <c r="T2931" s="15">
        <v>41088</v>
      </c>
      <c r="U2931" s="14">
        <v>2.3940000000000001</v>
      </c>
      <c r="W2931" s="15">
        <v>41088</v>
      </c>
      <c r="X2931" s="14">
        <v>10.178000000000001</v>
      </c>
      <c r="Z2931" s="15">
        <v>41088</v>
      </c>
      <c r="AA2931" s="14">
        <v>1.875</v>
      </c>
      <c r="AC2931" s="14">
        <f t="shared" si="337"/>
        <v>3.7650092692723622</v>
      </c>
      <c r="AE2931" s="15">
        <v>41088</v>
      </c>
      <c r="AF2931" s="14">
        <v>1.5768</v>
      </c>
      <c r="AH2931" s="15">
        <v>41088</v>
      </c>
      <c r="AI2931" s="14">
        <v>1.6419999999999999</v>
      </c>
      <c r="AK2931" s="15">
        <v>41088</v>
      </c>
      <c r="AL2931" s="14">
        <v>1.798</v>
      </c>
      <c r="AM2931" s="14">
        <f t="shared" si="339"/>
        <v>1.9670092692723622</v>
      </c>
      <c r="AN2931" s="15">
        <v>41088</v>
      </c>
      <c r="AO2931" s="14">
        <v>2.3199999999999998</v>
      </c>
      <c r="AP2931" s="14">
        <f t="shared" si="340"/>
        <v>-0.74319999999999986</v>
      </c>
      <c r="AQ2931" s="15">
        <v>41088</v>
      </c>
      <c r="AR2931" s="14">
        <v>2.8250000000000002</v>
      </c>
      <c r="AS2931" s="14">
        <f t="shared" si="341"/>
        <v>-1.1830000000000003</v>
      </c>
      <c r="AU2931" s="14">
        <f t="shared" si="338"/>
        <v>-0.28500000000000014</v>
      </c>
      <c r="AW2931" s="14">
        <f t="shared" si="342"/>
        <v>5.1429999999999998</v>
      </c>
      <c r="AY2931" s="14">
        <f t="shared" si="343"/>
        <v>4.3970000000000002</v>
      </c>
      <c r="BA2931" s="15">
        <v>41088</v>
      </c>
      <c r="BB2931" s="14">
        <v>542.79179999999997</v>
      </c>
      <c r="BD2931" s="15"/>
    </row>
    <row r="2932" spans="2:56" x14ac:dyDescent="0.2">
      <c r="B2932" s="15">
        <v>41089</v>
      </c>
      <c r="C2932" s="14">
        <v>1.583</v>
      </c>
      <c r="E2932" s="15">
        <v>41089</v>
      </c>
      <c r="F2932" s="14">
        <v>2.6859999999999999</v>
      </c>
      <c r="H2932" s="15">
        <v>41089</v>
      </c>
      <c r="I2932" s="14">
        <v>6.3289999999999997</v>
      </c>
      <c r="K2932" s="15">
        <v>41089</v>
      </c>
      <c r="L2932" s="14">
        <v>5.819</v>
      </c>
      <c r="N2932" s="15">
        <v>41089</v>
      </c>
      <c r="O2932" s="14">
        <v>3.1920000000000002</v>
      </c>
      <c r="Q2932" s="15">
        <v>41089</v>
      </c>
      <c r="R2932" s="14">
        <v>2.1030000000000002</v>
      </c>
      <c r="T2932" s="15">
        <v>41089</v>
      </c>
      <c r="U2932" s="14">
        <v>2.4159999999999999</v>
      </c>
      <c r="W2932" s="15">
        <v>41089</v>
      </c>
      <c r="X2932" s="14">
        <v>10.161</v>
      </c>
      <c r="Z2932" s="15">
        <v>41089</v>
      </c>
      <c r="AA2932" s="14">
        <v>1.9260000000000002</v>
      </c>
      <c r="AC2932" s="14">
        <f t="shared" si="337"/>
        <v>3.6341461455275761</v>
      </c>
      <c r="AE2932" s="15">
        <v>41089</v>
      </c>
      <c r="AF2932" s="14">
        <v>1.6449</v>
      </c>
      <c r="AH2932" s="15">
        <v>41089</v>
      </c>
      <c r="AI2932" s="14">
        <v>1.734</v>
      </c>
      <c r="AK2932" s="15">
        <v>41089</v>
      </c>
      <c r="AL2932" s="14">
        <v>1.823</v>
      </c>
      <c r="AM2932" s="14">
        <f t="shared" si="339"/>
        <v>1.8111461455275761</v>
      </c>
      <c r="AN2932" s="15">
        <v>41089</v>
      </c>
      <c r="AO2932" s="14">
        <v>2.415</v>
      </c>
      <c r="AP2932" s="14">
        <f t="shared" si="340"/>
        <v>-0.77010000000000001</v>
      </c>
      <c r="AQ2932" s="15">
        <v>41089</v>
      </c>
      <c r="AR2932" s="14">
        <v>2.85</v>
      </c>
      <c r="AS2932" s="14">
        <f t="shared" si="341"/>
        <v>-1.1160000000000001</v>
      </c>
      <c r="AU2932" s="14">
        <f t="shared" si="338"/>
        <v>-0.24</v>
      </c>
      <c r="AW2932" s="14">
        <f t="shared" si="342"/>
        <v>4.5060000000000002</v>
      </c>
      <c r="AY2932" s="14">
        <f t="shared" si="343"/>
        <v>3.996</v>
      </c>
      <c r="BA2932" s="15">
        <v>41089</v>
      </c>
      <c r="BB2932" s="14">
        <v>474.67270000000002</v>
      </c>
      <c r="BD2932" s="15"/>
    </row>
    <row r="2933" spans="2:56" x14ac:dyDescent="0.2">
      <c r="B2933" s="15">
        <v>41090</v>
      </c>
      <c r="C2933" s="14">
        <v>1.583</v>
      </c>
      <c r="E2933" s="15">
        <v>41090</v>
      </c>
      <c r="F2933" s="14">
        <v>2.6859999999999999</v>
      </c>
      <c r="H2933" s="15">
        <v>41090</v>
      </c>
      <c r="I2933" s="14">
        <v>6.3289999999999997</v>
      </c>
      <c r="K2933" s="15">
        <v>41090</v>
      </c>
      <c r="L2933" s="14">
        <v>5.819</v>
      </c>
      <c r="N2933" s="15">
        <v>41090</v>
      </c>
      <c r="O2933" s="14">
        <v>3.1920000000000002</v>
      </c>
      <c r="Q2933" s="15">
        <v>41090</v>
      </c>
      <c r="R2933" s="14">
        <v>2.1030000000000002</v>
      </c>
      <c r="T2933" s="15">
        <v>41090</v>
      </c>
      <c r="U2933" s="14">
        <v>2.4159999999999999</v>
      </c>
      <c r="W2933" s="15">
        <v>41090</v>
      </c>
      <c r="X2933" s="14">
        <v>10.161</v>
      </c>
      <c r="Z2933" s="15">
        <v>41090</v>
      </c>
      <c r="AA2933" s="14">
        <v>1.9260000000000002</v>
      </c>
      <c r="AC2933" s="14">
        <f t="shared" si="337"/>
        <v>3.6341461455275761</v>
      </c>
      <c r="AE2933" s="15">
        <v>41090</v>
      </c>
      <c r="AF2933" s="14">
        <v>1.6449</v>
      </c>
      <c r="AH2933" s="15">
        <v>41090</v>
      </c>
      <c r="AI2933" s="14">
        <v>1.734</v>
      </c>
      <c r="AK2933" s="15">
        <v>41090</v>
      </c>
      <c r="AL2933" s="14">
        <v>1.823</v>
      </c>
      <c r="AM2933" s="14">
        <f t="shared" si="339"/>
        <v>1.8111461455275761</v>
      </c>
      <c r="AN2933" s="15">
        <v>41090</v>
      </c>
      <c r="AO2933" s="14">
        <v>2.415</v>
      </c>
      <c r="AP2933" s="14">
        <f t="shared" si="340"/>
        <v>-0.77010000000000001</v>
      </c>
      <c r="AQ2933" s="15">
        <v>41090</v>
      </c>
      <c r="AR2933" s="14">
        <v>2.85</v>
      </c>
      <c r="AS2933" s="14">
        <f t="shared" si="341"/>
        <v>-1.1160000000000001</v>
      </c>
      <c r="AU2933" s="14">
        <f t="shared" si="338"/>
        <v>-0.24</v>
      </c>
      <c r="AW2933" s="14">
        <f t="shared" si="342"/>
        <v>4.5060000000000002</v>
      </c>
      <c r="AY2933" s="14">
        <f t="shared" si="343"/>
        <v>3.996</v>
      </c>
      <c r="BA2933" s="15">
        <v>41090</v>
      </c>
      <c r="BB2933" s="14">
        <v>474.67270000000002</v>
      </c>
      <c r="BD2933" s="15"/>
    </row>
    <row r="2934" spans="2:56" x14ac:dyDescent="0.2">
      <c r="B2934" s="15">
        <v>41091</v>
      </c>
      <c r="C2934" s="14">
        <v>1.583</v>
      </c>
      <c r="E2934" s="15">
        <v>41091</v>
      </c>
      <c r="F2934" s="14">
        <v>2.6859999999999999</v>
      </c>
      <c r="H2934" s="15">
        <v>41091</v>
      </c>
      <c r="I2934" s="14">
        <v>6.3289999999999997</v>
      </c>
      <c r="K2934" s="15">
        <v>41091</v>
      </c>
      <c r="L2934" s="14">
        <v>5.819</v>
      </c>
      <c r="N2934" s="15">
        <v>41091</v>
      </c>
      <c r="O2934" s="14">
        <v>3.1920000000000002</v>
      </c>
      <c r="Q2934" s="15">
        <v>41091</v>
      </c>
      <c r="R2934" s="14">
        <v>2.1030000000000002</v>
      </c>
      <c r="T2934" s="15">
        <v>41091</v>
      </c>
      <c r="U2934" s="14">
        <v>2.4159999999999999</v>
      </c>
      <c r="W2934" s="15">
        <v>41091</v>
      </c>
      <c r="X2934" s="14">
        <v>10.161</v>
      </c>
      <c r="Z2934" s="15">
        <v>41091</v>
      </c>
      <c r="AA2934" s="14">
        <v>1.9260000000000002</v>
      </c>
      <c r="AC2934" s="14">
        <f t="shared" si="337"/>
        <v>3.6341461455275761</v>
      </c>
      <c r="AE2934" s="15">
        <v>41091</v>
      </c>
      <c r="AF2934" s="14">
        <v>1.6449</v>
      </c>
      <c r="AH2934" s="15">
        <v>41091</v>
      </c>
      <c r="AI2934" s="14">
        <v>1.734</v>
      </c>
      <c r="AK2934" s="15">
        <v>41091</v>
      </c>
      <c r="AL2934" s="14">
        <v>1.823</v>
      </c>
      <c r="AM2934" s="14">
        <f t="shared" si="339"/>
        <v>1.8111461455275761</v>
      </c>
      <c r="AN2934" s="15">
        <v>41091</v>
      </c>
      <c r="AO2934" s="14">
        <v>2.415</v>
      </c>
      <c r="AP2934" s="14">
        <f t="shared" si="340"/>
        <v>-0.77010000000000001</v>
      </c>
      <c r="AQ2934" s="15">
        <v>41091</v>
      </c>
      <c r="AR2934" s="14">
        <v>2.85</v>
      </c>
      <c r="AS2934" s="14">
        <f t="shared" si="341"/>
        <v>-1.1160000000000001</v>
      </c>
      <c r="AU2934" s="14">
        <f t="shared" si="338"/>
        <v>-0.24</v>
      </c>
      <c r="AW2934" s="14">
        <f t="shared" si="342"/>
        <v>4.5060000000000002</v>
      </c>
      <c r="AY2934" s="14">
        <f t="shared" si="343"/>
        <v>3.996</v>
      </c>
      <c r="BA2934" s="15">
        <v>41091</v>
      </c>
      <c r="BB2934" s="14">
        <v>474.67270000000002</v>
      </c>
      <c r="BD2934" s="15"/>
    </row>
    <row r="2935" spans="2:56" x14ac:dyDescent="0.2">
      <c r="B2935" s="15">
        <v>41092</v>
      </c>
      <c r="C2935" s="14">
        <v>1.5190000000000001</v>
      </c>
      <c r="E2935" s="15">
        <v>41092</v>
      </c>
      <c r="F2935" s="14">
        <v>2.5910000000000002</v>
      </c>
      <c r="H2935" s="15">
        <v>41092</v>
      </c>
      <c r="I2935" s="14">
        <v>6.375</v>
      </c>
      <c r="K2935" s="15">
        <v>41092</v>
      </c>
      <c r="L2935" s="14">
        <v>5.7350000000000003</v>
      </c>
      <c r="N2935" s="15">
        <v>41092</v>
      </c>
      <c r="O2935" s="14">
        <v>3.032</v>
      </c>
      <c r="Q2935" s="15">
        <v>41092</v>
      </c>
      <c r="R2935" s="14">
        <v>2.0259999999999998</v>
      </c>
      <c r="T2935" s="15">
        <v>41092</v>
      </c>
      <c r="U2935" s="14">
        <v>2.347</v>
      </c>
      <c r="W2935" s="15">
        <v>41092</v>
      </c>
      <c r="X2935" s="14">
        <v>10.119999999999999</v>
      </c>
      <c r="Z2935" s="15">
        <v>41092</v>
      </c>
      <c r="AA2935" s="14">
        <v>1.8580000000000001</v>
      </c>
      <c r="AC2935" s="14">
        <f t="shared" si="337"/>
        <v>3.5705019310984079</v>
      </c>
      <c r="AE2935" s="15">
        <v>41092</v>
      </c>
      <c r="AF2935" s="14">
        <v>1.5885</v>
      </c>
      <c r="AH2935" s="15">
        <v>41092</v>
      </c>
      <c r="AI2935" s="14">
        <v>1.6989999999999998</v>
      </c>
      <c r="AK2935" s="15">
        <v>41092</v>
      </c>
      <c r="AL2935" s="14">
        <v>1.8199999999999998</v>
      </c>
      <c r="AM2935" s="14">
        <f t="shared" si="339"/>
        <v>1.750501931098408</v>
      </c>
      <c r="AN2935" s="15">
        <v>41092</v>
      </c>
      <c r="AO2935" s="14">
        <v>2.35</v>
      </c>
      <c r="AP2935" s="14">
        <f t="shared" si="340"/>
        <v>-0.76150000000000007</v>
      </c>
      <c r="AQ2935" s="15">
        <v>41092</v>
      </c>
      <c r="AR2935" s="14">
        <v>2.89</v>
      </c>
      <c r="AS2935" s="14">
        <f t="shared" si="341"/>
        <v>-1.1910000000000003</v>
      </c>
      <c r="AU2935" s="14">
        <f t="shared" si="338"/>
        <v>-0.30099999999999971</v>
      </c>
      <c r="AW2935" s="14">
        <f t="shared" si="342"/>
        <v>4.5549999999999997</v>
      </c>
      <c r="AY2935" s="14">
        <f t="shared" si="343"/>
        <v>3.9150000000000005</v>
      </c>
      <c r="BA2935" s="15">
        <v>41092</v>
      </c>
      <c r="BB2935" s="14">
        <v>485.67899999999997</v>
      </c>
      <c r="BD2935" s="15"/>
    </row>
    <row r="2936" spans="2:56" x14ac:dyDescent="0.2">
      <c r="B2936" s="15">
        <v>41093</v>
      </c>
      <c r="C2936" s="14">
        <v>1.5329999999999999</v>
      </c>
      <c r="E2936" s="15">
        <v>41093</v>
      </c>
      <c r="F2936" s="14">
        <v>2.5409999999999999</v>
      </c>
      <c r="H2936" s="15">
        <v>41093</v>
      </c>
      <c r="I2936" s="14">
        <v>6.2460000000000004</v>
      </c>
      <c r="K2936" s="15">
        <v>41093</v>
      </c>
      <c r="L2936" s="14">
        <v>5.6280000000000001</v>
      </c>
      <c r="N2936" s="15">
        <v>41093</v>
      </c>
      <c r="O2936" s="14">
        <v>2.9470000000000001</v>
      </c>
      <c r="Q2936" s="15">
        <v>41093</v>
      </c>
      <c r="R2936" s="14">
        <v>2</v>
      </c>
      <c r="T2936" s="15">
        <v>41093</v>
      </c>
      <c r="U2936" s="14">
        <v>2.3029999999999999</v>
      </c>
      <c r="W2936" s="15">
        <v>41093</v>
      </c>
      <c r="X2936" s="14">
        <v>10.084</v>
      </c>
      <c r="Z2936" s="15">
        <v>41093</v>
      </c>
      <c r="AA2936" s="14">
        <v>1.843</v>
      </c>
      <c r="AC2936" s="14">
        <f t="shared" si="337"/>
        <v>3.5180417117256293</v>
      </c>
      <c r="AE2936" s="15">
        <v>41093</v>
      </c>
      <c r="AF2936" s="14">
        <v>1.6294</v>
      </c>
      <c r="AH2936" s="15">
        <v>41093</v>
      </c>
      <c r="AI2936" s="14">
        <v>1.758</v>
      </c>
      <c r="AK2936" s="15">
        <v>41093</v>
      </c>
      <c r="AL2936" s="14">
        <v>1.87</v>
      </c>
      <c r="AM2936" s="14">
        <f t="shared" si="339"/>
        <v>1.6480417117256292</v>
      </c>
      <c r="AN2936" s="15">
        <v>41093</v>
      </c>
      <c r="AO2936" s="14">
        <v>2.415</v>
      </c>
      <c r="AP2936" s="14">
        <f t="shared" si="340"/>
        <v>-0.78560000000000008</v>
      </c>
      <c r="AQ2936" s="15">
        <v>41093</v>
      </c>
      <c r="AR2936" s="14">
        <v>2.89</v>
      </c>
      <c r="AS2936" s="14">
        <f t="shared" si="341"/>
        <v>-1.1320000000000001</v>
      </c>
      <c r="AU2936" s="14">
        <f t="shared" si="338"/>
        <v>-0.33700000000000019</v>
      </c>
      <c r="AW2936" s="14">
        <f t="shared" si="342"/>
        <v>4.3760000000000003</v>
      </c>
      <c r="AY2936" s="14">
        <f t="shared" si="343"/>
        <v>3.758</v>
      </c>
      <c r="BA2936" s="15">
        <v>41093</v>
      </c>
      <c r="BB2936" s="14">
        <v>471.37180000000001</v>
      </c>
      <c r="BD2936" s="15"/>
    </row>
    <row r="2937" spans="2:56" x14ac:dyDescent="0.2">
      <c r="B2937" s="15">
        <v>41094</v>
      </c>
      <c r="C2937" s="14">
        <v>1.454</v>
      </c>
      <c r="E2937" s="15">
        <v>41094</v>
      </c>
      <c r="F2937" s="14">
        <v>2.5409999999999999</v>
      </c>
      <c r="H2937" s="15">
        <v>41094</v>
      </c>
      <c r="I2937" s="14">
        <v>6.41</v>
      </c>
      <c r="K2937" s="15">
        <v>41094</v>
      </c>
      <c r="L2937" s="14">
        <v>5.7679999999999998</v>
      </c>
      <c r="N2937" s="15">
        <v>41094</v>
      </c>
      <c r="O2937" s="14">
        <v>2.9459999999999997</v>
      </c>
      <c r="Q2937" s="15">
        <v>41094</v>
      </c>
      <c r="R2937" s="14">
        <v>1.9330000000000001</v>
      </c>
      <c r="T2937" s="15">
        <v>41094</v>
      </c>
      <c r="U2937" s="14">
        <v>2.2850000000000001</v>
      </c>
      <c r="W2937" s="15">
        <v>41094</v>
      </c>
      <c r="X2937" s="14">
        <v>10.073</v>
      </c>
      <c r="Z2937" s="15">
        <v>41094</v>
      </c>
      <c r="AA2937" s="14">
        <v>1.752</v>
      </c>
      <c r="AC2937" s="14">
        <f t="shared" si="337"/>
        <v>3.5383307585354546</v>
      </c>
      <c r="AE2937" s="15">
        <v>41094</v>
      </c>
      <c r="AF2937" s="14">
        <v>1.6294</v>
      </c>
      <c r="AH2937" s="15">
        <v>41094</v>
      </c>
      <c r="AI2937" s="14">
        <v>1.7229999999999999</v>
      </c>
      <c r="AK2937" s="15">
        <v>41094</v>
      </c>
      <c r="AL2937" s="14">
        <v>1.855</v>
      </c>
      <c r="AM2937" s="14">
        <f t="shared" si="339"/>
        <v>1.6833307585354547</v>
      </c>
      <c r="AN2937" s="15">
        <v>41094</v>
      </c>
      <c r="AO2937" s="14">
        <v>2.4159999999999999</v>
      </c>
      <c r="AP2937" s="14">
        <f t="shared" si="340"/>
        <v>-0.78659999999999997</v>
      </c>
      <c r="AQ2937" s="15">
        <v>41094</v>
      </c>
      <c r="AR2937" s="14">
        <v>2.87</v>
      </c>
      <c r="AS2937" s="14">
        <f t="shared" si="341"/>
        <v>-1.1470000000000002</v>
      </c>
      <c r="AU2937" s="14">
        <f t="shared" si="338"/>
        <v>-0.40100000000000002</v>
      </c>
      <c r="AW2937" s="14">
        <f t="shared" si="342"/>
        <v>4.5549999999999997</v>
      </c>
      <c r="AY2937" s="14">
        <f t="shared" si="343"/>
        <v>3.9129999999999998</v>
      </c>
      <c r="BA2937" s="15">
        <v>41094</v>
      </c>
      <c r="BB2937" s="14">
        <v>495.65609999999998</v>
      </c>
      <c r="BD2937" s="15"/>
    </row>
    <row r="2938" spans="2:56" x14ac:dyDescent="0.2">
      <c r="B2938" s="15">
        <v>41095</v>
      </c>
      <c r="C2938" s="14">
        <v>1.3820000000000001</v>
      </c>
      <c r="E2938" s="15">
        <v>41095</v>
      </c>
      <c r="F2938" s="14">
        <v>2.4980000000000002</v>
      </c>
      <c r="H2938" s="15">
        <v>41095</v>
      </c>
      <c r="I2938" s="14">
        <v>6.7759999999999998</v>
      </c>
      <c r="K2938" s="15">
        <v>41095</v>
      </c>
      <c r="L2938" s="14">
        <v>5.9790000000000001</v>
      </c>
      <c r="N2938" s="15">
        <v>41095</v>
      </c>
      <c r="O2938" s="14">
        <v>2.9279999999999999</v>
      </c>
      <c r="Q2938" s="15">
        <v>41095</v>
      </c>
      <c r="R2938" s="14">
        <v>1.841</v>
      </c>
      <c r="T2938" s="15">
        <v>41095</v>
      </c>
      <c r="U2938" s="14">
        <v>2.2160000000000002</v>
      </c>
      <c r="W2938" s="15">
        <v>41095</v>
      </c>
      <c r="X2938" s="14">
        <v>10.166</v>
      </c>
      <c r="Z2938" s="15">
        <v>41095</v>
      </c>
      <c r="AA2938" s="14">
        <v>1.669</v>
      </c>
      <c r="AC2938" s="14">
        <f t="shared" si="337"/>
        <v>3.5914534219063801</v>
      </c>
      <c r="AE2938" s="15">
        <v>41095</v>
      </c>
      <c r="AF2938" s="14">
        <v>1.5969</v>
      </c>
      <c r="AH2938" s="15">
        <v>41095</v>
      </c>
      <c r="AI2938" s="14">
        <v>1.655</v>
      </c>
      <c r="AK2938" s="15">
        <v>41095</v>
      </c>
      <c r="AL2938" s="14">
        <v>1.8149999999999999</v>
      </c>
      <c r="AM2938" s="14">
        <f t="shared" si="339"/>
        <v>1.7764534219063801</v>
      </c>
      <c r="AN2938" s="15">
        <v>41095</v>
      </c>
      <c r="AO2938" s="14">
        <v>2.42</v>
      </c>
      <c r="AP2938" s="14">
        <f t="shared" si="340"/>
        <v>-0.82309999999999994</v>
      </c>
      <c r="AQ2938" s="15">
        <v>41095</v>
      </c>
      <c r="AR2938" s="14">
        <v>2.9074999999999998</v>
      </c>
      <c r="AS2938" s="14">
        <f t="shared" si="341"/>
        <v>-1.2524999999999997</v>
      </c>
      <c r="AU2938" s="14">
        <f t="shared" si="338"/>
        <v>-0.43299999999999983</v>
      </c>
      <c r="AW2938" s="14">
        <f t="shared" si="342"/>
        <v>4.9610000000000003</v>
      </c>
      <c r="AY2938" s="14">
        <f t="shared" si="343"/>
        <v>4.1639999999999997</v>
      </c>
      <c r="BA2938" s="15">
        <v>41095</v>
      </c>
      <c r="BB2938" s="14">
        <v>539.33370000000002</v>
      </c>
      <c r="BD2938" s="15"/>
    </row>
    <row r="2939" spans="2:56" x14ac:dyDescent="0.2">
      <c r="B2939" s="15">
        <v>41096</v>
      </c>
      <c r="C2939" s="14">
        <v>1.327</v>
      </c>
      <c r="E2939" s="15">
        <v>41096</v>
      </c>
      <c r="F2939" s="14">
        <v>2.375</v>
      </c>
      <c r="H2939" s="15">
        <v>41096</v>
      </c>
      <c r="I2939" s="14">
        <v>6.9539999999999997</v>
      </c>
      <c r="K2939" s="15">
        <v>41096</v>
      </c>
      <c r="L2939" s="14">
        <v>6.0259999999999998</v>
      </c>
      <c r="N2939" s="15">
        <v>41096</v>
      </c>
      <c r="O2939" s="14">
        <v>2.794</v>
      </c>
      <c r="Q2939" s="15">
        <v>41096</v>
      </c>
      <c r="R2939" s="14">
        <v>1.738</v>
      </c>
      <c r="T2939" s="15">
        <v>41096</v>
      </c>
      <c r="U2939" s="14">
        <v>2.08</v>
      </c>
      <c r="W2939" s="15">
        <v>41096</v>
      </c>
      <c r="X2939" s="14">
        <v>10.210000000000001</v>
      </c>
      <c r="Z2939" s="15">
        <v>41096</v>
      </c>
      <c r="AA2939" s="14">
        <v>1.5510000000000002</v>
      </c>
      <c r="AC2939" s="14">
        <f t="shared" si="337"/>
        <v>3.5657968484473965</v>
      </c>
      <c r="AE2939" s="15">
        <v>41096</v>
      </c>
      <c r="AF2939" s="14">
        <v>1.5491000000000001</v>
      </c>
      <c r="AH2939" s="15">
        <v>41096</v>
      </c>
      <c r="AI2939" s="14">
        <v>1.593</v>
      </c>
      <c r="AK2939" s="15">
        <v>41096</v>
      </c>
      <c r="AL2939" s="14">
        <v>1.76</v>
      </c>
      <c r="AM2939" s="14">
        <f t="shared" si="339"/>
        <v>1.8057968484473965</v>
      </c>
      <c r="AN2939" s="15">
        <v>41096</v>
      </c>
      <c r="AO2939" s="14">
        <v>2.3940000000000001</v>
      </c>
      <c r="AP2939" s="14">
        <f t="shared" si="340"/>
        <v>-0.84489999999999998</v>
      </c>
      <c r="AQ2939" s="15">
        <v>41096</v>
      </c>
      <c r="AR2939" s="14">
        <v>2.8834999999999997</v>
      </c>
      <c r="AS2939" s="14">
        <f t="shared" si="341"/>
        <v>-1.2904999999999998</v>
      </c>
      <c r="AU2939" s="14">
        <f t="shared" si="338"/>
        <v>-0.43300000000000005</v>
      </c>
      <c r="AW2939" s="14">
        <f t="shared" si="342"/>
        <v>5.194</v>
      </c>
      <c r="AY2939" s="14">
        <f t="shared" si="343"/>
        <v>4.266</v>
      </c>
      <c r="BA2939" s="15">
        <v>41096</v>
      </c>
      <c r="BB2939" s="14">
        <v>562.71609999999998</v>
      </c>
      <c r="BD2939" s="15"/>
    </row>
    <row r="2940" spans="2:56" x14ac:dyDescent="0.2">
      <c r="B2940" s="15">
        <v>41097</v>
      </c>
      <c r="C2940" s="14">
        <v>1.327</v>
      </c>
      <c r="E2940" s="15">
        <v>41097</v>
      </c>
      <c r="F2940" s="14">
        <v>2.375</v>
      </c>
      <c r="H2940" s="15">
        <v>41097</v>
      </c>
      <c r="I2940" s="14">
        <v>6.9539999999999997</v>
      </c>
      <c r="K2940" s="15">
        <v>41097</v>
      </c>
      <c r="L2940" s="14">
        <v>6.0259999999999998</v>
      </c>
      <c r="N2940" s="15">
        <v>41097</v>
      </c>
      <c r="O2940" s="14">
        <v>2.794</v>
      </c>
      <c r="Q2940" s="15">
        <v>41097</v>
      </c>
      <c r="R2940" s="14">
        <v>1.738</v>
      </c>
      <c r="T2940" s="15">
        <v>41097</v>
      </c>
      <c r="U2940" s="14">
        <v>2.08</v>
      </c>
      <c r="W2940" s="15">
        <v>41097</v>
      </c>
      <c r="X2940" s="14">
        <v>10.210000000000001</v>
      </c>
      <c r="Z2940" s="15">
        <v>41097</v>
      </c>
      <c r="AA2940" s="14">
        <v>1.5510000000000002</v>
      </c>
      <c r="AC2940" s="14">
        <f t="shared" si="337"/>
        <v>3.5657968484473965</v>
      </c>
      <c r="AE2940" s="15">
        <v>41097</v>
      </c>
      <c r="AF2940" s="14">
        <v>1.5491000000000001</v>
      </c>
      <c r="AH2940" s="15">
        <v>41097</v>
      </c>
      <c r="AI2940" s="14">
        <v>1.593</v>
      </c>
      <c r="AK2940" s="15">
        <v>41097</v>
      </c>
      <c r="AL2940" s="14">
        <v>1.76</v>
      </c>
      <c r="AM2940" s="14">
        <f t="shared" si="339"/>
        <v>1.8057968484473965</v>
      </c>
      <c r="AN2940" s="15">
        <v>41097</v>
      </c>
      <c r="AO2940" s="14">
        <v>2.3940000000000001</v>
      </c>
      <c r="AP2940" s="14">
        <f t="shared" si="340"/>
        <v>-0.84489999999999998</v>
      </c>
      <c r="AQ2940" s="15">
        <v>41097</v>
      </c>
      <c r="AR2940" s="14">
        <v>2.8834999999999997</v>
      </c>
      <c r="AS2940" s="14">
        <f t="shared" si="341"/>
        <v>-1.2904999999999998</v>
      </c>
      <c r="AU2940" s="14">
        <f t="shared" si="338"/>
        <v>-0.43300000000000005</v>
      </c>
      <c r="AW2940" s="14">
        <f t="shared" si="342"/>
        <v>5.194</v>
      </c>
      <c r="AY2940" s="14">
        <f t="shared" si="343"/>
        <v>4.266</v>
      </c>
      <c r="BA2940" s="15">
        <v>41097</v>
      </c>
      <c r="BB2940" s="14">
        <v>562.71609999999998</v>
      </c>
      <c r="BD2940" s="15"/>
    </row>
    <row r="2941" spans="2:56" x14ac:dyDescent="0.2">
      <c r="B2941" s="15">
        <v>41098</v>
      </c>
      <c r="C2941" s="14">
        <v>1.327</v>
      </c>
      <c r="E2941" s="15">
        <v>41098</v>
      </c>
      <c r="F2941" s="14">
        <v>2.375</v>
      </c>
      <c r="H2941" s="15">
        <v>41098</v>
      </c>
      <c r="I2941" s="14">
        <v>6.9539999999999997</v>
      </c>
      <c r="K2941" s="15">
        <v>41098</v>
      </c>
      <c r="L2941" s="14">
        <v>6.0259999999999998</v>
      </c>
      <c r="N2941" s="15">
        <v>41098</v>
      </c>
      <c r="O2941" s="14">
        <v>2.794</v>
      </c>
      <c r="Q2941" s="15">
        <v>41098</v>
      </c>
      <c r="R2941" s="14">
        <v>1.738</v>
      </c>
      <c r="T2941" s="15">
        <v>41098</v>
      </c>
      <c r="U2941" s="14">
        <v>2.08</v>
      </c>
      <c r="W2941" s="15">
        <v>41098</v>
      </c>
      <c r="X2941" s="14">
        <v>10.210000000000001</v>
      </c>
      <c r="Z2941" s="15">
        <v>41098</v>
      </c>
      <c r="AA2941" s="14">
        <v>1.5510000000000002</v>
      </c>
      <c r="AC2941" s="14">
        <f t="shared" si="337"/>
        <v>3.5657968484473965</v>
      </c>
      <c r="AE2941" s="15">
        <v>41098</v>
      </c>
      <c r="AF2941" s="14">
        <v>1.5491000000000001</v>
      </c>
      <c r="AH2941" s="15">
        <v>41098</v>
      </c>
      <c r="AI2941" s="14">
        <v>1.593</v>
      </c>
      <c r="AK2941" s="15">
        <v>41098</v>
      </c>
      <c r="AL2941" s="14">
        <v>1.76</v>
      </c>
      <c r="AM2941" s="14">
        <f t="shared" si="339"/>
        <v>1.8057968484473965</v>
      </c>
      <c r="AN2941" s="15">
        <v>41098</v>
      </c>
      <c r="AO2941" s="14">
        <v>2.3940000000000001</v>
      </c>
      <c r="AP2941" s="14">
        <f t="shared" si="340"/>
        <v>-0.84489999999999998</v>
      </c>
      <c r="AQ2941" s="15">
        <v>41098</v>
      </c>
      <c r="AR2941" s="14">
        <v>2.8834999999999997</v>
      </c>
      <c r="AS2941" s="14">
        <f t="shared" si="341"/>
        <v>-1.2904999999999998</v>
      </c>
      <c r="AU2941" s="14">
        <f t="shared" si="338"/>
        <v>-0.43300000000000005</v>
      </c>
      <c r="AW2941" s="14">
        <f t="shared" si="342"/>
        <v>5.194</v>
      </c>
      <c r="AY2941" s="14">
        <f t="shared" si="343"/>
        <v>4.266</v>
      </c>
      <c r="BA2941" s="15">
        <v>41098</v>
      </c>
      <c r="BB2941" s="14">
        <v>562.71609999999998</v>
      </c>
      <c r="BD2941" s="15"/>
    </row>
    <row r="2942" spans="2:56" x14ac:dyDescent="0.2">
      <c r="B2942" s="15">
        <v>41099</v>
      </c>
      <c r="C2942" s="14">
        <v>1.321</v>
      </c>
      <c r="E2942" s="15">
        <v>41099</v>
      </c>
      <c r="F2942" s="14">
        <v>2.4260000000000002</v>
      </c>
      <c r="H2942" s="15">
        <v>41099</v>
      </c>
      <c r="I2942" s="14">
        <v>7.0620000000000003</v>
      </c>
      <c r="K2942" s="15">
        <v>41099</v>
      </c>
      <c r="L2942" s="14">
        <v>6.1050000000000004</v>
      </c>
      <c r="N2942" s="15">
        <v>41099</v>
      </c>
      <c r="O2942" s="14">
        <v>2.871</v>
      </c>
      <c r="Q2942" s="15">
        <v>41099</v>
      </c>
      <c r="R2942" s="14">
        <v>1.754</v>
      </c>
      <c r="T2942" s="15">
        <v>41099</v>
      </c>
      <c r="U2942" s="14">
        <v>2.1579999999999999</v>
      </c>
      <c r="W2942" s="15">
        <v>41099</v>
      </c>
      <c r="X2942" s="14">
        <v>10.207000000000001</v>
      </c>
      <c r="Z2942" s="15">
        <v>41099</v>
      </c>
      <c r="AA2942" s="14">
        <v>1.534</v>
      </c>
      <c r="AC2942" s="14">
        <f t="shared" si="337"/>
        <v>3.6109465471960442</v>
      </c>
      <c r="AE2942" s="15">
        <v>41099</v>
      </c>
      <c r="AF2942" s="14">
        <v>1.5117</v>
      </c>
      <c r="AH2942" s="15">
        <v>41099</v>
      </c>
      <c r="AI2942" s="14">
        <v>1.5819999999999999</v>
      </c>
      <c r="AK2942" s="15">
        <v>41099</v>
      </c>
      <c r="AL2942" s="14">
        <v>1.7749999999999999</v>
      </c>
      <c r="AM2942" s="14">
        <f t="shared" si="339"/>
        <v>1.8359465471960443</v>
      </c>
      <c r="AN2942" s="15">
        <v>41099</v>
      </c>
      <c r="AO2942" s="14">
        <v>2.3464999999999998</v>
      </c>
      <c r="AP2942" s="14">
        <f t="shared" si="340"/>
        <v>-0.83479999999999976</v>
      </c>
      <c r="AQ2942" s="15">
        <v>41099</v>
      </c>
      <c r="AR2942" s="14">
        <v>2.8811999999999998</v>
      </c>
      <c r="AS2942" s="14">
        <f t="shared" si="341"/>
        <v>-1.2991999999999999</v>
      </c>
      <c r="AU2942" s="14">
        <f t="shared" si="338"/>
        <v>-0.45399999999999996</v>
      </c>
      <c r="AW2942" s="14">
        <f t="shared" si="342"/>
        <v>5.2870000000000008</v>
      </c>
      <c r="AY2942" s="14">
        <f t="shared" si="343"/>
        <v>4.33</v>
      </c>
      <c r="BA2942" s="15">
        <v>41099</v>
      </c>
      <c r="BB2942" s="14">
        <v>574.09580000000005</v>
      </c>
      <c r="BD2942" s="15"/>
    </row>
    <row r="2943" spans="2:56" x14ac:dyDescent="0.2">
      <c r="B2943" s="15">
        <v>41100</v>
      </c>
      <c r="C2943" s="14">
        <v>1.321</v>
      </c>
      <c r="E2943" s="15">
        <v>41100</v>
      </c>
      <c r="F2943" s="14">
        <v>2.3929999999999998</v>
      </c>
      <c r="H2943" s="15">
        <v>41100</v>
      </c>
      <c r="I2943" s="14">
        <v>6.8109999999999999</v>
      </c>
      <c r="K2943" s="15">
        <v>41100</v>
      </c>
      <c r="L2943" s="14">
        <v>5.9539999999999997</v>
      </c>
      <c r="N2943" s="15">
        <v>41100</v>
      </c>
      <c r="O2943" s="14">
        <v>2.7989999999999999</v>
      </c>
      <c r="Q2943" s="15">
        <v>41100</v>
      </c>
      <c r="R2943" s="14">
        <v>1.744</v>
      </c>
      <c r="T2943" s="15">
        <v>41100</v>
      </c>
      <c r="U2943" s="14">
        <v>2.1219999999999999</v>
      </c>
      <c r="W2943" s="15">
        <v>41100</v>
      </c>
      <c r="X2943" s="14">
        <v>10.436999999999999</v>
      </c>
      <c r="Z2943" s="15">
        <v>41100</v>
      </c>
      <c r="AA2943" s="14">
        <v>1.54</v>
      </c>
      <c r="AC2943" s="14">
        <f t="shared" si="337"/>
        <v>3.5425708326896341</v>
      </c>
      <c r="AE2943" s="15">
        <v>41100</v>
      </c>
      <c r="AF2943" s="14">
        <v>1.5015000000000001</v>
      </c>
      <c r="AH2943" s="15">
        <v>41100</v>
      </c>
      <c r="AI2943" s="14">
        <v>1.5859999999999999</v>
      </c>
      <c r="AK2943" s="15">
        <v>41100</v>
      </c>
      <c r="AL2943" s="14">
        <v>1.8050000000000002</v>
      </c>
      <c r="AM2943" s="14">
        <f t="shared" si="339"/>
        <v>1.737570832689634</v>
      </c>
      <c r="AN2943" s="15">
        <v>41100</v>
      </c>
      <c r="AO2943" s="14">
        <v>2.395</v>
      </c>
      <c r="AP2943" s="14">
        <f t="shared" si="340"/>
        <v>-0.89349999999999996</v>
      </c>
      <c r="AQ2943" s="15">
        <v>41100</v>
      </c>
      <c r="AR2943" s="14">
        <v>2.8420000000000001</v>
      </c>
      <c r="AS2943" s="14">
        <f t="shared" si="341"/>
        <v>-1.2560000000000002</v>
      </c>
      <c r="AU2943" s="14">
        <f t="shared" si="338"/>
        <v>-0.48400000000000021</v>
      </c>
      <c r="AW2943" s="14">
        <f t="shared" si="342"/>
        <v>5.0060000000000002</v>
      </c>
      <c r="AY2943" s="14">
        <f t="shared" si="343"/>
        <v>4.1489999999999991</v>
      </c>
      <c r="BA2943" s="15">
        <v>41100</v>
      </c>
      <c r="BB2943" s="14">
        <v>549.03650000000005</v>
      </c>
      <c r="BD2943" s="15"/>
    </row>
    <row r="2944" spans="2:56" x14ac:dyDescent="0.2">
      <c r="B2944" s="15">
        <v>41101</v>
      </c>
      <c r="C2944" s="14">
        <v>1.2709999999999999</v>
      </c>
      <c r="E2944" s="15">
        <v>41101</v>
      </c>
      <c r="F2944" s="14">
        <v>2.3210000000000002</v>
      </c>
      <c r="H2944" s="15">
        <v>41101</v>
      </c>
      <c r="I2944" s="14">
        <v>6.577</v>
      </c>
      <c r="K2944" s="15">
        <v>41101</v>
      </c>
      <c r="L2944" s="14">
        <v>5.8129999999999997</v>
      </c>
      <c r="N2944" s="15">
        <v>41101</v>
      </c>
      <c r="O2944" s="14">
        <v>2.7570000000000001</v>
      </c>
      <c r="Q2944" s="15">
        <v>41101</v>
      </c>
      <c r="R2944" s="14">
        <v>1.708</v>
      </c>
      <c r="T2944" s="15">
        <v>41101</v>
      </c>
      <c r="U2944" s="14">
        <v>2.069</v>
      </c>
      <c r="W2944" s="15">
        <v>41101</v>
      </c>
      <c r="X2944" s="14">
        <v>10.598000000000001</v>
      </c>
      <c r="Z2944" s="15">
        <v>41101</v>
      </c>
      <c r="AA2944" s="14">
        <v>1.5030000000000001</v>
      </c>
      <c r="AC2944" s="14">
        <f t="shared" si="337"/>
        <v>3.4523230341418194</v>
      </c>
      <c r="AE2944" s="15">
        <v>41101</v>
      </c>
      <c r="AF2944" s="14">
        <v>1.5167000000000002</v>
      </c>
      <c r="AH2944" s="15">
        <v>41101</v>
      </c>
      <c r="AI2944" s="14">
        <v>1.5649999999999999</v>
      </c>
      <c r="AK2944" s="15">
        <v>41101</v>
      </c>
      <c r="AL2944" s="14">
        <v>1.8399999999999999</v>
      </c>
      <c r="AM2944" s="14">
        <f t="shared" si="339"/>
        <v>1.6123230341418195</v>
      </c>
      <c r="AN2944" s="15">
        <v>41101</v>
      </c>
      <c r="AO2944" s="14">
        <v>2.395</v>
      </c>
      <c r="AP2944" s="14">
        <f t="shared" si="340"/>
        <v>-0.87829999999999986</v>
      </c>
      <c r="AQ2944" s="15">
        <v>41101</v>
      </c>
      <c r="AR2944" s="14">
        <v>2.8140000000000001</v>
      </c>
      <c r="AS2944" s="14">
        <f t="shared" si="341"/>
        <v>-1.2490000000000001</v>
      </c>
      <c r="AU2944" s="14">
        <f t="shared" si="338"/>
        <v>-0.56899999999999995</v>
      </c>
      <c r="AW2944" s="14">
        <f t="shared" si="342"/>
        <v>4.7370000000000001</v>
      </c>
      <c r="AY2944" s="14">
        <f t="shared" si="343"/>
        <v>3.9729999999999999</v>
      </c>
      <c r="BA2944" s="15">
        <v>41101</v>
      </c>
      <c r="BB2944" s="14">
        <v>530.5539</v>
      </c>
      <c r="BD2944" s="15"/>
    </row>
    <row r="2945" spans="2:56" x14ac:dyDescent="0.2">
      <c r="B2945" s="15">
        <v>41102</v>
      </c>
      <c r="C2945" s="14">
        <v>1.2490000000000001</v>
      </c>
      <c r="E2945" s="15">
        <v>41102</v>
      </c>
      <c r="F2945" s="14">
        <v>2.242</v>
      </c>
      <c r="H2945" s="15">
        <v>41102</v>
      </c>
      <c r="I2945" s="14">
        <v>6.6349999999999998</v>
      </c>
      <c r="K2945" s="15">
        <v>41102</v>
      </c>
      <c r="L2945" s="14">
        <v>5.9119999999999999</v>
      </c>
      <c r="N2945" s="15">
        <v>41102</v>
      </c>
      <c r="O2945" s="14">
        <v>2.6930000000000001</v>
      </c>
      <c r="Q2945" s="15">
        <v>41102</v>
      </c>
      <c r="R2945" s="14">
        <v>1.6870000000000001</v>
      </c>
      <c r="T2945" s="15">
        <v>41102</v>
      </c>
      <c r="U2945" s="14">
        <v>2.0289999999999999</v>
      </c>
      <c r="W2945" s="15">
        <v>41102</v>
      </c>
      <c r="X2945" s="14">
        <v>10.584</v>
      </c>
      <c r="Z2945" s="15">
        <v>41102</v>
      </c>
      <c r="AA2945" s="14">
        <v>1.4830000000000001</v>
      </c>
      <c r="AC2945" s="14">
        <f t="shared" si="337"/>
        <v>3.4499494824656258</v>
      </c>
      <c r="AE2945" s="15">
        <v>41102</v>
      </c>
      <c r="AF2945" s="14">
        <v>1.4742999999999999</v>
      </c>
      <c r="AH2945" s="15">
        <v>41102</v>
      </c>
      <c r="AI2945" s="14">
        <v>1.532</v>
      </c>
      <c r="AK2945" s="15">
        <v>41102</v>
      </c>
      <c r="AL2945" s="14">
        <v>1.81</v>
      </c>
      <c r="AM2945" s="14">
        <f t="shared" si="339"/>
        <v>1.6399494824656258</v>
      </c>
      <c r="AN2945" s="15">
        <v>41102</v>
      </c>
      <c r="AO2945" s="14">
        <v>2.403</v>
      </c>
      <c r="AP2945" s="14">
        <f t="shared" si="340"/>
        <v>-0.92870000000000008</v>
      </c>
      <c r="AQ2945" s="15">
        <v>41102</v>
      </c>
      <c r="AR2945" s="14">
        <v>2.8159999999999998</v>
      </c>
      <c r="AS2945" s="14">
        <f t="shared" si="341"/>
        <v>-1.2839999999999998</v>
      </c>
      <c r="AU2945" s="14">
        <f t="shared" si="338"/>
        <v>-0.56099999999999994</v>
      </c>
      <c r="AW2945" s="14">
        <f t="shared" si="342"/>
        <v>4.8249999999999993</v>
      </c>
      <c r="AY2945" s="14">
        <f t="shared" si="343"/>
        <v>4.1020000000000003</v>
      </c>
      <c r="BA2945" s="15">
        <v>41102</v>
      </c>
      <c r="BB2945" s="14">
        <v>538.53599999999994</v>
      </c>
      <c r="BD2945" s="15"/>
    </row>
    <row r="2946" spans="2:56" x14ac:dyDescent="0.2">
      <c r="B2946" s="15">
        <v>41103</v>
      </c>
      <c r="C2946" s="14">
        <v>1.26</v>
      </c>
      <c r="E2946" s="15">
        <v>41103</v>
      </c>
      <c r="F2946" s="14">
        <v>2.2280000000000002</v>
      </c>
      <c r="H2946" s="15">
        <v>41103</v>
      </c>
      <c r="I2946" s="14">
        <v>6.6630000000000003</v>
      </c>
      <c r="K2946" s="15">
        <v>41103</v>
      </c>
      <c r="L2946" s="14">
        <v>6.0579999999999998</v>
      </c>
      <c r="N2946" s="15">
        <v>41103</v>
      </c>
      <c r="O2946" s="14">
        <v>2.6520000000000001</v>
      </c>
      <c r="Q2946" s="15">
        <v>41103</v>
      </c>
      <c r="R2946" s="14">
        <v>1.698</v>
      </c>
      <c r="T2946" s="15">
        <v>41103</v>
      </c>
      <c r="U2946" s="14">
        <v>2.0089999999999999</v>
      </c>
      <c r="W2946" s="15">
        <v>41103</v>
      </c>
      <c r="X2946" s="14">
        <v>10.505000000000001</v>
      </c>
      <c r="Z2946" s="15">
        <v>41103</v>
      </c>
      <c r="AA2946" s="14">
        <v>1.5009999999999999</v>
      </c>
      <c r="AC2946" s="14">
        <f t="shared" si="337"/>
        <v>3.4782649467016835</v>
      </c>
      <c r="AE2946" s="15">
        <v>41103</v>
      </c>
      <c r="AF2946" s="14">
        <v>1.4876</v>
      </c>
      <c r="AH2946" s="15">
        <v>41103</v>
      </c>
      <c r="AI2946" s="14">
        <v>1.5489999999999999</v>
      </c>
      <c r="AK2946" s="15">
        <v>41103</v>
      </c>
      <c r="AL2946" s="14">
        <v>1.825</v>
      </c>
      <c r="AM2946" s="14">
        <f t="shared" si="339"/>
        <v>1.6532649467016836</v>
      </c>
      <c r="AN2946" s="15">
        <v>41103</v>
      </c>
      <c r="AO2946" s="14">
        <v>2.4464999999999999</v>
      </c>
      <c r="AP2946" s="14">
        <f t="shared" si="340"/>
        <v>-0.95889999999999986</v>
      </c>
      <c r="AQ2946" s="15">
        <v>41103</v>
      </c>
      <c r="AR2946" s="14">
        <v>2.8170000000000002</v>
      </c>
      <c r="AS2946" s="14">
        <f t="shared" si="341"/>
        <v>-1.2680000000000002</v>
      </c>
      <c r="AU2946" s="14">
        <f t="shared" si="338"/>
        <v>-0.56499999999999995</v>
      </c>
      <c r="AW2946" s="14">
        <f t="shared" si="342"/>
        <v>4.8380000000000001</v>
      </c>
      <c r="AY2946" s="14">
        <f t="shared" si="343"/>
        <v>4.2329999999999997</v>
      </c>
      <c r="BA2946" s="15">
        <v>41103</v>
      </c>
      <c r="BB2946" s="14">
        <v>540.31949999999995</v>
      </c>
      <c r="BD2946" s="15"/>
    </row>
    <row r="2947" spans="2:56" x14ac:dyDescent="0.2">
      <c r="B2947" s="15">
        <v>41104</v>
      </c>
      <c r="C2947" s="14">
        <v>1.26</v>
      </c>
      <c r="E2947" s="15">
        <v>41104</v>
      </c>
      <c r="F2947" s="14">
        <v>2.2280000000000002</v>
      </c>
      <c r="H2947" s="15">
        <v>41104</v>
      </c>
      <c r="I2947" s="14">
        <v>6.6630000000000003</v>
      </c>
      <c r="K2947" s="15">
        <v>41104</v>
      </c>
      <c r="L2947" s="14">
        <v>6.0579999999999998</v>
      </c>
      <c r="N2947" s="15">
        <v>41104</v>
      </c>
      <c r="O2947" s="14">
        <v>2.6520000000000001</v>
      </c>
      <c r="Q2947" s="15">
        <v>41104</v>
      </c>
      <c r="R2947" s="14">
        <v>1.698</v>
      </c>
      <c r="T2947" s="15">
        <v>41104</v>
      </c>
      <c r="U2947" s="14">
        <v>2.0089999999999999</v>
      </c>
      <c r="W2947" s="15">
        <v>41104</v>
      </c>
      <c r="X2947" s="14">
        <v>10.505000000000001</v>
      </c>
      <c r="Z2947" s="15">
        <v>41104</v>
      </c>
      <c r="AA2947" s="14">
        <v>1.5009999999999999</v>
      </c>
      <c r="AC2947" s="14">
        <f t="shared" si="337"/>
        <v>3.4782649467016835</v>
      </c>
      <c r="AE2947" s="15">
        <v>41104</v>
      </c>
      <c r="AF2947" s="14">
        <v>1.4876</v>
      </c>
      <c r="AH2947" s="15">
        <v>41104</v>
      </c>
      <c r="AI2947" s="14">
        <v>1.5489999999999999</v>
      </c>
      <c r="AK2947" s="15">
        <v>41104</v>
      </c>
      <c r="AL2947" s="14">
        <v>1.825</v>
      </c>
      <c r="AM2947" s="14">
        <f t="shared" si="339"/>
        <v>1.6532649467016836</v>
      </c>
      <c r="AN2947" s="15">
        <v>41104</v>
      </c>
      <c r="AO2947" s="14">
        <v>2.4464999999999999</v>
      </c>
      <c r="AP2947" s="14">
        <f t="shared" si="340"/>
        <v>-0.95889999999999986</v>
      </c>
      <c r="AQ2947" s="15">
        <v>41104</v>
      </c>
      <c r="AR2947" s="14">
        <v>2.8170000000000002</v>
      </c>
      <c r="AS2947" s="14">
        <f t="shared" si="341"/>
        <v>-1.2680000000000002</v>
      </c>
      <c r="AU2947" s="14">
        <f t="shared" si="338"/>
        <v>-0.56499999999999995</v>
      </c>
      <c r="AW2947" s="14">
        <f t="shared" si="342"/>
        <v>4.8380000000000001</v>
      </c>
      <c r="AY2947" s="14">
        <f t="shared" si="343"/>
        <v>4.2329999999999997</v>
      </c>
      <c r="BA2947" s="15">
        <v>41104</v>
      </c>
      <c r="BB2947" s="14">
        <v>540.31949999999995</v>
      </c>
      <c r="BD2947" s="15"/>
    </row>
    <row r="2948" spans="2:56" x14ac:dyDescent="0.2">
      <c r="B2948" s="15">
        <v>41105</v>
      </c>
      <c r="C2948" s="14">
        <v>1.26</v>
      </c>
      <c r="E2948" s="15">
        <v>41105</v>
      </c>
      <c r="F2948" s="14">
        <v>2.2280000000000002</v>
      </c>
      <c r="H2948" s="15">
        <v>41105</v>
      </c>
      <c r="I2948" s="14">
        <v>6.6630000000000003</v>
      </c>
      <c r="K2948" s="15">
        <v>41105</v>
      </c>
      <c r="L2948" s="14">
        <v>6.0579999999999998</v>
      </c>
      <c r="N2948" s="15">
        <v>41105</v>
      </c>
      <c r="O2948" s="14">
        <v>2.6520000000000001</v>
      </c>
      <c r="Q2948" s="15">
        <v>41105</v>
      </c>
      <c r="R2948" s="14">
        <v>1.698</v>
      </c>
      <c r="T2948" s="15">
        <v>41105</v>
      </c>
      <c r="U2948" s="14">
        <v>2.0089999999999999</v>
      </c>
      <c r="W2948" s="15">
        <v>41105</v>
      </c>
      <c r="X2948" s="14">
        <v>10.505000000000001</v>
      </c>
      <c r="Z2948" s="15">
        <v>41105</v>
      </c>
      <c r="AA2948" s="14">
        <v>1.5009999999999999</v>
      </c>
      <c r="AC2948" s="14">
        <f t="shared" ref="AC2948:AC3011" si="344">((C2948*$C$1)+(F2948*$F$1)+(I2948*$I$1)+(L2948*$L$1)+(O2948*$O$1)+(R2948*$R$1)+(U2948*$U$1)+(X2948*$X$1)+(AA2948*$AA$1))/($C$1+$F$1+$I$1+$L$1+$O$1+$R$1+$U$1+$X$1+$AA$1)</f>
        <v>3.4782649467016835</v>
      </c>
      <c r="AE2948" s="15">
        <v>41105</v>
      </c>
      <c r="AF2948" s="14">
        <v>1.4876</v>
      </c>
      <c r="AH2948" s="15">
        <v>41105</v>
      </c>
      <c r="AI2948" s="14">
        <v>1.5489999999999999</v>
      </c>
      <c r="AK2948" s="15">
        <v>41105</v>
      </c>
      <c r="AL2948" s="14">
        <v>1.825</v>
      </c>
      <c r="AM2948" s="14">
        <f t="shared" si="339"/>
        <v>1.6532649467016836</v>
      </c>
      <c r="AN2948" s="15">
        <v>41105</v>
      </c>
      <c r="AO2948" s="14">
        <v>2.4464999999999999</v>
      </c>
      <c r="AP2948" s="14">
        <f t="shared" si="340"/>
        <v>-0.95889999999999986</v>
      </c>
      <c r="AQ2948" s="15">
        <v>41105</v>
      </c>
      <c r="AR2948" s="14">
        <v>2.8170000000000002</v>
      </c>
      <c r="AS2948" s="14">
        <f t="shared" si="341"/>
        <v>-1.2680000000000002</v>
      </c>
      <c r="AU2948" s="14">
        <f t="shared" ref="AU2948:AU3011" si="345">C2948-AL2948</f>
        <v>-0.56499999999999995</v>
      </c>
      <c r="AW2948" s="14">
        <f t="shared" si="342"/>
        <v>4.8380000000000001</v>
      </c>
      <c r="AY2948" s="14">
        <f t="shared" si="343"/>
        <v>4.2329999999999997</v>
      </c>
      <c r="BA2948" s="15">
        <v>41105</v>
      </c>
      <c r="BB2948" s="14">
        <v>540.31949999999995</v>
      </c>
      <c r="BD2948" s="15"/>
    </row>
    <row r="2949" spans="2:56" x14ac:dyDescent="0.2">
      <c r="B2949" s="15">
        <v>41106</v>
      </c>
      <c r="C2949" s="14">
        <v>1.232</v>
      </c>
      <c r="E2949" s="15">
        <v>41106</v>
      </c>
      <c r="F2949" s="14">
        <v>2.1469999999999998</v>
      </c>
      <c r="H2949" s="15">
        <v>41106</v>
      </c>
      <c r="I2949" s="14">
        <v>6.8170000000000002</v>
      </c>
      <c r="K2949" s="15">
        <v>41106</v>
      </c>
      <c r="L2949" s="14">
        <v>6.109</v>
      </c>
      <c r="N2949" s="15">
        <v>41106</v>
      </c>
      <c r="O2949" s="14">
        <v>2.5489999999999999</v>
      </c>
      <c r="Q2949" s="15">
        <v>41106</v>
      </c>
      <c r="R2949" s="14">
        <v>1.6760000000000002</v>
      </c>
      <c r="T2949" s="15">
        <v>41106</v>
      </c>
      <c r="U2949" s="14">
        <v>1.9300000000000002</v>
      </c>
      <c r="W2949" s="15">
        <v>41106</v>
      </c>
      <c r="X2949" s="14">
        <v>10.5</v>
      </c>
      <c r="Z2949" s="15">
        <v>41106</v>
      </c>
      <c r="AA2949" s="14">
        <v>1.4910000000000001</v>
      </c>
      <c r="AC2949" s="14">
        <f t="shared" si="344"/>
        <v>3.4754722694268505</v>
      </c>
      <c r="AE2949" s="15">
        <v>41106</v>
      </c>
      <c r="AF2949" s="14">
        <v>1.4723999999999999</v>
      </c>
      <c r="AH2949" s="15">
        <v>41106</v>
      </c>
      <c r="AI2949" s="14">
        <v>1.4969999999999999</v>
      </c>
      <c r="AK2949" s="15">
        <v>41106</v>
      </c>
      <c r="AL2949" s="14">
        <v>1.825</v>
      </c>
      <c r="AM2949" s="14">
        <f t="shared" si="339"/>
        <v>1.6504722694268505</v>
      </c>
      <c r="AN2949" s="15">
        <v>41106</v>
      </c>
      <c r="AO2949" s="14">
        <v>2.3529999999999998</v>
      </c>
      <c r="AP2949" s="14">
        <f t="shared" si="340"/>
        <v>-0.88059999999999983</v>
      </c>
      <c r="AQ2949" s="15">
        <v>41106</v>
      </c>
      <c r="AR2949" s="14">
        <v>2.8062</v>
      </c>
      <c r="AS2949" s="14">
        <f t="shared" si="341"/>
        <v>-1.3092000000000001</v>
      </c>
      <c r="AU2949" s="14">
        <f t="shared" si="345"/>
        <v>-0.59299999999999997</v>
      </c>
      <c r="AW2949" s="14">
        <f t="shared" si="342"/>
        <v>4.992</v>
      </c>
      <c r="AY2949" s="14">
        <f t="shared" si="343"/>
        <v>4.2839999999999998</v>
      </c>
      <c r="BA2949" s="15">
        <v>41106</v>
      </c>
      <c r="BB2949" s="14">
        <v>558.48929999999996</v>
      </c>
      <c r="BD2949" s="15"/>
    </row>
    <row r="2950" spans="2:56" x14ac:dyDescent="0.2">
      <c r="B2950" s="15">
        <v>41107</v>
      </c>
      <c r="C2950" s="14">
        <v>1.232</v>
      </c>
      <c r="E2950" s="15">
        <v>41107</v>
      </c>
      <c r="F2950" s="14">
        <v>2.0880000000000001</v>
      </c>
      <c r="H2950" s="15">
        <v>41107</v>
      </c>
      <c r="I2950" s="14">
        <v>6.8259999999999996</v>
      </c>
      <c r="K2950" s="15">
        <v>41107</v>
      </c>
      <c r="L2950" s="14">
        <v>6.0449999999999999</v>
      </c>
      <c r="N2950" s="15">
        <v>41107</v>
      </c>
      <c r="O2950" s="14">
        <v>2.4649999999999999</v>
      </c>
      <c r="Q2950" s="15">
        <v>41107</v>
      </c>
      <c r="R2950" s="14">
        <v>1.6600000000000001</v>
      </c>
      <c r="T2950" s="15">
        <v>41107</v>
      </c>
      <c r="U2950" s="14">
        <v>1.88</v>
      </c>
      <c r="W2950" s="15">
        <v>41107</v>
      </c>
      <c r="X2950" s="14">
        <v>10.446</v>
      </c>
      <c r="Z2950" s="15">
        <v>41107</v>
      </c>
      <c r="AA2950" s="14">
        <v>1.472</v>
      </c>
      <c r="AC2950" s="14">
        <f t="shared" si="344"/>
        <v>3.44408805808744</v>
      </c>
      <c r="AE2950" s="15">
        <v>41107</v>
      </c>
      <c r="AF2950" s="14">
        <v>1.5078</v>
      </c>
      <c r="AH2950" s="15">
        <v>41107</v>
      </c>
      <c r="AI2950" s="14">
        <v>1.504</v>
      </c>
      <c r="AK2950" s="15">
        <v>41107</v>
      </c>
      <c r="AL2950" s="14">
        <v>1.835</v>
      </c>
      <c r="AM2950" s="14">
        <f t="shared" si="339"/>
        <v>1.60908805808744</v>
      </c>
      <c r="AN2950" s="15">
        <v>41107</v>
      </c>
      <c r="AO2950" s="14">
        <v>2.4</v>
      </c>
      <c r="AP2950" s="14">
        <f t="shared" si="340"/>
        <v>-0.89219999999999988</v>
      </c>
      <c r="AQ2950" s="15">
        <v>41107</v>
      </c>
      <c r="AR2950" s="14">
        <v>2.794</v>
      </c>
      <c r="AS2950" s="14">
        <f t="shared" si="341"/>
        <v>-1.29</v>
      </c>
      <c r="AU2950" s="14">
        <f t="shared" si="345"/>
        <v>-0.60299999999999998</v>
      </c>
      <c r="AW2950" s="14">
        <f t="shared" si="342"/>
        <v>4.9909999999999997</v>
      </c>
      <c r="AY2950" s="14">
        <f t="shared" si="343"/>
        <v>4.21</v>
      </c>
      <c r="BA2950" s="15">
        <v>41107</v>
      </c>
      <c r="BB2950" s="14">
        <v>559.43809999999996</v>
      </c>
      <c r="BD2950" s="15"/>
    </row>
    <row r="2951" spans="2:56" x14ac:dyDescent="0.2">
      <c r="B2951" s="15">
        <v>41108</v>
      </c>
      <c r="C2951" s="14">
        <v>1.1990000000000001</v>
      </c>
      <c r="E2951" s="15">
        <v>41108</v>
      </c>
      <c r="F2951" s="14">
        <v>2.0979999999999999</v>
      </c>
      <c r="H2951" s="15">
        <v>41108</v>
      </c>
      <c r="I2951" s="14">
        <v>6.9619999999999997</v>
      </c>
      <c r="K2951" s="15">
        <v>41108</v>
      </c>
      <c r="L2951" s="14">
        <v>6.0739999999999998</v>
      </c>
      <c r="N2951" s="15">
        <v>41108</v>
      </c>
      <c r="O2951" s="14">
        <v>2.4929999999999999</v>
      </c>
      <c r="Q2951" s="15">
        <v>41108</v>
      </c>
      <c r="R2951" s="14">
        <v>1.6480000000000001</v>
      </c>
      <c r="T2951" s="15">
        <v>41108</v>
      </c>
      <c r="U2951" s="14">
        <v>1.881</v>
      </c>
      <c r="W2951" s="15">
        <v>41108</v>
      </c>
      <c r="X2951" s="14">
        <v>10.558999999999999</v>
      </c>
      <c r="Z2951" s="15">
        <v>41108</v>
      </c>
      <c r="AA2951" s="14">
        <v>1.4430000000000001</v>
      </c>
      <c r="AC2951" s="14">
        <f t="shared" si="344"/>
        <v>3.4640285802564499</v>
      </c>
      <c r="AE2951" s="15">
        <v>41108</v>
      </c>
      <c r="AF2951" s="14">
        <v>1.4942</v>
      </c>
      <c r="AH2951" s="15">
        <v>41108</v>
      </c>
      <c r="AI2951" s="14">
        <v>1.4750000000000001</v>
      </c>
      <c r="AK2951" s="15">
        <v>41108</v>
      </c>
      <c r="AL2951" s="14">
        <v>1.835</v>
      </c>
      <c r="AM2951" s="14">
        <f t="shared" si="339"/>
        <v>1.6290285802564499</v>
      </c>
      <c r="AN2951" s="15">
        <v>41108</v>
      </c>
      <c r="AO2951" s="14">
        <v>2.4</v>
      </c>
      <c r="AP2951" s="14">
        <f t="shared" si="340"/>
        <v>-0.90579999999999994</v>
      </c>
      <c r="AQ2951" s="15">
        <v>41108</v>
      </c>
      <c r="AR2951" s="14">
        <v>2.79</v>
      </c>
      <c r="AS2951" s="14">
        <f t="shared" si="341"/>
        <v>-1.3149999999999999</v>
      </c>
      <c r="AU2951" s="14">
        <f t="shared" si="345"/>
        <v>-0.6359999999999999</v>
      </c>
      <c r="AW2951" s="14">
        <f t="shared" si="342"/>
        <v>5.1269999999999998</v>
      </c>
      <c r="AY2951" s="14">
        <f t="shared" si="343"/>
        <v>4.2389999999999999</v>
      </c>
      <c r="BA2951" s="15">
        <v>41108</v>
      </c>
      <c r="BB2951" s="14">
        <v>576.21929999999998</v>
      </c>
      <c r="BD2951" s="15"/>
    </row>
    <row r="2952" spans="2:56" x14ac:dyDescent="0.2">
      <c r="B2952" s="15">
        <v>41109</v>
      </c>
      <c r="C2952" s="14">
        <v>1.2170000000000001</v>
      </c>
      <c r="E2952" s="15">
        <v>41109</v>
      </c>
      <c r="F2952" s="14">
        <v>2.0619999999999998</v>
      </c>
      <c r="H2952" s="15">
        <v>41109</v>
      </c>
      <c r="I2952" s="14">
        <v>7.0110000000000001</v>
      </c>
      <c r="K2952" s="15">
        <v>41109</v>
      </c>
      <c r="L2952" s="14">
        <v>6.0010000000000003</v>
      </c>
      <c r="N2952" s="15">
        <v>41109</v>
      </c>
      <c r="O2952" s="14">
        <v>2.4569999999999999</v>
      </c>
      <c r="Q2952" s="15">
        <v>41109</v>
      </c>
      <c r="R2952" s="14">
        <v>1.645</v>
      </c>
      <c r="T2952" s="15">
        <v>41109</v>
      </c>
      <c r="U2952" s="14">
        <v>1.8639999999999999</v>
      </c>
      <c r="W2952" s="15">
        <v>41109</v>
      </c>
      <c r="X2952" s="14">
        <v>10.557</v>
      </c>
      <c r="Z2952" s="15">
        <v>41109</v>
      </c>
      <c r="AA2952" s="14">
        <v>1.4510000000000001</v>
      </c>
      <c r="AC2952" s="14">
        <f t="shared" si="344"/>
        <v>3.4519864050672027</v>
      </c>
      <c r="AE2952" s="15">
        <v>41109</v>
      </c>
      <c r="AF2952" s="14">
        <v>1.5077</v>
      </c>
      <c r="AH2952" s="15">
        <v>41109</v>
      </c>
      <c r="AI2952" s="14">
        <v>1.524</v>
      </c>
      <c r="AK2952" s="15">
        <v>41109</v>
      </c>
      <c r="AL2952" s="14">
        <v>1.8399999999999999</v>
      </c>
      <c r="AM2952" s="14">
        <f t="shared" si="339"/>
        <v>1.6119864050672028</v>
      </c>
      <c r="AN2952" s="15">
        <v>41109</v>
      </c>
      <c r="AO2952" s="14">
        <v>2.38</v>
      </c>
      <c r="AP2952" s="14">
        <f t="shared" si="340"/>
        <v>-0.87229999999999985</v>
      </c>
      <c r="AQ2952" s="15">
        <v>41109</v>
      </c>
      <c r="AR2952" s="14">
        <v>2.8050000000000002</v>
      </c>
      <c r="AS2952" s="14">
        <f t="shared" si="341"/>
        <v>-1.2810000000000001</v>
      </c>
      <c r="AU2952" s="14">
        <f t="shared" si="345"/>
        <v>-0.62299999999999978</v>
      </c>
      <c r="AW2952" s="14">
        <f t="shared" si="342"/>
        <v>5.1710000000000003</v>
      </c>
      <c r="AY2952" s="14">
        <f t="shared" si="343"/>
        <v>4.1610000000000005</v>
      </c>
      <c r="BA2952" s="15">
        <v>41109</v>
      </c>
      <c r="BB2952" s="14">
        <v>579.36590000000001</v>
      </c>
      <c r="BD2952" s="15"/>
    </row>
    <row r="2953" spans="2:56" x14ac:dyDescent="0.2">
      <c r="B2953" s="15">
        <v>41110</v>
      </c>
      <c r="C2953" s="14">
        <v>1.167</v>
      </c>
      <c r="E2953" s="15">
        <v>41110</v>
      </c>
      <c r="F2953" s="14">
        <v>2.073</v>
      </c>
      <c r="H2953" s="15">
        <v>41110</v>
      </c>
      <c r="I2953" s="14">
        <v>7.2670000000000003</v>
      </c>
      <c r="K2953" s="15">
        <v>41110</v>
      </c>
      <c r="L2953" s="14">
        <v>6.1660000000000004</v>
      </c>
      <c r="N2953" s="15">
        <v>41110</v>
      </c>
      <c r="O2953" s="14">
        <v>2.472</v>
      </c>
      <c r="Q2953" s="15">
        <v>41110</v>
      </c>
      <c r="R2953" s="14">
        <v>1.5939999999999999</v>
      </c>
      <c r="T2953" s="15">
        <v>41110</v>
      </c>
      <c r="U2953" s="14">
        <v>1.8900000000000001</v>
      </c>
      <c r="W2953" s="15">
        <v>41110</v>
      </c>
      <c r="X2953" s="14">
        <v>10.537000000000001</v>
      </c>
      <c r="Z2953" s="15">
        <v>41110</v>
      </c>
      <c r="AA2953" s="14">
        <v>1.407</v>
      </c>
      <c r="AC2953" s="14">
        <f t="shared" si="344"/>
        <v>3.5036590452649463</v>
      </c>
      <c r="AE2953" s="15">
        <v>41110</v>
      </c>
      <c r="AF2953" s="14">
        <v>1.4567000000000001</v>
      </c>
      <c r="AH2953" s="15">
        <v>41110</v>
      </c>
      <c r="AI2953" s="14">
        <v>1.4849999999999999</v>
      </c>
      <c r="AK2953" s="15">
        <v>41110</v>
      </c>
      <c r="AL2953" s="14">
        <v>1.85</v>
      </c>
      <c r="AM2953" s="14">
        <f t="shared" si="339"/>
        <v>1.6536590452649462</v>
      </c>
      <c r="AN2953" s="15">
        <v>41110</v>
      </c>
      <c r="AO2953" s="14">
        <v>2.4039999999999999</v>
      </c>
      <c r="AP2953" s="14">
        <f t="shared" si="340"/>
        <v>-0.94729999999999981</v>
      </c>
      <c r="AQ2953" s="15">
        <v>41110</v>
      </c>
      <c r="AR2953" s="14">
        <v>2.7789999999999999</v>
      </c>
      <c r="AS2953" s="14">
        <f t="shared" si="341"/>
        <v>-1.294</v>
      </c>
      <c r="AU2953" s="14">
        <f t="shared" si="345"/>
        <v>-0.68300000000000005</v>
      </c>
      <c r="AW2953" s="14">
        <f t="shared" si="342"/>
        <v>5.4169999999999998</v>
      </c>
      <c r="AY2953" s="14">
        <f t="shared" si="343"/>
        <v>4.3160000000000007</v>
      </c>
      <c r="BA2953" s="15">
        <v>41110</v>
      </c>
      <c r="BB2953" s="14">
        <v>609.96429999999998</v>
      </c>
      <c r="BD2953" s="15"/>
    </row>
    <row r="2954" spans="2:56" x14ac:dyDescent="0.2">
      <c r="B2954" s="15">
        <v>41111</v>
      </c>
      <c r="C2954" s="14">
        <v>1.167</v>
      </c>
      <c r="E2954" s="15">
        <v>41111</v>
      </c>
      <c r="F2954" s="14">
        <v>2.073</v>
      </c>
      <c r="H2954" s="15">
        <v>41111</v>
      </c>
      <c r="I2954" s="14">
        <v>7.2670000000000003</v>
      </c>
      <c r="K2954" s="15">
        <v>41111</v>
      </c>
      <c r="L2954" s="14">
        <v>6.1660000000000004</v>
      </c>
      <c r="N2954" s="15">
        <v>41111</v>
      </c>
      <c r="O2954" s="14">
        <v>2.472</v>
      </c>
      <c r="Q2954" s="15">
        <v>41111</v>
      </c>
      <c r="R2954" s="14">
        <v>1.5939999999999999</v>
      </c>
      <c r="T2954" s="15">
        <v>41111</v>
      </c>
      <c r="U2954" s="14">
        <v>1.8900000000000001</v>
      </c>
      <c r="W2954" s="15">
        <v>41111</v>
      </c>
      <c r="X2954" s="14">
        <v>10.537000000000001</v>
      </c>
      <c r="Z2954" s="15">
        <v>41111</v>
      </c>
      <c r="AA2954" s="14">
        <v>1.407</v>
      </c>
      <c r="AC2954" s="14">
        <f t="shared" si="344"/>
        <v>3.5036590452649463</v>
      </c>
      <c r="AE2954" s="15">
        <v>41111</v>
      </c>
      <c r="AF2954" s="14">
        <v>1.4567000000000001</v>
      </c>
      <c r="AH2954" s="15">
        <v>41111</v>
      </c>
      <c r="AI2954" s="14">
        <v>1.4849999999999999</v>
      </c>
      <c r="AK2954" s="15">
        <v>41111</v>
      </c>
      <c r="AL2954" s="14">
        <v>1.85</v>
      </c>
      <c r="AM2954" s="14">
        <f t="shared" si="339"/>
        <v>1.6536590452649462</v>
      </c>
      <c r="AN2954" s="15">
        <v>41111</v>
      </c>
      <c r="AO2954" s="14">
        <v>2.4039999999999999</v>
      </c>
      <c r="AP2954" s="14">
        <f t="shared" si="340"/>
        <v>-0.94729999999999981</v>
      </c>
      <c r="AQ2954" s="15">
        <v>41111</v>
      </c>
      <c r="AR2954" s="14">
        <v>2.7789999999999999</v>
      </c>
      <c r="AS2954" s="14">
        <f t="shared" si="341"/>
        <v>-1.294</v>
      </c>
      <c r="AU2954" s="14">
        <f t="shared" si="345"/>
        <v>-0.68300000000000005</v>
      </c>
      <c r="AW2954" s="14">
        <f t="shared" si="342"/>
        <v>5.4169999999999998</v>
      </c>
      <c r="AY2954" s="14">
        <f t="shared" si="343"/>
        <v>4.3160000000000007</v>
      </c>
      <c r="BA2954" s="15">
        <v>41111</v>
      </c>
      <c r="BB2954" s="14">
        <v>609.96429999999998</v>
      </c>
      <c r="BD2954" s="15"/>
    </row>
    <row r="2955" spans="2:56" x14ac:dyDescent="0.2">
      <c r="B2955" s="15">
        <v>41112</v>
      </c>
      <c r="C2955" s="14">
        <v>1.167</v>
      </c>
      <c r="E2955" s="15">
        <v>41112</v>
      </c>
      <c r="F2955" s="14">
        <v>2.073</v>
      </c>
      <c r="H2955" s="15">
        <v>41112</v>
      </c>
      <c r="I2955" s="14">
        <v>7.2670000000000003</v>
      </c>
      <c r="K2955" s="15">
        <v>41112</v>
      </c>
      <c r="L2955" s="14">
        <v>6.1660000000000004</v>
      </c>
      <c r="N2955" s="15">
        <v>41112</v>
      </c>
      <c r="O2955" s="14">
        <v>2.472</v>
      </c>
      <c r="Q2955" s="15">
        <v>41112</v>
      </c>
      <c r="R2955" s="14">
        <v>1.5939999999999999</v>
      </c>
      <c r="T2955" s="15">
        <v>41112</v>
      </c>
      <c r="U2955" s="14">
        <v>1.8900000000000001</v>
      </c>
      <c r="W2955" s="15">
        <v>41112</v>
      </c>
      <c r="X2955" s="14">
        <v>10.537000000000001</v>
      </c>
      <c r="Z2955" s="15">
        <v>41112</v>
      </c>
      <c r="AA2955" s="14">
        <v>1.407</v>
      </c>
      <c r="AC2955" s="14">
        <f t="shared" si="344"/>
        <v>3.5036590452649463</v>
      </c>
      <c r="AE2955" s="15">
        <v>41112</v>
      </c>
      <c r="AF2955" s="14">
        <v>1.4567000000000001</v>
      </c>
      <c r="AH2955" s="15">
        <v>41112</v>
      </c>
      <c r="AI2955" s="14">
        <v>1.4849999999999999</v>
      </c>
      <c r="AK2955" s="15">
        <v>41112</v>
      </c>
      <c r="AL2955" s="14">
        <v>1.85</v>
      </c>
      <c r="AM2955" s="14">
        <f t="shared" si="339"/>
        <v>1.6536590452649462</v>
      </c>
      <c r="AN2955" s="15">
        <v>41112</v>
      </c>
      <c r="AO2955" s="14">
        <v>2.4039999999999999</v>
      </c>
      <c r="AP2955" s="14">
        <f t="shared" si="340"/>
        <v>-0.94729999999999981</v>
      </c>
      <c r="AQ2955" s="15">
        <v>41112</v>
      </c>
      <c r="AR2955" s="14">
        <v>2.7789999999999999</v>
      </c>
      <c r="AS2955" s="14">
        <f t="shared" si="341"/>
        <v>-1.294</v>
      </c>
      <c r="AU2955" s="14">
        <f t="shared" si="345"/>
        <v>-0.68300000000000005</v>
      </c>
      <c r="AW2955" s="14">
        <f t="shared" si="342"/>
        <v>5.4169999999999998</v>
      </c>
      <c r="AY2955" s="14">
        <f t="shared" si="343"/>
        <v>4.3160000000000007</v>
      </c>
      <c r="BA2955" s="15">
        <v>41112</v>
      </c>
      <c r="BB2955" s="14">
        <v>609.96429999999998</v>
      </c>
      <c r="BD2955" s="15"/>
    </row>
    <row r="2956" spans="2:56" x14ac:dyDescent="0.2">
      <c r="B2956" s="15">
        <v>41113</v>
      </c>
      <c r="C2956" s="14">
        <v>1.175</v>
      </c>
      <c r="E2956" s="15">
        <v>41113</v>
      </c>
      <c r="F2956" s="14">
        <v>2.1390000000000002</v>
      </c>
      <c r="H2956" s="15">
        <v>41113</v>
      </c>
      <c r="I2956" s="14">
        <v>7.4980000000000002</v>
      </c>
      <c r="K2956" s="15">
        <v>41113</v>
      </c>
      <c r="L2956" s="14">
        <v>6.3369999999999997</v>
      </c>
      <c r="N2956" s="15">
        <v>41113</v>
      </c>
      <c r="O2956" s="14">
        <v>2.5920000000000001</v>
      </c>
      <c r="Q2956" s="15">
        <v>41113</v>
      </c>
      <c r="R2956" s="14">
        <v>1.6339999999999999</v>
      </c>
      <c r="T2956" s="15">
        <v>41113</v>
      </c>
      <c r="U2956" s="14">
        <v>1.9379999999999999</v>
      </c>
      <c r="W2956" s="15">
        <v>41113</v>
      </c>
      <c r="X2956" s="14">
        <v>10.831</v>
      </c>
      <c r="Z2956" s="15">
        <v>41113</v>
      </c>
      <c r="AA2956" s="14">
        <v>1.4490000000000001</v>
      </c>
      <c r="AC2956" s="14">
        <f t="shared" si="344"/>
        <v>3.6016156341727181</v>
      </c>
      <c r="AE2956" s="15">
        <v>41113</v>
      </c>
      <c r="AF2956" s="14">
        <v>1.4262999999999999</v>
      </c>
      <c r="AH2956" s="15">
        <v>41113</v>
      </c>
      <c r="AI2956" s="14">
        <v>1.472</v>
      </c>
      <c r="AK2956" s="15">
        <v>41113</v>
      </c>
      <c r="AL2956" s="14">
        <v>1.837</v>
      </c>
      <c r="AM2956" s="14">
        <f t="shared" si="339"/>
        <v>1.7646156341727182</v>
      </c>
      <c r="AN2956" s="15">
        <v>41113</v>
      </c>
      <c r="AO2956" s="14">
        <v>2.3738999999999999</v>
      </c>
      <c r="AP2956" s="14">
        <f t="shared" si="340"/>
        <v>-0.9476</v>
      </c>
      <c r="AQ2956" s="15">
        <v>41113</v>
      </c>
      <c r="AR2956" s="14">
        <v>2.79</v>
      </c>
      <c r="AS2956" s="14">
        <f t="shared" si="341"/>
        <v>-1.3180000000000001</v>
      </c>
      <c r="AU2956" s="14">
        <f t="shared" si="345"/>
        <v>-0.66199999999999992</v>
      </c>
      <c r="AW2956" s="14">
        <f t="shared" si="342"/>
        <v>5.6610000000000005</v>
      </c>
      <c r="AY2956" s="14">
        <f t="shared" si="343"/>
        <v>4.5</v>
      </c>
      <c r="BA2956" s="15">
        <v>41113</v>
      </c>
      <c r="BB2956" s="14">
        <v>632.28240000000005</v>
      </c>
      <c r="BD2956" s="15"/>
    </row>
    <row r="2957" spans="2:56" x14ac:dyDescent="0.2">
      <c r="B2957" s="15">
        <v>41114</v>
      </c>
      <c r="C2957" s="14">
        <v>1.236</v>
      </c>
      <c r="E2957" s="15">
        <v>41114</v>
      </c>
      <c r="F2957" s="14">
        <v>2.2640000000000002</v>
      </c>
      <c r="H2957" s="15">
        <v>41114</v>
      </c>
      <c r="I2957" s="14">
        <v>7.6210000000000004</v>
      </c>
      <c r="K2957" s="15">
        <v>41114</v>
      </c>
      <c r="L2957" s="14">
        <v>6.5969999999999995</v>
      </c>
      <c r="N2957" s="15">
        <v>41114</v>
      </c>
      <c r="O2957" s="14">
        <v>2.802</v>
      </c>
      <c r="Q2957" s="15">
        <v>41114</v>
      </c>
      <c r="R2957" s="14">
        <v>1.74</v>
      </c>
      <c r="T2957" s="15">
        <v>41114</v>
      </c>
      <c r="U2957" s="14">
        <v>2.0499999999999998</v>
      </c>
      <c r="W2957" s="15">
        <v>41114</v>
      </c>
      <c r="X2957" s="14">
        <v>10.98</v>
      </c>
      <c r="Z2957" s="15">
        <v>41114</v>
      </c>
      <c r="AA2957" s="14">
        <v>1.5030000000000001</v>
      </c>
      <c r="AC2957" s="14">
        <f t="shared" si="344"/>
        <v>3.7351787424687162</v>
      </c>
      <c r="AE2957" s="15">
        <v>41114</v>
      </c>
      <c r="AF2957" s="14">
        <v>1.3875</v>
      </c>
      <c r="AH2957" s="15">
        <v>41114</v>
      </c>
      <c r="AI2957" s="14">
        <v>1.4670000000000001</v>
      </c>
      <c r="AK2957" s="15">
        <v>41114</v>
      </c>
      <c r="AL2957" s="14">
        <v>1.837</v>
      </c>
      <c r="AM2957" s="14">
        <f t="shared" si="339"/>
        <v>1.8981787424687162</v>
      </c>
      <c r="AN2957" s="15">
        <v>41114</v>
      </c>
      <c r="AO2957" s="14">
        <v>2.3496000000000001</v>
      </c>
      <c r="AP2957" s="14">
        <f t="shared" si="340"/>
        <v>-0.96210000000000018</v>
      </c>
      <c r="AQ2957" s="15">
        <v>41114</v>
      </c>
      <c r="AR2957" s="14">
        <v>2.7839999999999998</v>
      </c>
      <c r="AS2957" s="14">
        <f t="shared" si="341"/>
        <v>-1.3169999999999997</v>
      </c>
      <c r="AU2957" s="14">
        <f t="shared" si="345"/>
        <v>-0.60099999999999998</v>
      </c>
      <c r="AW2957" s="14">
        <f t="shared" si="342"/>
        <v>5.7840000000000007</v>
      </c>
      <c r="AY2957" s="14">
        <f t="shared" si="343"/>
        <v>4.76</v>
      </c>
      <c r="BA2957" s="15">
        <v>41114</v>
      </c>
      <c r="BB2957" s="14">
        <v>638.41959999999995</v>
      </c>
      <c r="BD2957" s="15"/>
    </row>
    <row r="2958" spans="2:56" x14ac:dyDescent="0.2">
      <c r="B2958" s="15">
        <v>41115</v>
      </c>
      <c r="C2958" s="14">
        <v>1.262</v>
      </c>
      <c r="E2958" s="15">
        <v>41115</v>
      </c>
      <c r="F2958" s="14">
        <v>2.2810000000000001</v>
      </c>
      <c r="H2958" s="15">
        <v>41115</v>
      </c>
      <c r="I2958" s="14">
        <v>7.3760000000000003</v>
      </c>
      <c r="K2958" s="15">
        <v>41115</v>
      </c>
      <c r="L2958" s="14">
        <v>6.4450000000000003</v>
      </c>
      <c r="N2958" s="15">
        <v>41115</v>
      </c>
      <c r="O2958" s="14">
        <v>2.8129999999999997</v>
      </c>
      <c r="Q2958" s="15">
        <v>41115</v>
      </c>
      <c r="R2958" s="14">
        <v>1.756</v>
      </c>
      <c r="T2958" s="15">
        <v>41115</v>
      </c>
      <c r="U2958" s="14">
        <v>2.0739999999999998</v>
      </c>
      <c r="W2958" s="15">
        <v>41115</v>
      </c>
      <c r="X2958" s="14">
        <v>11.444000000000001</v>
      </c>
      <c r="Z2958" s="15">
        <v>41115</v>
      </c>
      <c r="AA2958" s="14">
        <v>1.4929999999999999</v>
      </c>
      <c r="AC2958" s="14">
        <f t="shared" si="344"/>
        <v>3.6981754982233892</v>
      </c>
      <c r="AE2958" s="15">
        <v>41115</v>
      </c>
      <c r="AF2958" s="14">
        <v>1.3975</v>
      </c>
      <c r="AH2958" s="15">
        <v>41115</v>
      </c>
      <c r="AI2958" s="14">
        <v>1.4590000000000001</v>
      </c>
      <c r="AK2958" s="15">
        <v>41115</v>
      </c>
      <c r="AL2958" s="14">
        <v>1.85</v>
      </c>
      <c r="AM2958" s="14">
        <f t="shared" si="339"/>
        <v>1.8481754982233891</v>
      </c>
      <c r="AN2958" s="15">
        <v>41115</v>
      </c>
      <c r="AO2958" s="14">
        <v>2.3311000000000002</v>
      </c>
      <c r="AP2958" s="14">
        <f t="shared" si="340"/>
        <v>-0.93360000000000021</v>
      </c>
      <c r="AQ2958" s="15">
        <v>41115</v>
      </c>
      <c r="AR2958" s="14">
        <v>2.7800000000000002</v>
      </c>
      <c r="AS2958" s="14">
        <f t="shared" si="341"/>
        <v>-1.3210000000000002</v>
      </c>
      <c r="AU2958" s="14">
        <f t="shared" si="345"/>
        <v>-0.58800000000000008</v>
      </c>
      <c r="AW2958" s="14">
        <f t="shared" si="342"/>
        <v>5.5259999999999998</v>
      </c>
      <c r="AY2958" s="14">
        <f t="shared" si="343"/>
        <v>4.5950000000000006</v>
      </c>
      <c r="BA2958" s="15">
        <v>41115</v>
      </c>
      <c r="BB2958" s="14">
        <v>611.34059999999999</v>
      </c>
      <c r="BD2958" s="15"/>
    </row>
    <row r="2959" spans="2:56" x14ac:dyDescent="0.2">
      <c r="B2959" s="15">
        <v>41116</v>
      </c>
      <c r="C2959" s="14">
        <v>1.321</v>
      </c>
      <c r="E2959" s="15">
        <v>41116</v>
      </c>
      <c r="F2959" s="14">
        <v>2.222</v>
      </c>
      <c r="H2959" s="15">
        <v>41116</v>
      </c>
      <c r="I2959" s="14">
        <v>6.9279999999999999</v>
      </c>
      <c r="K2959" s="15">
        <v>41116</v>
      </c>
      <c r="L2959" s="14">
        <v>6.056</v>
      </c>
      <c r="N2959" s="15">
        <v>41116</v>
      </c>
      <c r="O2959" s="14">
        <v>2.7469999999999999</v>
      </c>
      <c r="Q2959" s="15">
        <v>41116</v>
      </c>
      <c r="R2959" s="14">
        <v>1.752</v>
      </c>
      <c r="T2959" s="15">
        <v>41116</v>
      </c>
      <c r="U2959" s="14">
        <v>2.0099999999999998</v>
      </c>
      <c r="W2959" s="15">
        <v>41116</v>
      </c>
      <c r="X2959" s="14">
        <v>11.336</v>
      </c>
      <c r="Z2959" s="15">
        <v>41116</v>
      </c>
      <c r="AA2959" s="14">
        <v>1.5110000000000001</v>
      </c>
      <c r="AC2959" s="14">
        <f t="shared" si="344"/>
        <v>3.5592382202997062</v>
      </c>
      <c r="AE2959" s="15">
        <v>41116</v>
      </c>
      <c r="AF2959" s="14">
        <v>1.4378</v>
      </c>
      <c r="AH2959" s="15">
        <v>41116</v>
      </c>
      <c r="AI2959" s="14">
        <v>1.4809999999999999</v>
      </c>
      <c r="AK2959" s="15">
        <v>41116</v>
      </c>
      <c r="AL2959" s="14">
        <v>1.8639999999999999</v>
      </c>
      <c r="AM2959" s="14">
        <f t="shared" si="339"/>
        <v>1.6952382202997063</v>
      </c>
      <c r="AN2959" s="15">
        <v>41116</v>
      </c>
      <c r="AO2959" s="14">
        <v>2.3631000000000002</v>
      </c>
      <c r="AP2959" s="14">
        <f t="shared" si="340"/>
        <v>-0.92530000000000023</v>
      </c>
      <c r="AQ2959" s="15">
        <v>41116</v>
      </c>
      <c r="AR2959" s="14">
        <v>2.7829999999999999</v>
      </c>
      <c r="AS2959" s="14">
        <f t="shared" si="341"/>
        <v>-1.302</v>
      </c>
      <c r="AU2959" s="14">
        <f t="shared" si="345"/>
        <v>-0.54299999999999993</v>
      </c>
      <c r="AW2959" s="14">
        <f t="shared" si="342"/>
        <v>5.0640000000000001</v>
      </c>
      <c r="AY2959" s="14">
        <f t="shared" si="343"/>
        <v>4.1920000000000002</v>
      </c>
      <c r="BA2959" s="15">
        <v>41116</v>
      </c>
      <c r="BB2959" s="14">
        <v>560.67600000000004</v>
      </c>
      <c r="BD2959" s="15"/>
    </row>
    <row r="2960" spans="2:56" x14ac:dyDescent="0.2">
      <c r="B2960" s="15">
        <v>41117</v>
      </c>
      <c r="C2960" s="14">
        <v>1.3980000000000001</v>
      </c>
      <c r="E2960" s="15">
        <v>41117</v>
      </c>
      <c r="F2960" s="14">
        <v>2.2229999999999999</v>
      </c>
      <c r="H2960" s="15">
        <v>41117</v>
      </c>
      <c r="I2960" s="14">
        <v>6.7439999999999998</v>
      </c>
      <c r="K2960" s="15">
        <v>41117</v>
      </c>
      <c r="L2960" s="14">
        <v>5.9559999999999995</v>
      </c>
      <c r="N2960" s="15">
        <v>41117</v>
      </c>
      <c r="O2960" s="14">
        <v>2.7349999999999999</v>
      </c>
      <c r="Q2960" s="15">
        <v>41117</v>
      </c>
      <c r="R2960" s="14">
        <v>1.784</v>
      </c>
      <c r="T2960" s="15">
        <v>41117</v>
      </c>
      <c r="U2960" s="14">
        <v>2.0270000000000001</v>
      </c>
      <c r="W2960" s="15">
        <v>41117</v>
      </c>
      <c r="X2960" s="14">
        <v>11.311</v>
      </c>
      <c r="Z2960" s="15">
        <v>41117</v>
      </c>
      <c r="AA2960" s="14">
        <v>1.5569999999999999</v>
      </c>
      <c r="AC2960" s="14">
        <f t="shared" si="344"/>
        <v>3.5389619959833141</v>
      </c>
      <c r="AE2960" s="15">
        <v>41117</v>
      </c>
      <c r="AF2960" s="14">
        <v>1.5463</v>
      </c>
      <c r="AH2960" s="15">
        <v>41117</v>
      </c>
      <c r="AI2960" s="14">
        <v>1.5369999999999999</v>
      </c>
      <c r="AK2960" s="15">
        <v>41117</v>
      </c>
      <c r="AL2960" s="14">
        <v>1.865</v>
      </c>
      <c r="AM2960" s="14">
        <f t="shared" si="339"/>
        <v>1.6739619959833141</v>
      </c>
      <c r="AN2960" s="15">
        <v>41117</v>
      </c>
      <c r="AO2960" s="14">
        <v>2.4203000000000001</v>
      </c>
      <c r="AP2960" s="14">
        <f t="shared" si="340"/>
        <v>-0.87400000000000011</v>
      </c>
      <c r="AQ2960" s="15">
        <v>41117</v>
      </c>
      <c r="AR2960" s="14">
        <v>2.7800000000000002</v>
      </c>
      <c r="AS2960" s="14">
        <f t="shared" si="341"/>
        <v>-1.2430000000000003</v>
      </c>
      <c r="AU2960" s="14">
        <f t="shared" si="345"/>
        <v>-0.46699999999999986</v>
      </c>
      <c r="AW2960" s="14">
        <f t="shared" si="342"/>
        <v>4.8789999999999996</v>
      </c>
      <c r="AY2960" s="14">
        <f t="shared" si="343"/>
        <v>4.0909999999999993</v>
      </c>
      <c r="BA2960" s="15">
        <v>41117</v>
      </c>
      <c r="BB2960" s="14">
        <v>534.56089999999995</v>
      </c>
      <c r="BD2960" s="15"/>
    </row>
    <row r="2961" spans="2:56" x14ac:dyDescent="0.2">
      <c r="B2961" s="15">
        <v>41118</v>
      </c>
      <c r="C2961" s="14">
        <v>1.3980000000000001</v>
      </c>
      <c r="E2961" s="15">
        <v>41118</v>
      </c>
      <c r="F2961" s="14">
        <v>2.2229999999999999</v>
      </c>
      <c r="H2961" s="15">
        <v>41118</v>
      </c>
      <c r="I2961" s="14">
        <v>6.7439999999999998</v>
      </c>
      <c r="K2961" s="15">
        <v>41118</v>
      </c>
      <c r="L2961" s="14">
        <v>5.9559999999999995</v>
      </c>
      <c r="N2961" s="15">
        <v>41118</v>
      </c>
      <c r="O2961" s="14">
        <v>2.7349999999999999</v>
      </c>
      <c r="Q2961" s="15">
        <v>41118</v>
      </c>
      <c r="R2961" s="14">
        <v>1.784</v>
      </c>
      <c r="T2961" s="15">
        <v>41118</v>
      </c>
      <c r="U2961" s="14">
        <v>2.0270000000000001</v>
      </c>
      <c r="W2961" s="15">
        <v>41118</v>
      </c>
      <c r="X2961" s="14">
        <v>11.311</v>
      </c>
      <c r="Z2961" s="15">
        <v>41118</v>
      </c>
      <c r="AA2961" s="14">
        <v>1.5569999999999999</v>
      </c>
      <c r="AC2961" s="14">
        <f t="shared" si="344"/>
        <v>3.5389619959833141</v>
      </c>
      <c r="AE2961" s="15">
        <v>41118</v>
      </c>
      <c r="AF2961" s="14">
        <v>1.5463</v>
      </c>
      <c r="AH2961" s="15">
        <v>41118</v>
      </c>
      <c r="AI2961" s="14">
        <v>1.5369999999999999</v>
      </c>
      <c r="AK2961" s="15">
        <v>41118</v>
      </c>
      <c r="AL2961" s="14">
        <v>1.865</v>
      </c>
      <c r="AM2961" s="14">
        <f t="shared" si="339"/>
        <v>1.6739619959833141</v>
      </c>
      <c r="AN2961" s="15">
        <v>41118</v>
      </c>
      <c r="AO2961" s="14">
        <v>2.4203000000000001</v>
      </c>
      <c r="AP2961" s="14">
        <f t="shared" si="340"/>
        <v>-0.87400000000000011</v>
      </c>
      <c r="AQ2961" s="15">
        <v>41118</v>
      </c>
      <c r="AR2961" s="14">
        <v>2.7800000000000002</v>
      </c>
      <c r="AS2961" s="14">
        <f t="shared" si="341"/>
        <v>-1.2430000000000003</v>
      </c>
      <c r="AU2961" s="14">
        <f t="shared" si="345"/>
        <v>-0.46699999999999986</v>
      </c>
      <c r="AW2961" s="14">
        <f t="shared" si="342"/>
        <v>4.8789999999999996</v>
      </c>
      <c r="AY2961" s="14">
        <f t="shared" si="343"/>
        <v>4.0909999999999993</v>
      </c>
      <c r="BA2961" s="15">
        <v>41118</v>
      </c>
      <c r="BB2961" s="14">
        <v>534.56089999999995</v>
      </c>
      <c r="BD2961" s="15"/>
    </row>
    <row r="2962" spans="2:56" x14ac:dyDescent="0.2">
      <c r="B2962" s="15">
        <v>41119</v>
      </c>
      <c r="C2962" s="14">
        <v>1.3980000000000001</v>
      </c>
      <c r="E2962" s="15">
        <v>41119</v>
      </c>
      <c r="F2962" s="14">
        <v>2.2229999999999999</v>
      </c>
      <c r="H2962" s="15">
        <v>41119</v>
      </c>
      <c r="I2962" s="14">
        <v>6.7439999999999998</v>
      </c>
      <c r="K2962" s="15">
        <v>41119</v>
      </c>
      <c r="L2962" s="14">
        <v>5.9559999999999995</v>
      </c>
      <c r="N2962" s="15">
        <v>41119</v>
      </c>
      <c r="O2962" s="14">
        <v>2.7349999999999999</v>
      </c>
      <c r="Q2962" s="15">
        <v>41119</v>
      </c>
      <c r="R2962" s="14">
        <v>1.784</v>
      </c>
      <c r="T2962" s="15">
        <v>41119</v>
      </c>
      <c r="U2962" s="14">
        <v>2.0270000000000001</v>
      </c>
      <c r="W2962" s="15">
        <v>41119</v>
      </c>
      <c r="X2962" s="14">
        <v>11.311</v>
      </c>
      <c r="Z2962" s="15">
        <v>41119</v>
      </c>
      <c r="AA2962" s="14">
        <v>1.5569999999999999</v>
      </c>
      <c r="AC2962" s="14">
        <f t="shared" si="344"/>
        <v>3.5389619959833141</v>
      </c>
      <c r="AE2962" s="15">
        <v>41119</v>
      </c>
      <c r="AF2962" s="14">
        <v>1.5463</v>
      </c>
      <c r="AH2962" s="15">
        <v>41119</v>
      </c>
      <c r="AI2962" s="14">
        <v>1.5369999999999999</v>
      </c>
      <c r="AK2962" s="15">
        <v>41119</v>
      </c>
      <c r="AL2962" s="14">
        <v>1.865</v>
      </c>
      <c r="AM2962" s="14">
        <f t="shared" si="339"/>
        <v>1.6739619959833141</v>
      </c>
      <c r="AN2962" s="15">
        <v>41119</v>
      </c>
      <c r="AO2962" s="14">
        <v>2.4203000000000001</v>
      </c>
      <c r="AP2962" s="14">
        <f t="shared" si="340"/>
        <v>-0.87400000000000011</v>
      </c>
      <c r="AQ2962" s="15">
        <v>41119</v>
      </c>
      <c r="AR2962" s="14">
        <v>2.7800000000000002</v>
      </c>
      <c r="AS2962" s="14">
        <f t="shared" si="341"/>
        <v>-1.2430000000000003</v>
      </c>
      <c r="AU2962" s="14">
        <f t="shared" si="345"/>
        <v>-0.46699999999999986</v>
      </c>
      <c r="AW2962" s="14">
        <f t="shared" si="342"/>
        <v>4.8789999999999996</v>
      </c>
      <c r="AY2962" s="14">
        <f t="shared" si="343"/>
        <v>4.0909999999999993</v>
      </c>
      <c r="BA2962" s="15">
        <v>41119</v>
      </c>
      <c r="BB2962" s="14">
        <v>534.56089999999995</v>
      </c>
      <c r="BD2962" s="15"/>
    </row>
    <row r="2963" spans="2:56" x14ac:dyDescent="0.2">
      <c r="B2963" s="15">
        <v>41120</v>
      </c>
      <c r="C2963" s="14">
        <v>1.375</v>
      </c>
      <c r="E2963" s="15">
        <v>41120</v>
      </c>
      <c r="F2963" s="14">
        <v>2.173</v>
      </c>
      <c r="H2963" s="15">
        <v>41120</v>
      </c>
      <c r="I2963" s="14">
        <v>6.6129999999999995</v>
      </c>
      <c r="K2963" s="15">
        <v>41120</v>
      </c>
      <c r="L2963" s="14">
        <v>6.0270000000000001</v>
      </c>
      <c r="N2963" s="15">
        <v>41120</v>
      </c>
      <c r="O2963" s="14">
        <v>2.6720000000000002</v>
      </c>
      <c r="Q2963" s="15">
        <v>41120</v>
      </c>
      <c r="R2963" s="14">
        <v>1.738</v>
      </c>
      <c r="T2963" s="15">
        <v>41120</v>
      </c>
      <c r="U2963" s="14">
        <v>1.9830000000000001</v>
      </c>
      <c r="W2963" s="15">
        <v>41120</v>
      </c>
      <c r="X2963" s="14">
        <v>11.247</v>
      </c>
      <c r="Z2963" s="15">
        <v>41120</v>
      </c>
      <c r="AA2963" s="14">
        <v>1.52</v>
      </c>
      <c r="AC2963" s="14">
        <f t="shared" si="344"/>
        <v>3.5082226170245634</v>
      </c>
      <c r="AE2963" s="15">
        <v>41120</v>
      </c>
      <c r="AF2963" s="14">
        <v>1.5019</v>
      </c>
      <c r="AH2963" s="15">
        <v>41120</v>
      </c>
      <c r="AI2963" s="14">
        <v>1.542</v>
      </c>
      <c r="AK2963" s="15">
        <v>41120</v>
      </c>
      <c r="AL2963" s="14">
        <v>1.9300000000000002</v>
      </c>
      <c r="AM2963" s="14">
        <f t="shared" si="339"/>
        <v>1.5782226170245632</v>
      </c>
      <c r="AN2963" s="15">
        <v>41120</v>
      </c>
      <c r="AO2963" s="14">
        <v>2.4205999999999999</v>
      </c>
      <c r="AP2963" s="14">
        <f t="shared" si="340"/>
        <v>-0.91869999999999985</v>
      </c>
      <c r="AQ2963" s="15">
        <v>41120</v>
      </c>
      <c r="AR2963" s="14">
        <v>2.7839999999999998</v>
      </c>
      <c r="AS2963" s="14">
        <f t="shared" si="341"/>
        <v>-1.2419999999999998</v>
      </c>
      <c r="AU2963" s="14">
        <f t="shared" si="345"/>
        <v>-0.55500000000000016</v>
      </c>
      <c r="AW2963" s="14">
        <f t="shared" si="342"/>
        <v>4.6829999999999998</v>
      </c>
      <c r="AY2963" s="14">
        <f t="shared" si="343"/>
        <v>4.0969999999999995</v>
      </c>
      <c r="BA2963" s="15">
        <v>41120</v>
      </c>
      <c r="BB2963" s="14">
        <v>523.81709999999998</v>
      </c>
      <c r="BD2963" s="15"/>
    </row>
    <row r="2964" spans="2:56" x14ac:dyDescent="0.2">
      <c r="B2964" s="15">
        <v>41121</v>
      </c>
      <c r="C2964" s="14">
        <v>1.2849999999999999</v>
      </c>
      <c r="E2964" s="15">
        <v>41121</v>
      </c>
      <c r="F2964" s="14">
        <v>2.0630000000000002</v>
      </c>
      <c r="H2964" s="15">
        <v>41121</v>
      </c>
      <c r="I2964" s="14">
        <v>6.7489999999999997</v>
      </c>
      <c r="K2964" s="15">
        <v>41121</v>
      </c>
      <c r="L2964" s="14">
        <v>6.0830000000000002</v>
      </c>
      <c r="N2964" s="15">
        <v>41121</v>
      </c>
      <c r="O2964" s="14">
        <v>2.6040000000000001</v>
      </c>
      <c r="Q2964" s="15">
        <v>41121</v>
      </c>
      <c r="R2964" s="14">
        <v>1.6339999999999999</v>
      </c>
      <c r="T2964" s="15">
        <v>41121</v>
      </c>
      <c r="U2964" s="14">
        <v>1.88</v>
      </c>
      <c r="W2964" s="15">
        <v>41121</v>
      </c>
      <c r="X2964" s="14">
        <v>11.196</v>
      </c>
      <c r="Z2964" s="15">
        <v>41121</v>
      </c>
      <c r="AA2964" s="14">
        <v>1.4350000000000001</v>
      </c>
      <c r="AC2964" s="14">
        <f t="shared" si="344"/>
        <v>3.473199752819403</v>
      </c>
      <c r="AE2964" s="15">
        <v>41121</v>
      </c>
      <c r="AF2964" s="14">
        <v>1.4679</v>
      </c>
      <c r="AH2964" s="15">
        <v>41121</v>
      </c>
      <c r="AI2964" s="14">
        <v>1.47</v>
      </c>
      <c r="AK2964" s="15">
        <v>41121</v>
      </c>
      <c r="AL2964" s="14">
        <v>1.9159999999999999</v>
      </c>
      <c r="AM2964" s="14">
        <f t="shared" si="339"/>
        <v>1.557199752819403</v>
      </c>
      <c r="AN2964" s="15">
        <v>41121</v>
      </c>
      <c r="AO2964" s="14">
        <v>2.4491000000000001</v>
      </c>
      <c r="AP2964" s="14">
        <f t="shared" si="340"/>
        <v>-0.98120000000000007</v>
      </c>
      <c r="AQ2964" s="15">
        <v>41121</v>
      </c>
      <c r="AR2964" s="14">
        <v>2.746</v>
      </c>
      <c r="AS2964" s="14">
        <f t="shared" si="341"/>
        <v>-1.276</v>
      </c>
      <c r="AU2964" s="14">
        <f t="shared" si="345"/>
        <v>-0.63100000000000001</v>
      </c>
      <c r="AW2964" s="14">
        <f t="shared" si="342"/>
        <v>4.8330000000000002</v>
      </c>
      <c r="AY2964" s="14">
        <f t="shared" si="343"/>
        <v>4.1669999999999998</v>
      </c>
      <c r="BA2964" s="15">
        <v>41121</v>
      </c>
      <c r="BB2964" s="14">
        <v>546.44090000000006</v>
      </c>
      <c r="BD2964" s="15"/>
    </row>
    <row r="2965" spans="2:56" x14ac:dyDescent="0.2">
      <c r="B2965" s="15">
        <v>41122</v>
      </c>
      <c r="C2965" s="14">
        <v>1.3679999999999999</v>
      </c>
      <c r="E2965" s="15">
        <v>41122</v>
      </c>
      <c r="F2965" s="14">
        <v>2.097</v>
      </c>
      <c r="H2965" s="15">
        <v>41122</v>
      </c>
      <c r="I2965" s="14">
        <v>6.7320000000000002</v>
      </c>
      <c r="K2965" s="15">
        <v>41122</v>
      </c>
      <c r="L2965" s="14">
        <v>5.931</v>
      </c>
      <c r="N2965" s="15">
        <v>41122</v>
      </c>
      <c r="O2965" s="14">
        <v>2.6139999999999999</v>
      </c>
      <c r="Q2965" s="15">
        <v>41122</v>
      </c>
      <c r="R2965" s="14">
        <v>1.667</v>
      </c>
      <c r="T2965" s="15">
        <v>41122</v>
      </c>
      <c r="U2965" s="14">
        <v>1.9039999999999999</v>
      </c>
      <c r="W2965" s="15">
        <v>41122</v>
      </c>
      <c r="X2965" s="14">
        <v>11.066000000000001</v>
      </c>
      <c r="Z2965" s="15">
        <v>41122</v>
      </c>
      <c r="AA2965" s="14">
        <v>1.4650000000000001</v>
      </c>
      <c r="AC2965" s="14">
        <f t="shared" si="344"/>
        <v>3.4727145064112466</v>
      </c>
      <c r="AE2965" s="15">
        <v>41122</v>
      </c>
      <c r="AF2965" s="14">
        <v>1.524</v>
      </c>
      <c r="AH2965" s="15">
        <v>41122</v>
      </c>
      <c r="AI2965" s="14">
        <v>1.516</v>
      </c>
      <c r="AK2965" s="15">
        <v>41122</v>
      </c>
      <c r="AL2965" s="14">
        <v>1.9649999999999999</v>
      </c>
      <c r="AM2965" s="14">
        <f t="shared" si="339"/>
        <v>1.5077145064112467</v>
      </c>
      <c r="AN2965" s="15">
        <v>41122</v>
      </c>
      <c r="AO2965" s="14">
        <v>2.4744999999999999</v>
      </c>
      <c r="AP2965" s="14">
        <f t="shared" si="340"/>
        <v>-0.9504999999999999</v>
      </c>
      <c r="AQ2965" s="15">
        <v>41122</v>
      </c>
      <c r="AR2965" s="14">
        <v>2.8369999999999997</v>
      </c>
      <c r="AS2965" s="14">
        <f t="shared" si="341"/>
        <v>-1.3209999999999997</v>
      </c>
      <c r="AU2965" s="14">
        <f t="shared" si="345"/>
        <v>-0.59699999999999998</v>
      </c>
      <c r="AW2965" s="14">
        <f t="shared" si="342"/>
        <v>4.7670000000000003</v>
      </c>
      <c r="AY2965" s="14">
        <f t="shared" si="343"/>
        <v>3.9660000000000002</v>
      </c>
      <c r="BA2965" s="15">
        <v>41122</v>
      </c>
      <c r="BB2965" s="14">
        <v>536.3954</v>
      </c>
      <c r="BD2965" s="15"/>
    </row>
    <row r="2966" spans="2:56" x14ac:dyDescent="0.2">
      <c r="B2966" s="15">
        <v>41123</v>
      </c>
      <c r="C2966" s="14">
        <v>1.2270000000000001</v>
      </c>
      <c r="E2966" s="15">
        <v>41123</v>
      </c>
      <c r="F2966" s="14">
        <v>2.0539999999999998</v>
      </c>
      <c r="H2966" s="15">
        <v>41123</v>
      </c>
      <c r="I2966" s="14">
        <v>7.165</v>
      </c>
      <c r="K2966" s="15">
        <v>41123</v>
      </c>
      <c r="L2966" s="14">
        <v>6.327</v>
      </c>
      <c r="N2966" s="15">
        <v>41123</v>
      </c>
      <c r="O2966" s="14">
        <v>2.5779999999999998</v>
      </c>
      <c r="Q2966" s="15">
        <v>41123</v>
      </c>
      <c r="R2966" s="14">
        <v>1.536</v>
      </c>
      <c r="T2966" s="15">
        <v>41123</v>
      </c>
      <c r="U2966" s="14">
        <v>1.871</v>
      </c>
      <c r="W2966" s="15">
        <v>41123</v>
      </c>
      <c r="X2966" s="14">
        <v>11.035</v>
      </c>
      <c r="Z2966" s="15">
        <v>41123</v>
      </c>
      <c r="AA2966" s="14">
        <v>1.333</v>
      </c>
      <c r="AC2966" s="14">
        <f t="shared" si="344"/>
        <v>3.5447064730418658</v>
      </c>
      <c r="AE2966" s="15">
        <v>41123</v>
      </c>
      <c r="AF2966" s="14">
        <v>1.4779</v>
      </c>
      <c r="AH2966" s="15">
        <v>41123</v>
      </c>
      <c r="AI2966" s="14">
        <v>1.4390000000000001</v>
      </c>
      <c r="AK2966" s="15">
        <v>41123</v>
      </c>
      <c r="AL2966" s="14">
        <v>1.9809999999999999</v>
      </c>
      <c r="AM2966" s="14">
        <f t="shared" si="339"/>
        <v>1.5637064730418659</v>
      </c>
      <c r="AN2966" s="15">
        <v>41123</v>
      </c>
      <c r="AO2966" s="14">
        <v>2.44</v>
      </c>
      <c r="AP2966" s="14">
        <f t="shared" si="340"/>
        <v>-0.96209999999999996</v>
      </c>
      <c r="AQ2966" s="15">
        <v>41123</v>
      </c>
      <c r="AR2966" s="14">
        <v>2.82</v>
      </c>
      <c r="AS2966" s="14">
        <f t="shared" si="341"/>
        <v>-1.3809999999999998</v>
      </c>
      <c r="AU2966" s="14">
        <f t="shared" si="345"/>
        <v>-0.75399999999999978</v>
      </c>
      <c r="AW2966" s="14">
        <f t="shared" si="342"/>
        <v>5.1840000000000002</v>
      </c>
      <c r="AY2966" s="14">
        <f t="shared" si="343"/>
        <v>4.3460000000000001</v>
      </c>
      <c r="BA2966" s="15">
        <v>41123</v>
      </c>
      <c r="BB2966" s="14">
        <v>593.75699999999995</v>
      </c>
      <c r="BD2966" s="15"/>
    </row>
    <row r="2967" spans="2:56" x14ac:dyDescent="0.2">
      <c r="B2967" s="15">
        <v>41124</v>
      </c>
      <c r="C2967" s="14">
        <v>1.4239999999999999</v>
      </c>
      <c r="E2967" s="15">
        <v>41124</v>
      </c>
      <c r="F2967" s="14">
        <v>2.11</v>
      </c>
      <c r="H2967" s="15">
        <v>41124</v>
      </c>
      <c r="I2967" s="14">
        <v>6.8479999999999999</v>
      </c>
      <c r="K2967" s="15">
        <v>41124</v>
      </c>
      <c r="L2967" s="14">
        <v>6.048</v>
      </c>
      <c r="N2967" s="15">
        <v>41124</v>
      </c>
      <c r="O2967" s="14">
        <v>2.5590000000000002</v>
      </c>
      <c r="Q2967" s="15">
        <v>41124</v>
      </c>
      <c r="R2967" s="14">
        <v>1.7069999999999999</v>
      </c>
      <c r="T2967" s="15">
        <v>41124</v>
      </c>
      <c r="U2967" s="14">
        <v>1.9430000000000001</v>
      </c>
      <c r="W2967" s="15">
        <v>41124</v>
      </c>
      <c r="X2967" s="14">
        <v>10.977</v>
      </c>
      <c r="Z2967" s="15">
        <v>41124</v>
      </c>
      <c r="AA2967" s="14">
        <v>1.5129999999999999</v>
      </c>
      <c r="AC2967" s="14">
        <f t="shared" si="344"/>
        <v>3.5293048045728401</v>
      </c>
      <c r="AE2967" s="15">
        <v>41124</v>
      </c>
      <c r="AF2967" s="14">
        <v>1.5630999999999999</v>
      </c>
      <c r="AH2967" s="15">
        <v>41124</v>
      </c>
      <c r="AI2967" s="14">
        <v>1.56</v>
      </c>
      <c r="AK2967" s="15">
        <v>41124</v>
      </c>
      <c r="AL2967" s="14">
        <v>1.9849999999999999</v>
      </c>
      <c r="AM2967" s="14">
        <f t="shared" si="339"/>
        <v>1.5443048045728403</v>
      </c>
      <c r="AN2967" s="15">
        <v>41124</v>
      </c>
      <c r="AO2967" s="14">
        <v>2.4996</v>
      </c>
      <c r="AP2967" s="14">
        <f t="shared" si="340"/>
        <v>-0.93650000000000011</v>
      </c>
      <c r="AQ2967" s="15">
        <v>41124</v>
      </c>
      <c r="AR2967" s="14">
        <v>2.8759999999999999</v>
      </c>
      <c r="AS2967" s="14">
        <f t="shared" si="341"/>
        <v>-1.3159999999999998</v>
      </c>
      <c r="AU2967" s="14">
        <f t="shared" si="345"/>
        <v>-0.56099999999999994</v>
      </c>
      <c r="AW2967" s="14">
        <f t="shared" si="342"/>
        <v>4.8629999999999995</v>
      </c>
      <c r="AY2967" s="14">
        <f t="shared" si="343"/>
        <v>4.0630000000000006</v>
      </c>
      <c r="BA2967" s="15">
        <v>41124</v>
      </c>
      <c r="BB2967" s="14">
        <v>542.45460000000003</v>
      </c>
      <c r="BD2967" s="15"/>
    </row>
    <row r="2968" spans="2:56" x14ac:dyDescent="0.2">
      <c r="B2968" s="15">
        <v>41125</v>
      </c>
      <c r="C2968" s="14">
        <v>1.4239999999999999</v>
      </c>
      <c r="E2968" s="15">
        <v>41125</v>
      </c>
      <c r="F2968" s="14">
        <v>2.11</v>
      </c>
      <c r="H2968" s="15">
        <v>41125</v>
      </c>
      <c r="I2968" s="14">
        <v>6.8479999999999999</v>
      </c>
      <c r="K2968" s="15">
        <v>41125</v>
      </c>
      <c r="L2968" s="14">
        <v>6.048</v>
      </c>
      <c r="N2968" s="15">
        <v>41125</v>
      </c>
      <c r="O2968" s="14">
        <v>2.5590000000000002</v>
      </c>
      <c r="Q2968" s="15">
        <v>41125</v>
      </c>
      <c r="R2968" s="14">
        <v>1.7069999999999999</v>
      </c>
      <c r="T2968" s="15">
        <v>41125</v>
      </c>
      <c r="U2968" s="14">
        <v>1.9430000000000001</v>
      </c>
      <c r="W2968" s="15">
        <v>41125</v>
      </c>
      <c r="X2968" s="14">
        <v>10.977</v>
      </c>
      <c r="Z2968" s="15">
        <v>41125</v>
      </c>
      <c r="AA2968" s="14">
        <v>1.5129999999999999</v>
      </c>
      <c r="AC2968" s="14">
        <f t="shared" si="344"/>
        <v>3.5293048045728401</v>
      </c>
      <c r="AE2968" s="15">
        <v>41125</v>
      </c>
      <c r="AF2968" s="14">
        <v>1.5630999999999999</v>
      </c>
      <c r="AH2968" s="15">
        <v>41125</v>
      </c>
      <c r="AI2968" s="14">
        <v>1.56</v>
      </c>
      <c r="AK2968" s="15">
        <v>41125</v>
      </c>
      <c r="AL2968" s="14">
        <v>1.9849999999999999</v>
      </c>
      <c r="AM2968" s="14">
        <f t="shared" si="339"/>
        <v>1.5443048045728403</v>
      </c>
      <c r="AN2968" s="15">
        <v>41125</v>
      </c>
      <c r="AO2968" s="14">
        <v>2.4996</v>
      </c>
      <c r="AP2968" s="14">
        <f t="shared" si="340"/>
        <v>-0.93650000000000011</v>
      </c>
      <c r="AQ2968" s="15">
        <v>41125</v>
      </c>
      <c r="AR2968" s="14">
        <v>2.8759999999999999</v>
      </c>
      <c r="AS2968" s="14">
        <f t="shared" si="341"/>
        <v>-1.3159999999999998</v>
      </c>
      <c r="AU2968" s="14">
        <f t="shared" si="345"/>
        <v>-0.56099999999999994</v>
      </c>
      <c r="AW2968" s="14">
        <f t="shared" si="342"/>
        <v>4.8629999999999995</v>
      </c>
      <c r="AY2968" s="14">
        <f t="shared" si="343"/>
        <v>4.0630000000000006</v>
      </c>
      <c r="BA2968" s="15">
        <v>41125</v>
      </c>
      <c r="BB2968" s="14">
        <v>542.45460000000003</v>
      </c>
      <c r="BD2968" s="15"/>
    </row>
    <row r="2969" spans="2:56" x14ac:dyDescent="0.2">
      <c r="B2969" s="15">
        <v>41126</v>
      </c>
      <c r="C2969" s="14">
        <v>1.4239999999999999</v>
      </c>
      <c r="E2969" s="15">
        <v>41126</v>
      </c>
      <c r="F2969" s="14">
        <v>2.11</v>
      </c>
      <c r="H2969" s="15">
        <v>41126</v>
      </c>
      <c r="I2969" s="14">
        <v>6.8479999999999999</v>
      </c>
      <c r="K2969" s="15">
        <v>41126</v>
      </c>
      <c r="L2969" s="14">
        <v>6.048</v>
      </c>
      <c r="N2969" s="15">
        <v>41126</v>
      </c>
      <c r="O2969" s="14">
        <v>2.5590000000000002</v>
      </c>
      <c r="Q2969" s="15">
        <v>41126</v>
      </c>
      <c r="R2969" s="14">
        <v>1.7069999999999999</v>
      </c>
      <c r="T2969" s="15">
        <v>41126</v>
      </c>
      <c r="U2969" s="14">
        <v>1.9430000000000001</v>
      </c>
      <c r="W2969" s="15">
        <v>41126</v>
      </c>
      <c r="X2969" s="14">
        <v>10.977</v>
      </c>
      <c r="Z2969" s="15">
        <v>41126</v>
      </c>
      <c r="AA2969" s="14">
        <v>1.5129999999999999</v>
      </c>
      <c r="AC2969" s="14">
        <f t="shared" si="344"/>
        <v>3.5293048045728401</v>
      </c>
      <c r="AE2969" s="15">
        <v>41126</v>
      </c>
      <c r="AF2969" s="14">
        <v>1.5630999999999999</v>
      </c>
      <c r="AH2969" s="15">
        <v>41126</v>
      </c>
      <c r="AI2969" s="14">
        <v>1.56</v>
      </c>
      <c r="AK2969" s="15">
        <v>41126</v>
      </c>
      <c r="AL2969" s="14">
        <v>1.9849999999999999</v>
      </c>
      <c r="AM2969" s="14">
        <f t="shared" si="339"/>
        <v>1.5443048045728403</v>
      </c>
      <c r="AN2969" s="15">
        <v>41126</v>
      </c>
      <c r="AO2969" s="14">
        <v>2.4996</v>
      </c>
      <c r="AP2969" s="14">
        <f t="shared" si="340"/>
        <v>-0.93650000000000011</v>
      </c>
      <c r="AQ2969" s="15">
        <v>41126</v>
      </c>
      <c r="AR2969" s="14">
        <v>2.8759999999999999</v>
      </c>
      <c r="AS2969" s="14">
        <f t="shared" si="341"/>
        <v>-1.3159999999999998</v>
      </c>
      <c r="AU2969" s="14">
        <f t="shared" si="345"/>
        <v>-0.56099999999999994</v>
      </c>
      <c r="AW2969" s="14">
        <f t="shared" si="342"/>
        <v>4.8629999999999995</v>
      </c>
      <c r="AY2969" s="14">
        <f t="shared" si="343"/>
        <v>4.0630000000000006</v>
      </c>
      <c r="BA2969" s="15">
        <v>41126</v>
      </c>
      <c r="BB2969" s="14">
        <v>542.45460000000003</v>
      </c>
      <c r="BD2969" s="15"/>
    </row>
    <row r="2970" spans="2:56" x14ac:dyDescent="0.2">
      <c r="B2970" s="15">
        <v>41127</v>
      </c>
      <c r="C2970" s="14">
        <v>1.3959999999999999</v>
      </c>
      <c r="E2970" s="15">
        <v>41127</v>
      </c>
      <c r="F2970" s="14">
        <v>2.1040000000000001</v>
      </c>
      <c r="H2970" s="15">
        <v>41127</v>
      </c>
      <c r="I2970" s="14">
        <v>6.7379999999999995</v>
      </c>
      <c r="K2970" s="15">
        <v>41127</v>
      </c>
      <c r="L2970" s="14">
        <v>6.0039999999999996</v>
      </c>
      <c r="N2970" s="15">
        <v>41127</v>
      </c>
      <c r="O2970" s="14">
        <v>2.5300000000000002</v>
      </c>
      <c r="Q2970" s="15">
        <v>41127</v>
      </c>
      <c r="R2970" s="14">
        <v>1.6970000000000001</v>
      </c>
      <c r="T2970" s="15">
        <v>41127</v>
      </c>
      <c r="U2970" s="14">
        <v>1.9330000000000001</v>
      </c>
      <c r="W2970" s="15">
        <v>41127</v>
      </c>
      <c r="X2970" s="14">
        <v>10.471</v>
      </c>
      <c r="Z2970" s="15">
        <v>41127</v>
      </c>
      <c r="AA2970" s="14">
        <v>1.4790000000000001</v>
      </c>
      <c r="AC2970" s="14">
        <f t="shared" si="344"/>
        <v>3.4805337556001845</v>
      </c>
      <c r="AE2970" s="15">
        <v>41127</v>
      </c>
      <c r="AF2970" s="14">
        <v>1.5664</v>
      </c>
      <c r="AH2970" s="15">
        <v>41127</v>
      </c>
      <c r="AI2970" s="14">
        <v>1.496</v>
      </c>
      <c r="AK2970" s="15">
        <v>41127</v>
      </c>
      <c r="AL2970" s="14">
        <v>1.99</v>
      </c>
      <c r="AM2970" s="14">
        <f t="shared" si="339"/>
        <v>1.4905337556001845</v>
      </c>
      <c r="AN2970" s="15">
        <v>41127</v>
      </c>
      <c r="AO2970" s="14">
        <v>2.5204</v>
      </c>
      <c r="AP2970" s="14">
        <f t="shared" si="340"/>
        <v>-0.95399999999999996</v>
      </c>
      <c r="AQ2970" s="15">
        <v>41127</v>
      </c>
      <c r="AR2970" s="14">
        <v>2.867</v>
      </c>
      <c r="AS2970" s="14">
        <f t="shared" si="341"/>
        <v>-1.371</v>
      </c>
      <c r="AU2970" s="14">
        <f t="shared" si="345"/>
        <v>-0.59400000000000008</v>
      </c>
      <c r="AW2970" s="14">
        <f t="shared" si="342"/>
        <v>4.7479999999999993</v>
      </c>
      <c r="AY2970" s="14">
        <f t="shared" si="343"/>
        <v>4.0139999999999993</v>
      </c>
      <c r="BA2970" s="15">
        <v>41127</v>
      </c>
      <c r="BB2970" s="14">
        <v>534.26509999999996</v>
      </c>
      <c r="BD2970" s="15"/>
    </row>
    <row r="2971" spans="2:56" x14ac:dyDescent="0.2">
      <c r="B2971" s="15">
        <v>41128</v>
      </c>
      <c r="C2971" s="14">
        <v>1.4849999999999999</v>
      </c>
      <c r="E2971" s="15">
        <v>41128</v>
      </c>
      <c r="F2971" s="14">
        <v>2.15</v>
      </c>
      <c r="H2971" s="15">
        <v>41128</v>
      </c>
      <c r="I2971" s="14">
        <v>6.86</v>
      </c>
      <c r="K2971" s="15">
        <v>41128</v>
      </c>
      <c r="L2971" s="14">
        <v>5.9710000000000001</v>
      </c>
      <c r="N2971" s="15">
        <v>41128</v>
      </c>
      <c r="O2971" s="14">
        <v>2.556</v>
      </c>
      <c r="Q2971" s="15">
        <v>41128</v>
      </c>
      <c r="R2971" s="14">
        <v>1.7749999999999999</v>
      </c>
      <c r="T2971" s="15">
        <v>41128</v>
      </c>
      <c r="U2971" s="14">
        <v>1.978</v>
      </c>
      <c r="W2971" s="15">
        <v>41128</v>
      </c>
      <c r="X2971" s="14">
        <v>10.048</v>
      </c>
      <c r="Z2971" s="15">
        <v>41128</v>
      </c>
      <c r="AA2971" s="14">
        <v>1.5680000000000001</v>
      </c>
      <c r="AC2971" s="14">
        <f t="shared" si="344"/>
        <v>3.5232470261084501</v>
      </c>
      <c r="AE2971" s="15">
        <v>41128</v>
      </c>
      <c r="AF2971" s="14">
        <v>1.6282999999999999</v>
      </c>
      <c r="AH2971" s="15">
        <v>41128</v>
      </c>
      <c r="AI2971" s="14">
        <v>1.6</v>
      </c>
      <c r="AK2971" s="15">
        <v>41128</v>
      </c>
      <c r="AL2971" s="14">
        <v>2.02</v>
      </c>
      <c r="AM2971" s="14">
        <f t="shared" si="339"/>
        <v>1.5032470261084501</v>
      </c>
      <c r="AN2971" s="15">
        <v>41128</v>
      </c>
      <c r="AO2971" s="14">
        <v>2.5582000000000003</v>
      </c>
      <c r="AP2971" s="14">
        <f t="shared" si="340"/>
        <v>-0.92990000000000039</v>
      </c>
      <c r="AQ2971" s="15">
        <v>41128</v>
      </c>
      <c r="AR2971" s="14">
        <v>2.8929999999999998</v>
      </c>
      <c r="AS2971" s="14">
        <f t="shared" si="341"/>
        <v>-1.2929999999999997</v>
      </c>
      <c r="AU2971" s="14">
        <f t="shared" si="345"/>
        <v>-0.53500000000000014</v>
      </c>
      <c r="AW2971" s="14">
        <f t="shared" si="342"/>
        <v>4.84</v>
      </c>
      <c r="AY2971" s="14">
        <f t="shared" si="343"/>
        <v>3.9510000000000001</v>
      </c>
      <c r="BA2971" s="15">
        <v>41128</v>
      </c>
      <c r="BB2971" s="14">
        <v>537.54129999999998</v>
      </c>
      <c r="BD2971" s="15"/>
    </row>
    <row r="2972" spans="2:56" x14ac:dyDescent="0.2">
      <c r="B2972" s="15">
        <v>41129</v>
      </c>
      <c r="C2972" s="14">
        <v>1.421</v>
      </c>
      <c r="E2972" s="15">
        <v>41129</v>
      </c>
      <c r="F2972" s="14">
        <v>2.105</v>
      </c>
      <c r="H2972" s="15">
        <v>41129</v>
      </c>
      <c r="I2972" s="14">
        <v>6.867</v>
      </c>
      <c r="K2972" s="15">
        <v>41129</v>
      </c>
      <c r="L2972" s="14">
        <v>5.8970000000000002</v>
      </c>
      <c r="N2972" s="15">
        <v>41129</v>
      </c>
      <c r="O2972" s="14">
        <v>2.536</v>
      </c>
      <c r="Q2972" s="15">
        <v>41129</v>
      </c>
      <c r="R2972" s="14">
        <v>1.7229999999999999</v>
      </c>
      <c r="T2972" s="15">
        <v>41129</v>
      </c>
      <c r="U2972" s="14">
        <v>1.9379999999999999</v>
      </c>
      <c r="W2972" s="15">
        <v>41129</v>
      </c>
      <c r="X2972" s="14">
        <v>10.015000000000001</v>
      </c>
      <c r="Z2972" s="15">
        <v>41129</v>
      </c>
      <c r="AA2972" s="14">
        <v>1.5129999999999999</v>
      </c>
      <c r="AC2972" s="14">
        <f t="shared" si="344"/>
        <v>3.4753551676193424</v>
      </c>
      <c r="AE2972" s="15">
        <v>41129</v>
      </c>
      <c r="AF2972" s="14">
        <v>1.6491</v>
      </c>
      <c r="AH2972" s="15">
        <v>41129</v>
      </c>
      <c r="AI2972" s="14">
        <v>1.5669999999999999</v>
      </c>
      <c r="AK2972" s="15">
        <v>41129</v>
      </c>
      <c r="AL2972" s="14">
        <v>2.0379999999999998</v>
      </c>
      <c r="AM2972" s="14">
        <f t="shared" si="339"/>
        <v>1.4373551676193426</v>
      </c>
      <c r="AN2972" s="15">
        <v>41129</v>
      </c>
      <c r="AO2972" s="14">
        <v>2.5590999999999999</v>
      </c>
      <c r="AP2972" s="14">
        <f t="shared" si="340"/>
        <v>-0.90999999999999992</v>
      </c>
      <c r="AQ2972" s="15">
        <v>41129</v>
      </c>
      <c r="AR2972" s="14">
        <v>2.88</v>
      </c>
      <c r="AS2972" s="14">
        <f t="shared" si="341"/>
        <v>-1.3129999999999999</v>
      </c>
      <c r="AU2972" s="14">
        <f t="shared" si="345"/>
        <v>-0.61699999999999977</v>
      </c>
      <c r="AW2972" s="14">
        <f t="shared" si="342"/>
        <v>4.8290000000000006</v>
      </c>
      <c r="AY2972" s="14">
        <f t="shared" si="343"/>
        <v>3.8590000000000004</v>
      </c>
      <c r="BA2972" s="15">
        <v>41129</v>
      </c>
      <c r="BB2972" s="14">
        <v>544.58969999999999</v>
      </c>
      <c r="BD2972" s="15"/>
    </row>
    <row r="2973" spans="2:56" x14ac:dyDescent="0.2">
      <c r="B2973" s="15">
        <v>41130</v>
      </c>
      <c r="C2973" s="14">
        <v>1.4339999999999999</v>
      </c>
      <c r="E2973" s="15">
        <v>41130</v>
      </c>
      <c r="F2973" s="14">
        <v>2.1080000000000001</v>
      </c>
      <c r="H2973" s="15">
        <v>41130</v>
      </c>
      <c r="I2973" s="14">
        <v>6.8460000000000001</v>
      </c>
      <c r="K2973" s="15">
        <v>41130</v>
      </c>
      <c r="L2973" s="14">
        <v>5.859</v>
      </c>
      <c r="N2973" s="15">
        <v>41130</v>
      </c>
      <c r="O2973" s="14">
        <v>2.5140000000000002</v>
      </c>
      <c r="Q2973" s="15">
        <v>41130</v>
      </c>
      <c r="R2973" s="14">
        <v>1.728</v>
      </c>
      <c r="T2973" s="15">
        <v>41130</v>
      </c>
      <c r="U2973" s="14">
        <v>1.9449999999999998</v>
      </c>
      <c r="W2973" s="15">
        <v>41130</v>
      </c>
      <c r="X2973" s="14">
        <v>10.023</v>
      </c>
      <c r="Z2973" s="15">
        <v>41130</v>
      </c>
      <c r="AA2973" s="14">
        <v>1.528</v>
      </c>
      <c r="AC2973" s="14">
        <f t="shared" si="344"/>
        <v>3.4697165147535913</v>
      </c>
      <c r="AE2973" s="15">
        <v>41130</v>
      </c>
      <c r="AF2973" s="14">
        <v>1.6880999999999999</v>
      </c>
      <c r="AH2973" s="15">
        <v>41130</v>
      </c>
      <c r="AI2973" s="14">
        <v>1.62</v>
      </c>
      <c r="AK2973" s="15">
        <v>41130</v>
      </c>
      <c r="AL2973" s="14">
        <v>2.0699999999999998</v>
      </c>
      <c r="AM2973" s="14">
        <f t="shared" si="339"/>
        <v>1.3997165147535915</v>
      </c>
      <c r="AN2973" s="15">
        <v>41130</v>
      </c>
      <c r="AO2973" s="14">
        <v>2.5276999999999998</v>
      </c>
      <c r="AP2973" s="14">
        <f t="shared" si="340"/>
        <v>-0.8395999999999999</v>
      </c>
      <c r="AQ2973" s="15">
        <v>41130</v>
      </c>
      <c r="AR2973" s="14">
        <v>2.915</v>
      </c>
      <c r="AS2973" s="14">
        <f t="shared" si="341"/>
        <v>-1.2949999999999999</v>
      </c>
      <c r="AU2973" s="14">
        <f t="shared" si="345"/>
        <v>-0.6359999999999999</v>
      </c>
      <c r="AW2973" s="14">
        <f t="shared" si="342"/>
        <v>4.7759999999999998</v>
      </c>
      <c r="AY2973" s="14">
        <f t="shared" si="343"/>
        <v>3.7890000000000001</v>
      </c>
      <c r="BA2973" s="15">
        <v>41130</v>
      </c>
      <c r="BB2973" s="14">
        <v>541.12630000000001</v>
      </c>
      <c r="BD2973" s="15"/>
    </row>
    <row r="2974" spans="2:56" x14ac:dyDescent="0.2">
      <c r="B2974" s="15">
        <v>41131</v>
      </c>
      <c r="C2974" s="14">
        <v>1.385</v>
      </c>
      <c r="E2974" s="15">
        <v>41131</v>
      </c>
      <c r="F2974" s="14">
        <v>2.0760000000000001</v>
      </c>
      <c r="H2974" s="15">
        <v>41131</v>
      </c>
      <c r="I2974" s="14">
        <v>6.907</v>
      </c>
      <c r="K2974" s="15">
        <v>41131</v>
      </c>
      <c r="L2974" s="14">
        <v>5.9020000000000001</v>
      </c>
      <c r="N2974" s="15">
        <v>41131</v>
      </c>
      <c r="O2974" s="14">
        <v>2.5099999999999998</v>
      </c>
      <c r="Q2974" s="15">
        <v>41131</v>
      </c>
      <c r="R2974" s="14">
        <v>1.6680000000000001</v>
      </c>
      <c r="T2974" s="15">
        <v>41131</v>
      </c>
      <c r="U2974" s="14">
        <v>1.917</v>
      </c>
      <c r="W2974" s="15">
        <v>41131</v>
      </c>
      <c r="X2974" s="14">
        <v>9.9779999999999998</v>
      </c>
      <c r="Z2974" s="15">
        <v>41131</v>
      </c>
      <c r="AA2974" s="14">
        <v>1.4790000000000001</v>
      </c>
      <c r="AC2974" s="14">
        <f t="shared" si="344"/>
        <v>3.4587372161285339</v>
      </c>
      <c r="AE2974" s="15">
        <v>41131</v>
      </c>
      <c r="AF2974" s="14">
        <v>1.6573</v>
      </c>
      <c r="AH2974" s="15">
        <v>41131</v>
      </c>
      <c r="AI2974" s="14">
        <v>1.542</v>
      </c>
      <c r="AK2974" s="15">
        <v>41131</v>
      </c>
      <c r="AL2974" s="14">
        <v>2.0499999999999998</v>
      </c>
      <c r="AM2974" s="14">
        <f t="shared" si="339"/>
        <v>1.4087372161285341</v>
      </c>
      <c r="AN2974" s="15">
        <v>41131</v>
      </c>
      <c r="AO2974" s="14">
        <v>2.5158</v>
      </c>
      <c r="AP2974" s="14">
        <f t="shared" si="340"/>
        <v>-0.85850000000000004</v>
      </c>
      <c r="AQ2974" s="15">
        <v>41131</v>
      </c>
      <c r="AR2974" s="14">
        <v>2.94</v>
      </c>
      <c r="AS2974" s="14">
        <f t="shared" si="341"/>
        <v>-1.3979999999999999</v>
      </c>
      <c r="AU2974" s="14">
        <f t="shared" si="345"/>
        <v>-0.66499999999999981</v>
      </c>
      <c r="AW2974" s="14">
        <f t="shared" si="342"/>
        <v>4.8570000000000002</v>
      </c>
      <c r="AY2974" s="14">
        <f t="shared" si="343"/>
        <v>3.8520000000000003</v>
      </c>
      <c r="BA2974" s="15">
        <v>41131</v>
      </c>
      <c r="BB2974" s="14">
        <v>552.24879999999996</v>
      </c>
      <c r="BD2974" s="15"/>
    </row>
    <row r="2975" spans="2:56" x14ac:dyDescent="0.2">
      <c r="B2975" s="15">
        <v>41132</v>
      </c>
      <c r="C2975" s="14">
        <v>1.385</v>
      </c>
      <c r="E2975" s="15">
        <v>41132</v>
      </c>
      <c r="F2975" s="14">
        <v>2.0760000000000001</v>
      </c>
      <c r="H2975" s="15">
        <v>41132</v>
      </c>
      <c r="I2975" s="14">
        <v>6.907</v>
      </c>
      <c r="K2975" s="15">
        <v>41132</v>
      </c>
      <c r="L2975" s="14">
        <v>5.9020000000000001</v>
      </c>
      <c r="N2975" s="15">
        <v>41132</v>
      </c>
      <c r="O2975" s="14">
        <v>2.5099999999999998</v>
      </c>
      <c r="Q2975" s="15">
        <v>41132</v>
      </c>
      <c r="R2975" s="14">
        <v>1.6680000000000001</v>
      </c>
      <c r="T2975" s="15">
        <v>41132</v>
      </c>
      <c r="U2975" s="14">
        <v>1.917</v>
      </c>
      <c r="W2975" s="15">
        <v>41132</v>
      </c>
      <c r="X2975" s="14">
        <v>9.9779999999999998</v>
      </c>
      <c r="Z2975" s="15">
        <v>41132</v>
      </c>
      <c r="AA2975" s="14">
        <v>1.4790000000000001</v>
      </c>
      <c r="AC2975" s="14">
        <f t="shared" si="344"/>
        <v>3.4587372161285339</v>
      </c>
      <c r="AE2975" s="15">
        <v>41132</v>
      </c>
      <c r="AF2975" s="14">
        <v>1.6573</v>
      </c>
      <c r="AH2975" s="15">
        <v>41132</v>
      </c>
      <c r="AI2975" s="14">
        <v>1.542</v>
      </c>
      <c r="AK2975" s="15">
        <v>41132</v>
      </c>
      <c r="AL2975" s="14">
        <v>2.0499999999999998</v>
      </c>
      <c r="AM2975" s="14">
        <f t="shared" si="339"/>
        <v>1.4087372161285341</v>
      </c>
      <c r="AN2975" s="15">
        <v>41132</v>
      </c>
      <c r="AO2975" s="14">
        <v>2.5158</v>
      </c>
      <c r="AP2975" s="14">
        <f t="shared" si="340"/>
        <v>-0.85850000000000004</v>
      </c>
      <c r="AQ2975" s="15">
        <v>41132</v>
      </c>
      <c r="AR2975" s="14">
        <v>2.94</v>
      </c>
      <c r="AS2975" s="14">
        <f t="shared" si="341"/>
        <v>-1.3979999999999999</v>
      </c>
      <c r="AU2975" s="14">
        <f t="shared" si="345"/>
        <v>-0.66499999999999981</v>
      </c>
      <c r="AW2975" s="14">
        <f t="shared" si="342"/>
        <v>4.8570000000000002</v>
      </c>
      <c r="AY2975" s="14">
        <f t="shared" si="343"/>
        <v>3.8520000000000003</v>
      </c>
      <c r="BA2975" s="15">
        <v>41132</v>
      </c>
      <c r="BB2975" s="14">
        <v>552.24879999999996</v>
      </c>
      <c r="BD2975" s="15"/>
    </row>
    <row r="2976" spans="2:56" x14ac:dyDescent="0.2">
      <c r="B2976" s="15">
        <v>41133</v>
      </c>
      <c r="C2976" s="14">
        <v>1.385</v>
      </c>
      <c r="E2976" s="15">
        <v>41133</v>
      </c>
      <c r="F2976" s="14">
        <v>2.0760000000000001</v>
      </c>
      <c r="H2976" s="15">
        <v>41133</v>
      </c>
      <c r="I2976" s="14">
        <v>6.907</v>
      </c>
      <c r="K2976" s="15">
        <v>41133</v>
      </c>
      <c r="L2976" s="14">
        <v>5.9020000000000001</v>
      </c>
      <c r="N2976" s="15">
        <v>41133</v>
      </c>
      <c r="O2976" s="14">
        <v>2.5099999999999998</v>
      </c>
      <c r="Q2976" s="15">
        <v>41133</v>
      </c>
      <c r="R2976" s="14">
        <v>1.6680000000000001</v>
      </c>
      <c r="T2976" s="15">
        <v>41133</v>
      </c>
      <c r="U2976" s="14">
        <v>1.917</v>
      </c>
      <c r="W2976" s="15">
        <v>41133</v>
      </c>
      <c r="X2976" s="14">
        <v>9.9779999999999998</v>
      </c>
      <c r="Z2976" s="15">
        <v>41133</v>
      </c>
      <c r="AA2976" s="14">
        <v>1.4790000000000001</v>
      </c>
      <c r="AC2976" s="14">
        <f t="shared" si="344"/>
        <v>3.4587372161285339</v>
      </c>
      <c r="AE2976" s="15">
        <v>41133</v>
      </c>
      <c r="AF2976" s="14">
        <v>1.6573</v>
      </c>
      <c r="AH2976" s="15">
        <v>41133</v>
      </c>
      <c r="AI2976" s="14">
        <v>1.542</v>
      </c>
      <c r="AK2976" s="15">
        <v>41133</v>
      </c>
      <c r="AL2976" s="14">
        <v>2.0499999999999998</v>
      </c>
      <c r="AM2976" s="14">
        <f t="shared" si="339"/>
        <v>1.4087372161285341</v>
      </c>
      <c r="AN2976" s="15">
        <v>41133</v>
      </c>
      <c r="AO2976" s="14">
        <v>2.5158</v>
      </c>
      <c r="AP2976" s="14">
        <f t="shared" si="340"/>
        <v>-0.85850000000000004</v>
      </c>
      <c r="AQ2976" s="15">
        <v>41133</v>
      </c>
      <c r="AR2976" s="14">
        <v>2.94</v>
      </c>
      <c r="AS2976" s="14">
        <f t="shared" si="341"/>
        <v>-1.3979999999999999</v>
      </c>
      <c r="AU2976" s="14">
        <f t="shared" si="345"/>
        <v>-0.66499999999999981</v>
      </c>
      <c r="AW2976" s="14">
        <f t="shared" si="342"/>
        <v>4.8570000000000002</v>
      </c>
      <c r="AY2976" s="14">
        <f t="shared" si="343"/>
        <v>3.8520000000000003</v>
      </c>
      <c r="BA2976" s="15">
        <v>41133</v>
      </c>
      <c r="BB2976" s="14">
        <v>552.24879999999996</v>
      </c>
      <c r="BD2976" s="15"/>
    </row>
    <row r="2977" spans="2:56" x14ac:dyDescent="0.2">
      <c r="B2977" s="15">
        <v>41134</v>
      </c>
      <c r="C2977" s="14">
        <v>1.4020000000000001</v>
      </c>
      <c r="E2977" s="15">
        <v>41134</v>
      </c>
      <c r="F2977" s="14">
        <v>2.093</v>
      </c>
      <c r="H2977" s="15">
        <v>41134</v>
      </c>
      <c r="I2977" s="14">
        <v>6.8419999999999996</v>
      </c>
      <c r="K2977" s="15">
        <v>41134</v>
      </c>
      <c r="L2977" s="14">
        <v>5.9009999999999998</v>
      </c>
      <c r="N2977" s="15">
        <v>41134</v>
      </c>
      <c r="O2977" s="14">
        <v>2.5709999999999997</v>
      </c>
      <c r="Q2977" s="15">
        <v>41134</v>
      </c>
      <c r="R2977" s="14">
        <v>1.7069999999999999</v>
      </c>
      <c r="T2977" s="15">
        <v>41134</v>
      </c>
      <c r="U2977" s="14">
        <v>1.9390000000000001</v>
      </c>
      <c r="W2977" s="15">
        <v>41134</v>
      </c>
      <c r="X2977" s="14">
        <v>9.9429999999999996</v>
      </c>
      <c r="Z2977" s="15">
        <v>41134</v>
      </c>
      <c r="AA2977" s="14">
        <v>1.5089999999999999</v>
      </c>
      <c r="AC2977" s="14">
        <f t="shared" si="344"/>
        <v>3.4631586590452645</v>
      </c>
      <c r="AE2977" s="15">
        <v>41134</v>
      </c>
      <c r="AF2977" s="14">
        <v>1.6642000000000001</v>
      </c>
      <c r="AH2977" s="15">
        <v>41134</v>
      </c>
      <c r="AI2977" s="14">
        <v>1.5640000000000001</v>
      </c>
      <c r="AK2977" s="15">
        <v>41134</v>
      </c>
      <c r="AL2977" s="14">
        <v>2.06</v>
      </c>
      <c r="AM2977" s="14">
        <f t="shared" ref="AM2977:AM3040" si="346">AC2977-AL2977</f>
        <v>1.4031586590452645</v>
      </c>
      <c r="AN2977" s="15">
        <v>41134</v>
      </c>
      <c r="AO2977" s="14">
        <v>2.5032999999999999</v>
      </c>
      <c r="AP2977" s="14">
        <f t="shared" ref="AP2977:AP3040" si="347">AF2977-AO2977</f>
        <v>-0.83909999999999973</v>
      </c>
      <c r="AQ2977" s="15">
        <v>41134</v>
      </c>
      <c r="AR2977" s="14">
        <v>2.95</v>
      </c>
      <c r="AS2977" s="14">
        <f t="shared" ref="AS2977:AS3040" si="348">AI2977-AR2977</f>
        <v>-1.3860000000000001</v>
      </c>
      <c r="AU2977" s="14">
        <f t="shared" si="345"/>
        <v>-0.65799999999999992</v>
      </c>
      <c r="AW2977" s="14">
        <f t="shared" ref="AW2977:AW3040" si="349">I2977-AL2977</f>
        <v>4.782</v>
      </c>
      <c r="AY2977" s="14">
        <f t="shared" ref="AY2977:AY3040" si="350">L2977-AL2977</f>
        <v>3.8409999999999997</v>
      </c>
      <c r="BA2977" s="15">
        <v>41134</v>
      </c>
      <c r="BB2977" s="14">
        <v>543.9665</v>
      </c>
      <c r="BD2977" s="15"/>
    </row>
    <row r="2978" spans="2:56" x14ac:dyDescent="0.2">
      <c r="B2978" s="15">
        <v>41135</v>
      </c>
      <c r="C2978" s="14">
        <v>1.468</v>
      </c>
      <c r="E2978" s="15">
        <v>41135</v>
      </c>
      <c r="F2978" s="14">
        <v>2.1080000000000001</v>
      </c>
      <c r="H2978" s="15">
        <v>41135</v>
      </c>
      <c r="I2978" s="14">
        <v>6.7320000000000002</v>
      </c>
      <c r="K2978" s="15">
        <v>41135</v>
      </c>
      <c r="L2978" s="14">
        <v>5.8309999999999995</v>
      </c>
      <c r="N2978" s="15">
        <v>41135</v>
      </c>
      <c r="O2978" s="14">
        <v>2.5779999999999998</v>
      </c>
      <c r="Q2978" s="15">
        <v>41135</v>
      </c>
      <c r="R2978" s="14">
        <v>1.7730000000000001</v>
      </c>
      <c r="T2978" s="15">
        <v>41135</v>
      </c>
      <c r="U2978" s="14">
        <v>1.9390000000000001</v>
      </c>
      <c r="W2978" s="15">
        <v>41135</v>
      </c>
      <c r="X2978" s="14">
        <v>9.9139999999999997</v>
      </c>
      <c r="Z2978" s="15">
        <v>41135</v>
      </c>
      <c r="AA2978" s="14">
        <v>1.5819999999999999</v>
      </c>
      <c r="AC2978" s="14">
        <f t="shared" si="344"/>
        <v>3.4614263865286574</v>
      </c>
      <c r="AE2978" s="15">
        <v>41135</v>
      </c>
      <c r="AF2978" s="14">
        <v>1.7378</v>
      </c>
      <c r="AH2978" s="15">
        <v>41135</v>
      </c>
      <c r="AI2978" s="14">
        <v>1.603</v>
      </c>
      <c r="AK2978" s="15">
        <v>41135</v>
      </c>
      <c r="AL2978" s="14">
        <v>2.0630000000000002</v>
      </c>
      <c r="AM2978" s="14">
        <f t="shared" si="346"/>
        <v>1.3984263865286573</v>
      </c>
      <c r="AN2978" s="15">
        <v>41135</v>
      </c>
      <c r="AO2978" s="14">
        <v>2.5232000000000001</v>
      </c>
      <c r="AP2978" s="14">
        <f t="shared" si="347"/>
        <v>-0.7854000000000001</v>
      </c>
      <c r="AQ2978" s="15">
        <v>41135</v>
      </c>
      <c r="AR2978" s="14">
        <v>2.9649999999999999</v>
      </c>
      <c r="AS2978" s="14">
        <f t="shared" si="348"/>
        <v>-1.3619999999999999</v>
      </c>
      <c r="AU2978" s="14">
        <f t="shared" si="345"/>
        <v>-0.5950000000000002</v>
      </c>
      <c r="AW2978" s="14">
        <f t="shared" si="349"/>
        <v>4.6690000000000005</v>
      </c>
      <c r="AY2978" s="14">
        <f t="shared" si="350"/>
        <v>3.7679999999999993</v>
      </c>
      <c r="BA2978" s="15">
        <v>41135</v>
      </c>
      <c r="BB2978" s="14">
        <v>526.37639999999999</v>
      </c>
      <c r="BD2978" s="15"/>
    </row>
    <row r="2979" spans="2:56" x14ac:dyDescent="0.2">
      <c r="B2979" s="15">
        <v>41136</v>
      </c>
      <c r="C2979" s="14">
        <v>1.5629999999999999</v>
      </c>
      <c r="E2979" s="15">
        <v>41136</v>
      </c>
      <c r="F2979" s="14">
        <v>2.1589999999999998</v>
      </c>
      <c r="H2979" s="15">
        <v>41136</v>
      </c>
      <c r="I2979" s="14">
        <v>6.6420000000000003</v>
      </c>
      <c r="K2979" s="15">
        <v>41136</v>
      </c>
      <c r="L2979" s="14">
        <v>5.7679999999999998</v>
      </c>
      <c r="N2979" s="15">
        <v>41136</v>
      </c>
      <c r="O2979" s="14">
        <v>2.6120000000000001</v>
      </c>
      <c r="Q2979" s="15">
        <v>41136</v>
      </c>
      <c r="R2979" s="14">
        <v>1.863</v>
      </c>
      <c r="T2979" s="15">
        <v>41136</v>
      </c>
      <c r="U2979" s="14">
        <v>1.984</v>
      </c>
      <c r="W2979" s="15">
        <v>41136</v>
      </c>
      <c r="X2979" s="14">
        <v>9.8979999999999997</v>
      </c>
      <c r="Z2979" s="15">
        <v>41136</v>
      </c>
      <c r="AA2979" s="14">
        <v>1.667</v>
      </c>
      <c r="AC2979" s="14">
        <f t="shared" si="344"/>
        <v>3.4841543333848297</v>
      </c>
      <c r="AE2979" s="15">
        <v>41136</v>
      </c>
      <c r="AF2979" s="14">
        <v>1.8155000000000001</v>
      </c>
      <c r="AH2979" s="15">
        <v>41136</v>
      </c>
      <c r="AI2979" s="14">
        <v>1.6840000000000002</v>
      </c>
      <c r="AK2979" s="15">
        <v>41136</v>
      </c>
      <c r="AL2979" s="14">
        <v>2.0649999999999999</v>
      </c>
      <c r="AM2979" s="14">
        <f t="shared" si="346"/>
        <v>1.4191543333848298</v>
      </c>
      <c r="AN2979" s="15">
        <v>41136</v>
      </c>
      <c r="AO2979" s="14">
        <v>2.52</v>
      </c>
      <c r="AP2979" s="14">
        <f t="shared" si="347"/>
        <v>-0.7044999999999999</v>
      </c>
      <c r="AQ2979" s="15">
        <v>41136</v>
      </c>
      <c r="AR2979" s="14">
        <v>3.0179999999999998</v>
      </c>
      <c r="AS2979" s="14">
        <f t="shared" si="348"/>
        <v>-1.3339999999999996</v>
      </c>
      <c r="AU2979" s="14">
        <f t="shared" si="345"/>
        <v>-0.502</v>
      </c>
      <c r="AW2979" s="14">
        <f t="shared" si="349"/>
        <v>4.577</v>
      </c>
      <c r="AY2979" s="14">
        <f t="shared" si="350"/>
        <v>3.7029999999999998</v>
      </c>
      <c r="BA2979" s="15">
        <v>41136</v>
      </c>
      <c r="BB2979" s="14">
        <v>507.86779999999999</v>
      </c>
      <c r="BD2979" s="15"/>
    </row>
    <row r="2980" spans="2:56" x14ac:dyDescent="0.2">
      <c r="B2980" s="15">
        <v>41137</v>
      </c>
      <c r="C2980" s="14">
        <v>1.526</v>
      </c>
      <c r="E2980" s="15">
        <v>41137</v>
      </c>
      <c r="F2980" s="14">
        <v>2.1469999999999998</v>
      </c>
      <c r="H2980" s="15">
        <v>41137</v>
      </c>
      <c r="I2980" s="14">
        <v>6.524</v>
      </c>
      <c r="K2980" s="15">
        <v>41137</v>
      </c>
      <c r="L2980" s="14">
        <v>5.7930000000000001</v>
      </c>
      <c r="N2980" s="15">
        <v>41137</v>
      </c>
      <c r="O2980" s="14">
        <v>2.6</v>
      </c>
      <c r="Q2980" s="15">
        <v>41137</v>
      </c>
      <c r="R2980" s="14">
        <v>1.8420000000000001</v>
      </c>
      <c r="T2980" s="15">
        <v>41137</v>
      </c>
      <c r="U2980" s="14">
        <v>1.984</v>
      </c>
      <c r="W2980" s="15">
        <v>41137</v>
      </c>
      <c r="X2980" s="14">
        <v>9.8490000000000002</v>
      </c>
      <c r="Z2980" s="15">
        <v>41137</v>
      </c>
      <c r="AA2980" s="14">
        <v>1.633</v>
      </c>
      <c r="AC2980" s="14">
        <f t="shared" si="344"/>
        <v>3.4561543333848288</v>
      </c>
      <c r="AE2980" s="15">
        <v>41137</v>
      </c>
      <c r="AF2980" s="14">
        <v>1.8346</v>
      </c>
      <c r="AH2980" s="15">
        <v>41137</v>
      </c>
      <c r="AI2980" s="14">
        <v>1.694</v>
      </c>
      <c r="AK2980" s="15">
        <v>41137</v>
      </c>
      <c r="AL2980" s="14">
        <v>2.0699999999999998</v>
      </c>
      <c r="AM2980" s="14">
        <f t="shared" si="346"/>
        <v>1.386154333384829</v>
      </c>
      <c r="AN2980" s="15">
        <v>41137</v>
      </c>
      <c r="AO2980" s="14">
        <v>2.5221</v>
      </c>
      <c r="AP2980" s="14">
        <f t="shared" si="347"/>
        <v>-0.6875</v>
      </c>
      <c r="AQ2980" s="15">
        <v>41137</v>
      </c>
      <c r="AR2980" s="14">
        <v>3.028</v>
      </c>
      <c r="AS2980" s="14">
        <f t="shared" si="348"/>
        <v>-1.3340000000000001</v>
      </c>
      <c r="AU2980" s="14">
        <f t="shared" si="345"/>
        <v>-0.54399999999999982</v>
      </c>
      <c r="AW2980" s="14">
        <f t="shared" si="349"/>
        <v>4.4540000000000006</v>
      </c>
      <c r="AY2980" s="14">
        <f t="shared" si="350"/>
        <v>3.7230000000000003</v>
      </c>
      <c r="BA2980" s="15">
        <v>41137</v>
      </c>
      <c r="BB2980" s="14">
        <v>499.79300000000001</v>
      </c>
      <c r="BD2980" s="15"/>
    </row>
    <row r="2981" spans="2:56" x14ac:dyDescent="0.2">
      <c r="B2981" s="15">
        <v>41138</v>
      </c>
      <c r="C2981" s="14">
        <v>1.496</v>
      </c>
      <c r="E2981" s="15">
        <v>41138</v>
      </c>
      <c r="F2981" s="14">
        <v>2.1339999999999999</v>
      </c>
      <c r="H2981" s="15">
        <v>41138</v>
      </c>
      <c r="I2981" s="14">
        <v>6.4429999999999996</v>
      </c>
      <c r="K2981" s="15">
        <v>41138</v>
      </c>
      <c r="L2981" s="14">
        <v>5.7859999999999996</v>
      </c>
      <c r="N2981" s="15">
        <v>41138</v>
      </c>
      <c r="O2981" s="14">
        <v>2.5910000000000002</v>
      </c>
      <c r="Q2981" s="15">
        <v>41138</v>
      </c>
      <c r="R2981" s="14">
        <v>1.863</v>
      </c>
      <c r="T2981" s="15">
        <v>41138</v>
      </c>
      <c r="U2981" s="14">
        <v>1.9729999999999999</v>
      </c>
      <c r="W2981" s="15">
        <v>41138</v>
      </c>
      <c r="X2981" s="14">
        <v>9.7620000000000005</v>
      </c>
      <c r="Z2981" s="15">
        <v>41138</v>
      </c>
      <c r="AA2981" s="14">
        <v>1.63</v>
      </c>
      <c r="AC2981" s="14">
        <f t="shared" si="344"/>
        <v>3.4308022555229409</v>
      </c>
      <c r="AE2981" s="15">
        <v>41138</v>
      </c>
      <c r="AF2981" s="14">
        <v>1.8105</v>
      </c>
      <c r="AH2981" s="15">
        <v>41138</v>
      </c>
      <c r="AI2981" s="14">
        <v>1.6720000000000002</v>
      </c>
      <c r="AK2981" s="15">
        <v>41138</v>
      </c>
      <c r="AL2981" s="14">
        <v>2.0699999999999998</v>
      </c>
      <c r="AM2981" s="14">
        <f t="shared" si="346"/>
        <v>1.3608022555229411</v>
      </c>
      <c r="AN2981" s="15">
        <v>41138</v>
      </c>
      <c r="AO2981" s="14">
        <v>2.5091999999999999</v>
      </c>
      <c r="AP2981" s="14">
        <f t="shared" si="347"/>
        <v>-0.69869999999999988</v>
      </c>
      <c r="AQ2981" s="15">
        <v>41138</v>
      </c>
      <c r="AR2981" s="14">
        <v>3.0350000000000001</v>
      </c>
      <c r="AS2981" s="14">
        <f t="shared" si="348"/>
        <v>-1.363</v>
      </c>
      <c r="AU2981" s="14">
        <f t="shared" si="345"/>
        <v>-0.57399999999999984</v>
      </c>
      <c r="AW2981" s="14">
        <f t="shared" si="349"/>
        <v>4.3729999999999993</v>
      </c>
      <c r="AY2981" s="14">
        <f t="shared" si="350"/>
        <v>3.7159999999999997</v>
      </c>
      <c r="BA2981" s="15">
        <v>41138</v>
      </c>
      <c r="BB2981" s="14">
        <v>494.73149999999998</v>
      </c>
      <c r="BD2981" s="15"/>
    </row>
    <row r="2982" spans="2:56" x14ac:dyDescent="0.2">
      <c r="B2982" s="15">
        <v>41139</v>
      </c>
      <c r="C2982" s="14">
        <v>1.496</v>
      </c>
      <c r="E2982" s="15">
        <v>41139</v>
      </c>
      <c r="F2982" s="14">
        <v>2.1339999999999999</v>
      </c>
      <c r="H2982" s="15">
        <v>41139</v>
      </c>
      <c r="I2982" s="14">
        <v>6.4429999999999996</v>
      </c>
      <c r="K2982" s="15">
        <v>41139</v>
      </c>
      <c r="L2982" s="14">
        <v>5.7859999999999996</v>
      </c>
      <c r="N2982" s="15">
        <v>41139</v>
      </c>
      <c r="O2982" s="14">
        <v>2.5910000000000002</v>
      </c>
      <c r="Q2982" s="15">
        <v>41139</v>
      </c>
      <c r="R2982" s="14">
        <v>1.863</v>
      </c>
      <c r="T2982" s="15">
        <v>41139</v>
      </c>
      <c r="U2982" s="14">
        <v>1.9729999999999999</v>
      </c>
      <c r="W2982" s="15">
        <v>41139</v>
      </c>
      <c r="X2982" s="14">
        <v>9.7620000000000005</v>
      </c>
      <c r="Z2982" s="15">
        <v>41139</v>
      </c>
      <c r="AA2982" s="14">
        <v>1.63</v>
      </c>
      <c r="AC2982" s="14">
        <f t="shared" si="344"/>
        <v>3.4308022555229409</v>
      </c>
      <c r="AE2982" s="15">
        <v>41139</v>
      </c>
      <c r="AF2982" s="14">
        <v>1.8105</v>
      </c>
      <c r="AH2982" s="15">
        <v>41139</v>
      </c>
      <c r="AI2982" s="14">
        <v>1.6720000000000002</v>
      </c>
      <c r="AK2982" s="15">
        <v>41139</v>
      </c>
      <c r="AL2982" s="14">
        <v>2.0699999999999998</v>
      </c>
      <c r="AM2982" s="14">
        <f t="shared" si="346"/>
        <v>1.3608022555229411</v>
      </c>
      <c r="AN2982" s="15">
        <v>41139</v>
      </c>
      <c r="AO2982" s="14">
        <v>2.5091999999999999</v>
      </c>
      <c r="AP2982" s="14">
        <f t="shared" si="347"/>
        <v>-0.69869999999999988</v>
      </c>
      <c r="AQ2982" s="15">
        <v>41139</v>
      </c>
      <c r="AR2982" s="14">
        <v>3.0350000000000001</v>
      </c>
      <c r="AS2982" s="14">
        <f t="shared" si="348"/>
        <v>-1.363</v>
      </c>
      <c r="AU2982" s="14">
        <f t="shared" si="345"/>
        <v>-0.57399999999999984</v>
      </c>
      <c r="AW2982" s="14">
        <f t="shared" si="349"/>
        <v>4.3729999999999993</v>
      </c>
      <c r="AY2982" s="14">
        <f t="shared" si="350"/>
        <v>3.7159999999999997</v>
      </c>
      <c r="BA2982" s="15">
        <v>41139</v>
      </c>
      <c r="BB2982" s="14">
        <v>494.73149999999998</v>
      </c>
      <c r="BD2982" s="15"/>
    </row>
    <row r="2983" spans="2:56" x14ac:dyDescent="0.2">
      <c r="B2983" s="15">
        <v>41140</v>
      </c>
      <c r="C2983" s="14">
        <v>1.496</v>
      </c>
      <c r="E2983" s="15">
        <v>41140</v>
      </c>
      <c r="F2983" s="14">
        <v>2.1339999999999999</v>
      </c>
      <c r="H2983" s="15">
        <v>41140</v>
      </c>
      <c r="I2983" s="14">
        <v>6.4429999999999996</v>
      </c>
      <c r="K2983" s="15">
        <v>41140</v>
      </c>
      <c r="L2983" s="14">
        <v>5.7859999999999996</v>
      </c>
      <c r="N2983" s="15">
        <v>41140</v>
      </c>
      <c r="O2983" s="14">
        <v>2.5910000000000002</v>
      </c>
      <c r="Q2983" s="15">
        <v>41140</v>
      </c>
      <c r="R2983" s="14">
        <v>1.863</v>
      </c>
      <c r="T2983" s="15">
        <v>41140</v>
      </c>
      <c r="U2983" s="14">
        <v>1.9729999999999999</v>
      </c>
      <c r="W2983" s="15">
        <v>41140</v>
      </c>
      <c r="X2983" s="14">
        <v>9.7620000000000005</v>
      </c>
      <c r="Z2983" s="15">
        <v>41140</v>
      </c>
      <c r="AA2983" s="14">
        <v>1.63</v>
      </c>
      <c r="AC2983" s="14">
        <f t="shared" si="344"/>
        <v>3.4308022555229409</v>
      </c>
      <c r="AE2983" s="15">
        <v>41140</v>
      </c>
      <c r="AF2983" s="14">
        <v>1.8105</v>
      </c>
      <c r="AH2983" s="15">
        <v>41140</v>
      </c>
      <c r="AI2983" s="14">
        <v>1.6720000000000002</v>
      </c>
      <c r="AK2983" s="15">
        <v>41140</v>
      </c>
      <c r="AL2983" s="14">
        <v>2.0699999999999998</v>
      </c>
      <c r="AM2983" s="14">
        <f t="shared" si="346"/>
        <v>1.3608022555229411</v>
      </c>
      <c r="AN2983" s="15">
        <v>41140</v>
      </c>
      <c r="AO2983" s="14">
        <v>2.5091999999999999</v>
      </c>
      <c r="AP2983" s="14">
        <f t="shared" si="347"/>
        <v>-0.69869999999999988</v>
      </c>
      <c r="AQ2983" s="15">
        <v>41140</v>
      </c>
      <c r="AR2983" s="14">
        <v>3.0350000000000001</v>
      </c>
      <c r="AS2983" s="14">
        <f t="shared" si="348"/>
        <v>-1.363</v>
      </c>
      <c r="AU2983" s="14">
        <f t="shared" si="345"/>
        <v>-0.57399999999999984</v>
      </c>
      <c r="AW2983" s="14">
        <f t="shared" si="349"/>
        <v>4.3729999999999993</v>
      </c>
      <c r="AY2983" s="14">
        <f t="shared" si="350"/>
        <v>3.7159999999999997</v>
      </c>
      <c r="BA2983" s="15">
        <v>41140</v>
      </c>
      <c r="BB2983" s="14">
        <v>494.73149999999998</v>
      </c>
      <c r="BD2983" s="15"/>
    </row>
    <row r="2984" spans="2:56" x14ac:dyDescent="0.2">
      <c r="B2984" s="15">
        <v>41141</v>
      </c>
      <c r="C2984" s="14">
        <v>1.5089999999999999</v>
      </c>
      <c r="E2984" s="15">
        <v>41141</v>
      </c>
      <c r="F2984" s="14">
        <v>2.1429999999999998</v>
      </c>
      <c r="H2984" s="15">
        <v>41141</v>
      </c>
      <c r="I2984" s="14">
        <v>6.282</v>
      </c>
      <c r="K2984" s="15">
        <v>41141</v>
      </c>
      <c r="L2984" s="14">
        <v>5.7729999999999997</v>
      </c>
      <c r="N2984" s="15">
        <v>41141</v>
      </c>
      <c r="O2984" s="14">
        <v>2.5760000000000001</v>
      </c>
      <c r="Q2984" s="15">
        <v>41141</v>
      </c>
      <c r="R2984" s="14">
        <v>1.8540000000000001</v>
      </c>
      <c r="T2984" s="15">
        <v>41141</v>
      </c>
      <c r="U2984" s="14">
        <v>1.994</v>
      </c>
      <c r="W2984" s="15">
        <v>41141</v>
      </c>
      <c r="X2984" s="14">
        <v>9.6080000000000005</v>
      </c>
      <c r="Z2984" s="15">
        <v>41141</v>
      </c>
      <c r="AA2984" s="14">
        <v>1.653</v>
      </c>
      <c r="AC2984" s="14">
        <f t="shared" si="344"/>
        <v>3.4077376795921515</v>
      </c>
      <c r="AE2984" s="15">
        <v>41141</v>
      </c>
      <c r="AF2984" s="14">
        <v>1.8052999999999999</v>
      </c>
      <c r="AH2984" s="15">
        <v>41141</v>
      </c>
      <c r="AI2984" s="14">
        <v>1.6640000000000001</v>
      </c>
      <c r="AK2984" s="15">
        <v>41141</v>
      </c>
      <c r="AL2984" s="14">
        <v>2.0710000000000002</v>
      </c>
      <c r="AM2984" s="14">
        <f t="shared" si="346"/>
        <v>1.3367376795921513</v>
      </c>
      <c r="AN2984" s="15">
        <v>41141</v>
      </c>
      <c r="AO2984" s="14">
        <v>2.5049999999999999</v>
      </c>
      <c r="AP2984" s="14">
        <f t="shared" si="347"/>
        <v>-0.69969999999999999</v>
      </c>
      <c r="AQ2984" s="15">
        <v>41141</v>
      </c>
      <c r="AR2984" s="14">
        <v>3.048</v>
      </c>
      <c r="AS2984" s="14">
        <f t="shared" si="348"/>
        <v>-1.3839999999999999</v>
      </c>
      <c r="AU2984" s="14">
        <f t="shared" si="345"/>
        <v>-0.56200000000000028</v>
      </c>
      <c r="AW2984" s="14">
        <f t="shared" si="349"/>
        <v>4.2110000000000003</v>
      </c>
      <c r="AY2984" s="14">
        <f t="shared" si="350"/>
        <v>3.7019999999999995</v>
      </c>
      <c r="BA2984" s="15">
        <v>41141</v>
      </c>
      <c r="BB2984" s="14">
        <v>477.31200000000001</v>
      </c>
      <c r="BD2984" s="15"/>
    </row>
    <row r="2985" spans="2:56" x14ac:dyDescent="0.2">
      <c r="B2985" s="15">
        <v>41142</v>
      </c>
      <c r="C2985" s="14">
        <v>1.5569999999999999</v>
      </c>
      <c r="E2985" s="15">
        <v>41142</v>
      </c>
      <c r="F2985" s="14">
        <v>2.1669999999999998</v>
      </c>
      <c r="H2985" s="15">
        <v>41142</v>
      </c>
      <c r="I2985" s="14">
        <v>6.2110000000000003</v>
      </c>
      <c r="K2985" s="15">
        <v>41142</v>
      </c>
      <c r="L2985" s="14">
        <v>5.6589999999999998</v>
      </c>
      <c r="N2985" s="15">
        <v>41142</v>
      </c>
      <c r="O2985" s="14">
        <v>2.6040000000000001</v>
      </c>
      <c r="Q2985" s="15">
        <v>41142</v>
      </c>
      <c r="R2985" s="14">
        <v>1.9</v>
      </c>
      <c r="T2985" s="15">
        <v>41142</v>
      </c>
      <c r="U2985" s="14">
        <v>2.0190000000000001</v>
      </c>
      <c r="W2985" s="15">
        <v>41142</v>
      </c>
      <c r="X2985" s="14">
        <v>9.2539999999999996</v>
      </c>
      <c r="Z2985" s="15">
        <v>41142</v>
      </c>
      <c r="AA2985" s="14">
        <v>1.6970000000000001</v>
      </c>
      <c r="AC2985" s="14">
        <f t="shared" si="344"/>
        <v>3.3909575158350069</v>
      </c>
      <c r="AE2985" s="15">
        <v>41142</v>
      </c>
      <c r="AF2985" s="14">
        <v>1.7984</v>
      </c>
      <c r="AH2985" s="15">
        <v>41142</v>
      </c>
      <c r="AI2985" s="14">
        <v>1.708</v>
      </c>
      <c r="AK2985" s="15">
        <v>41142</v>
      </c>
      <c r="AL2985" s="14">
        <v>2.0699999999999998</v>
      </c>
      <c r="AM2985" s="14">
        <f t="shared" si="346"/>
        <v>1.3209575158350071</v>
      </c>
      <c r="AN2985" s="15">
        <v>41142</v>
      </c>
      <c r="AO2985" s="14">
        <v>2.5169999999999999</v>
      </c>
      <c r="AP2985" s="14">
        <f t="shared" si="347"/>
        <v>-0.71859999999999991</v>
      </c>
      <c r="AQ2985" s="15">
        <v>41142</v>
      </c>
      <c r="AR2985" s="14">
        <v>3.02</v>
      </c>
      <c r="AS2985" s="14">
        <f t="shared" si="348"/>
        <v>-1.3120000000000001</v>
      </c>
      <c r="AU2985" s="14">
        <f t="shared" si="345"/>
        <v>-0.5129999999999999</v>
      </c>
      <c r="AW2985" s="14">
        <f t="shared" si="349"/>
        <v>4.141</v>
      </c>
      <c r="AY2985" s="14">
        <f t="shared" si="350"/>
        <v>3.589</v>
      </c>
      <c r="BA2985" s="15">
        <v>41142</v>
      </c>
      <c r="BB2985" s="14">
        <v>465.41300000000001</v>
      </c>
      <c r="BD2985" s="15"/>
    </row>
    <row r="2986" spans="2:56" x14ac:dyDescent="0.2">
      <c r="B2986" s="15">
        <v>41143</v>
      </c>
      <c r="C2986" s="14">
        <v>1.4610000000000001</v>
      </c>
      <c r="E2986" s="15">
        <v>41143</v>
      </c>
      <c r="F2986" s="14">
        <v>2.1360000000000001</v>
      </c>
      <c r="H2986" s="15">
        <v>41143</v>
      </c>
      <c r="I2986" s="14">
        <v>6.274</v>
      </c>
      <c r="K2986" s="15">
        <v>41143</v>
      </c>
      <c r="L2986" s="14">
        <v>5.66</v>
      </c>
      <c r="N2986" s="15">
        <v>41143</v>
      </c>
      <c r="O2986" s="14">
        <v>2.5750000000000002</v>
      </c>
      <c r="Q2986" s="15">
        <v>41143</v>
      </c>
      <c r="R2986" s="14">
        <v>1.837</v>
      </c>
      <c r="T2986" s="15">
        <v>41143</v>
      </c>
      <c r="U2986" s="14">
        <v>2.129</v>
      </c>
      <c r="W2986" s="15">
        <v>41143</v>
      </c>
      <c r="X2986" s="14">
        <v>9.2650000000000006</v>
      </c>
      <c r="Z2986" s="15">
        <v>41143</v>
      </c>
      <c r="AA2986" s="14">
        <v>1.6320000000000001</v>
      </c>
      <c r="AC2986" s="14">
        <f t="shared" si="344"/>
        <v>3.3636561099953659</v>
      </c>
      <c r="AE2986" s="15">
        <v>41143</v>
      </c>
      <c r="AF2986" s="14">
        <v>1.6916</v>
      </c>
      <c r="AH2986" s="15">
        <v>41143</v>
      </c>
      <c r="AI2986" s="14">
        <v>1.633</v>
      </c>
      <c r="AK2986" s="15">
        <v>41143</v>
      </c>
      <c r="AL2986" s="14">
        <v>2.0470000000000002</v>
      </c>
      <c r="AM2986" s="14">
        <f t="shared" si="346"/>
        <v>1.3166561099953658</v>
      </c>
      <c r="AN2986" s="15">
        <v>41143</v>
      </c>
      <c r="AO2986" s="14">
        <v>2.5326</v>
      </c>
      <c r="AP2986" s="14">
        <f t="shared" si="347"/>
        <v>-0.84099999999999997</v>
      </c>
      <c r="AQ2986" s="15">
        <v>41143</v>
      </c>
      <c r="AR2986" s="14">
        <v>3.008</v>
      </c>
      <c r="AS2986" s="14">
        <f t="shared" si="348"/>
        <v>-1.375</v>
      </c>
      <c r="AU2986" s="14">
        <f t="shared" si="345"/>
        <v>-0.58600000000000008</v>
      </c>
      <c r="AW2986" s="14">
        <f t="shared" si="349"/>
        <v>4.2270000000000003</v>
      </c>
      <c r="AY2986" s="14">
        <f t="shared" si="350"/>
        <v>3.613</v>
      </c>
      <c r="BA2986" s="15">
        <v>41143</v>
      </c>
      <c r="BB2986" s="14">
        <v>481.33819999999997</v>
      </c>
      <c r="BD2986" s="15"/>
    </row>
    <row r="2987" spans="2:56" x14ac:dyDescent="0.2">
      <c r="B2987" s="15">
        <v>41144</v>
      </c>
      <c r="C2987" s="14">
        <v>1.377</v>
      </c>
      <c r="E2987" s="15">
        <v>41144</v>
      </c>
      <c r="F2987" s="14">
        <v>2.073</v>
      </c>
      <c r="H2987" s="15">
        <v>41144</v>
      </c>
      <c r="I2987" s="14">
        <v>6.3460000000000001</v>
      </c>
      <c r="K2987" s="15">
        <v>41144</v>
      </c>
      <c r="L2987" s="14">
        <v>5.6989999999999998</v>
      </c>
      <c r="N2987" s="15">
        <v>41144</v>
      </c>
      <c r="O2987" s="14">
        <v>2.524</v>
      </c>
      <c r="Q2987" s="15">
        <v>41144</v>
      </c>
      <c r="R2987" s="14">
        <v>1.77</v>
      </c>
      <c r="T2987" s="15">
        <v>41144</v>
      </c>
      <c r="U2987" s="14">
        <v>2.0489999999999999</v>
      </c>
      <c r="W2987" s="15">
        <v>41144</v>
      </c>
      <c r="X2987" s="14">
        <v>9.3740000000000006</v>
      </c>
      <c r="Z2987" s="15">
        <v>41144</v>
      </c>
      <c r="AA2987" s="14">
        <v>1.56</v>
      </c>
      <c r="AC2987" s="14">
        <f t="shared" si="344"/>
        <v>3.3367997837169785</v>
      </c>
      <c r="AE2987" s="15">
        <v>41144</v>
      </c>
      <c r="AF2987" s="14">
        <v>1.6778999999999999</v>
      </c>
      <c r="AH2987" s="15">
        <v>41144</v>
      </c>
      <c r="AI2987" s="14">
        <v>1.569</v>
      </c>
      <c r="AK2987" s="15">
        <v>41144</v>
      </c>
      <c r="AL2987" s="14">
        <v>2.0209999999999999</v>
      </c>
      <c r="AM2987" s="14">
        <f t="shared" si="346"/>
        <v>1.3157997837169786</v>
      </c>
      <c r="AN2987" s="15">
        <v>41144</v>
      </c>
      <c r="AO2987" s="14">
        <v>2.5663</v>
      </c>
      <c r="AP2987" s="14">
        <f t="shared" si="347"/>
        <v>-0.88840000000000008</v>
      </c>
      <c r="AQ2987" s="15">
        <v>41144</v>
      </c>
      <c r="AR2987" s="14">
        <v>2.9729999999999999</v>
      </c>
      <c r="AS2987" s="14">
        <f t="shared" si="348"/>
        <v>-1.4039999999999999</v>
      </c>
      <c r="AU2987" s="14">
        <f t="shared" si="345"/>
        <v>-0.64399999999999991</v>
      </c>
      <c r="AW2987" s="14">
        <f t="shared" si="349"/>
        <v>4.3250000000000002</v>
      </c>
      <c r="AY2987" s="14">
        <f t="shared" si="350"/>
        <v>3.6779999999999999</v>
      </c>
      <c r="BA2987" s="15">
        <v>41144</v>
      </c>
      <c r="BB2987" s="14">
        <v>496.89010000000002</v>
      </c>
      <c r="BD2987" s="15"/>
    </row>
    <row r="2988" spans="2:56" x14ac:dyDescent="0.2">
      <c r="B2988" s="15">
        <v>41145</v>
      </c>
      <c r="C2988" s="14">
        <v>1.355</v>
      </c>
      <c r="E2988" s="15">
        <v>41145</v>
      </c>
      <c r="F2988" s="14">
        <v>2.0550000000000002</v>
      </c>
      <c r="H2988" s="15">
        <v>41145</v>
      </c>
      <c r="I2988" s="14">
        <v>6.4189999999999996</v>
      </c>
      <c r="K2988" s="15">
        <v>41145</v>
      </c>
      <c r="L2988" s="14">
        <v>5.7140000000000004</v>
      </c>
      <c r="N2988" s="15">
        <v>41145</v>
      </c>
      <c r="O2988" s="14">
        <v>2.4950000000000001</v>
      </c>
      <c r="Q2988" s="15">
        <v>41145</v>
      </c>
      <c r="R2988" s="14">
        <v>1.7490000000000001</v>
      </c>
      <c r="T2988" s="15">
        <v>41145</v>
      </c>
      <c r="U2988" s="14">
        <v>2.0219999999999998</v>
      </c>
      <c r="W2988" s="15">
        <v>41145</v>
      </c>
      <c r="X2988" s="14">
        <v>9.3970000000000002</v>
      </c>
      <c r="Z2988" s="15">
        <v>41145</v>
      </c>
      <c r="AA2988" s="14">
        <v>1.534</v>
      </c>
      <c r="AC2988" s="14">
        <f t="shared" si="344"/>
        <v>3.3364614552757605</v>
      </c>
      <c r="AE2988" s="15">
        <v>41145</v>
      </c>
      <c r="AF2988" s="14">
        <v>1.6865000000000001</v>
      </c>
      <c r="AH2988" s="15">
        <v>41145</v>
      </c>
      <c r="AI2988" s="14">
        <v>1.528</v>
      </c>
      <c r="AK2988" s="15">
        <v>41145</v>
      </c>
      <c r="AL2988" s="14">
        <v>2.0150000000000001</v>
      </c>
      <c r="AM2988" s="14">
        <f t="shared" si="346"/>
        <v>1.3214614552757604</v>
      </c>
      <c r="AN2988" s="15">
        <v>41145</v>
      </c>
      <c r="AO2988" s="14">
        <v>2.5550000000000002</v>
      </c>
      <c r="AP2988" s="14">
        <f t="shared" si="347"/>
        <v>-0.86850000000000005</v>
      </c>
      <c r="AQ2988" s="15">
        <v>41145</v>
      </c>
      <c r="AR2988" s="14">
        <v>2.9459999999999997</v>
      </c>
      <c r="AS2988" s="14">
        <f t="shared" si="348"/>
        <v>-1.4179999999999997</v>
      </c>
      <c r="AU2988" s="14">
        <f t="shared" si="345"/>
        <v>-0.66000000000000014</v>
      </c>
      <c r="AW2988" s="14">
        <f t="shared" si="349"/>
        <v>4.4039999999999999</v>
      </c>
      <c r="AY2988" s="14">
        <f t="shared" si="350"/>
        <v>3.6990000000000003</v>
      </c>
      <c r="BA2988" s="15">
        <v>41145</v>
      </c>
      <c r="BB2988" s="14">
        <v>506.4778</v>
      </c>
      <c r="BD2988" s="15"/>
    </row>
    <row r="2989" spans="2:56" x14ac:dyDescent="0.2">
      <c r="B2989" s="15">
        <v>41146</v>
      </c>
      <c r="C2989" s="14">
        <v>1.355</v>
      </c>
      <c r="E2989" s="15">
        <v>41146</v>
      </c>
      <c r="F2989" s="14">
        <v>2.0550000000000002</v>
      </c>
      <c r="H2989" s="15">
        <v>41146</v>
      </c>
      <c r="I2989" s="14">
        <v>6.4189999999999996</v>
      </c>
      <c r="K2989" s="15">
        <v>41146</v>
      </c>
      <c r="L2989" s="14">
        <v>5.7140000000000004</v>
      </c>
      <c r="N2989" s="15">
        <v>41146</v>
      </c>
      <c r="O2989" s="14">
        <v>2.4950000000000001</v>
      </c>
      <c r="Q2989" s="15">
        <v>41146</v>
      </c>
      <c r="R2989" s="14">
        <v>1.7490000000000001</v>
      </c>
      <c r="T2989" s="15">
        <v>41146</v>
      </c>
      <c r="U2989" s="14">
        <v>2.0219999999999998</v>
      </c>
      <c r="W2989" s="15">
        <v>41146</v>
      </c>
      <c r="X2989" s="14">
        <v>9.3970000000000002</v>
      </c>
      <c r="Z2989" s="15">
        <v>41146</v>
      </c>
      <c r="AA2989" s="14">
        <v>1.534</v>
      </c>
      <c r="AC2989" s="14">
        <f t="shared" si="344"/>
        <v>3.3364614552757605</v>
      </c>
      <c r="AE2989" s="15">
        <v>41146</v>
      </c>
      <c r="AF2989" s="14">
        <v>1.6865000000000001</v>
      </c>
      <c r="AH2989" s="15">
        <v>41146</v>
      </c>
      <c r="AI2989" s="14">
        <v>1.528</v>
      </c>
      <c r="AK2989" s="15">
        <v>41146</v>
      </c>
      <c r="AL2989" s="14">
        <v>2.0150000000000001</v>
      </c>
      <c r="AM2989" s="14">
        <f t="shared" si="346"/>
        <v>1.3214614552757604</v>
      </c>
      <c r="AN2989" s="15">
        <v>41146</v>
      </c>
      <c r="AO2989" s="14">
        <v>2.5550000000000002</v>
      </c>
      <c r="AP2989" s="14">
        <f t="shared" si="347"/>
        <v>-0.86850000000000005</v>
      </c>
      <c r="AQ2989" s="15">
        <v>41146</v>
      </c>
      <c r="AR2989" s="14">
        <v>2.9459999999999997</v>
      </c>
      <c r="AS2989" s="14">
        <f t="shared" si="348"/>
        <v>-1.4179999999999997</v>
      </c>
      <c r="AU2989" s="14">
        <f t="shared" si="345"/>
        <v>-0.66000000000000014</v>
      </c>
      <c r="AW2989" s="14">
        <f t="shared" si="349"/>
        <v>4.4039999999999999</v>
      </c>
      <c r="AY2989" s="14">
        <f t="shared" si="350"/>
        <v>3.6990000000000003</v>
      </c>
      <c r="BA2989" s="15">
        <v>41146</v>
      </c>
      <c r="BB2989" s="14">
        <v>506.4778</v>
      </c>
      <c r="BD2989" s="15"/>
    </row>
    <row r="2990" spans="2:56" x14ac:dyDescent="0.2">
      <c r="B2990" s="15">
        <v>41147</v>
      </c>
      <c r="C2990" s="14">
        <v>1.355</v>
      </c>
      <c r="E2990" s="15">
        <v>41147</v>
      </c>
      <c r="F2990" s="14">
        <v>2.0550000000000002</v>
      </c>
      <c r="H2990" s="15">
        <v>41147</v>
      </c>
      <c r="I2990" s="14">
        <v>6.4189999999999996</v>
      </c>
      <c r="K2990" s="15">
        <v>41147</v>
      </c>
      <c r="L2990" s="14">
        <v>5.7140000000000004</v>
      </c>
      <c r="N2990" s="15">
        <v>41147</v>
      </c>
      <c r="O2990" s="14">
        <v>2.4950000000000001</v>
      </c>
      <c r="Q2990" s="15">
        <v>41147</v>
      </c>
      <c r="R2990" s="14">
        <v>1.7490000000000001</v>
      </c>
      <c r="T2990" s="15">
        <v>41147</v>
      </c>
      <c r="U2990" s="14">
        <v>2.0219999999999998</v>
      </c>
      <c r="W2990" s="15">
        <v>41147</v>
      </c>
      <c r="X2990" s="14">
        <v>9.3970000000000002</v>
      </c>
      <c r="Z2990" s="15">
        <v>41147</v>
      </c>
      <c r="AA2990" s="14">
        <v>1.534</v>
      </c>
      <c r="AC2990" s="14">
        <f t="shared" si="344"/>
        <v>3.3364614552757605</v>
      </c>
      <c r="AE2990" s="15">
        <v>41147</v>
      </c>
      <c r="AF2990" s="14">
        <v>1.6865000000000001</v>
      </c>
      <c r="AH2990" s="15">
        <v>41147</v>
      </c>
      <c r="AI2990" s="14">
        <v>1.528</v>
      </c>
      <c r="AK2990" s="15">
        <v>41147</v>
      </c>
      <c r="AL2990" s="14">
        <v>2.0150000000000001</v>
      </c>
      <c r="AM2990" s="14">
        <f t="shared" si="346"/>
        <v>1.3214614552757604</v>
      </c>
      <c r="AN2990" s="15">
        <v>41147</v>
      </c>
      <c r="AO2990" s="14">
        <v>2.5550000000000002</v>
      </c>
      <c r="AP2990" s="14">
        <f t="shared" si="347"/>
        <v>-0.86850000000000005</v>
      </c>
      <c r="AQ2990" s="15">
        <v>41147</v>
      </c>
      <c r="AR2990" s="14">
        <v>2.9459999999999997</v>
      </c>
      <c r="AS2990" s="14">
        <f t="shared" si="348"/>
        <v>-1.4179999999999997</v>
      </c>
      <c r="AU2990" s="14">
        <f t="shared" si="345"/>
        <v>-0.66000000000000014</v>
      </c>
      <c r="AW2990" s="14">
        <f t="shared" si="349"/>
        <v>4.4039999999999999</v>
      </c>
      <c r="AY2990" s="14">
        <f t="shared" si="350"/>
        <v>3.6990000000000003</v>
      </c>
      <c r="BA2990" s="15">
        <v>41147</v>
      </c>
      <c r="BB2990" s="14">
        <v>506.4778</v>
      </c>
      <c r="BD2990" s="15"/>
    </row>
    <row r="2991" spans="2:56" x14ac:dyDescent="0.2">
      <c r="B2991" s="15">
        <v>41148</v>
      </c>
      <c r="C2991" s="14">
        <v>1.3519999999999999</v>
      </c>
      <c r="E2991" s="15">
        <v>41148</v>
      </c>
      <c r="F2991" s="14">
        <v>2.0659999999999998</v>
      </c>
      <c r="H2991" s="15">
        <v>41148</v>
      </c>
      <c r="I2991" s="14">
        <v>6.3840000000000003</v>
      </c>
      <c r="K2991" s="15">
        <v>41148</v>
      </c>
      <c r="L2991" s="14">
        <v>5.7080000000000002</v>
      </c>
      <c r="N2991" s="15">
        <v>41148</v>
      </c>
      <c r="O2991" s="14">
        <v>2.5</v>
      </c>
      <c r="Q2991" s="15">
        <v>41148</v>
      </c>
      <c r="R2991" s="14">
        <v>1.7469999999999999</v>
      </c>
      <c r="T2991" s="15">
        <v>41148</v>
      </c>
      <c r="U2991" s="14">
        <v>2.0310000000000001</v>
      </c>
      <c r="W2991" s="15">
        <v>41148</v>
      </c>
      <c r="X2991" s="14">
        <v>9.5009999999999994</v>
      </c>
      <c r="Z2991" s="15">
        <v>41148</v>
      </c>
      <c r="AA2991" s="14">
        <v>1.53</v>
      </c>
      <c r="AC2991" s="14">
        <f t="shared" si="344"/>
        <v>3.3351728719295539</v>
      </c>
      <c r="AE2991" s="15">
        <v>41148</v>
      </c>
      <c r="AF2991" s="14">
        <v>1.6505999999999998</v>
      </c>
      <c r="AH2991" s="15">
        <v>41148</v>
      </c>
      <c r="AI2991" s="14">
        <v>1.5390000000000001</v>
      </c>
      <c r="AK2991" s="15">
        <v>41148</v>
      </c>
      <c r="AL2991" s="14">
        <v>2.0179999999999998</v>
      </c>
      <c r="AM2991" s="14">
        <f t="shared" si="346"/>
        <v>1.3171728719295541</v>
      </c>
      <c r="AN2991" s="15">
        <v>41148</v>
      </c>
      <c r="AO2991" s="14">
        <v>2.5499999999999998</v>
      </c>
      <c r="AP2991" s="14">
        <f t="shared" si="347"/>
        <v>-0.89939999999999998</v>
      </c>
      <c r="AQ2991" s="15">
        <v>41148</v>
      </c>
      <c r="AR2991" s="14">
        <v>2.9449999999999998</v>
      </c>
      <c r="AS2991" s="14">
        <f t="shared" si="348"/>
        <v>-1.4059999999999997</v>
      </c>
      <c r="AU2991" s="14">
        <f t="shared" si="345"/>
        <v>-0.66599999999999993</v>
      </c>
      <c r="AW2991" s="14">
        <f t="shared" si="349"/>
        <v>4.3660000000000005</v>
      </c>
      <c r="AY2991" s="14">
        <f t="shared" si="350"/>
        <v>3.6900000000000004</v>
      </c>
      <c r="BA2991" s="15">
        <v>41148</v>
      </c>
      <c r="BB2991" s="14">
        <v>503.1601</v>
      </c>
      <c r="BD2991" s="15"/>
    </row>
    <row r="2992" spans="2:56" x14ac:dyDescent="0.2">
      <c r="B2992" s="15">
        <v>41149</v>
      </c>
      <c r="C2992" s="14">
        <v>1.341</v>
      </c>
      <c r="E2992" s="15">
        <v>41149</v>
      </c>
      <c r="F2992" s="14">
        <v>2.0739999999999998</v>
      </c>
      <c r="H2992" s="15">
        <v>41149</v>
      </c>
      <c r="I2992" s="14">
        <v>6.4779999999999998</v>
      </c>
      <c r="K2992" s="15">
        <v>41149</v>
      </c>
      <c r="L2992" s="14">
        <v>5.83</v>
      </c>
      <c r="N2992" s="15">
        <v>41149</v>
      </c>
      <c r="O2992" s="14">
        <v>2.5140000000000002</v>
      </c>
      <c r="Q2992" s="15">
        <v>41149</v>
      </c>
      <c r="R2992" s="14">
        <v>1.752</v>
      </c>
      <c r="T2992" s="15">
        <v>41149</v>
      </c>
      <c r="U2992" s="14">
        <v>2.036</v>
      </c>
      <c r="W2992" s="15">
        <v>41149</v>
      </c>
      <c r="X2992" s="14">
        <v>9.5579999999999998</v>
      </c>
      <c r="Z2992" s="15">
        <v>41149</v>
      </c>
      <c r="AA2992" s="14">
        <v>1.5169999999999999</v>
      </c>
      <c r="AC2992" s="14">
        <f t="shared" si="344"/>
        <v>3.3721813687625519</v>
      </c>
      <c r="AE2992" s="15">
        <v>41149</v>
      </c>
      <c r="AF2992" s="14">
        <v>1.6335</v>
      </c>
      <c r="AH2992" s="15">
        <v>41149</v>
      </c>
      <c r="AI2992" s="14">
        <v>1.4889999999999999</v>
      </c>
      <c r="AK2992" s="15">
        <v>41149</v>
      </c>
      <c r="AL2992" s="14">
        <v>1.9950000000000001</v>
      </c>
      <c r="AM2992" s="14">
        <f t="shared" si="346"/>
        <v>1.3771813687625518</v>
      </c>
      <c r="AN2992" s="15">
        <v>41149</v>
      </c>
      <c r="AO2992" s="14">
        <v>2.5850999999999997</v>
      </c>
      <c r="AP2992" s="14">
        <f t="shared" si="347"/>
        <v>-0.95159999999999978</v>
      </c>
      <c r="AQ2992" s="15">
        <v>41149</v>
      </c>
      <c r="AR2992" s="14">
        <v>2.9239999999999999</v>
      </c>
      <c r="AS2992" s="14">
        <f t="shared" si="348"/>
        <v>-1.4350000000000001</v>
      </c>
      <c r="AU2992" s="14">
        <f t="shared" si="345"/>
        <v>-0.65400000000000014</v>
      </c>
      <c r="AW2992" s="14">
        <f t="shared" si="349"/>
        <v>4.4829999999999997</v>
      </c>
      <c r="AY2992" s="14">
        <f t="shared" si="350"/>
        <v>3.835</v>
      </c>
      <c r="BA2992" s="15">
        <v>41149</v>
      </c>
      <c r="BB2992" s="14">
        <v>513.66409999999996</v>
      </c>
      <c r="BD2992" s="15"/>
    </row>
    <row r="2993" spans="2:56" x14ac:dyDescent="0.2">
      <c r="B2993" s="15">
        <v>41150</v>
      </c>
      <c r="C2993" s="14">
        <v>1.38</v>
      </c>
      <c r="E2993" s="15">
        <v>41150</v>
      </c>
      <c r="F2993" s="14">
        <v>2.1379999999999999</v>
      </c>
      <c r="H2993" s="15">
        <v>41150</v>
      </c>
      <c r="I2993" s="14">
        <v>6.4630000000000001</v>
      </c>
      <c r="K2993" s="15">
        <v>41150</v>
      </c>
      <c r="L2993" s="14">
        <v>5.7690000000000001</v>
      </c>
      <c r="N2993" s="15">
        <v>41150</v>
      </c>
      <c r="O2993" s="14">
        <v>2.5680000000000001</v>
      </c>
      <c r="Q2993" s="15">
        <v>41150</v>
      </c>
      <c r="R2993" s="14">
        <v>1.7869999999999999</v>
      </c>
      <c r="T2993" s="15">
        <v>41150</v>
      </c>
      <c r="U2993" s="14">
        <v>2.0739999999999998</v>
      </c>
      <c r="W2993" s="15">
        <v>41150</v>
      </c>
      <c r="X2993" s="14">
        <v>9.4489999999999998</v>
      </c>
      <c r="Z2993" s="15">
        <v>41150</v>
      </c>
      <c r="AA2993" s="14">
        <v>1.552</v>
      </c>
      <c r="AC2993" s="14">
        <f t="shared" si="344"/>
        <v>3.3865013131469177</v>
      </c>
      <c r="AE2993" s="15">
        <v>41150</v>
      </c>
      <c r="AF2993" s="14">
        <v>1.6505999999999998</v>
      </c>
      <c r="AH2993" s="15">
        <v>41150</v>
      </c>
      <c r="AI2993" s="14">
        <v>1.504</v>
      </c>
      <c r="AK2993" s="15">
        <v>41150</v>
      </c>
      <c r="AL2993" s="14">
        <v>2.0139999999999998</v>
      </c>
      <c r="AM2993" s="14">
        <f t="shared" si="346"/>
        <v>1.3725013131469179</v>
      </c>
      <c r="AN2993" s="15">
        <v>41150</v>
      </c>
      <c r="AO2993" s="14">
        <v>2.5663</v>
      </c>
      <c r="AP2993" s="14">
        <f t="shared" si="347"/>
        <v>-0.91570000000000018</v>
      </c>
      <c r="AQ2993" s="15">
        <v>41150</v>
      </c>
      <c r="AR2993" s="14">
        <v>2.927</v>
      </c>
      <c r="AS2993" s="14">
        <f t="shared" si="348"/>
        <v>-1.423</v>
      </c>
      <c r="AU2993" s="14">
        <f t="shared" si="345"/>
        <v>-0.6339999999999999</v>
      </c>
      <c r="AW2993" s="14">
        <f t="shared" si="349"/>
        <v>4.4489999999999998</v>
      </c>
      <c r="AY2993" s="14">
        <f t="shared" si="350"/>
        <v>3.7550000000000003</v>
      </c>
      <c r="BA2993" s="15">
        <v>41150</v>
      </c>
      <c r="BB2993" s="14">
        <v>508.28570000000002</v>
      </c>
      <c r="BD2993" s="15"/>
    </row>
    <row r="2994" spans="2:56" x14ac:dyDescent="0.2">
      <c r="B2994" s="15">
        <v>41151</v>
      </c>
      <c r="C2994" s="14">
        <v>1.3220000000000001</v>
      </c>
      <c r="E2994" s="15">
        <v>41151</v>
      </c>
      <c r="F2994" s="14">
        <v>2.15</v>
      </c>
      <c r="H2994" s="15">
        <v>41151</v>
      </c>
      <c r="I2994" s="14">
        <v>6.5940000000000003</v>
      </c>
      <c r="K2994" s="15">
        <v>41151</v>
      </c>
      <c r="L2994" s="14">
        <v>5.7869999999999999</v>
      </c>
      <c r="N2994" s="15">
        <v>41151</v>
      </c>
      <c r="O2994" s="14">
        <v>2.573</v>
      </c>
      <c r="Q2994" s="15">
        <v>41151</v>
      </c>
      <c r="R2994" s="14">
        <v>1.7349999999999999</v>
      </c>
      <c r="T2994" s="15">
        <v>41151</v>
      </c>
      <c r="U2994" s="14">
        <v>2.048</v>
      </c>
      <c r="W2994" s="15">
        <v>41151</v>
      </c>
      <c r="X2994" s="14">
        <v>9.44</v>
      </c>
      <c r="Z2994" s="15">
        <v>41151</v>
      </c>
      <c r="AA2994" s="14">
        <v>1.4849999999999999</v>
      </c>
      <c r="AC2994" s="14">
        <f t="shared" si="344"/>
        <v>3.3889765178433491</v>
      </c>
      <c r="AE2994" s="15">
        <v>41151</v>
      </c>
      <c r="AF2994" s="14">
        <v>1.6233</v>
      </c>
      <c r="AH2994" s="15">
        <v>41151</v>
      </c>
      <c r="AI2994" s="14">
        <v>1.452</v>
      </c>
      <c r="AK2994" s="15">
        <v>41151</v>
      </c>
      <c r="AL2994" s="14">
        <v>2.02</v>
      </c>
      <c r="AM2994" s="14">
        <f t="shared" si="346"/>
        <v>1.3689765178433491</v>
      </c>
      <c r="AN2994" s="15">
        <v>41151</v>
      </c>
      <c r="AO2994" s="14">
        <v>2.5316000000000001</v>
      </c>
      <c r="AP2994" s="14">
        <f t="shared" si="347"/>
        <v>-0.90830000000000011</v>
      </c>
      <c r="AQ2994" s="15">
        <v>41151</v>
      </c>
      <c r="AR2994" s="14">
        <v>2.9180000000000001</v>
      </c>
      <c r="AS2994" s="14">
        <f t="shared" si="348"/>
        <v>-1.4660000000000002</v>
      </c>
      <c r="AU2994" s="14">
        <f t="shared" si="345"/>
        <v>-0.69799999999999995</v>
      </c>
      <c r="AW2994" s="14">
        <f t="shared" si="349"/>
        <v>4.5739999999999998</v>
      </c>
      <c r="AY2994" s="14">
        <f t="shared" si="350"/>
        <v>3.7669999999999999</v>
      </c>
      <c r="BA2994" s="15">
        <v>41151</v>
      </c>
      <c r="BB2994" s="14">
        <v>527.19219999999996</v>
      </c>
      <c r="BD2994" s="15"/>
    </row>
    <row r="2995" spans="2:56" x14ac:dyDescent="0.2">
      <c r="B2995" s="15">
        <v>41152</v>
      </c>
      <c r="C2995" s="14">
        <v>1.3340000000000001</v>
      </c>
      <c r="E2995" s="15">
        <v>41152</v>
      </c>
      <c r="F2995" s="14">
        <v>2.1579999999999999</v>
      </c>
      <c r="H2995" s="15">
        <v>41152</v>
      </c>
      <c r="I2995" s="14">
        <v>6.8570000000000002</v>
      </c>
      <c r="K2995" s="15">
        <v>41152</v>
      </c>
      <c r="L2995" s="14">
        <v>5.8469999999999995</v>
      </c>
      <c r="N2995" s="15">
        <v>41152</v>
      </c>
      <c r="O2995" s="14">
        <v>2.56</v>
      </c>
      <c r="Q2995" s="15">
        <v>41152</v>
      </c>
      <c r="R2995" s="14">
        <v>1.7109999999999999</v>
      </c>
      <c r="T2995" s="15">
        <v>41152</v>
      </c>
      <c r="U2995" s="14">
        <v>2.0310000000000001</v>
      </c>
      <c r="W2995" s="15">
        <v>41152</v>
      </c>
      <c r="X2995" s="14">
        <v>9.3109999999999999</v>
      </c>
      <c r="Z2995" s="15">
        <v>41152</v>
      </c>
      <c r="AA2995" s="14">
        <v>1.4650000000000001</v>
      </c>
      <c r="AC2995" s="14">
        <f t="shared" si="344"/>
        <v>3.4350427931407386</v>
      </c>
      <c r="AE2995" s="15">
        <v>41152</v>
      </c>
      <c r="AF2995" s="14">
        <v>1.5484</v>
      </c>
      <c r="AH2995" s="15">
        <v>41152</v>
      </c>
      <c r="AI2995" s="14">
        <v>1.464</v>
      </c>
      <c r="AK2995" s="15">
        <v>41152</v>
      </c>
      <c r="AL2995" s="14">
        <v>2.0350000000000001</v>
      </c>
      <c r="AM2995" s="14">
        <f t="shared" si="346"/>
        <v>1.4000427931407384</v>
      </c>
      <c r="AN2995" s="15">
        <v>41152</v>
      </c>
      <c r="AO2995" s="14">
        <v>2.5460000000000003</v>
      </c>
      <c r="AP2995" s="14">
        <f t="shared" si="347"/>
        <v>-0.99760000000000026</v>
      </c>
      <c r="AQ2995" s="15">
        <v>41152</v>
      </c>
      <c r="AR2995" s="14">
        <v>2.91</v>
      </c>
      <c r="AS2995" s="14">
        <f t="shared" si="348"/>
        <v>-1.4460000000000002</v>
      </c>
      <c r="AU2995" s="14">
        <f t="shared" si="345"/>
        <v>-0.70100000000000007</v>
      </c>
      <c r="AW2995" s="14">
        <f t="shared" si="349"/>
        <v>4.8220000000000001</v>
      </c>
      <c r="AY2995" s="14">
        <f t="shared" si="350"/>
        <v>3.8119999999999994</v>
      </c>
      <c r="BA2995" s="15">
        <v>41152</v>
      </c>
      <c r="BB2995" s="14">
        <v>552.30690000000004</v>
      </c>
      <c r="BD2995" s="15"/>
    </row>
    <row r="2996" spans="2:56" x14ac:dyDescent="0.2">
      <c r="B2996" s="15">
        <v>41153</v>
      </c>
      <c r="C2996" s="14">
        <v>1.3340000000000001</v>
      </c>
      <c r="E2996" s="15">
        <v>41153</v>
      </c>
      <c r="F2996" s="14">
        <v>2.1579999999999999</v>
      </c>
      <c r="H2996" s="15">
        <v>41153</v>
      </c>
      <c r="I2996" s="14">
        <v>6.8570000000000002</v>
      </c>
      <c r="K2996" s="15">
        <v>41153</v>
      </c>
      <c r="L2996" s="14">
        <v>5.8469999999999995</v>
      </c>
      <c r="N2996" s="15">
        <v>41153</v>
      </c>
      <c r="O2996" s="14">
        <v>2.56</v>
      </c>
      <c r="Q2996" s="15">
        <v>41153</v>
      </c>
      <c r="R2996" s="14">
        <v>1.7109999999999999</v>
      </c>
      <c r="T2996" s="15">
        <v>41153</v>
      </c>
      <c r="U2996" s="14">
        <v>2.0310000000000001</v>
      </c>
      <c r="W2996" s="15">
        <v>41153</v>
      </c>
      <c r="X2996" s="14">
        <v>9.3109999999999999</v>
      </c>
      <c r="Z2996" s="15">
        <v>41153</v>
      </c>
      <c r="AA2996" s="14">
        <v>1.4650000000000001</v>
      </c>
      <c r="AC2996" s="14">
        <f t="shared" si="344"/>
        <v>3.4350427931407386</v>
      </c>
      <c r="AE2996" s="15">
        <v>41153</v>
      </c>
      <c r="AF2996" s="14">
        <v>1.5484</v>
      </c>
      <c r="AH2996" s="15">
        <v>41153</v>
      </c>
      <c r="AI2996" s="14">
        <v>1.464</v>
      </c>
      <c r="AK2996" s="15">
        <v>41153</v>
      </c>
      <c r="AL2996" s="14">
        <v>2.0350000000000001</v>
      </c>
      <c r="AM2996" s="14">
        <f t="shared" si="346"/>
        <v>1.4000427931407384</v>
      </c>
      <c r="AN2996" s="15">
        <v>41153</v>
      </c>
      <c r="AO2996" s="14">
        <v>2.5460000000000003</v>
      </c>
      <c r="AP2996" s="14">
        <f t="shared" si="347"/>
        <v>-0.99760000000000026</v>
      </c>
      <c r="AQ2996" s="15">
        <v>41153</v>
      </c>
      <c r="AR2996" s="14">
        <v>2.91</v>
      </c>
      <c r="AS2996" s="14">
        <f t="shared" si="348"/>
        <v>-1.4460000000000002</v>
      </c>
      <c r="AU2996" s="14">
        <f t="shared" si="345"/>
        <v>-0.70100000000000007</v>
      </c>
      <c r="AW2996" s="14">
        <f t="shared" si="349"/>
        <v>4.8220000000000001</v>
      </c>
      <c r="AY2996" s="14">
        <f t="shared" si="350"/>
        <v>3.8119999999999994</v>
      </c>
      <c r="BA2996" s="15">
        <v>41153</v>
      </c>
      <c r="BB2996" s="14">
        <v>552.30690000000004</v>
      </c>
      <c r="BD2996" s="15"/>
    </row>
    <row r="2997" spans="2:56" x14ac:dyDescent="0.2">
      <c r="B2997" s="15">
        <v>41154</v>
      </c>
      <c r="C2997" s="14">
        <v>1.3340000000000001</v>
      </c>
      <c r="E2997" s="15">
        <v>41154</v>
      </c>
      <c r="F2997" s="14">
        <v>2.1579999999999999</v>
      </c>
      <c r="H2997" s="15">
        <v>41154</v>
      </c>
      <c r="I2997" s="14">
        <v>6.8570000000000002</v>
      </c>
      <c r="K2997" s="15">
        <v>41154</v>
      </c>
      <c r="L2997" s="14">
        <v>5.8469999999999995</v>
      </c>
      <c r="N2997" s="15">
        <v>41154</v>
      </c>
      <c r="O2997" s="14">
        <v>2.56</v>
      </c>
      <c r="Q2997" s="15">
        <v>41154</v>
      </c>
      <c r="R2997" s="14">
        <v>1.7109999999999999</v>
      </c>
      <c r="T2997" s="15">
        <v>41154</v>
      </c>
      <c r="U2997" s="14">
        <v>2.0310000000000001</v>
      </c>
      <c r="W2997" s="15">
        <v>41154</v>
      </c>
      <c r="X2997" s="14">
        <v>9.3109999999999999</v>
      </c>
      <c r="Z2997" s="15">
        <v>41154</v>
      </c>
      <c r="AA2997" s="14">
        <v>1.4650000000000001</v>
      </c>
      <c r="AC2997" s="14">
        <f t="shared" si="344"/>
        <v>3.4350427931407386</v>
      </c>
      <c r="AE2997" s="15">
        <v>41154</v>
      </c>
      <c r="AF2997" s="14">
        <v>1.5484</v>
      </c>
      <c r="AH2997" s="15">
        <v>41154</v>
      </c>
      <c r="AI2997" s="14">
        <v>1.464</v>
      </c>
      <c r="AK2997" s="15">
        <v>41154</v>
      </c>
      <c r="AL2997" s="14">
        <v>2.0350000000000001</v>
      </c>
      <c r="AM2997" s="14">
        <f t="shared" si="346"/>
        <v>1.4000427931407384</v>
      </c>
      <c r="AN2997" s="15">
        <v>41154</v>
      </c>
      <c r="AO2997" s="14">
        <v>2.5460000000000003</v>
      </c>
      <c r="AP2997" s="14">
        <f t="shared" si="347"/>
        <v>-0.99760000000000026</v>
      </c>
      <c r="AQ2997" s="15">
        <v>41154</v>
      </c>
      <c r="AR2997" s="14">
        <v>2.91</v>
      </c>
      <c r="AS2997" s="14">
        <f t="shared" si="348"/>
        <v>-1.4460000000000002</v>
      </c>
      <c r="AU2997" s="14">
        <f t="shared" si="345"/>
        <v>-0.70100000000000007</v>
      </c>
      <c r="AW2997" s="14">
        <f t="shared" si="349"/>
        <v>4.8220000000000001</v>
      </c>
      <c r="AY2997" s="14">
        <f t="shared" si="350"/>
        <v>3.8119999999999994</v>
      </c>
      <c r="BA2997" s="15">
        <v>41154</v>
      </c>
      <c r="BB2997" s="14">
        <v>552.30690000000004</v>
      </c>
      <c r="BD2997" s="15"/>
    </row>
    <row r="2998" spans="2:56" x14ac:dyDescent="0.2">
      <c r="B2998" s="15">
        <v>41155</v>
      </c>
      <c r="C2998" s="14">
        <v>1.3780000000000001</v>
      </c>
      <c r="E2998" s="15">
        <v>41155</v>
      </c>
      <c r="F2998" s="14">
        <v>2.2040000000000002</v>
      </c>
      <c r="H2998" s="15">
        <v>41155</v>
      </c>
      <c r="I2998" s="14">
        <v>6.8529999999999998</v>
      </c>
      <c r="K2998" s="15">
        <v>41155</v>
      </c>
      <c r="L2998" s="14">
        <v>5.7709999999999999</v>
      </c>
      <c r="N2998" s="15">
        <v>41155</v>
      </c>
      <c r="O2998" s="14">
        <v>2.617</v>
      </c>
      <c r="Q2998" s="15">
        <v>41155</v>
      </c>
      <c r="R2998" s="14">
        <v>1.7669999999999999</v>
      </c>
      <c r="T2998" s="15">
        <v>41155</v>
      </c>
      <c r="U2998" s="14">
        <v>2.0550000000000002</v>
      </c>
      <c r="W2998" s="15">
        <v>41155</v>
      </c>
      <c r="X2998" s="14">
        <v>9.3249999999999993</v>
      </c>
      <c r="Z2998" s="15">
        <v>41155</v>
      </c>
      <c r="AA2998" s="14">
        <v>1.5089999999999999</v>
      </c>
      <c r="AC2998" s="14">
        <f t="shared" si="344"/>
        <v>3.4499300169936657</v>
      </c>
      <c r="AE2998" s="15">
        <v>41155</v>
      </c>
      <c r="AF2998" s="14">
        <v>1.5484</v>
      </c>
      <c r="AH2998" s="15">
        <v>41155</v>
      </c>
      <c r="AI2998" s="14">
        <v>1.65</v>
      </c>
      <c r="AK2998" s="15">
        <v>41155</v>
      </c>
      <c r="AL2998" s="14">
        <v>2.0739999999999998</v>
      </c>
      <c r="AM2998" s="14">
        <f t="shared" si="346"/>
        <v>1.3759300169936659</v>
      </c>
      <c r="AN2998" s="15">
        <v>41155</v>
      </c>
      <c r="AO2998" s="14">
        <v>2.5460000000000003</v>
      </c>
      <c r="AP2998" s="14">
        <f t="shared" si="347"/>
        <v>-0.99760000000000026</v>
      </c>
      <c r="AQ2998" s="15">
        <v>41155</v>
      </c>
      <c r="AR2998" s="14">
        <v>2.9079999999999999</v>
      </c>
      <c r="AS2998" s="14">
        <f t="shared" si="348"/>
        <v>-1.258</v>
      </c>
      <c r="AU2998" s="14">
        <f t="shared" si="345"/>
        <v>-0.69599999999999973</v>
      </c>
      <c r="AW2998" s="14">
        <f t="shared" si="349"/>
        <v>4.7789999999999999</v>
      </c>
      <c r="AY2998" s="14">
        <f t="shared" si="350"/>
        <v>3.6970000000000001</v>
      </c>
      <c r="BA2998" s="15">
        <v>41155</v>
      </c>
      <c r="BB2998" s="14">
        <v>547.50840000000005</v>
      </c>
      <c r="BD2998" s="15"/>
    </row>
    <row r="2999" spans="2:56" x14ac:dyDescent="0.2">
      <c r="B2999" s="15">
        <v>41156</v>
      </c>
      <c r="C2999" s="14">
        <v>1.391</v>
      </c>
      <c r="E2999" s="15">
        <v>41156</v>
      </c>
      <c r="F2999" s="14">
        <v>2.2170000000000001</v>
      </c>
      <c r="H2999" s="15">
        <v>41156</v>
      </c>
      <c r="I2999" s="14">
        <v>6.57</v>
      </c>
      <c r="K2999" s="15">
        <v>41156</v>
      </c>
      <c r="L2999" s="14">
        <v>5.6680000000000001</v>
      </c>
      <c r="N2999" s="15">
        <v>41156</v>
      </c>
      <c r="O2999" s="14">
        <v>2.637</v>
      </c>
      <c r="Q2999" s="15">
        <v>41156</v>
      </c>
      <c r="R2999" s="14">
        <v>1.7749999999999999</v>
      </c>
      <c r="T2999" s="15">
        <v>41156</v>
      </c>
      <c r="U2999" s="14">
        <v>2.0510000000000002</v>
      </c>
      <c r="W2999" s="15">
        <v>41156</v>
      </c>
      <c r="X2999" s="14">
        <v>9.0039999999999996</v>
      </c>
      <c r="Z2999" s="15">
        <v>41156</v>
      </c>
      <c r="AA2999" s="14">
        <v>1.526</v>
      </c>
      <c r="AC2999" s="14">
        <f t="shared" si="344"/>
        <v>3.390988258921674</v>
      </c>
      <c r="AE2999" s="15">
        <v>41156</v>
      </c>
      <c r="AF2999" s="14">
        <v>1.5722</v>
      </c>
      <c r="AH2999" s="15">
        <v>41156</v>
      </c>
      <c r="AI2999" s="14">
        <v>1.627</v>
      </c>
      <c r="AK2999" s="15">
        <v>41156</v>
      </c>
      <c r="AL2999" s="14">
        <v>2.0950000000000002</v>
      </c>
      <c r="AM2999" s="14">
        <f t="shared" si="346"/>
        <v>1.2959882589216738</v>
      </c>
      <c r="AN2999" s="15">
        <v>41156</v>
      </c>
      <c r="AO2999" s="14">
        <v>2.5339</v>
      </c>
      <c r="AP2999" s="14">
        <f t="shared" si="347"/>
        <v>-0.9617</v>
      </c>
      <c r="AQ2999" s="15">
        <v>41156</v>
      </c>
      <c r="AR2999" s="14">
        <v>2.9050000000000002</v>
      </c>
      <c r="AS2999" s="14">
        <f t="shared" si="348"/>
        <v>-1.2780000000000002</v>
      </c>
      <c r="AU2999" s="14">
        <f t="shared" si="345"/>
        <v>-0.70400000000000018</v>
      </c>
      <c r="AW2999" s="14">
        <f t="shared" si="349"/>
        <v>4.4749999999999996</v>
      </c>
      <c r="AY2999" s="14">
        <f t="shared" si="350"/>
        <v>3.573</v>
      </c>
      <c r="BA2999" s="15">
        <v>41156</v>
      </c>
      <c r="BB2999" s="14">
        <v>517.87739999999997</v>
      </c>
      <c r="BD2999" s="15"/>
    </row>
    <row r="3000" spans="2:56" x14ac:dyDescent="0.2">
      <c r="B3000" s="15">
        <v>41157</v>
      </c>
      <c r="C3000" s="14">
        <v>1.4790000000000001</v>
      </c>
      <c r="E3000" s="15">
        <v>41157</v>
      </c>
      <c r="F3000" s="14">
        <v>2.2370000000000001</v>
      </c>
      <c r="H3000" s="15">
        <v>41157</v>
      </c>
      <c r="I3000" s="14">
        <v>6.4089999999999998</v>
      </c>
      <c r="K3000" s="15">
        <v>41157</v>
      </c>
      <c r="L3000" s="14">
        <v>5.5140000000000002</v>
      </c>
      <c r="N3000" s="15">
        <v>41157</v>
      </c>
      <c r="O3000" s="14">
        <v>2.65</v>
      </c>
      <c r="Q3000" s="15">
        <v>41157</v>
      </c>
      <c r="R3000" s="14">
        <v>1.821</v>
      </c>
      <c r="T3000" s="15">
        <v>41157</v>
      </c>
      <c r="U3000" s="14">
        <v>2.0579999999999998</v>
      </c>
      <c r="W3000" s="15">
        <v>41157</v>
      </c>
      <c r="X3000" s="14">
        <v>9.1069999999999993</v>
      </c>
      <c r="Z3000" s="15">
        <v>41157</v>
      </c>
      <c r="AA3000" s="14">
        <v>1.5739999999999998</v>
      </c>
      <c r="AC3000" s="14">
        <f t="shared" si="344"/>
        <v>3.3757957670322876</v>
      </c>
      <c r="AE3000" s="15">
        <v>41157</v>
      </c>
      <c r="AF3000" s="14">
        <v>1.5960000000000001</v>
      </c>
      <c r="AH3000" s="15">
        <v>41157</v>
      </c>
      <c r="AI3000" s="14">
        <v>1.6440000000000001</v>
      </c>
      <c r="AK3000" s="15">
        <v>41157</v>
      </c>
      <c r="AL3000" s="14">
        <v>2.0950000000000002</v>
      </c>
      <c r="AM3000" s="14">
        <f t="shared" si="346"/>
        <v>1.2807957670322874</v>
      </c>
      <c r="AN3000" s="15">
        <v>41157</v>
      </c>
      <c r="AO3000" s="14">
        <v>2.5583</v>
      </c>
      <c r="AP3000" s="14">
        <f t="shared" si="347"/>
        <v>-0.96229999999999993</v>
      </c>
      <c r="AQ3000" s="15">
        <v>41157</v>
      </c>
      <c r="AR3000" s="14">
        <v>2.9050000000000002</v>
      </c>
      <c r="AS3000" s="14">
        <f t="shared" si="348"/>
        <v>-1.2610000000000001</v>
      </c>
      <c r="AU3000" s="14">
        <f t="shared" si="345"/>
        <v>-0.6160000000000001</v>
      </c>
      <c r="AW3000" s="14">
        <f t="shared" si="349"/>
        <v>4.3140000000000001</v>
      </c>
      <c r="AY3000" s="14">
        <f t="shared" si="350"/>
        <v>3.419</v>
      </c>
      <c r="BA3000" s="15">
        <v>41157</v>
      </c>
      <c r="BB3000" s="14">
        <v>493.04250000000002</v>
      </c>
      <c r="BD3000" s="15"/>
    </row>
    <row r="3001" spans="2:56" x14ac:dyDescent="0.2">
      <c r="B3001" s="15">
        <v>41158</v>
      </c>
      <c r="C3001" s="14">
        <v>1.5590000000000002</v>
      </c>
      <c r="E3001" s="15">
        <v>41158</v>
      </c>
      <c r="F3001" s="14">
        <v>2.2549999999999999</v>
      </c>
      <c r="H3001" s="15">
        <v>41158</v>
      </c>
      <c r="I3001" s="14">
        <v>6.03</v>
      </c>
      <c r="K3001" s="15">
        <v>41158</v>
      </c>
      <c r="L3001" s="14">
        <v>5.2610000000000001</v>
      </c>
      <c r="N3001" s="15">
        <v>41158</v>
      </c>
      <c r="O3001" s="14">
        <v>2.6850000000000001</v>
      </c>
      <c r="Q3001" s="15">
        <v>41158</v>
      </c>
      <c r="R3001" s="14">
        <v>1.8959999999999999</v>
      </c>
      <c r="T3001" s="15">
        <v>41158</v>
      </c>
      <c r="U3001" s="14">
        <v>2.0979999999999999</v>
      </c>
      <c r="W3001" s="15">
        <v>41158</v>
      </c>
      <c r="X3001" s="14">
        <v>8.7050000000000001</v>
      </c>
      <c r="Z3001" s="15">
        <v>41158</v>
      </c>
      <c r="AA3001" s="14">
        <v>1.649</v>
      </c>
      <c r="AC3001" s="14">
        <f t="shared" si="344"/>
        <v>3.2999204387455583</v>
      </c>
      <c r="AE3001" s="15">
        <v>41158</v>
      </c>
      <c r="AF3001" s="14">
        <v>1.6781000000000001</v>
      </c>
      <c r="AH3001" s="15">
        <v>41158</v>
      </c>
      <c r="AI3001" s="14">
        <v>1.714</v>
      </c>
      <c r="AK3001" s="15">
        <v>41158</v>
      </c>
      <c r="AL3001" s="14">
        <v>2.0950000000000002</v>
      </c>
      <c r="AM3001" s="14">
        <f t="shared" si="346"/>
        <v>1.2049204387455581</v>
      </c>
      <c r="AN3001" s="15">
        <v>41158</v>
      </c>
      <c r="AO3001" s="14">
        <v>2.5807000000000002</v>
      </c>
      <c r="AP3001" s="14">
        <f t="shared" si="347"/>
        <v>-0.90260000000000007</v>
      </c>
      <c r="AQ3001" s="15">
        <v>41158</v>
      </c>
      <c r="AR3001" s="14">
        <v>2.9050000000000002</v>
      </c>
      <c r="AS3001" s="14">
        <f t="shared" si="348"/>
        <v>-1.1910000000000003</v>
      </c>
      <c r="AU3001" s="14">
        <f t="shared" si="345"/>
        <v>-0.53600000000000003</v>
      </c>
      <c r="AW3001" s="14">
        <f t="shared" si="349"/>
        <v>3.9350000000000001</v>
      </c>
      <c r="AY3001" s="14">
        <f t="shared" si="350"/>
        <v>3.1659999999999999</v>
      </c>
      <c r="BA3001" s="15">
        <v>41158</v>
      </c>
      <c r="BB3001" s="14">
        <v>447.01990000000001</v>
      </c>
      <c r="BD3001" s="15"/>
    </row>
    <row r="3002" spans="2:56" x14ac:dyDescent="0.2">
      <c r="B3002" s="15">
        <v>41159</v>
      </c>
      <c r="C3002" s="14">
        <v>1.5190000000000001</v>
      </c>
      <c r="E3002" s="15">
        <v>41159</v>
      </c>
      <c r="F3002" s="14">
        <v>2.2069999999999999</v>
      </c>
      <c r="H3002" s="15">
        <v>41159</v>
      </c>
      <c r="I3002" s="14">
        <v>5.63</v>
      </c>
      <c r="K3002" s="15">
        <v>41159</v>
      </c>
      <c r="L3002" s="14">
        <v>5.0579999999999998</v>
      </c>
      <c r="N3002" s="15">
        <v>41159</v>
      </c>
      <c r="O3002" s="14">
        <v>2.6240000000000001</v>
      </c>
      <c r="Q3002" s="15">
        <v>41159</v>
      </c>
      <c r="R3002" s="14">
        <v>1.859</v>
      </c>
      <c r="T3002" s="15">
        <v>41159</v>
      </c>
      <c r="U3002" s="14">
        <v>2.085</v>
      </c>
      <c r="W3002" s="15">
        <v>41159</v>
      </c>
      <c r="X3002" s="14">
        <v>8.0960000000000001</v>
      </c>
      <c r="Z3002" s="15">
        <v>41159</v>
      </c>
      <c r="AA3002" s="14">
        <v>1.6099999999999999</v>
      </c>
      <c r="AC3002" s="14">
        <f t="shared" si="344"/>
        <v>3.1629321798238834</v>
      </c>
      <c r="AE3002" s="15">
        <v>41159</v>
      </c>
      <c r="AF3002" s="14">
        <v>1.6677999999999999</v>
      </c>
      <c r="AH3002" s="15">
        <v>41159</v>
      </c>
      <c r="AI3002" s="14">
        <v>1.6840000000000002</v>
      </c>
      <c r="AK3002" s="15">
        <v>41159</v>
      </c>
      <c r="AL3002" s="14">
        <v>2.0950000000000002</v>
      </c>
      <c r="AM3002" s="14">
        <f t="shared" si="346"/>
        <v>1.0679321798238832</v>
      </c>
      <c r="AN3002" s="15">
        <v>41159</v>
      </c>
      <c r="AO3002" s="14">
        <v>2.5859999999999999</v>
      </c>
      <c r="AP3002" s="14">
        <f t="shared" si="347"/>
        <v>-0.91819999999999991</v>
      </c>
      <c r="AQ3002" s="15">
        <v>41159</v>
      </c>
      <c r="AR3002" s="14">
        <v>2.9050000000000002</v>
      </c>
      <c r="AS3002" s="14">
        <f t="shared" si="348"/>
        <v>-1.2210000000000001</v>
      </c>
      <c r="AU3002" s="14">
        <f t="shared" si="345"/>
        <v>-0.57600000000000007</v>
      </c>
      <c r="AW3002" s="14">
        <f t="shared" si="349"/>
        <v>3.5349999999999997</v>
      </c>
      <c r="AY3002" s="14">
        <f t="shared" si="350"/>
        <v>2.9629999999999996</v>
      </c>
      <c r="BA3002" s="15">
        <v>41159</v>
      </c>
      <c r="BB3002" s="14">
        <v>411.06569999999999</v>
      </c>
      <c r="BD3002" s="15"/>
    </row>
    <row r="3003" spans="2:56" x14ac:dyDescent="0.2">
      <c r="B3003" s="15">
        <v>41160</v>
      </c>
      <c r="C3003" s="14">
        <v>1.5190000000000001</v>
      </c>
      <c r="E3003" s="15">
        <v>41160</v>
      </c>
      <c r="F3003" s="14">
        <v>2.2069999999999999</v>
      </c>
      <c r="H3003" s="15">
        <v>41160</v>
      </c>
      <c r="I3003" s="14">
        <v>5.63</v>
      </c>
      <c r="K3003" s="15">
        <v>41160</v>
      </c>
      <c r="L3003" s="14">
        <v>5.0579999999999998</v>
      </c>
      <c r="N3003" s="15">
        <v>41160</v>
      </c>
      <c r="O3003" s="14">
        <v>2.6240000000000001</v>
      </c>
      <c r="Q3003" s="15">
        <v>41160</v>
      </c>
      <c r="R3003" s="14">
        <v>1.859</v>
      </c>
      <c r="T3003" s="15">
        <v>41160</v>
      </c>
      <c r="U3003" s="14">
        <v>2.085</v>
      </c>
      <c r="W3003" s="15">
        <v>41160</v>
      </c>
      <c r="X3003" s="14">
        <v>8.0960000000000001</v>
      </c>
      <c r="Z3003" s="15">
        <v>41160</v>
      </c>
      <c r="AA3003" s="14">
        <v>1.6099999999999999</v>
      </c>
      <c r="AC3003" s="14">
        <f t="shared" si="344"/>
        <v>3.1629321798238834</v>
      </c>
      <c r="AE3003" s="15">
        <v>41160</v>
      </c>
      <c r="AF3003" s="14">
        <v>1.6677999999999999</v>
      </c>
      <c r="AH3003" s="15">
        <v>41160</v>
      </c>
      <c r="AI3003" s="14">
        <v>1.6840000000000002</v>
      </c>
      <c r="AK3003" s="15">
        <v>41160</v>
      </c>
      <c r="AL3003" s="14">
        <v>2.0950000000000002</v>
      </c>
      <c r="AM3003" s="14">
        <f t="shared" si="346"/>
        <v>1.0679321798238832</v>
      </c>
      <c r="AN3003" s="15">
        <v>41160</v>
      </c>
      <c r="AO3003" s="14">
        <v>2.5859999999999999</v>
      </c>
      <c r="AP3003" s="14">
        <f t="shared" si="347"/>
        <v>-0.91819999999999991</v>
      </c>
      <c r="AQ3003" s="15">
        <v>41160</v>
      </c>
      <c r="AR3003" s="14">
        <v>2.9050000000000002</v>
      </c>
      <c r="AS3003" s="14">
        <f t="shared" si="348"/>
        <v>-1.2210000000000001</v>
      </c>
      <c r="AU3003" s="14">
        <f t="shared" si="345"/>
        <v>-0.57600000000000007</v>
      </c>
      <c r="AW3003" s="14">
        <f t="shared" si="349"/>
        <v>3.5349999999999997</v>
      </c>
      <c r="AY3003" s="14">
        <f t="shared" si="350"/>
        <v>2.9629999999999996</v>
      </c>
      <c r="BA3003" s="15">
        <v>41160</v>
      </c>
      <c r="BB3003" s="14">
        <v>411.06569999999999</v>
      </c>
      <c r="BD3003" s="15"/>
    </row>
    <row r="3004" spans="2:56" x14ac:dyDescent="0.2">
      <c r="B3004" s="15">
        <v>41161</v>
      </c>
      <c r="C3004" s="14">
        <v>1.5190000000000001</v>
      </c>
      <c r="E3004" s="15">
        <v>41161</v>
      </c>
      <c r="F3004" s="14">
        <v>2.2069999999999999</v>
      </c>
      <c r="H3004" s="15">
        <v>41161</v>
      </c>
      <c r="I3004" s="14">
        <v>5.63</v>
      </c>
      <c r="K3004" s="15">
        <v>41161</v>
      </c>
      <c r="L3004" s="14">
        <v>5.0579999999999998</v>
      </c>
      <c r="N3004" s="15">
        <v>41161</v>
      </c>
      <c r="O3004" s="14">
        <v>2.6240000000000001</v>
      </c>
      <c r="Q3004" s="15">
        <v>41161</v>
      </c>
      <c r="R3004" s="14">
        <v>1.859</v>
      </c>
      <c r="T3004" s="15">
        <v>41161</v>
      </c>
      <c r="U3004" s="14">
        <v>2.085</v>
      </c>
      <c r="W3004" s="15">
        <v>41161</v>
      </c>
      <c r="X3004" s="14">
        <v>8.0960000000000001</v>
      </c>
      <c r="Z3004" s="15">
        <v>41161</v>
      </c>
      <c r="AA3004" s="14">
        <v>1.6099999999999999</v>
      </c>
      <c r="AC3004" s="14">
        <f t="shared" si="344"/>
        <v>3.1629321798238834</v>
      </c>
      <c r="AE3004" s="15">
        <v>41161</v>
      </c>
      <c r="AF3004" s="14">
        <v>1.6677999999999999</v>
      </c>
      <c r="AH3004" s="15">
        <v>41161</v>
      </c>
      <c r="AI3004" s="14">
        <v>1.6840000000000002</v>
      </c>
      <c r="AK3004" s="15">
        <v>41161</v>
      </c>
      <c r="AL3004" s="14">
        <v>2.0950000000000002</v>
      </c>
      <c r="AM3004" s="14">
        <f t="shared" si="346"/>
        <v>1.0679321798238832</v>
      </c>
      <c r="AN3004" s="15">
        <v>41161</v>
      </c>
      <c r="AO3004" s="14">
        <v>2.5859999999999999</v>
      </c>
      <c r="AP3004" s="14">
        <f t="shared" si="347"/>
        <v>-0.91819999999999991</v>
      </c>
      <c r="AQ3004" s="15">
        <v>41161</v>
      </c>
      <c r="AR3004" s="14">
        <v>2.9050000000000002</v>
      </c>
      <c r="AS3004" s="14">
        <f t="shared" si="348"/>
        <v>-1.2210000000000001</v>
      </c>
      <c r="AU3004" s="14">
        <f t="shared" si="345"/>
        <v>-0.57600000000000007</v>
      </c>
      <c r="AW3004" s="14">
        <f t="shared" si="349"/>
        <v>3.5349999999999997</v>
      </c>
      <c r="AY3004" s="14">
        <f t="shared" si="350"/>
        <v>2.9629999999999996</v>
      </c>
      <c r="BA3004" s="15">
        <v>41161</v>
      </c>
      <c r="BB3004" s="14">
        <v>411.06569999999999</v>
      </c>
      <c r="BD3004" s="15"/>
    </row>
    <row r="3005" spans="2:56" x14ac:dyDescent="0.2">
      <c r="B3005" s="15">
        <v>41162</v>
      </c>
      <c r="C3005" s="14">
        <v>1.5470000000000002</v>
      </c>
      <c r="E3005" s="15">
        <v>41162</v>
      </c>
      <c r="F3005" s="14">
        <v>2.2490000000000001</v>
      </c>
      <c r="H3005" s="15">
        <v>41162</v>
      </c>
      <c r="I3005" s="14">
        <v>5.7039999999999997</v>
      </c>
      <c r="K3005" s="15">
        <v>41162</v>
      </c>
      <c r="L3005" s="14">
        <v>5.1829999999999998</v>
      </c>
      <c r="N3005" s="15">
        <v>41162</v>
      </c>
      <c r="O3005" s="14">
        <v>2.6739999999999999</v>
      </c>
      <c r="Q3005" s="15">
        <v>41162</v>
      </c>
      <c r="R3005" s="14">
        <v>1.8879999999999999</v>
      </c>
      <c r="T3005" s="15">
        <v>41162</v>
      </c>
      <c r="U3005" s="14">
        <v>2.1349999999999998</v>
      </c>
      <c r="W3005" s="15">
        <v>41162</v>
      </c>
      <c r="X3005" s="14">
        <v>8.343</v>
      </c>
      <c r="Z3005" s="15">
        <v>41162</v>
      </c>
      <c r="AA3005" s="14">
        <v>1.6619999999999999</v>
      </c>
      <c r="AC3005" s="14">
        <f t="shared" si="344"/>
        <v>3.2266437509655486</v>
      </c>
      <c r="AE3005" s="15">
        <v>41162</v>
      </c>
      <c r="AF3005" s="14">
        <v>1.6541000000000001</v>
      </c>
      <c r="AH3005" s="15">
        <v>41162</v>
      </c>
      <c r="AI3005" s="14">
        <v>1.732</v>
      </c>
      <c r="AK3005" s="15">
        <v>41162</v>
      </c>
      <c r="AL3005" s="14">
        <v>2.105</v>
      </c>
      <c r="AM3005" s="14">
        <f t="shared" si="346"/>
        <v>1.1216437509655486</v>
      </c>
      <c r="AN3005" s="15">
        <v>41162</v>
      </c>
      <c r="AO3005" s="14">
        <v>2.6208999999999998</v>
      </c>
      <c r="AP3005" s="14">
        <f t="shared" si="347"/>
        <v>-0.96679999999999966</v>
      </c>
      <c r="AQ3005" s="15">
        <v>41162</v>
      </c>
      <c r="AR3005" s="14">
        <v>2.91</v>
      </c>
      <c r="AS3005" s="14">
        <f t="shared" si="348"/>
        <v>-1.1780000000000002</v>
      </c>
      <c r="AU3005" s="14">
        <f t="shared" si="345"/>
        <v>-0.55799999999999983</v>
      </c>
      <c r="AW3005" s="14">
        <f t="shared" si="349"/>
        <v>3.5989999999999998</v>
      </c>
      <c r="AY3005" s="14">
        <f t="shared" si="350"/>
        <v>3.0779999999999998</v>
      </c>
      <c r="BA3005" s="15">
        <v>41162</v>
      </c>
      <c r="BB3005" s="14">
        <v>415.666</v>
      </c>
      <c r="BD3005" s="15"/>
    </row>
    <row r="3006" spans="2:56" x14ac:dyDescent="0.2">
      <c r="B3006" s="15">
        <v>41163</v>
      </c>
      <c r="C3006" s="14">
        <v>1.5430000000000001</v>
      </c>
      <c r="E3006" s="15">
        <v>41163</v>
      </c>
      <c r="F3006" s="14">
        <v>2.1680000000000001</v>
      </c>
      <c r="H3006" s="15">
        <v>41163</v>
      </c>
      <c r="I3006" s="14">
        <v>5.694</v>
      </c>
      <c r="K3006" s="15">
        <v>41163</v>
      </c>
      <c r="L3006" s="14">
        <v>5.0789999999999997</v>
      </c>
      <c r="N3006" s="15">
        <v>41163</v>
      </c>
      <c r="O3006" s="14">
        <v>2.5760000000000001</v>
      </c>
      <c r="Q3006" s="15">
        <v>41163</v>
      </c>
      <c r="R3006" s="14">
        <v>1.859</v>
      </c>
      <c r="T3006" s="15">
        <v>41163</v>
      </c>
      <c r="U3006" s="14">
        <v>2.0640000000000001</v>
      </c>
      <c r="W3006" s="15">
        <v>41163</v>
      </c>
      <c r="X3006" s="14">
        <v>8.2919999999999998</v>
      </c>
      <c r="Z3006" s="15">
        <v>41163</v>
      </c>
      <c r="AA3006" s="14">
        <v>1.6379999999999999</v>
      </c>
      <c r="AC3006" s="14">
        <f t="shared" si="344"/>
        <v>3.1771407384520316</v>
      </c>
      <c r="AE3006" s="15">
        <v>41163</v>
      </c>
      <c r="AF3006" s="14">
        <v>1.7004999999999999</v>
      </c>
      <c r="AH3006" s="15">
        <v>41163</v>
      </c>
      <c r="AI3006" s="14">
        <v>1.738</v>
      </c>
      <c r="AK3006" s="15">
        <v>41163</v>
      </c>
      <c r="AL3006" s="14">
        <v>2.105</v>
      </c>
      <c r="AM3006" s="14">
        <f t="shared" si="346"/>
        <v>1.0721407384520316</v>
      </c>
      <c r="AN3006" s="15">
        <v>41163</v>
      </c>
      <c r="AO3006" s="14">
        <v>2.6421999999999999</v>
      </c>
      <c r="AP3006" s="14">
        <f t="shared" si="347"/>
        <v>-0.94169999999999998</v>
      </c>
      <c r="AQ3006" s="15">
        <v>41163</v>
      </c>
      <c r="AR3006" s="14">
        <v>2.91</v>
      </c>
      <c r="AS3006" s="14">
        <f t="shared" si="348"/>
        <v>-1.1720000000000002</v>
      </c>
      <c r="AU3006" s="14">
        <f t="shared" si="345"/>
        <v>-0.56199999999999983</v>
      </c>
      <c r="AW3006" s="14">
        <f t="shared" si="349"/>
        <v>3.589</v>
      </c>
      <c r="AY3006" s="14">
        <f t="shared" si="350"/>
        <v>2.9739999999999998</v>
      </c>
      <c r="BA3006" s="15">
        <v>41163</v>
      </c>
      <c r="BB3006" s="14">
        <v>415.05419999999998</v>
      </c>
      <c r="BD3006" s="15"/>
    </row>
    <row r="3007" spans="2:56" x14ac:dyDescent="0.2">
      <c r="B3007" s="15">
        <v>41164</v>
      </c>
      <c r="C3007" s="14">
        <v>1.617</v>
      </c>
      <c r="E3007" s="15">
        <v>41164</v>
      </c>
      <c r="F3007" s="14">
        <v>2.2080000000000002</v>
      </c>
      <c r="H3007" s="15">
        <v>41164</v>
      </c>
      <c r="I3007" s="14">
        <v>5.6269999999999998</v>
      </c>
      <c r="K3007" s="15">
        <v>41164</v>
      </c>
      <c r="L3007" s="14">
        <v>5.0289999999999999</v>
      </c>
      <c r="N3007" s="15">
        <v>41164</v>
      </c>
      <c r="O3007" s="14">
        <v>2.5720000000000001</v>
      </c>
      <c r="Q3007" s="15">
        <v>41164</v>
      </c>
      <c r="R3007" s="14">
        <v>1.8780000000000001</v>
      </c>
      <c r="T3007" s="15">
        <v>41164</v>
      </c>
      <c r="U3007" s="14">
        <v>2.1019999999999999</v>
      </c>
      <c r="W3007" s="15">
        <v>41164</v>
      </c>
      <c r="X3007" s="14">
        <v>8.0879999999999992</v>
      </c>
      <c r="Z3007" s="15">
        <v>41164</v>
      </c>
      <c r="AA3007" s="14">
        <v>1.8879999999999999</v>
      </c>
      <c r="AC3007" s="14">
        <f t="shared" si="344"/>
        <v>3.1893208713116024</v>
      </c>
      <c r="AE3007" s="15">
        <v>41164</v>
      </c>
      <c r="AF3007" s="14">
        <v>1.7576000000000001</v>
      </c>
      <c r="AH3007" s="15">
        <v>41164</v>
      </c>
      <c r="AI3007" s="14">
        <v>1.831</v>
      </c>
      <c r="AK3007" s="15">
        <v>41164</v>
      </c>
      <c r="AL3007" s="14">
        <v>2.1150000000000002</v>
      </c>
      <c r="AM3007" s="14">
        <f t="shared" si="346"/>
        <v>1.0743208713116021</v>
      </c>
      <c r="AN3007" s="15">
        <v>41164</v>
      </c>
      <c r="AO3007" s="14">
        <v>2.6438000000000001</v>
      </c>
      <c r="AP3007" s="14">
        <f t="shared" si="347"/>
        <v>-0.8862000000000001</v>
      </c>
      <c r="AQ3007" s="15">
        <v>41164</v>
      </c>
      <c r="AR3007" s="14">
        <v>2.92</v>
      </c>
      <c r="AS3007" s="14">
        <f t="shared" si="348"/>
        <v>-1.089</v>
      </c>
      <c r="AU3007" s="14">
        <f t="shared" si="345"/>
        <v>-0.49800000000000022</v>
      </c>
      <c r="AW3007" s="14">
        <f t="shared" si="349"/>
        <v>3.5119999999999996</v>
      </c>
      <c r="AY3007" s="14">
        <f t="shared" si="350"/>
        <v>2.9139999999999997</v>
      </c>
      <c r="BA3007" s="15">
        <v>41164</v>
      </c>
      <c r="BB3007" s="14">
        <v>400.96359999999999</v>
      </c>
      <c r="BD3007" s="15"/>
    </row>
    <row r="3008" spans="2:56" x14ac:dyDescent="0.2">
      <c r="B3008" s="15">
        <v>41165</v>
      </c>
      <c r="C3008" s="14">
        <v>1.554</v>
      </c>
      <c r="E3008" s="15">
        <v>41165</v>
      </c>
      <c r="F3008" s="14">
        <v>2.17</v>
      </c>
      <c r="H3008" s="15">
        <v>41165</v>
      </c>
      <c r="I3008" s="14">
        <v>5.63</v>
      </c>
      <c r="K3008" s="15">
        <v>41165</v>
      </c>
      <c r="L3008" s="14">
        <v>5.0090000000000003</v>
      </c>
      <c r="N3008" s="15">
        <v>41165</v>
      </c>
      <c r="O3008" s="14">
        <v>2.544</v>
      </c>
      <c r="Q3008" s="15">
        <v>41165</v>
      </c>
      <c r="R3008" s="14">
        <v>1.806</v>
      </c>
      <c r="T3008" s="15">
        <v>41165</v>
      </c>
      <c r="U3008" s="14">
        <v>2.073</v>
      </c>
      <c r="W3008" s="15">
        <v>41165</v>
      </c>
      <c r="X3008" s="14">
        <v>8.0779999999999994</v>
      </c>
      <c r="Z3008" s="15">
        <v>41165</v>
      </c>
      <c r="AA3008" s="14">
        <v>1.8149999999999999</v>
      </c>
      <c r="AC3008" s="14">
        <f t="shared" si="344"/>
        <v>3.152025027035378</v>
      </c>
      <c r="AE3008" s="15">
        <v>41165</v>
      </c>
      <c r="AF3008" s="14">
        <v>1.7229999999999999</v>
      </c>
      <c r="AH3008" s="15">
        <v>41165</v>
      </c>
      <c r="AI3008" s="14">
        <v>1.8149999999999999</v>
      </c>
      <c r="AK3008" s="15">
        <v>41165</v>
      </c>
      <c r="AL3008" s="14">
        <v>2.1150000000000002</v>
      </c>
      <c r="AM3008" s="14">
        <f t="shared" si="346"/>
        <v>1.0370250270353778</v>
      </c>
      <c r="AN3008" s="15">
        <v>41165</v>
      </c>
      <c r="AO3008" s="14">
        <v>2.7490999999999999</v>
      </c>
      <c r="AP3008" s="14">
        <f t="shared" si="347"/>
        <v>-1.0261</v>
      </c>
      <c r="AQ3008" s="15">
        <v>41165</v>
      </c>
      <c r="AR3008" s="14">
        <v>2.92</v>
      </c>
      <c r="AS3008" s="14">
        <f t="shared" si="348"/>
        <v>-1.105</v>
      </c>
      <c r="AU3008" s="14">
        <f t="shared" si="345"/>
        <v>-0.56100000000000017</v>
      </c>
      <c r="AW3008" s="14">
        <f t="shared" si="349"/>
        <v>3.5149999999999997</v>
      </c>
      <c r="AY3008" s="14">
        <f t="shared" si="350"/>
        <v>2.8940000000000001</v>
      </c>
      <c r="BA3008" s="15">
        <v>41165</v>
      </c>
      <c r="BB3008" s="14">
        <v>407.61829999999998</v>
      </c>
      <c r="BD3008" s="15"/>
    </row>
    <row r="3009" spans="2:56" x14ac:dyDescent="0.2">
      <c r="B3009" s="15">
        <v>41166</v>
      </c>
      <c r="C3009" s="14">
        <v>1.706</v>
      </c>
      <c r="E3009" s="15">
        <v>41166</v>
      </c>
      <c r="F3009" s="14">
        <v>2.262</v>
      </c>
      <c r="H3009" s="15">
        <v>41166</v>
      </c>
      <c r="I3009" s="14">
        <v>5.7850000000000001</v>
      </c>
      <c r="K3009" s="15">
        <v>41166</v>
      </c>
      <c r="L3009" s="14">
        <v>5.0170000000000003</v>
      </c>
      <c r="N3009" s="15">
        <v>41166</v>
      </c>
      <c r="O3009" s="14">
        <v>2.6189999999999998</v>
      </c>
      <c r="Q3009" s="15">
        <v>41166</v>
      </c>
      <c r="R3009" s="14">
        <v>1.9419999999999999</v>
      </c>
      <c r="T3009" s="15">
        <v>41166</v>
      </c>
      <c r="U3009" s="14">
        <v>2.1640000000000001</v>
      </c>
      <c r="W3009" s="15">
        <v>41166</v>
      </c>
      <c r="X3009" s="14">
        <v>8.0850000000000009</v>
      </c>
      <c r="Z3009" s="15">
        <v>41166</v>
      </c>
      <c r="AA3009" s="14">
        <v>1.948</v>
      </c>
      <c r="AC3009" s="14">
        <f t="shared" si="344"/>
        <v>3.2538764097018387</v>
      </c>
      <c r="AE3009" s="15">
        <v>41166</v>
      </c>
      <c r="AF3009" s="14">
        <v>1.8660000000000001</v>
      </c>
      <c r="AH3009" s="15">
        <v>41166</v>
      </c>
      <c r="AI3009" s="14">
        <v>1.9649999999999999</v>
      </c>
      <c r="AK3009" s="15">
        <v>41166</v>
      </c>
      <c r="AL3009" s="14">
        <v>2.1150000000000002</v>
      </c>
      <c r="AM3009" s="14">
        <f t="shared" si="346"/>
        <v>1.1388764097018385</v>
      </c>
      <c r="AN3009" s="15">
        <v>41166</v>
      </c>
      <c r="AO3009" s="14">
        <v>2.85</v>
      </c>
      <c r="AP3009" s="14">
        <f t="shared" si="347"/>
        <v>-0.98399999999999999</v>
      </c>
      <c r="AQ3009" s="15">
        <v>41166</v>
      </c>
      <c r="AR3009" s="14">
        <v>2.92</v>
      </c>
      <c r="AS3009" s="14">
        <f t="shared" si="348"/>
        <v>-0.95500000000000007</v>
      </c>
      <c r="AU3009" s="14">
        <f t="shared" si="345"/>
        <v>-0.40900000000000025</v>
      </c>
      <c r="AW3009" s="14">
        <f t="shared" si="349"/>
        <v>3.67</v>
      </c>
      <c r="AY3009" s="14">
        <f t="shared" si="350"/>
        <v>2.9020000000000001</v>
      </c>
      <c r="BA3009" s="15">
        <v>41166</v>
      </c>
      <c r="BB3009" s="14">
        <v>407.88420000000002</v>
      </c>
      <c r="BD3009" s="15"/>
    </row>
    <row r="3010" spans="2:56" x14ac:dyDescent="0.2">
      <c r="B3010" s="15">
        <v>41167</v>
      </c>
      <c r="C3010" s="14">
        <v>1.706</v>
      </c>
      <c r="E3010" s="15">
        <v>41167</v>
      </c>
      <c r="F3010" s="14">
        <v>2.262</v>
      </c>
      <c r="H3010" s="15">
        <v>41167</v>
      </c>
      <c r="I3010" s="14">
        <v>5.7850000000000001</v>
      </c>
      <c r="K3010" s="15">
        <v>41167</v>
      </c>
      <c r="L3010" s="14">
        <v>5.0170000000000003</v>
      </c>
      <c r="N3010" s="15">
        <v>41167</v>
      </c>
      <c r="O3010" s="14">
        <v>2.6189999999999998</v>
      </c>
      <c r="Q3010" s="15">
        <v>41167</v>
      </c>
      <c r="R3010" s="14">
        <v>1.9419999999999999</v>
      </c>
      <c r="T3010" s="15">
        <v>41167</v>
      </c>
      <c r="U3010" s="14">
        <v>2.1640000000000001</v>
      </c>
      <c r="W3010" s="15">
        <v>41167</v>
      </c>
      <c r="X3010" s="14">
        <v>8.0850000000000009</v>
      </c>
      <c r="Z3010" s="15">
        <v>41167</v>
      </c>
      <c r="AA3010" s="14">
        <v>1.948</v>
      </c>
      <c r="AC3010" s="14">
        <f t="shared" si="344"/>
        <v>3.2538764097018387</v>
      </c>
      <c r="AE3010" s="15">
        <v>41167</v>
      </c>
      <c r="AF3010" s="14">
        <v>1.8660000000000001</v>
      </c>
      <c r="AH3010" s="15">
        <v>41167</v>
      </c>
      <c r="AI3010" s="14">
        <v>1.9649999999999999</v>
      </c>
      <c r="AK3010" s="15">
        <v>41167</v>
      </c>
      <c r="AL3010" s="14">
        <v>2.1150000000000002</v>
      </c>
      <c r="AM3010" s="14">
        <f t="shared" si="346"/>
        <v>1.1388764097018385</v>
      </c>
      <c r="AN3010" s="15">
        <v>41167</v>
      </c>
      <c r="AO3010" s="14">
        <v>2.85</v>
      </c>
      <c r="AP3010" s="14">
        <f t="shared" si="347"/>
        <v>-0.98399999999999999</v>
      </c>
      <c r="AQ3010" s="15">
        <v>41167</v>
      </c>
      <c r="AR3010" s="14">
        <v>2.92</v>
      </c>
      <c r="AS3010" s="14">
        <f t="shared" si="348"/>
        <v>-0.95500000000000007</v>
      </c>
      <c r="AU3010" s="14">
        <f t="shared" si="345"/>
        <v>-0.40900000000000025</v>
      </c>
      <c r="AW3010" s="14">
        <f t="shared" si="349"/>
        <v>3.67</v>
      </c>
      <c r="AY3010" s="14">
        <f t="shared" si="350"/>
        <v>2.9020000000000001</v>
      </c>
      <c r="BA3010" s="15">
        <v>41167</v>
      </c>
      <c r="BB3010" s="14">
        <v>407.88420000000002</v>
      </c>
      <c r="BD3010" s="15"/>
    </row>
    <row r="3011" spans="2:56" x14ac:dyDescent="0.2">
      <c r="B3011" s="15">
        <v>41168</v>
      </c>
      <c r="C3011" s="14">
        <v>1.706</v>
      </c>
      <c r="E3011" s="15">
        <v>41168</v>
      </c>
      <c r="F3011" s="14">
        <v>2.262</v>
      </c>
      <c r="H3011" s="15">
        <v>41168</v>
      </c>
      <c r="I3011" s="14">
        <v>5.7850000000000001</v>
      </c>
      <c r="K3011" s="15">
        <v>41168</v>
      </c>
      <c r="L3011" s="14">
        <v>5.0170000000000003</v>
      </c>
      <c r="N3011" s="15">
        <v>41168</v>
      </c>
      <c r="O3011" s="14">
        <v>2.6189999999999998</v>
      </c>
      <c r="Q3011" s="15">
        <v>41168</v>
      </c>
      <c r="R3011" s="14">
        <v>1.9419999999999999</v>
      </c>
      <c r="T3011" s="15">
        <v>41168</v>
      </c>
      <c r="U3011" s="14">
        <v>2.1640000000000001</v>
      </c>
      <c r="W3011" s="15">
        <v>41168</v>
      </c>
      <c r="X3011" s="14">
        <v>8.0850000000000009</v>
      </c>
      <c r="Z3011" s="15">
        <v>41168</v>
      </c>
      <c r="AA3011" s="14">
        <v>1.948</v>
      </c>
      <c r="AC3011" s="14">
        <f t="shared" si="344"/>
        <v>3.2538764097018387</v>
      </c>
      <c r="AE3011" s="15">
        <v>41168</v>
      </c>
      <c r="AF3011" s="14">
        <v>1.8660000000000001</v>
      </c>
      <c r="AH3011" s="15">
        <v>41168</v>
      </c>
      <c r="AI3011" s="14">
        <v>1.9649999999999999</v>
      </c>
      <c r="AK3011" s="15">
        <v>41168</v>
      </c>
      <c r="AL3011" s="14">
        <v>2.1150000000000002</v>
      </c>
      <c r="AM3011" s="14">
        <f t="shared" si="346"/>
        <v>1.1388764097018385</v>
      </c>
      <c r="AN3011" s="15">
        <v>41168</v>
      </c>
      <c r="AO3011" s="14">
        <v>2.85</v>
      </c>
      <c r="AP3011" s="14">
        <f t="shared" si="347"/>
        <v>-0.98399999999999999</v>
      </c>
      <c r="AQ3011" s="15">
        <v>41168</v>
      </c>
      <c r="AR3011" s="14">
        <v>2.92</v>
      </c>
      <c r="AS3011" s="14">
        <f t="shared" si="348"/>
        <v>-0.95500000000000007</v>
      </c>
      <c r="AU3011" s="14">
        <f t="shared" si="345"/>
        <v>-0.40900000000000025</v>
      </c>
      <c r="AW3011" s="14">
        <f t="shared" si="349"/>
        <v>3.67</v>
      </c>
      <c r="AY3011" s="14">
        <f t="shared" si="350"/>
        <v>2.9020000000000001</v>
      </c>
      <c r="BA3011" s="15">
        <v>41168</v>
      </c>
      <c r="BB3011" s="14">
        <v>407.88420000000002</v>
      </c>
      <c r="BD3011" s="15"/>
    </row>
    <row r="3012" spans="2:56" x14ac:dyDescent="0.2">
      <c r="B3012" s="15">
        <v>41169</v>
      </c>
      <c r="C3012" s="14">
        <v>1.6720000000000002</v>
      </c>
      <c r="E3012" s="15">
        <v>41169</v>
      </c>
      <c r="F3012" s="14">
        <v>2.286</v>
      </c>
      <c r="H3012" s="15">
        <v>41169</v>
      </c>
      <c r="I3012" s="14">
        <v>5.9740000000000002</v>
      </c>
      <c r="K3012" s="15">
        <v>41169</v>
      </c>
      <c r="L3012" s="14">
        <v>5.1050000000000004</v>
      </c>
      <c r="N3012" s="15">
        <v>41169</v>
      </c>
      <c r="O3012" s="14">
        <v>2.657</v>
      </c>
      <c r="Q3012" s="15">
        <v>41169</v>
      </c>
      <c r="R3012" s="14">
        <v>1.92</v>
      </c>
      <c r="T3012" s="15">
        <v>41169</v>
      </c>
      <c r="U3012" s="14">
        <v>2.1779999999999999</v>
      </c>
      <c r="W3012" s="15">
        <v>41169</v>
      </c>
      <c r="X3012" s="14">
        <v>8.4309999999999992</v>
      </c>
      <c r="Z3012" s="15">
        <v>41169</v>
      </c>
      <c r="AA3012" s="14">
        <v>1.923</v>
      </c>
      <c r="AC3012" s="14">
        <f t="shared" ref="AC3012:AC3075" si="351">((C3012*$C$1)+(F3012*$F$1)+(I3012*$I$1)+(L3012*$L$1)+(O3012*$O$1)+(R3012*$R$1)+(U3012*$U$1)+(X3012*$X$1)+(AA3012*$AA$1))/($C$1+$F$1+$I$1+$L$1+$O$1+$R$1+$U$1+$X$1+$AA$1)</f>
        <v>3.301559864050672</v>
      </c>
      <c r="AE3012" s="15">
        <v>41169</v>
      </c>
      <c r="AF3012" s="14">
        <v>1.8414999999999999</v>
      </c>
      <c r="AH3012" s="15">
        <v>41169</v>
      </c>
      <c r="AI3012" s="14">
        <v>1.925</v>
      </c>
      <c r="AK3012" s="15">
        <v>41169</v>
      </c>
      <c r="AL3012" s="14">
        <v>2.157</v>
      </c>
      <c r="AM3012" s="14">
        <f t="shared" si="346"/>
        <v>1.144559864050672</v>
      </c>
      <c r="AN3012" s="15">
        <v>41169</v>
      </c>
      <c r="AO3012" s="14">
        <v>2.851</v>
      </c>
      <c r="AP3012" s="14">
        <f t="shared" si="347"/>
        <v>-1.0095000000000001</v>
      </c>
      <c r="AQ3012" s="15">
        <v>41169</v>
      </c>
      <c r="AR3012" s="14">
        <v>3</v>
      </c>
      <c r="AS3012" s="14">
        <f t="shared" si="348"/>
        <v>-1.075</v>
      </c>
      <c r="AU3012" s="14">
        <f t="shared" ref="AU3012:AU3075" si="352">C3012-AL3012</f>
        <v>-0.48499999999999988</v>
      </c>
      <c r="AW3012" s="14">
        <f t="shared" si="349"/>
        <v>3.8170000000000002</v>
      </c>
      <c r="AY3012" s="14">
        <f t="shared" si="350"/>
        <v>2.9480000000000004</v>
      </c>
      <c r="BA3012" s="15">
        <v>41169</v>
      </c>
      <c r="BB3012" s="14">
        <v>430.16460000000001</v>
      </c>
      <c r="BD3012" s="15"/>
    </row>
    <row r="3013" spans="2:56" x14ac:dyDescent="0.2">
      <c r="B3013" s="15">
        <v>41170</v>
      </c>
      <c r="C3013" s="14">
        <v>1.637</v>
      </c>
      <c r="E3013" s="15">
        <v>41170</v>
      </c>
      <c r="F3013" s="14">
        <v>2.2629999999999999</v>
      </c>
      <c r="H3013" s="15">
        <v>41170</v>
      </c>
      <c r="I3013" s="14">
        <v>5.8959999999999999</v>
      </c>
      <c r="K3013" s="15">
        <v>41170</v>
      </c>
      <c r="L3013" s="14">
        <v>5.0519999999999996</v>
      </c>
      <c r="N3013" s="15">
        <v>41170</v>
      </c>
      <c r="O3013" s="14">
        <v>2.6339999999999999</v>
      </c>
      <c r="Q3013" s="15">
        <v>41170</v>
      </c>
      <c r="R3013" s="14">
        <v>1.895</v>
      </c>
      <c r="T3013" s="15">
        <v>41170</v>
      </c>
      <c r="U3013" s="14">
        <v>2.1429999999999998</v>
      </c>
      <c r="W3013" s="15">
        <v>41170</v>
      </c>
      <c r="X3013" s="14">
        <v>8.6530000000000005</v>
      </c>
      <c r="Z3013" s="15">
        <v>41170</v>
      </c>
      <c r="AA3013" s="14">
        <v>1.895</v>
      </c>
      <c r="AC3013" s="14">
        <f t="shared" si="351"/>
        <v>3.2680106596632164</v>
      </c>
      <c r="AE3013" s="15">
        <v>41170</v>
      </c>
      <c r="AF3013" s="14">
        <v>1.8083</v>
      </c>
      <c r="AH3013" s="15">
        <v>41170</v>
      </c>
      <c r="AI3013" s="14">
        <v>1.8780000000000001</v>
      </c>
      <c r="AK3013" s="15">
        <v>41170</v>
      </c>
      <c r="AL3013" s="14">
        <v>2.13</v>
      </c>
      <c r="AM3013" s="14">
        <f t="shared" si="346"/>
        <v>1.1380106596632165</v>
      </c>
      <c r="AN3013" s="15">
        <v>41170</v>
      </c>
      <c r="AO3013" s="14">
        <v>2.7850000000000001</v>
      </c>
      <c r="AP3013" s="14">
        <f t="shared" si="347"/>
        <v>-0.97670000000000012</v>
      </c>
      <c r="AQ3013" s="15">
        <v>41170</v>
      </c>
      <c r="AR3013" s="14">
        <v>2.9249999999999998</v>
      </c>
      <c r="AS3013" s="14">
        <f t="shared" si="348"/>
        <v>-1.0469999999999997</v>
      </c>
      <c r="AU3013" s="14">
        <f t="shared" si="352"/>
        <v>-0.49299999999999988</v>
      </c>
      <c r="AW3013" s="14">
        <f t="shared" si="349"/>
        <v>3.766</v>
      </c>
      <c r="AY3013" s="14">
        <f t="shared" si="350"/>
        <v>2.9219999999999997</v>
      </c>
      <c r="BA3013" s="15">
        <v>41170</v>
      </c>
      <c r="BB3013" s="14">
        <v>425.92869999999999</v>
      </c>
      <c r="BD3013" s="15"/>
    </row>
    <row r="3014" spans="2:56" x14ac:dyDescent="0.2">
      <c r="B3014" s="15">
        <v>41171</v>
      </c>
      <c r="C3014" s="14">
        <v>1.6219999999999999</v>
      </c>
      <c r="E3014" s="15">
        <v>41171</v>
      </c>
      <c r="F3014" s="14">
        <v>2.2720000000000002</v>
      </c>
      <c r="H3014" s="15">
        <v>41171</v>
      </c>
      <c r="I3014" s="14">
        <v>5.6929999999999996</v>
      </c>
      <c r="K3014" s="15">
        <v>41171</v>
      </c>
      <c r="L3014" s="14">
        <v>4.9210000000000003</v>
      </c>
      <c r="N3014" s="15">
        <v>41171</v>
      </c>
      <c r="O3014" s="14">
        <v>2.6480000000000001</v>
      </c>
      <c r="Q3014" s="15">
        <v>41171</v>
      </c>
      <c r="R3014" s="14">
        <v>1.8900000000000001</v>
      </c>
      <c r="T3014" s="15">
        <v>41171</v>
      </c>
      <c r="U3014" s="14">
        <v>2.149</v>
      </c>
      <c r="W3014" s="15">
        <v>41171</v>
      </c>
      <c r="X3014" s="14">
        <v>8.6029999999999998</v>
      </c>
      <c r="Z3014" s="15">
        <v>41171</v>
      </c>
      <c r="AA3014" s="14">
        <v>1.913</v>
      </c>
      <c r="AC3014" s="14">
        <f t="shared" si="351"/>
        <v>3.2125864359647767</v>
      </c>
      <c r="AE3014" s="15">
        <v>41171</v>
      </c>
      <c r="AF3014" s="14">
        <v>1.7718</v>
      </c>
      <c r="AH3014" s="15">
        <v>41171</v>
      </c>
      <c r="AI3014" s="14">
        <v>1.8439999999999999</v>
      </c>
      <c r="AK3014" s="15">
        <v>41171</v>
      </c>
      <c r="AL3014" s="14">
        <v>2.125</v>
      </c>
      <c r="AM3014" s="14">
        <f t="shared" si="346"/>
        <v>1.0875864359647767</v>
      </c>
      <c r="AN3014" s="15">
        <v>41171</v>
      </c>
      <c r="AO3014" s="14">
        <v>2.7393999999999998</v>
      </c>
      <c r="AP3014" s="14">
        <f t="shared" si="347"/>
        <v>-0.96759999999999979</v>
      </c>
      <c r="AQ3014" s="15">
        <v>41171</v>
      </c>
      <c r="AR3014" s="14">
        <v>2.859</v>
      </c>
      <c r="AS3014" s="14">
        <f t="shared" si="348"/>
        <v>-1.0150000000000001</v>
      </c>
      <c r="AU3014" s="14">
        <f t="shared" si="352"/>
        <v>-0.50300000000000011</v>
      </c>
      <c r="AW3014" s="14">
        <f t="shared" si="349"/>
        <v>3.5679999999999996</v>
      </c>
      <c r="AY3014" s="14">
        <f t="shared" si="350"/>
        <v>2.7960000000000003</v>
      </c>
      <c r="BA3014" s="15">
        <v>41171</v>
      </c>
      <c r="BB3014" s="14">
        <v>407.04270000000002</v>
      </c>
      <c r="BD3014" s="15"/>
    </row>
    <row r="3015" spans="2:56" x14ac:dyDescent="0.2">
      <c r="B3015" s="15">
        <v>41172</v>
      </c>
      <c r="C3015" s="14">
        <v>1.5739999999999998</v>
      </c>
      <c r="E3015" s="15">
        <v>41172</v>
      </c>
      <c r="F3015" s="14">
        <v>2.2749999999999999</v>
      </c>
      <c r="H3015" s="15">
        <v>41172</v>
      </c>
      <c r="I3015" s="14">
        <v>5.7720000000000002</v>
      </c>
      <c r="K3015" s="15">
        <v>41172</v>
      </c>
      <c r="L3015" s="14">
        <v>4.9889999999999999</v>
      </c>
      <c r="N3015" s="15">
        <v>41172</v>
      </c>
      <c r="O3015" s="14">
        <v>2.6550000000000002</v>
      </c>
      <c r="Q3015" s="15">
        <v>41172</v>
      </c>
      <c r="R3015" s="14">
        <v>1.861</v>
      </c>
      <c r="T3015" s="15">
        <v>41172</v>
      </c>
      <c r="U3015" s="14">
        <v>2.1440000000000001</v>
      </c>
      <c r="W3015" s="15">
        <v>41172</v>
      </c>
      <c r="X3015" s="14">
        <v>8.6</v>
      </c>
      <c r="Z3015" s="15">
        <v>41172</v>
      </c>
      <c r="AA3015" s="14">
        <v>1.875</v>
      </c>
      <c r="AC3015" s="14">
        <f t="shared" si="351"/>
        <v>3.2211327050826508</v>
      </c>
      <c r="AE3015" s="15">
        <v>41172</v>
      </c>
      <c r="AF3015" s="14">
        <v>1.764</v>
      </c>
      <c r="AH3015" s="15">
        <v>41172</v>
      </c>
      <c r="AI3015" s="14">
        <v>1.7970000000000002</v>
      </c>
      <c r="AK3015" s="15">
        <v>41172</v>
      </c>
      <c r="AL3015" s="14">
        <v>2.1070000000000002</v>
      </c>
      <c r="AM3015" s="14">
        <f t="shared" si="346"/>
        <v>1.1141327050826506</v>
      </c>
      <c r="AN3015" s="15">
        <v>41172</v>
      </c>
      <c r="AO3015" s="14">
        <v>2.7202999999999999</v>
      </c>
      <c r="AP3015" s="14">
        <f t="shared" si="347"/>
        <v>-0.95629999999999993</v>
      </c>
      <c r="AQ3015" s="15">
        <v>41172</v>
      </c>
      <c r="AR3015" s="14">
        <v>2.82</v>
      </c>
      <c r="AS3015" s="14">
        <f t="shared" si="348"/>
        <v>-1.0229999999999997</v>
      </c>
      <c r="AU3015" s="14">
        <f t="shared" si="352"/>
        <v>-0.53300000000000036</v>
      </c>
      <c r="AW3015" s="14">
        <f t="shared" si="349"/>
        <v>3.665</v>
      </c>
      <c r="AY3015" s="14">
        <f t="shared" si="350"/>
        <v>2.8819999999999997</v>
      </c>
      <c r="BA3015" s="15">
        <v>41172</v>
      </c>
      <c r="BB3015" s="14">
        <v>419.80919999999998</v>
      </c>
      <c r="BD3015" s="15"/>
    </row>
    <row r="3016" spans="2:56" x14ac:dyDescent="0.2">
      <c r="B3016" s="15">
        <v>41173</v>
      </c>
      <c r="C3016" s="14">
        <v>1.5960000000000001</v>
      </c>
      <c r="E3016" s="15">
        <v>41173</v>
      </c>
      <c r="F3016" s="14">
        <v>2.2749999999999999</v>
      </c>
      <c r="H3016" s="15">
        <v>41173</v>
      </c>
      <c r="I3016" s="14">
        <v>5.7610000000000001</v>
      </c>
      <c r="K3016" s="15">
        <v>41173</v>
      </c>
      <c r="L3016" s="14">
        <v>5.05</v>
      </c>
      <c r="N3016" s="15">
        <v>41173</v>
      </c>
      <c r="O3016" s="14">
        <v>2.637</v>
      </c>
      <c r="Q3016" s="15">
        <v>41173</v>
      </c>
      <c r="R3016" s="14">
        <v>1.869</v>
      </c>
      <c r="T3016" s="15">
        <v>41173</v>
      </c>
      <c r="U3016" s="14">
        <v>2.1360000000000001</v>
      </c>
      <c r="W3016" s="15">
        <v>41173</v>
      </c>
      <c r="X3016" s="14">
        <v>8.5830000000000002</v>
      </c>
      <c r="Z3016" s="15">
        <v>41173</v>
      </c>
      <c r="AA3016" s="14">
        <v>1.8900000000000001</v>
      </c>
      <c r="AC3016" s="14">
        <f t="shared" si="351"/>
        <v>3.2367433956434413</v>
      </c>
      <c r="AE3016" s="15">
        <v>41173</v>
      </c>
      <c r="AF3016" s="14">
        <v>1.7528000000000001</v>
      </c>
      <c r="AH3016" s="15">
        <v>41173</v>
      </c>
      <c r="AI3016" s="14">
        <v>1.8340000000000001</v>
      </c>
      <c r="AK3016" s="15">
        <v>41173</v>
      </c>
      <c r="AL3016" s="14">
        <v>2.1150000000000002</v>
      </c>
      <c r="AM3016" s="14">
        <f t="shared" si="346"/>
        <v>1.1217433956434411</v>
      </c>
      <c r="AN3016" s="15">
        <v>41173</v>
      </c>
      <c r="AO3016" s="14">
        <v>2.6850000000000001</v>
      </c>
      <c r="AP3016" s="14">
        <f t="shared" si="347"/>
        <v>-0.93219999999999992</v>
      </c>
      <c r="AQ3016" s="15">
        <v>41173</v>
      </c>
      <c r="AR3016" s="14">
        <v>2.82</v>
      </c>
      <c r="AS3016" s="14">
        <f t="shared" si="348"/>
        <v>-0.98599999999999977</v>
      </c>
      <c r="AU3016" s="14">
        <f t="shared" si="352"/>
        <v>-0.51900000000000013</v>
      </c>
      <c r="AW3016" s="14">
        <f t="shared" si="349"/>
        <v>3.6459999999999999</v>
      </c>
      <c r="AY3016" s="14">
        <f t="shared" si="350"/>
        <v>2.9349999999999996</v>
      </c>
      <c r="BA3016" s="15">
        <v>41173</v>
      </c>
      <c r="BB3016" s="14">
        <v>416.49709999999999</v>
      </c>
      <c r="BD3016" s="15"/>
    </row>
    <row r="3017" spans="2:56" x14ac:dyDescent="0.2">
      <c r="B3017" s="15">
        <v>41174</v>
      </c>
      <c r="C3017" s="14">
        <v>1.5960000000000001</v>
      </c>
      <c r="E3017" s="15">
        <v>41174</v>
      </c>
      <c r="F3017" s="14">
        <v>2.2749999999999999</v>
      </c>
      <c r="H3017" s="15">
        <v>41174</v>
      </c>
      <c r="I3017" s="14">
        <v>5.7610000000000001</v>
      </c>
      <c r="K3017" s="15">
        <v>41174</v>
      </c>
      <c r="L3017" s="14">
        <v>5.05</v>
      </c>
      <c r="N3017" s="15">
        <v>41174</v>
      </c>
      <c r="O3017" s="14">
        <v>2.637</v>
      </c>
      <c r="Q3017" s="15">
        <v>41174</v>
      </c>
      <c r="R3017" s="14">
        <v>1.869</v>
      </c>
      <c r="T3017" s="15">
        <v>41174</v>
      </c>
      <c r="U3017" s="14">
        <v>2.1360000000000001</v>
      </c>
      <c r="W3017" s="15">
        <v>41174</v>
      </c>
      <c r="X3017" s="14">
        <v>8.5830000000000002</v>
      </c>
      <c r="Z3017" s="15">
        <v>41174</v>
      </c>
      <c r="AA3017" s="14">
        <v>1.8900000000000001</v>
      </c>
      <c r="AC3017" s="14">
        <f t="shared" si="351"/>
        <v>3.2367433956434413</v>
      </c>
      <c r="AE3017" s="15">
        <v>41174</v>
      </c>
      <c r="AF3017" s="14">
        <v>1.7528000000000001</v>
      </c>
      <c r="AH3017" s="15">
        <v>41174</v>
      </c>
      <c r="AI3017" s="14">
        <v>1.8340000000000001</v>
      </c>
      <c r="AK3017" s="15">
        <v>41174</v>
      </c>
      <c r="AL3017" s="14">
        <v>2.1150000000000002</v>
      </c>
      <c r="AM3017" s="14">
        <f t="shared" si="346"/>
        <v>1.1217433956434411</v>
      </c>
      <c r="AN3017" s="15">
        <v>41174</v>
      </c>
      <c r="AO3017" s="14">
        <v>2.6850000000000001</v>
      </c>
      <c r="AP3017" s="14">
        <f t="shared" si="347"/>
        <v>-0.93219999999999992</v>
      </c>
      <c r="AQ3017" s="15">
        <v>41174</v>
      </c>
      <c r="AR3017" s="14">
        <v>2.82</v>
      </c>
      <c r="AS3017" s="14">
        <f t="shared" si="348"/>
        <v>-0.98599999999999977</v>
      </c>
      <c r="AU3017" s="14">
        <f t="shared" si="352"/>
        <v>-0.51900000000000013</v>
      </c>
      <c r="AW3017" s="14">
        <f t="shared" si="349"/>
        <v>3.6459999999999999</v>
      </c>
      <c r="AY3017" s="14">
        <f t="shared" si="350"/>
        <v>2.9349999999999996</v>
      </c>
      <c r="BA3017" s="15">
        <v>41174</v>
      </c>
      <c r="BB3017" s="14">
        <v>416.49709999999999</v>
      </c>
      <c r="BD3017" s="15"/>
    </row>
    <row r="3018" spans="2:56" x14ac:dyDescent="0.2">
      <c r="B3018" s="15">
        <v>41175</v>
      </c>
      <c r="C3018" s="14">
        <v>1.5960000000000001</v>
      </c>
      <c r="E3018" s="15">
        <v>41175</v>
      </c>
      <c r="F3018" s="14">
        <v>2.2749999999999999</v>
      </c>
      <c r="H3018" s="15">
        <v>41175</v>
      </c>
      <c r="I3018" s="14">
        <v>5.7610000000000001</v>
      </c>
      <c r="K3018" s="15">
        <v>41175</v>
      </c>
      <c r="L3018" s="14">
        <v>5.05</v>
      </c>
      <c r="N3018" s="15">
        <v>41175</v>
      </c>
      <c r="O3018" s="14">
        <v>2.637</v>
      </c>
      <c r="Q3018" s="15">
        <v>41175</v>
      </c>
      <c r="R3018" s="14">
        <v>1.869</v>
      </c>
      <c r="T3018" s="15">
        <v>41175</v>
      </c>
      <c r="U3018" s="14">
        <v>2.1360000000000001</v>
      </c>
      <c r="W3018" s="15">
        <v>41175</v>
      </c>
      <c r="X3018" s="14">
        <v>8.5830000000000002</v>
      </c>
      <c r="Z3018" s="15">
        <v>41175</v>
      </c>
      <c r="AA3018" s="14">
        <v>1.8900000000000001</v>
      </c>
      <c r="AC3018" s="14">
        <f t="shared" si="351"/>
        <v>3.2367433956434413</v>
      </c>
      <c r="AE3018" s="15">
        <v>41175</v>
      </c>
      <c r="AF3018" s="14">
        <v>1.7528000000000001</v>
      </c>
      <c r="AH3018" s="15">
        <v>41175</v>
      </c>
      <c r="AI3018" s="14">
        <v>1.8340000000000001</v>
      </c>
      <c r="AK3018" s="15">
        <v>41175</v>
      </c>
      <c r="AL3018" s="14">
        <v>2.1150000000000002</v>
      </c>
      <c r="AM3018" s="14">
        <f t="shared" si="346"/>
        <v>1.1217433956434411</v>
      </c>
      <c r="AN3018" s="15">
        <v>41175</v>
      </c>
      <c r="AO3018" s="14">
        <v>2.6850000000000001</v>
      </c>
      <c r="AP3018" s="14">
        <f t="shared" si="347"/>
        <v>-0.93219999999999992</v>
      </c>
      <c r="AQ3018" s="15">
        <v>41175</v>
      </c>
      <c r="AR3018" s="14">
        <v>2.82</v>
      </c>
      <c r="AS3018" s="14">
        <f t="shared" si="348"/>
        <v>-0.98599999999999977</v>
      </c>
      <c r="AU3018" s="14">
        <f t="shared" si="352"/>
        <v>-0.51900000000000013</v>
      </c>
      <c r="AW3018" s="14">
        <f t="shared" si="349"/>
        <v>3.6459999999999999</v>
      </c>
      <c r="AY3018" s="14">
        <f t="shared" si="350"/>
        <v>2.9349999999999996</v>
      </c>
      <c r="BA3018" s="15">
        <v>41175</v>
      </c>
      <c r="BB3018" s="14">
        <v>416.49709999999999</v>
      </c>
      <c r="BD3018" s="15"/>
    </row>
    <row r="3019" spans="2:56" x14ac:dyDescent="0.2">
      <c r="B3019" s="15">
        <v>41176</v>
      </c>
      <c r="C3019" s="14">
        <v>1.5590000000000002</v>
      </c>
      <c r="E3019" s="15">
        <v>41176</v>
      </c>
      <c r="F3019" s="14">
        <v>2.2640000000000002</v>
      </c>
      <c r="H3019" s="15">
        <v>41176</v>
      </c>
      <c r="I3019" s="14">
        <v>5.6859999999999999</v>
      </c>
      <c r="K3019" s="15">
        <v>41176</v>
      </c>
      <c r="L3019" s="14">
        <v>5.05</v>
      </c>
      <c r="N3019" s="15">
        <v>41176</v>
      </c>
      <c r="O3019" s="14">
        <v>2.61</v>
      </c>
      <c r="Q3019" s="15">
        <v>41176</v>
      </c>
      <c r="R3019" s="14">
        <v>1.835</v>
      </c>
      <c r="T3019" s="15">
        <v>41176</v>
      </c>
      <c r="U3019" s="14">
        <v>2.1320000000000001</v>
      </c>
      <c r="W3019" s="15">
        <v>41176</v>
      </c>
      <c r="X3019" s="14">
        <v>8.6609999999999996</v>
      </c>
      <c r="Z3019" s="15">
        <v>41176</v>
      </c>
      <c r="AA3019" s="14">
        <v>1.8540000000000001</v>
      </c>
      <c r="AC3019" s="14">
        <f t="shared" si="351"/>
        <v>3.2119587517379884</v>
      </c>
      <c r="AE3019" s="15">
        <v>41176</v>
      </c>
      <c r="AF3019" s="14">
        <v>1.7094</v>
      </c>
      <c r="AH3019" s="15">
        <v>41176</v>
      </c>
      <c r="AI3019" s="14">
        <v>1.8140000000000001</v>
      </c>
      <c r="AK3019" s="15">
        <v>41176</v>
      </c>
      <c r="AL3019" s="14">
        <v>2.0670000000000002</v>
      </c>
      <c r="AM3019" s="14">
        <f t="shared" si="346"/>
        <v>1.1449587517379882</v>
      </c>
      <c r="AN3019" s="15">
        <v>41176</v>
      </c>
      <c r="AO3019" s="14">
        <v>2.6646000000000001</v>
      </c>
      <c r="AP3019" s="14">
        <f t="shared" si="347"/>
        <v>-0.95520000000000005</v>
      </c>
      <c r="AQ3019" s="15">
        <v>41176</v>
      </c>
      <c r="AR3019" s="14">
        <v>2.8050000000000002</v>
      </c>
      <c r="AS3019" s="14">
        <f t="shared" si="348"/>
        <v>-0.9910000000000001</v>
      </c>
      <c r="AU3019" s="14">
        <f t="shared" si="352"/>
        <v>-0.50800000000000001</v>
      </c>
      <c r="AW3019" s="14">
        <f t="shared" si="349"/>
        <v>3.6189999999999998</v>
      </c>
      <c r="AY3019" s="14">
        <f t="shared" si="350"/>
        <v>2.9829999999999997</v>
      </c>
      <c r="BA3019" s="15">
        <v>41176</v>
      </c>
      <c r="BB3019" s="14">
        <v>412.7319</v>
      </c>
      <c r="BD3019" s="15"/>
    </row>
    <row r="3020" spans="2:56" x14ac:dyDescent="0.2">
      <c r="B3020" s="15">
        <v>41177</v>
      </c>
      <c r="C3020" s="14">
        <v>1.5840000000000001</v>
      </c>
      <c r="E3020" s="15">
        <v>41177</v>
      </c>
      <c r="F3020" s="14">
        <v>2.2810000000000001</v>
      </c>
      <c r="H3020" s="15">
        <v>41177</v>
      </c>
      <c r="I3020" s="14">
        <v>5.7469999999999999</v>
      </c>
      <c r="K3020" s="15">
        <v>41177</v>
      </c>
      <c r="L3020" s="14">
        <v>5.0999999999999996</v>
      </c>
      <c r="N3020" s="15">
        <v>41177</v>
      </c>
      <c r="O3020" s="14">
        <v>2.61</v>
      </c>
      <c r="Q3020" s="15">
        <v>41177</v>
      </c>
      <c r="R3020" s="14">
        <v>1.8599999999999999</v>
      </c>
      <c r="T3020" s="15">
        <v>41177</v>
      </c>
      <c r="U3020" s="14">
        <v>2.1269999999999998</v>
      </c>
      <c r="W3020" s="15">
        <v>41177</v>
      </c>
      <c r="X3020" s="14">
        <v>8.74</v>
      </c>
      <c r="Z3020" s="15">
        <v>41177</v>
      </c>
      <c r="AA3020" s="14">
        <v>1.8580000000000001</v>
      </c>
      <c r="AC3020" s="14">
        <f t="shared" si="351"/>
        <v>3.2440619496369529</v>
      </c>
      <c r="AE3020" s="15">
        <v>41177</v>
      </c>
      <c r="AF3020" s="14">
        <v>1.6661999999999999</v>
      </c>
      <c r="AH3020" s="15">
        <v>41177</v>
      </c>
      <c r="AI3020" s="14">
        <v>1.819</v>
      </c>
      <c r="AK3020" s="15">
        <v>41177</v>
      </c>
      <c r="AL3020" s="14">
        <v>2.0640000000000001</v>
      </c>
      <c r="AM3020" s="14">
        <f t="shared" si="346"/>
        <v>1.1800619496369529</v>
      </c>
      <c r="AN3020" s="15">
        <v>41177</v>
      </c>
      <c r="AO3020" s="14">
        <v>2.6512000000000002</v>
      </c>
      <c r="AP3020" s="14">
        <f t="shared" si="347"/>
        <v>-0.98500000000000032</v>
      </c>
      <c r="AQ3020" s="15">
        <v>41177</v>
      </c>
      <c r="AR3020" s="14">
        <v>2.7519999999999998</v>
      </c>
      <c r="AS3020" s="14">
        <f t="shared" si="348"/>
        <v>-0.93299999999999983</v>
      </c>
      <c r="AU3020" s="14">
        <f t="shared" si="352"/>
        <v>-0.48</v>
      </c>
      <c r="AW3020" s="14">
        <f t="shared" si="349"/>
        <v>3.6829999999999998</v>
      </c>
      <c r="AY3020" s="14">
        <f t="shared" si="350"/>
        <v>3.0359999999999996</v>
      </c>
      <c r="BA3020" s="15">
        <v>41177</v>
      </c>
      <c r="BB3020" s="14">
        <v>416.28230000000002</v>
      </c>
      <c r="BD3020" s="15"/>
    </row>
    <row r="3021" spans="2:56" x14ac:dyDescent="0.2">
      <c r="B3021" s="15">
        <v>41178</v>
      </c>
      <c r="C3021" s="14">
        <v>1.456</v>
      </c>
      <c r="E3021" s="15">
        <v>41178</v>
      </c>
      <c r="F3021" s="14">
        <v>2.206</v>
      </c>
      <c r="H3021" s="15">
        <v>41178</v>
      </c>
      <c r="I3021" s="14">
        <v>6.0640000000000001</v>
      </c>
      <c r="K3021" s="15">
        <v>41178</v>
      </c>
      <c r="L3021" s="14">
        <v>5.21</v>
      </c>
      <c r="N3021" s="15">
        <v>41178</v>
      </c>
      <c r="O3021" s="14">
        <v>2.5609999999999999</v>
      </c>
      <c r="Q3021" s="15">
        <v>41178</v>
      </c>
      <c r="R3021" s="14">
        <v>1.744</v>
      </c>
      <c r="T3021" s="15">
        <v>41178</v>
      </c>
      <c r="U3021" s="14">
        <v>2.0510000000000002</v>
      </c>
      <c r="W3021" s="15">
        <v>41178</v>
      </c>
      <c r="X3021" s="14">
        <v>8.8780000000000001</v>
      </c>
      <c r="Z3021" s="15">
        <v>41178</v>
      </c>
      <c r="AA3021" s="14">
        <v>1.7290000000000001</v>
      </c>
      <c r="AC3021" s="14">
        <f t="shared" si="351"/>
        <v>3.2461597404603735</v>
      </c>
      <c r="AE3021" s="15">
        <v>41178</v>
      </c>
      <c r="AF3021" s="14">
        <v>1.6095000000000002</v>
      </c>
      <c r="AH3021" s="15">
        <v>41178</v>
      </c>
      <c r="AI3021" s="14">
        <v>1.6930000000000001</v>
      </c>
      <c r="AK3021" s="15">
        <v>41178</v>
      </c>
      <c r="AL3021" s="14">
        <v>2.06</v>
      </c>
      <c r="AM3021" s="14">
        <f t="shared" si="346"/>
        <v>1.1861597404603734</v>
      </c>
      <c r="AN3021" s="15">
        <v>41178</v>
      </c>
      <c r="AO3021" s="14">
        <v>2.6381999999999999</v>
      </c>
      <c r="AP3021" s="14">
        <f t="shared" si="347"/>
        <v>-1.0286999999999997</v>
      </c>
      <c r="AQ3021" s="15">
        <v>41178</v>
      </c>
      <c r="AR3021" s="14">
        <v>2.6560000000000001</v>
      </c>
      <c r="AS3021" s="14">
        <f t="shared" si="348"/>
        <v>-0.96300000000000008</v>
      </c>
      <c r="AU3021" s="14">
        <f t="shared" si="352"/>
        <v>-0.60400000000000009</v>
      </c>
      <c r="AW3021" s="14">
        <f t="shared" si="349"/>
        <v>4.0039999999999996</v>
      </c>
      <c r="AY3021" s="14">
        <f t="shared" si="350"/>
        <v>3.15</v>
      </c>
      <c r="BA3021" s="15">
        <v>41178</v>
      </c>
      <c r="BB3021" s="14">
        <v>460.76150000000001</v>
      </c>
      <c r="BD3021" s="15"/>
    </row>
    <row r="3022" spans="2:56" x14ac:dyDescent="0.2">
      <c r="B3022" s="15">
        <v>41179</v>
      </c>
      <c r="C3022" s="14">
        <v>1.4570000000000001</v>
      </c>
      <c r="E3022" s="15">
        <v>41179</v>
      </c>
      <c r="F3022" s="14">
        <v>2.2069999999999999</v>
      </c>
      <c r="H3022" s="15">
        <v>41179</v>
      </c>
      <c r="I3022" s="14">
        <v>5.9450000000000003</v>
      </c>
      <c r="K3022" s="15">
        <v>41179</v>
      </c>
      <c r="L3022" s="14">
        <v>5.1180000000000003</v>
      </c>
      <c r="N3022" s="15">
        <v>41179</v>
      </c>
      <c r="O3022" s="14">
        <v>2.5609999999999999</v>
      </c>
      <c r="Q3022" s="15">
        <v>41179</v>
      </c>
      <c r="R3022" s="14">
        <v>1.738</v>
      </c>
      <c r="T3022" s="15">
        <v>41179</v>
      </c>
      <c r="U3022" s="14">
        <v>2.0529999999999999</v>
      </c>
      <c r="W3022" s="15">
        <v>41179</v>
      </c>
      <c r="X3022" s="14">
        <v>8.9949999999999992</v>
      </c>
      <c r="Z3022" s="15">
        <v>41179</v>
      </c>
      <c r="AA3022" s="14">
        <v>1.7389999999999999</v>
      </c>
      <c r="AC3022" s="14">
        <f t="shared" si="351"/>
        <v>3.2159369689479371</v>
      </c>
      <c r="AE3022" s="15">
        <v>41179</v>
      </c>
      <c r="AF3022" s="14">
        <v>1.6541999999999999</v>
      </c>
      <c r="AH3022" s="15">
        <v>41179</v>
      </c>
      <c r="AI3022" s="14">
        <v>1.7309999999999999</v>
      </c>
      <c r="AK3022" s="15">
        <v>41179</v>
      </c>
      <c r="AL3022" s="14">
        <v>2.0369999999999999</v>
      </c>
      <c r="AM3022" s="14">
        <f t="shared" si="346"/>
        <v>1.1789369689479372</v>
      </c>
      <c r="AN3022" s="15">
        <v>41179</v>
      </c>
      <c r="AO3022" s="14">
        <v>2.6718999999999999</v>
      </c>
      <c r="AP3022" s="14">
        <f t="shared" si="347"/>
        <v>-1.0177</v>
      </c>
      <c r="AQ3022" s="15">
        <v>41179</v>
      </c>
      <c r="AR3022" s="14">
        <v>2.6850000000000001</v>
      </c>
      <c r="AS3022" s="14">
        <f t="shared" si="348"/>
        <v>-0.95400000000000018</v>
      </c>
      <c r="AU3022" s="14">
        <f t="shared" si="352"/>
        <v>-0.57999999999999985</v>
      </c>
      <c r="AW3022" s="14">
        <f t="shared" si="349"/>
        <v>3.9080000000000004</v>
      </c>
      <c r="AY3022" s="14">
        <f t="shared" si="350"/>
        <v>3.0810000000000004</v>
      </c>
      <c r="BA3022" s="15">
        <v>41179</v>
      </c>
      <c r="BB3022" s="14">
        <v>448.7842</v>
      </c>
      <c r="BD3022" s="15"/>
    </row>
    <row r="3023" spans="2:56" x14ac:dyDescent="0.2">
      <c r="B3023" s="15">
        <v>41180</v>
      </c>
      <c r="C3023" s="14">
        <v>1.4419999999999999</v>
      </c>
      <c r="E3023" s="15">
        <v>41180</v>
      </c>
      <c r="F3023" s="14">
        <v>2.1779999999999999</v>
      </c>
      <c r="H3023" s="15">
        <v>41180</v>
      </c>
      <c r="I3023" s="14">
        <v>5.9379999999999997</v>
      </c>
      <c r="K3023" s="15">
        <v>41180</v>
      </c>
      <c r="L3023" s="14">
        <v>5.0919999999999996</v>
      </c>
      <c r="N3023" s="15">
        <v>41180</v>
      </c>
      <c r="O3023" s="14">
        <v>2.5300000000000002</v>
      </c>
      <c r="Q3023" s="15">
        <v>41180</v>
      </c>
      <c r="R3023" s="14">
        <v>1.716</v>
      </c>
      <c r="T3023" s="15">
        <v>41180</v>
      </c>
      <c r="U3023" s="14">
        <v>2.0230000000000001</v>
      </c>
      <c r="W3023" s="15">
        <v>41180</v>
      </c>
      <c r="X3023" s="14">
        <v>9.0020000000000007</v>
      </c>
      <c r="Z3023" s="15">
        <v>41180</v>
      </c>
      <c r="AA3023" s="14">
        <v>1.73</v>
      </c>
      <c r="AC3023" s="14">
        <f t="shared" si="351"/>
        <v>3.1960828054997679</v>
      </c>
      <c r="AE3023" s="15">
        <v>41180</v>
      </c>
      <c r="AF3023" s="14">
        <v>1.6335</v>
      </c>
      <c r="AH3023" s="15">
        <v>41180</v>
      </c>
      <c r="AI3023" s="14">
        <v>1.7269999999999999</v>
      </c>
      <c r="AK3023" s="15">
        <v>41180</v>
      </c>
      <c r="AL3023" s="14">
        <v>2.0670000000000002</v>
      </c>
      <c r="AM3023" s="14">
        <f t="shared" si="346"/>
        <v>1.1290828054997677</v>
      </c>
      <c r="AN3023" s="15">
        <v>41180</v>
      </c>
      <c r="AO3023" s="14">
        <v>2.6564999999999999</v>
      </c>
      <c r="AP3023" s="14">
        <f t="shared" si="347"/>
        <v>-1.0229999999999999</v>
      </c>
      <c r="AQ3023" s="15">
        <v>41180</v>
      </c>
      <c r="AR3023" s="14">
        <v>2.7050000000000001</v>
      </c>
      <c r="AS3023" s="14">
        <f t="shared" si="348"/>
        <v>-0.9780000000000002</v>
      </c>
      <c r="AU3023" s="14">
        <f t="shared" si="352"/>
        <v>-0.62500000000000022</v>
      </c>
      <c r="AW3023" s="14">
        <f t="shared" si="349"/>
        <v>3.8709999999999996</v>
      </c>
      <c r="AY3023" s="14">
        <f t="shared" si="350"/>
        <v>3.0249999999999995</v>
      </c>
      <c r="BA3023" s="15">
        <v>41180</v>
      </c>
      <c r="BB3023" s="14">
        <v>449.59500000000003</v>
      </c>
      <c r="BD3023" s="15"/>
    </row>
    <row r="3024" spans="2:56" x14ac:dyDescent="0.2">
      <c r="B3024" s="15">
        <v>41181</v>
      </c>
      <c r="C3024" s="14">
        <v>1.4419999999999999</v>
      </c>
      <c r="E3024" s="15">
        <v>41181</v>
      </c>
      <c r="F3024" s="14">
        <v>2.1779999999999999</v>
      </c>
      <c r="H3024" s="15">
        <v>41181</v>
      </c>
      <c r="I3024" s="14">
        <v>5.9379999999999997</v>
      </c>
      <c r="K3024" s="15">
        <v>41181</v>
      </c>
      <c r="L3024" s="14">
        <v>5.0919999999999996</v>
      </c>
      <c r="N3024" s="15">
        <v>41181</v>
      </c>
      <c r="O3024" s="14">
        <v>2.5300000000000002</v>
      </c>
      <c r="Q3024" s="15">
        <v>41181</v>
      </c>
      <c r="R3024" s="14">
        <v>1.716</v>
      </c>
      <c r="T3024" s="15">
        <v>41181</v>
      </c>
      <c r="U3024" s="14">
        <v>2.0230000000000001</v>
      </c>
      <c r="W3024" s="15">
        <v>41181</v>
      </c>
      <c r="X3024" s="14">
        <v>9.0020000000000007</v>
      </c>
      <c r="Z3024" s="15">
        <v>41181</v>
      </c>
      <c r="AA3024" s="14">
        <v>1.73</v>
      </c>
      <c r="AC3024" s="14">
        <f t="shared" si="351"/>
        <v>3.1960828054997679</v>
      </c>
      <c r="AE3024" s="15">
        <v>41181</v>
      </c>
      <c r="AF3024" s="14">
        <v>1.6335</v>
      </c>
      <c r="AH3024" s="15">
        <v>41181</v>
      </c>
      <c r="AI3024" s="14">
        <v>1.7269999999999999</v>
      </c>
      <c r="AK3024" s="15">
        <v>41181</v>
      </c>
      <c r="AL3024" s="14">
        <v>2.0670000000000002</v>
      </c>
      <c r="AM3024" s="14">
        <f t="shared" si="346"/>
        <v>1.1290828054997677</v>
      </c>
      <c r="AN3024" s="15">
        <v>41181</v>
      </c>
      <c r="AO3024" s="14">
        <v>2.6564999999999999</v>
      </c>
      <c r="AP3024" s="14">
        <f t="shared" si="347"/>
        <v>-1.0229999999999999</v>
      </c>
      <c r="AQ3024" s="15">
        <v>41181</v>
      </c>
      <c r="AR3024" s="14">
        <v>2.7050000000000001</v>
      </c>
      <c r="AS3024" s="14">
        <f t="shared" si="348"/>
        <v>-0.9780000000000002</v>
      </c>
      <c r="AU3024" s="14">
        <f t="shared" si="352"/>
        <v>-0.62500000000000022</v>
      </c>
      <c r="AW3024" s="14">
        <f t="shared" si="349"/>
        <v>3.8709999999999996</v>
      </c>
      <c r="AY3024" s="14">
        <f t="shared" si="350"/>
        <v>3.0249999999999995</v>
      </c>
      <c r="BA3024" s="15">
        <v>41181</v>
      </c>
      <c r="BB3024" s="14">
        <v>449.59500000000003</v>
      </c>
      <c r="BD3024" s="15"/>
    </row>
    <row r="3025" spans="2:56" x14ac:dyDescent="0.2">
      <c r="B3025" s="15">
        <v>41182</v>
      </c>
      <c r="C3025" s="14">
        <v>1.4419999999999999</v>
      </c>
      <c r="E3025" s="15">
        <v>41182</v>
      </c>
      <c r="F3025" s="14">
        <v>2.1779999999999999</v>
      </c>
      <c r="H3025" s="15">
        <v>41182</v>
      </c>
      <c r="I3025" s="14">
        <v>5.9379999999999997</v>
      </c>
      <c r="K3025" s="15">
        <v>41182</v>
      </c>
      <c r="L3025" s="14">
        <v>5.0919999999999996</v>
      </c>
      <c r="N3025" s="15">
        <v>41182</v>
      </c>
      <c r="O3025" s="14">
        <v>2.5300000000000002</v>
      </c>
      <c r="Q3025" s="15">
        <v>41182</v>
      </c>
      <c r="R3025" s="14">
        <v>1.716</v>
      </c>
      <c r="T3025" s="15">
        <v>41182</v>
      </c>
      <c r="U3025" s="14">
        <v>2.0230000000000001</v>
      </c>
      <c r="W3025" s="15">
        <v>41182</v>
      </c>
      <c r="X3025" s="14">
        <v>9.0020000000000007</v>
      </c>
      <c r="Z3025" s="15">
        <v>41182</v>
      </c>
      <c r="AA3025" s="14">
        <v>1.73</v>
      </c>
      <c r="AC3025" s="14">
        <f t="shared" si="351"/>
        <v>3.1960828054997679</v>
      </c>
      <c r="AE3025" s="15">
        <v>41182</v>
      </c>
      <c r="AF3025" s="14">
        <v>1.6335</v>
      </c>
      <c r="AH3025" s="15">
        <v>41182</v>
      </c>
      <c r="AI3025" s="14">
        <v>1.7269999999999999</v>
      </c>
      <c r="AK3025" s="15">
        <v>41182</v>
      </c>
      <c r="AL3025" s="14">
        <v>2.0670000000000002</v>
      </c>
      <c r="AM3025" s="14">
        <f t="shared" si="346"/>
        <v>1.1290828054997677</v>
      </c>
      <c r="AN3025" s="15">
        <v>41182</v>
      </c>
      <c r="AO3025" s="14">
        <v>2.6564999999999999</v>
      </c>
      <c r="AP3025" s="14">
        <f t="shared" si="347"/>
        <v>-1.0229999999999999</v>
      </c>
      <c r="AQ3025" s="15">
        <v>41182</v>
      </c>
      <c r="AR3025" s="14">
        <v>2.7050000000000001</v>
      </c>
      <c r="AS3025" s="14">
        <f t="shared" si="348"/>
        <v>-0.9780000000000002</v>
      </c>
      <c r="AU3025" s="14">
        <f t="shared" si="352"/>
        <v>-0.62500000000000022</v>
      </c>
      <c r="AW3025" s="14">
        <f t="shared" si="349"/>
        <v>3.8709999999999996</v>
      </c>
      <c r="AY3025" s="14">
        <f t="shared" si="350"/>
        <v>3.0249999999999995</v>
      </c>
      <c r="BA3025" s="15">
        <v>41182</v>
      </c>
      <c r="BB3025" s="14">
        <v>449.59500000000003</v>
      </c>
      <c r="BD3025" s="15"/>
    </row>
    <row r="3026" spans="2:56" x14ac:dyDescent="0.2">
      <c r="B3026" s="15">
        <v>41183</v>
      </c>
      <c r="C3026" s="14">
        <v>1.45</v>
      </c>
      <c r="E3026" s="15">
        <v>41183</v>
      </c>
      <c r="F3026" s="14">
        <v>2.1930000000000001</v>
      </c>
      <c r="H3026" s="15">
        <v>41183</v>
      </c>
      <c r="I3026" s="14">
        <v>5.88</v>
      </c>
      <c r="K3026" s="15">
        <v>41183</v>
      </c>
      <c r="L3026" s="14">
        <v>5.077</v>
      </c>
      <c r="N3026" s="15">
        <v>41183</v>
      </c>
      <c r="O3026" s="14">
        <v>2.5430000000000001</v>
      </c>
      <c r="Q3026" s="15">
        <v>41183</v>
      </c>
      <c r="R3026" s="14">
        <v>1.7250000000000001</v>
      </c>
      <c r="T3026" s="15">
        <v>41183</v>
      </c>
      <c r="U3026" s="14">
        <v>2.0430000000000001</v>
      </c>
      <c r="W3026" s="15">
        <v>41183</v>
      </c>
      <c r="X3026" s="14">
        <v>8.9339999999999993</v>
      </c>
      <c r="Z3026" s="15">
        <v>41183</v>
      </c>
      <c r="AA3026" s="14">
        <v>1.7410000000000001</v>
      </c>
      <c r="AC3026" s="14">
        <f t="shared" si="351"/>
        <v>3.1908586435964779</v>
      </c>
      <c r="AE3026" s="15">
        <v>41183</v>
      </c>
      <c r="AF3026" s="14">
        <v>1.6249</v>
      </c>
      <c r="AH3026" s="15">
        <v>41183</v>
      </c>
      <c r="AI3026" s="14">
        <v>1.7370000000000001</v>
      </c>
      <c r="AK3026" s="15">
        <v>41183</v>
      </c>
      <c r="AL3026" s="14">
        <v>2.0739999999999998</v>
      </c>
      <c r="AM3026" s="14">
        <f t="shared" si="346"/>
        <v>1.116858643596478</v>
      </c>
      <c r="AN3026" s="15">
        <v>41183</v>
      </c>
      <c r="AO3026" s="14">
        <v>2.6598000000000002</v>
      </c>
      <c r="AP3026" s="14">
        <f t="shared" si="347"/>
        <v>-1.0349000000000002</v>
      </c>
      <c r="AQ3026" s="15">
        <v>41183</v>
      </c>
      <c r="AR3026" s="14">
        <v>2.7</v>
      </c>
      <c r="AS3026" s="14">
        <f t="shared" si="348"/>
        <v>-0.96300000000000008</v>
      </c>
      <c r="AU3026" s="14">
        <f t="shared" si="352"/>
        <v>-0.62399999999999989</v>
      </c>
      <c r="AW3026" s="14">
        <f t="shared" si="349"/>
        <v>3.806</v>
      </c>
      <c r="AY3026" s="14">
        <f t="shared" si="350"/>
        <v>3.0030000000000001</v>
      </c>
      <c r="BA3026" s="15">
        <v>41183</v>
      </c>
      <c r="BB3026" s="14">
        <v>442.98599999999999</v>
      </c>
      <c r="BD3026" s="15"/>
    </row>
    <row r="3027" spans="2:56" x14ac:dyDescent="0.2">
      <c r="B3027" s="15">
        <v>41184</v>
      </c>
      <c r="C3027" s="14">
        <v>1.456</v>
      </c>
      <c r="E3027" s="15">
        <v>41184</v>
      </c>
      <c r="F3027" s="14">
        <v>2.194</v>
      </c>
      <c r="H3027" s="15">
        <v>41184</v>
      </c>
      <c r="I3027" s="14">
        <v>5.7480000000000002</v>
      </c>
      <c r="K3027" s="15">
        <v>41184</v>
      </c>
      <c r="L3027" s="14">
        <v>5.0289999999999999</v>
      </c>
      <c r="N3027" s="15">
        <v>41184</v>
      </c>
      <c r="O3027" s="14">
        <v>2.5449999999999999</v>
      </c>
      <c r="Q3027" s="15">
        <v>41184</v>
      </c>
      <c r="R3027" s="14">
        <v>1.7349999999999999</v>
      </c>
      <c r="T3027" s="15">
        <v>41184</v>
      </c>
      <c r="U3027" s="14">
        <v>2.0339999999999998</v>
      </c>
      <c r="W3027" s="15">
        <v>41184</v>
      </c>
      <c r="X3027" s="14">
        <v>8.9220000000000006</v>
      </c>
      <c r="Z3027" s="15">
        <v>41184</v>
      </c>
      <c r="AA3027" s="14">
        <v>1.7450000000000001</v>
      </c>
      <c r="AC3027" s="14">
        <f t="shared" si="351"/>
        <v>3.1657662598486018</v>
      </c>
      <c r="AE3027" s="15">
        <v>41184</v>
      </c>
      <c r="AF3027" s="14">
        <v>1.6198000000000001</v>
      </c>
      <c r="AH3027" s="15">
        <v>41184</v>
      </c>
      <c r="AI3027" s="14">
        <v>1.7090000000000001</v>
      </c>
      <c r="AK3027" s="15">
        <v>41184</v>
      </c>
      <c r="AL3027" s="14">
        <v>2.0720000000000001</v>
      </c>
      <c r="AM3027" s="14">
        <f t="shared" si="346"/>
        <v>1.0937662598486018</v>
      </c>
      <c r="AN3027" s="15">
        <v>41184</v>
      </c>
      <c r="AO3027" s="14">
        <v>2.7050000000000001</v>
      </c>
      <c r="AP3027" s="14">
        <f t="shared" si="347"/>
        <v>-1.0851999999999999</v>
      </c>
      <c r="AQ3027" s="15">
        <v>41184</v>
      </c>
      <c r="AR3027" s="14">
        <v>2.7050000000000001</v>
      </c>
      <c r="AS3027" s="14">
        <f t="shared" si="348"/>
        <v>-0.996</v>
      </c>
      <c r="AU3027" s="14">
        <f t="shared" si="352"/>
        <v>-0.6160000000000001</v>
      </c>
      <c r="AW3027" s="14">
        <f t="shared" si="349"/>
        <v>3.6760000000000002</v>
      </c>
      <c r="AY3027" s="14">
        <f t="shared" si="350"/>
        <v>2.9569999999999999</v>
      </c>
      <c r="BA3027" s="15">
        <v>41184</v>
      </c>
      <c r="BB3027" s="14">
        <v>429.22219999999999</v>
      </c>
      <c r="BD3027" s="15"/>
    </row>
    <row r="3028" spans="2:56" x14ac:dyDescent="0.2">
      <c r="B3028" s="15">
        <v>41185</v>
      </c>
      <c r="C3028" s="14">
        <v>1.446</v>
      </c>
      <c r="E3028" s="15">
        <v>41185</v>
      </c>
      <c r="F3028" s="14">
        <v>2.1920000000000002</v>
      </c>
      <c r="H3028" s="15">
        <v>41185</v>
      </c>
      <c r="I3028" s="14">
        <v>5.8109999999999999</v>
      </c>
      <c r="K3028" s="15">
        <v>41185</v>
      </c>
      <c r="L3028" s="14">
        <v>5.0419999999999998</v>
      </c>
      <c r="N3028" s="15">
        <v>41185</v>
      </c>
      <c r="O3028" s="14">
        <v>2.5099999999999998</v>
      </c>
      <c r="Q3028" s="15">
        <v>41185</v>
      </c>
      <c r="R3028" s="14">
        <v>1.72</v>
      </c>
      <c r="T3028" s="15">
        <v>41185</v>
      </c>
      <c r="U3028" s="14">
        <v>2.0259999999999998</v>
      </c>
      <c r="W3028" s="15">
        <v>41185</v>
      </c>
      <c r="X3028" s="14">
        <v>8.7520000000000007</v>
      </c>
      <c r="Z3028" s="15">
        <v>41185</v>
      </c>
      <c r="AA3028" s="14">
        <v>1.736</v>
      </c>
      <c r="AC3028" s="14">
        <f t="shared" si="351"/>
        <v>3.1663769504093926</v>
      </c>
      <c r="AE3028" s="15">
        <v>41185</v>
      </c>
      <c r="AF3028" s="14">
        <v>1.6146</v>
      </c>
      <c r="AH3028" s="15">
        <v>41185</v>
      </c>
      <c r="AI3028" s="14">
        <v>1.6870000000000001</v>
      </c>
      <c r="AK3028" s="15">
        <v>41185</v>
      </c>
      <c r="AL3028" s="14">
        <v>2.0779999999999998</v>
      </c>
      <c r="AM3028" s="14">
        <f t="shared" si="346"/>
        <v>1.0883769504093928</v>
      </c>
      <c r="AN3028" s="15">
        <v>41185</v>
      </c>
      <c r="AO3028" s="14">
        <v>2.645</v>
      </c>
      <c r="AP3028" s="14">
        <f t="shared" si="347"/>
        <v>-1.0304</v>
      </c>
      <c r="AQ3028" s="15">
        <v>41185</v>
      </c>
      <c r="AR3028" s="14">
        <v>2.7250000000000001</v>
      </c>
      <c r="AS3028" s="14">
        <f t="shared" si="348"/>
        <v>-1.038</v>
      </c>
      <c r="AU3028" s="14">
        <f t="shared" si="352"/>
        <v>-0.6319999999999999</v>
      </c>
      <c r="AW3028" s="14">
        <f t="shared" si="349"/>
        <v>3.7330000000000001</v>
      </c>
      <c r="AY3028" s="14">
        <f t="shared" si="350"/>
        <v>2.964</v>
      </c>
      <c r="BA3028" s="15">
        <v>41185</v>
      </c>
      <c r="BB3028" s="14">
        <v>436.43799999999999</v>
      </c>
      <c r="BD3028" s="15"/>
    </row>
    <row r="3029" spans="2:56" x14ac:dyDescent="0.2">
      <c r="B3029" s="15">
        <v>41186</v>
      </c>
      <c r="C3029" s="14">
        <v>1.446</v>
      </c>
      <c r="E3029" s="15">
        <v>41186</v>
      </c>
      <c r="F3029" s="14">
        <v>2.1709999999999998</v>
      </c>
      <c r="H3029" s="15">
        <v>41186</v>
      </c>
      <c r="I3029" s="14">
        <v>5.9030000000000005</v>
      </c>
      <c r="K3029" s="15">
        <v>41186</v>
      </c>
      <c r="L3029" s="14">
        <v>5.1340000000000003</v>
      </c>
      <c r="N3029" s="15">
        <v>41186</v>
      </c>
      <c r="O3029" s="14">
        <v>2.492</v>
      </c>
      <c r="Q3029" s="15">
        <v>41186</v>
      </c>
      <c r="R3029" s="14">
        <v>1.724</v>
      </c>
      <c r="T3029" s="15">
        <v>41186</v>
      </c>
      <c r="U3029" s="14">
        <v>2.028</v>
      </c>
      <c r="W3029" s="15">
        <v>41186</v>
      </c>
      <c r="X3029" s="14">
        <v>8.6720000000000006</v>
      </c>
      <c r="Z3029" s="15">
        <v>41186</v>
      </c>
      <c r="AA3029" s="14">
        <v>1.7549999999999999</v>
      </c>
      <c r="AC3029" s="14">
        <f t="shared" si="351"/>
        <v>3.1896774293217978</v>
      </c>
      <c r="AE3029" s="15">
        <v>41186</v>
      </c>
      <c r="AF3029" s="14">
        <v>1.6732</v>
      </c>
      <c r="AH3029" s="15">
        <v>41186</v>
      </c>
      <c r="AI3029" s="14">
        <v>1.7029999999999998</v>
      </c>
      <c r="AK3029" s="15">
        <v>41186</v>
      </c>
      <c r="AL3029" s="14">
        <v>2.0819999999999999</v>
      </c>
      <c r="AM3029" s="14">
        <f t="shared" si="346"/>
        <v>1.1076774293217979</v>
      </c>
      <c r="AN3029" s="15">
        <v>41186</v>
      </c>
      <c r="AO3029" s="14">
        <v>2.7961</v>
      </c>
      <c r="AP3029" s="14">
        <f t="shared" si="347"/>
        <v>-1.1229</v>
      </c>
      <c r="AQ3029" s="15">
        <v>41186</v>
      </c>
      <c r="AR3029" s="14">
        <v>2.722</v>
      </c>
      <c r="AS3029" s="14">
        <f t="shared" si="348"/>
        <v>-1.0190000000000001</v>
      </c>
      <c r="AU3029" s="14">
        <f t="shared" si="352"/>
        <v>-0.6359999999999999</v>
      </c>
      <c r="AW3029" s="14">
        <f t="shared" si="349"/>
        <v>3.8210000000000006</v>
      </c>
      <c r="AY3029" s="14">
        <f t="shared" si="350"/>
        <v>3.0520000000000005</v>
      </c>
      <c r="BA3029" s="15">
        <v>41186</v>
      </c>
      <c r="BB3029" s="14">
        <v>445.61880000000002</v>
      </c>
      <c r="BD3029" s="15"/>
    </row>
    <row r="3030" spans="2:56" x14ac:dyDescent="0.2">
      <c r="B3030" s="15">
        <v>41187</v>
      </c>
      <c r="C3030" s="14">
        <v>1.52</v>
      </c>
      <c r="E3030" s="15">
        <v>41187</v>
      </c>
      <c r="F3030" s="14">
        <v>2.2850000000000001</v>
      </c>
      <c r="H3030" s="15">
        <v>41187</v>
      </c>
      <c r="I3030" s="14">
        <v>5.6859999999999999</v>
      </c>
      <c r="K3030" s="15">
        <v>41187</v>
      </c>
      <c r="L3030" s="14">
        <v>5.0540000000000003</v>
      </c>
      <c r="N3030" s="15">
        <v>41187</v>
      </c>
      <c r="O3030" s="14">
        <v>2.4710000000000001</v>
      </c>
      <c r="Q3030" s="15">
        <v>41187</v>
      </c>
      <c r="R3030" s="14">
        <v>1.778</v>
      </c>
      <c r="T3030" s="15">
        <v>41187</v>
      </c>
      <c r="U3030" s="14">
        <v>2.0529999999999999</v>
      </c>
      <c r="W3030" s="15">
        <v>41187</v>
      </c>
      <c r="X3030" s="14">
        <v>8.2189999999999994</v>
      </c>
      <c r="Z3030" s="15">
        <v>41187</v>
      </c>
      <c r="AA3030" s="14">
        <v>1.8149999999999999</v>
      </c>
      <c r="AC3030" s="14">
        <f t="shared" si="351"/>
        <v>3.1826245944693343</v>
      </c>
      <c r="AE3030" s="15">
        <v>41187</v>
      </c>
      <c r="AF3030" s="14">
        <v>1.7427999999999999</v>
      </c>
      <c r="AH3030" s="15">
        <v>41187</v>
      </c>
      <c r="AI3030" s="14">
        <v>1.77</v>
      </c>
      <c r="AK3030" s="15">
        <v>41187</v>
      </c>
      <c r="AL3030" s="14">
        <v>2.09</v>
      </c>
      <c r="AM3030" s="14">
        <f t="shared" si="346"/>
        <v>1.0926245944693345</v>
      </c>
      <c r="AN3030" s="15">
        <v>41187</v>
      </c>
      <c r="AO3030" s="14">
        <v>2.8101000000000003</v>
      </c>
      <c r="AP3030" s="14">
        <f t="shared" si="347"/>
        <v>-1.0673000000000004</v>
      </c>
      <c r="AQ3030" s="15">
        <v>41187</v>
      </c>
      <c r="AR3030" s="14">
        <v>2.742</v>
      </c>
      <c r="AS3030" s="14">
        <f t="shared" si="348"/>
        <v>-0.97199999999999998</v>
      </c>
      <c r="AU3030" s="14">
        <f t="shared" si="352"/>
        <v>-0.56999999999999984</v>
      </c>
      <c r="AW3030" s="14">
        <f t="shared" si="349"/>
        <v>3.5960000000000001</v>
      </c>
      <c r="AY3030" s="14">
        <f t="shared" si="350"/>
        <v>2.9640000000000004</v>
      </c>
      <c r="BA3030" s="15">
        <v>41187</v>
      </c>
      <c r="BB3030" s="14">
        <v>416.59730000000002</v>
      </c>
      <c r="BD3030" s="15"/>
    </row>
    <row r="3031" spans="2:56" x14ac:dyDescent="0.2">
      <c r="B3031" s="15">
        <v>41188</v>
      </c>
      <c r="C3031" s="14">
        <v>1.52</v>
      </c>
      <c r="E3031" s="15">
        <v>41188</v>
      </c>
      <c r="F3031" s="14">
        <v>2.2850000000000001</v>
      </c>
      <c r="H3031" s="15">
        <v>41188</v>
      </c>
      <c r="I3031" s="14">
        <v>5.6859999999999999</v>
      </c>
      <c r="K3031" s="15">
        <v>41188</v>
      </c>
      <c r="L3031" s="14">
        <v>5.0540000000000003</v>
      </c>
      <c r="N3031" s="15">
        <v>41188</v>
      </c>
      <c r="O3031" s="14">
        <v>2.4710000000000001</v>
      </c>
      <c r="Q3031" s="15">
        <v>41188</v>
      </c>
      <c r="R3031" s="14">
        <v>1.778</v>
      </c>
      <c r="T3031" s="15">
        <v>41188</v>
      </c>
      <c r="U3031" s="14">
        <v>2.0529999999999999</v>
      </c>
      <c r="W3031" s="15">
        <v>41188</v>
      </c>
      <c r="X3031" s="14">
        <v>8.2189999999999994</v>
      </c>
      <c r="Z3031" s="15">
        <v>41188</v>
      </c>
      <c r="AA3031" s="14">
        <v>1.8149999999999999</v>
      </c>
      <c r="AC3031" s="14">
        <f t="shared" si="351"/>
        <v>3.1826245944693343</v>
      </c>
      <c r="AE3031" s="15">
        <v>41188</v>
      </c>
      <c r="AF3031" s="14">
        <v>1.7427999999999999</v>
      </c>
      <c r="AH3031" s="15">
        <v>41188</v>
      </c>
      <c r="AI3031" s="14">
        <v>1.77</v>
      </c>
      <c r="AK3031" s="15">
        <v>41188</v>
      </c>
      <c r="AL3031" s="14">
        <v>2.09</v>
      </c>
      <c r="AM3031" s="14">
        <f t="shared" si="346"/>
        <v>1.0926245944693345</v>
      </c>
      <c r="AN3031" s="15">
        <v>41188</v>
      </c>
      <c r="AO3031" s="14">
        <v>2.8101000000000003</v>
      </c>
      <c r="AP3031" s="14">
        <f t="shared" si="347"/>
        <v>-1.0673000000000004</v>
      </c>
      <c r="AQ3031" s="15">
        <v>41188</v>
      </c>
      <c r="AR3031" s="14">
        <v>2.742</v>
      </c>
      <c r="AS3031" s="14">
        <f t="shared" si="348"/>
        <v>-0.97199999999999998</v>
      </c>
      <c r="AU3031" s="14">
        <f t="shared" si="352"/>
        <v>-0.56999999999999984</v>
      </c>
      <c r="AW3031" s="14">
        <f t="shared" si="349"/>
        <v>3.5960000000000001</v>
      </c>
      <c r="AY3031" s="14">
        <f t="shared" si="350"/>
        <v>2.9640000000000004</v>
      </c>
      <c r="BA3031" s="15">
        <v>41188</v>
      </c>
      <c r="BB3031" s="14">
        <v>416.59730000000002</v>
      </c>
      <c r="BD3031" s="15"/>
    </row>
    <row r="3032" spans="2:56" x14ac:dyDescent="0.2">
      <c r="B3032" s="15">
        <v>41189</v>
      </c>
      <c r="C3032" s="14">
        <v>1.52</v>
      </c>
      <c r="E3032" s="15">
        <v>41189</v>
      </c>
      <c r="F3032" s="14">
        <v>2.2850000000000001</v>
      </c>
      <c r="H3032" s="15">
        <v>41189</v>
      </c>
      <c r="I3032" s="14">
        <v>5.6859999999999999</v>
      </c>
      <c r="K3032" s="15">
        <v>41189</v>
      </c>
      <c r="L3032" s="14">
        <v>5.0540000000000003</v>
      </c>
      <c r="N3032" s="15">
        <v>41189</v>
      </c>
      <c r="O3032" s="14">
        <v>2.4710000000000001</v>
      </c>
      <c r="Q3032" s="15">
        <v>41189</v>
      </c>
      <c r="R3032" s="14">
        <v>1.778</v>
      </c>
      <c r="T3032" s="15">
        <v>41189</v>
      </c>
      <c r="U3032" s="14">
        <v>2.0529999999999999</v>
      </c>
      <c r="W3032" s="15">
        <v>41189</v>
      </c>
      <c r="X3032" s="14">
        <v>8.2189999999999994</v>
      </c>
      <c r="Z3032" s="15">
        <v>41189</v>
      </c>
      <c r="AA3032" s="14">
        <v>1.8149999999999999</v>
      </c>
      <c r="AC3032" s="14">
        <f t="shared" si="351"/>
        <v>3.1826245944693343</v>
      </c>
      <c r="AE3032" s="15">
        <v>41189</v>
      </c>
      <c r="AF3032" s="14">
        <v>1.7427999999999999</v>
      </c>
      <c r="AH3032" s="15">
        <v>41189</v>
      </c>
      <c r="AI3032" s="14">
        <v>1.77</v>
      </c>
      <c r="AK3032" s="15">
        <v>41189</v>
      </c>
      <c r="AL3032" s="14">
        <v>2.09</v>
      </c>
      <c r="AM3032" s="14">
        <f t="shared" si="346"/>
        <v>1.0926245944693345</v>
      </c>
      <c r="AN3032" s="15">
        <v>41189</v>
      </c>
      <c r="AO3032" s="14">
        <v>2.8101000000000003</v>
      </c>
      <c r="AP3032" s="14">
        <f t="shared" si="347"/>
        <v>-1.0673000000000004</v>
      </c>
      <c r="AQ3032" s="15">
        <v>41189</v>
      </c>
      <c r="AR3032" s="14">
        <v>2.742</v>
      </c>
      <c r="AS3032" s="14">
        <f t="shared" si="348"/>
        <v>-0.97199999999999998</v>
      </c>
      <c r="AU3032" s="14">
        <f t="shared" si="352"/>
        <v>-0.56999999999999984</v>
      </c>
      <c r="AW3032" s="14">
        <f t="shared" si="349"/>
        <v>3.5960000000000001</v>
      </c>
      <c r="AY3032" s="14">
        <f t="shared" si="350"/>
        <v>2.9640000000000004</v>
      </c>
      <c r="BA3032" s="15">
        <v>41189</v>
      </c>
      <c r="BB3032" s="14">
        <v>416.59730000000002</v>
      </c>
      <c r="BD3032" s="15"/>
    </row>
    <row r="3033" spans="2:56" x14ac:dyDescent="0.2">
      <c r="B3033" s="15">
        <v>41190</v>
      </c>
      <c r="C3033" s="14">
        <v>1.4750000000000001</v>
      </c>
      <c r="E3033" s="15">
        <v>41190</v>
      </c>
      <c r="F3033" s="14">
        <v>2.274</v>
      </c>
      <c r="H3033" s="15">
        <v>41190</v>
      </c>
      <c r="I3033" s="14">
        <v>5.7140000000000004</v>
      </c>
      <c r="K3033" s="15">
        <v>41190</v>
      </c>
      <c r="L3033" s="14">
        <v>5.0780000000000003</v>
      </c>
      <c r="N3033" s="15">
        <v>41190</v>
      </c>
      <c r="O3033" s="14">
        <v>2.4569999999999999</v>
      </c>
      <c r="Q3033" s="15">
        <v>41190</v>
      </c>
      <c r="R3033" s="14">
        <v>1.7410000000000001</v>
      </c>
      <c r="T3033" s="15">
        <v>41190</v>
      </c>
      <c r="U3033" s="14">
        <v>2.04</v>
      </c>
      <c r="W3033" s="15">
        <v>41190</v>
      </c>
      <c r="X3033" s="14">
        <v>8.2219999999999995</v>
      </c>
      <c r="Z3033" s="15">
        <v>41190</v>
      </c>
      <c r="AA3033" s="14">
        <v>1.7730000000000001</v>
      </c>
      <c r="AC3033" s="14">
        <f t="shared" si="351"/>
        <v>3.1721534064575927</v>
      </c>
      <c r="AE3033" s="15">
        <v>41190</v>
      </c>
      <c r="AF3033" s="14">
        <v>1.7427999999999999</v>
      </c>
      <c r="AH3033" s="15">
        <v>41190</v>
      </c>
      <c r="AI3033" s="14">
        <v>1.7309999999999999</v>
      </c>
      <c r="AK3033" s="15">
        <v>41190</v>
      </c>
      <c r="AL3033" s="14">
        <v>2.0840000000000001</v>
      </c>
      <c r="AM3033" s="14">
        <f t="shared" si="346"/>
        <v>1.0881534064575926</v>
      </c>
      <c r="AN3033" s="15">
        <v>41190</v>
      </c>
      <c r="AO3033" s="14">
        <v>2.7949999999999999</v>
      </c>
      <c r="AP3033" s="14">
        <f t="shared" si="347"/>
        <v>-1.0522</v>
      </c>
      <c r="AQ3033" s="15">
        <v>41190</v>
      </c>
      <c r="AR3033" s="14">
        <v>2.76</v>
      </c>
      <c r="AS3033" s="14">
        <f t="shared" si="348"/>
        <v>-1.0289999999999999</v>
      </c>
      <c r="AU3033" s="14">
        <f t="shared" si="352"/>
        <v>-0.60899999999999999</v>
      </c>
      <c r="AW3033" s="14">
        <f t="shared" si="349"/>
        <v>3.6300000000000003</v>
      </c>
      <c r="AY3033" s="14">
        <f t="shared" si="350"/>
        <v>2.9940000000000002</v>
      </c>
      <c r="BA3033" s="15">
        <v>41190</v>
      </c>
      <c r="BB3033" s="14">
        <v>423.94439999999997</v>
      </c>
      <c r="BD3033" s="15"/>
    </row>
    <row r="3034" spans="2:56" x14ac:dyDescent="0.2">
      <c r="B3034" s="15">
        <v>41191</v>
      </c>
      <c r="C3034" s="14">
        <v>1.474</v>
      </c>
      <c r="E3034" s="15">
        <v>41191</v>
      </c>
      <c r="F3034" s="14">
        <v>2.2349999999999999</v>
      </c>
      <c r="H3034" s="15">
        <v>41191</v>
      </c>
      <c r="I3034" s="14">
        <v>5.82</v>
      </c>
      <c r="K3034" s="15">
        <v>41191</v>
      </c>
      <c r="L3034" s="14">
        <v>5.1079999999999997</v>
      </c>
      <c r="N3034" s="15">
        <v>41191</v>
      </c>
      <c r="O3034" s="14">
        <v>2.4300000000000002</v>
      </c>
      <c r="Q3034" s="15">
        <v>41191</v>
      </c>
      <c r="R3034" s="14">
        <v>1.7469999999999999</v>
      </c>
      <c r="T3034" s="15">
        <v>41191</v>
      </c>
      <c r="U3034" s="14">
        <v>2.0089999999999999</v>
      </c>
      <c r="W3034" s="15">
        <v>41191</v>
      </c>
      <c r="X3034" s="14">
        <v>8.3390000000000004</v>
      </c>
      <c r="Z3034" s="15">
        <v>41191</v>
      </c>
      <c r="AA3034" s="14">
        <v>1.7709999999999999</v>
      </c>
      <c r="AC3034" s="14">
        <f t="shared" si="351"/>
        <v>3.1850276533292137</v>
      </c>
      <c r="AE3034" s="15">
        <v>41191</v>
      </c>
      <c r="AF3034" s="14">
        <v>1.7132000000000001</v>
      </c>
      <c r="AH3034" s="15">
        <v>41191</v>
      </c>
      <c r="AI3034" s="14">
        <v>1.7269999999999999</v>
      </c>
      <c r="AK3034" s="15">
        <v>41191</v>
      </c>
      <c r="AL3034" s="14">
        <v>2.081</v>
      </c>
      <c r="AM3034" s="14">
        <f t="shared" si="346"/>
        <v>1.1040276533292137</v>
      </c>
      <c r="AN3034" s="15">
        <v>41191</v>
      </c>
      <c r="AO3034" s="14">
        <v>2.794</v>
      </c>
      <c r="AP3034" s="14">
        <f t="shared" si="347"/>
        <v>-1.0808</v>
      </c>
      <c r="AQ3034" s="15">
        <v>41191</v>
      </c>
      <c r="AR3034" s="14">
        <v>2.7509999999999999</v>
      </c>
      <c r="AS3034" s="14">
        <f t="shared" si="348"/>
        <v>-1.024</v>
      </c>
      <c r="AU3034" s="14">
        <f t="shared" si="352"/>
        <v>-0.60699999999999998</v>
      </c>
      <c r="AW3034" s="14">
        <f t="shared" si="349"/>
        <v>3.7390000000000003</v>
      </c>
      <c r="AY3034" s="14">
        <f t="shared" si="350"/>
        <v>3.0269999999999997</v>
      </c>
      <c r="BA3034" s="15">
        <v>41191</v>
      </c>
      <c r="BB3034" s="14">
        <v>434.6472</v>
      </c>
      <c r="BD3034" s="15"/>
    </row>
    <row r="3035" spans="2:56" x14ac:dyDescent="0.2">
      <c r="B3035" s="15">
        <v>41192</v>
      </c>
      <c r="C3035" s="14">
        <v>1.4889999999999999</v>
      </c>
      <c r="E3035" s="15">
        <v>41192</v>
      </c>
      <c r="F3035" s="14">
        <v>2.1970000000000001</v>
      </c>
      <c r="H3035" s="15">
        <v>41192</v>
      </c>
      <c r="I3035" s="14">
        <v>5.8040000000000003</v>
      </c>
      <c r="K3035" s="15">
        <v>41192</v>
      </c>
      <c r="L3035" s="14">
        <v>5.1100000000000003</v>
      </c>
      <c r="N3035" s="15">
        <v>41192</v>
      </c>
      <c r="O3035" s="14">
        <v>2.419</v>
      </c>
      <c r="Q3035" s="15">
        <v>41192</v>
      </c>
      <c r="R3035" s="14">
        <v>1.734</v>
      </c>
      <c r="T3035" s="15">
        <v>41192</v>
      </c>
      <c r="U3035" s="14">
        <v>1.9929999999999999</v>
      </c>
      <c r="W3035" s="15">
        <v>41192</v>
      </c>
      <c r="X3035" s="14">
        <v>8.1280000000000001</v>
      </c>
      <c r="Z3035" s="15">
        <v>41192</v>
      </c>
      <c r="AA3035" s="14">
        <v>1.7629999999999999</v>
      </c>
      <c r="AC3035" s="14">
        <f t="shared" si="351"/>
        <v>3.171539317163603</v>
      </c>
      <c r="AE3035" s="15">
        <v>41192</v>
      </c>
      <c r="AF3035" s="14">
        <v>1.6741999999999999</v>
      </c>
      <c r="AH3035" s="15">
        <v>41192</v>
      </c>
      <c r="AI3035" s="14">
        <v>1.766</v>
      </c>
      <c r="AK3035" s="15">
        <v>41192</v>
      </c>
      <c r="AL3035" s="14">
        <v>2.0840000000000001</v>
      </c>
      <c r="AM3035" s="14">
        <f t="shared" si="346"/>
        <v>1.087539317163603</v>
      </c>
      <c r="AN3035" s="15">
        <v>41192</v>
      </c>
      <c r="AO3035" s="14">
        <v>2.7438000000000002</v>
      </c>
      <c r="AP3035" s="14">
        <f t="shared" si="347"/>
        <v>-1.0696000000000003</v>
      </c>
      <c r="AQ3035" s="15">
        <v>41192</v>
      </c>
      <c r="AR3035" s="14">
        <v>2.7530000000000001</v>
      </c>
      <c r="AS3035" s="14">
        <f t="shared" si="348"/>
        <v>-0.9870000000000001</v>
      </c>
      <c r="AU3035" s="14">
        <f t="shared" si="352"/>
        <v>-0.5950000000000002</v>
      </c>
      <c r="AW3035" s="14">
        <f t="shared" si="349"/>
        <v>3.72</v>
      </c>
      <c r="AY3035" s="14">
        <f t="shared" si="350"/>
        <v>3.0260000000000002</v>
      </c>
      <c r="BA3035" s="15">
        <v>41192</v>
      </c>
      <c r="BB3035" s="14">
        <v>431.43790000000001</v>
      </c>
      <c r="BD3035" s="15"/>
    </row>
    <row r="3036" spans="2:56" x14ac:dyDescent="0.2">
      <c r="B3036" s="15">
        <v>41193</v>
      </c>
      <c r="C3036" s="14">
        <v>1.502</v>
      </c>
      <c r="E3036" s="15">
        <v>41193</v>
      </c>
      <c r="F3036" s="14">
        <v>2.1890000000000001</v>
      </c>
      <c r="H3036" s="15">
        <v>41193</v>
      </c>
      <c r="I3036" s="14">
        <v>5.7620000000000005</v>
      </c>
      <c r="K3036" s="15">
        <v>41193</v>
      </c>
      <c r="L3036" s="14">
        <v>5.0229999999999997</v>
      </c>
      <c r="N3036" s="15">
        <v>41193</v>
      </c>
      <c r="O3036" s="14">
        <v>2.4039999999999999</v>
      </c>
      <c r="Q3036" s="15">
        <v>41193</v>
      </c>
      <c r="R3036" s="14">
        <v>1.734</v>
      </c>
      <c r="T3036" s="15">
        <v>41193</v>
      </c>
      <c r="U3036" s="14">
        <v>1.988</v>
      </c>
      <c r="W3036" s="15">
        <v>41193</v>
      </c>
      <c r="X3036" s="14">
        <v>8.1170000000000009</v>
      </c>
      <c r="Z3036" s="15">
        <v>41193</v>
      </c>
      <c r="AA3036" s="14">
        <v>1.764</v>
      </c>
      <c r="AC3036" s="14">
        <f t="shared" si="351"/>
        <v>3.1501198825892165</v>
      </c>
      <c r="AE3036" s="15">
        <v>41193</v>
      </c>
      <c r="AF3036" s="14">
        <v>1.6699000000000002</v>
      </c>
      <c r="AH3036" s="15">
        <v>41193</v>
      </c>
      <c r="AI3036" s="14">
        <v>1.7829999999999999</v>
      </c>
      <c r="AK3036" s="15">
        <v>41193</v>
      </c>
      <c r="AL3036" s="14">
        <v>2.0750000000000002</v>
      </c>
      <c r="AM3036" s="14">
        <f t="shared" si="346"/>
        <v>1.0751198825892163</v>
      </c>
      <c r="AN3036" s="15">
        <v>41193</v>
      </c>
      <c r="AO3036" s="14">
        <v>2.714</v>
      </c>
      <c r="AP3036" s="14">
        <f t="shared" si="347"/>
        <v>-1.0440999999999998</v>
      </c>
      <c r="AQ3036" s="15">
        <v>41193</v>
      </c>
      <c r="AR3036" s="14">
        <v>2.8120000000000003</v>
      </c>
      <c r="AS3036" s="14">
        <f t="shared" si="348"/>
        <v>-1.0290000000000004</v>
      </c>
      <c r="AU3036" s="14">
        <f t="shared" si="352"/>
        <v>-0.57300000000000018</v>
      </c>
      <c r="AW3036" s="14">
        <f t="shared" si="349"/>
        <v>3.6870000000000003</v>
      </c>
      <c r="AY3036" s="14">
        <f t="shared" si="350"/>
        <v>2.9479999999999995</v>
      </c>
      <c r="BA3036" s="15">
        <v>41193</v>
      </c>
      <c r="BB3036" s="14">
        <v>426.05849999999998</v>
      </c>
      <c r="BD3036" s="15"/>
    </row>
    <row r="3037" spans="2:56" x14ac:dyDescent="0.2">
      <c r="B3037" s="15">
        <v>41194</v>
      </c>
      <c r="C3037" s="14">
        <v>1.4450000000000001</v>
      </c>
      <c r="E3037" s="15">
        <v>41194</v>
      </c>
      <c r="F3037" s="14">
        <v>2.153</v>
      </c>
      <c r="H3037" s="15">
        <v>41194</v>
      </c>
      <c r="I3037" s="14">
        <v>5.625</v>
      </c>
      <c r="K3037" s="15">
        <v>41194</v>
      </c>
      <c r="L3037" s="14">
        <v>4.984</v>
      </c>
      <c r="N3037" s="15">
        <v>41194</v>
      </c>
      <c r="O3037" s="14">
        <v>2.367</v>
      </c>
      <c r="Q3037" s="15">
        <v>41194</v>
      </c>
      <c r="R3037" s="14">
        <v>1.69</v>
      </c>
      <c r="T3037" s="15">
        <v>41194</v>
      </c>
      <c r="U3037" s="14">
        <v>1.956</v>
      </c>
      <c r="W3037" s="15">
        <v>41194</v>
      </c>
      <c r="X3037" s="14">
        <v>8.032</v>
      </c>
      <c r="Z3037" s="15">
        <v>41194</v>
      </c>
      <c r="AA3037" s="14">
        <v>1.7050000000000001</v>
      </c>
      <c r="AC3037" s="14">
        <f t="shared" si="351"/>
        <v>3.0917469488645137</v>
      </c>
      <c r="AE3037" s="15">
        <v>41194</v>
      </c>
      <c r="AF3037" s="14">
        <v>1.6560000000000001</v>
      </c>
      <c r="AH3037" s="15">
        <v>41194</v>
      </c>
      <c r="AI3037" s="14">
        <v>1.7210000000000001</v>
      </c>
      <c r="AK3037" s="15">
        <v>41194</v>
      </c>
      <c r="AL3037" s="14">
        <v>2.08</v>
      </c>
      <c r="AM3037" s="14">
        <f t="shared" si="346"/>
        <v>1.0117469488645137</v>
      </c>
      <c r="AN3037" s="15">
        <v>41194</v>
      </c>
      <c r="AO3037" s="14">
        <v>2.7143000000000002</v>
      </c>
      <c r="AP3037" s="14">
        <f t="shared" si="347"/>
        <v>-1.0583</v>
      </c>
      <c r="AQ3037" s="15">
        <v>41194</v>
      </c>
      <c r="AR3037" s="14">
        <v>2.8</v>
      </c>
      <c r="AS3037" s="14">
        <f t="shared" si="348"/>
        <v>-1.0789999999999997</v>
      </c>
      <c r="AU3037" s="14">
        <f t="shared" si="352"/>
        <v>-0.63500000000000001</v>
      </c>
      <c r="AW3037" s="14">
        <f t="shared" si="349"/>
        <v>3.5449999999999999</v>
      </c>
      <c r="AY3037" s="14">
        <f t="shared" si="350"/>
        <v>2.9039999999999999</v>
      </c>
      <c r="BA3037" s="15">
        <v>41194</v>
      </c>
      <c r="BB3037" s="14">
        <v>417.99279999999999</v>
      </c>
      <c r="BD3037" s="15"/>
    </row>
    <row r="3038" spans="2:56" x14ac:dyDescent="0.2">
      <c r="B3038" s="15">
        <v>41195</v>
      </c>
      <c r="C3038" s="14">
        <v>1.4450000000000001</v>
      </c>
      <c r="E3038" s="15">
        <v>41195</v>
      </c>
      <c r="F3038" s="14">
        <v>2.153</v>
      </c>
      <c r="H3038" s="15">
        <v>41195</v>
      </c>
      <c r="I3038" s="14">
        <v>5.625</v>
      </c>
      <c r="K3038" s="15">
        <v>41195</v>
      </c>
      <c r="L3038" s="14">
        <v>4.984</v>
      </c>
      <c r="N3038" s="15">
        <v>41195</v>
      </c>
      <c r="O3038" s="14">
        <v>2.367</v>
      </c>
      <c r="Q3038" s="15">
        <v>41195</v>
      </c>
      <c r="R3038" s="14">
        <v>1.69</v>
      </c>
      <c r="T3038" s="15">
        <v>41195</v>
      </c>
      <c r="U3038" s="14">
        <v>1.956</v>
      </c>
      <c r="W3038" s="15">
        <v>41195</v>
      </c>
      <c r="X3038" s="14">
        <v>8.032</v>
      </c>
      <c r="Z3038" s="15">
        <v>41195</v>
      </c>
      <c r="AA3038" s="14">
        <v>1.7050000000000001</v>
      </c>
      <c r="AC3038" s="14">
        <f t="shared" si="351"/>
        <v>3.0917469488645137</v>
      </c>
      <c r="AE3038" s="15">
        <v>41195</v>
      </c>
      <c r="AF3038" s="14">
        <v>1.6560000000000001</v>
      </c>
      <c r="AH3038" s="15">
        <v>41195</v>
      </c>
      <c r="AI3038" s="14">
        <v>1.7210000000000001</v>
      </c>
      <c r="AK3038" s="15">
        <v>41195</v>
      </c>
      <c r="AL3038" s="14">
        <v>2.08</v>
      </c>
      <c r="AM3038" s="14">
        <f t="shared" si="346"/>
        <v>1.0117469488645137</v>
      </c>
      <c r="AN3038" s="15">
        <v>41195</v>
      </c>
      <c r="AO3038" s="14">
        <v>2.7143000000000002</v>
      </c>
      <c r="AP3038" s="14">
        <f t="shared" si="347"/>
        <v>-1.0583</v>
      </c>
      <c r="AQ3038" s="15">
        <v>41195</v>
      </c>
      <c r="AR3038" s="14">
        <v>2.8</v>
      </c>
      <c r="AS3038" s="14">
        <f t="shared" si="348"/>
        <v>-1.0789999999999997</v>
      </c>
      <c r="AU3038" s="14">
        <f t="shared" si="352"/>
        <v>-0.63500000000000001</v>
      </c>
      <c r="AW3038" s="14">
        <f t="shared" si="349"/>
        <v>3.5449999999999999</v>
      </c>
      <c r="AY3038" s="14">
        <f t="shared" si="350"/>
        <v>2.9039999999999999</v>
      </c>
      <c r="BA3038" s="15">
        <v>41195</v>
      </c>
      <c r="BB3038" s="14">
        <v>417.99279999999999</v>
      </c>
      <c r="BD3038" s="15"/>
    </row>
    <row r="3039" spans="2:56" x14ac:dyDescent="0.2">
      <c r="B3039" s="15">
        <v>41196</v>
      </c>
      <c r="C3039" s="14">
        <v>1.4450000000000001</v>
      </c>
      <c r="E3039" s="15">
        <v>41196</v>
      </c>
      <c r="F3039" s="14">
        <v>2.153</v>
      </c>
      <c r="H3039" s="15">
        <v>41196</v>
      </c>
      <c r="I3039" s="14">
        <v>5.625</v>
      </c>
      <c r="K3039" s="15">
        <v>41196</v>
      </c>
      <c r="L3039" s="14">
        <v>4.984</v>
      </c>
      <c r="N3039" s="15">
        <v>41196</v>
      </c>
      <c r="O3039" s="14">
        <v>2.367</v>
      </c>
      <c r="Q3039" s="15">
        <v>41196</v>
      </c>
      <c r="R3039" s="14">
        <v>1.69</v>
      </c>
      <c r="T3039" s="15">
        <v>41196</v>
      </c>
      <c r="U3039" s="14">
        <v>1.956</v>
      </c>
      <c r="W3039" s="15">
        <v>41196</v>
      </c>
      <c r="X3039" s="14">
        <v>8.032</v>
      </c>
      <c r="Z3039" s="15">
        <v>41196</v>
      </c>
      <c r="AA3039" s="14">
        <v>1.7050000000000001</v>
      </c>
      <c r="AC3039" s="14">
        <f t="shared" si="351"/>
        <v>3.0917469488645137</v>
      </c>
      <c r="AE3039" s="15">
        <v>41196</v>
      </c>
      <c r="AF3039" s="14">
        <v>1.6560000000000001</v>
      </c>
      <c r="AH3039" s="15">
        <v>41196</v>
      </c>
      <c r="AI3039" s="14">
        <v>1.7210000000000001</v>
      </c>
      <c r="AK3039" s="15">
        <v>41196</v>
      </c>
      <c r="AL3039" s="14">
        <v>2.08</v>
      </c>
      <c r="AM3039" s="14">
        <f t="shared" si="346"/>
        <v>1.0117469488645137</v>
      </c>
      <c r="AN3039" s="15">
        <v>41196</v>
      </c>
      <c r="AO3039" s="14">
        <v>2.7143000000000002</v>
      </c>
      <c r="AP3039" s="14">
        <f t="shared" si="347"/>
        <v>-1.0583</v>
      </c>
      <c r="AQ3039" s="15">
        <v>41196</v>
      </c>
      <c r="AR3039" s="14">
        <v>2.8</v>
      </c>
      <c r="AS3039" s="14">
        <f t="shared" si="348"/>
        <v>-1.0789999999999997</v>
      </c>
      <c r="AU3039" s="14">
        <f t="shared" si="352"/>
        <v>-0.63500000000000001</v>
      </c>
      <c r="AW3039" s="14">
        <f t="shared" si="349"/>
        <v>3.5449999999999999</v>
      </c>
      <c r="AY3039" s="14">
        <f t="shared" si="350"/>
        <v>2.9039999999999999</v>
      </c>
      <c r="BA3039" s="15">
        <v>41196</v>
      </c>
      <c r="BB3039" s="14">
        <v>417.99279999999999</v>
      </c>
      <c r="BD3039" s="15"/>
    </row>
    <row r="3040" spans="2:56" x14ac:dyDescent="0.2">
      <c r="B3040" s="15">
        <v>41197</v>
      </c>
      <c r="C3040" s="14">
        <v>1.472</v>
      </c>
      <c r="E3040" s="15">
        <v>41197</v>
      </c>
      <c r="F3040" s="14">
        <v>2.1469999999999998</v>
      </c>
      <c r="H3040" s="15">
        <v>41197</v>
      </c>
      <c r="I3040" s="14">
        <v>5.8170000000000002</v>
      </c>
      <c r="K3040" s="15">
        <v>41197</v>
      </c>
      <c r="L3040" s="14">
        <v>4.9820000000000002</v>
      </c>
      <c r="N3040" s="15">
        <v>41197</v>
      </c>
      <c r="O3040" s="14">
        <v>2.3359999999999999</v>
      </c>
      <c r="Q3040" s="15">
        <v>41197</v>
      </c>
      <c r="R3040" s="14">
        <v>1.7210000000000001</v>
      </c>
      <c r="T3040" s="15">
        <v>41197</v>
      </c>
      <c r="U3040" s="14">
        <v>1.95</v>
      </c>
      <c r="W3040" s="15">
        <v>41197</v>
      </c>
      <c r="X3040" s="14">
        <v>8.0649999999999995</v>
      </c>
      <c r="Z3040" s="15">
        <v>41197</v>
      </c>
      <c r="AA3040" s="14">
        <v>1.734</v>
      </c>
      <c r="AC3040" s="14">
        <f t="shared" si="351"/>
        <v>3.1257761470724548</v>
      </c>
      <c r="AE3040" s="15">
        <v>41197</v>
      </c>
      <c r="AF3040" s="14">
        <v>1.663</v>
      </c>
      <c r="AH3040" s="15">
        <v>41197</v>
      </c>
      <c r="AI3040" s="14">
        <v>1.7589999999999999</v>
      </c>
      <c r="AK3040" s="15">
        <v>41197</v>
      </c>
      <c r="AL3040" s="14">
        <v>2.052</v>
      </c>
      <c r="AM3040" s="14">
        <f t="shared" si="346"/>
        <v>1.0737761470724547</v>
      </c>
      <c r="AN3040" s="15">
        <v>41197</v>
      </c>
      <c r="AO3040" s="14">
        <v>2.726</v>
      </c>
      <c r="AP3040" s="14">
        <f t="shared" si="347"/>
        <v>-1.0629999999999999</v>
      </c>
      <c r="AQ3040" s="15">
        <v>41197</v>
      </c>
      <c r="AR3040" s="14">
        <v>2.8</v>
      </c>
      <c r="AS3040" s="14">
        <f t="shared" si="348"/>
        <v>-1.0409999999999999</v>
      </c>
      <c r="AU3040" s="14">
        <f t="shared" si="352"/>
        <v>-0.58000000000000007</v>
      </c>
      <c r="AW3040" s="14">
        <f t="shared" si="349"/>
        <v>3.7650000000000001</v>
      </c>
      <c r="AY3040" s="14">
        <f t="shared" si="350"/>
        <v>2.93</v>
      </c>
      <c r="BA3040" s="15">
        <v>41197</v>
      </c>
      <c r="BB3040" s="14">
        <v>434.4896</v>
      </c>
      <c r="BD3040" s="15"/>
    </row>
    <row r="3041" spans="2:56" x14ac:dyDescent="0.2">
      <c r="B3041" s="15">
        <v>41198</v>
      </c>
      <c r="C3041" s="14">
        <v>1.5430000000000001</v>
      </c>
      <c r="E3041" s="15">
        <v>41198</v>
      </c>
      <c r="F3041" s="14">
        <v>2.2109999999999999</v>
      </c>
      <c r="H3041" s="15">
        <v>41198</v>
      </c>
      <c r="I3041" s="14">
        <v>5.8049999999999997</v>
      </c>
      <c r="K3041" s="15">
        <v>41198</v>
      </c>
      <c r="L3041" s="14">
        <v>4.9370000000000003</v>
      </c>
      <c r="N3041" s="15">
        <v>41198</v>
      </c>
      <c r="O3041" s="14">
        <v>2.38</v>
      </c>
      <c r="Q3041" s="15">
        <v>41198</v>
      </c>
      <c r="R3041" s="14">
        <v>1.782</v>
      </c>
      <c r="T3041" s="15">
        <v>41198</v>
      </c>
      <c r="U3041" s="14">
        <v>2.004</v>
      </c>
      <c r="W3041" s="15">
        <v>41198</v>
      </c>
      <c r="X3041" s="14">
        <v>8.0459999999999994</v>
      </c>
      <c r="Z3041" s="15">
        <v>41198</v>
      </c>
      <c r="AA3041" s="14">
        <v>1.796</v>
      </c>
      <c r="AC3041" s="14">
        <f t="shared" si="351"/>
        <v>3.1570923837478753</v>
      </c>
      <c r="AE3041" s="15">
        <v>41198</v>
      </c>
      <c r="AF3041" s="14">
        <v>1.7185999999999999</v>
      </c>
      <c r="AH3041" s="15">
        <v>41198</v>
      </c>
      <c r="AI3041" s="14">
        <v>1.8199999999999998</v>
      </c>
      <c r="AK3041" s="15">
        <v>41198</v>
      </c>
      <c r="AL3041" s="14">
        <v>2.0569999999999999</v>
      </c>
      <c r="AM3041" s="14">
        <f t="shared" ref="AM3041:AM3104" si="353">AC3041-AL3041</f>
        <v>1.1000923837478753</v>
      </c>
      <c r="AN3041" s="15">
        <v>41198</v>
      </c>
      <c r="AO3041" s="14">
        <v>2.7185999999999999</v>
      </c>
      <c r="AP3041" s="14">
        <f t="shared" ref="AP3041:AP3104" si="354">AF3041-AO3041</f>
        <v>-1</v>
      </c>
      <c r="AQ3041" s="15">
        <v>41198</v>
      </c>
      <c r="AR3041" s="14">
        <v>2.7970000000000002</v>
      </c>
      <c r="AS3041" s="14">
        <f t="shared" ref="AS3041:AS3104" si="355">AI3041-AR3041</f>
        <v>-0.97700000000000031</v>
      </c>
      <c r="AU3041" s="14">
        <f t="shared" si="352"/>
        <v>-0.51399999999999979</v>
      </c>
      <c r="AW3041" s="14">
        <f t="shared" ref="AW3041:AW3104" si="356">I3041-AL3041</f>
        <v>3.7479999999999998</v>
      </c>
      <c r="AY3041" s="14">
        <f t="shared" ref="AY3041:AY3104" si="357">L3041-AL3041</f>
        <v>2.8800000000000003</v>
      </c>
      <c r="BA3041" s="15">
        <v>41198</v>
      </c>
      <c r="BB3041" s="14">
        <v>426.1343</v>
      </c>
      <c r="BD3041" s="15"/>
    </row>
    <row r="3042" spans="2:56" x14ac:dyDescent="0.2">
      <c r="B3042" s="15">
        <v>41199</v>
      </c>
      <c r="C3042" s="14">
        <v>1.6339999999999999</v>
      </c>
      <c r="E3042" s="15">
        <v>41199</v>
      </c>
      <c r="F3042" s="14">
        <v>2.2530000000000001</v>
      </c>
      <c r="H3042" s="15">
        <v>41199</v>
      </c>
      <c r="I3042" s="14">
        <v>5.4669999999999996</v>
      </c>
      <c r="K3042" s="15">
        <v>41199</v>
      </c>
      <c r="L3042" s="14">
        <v>4.7679999999999998</v>
      </c>
      <c r="N3042" s="15">
        <v>41199</v>
      </c>
      <c r="O3042" s="14">
        <v>2.4119999999999999</v>
      </c>
      <c r="Q3042" s="15">
        <v>41199</v>
      </c>
      <c r="R3042" s="14">
        <v>1.8580000000000001</v>
      </c>
      <c r="T3042" s="15">
        <v>41199</v>
      </c>
      <c r="U3042" s="14">
        <v>2.0489999999999999</v>
      </c>
      <c r="W3042" s="15">
        <v>41199</v>
      </c>
      <c r="X3042" s="14">
        <v>7.7489999999999997</v>
      </c>
      <c r="Z3042" s="15">
        <v>41199</v>
      </c>
      <c r="AA3042" s="14">
        <v>1.8740000000000001</v>
      </c>
      <c r="AC3042" s="14">
        <f t="shared" si="351"/>
        <v>3.1140811061331681</v>
      </c>
      <c r="AE3042" s="15">
        <v>41199</v>
      </c>
      <c r="AF3042" s="14">
        <v>1.8185</v>
      </c>
      <c r="AH3042" s="15">
        <v>41199</v>
      </c>
      <c r="AI3042" s="14">
        <v>1.9159999999999999</v>
      </c>
      <c r="AK3042" s="15">
        <v>41199</v>
      </c>
      <c r="AL3042" s="14">
        <v>2.0670000000000002</v>
      </c>
      <c r="AM3042" s="14">
        <f t="shared" si="353"/>
        <v>1.047081106133168</v>
      </c>
      <c r="AN3042" s="15">
        <v>41199</v>
      </c>
      <c r="AO3042" s="14">
        <v>2.7317999999999998</v>
      </c>
      <c r="AP3042" s="14">
        <f t="shared" si="354"/>
        <v>-0.91329999999999978</v>
      </c>
      <c r="AQ3042" s="15">
        <v>41199</v>
      </c>
      <c r="AR3042" s="14">
        <v>2.8239999999999998</v>
      </c>
      <c r="AS3042" s="14">
        <f t="shared" si="355"/>
        <v>-0.90799999999999992</v>
      </c>
      <c r="AU3042" s="14">
        <f t="shared" si="352"/>
        <v>-0.43300000000000027</v>
      </c>
      <c r="AW3042" s="14">
        <f t="shared" si="356"/>
        <v>3.3999999999999995</v>
      </c>
      <c r="AY3042" s="14">
        <f t="shared" si="357"/>
        <v>2.7009999999999996</v>
      </c>
      <c r="BA3042" s="15">
        <v>41199</v>
      </c>
      <c r="BB3042" s="14">
        <v>383.32040000000001</v>
      </c>
      <c r="BD3042" s="15"/>
    </row>
    <row r="3043" spans="2:56" x14ac:dyDescent="0.2">
      <c r="B3043" s="15">
        <v>41200</v>
      </c>
      <c r="C3043" s="14">
        <v>1.633</v>
      </c>
      <c r="E3043" s="15">
        <v>41200</v>
      </c>
      <c r="F3043" s="14">
        <v>2.2439999999999998</v>
      </c>
      <c r="H3043" s="15">
        <v>41200</v>
      </c>
      <c r="I3043" s="14">
        <v>5.3440000000000003</v>
      </c>
      <c r="K3043" s="15">
        <v>41200</v>
      </c>
      <c r="L3043" s="14">
        <v>4.7649999999999997</v>
      </c>
      <c r="N3043" s="15">
        <v>41200</v>
      </c>
      <c r="O3043" s="14">
        <v>2.411</v>
      </c>
      <c r="Q3043" s="15">
        <v>41200</v>
      </c>
      <c r="R3043" s="14">
        <v>1.861</v>
      </c>
      <c r="T3043" s="15">
        <v>41200</v>
      </c>
      <c r="U3043" s="14">
        <v>2.0390000000000001</v>
      </c>
      <c r="W3043" s="15">
        <v>41200</v>
      </c>
      <c r="X3043" s="14">
        <v>7.7489999999999997</v>
      </c>
      <c r="Z3043" s="15">
        <v>41200</v>
      </c>
      <c r="AA3043" s="14">
        <v>1.875</v>
      </c>
      <c r="AC3043" s="14">
        <f t="shared" si="351"/>
        <v>3.0943284412173644</v>
      </c>
      <c r="AE3043" s="15">
        <v>41200</v>
      </c>
      <c r="AF3043" s="14">
        <v>1.8344</v>
      </c>
      <c r="AH3043" s="15">
        <v>41200</v>
      </c>
      <c r="AI3043" s="14">
        <v>1.913</v>
      </c>
      <c r="AK3043" s="15">
        <v>41200</v>
      </c>
      <c r="AL3043" s="14">
        <v>2.073</v>
      </c>
      <c r="AM3043" s="14">
        <f t="shared" si="353"/>
        <v>1.0213284412173644</v>
      </c>
      <c r="AN3043" s="15">
        <v>41200</v>
      </c>
      <c r="AO3043" s="14">
        <v>2.7130000000000001</v>
      </c>
      <c r="AP3043" s="14">
        <f t="shared" si="354"/>
        <v>-0.87860000000000005</v>
      </c>
      <c r="AQ3043" s="15">
        <v>41200</v>
      </c>
      <c r="AR3043" s="14">
        <v>2.8050000000000002</v>
      </c>
      <c r="AS3043" s="14">
        <f t="shared" si="355"/>
        <v>-0.89200000000000013</v>
      </c>
      <c r="AU3043" s="14">
        <f t="shared" si="352"/>
        <v>-0.43999999999999995</v>
      </c>
      <c r="AW3043" s="14">
        <f t="shared" si="356"/>
        <v>3.2710000000000004</v>
      </c>
      <c r="AY3043" s="14">
        <f t="shared" si="357"/>
        <v>2.6919999999999997</v>
      </c>
      <c r="BA3043" s="15">
        <v>41200</v>
      </c>
      <c r="BB3043" s="14">
        <v>371.15370000000001</v>
      </c>
      <c r="BD3043" s="15"/>
    </row>
    <row r="3044" spans="2:56" x14ac:dyDescent="0.2">
      <c r="B3044" s="15">
        <v>41201</v>
      </c>
      <c r="C3044" s="14">
        <v>1.5939999999999999</v>
      </c>
      <c r="E3044" s="15">
        <v>41201</v>
      </c>
      <c r="F3044" s="14">
        <v>2.2120000000000002</v>
      </c>
      <c r="H3044" s="15">
        <v>41201</v>
      </c>
      <c r="I3044" s="14">
        <v>5.3719999999999999</v>
      </c>
      <c r="K3044" s="15">
        <v>41201</v>
      </c>
      <c r="L3044" s="14">
        <v>4.7729999999999997</v>
      </c>
      <c r="N3044" s="15">
        <v>41201</v>
      </c>
      <c r="O3044" s="14">
        <v>2.4009999999999998</v>
      </c>
      <c r="Q3044" s="15">
        <v>41201</v>
      </c>
      <c r="R3044" s="14">
        <v>1.8159999999999998</v>
      </c>
      <c r="T3044" s="15">
        <v>41201</v>
      </c>
      <c r="U3044" s="14">
        <v>2.024</v>
      </c>
      <c r="W3044" s="15">
        <v>41201</v>
      </c>
      <c r="X3044" s="14">
        <v>7.5579999999999998</v>
      </c>
      <c r="Z3044" s="15">
        <v>41201</v>
      </c>
      <c r="AA3044" s="14">
        <v>1.8380000000000001</v>
      </c>
      <c r="AC3044" s="14">
        <f t="shared" si="351"/>
        <v>3.0723642824038313</v>
      </c>
      <c r="AE3044" s="15">
        <v>41201</v>
      </c>
      <c r="AF3044" s="14">
        <v>1.7633000000000001</v>
      </c>
      <c r="AH3044" s="15">
        <v>41201</v>
      </c>
      <c r="AI3044" s="14">
        <v>1.88</v>
      </c>
      <c r="AK3044" s="15">
        <v>41201</v>
      </c>
      <c r="AL3044" s="14">
        <v>2.0670000000000002</v>
      </c>
      <c r="AM3044" s="14">
        <f t="shared" si="353"/>
        <v>1.0053642824038311</v>
      </c>
      <c r="AN3044" s="15">
        <v>41201</v>
      </c>
      <c r="AO3044" s="14">
        <v>2.7692999999999999</v>
      </c>
      <c r="AP3044" s="14">
        <f t="shared" si="354"/>
        <v>-1.0059999999999998</v>
      </c>
      <c r="AQ3044" s="15">
        <v>41201</v>
      </c>
      <c r="AR3044" s="14">
        <v>2.786</v>
      </c>
      <c r="AS3044" s="14">
        <f t="shared" si="355"/>
        <v>-0.90600000000000014</v>
      </c>
      <c r="AU3044" s="14">
        <f t="shared" si="352"/>
        <v>-0.47300000000000031</v>
      </c>
      <c r="AW3044" s="14">
        <f t="shared" si="356"/>
        <v>3.3049999999999997</v>
      </c>
      <c r="AY3044" s="14">
        <f t="shared" si="357"/>
        <v>2.7059999999999995</v>
      </c>
      <c r="BA3044" s="15">
        <v>41201</v>
      </c>
      <c r="BB3044" s="14">
        <v>377.83030000000002</v>
      </c>
      <c r="BD3044" s="15"/>
    </row>
    <row r="3045" spans="2:56" x14ac:dyDescent="0.2">
      <c r="B3045" s="15">
        <v>41202</v>
      </c>
      <c r="C3045" s="14">
        <v>1.5939999999999999</v>
      </c>
      <c r="E3045" s="15">
        <v>41202</v>
      </c>
      <c r="F3045" s="14">
        <v>2.2120000000000002</v>
      </c>
      <c r="H3045" s="15">
        <v>41202</v>
      </c>
      <c r="I3045" s="14">
        <v>5.3719999999999999</v>
      </c>
      <c r="K3045" s="15">
        <v>41202</v>
      </c>
      <c r="L3045" s="14">
        <v>4.7729999999999997</v>
      </c>
      <c r="N3045" s="15">
        <v>41202</v>
      </c>
      <c r="O3045" s="14">
        <v>2.4009999999999998</v>
      </c>
      <c r="Q3045" s="15">
        <v>41202</v>
      </c>
      <c r="R3045" s="14">
        <v>1.8159999999999998</v>
      </c>
      <c r="T3045" s="15">
        <v>41202</v>
      </c>
      <c r="U3045" s="14">
        <v>2.024</v>
      </c>
      <c r="W3045" s="15">
        <v>41202</v>
      </c>
      <c r="X3045" s="14">
        <v>7.5579999999999998</v>
      </c>
      <c r="Z3045" s="15">
        <v>41202</v>
      </c>
      <c r="AA3045" s="14">
        <v>1.8380000000000001</v>
      </c>
      <c r="AC3045" s="14">
        <f t="shared" si="351"/>
        <v>3.0723642824038313</v>
      </c>
      <c r="AE3045" s="15">
        <v>41202</v>
      </c>
      <c r="AF3045" s="14">
        <v>1.7633000000000001</v>
      </c>
      <c r="AH3045" s="15">
        <v>41202</v>
      </c>
      <c r="AI3045" s="14">
        <v>1.88</v>
      </c>
      <c r="AK3045" s="15">
        <v>41202</v>
      </c>
      <c r="AL3045" s="14">
        <v>2.0670000000000002</v>
      </c>
      <c r="AM3045" s="14">
        <f t="shared" si="353"/>
        <v>1.0053642824038311</v>
      </c>
      <c r="AN3045" s="15">
        <v>41202</v>
      </c>
      <c r="AO3045" s="14">
        <v>2.7692999999999999</v>
      </c>
      <c r="AP3045" s="14">
        <f t="shared" si="354"/>
        <v>-1.0059999999999998</v>
      </c>
      <c r="AQ3045" s="15">
        <v>41202</v>
      </c>
      <c r="AR3045" s="14">
        <v>2.786</v>
      </c>
      <c r="AS3045" s="14">
        <f t="shared" si="355"/>
        <v>-0.90600000000000014</v>
      </c>
      <c r="AU3045" s="14">
        <f t="shared" si="352"/>
        <v>-0.47300000000000031</v>
      </c>
      <c r="AW3045" s="14">
        <f t="shared" si="356"/>
        <v>3.3049999999999997</v>
      </c>
      <c r="AY3045" s="14">
        <f t="shared" si="357"/>
        <v>2.7059999999999995</v>
      </c>
      <c r="BA3045" s="15">
        <v>41202</v>
      </c>
      <c r="BB3045" s="14">
        <v>377.83030000000002</v>
      </c>
      <c r="BD3045" s="15"/>
    </row>
    <row r="3046" spans="2:56" x14ac:dyDescent="0.2">
      <c r="B3046" s="15">
        <v>41203</v>
      </c>
      <c r="C3046" s="14">
        <v>1.5939999999999999</v>
      </c>
      <c r="E3046" s="15">
        <v>41203</v>
      </c>
      <c r="F3046" s="14">
        <v>2.2120000000000002</v>
      </c>
      <c r="H3046" s="15">
        <v>41203</v>
      </c>
      <c r="I3046" s="14">
        <v>5.3719999999999999</v>
      </c>
      <c r="K3046" s="15">
        <v>41203</v>
      </c>
      <c r="L3046" s="14">
        <v>4.7729999999999997</v>
      </c>
      <c r="N3046" s="15">
        <v>41203</v>
      </c>
      <c r="O3046" s="14">
        <v>2.4009999999999998</v>
      </c>
      <c r="Q3046" s="15">
        <v>41203</v>
      </c>
      <c r="R3046" s="14">
        <v>1.8159999999999998</v>
      </c>
      <c r="T3046" s="15">
        <v>41203</v>
      </c>
      <c r="U3046" s="14">
        <v>2.024</v>
      </c>
      <c r="W3046" s="15">
        <v>41203</v>
      </c>
      <c r="X3046" s="14">
        <v>7.5579999999999998</v>
      </c>
      <c r="Z3046" s="15">
        <v>41203</v>
      </c>
      <c r="AA3046" s="14">
        <v>1.8380000000000001</v>
      </c>
      <c r="AC3046" s="14">
        <f t="shared" si="351"/>
        <v>3.0723642824038313</v>
      </c>
      <c r="AE3046" s="15">
        <v>41203</v>
      </c>
      <c r="AF3046" s="14">
        <v>1.7633000000000001</v>
      </c>
      <c r="AH3046" s="15">
        <v>41203</v>
      </c>
      <c r="AI3046" s="14">
        <v>1.88</v>
      </c>
      <c r="AK3046" s="15">
        <v>41203</v>
      </c>
      <c r="AL3046" s="14">
        <v>2.0670000000000002</v>
      </c>
      <c r="AM3046" s="14">
        <f t="shared" si="353"/>
        <v>1.0053642824038311</v>
      </c>
      <c r="AN3046" s="15">
        <v>41203</v>
      </c>
      <c r="AO3046" s="14">
        <v>2.7692999999999999</v>
      </c>
      <c r="AP3046" s="14">
        <f t="shared" si="354"/>
        <v>-1.0059999999999998</v>
      </c>
      <c r="AQ3046" s="15">
        <v>41203</v>
      </c>
      <c r="AR3046" s="14">
        <v>2.786</v>
      </c>
      <c r="AS3046" s="14">
        <f t="shared" si="355"/>
        <v>-0.90600000000000014</v>
      </c>
      <c r="AU3046" s="14">
        <f t="shared" si="352"/>
        <v>-0.47300000000000031</v>
      </c>
      <c r="AW3046" s="14">
        <f t="shared" si="356"/>
        <v>3.3049999999999997</v>
      </c>
      <c r="AY3046" s="14">
        <f t="shared" si="357"/>
        <v>2.7059999999999995</v>
      </c>
      <c r="BA3046" s="15">
        <v>41203</v>
      </c>
      <c r="BB3046" s="14">
        <v>377.83030000000002</v>
      </c>
      <c r="BD3046" s="15"/>
    </row>
    <row r="3047" spans="2:56" x14ac:dyDescent="0.2">
      <c r="B3047" s="15">
        <v>41204</v>
      </c>
      <c r="C3047" s="14">
        <v>1.6179999999999999</v>
      </c>
      <c r="E3047" s="15">
        <v>41204</v>
      </c>
      <c r="F3047" s="14">
        <v>2.2330000000000001</v>
      </c>
      <c r="H3047" s="15">
        <v>41204</v>
      </c>
      <c r="I3047" s="14">
        <v>5.4950000000000001</v>
      </c>
      <c r="K3047" s="15">
        <v>41204</v>
      </c>
      <c r="L3047" s="14">
        <v>4.766</v>
      </c>
      <c r="N3047" s="15">
        <v>41204</v>
      </c>
      <c r="O3047" s="14">
        <v>2.4430000000000001</v>
      </c>
      <c r="Q3047" s="15">
        <v>41204</v>
      </c>
      <c r="R3047" s="14">
        <v>1.8439999999999999</v>
      </c>
      <c r="T3047" s="15">
        <v>41204</v>
      </c>
      <c r="U3047" s="14">
        <v>2.0390000000000001</v>
      </c>
      <c r="W3047" s="15">
        <v>41204</v>
      </c>
      <c r="X3047" s="14">
        <v>7.5529999999999999</v>
      </c>
      <c r="Z3047" s="15">
        <v>41204</v>
      </c>
      <c r="AA3047" s="14">
        <v>1.863</v>
      </c>
      <c r="AC3047" s="14">
        <f t="shared" si="351"/>
        <v>3.1032335856635256</v>
      </c>
      <c r="AE3047" s="15">
        <v>41204</v>
      </c>
      <c r="AF3047" s="14">
        <v>1.8134000000000001</v>
      </c>
      <c r="AH3047" s="15">
        <v>41204</v>
      </c>
      <c r="AI3047" s="14">
        <v>1.903</v>
      </c>
      <c r="AK3047" s="15">
        <v>41204</v>
      </c>
      <c r="AL3047" s="14">
        <v>2.069</v>
      </c>
      <c r="AM3047" s="14">
        <f t="shared" si="353"/>
        <v>1.0342335856635256</v>
      </c>
      <c r="AN3047" s="15">
        <v>41204</v>
      </c>
      <c r="AO3047" s="14">
        <v>2.7776999999999998</v>
      </c>
      <c r="AP3047" s="14">
        <f t="shared" si="354"/>
        <v>-0.96429999999999971</v>
      </c>
      <c r="AQ3047" s="15">
        <v>41204</v>
      </c>
      <c r="AR3047" s="14">
        <v>2.8149999999999999</v>
      </c>
      <c r="AS3047" s="14">
        <f t="shared" si="355"/>
        <v>-0.91199999999999992</v>
      </c>
      <c r="AU3047" s="14">
        <f t="shared" si="352"/>
        <v>-0.45100000000000007</v>
      </c>
      <c r="AW3047" s="14">
        <f t="shared" si="356"/>
        <v>3.4260000000000002</v>
      </c>
      <c r="AY3047" s="14">
        <f t="shared" si="357"/>
        <v>2.6970000000000001</v>
      </c>
      <c r="BA3047" s="15">
        <v>41204</v>
      </c>
      <c r="BB3047" s="14">
        <v>387.7373</v>
      </c>
      <c r="BD3047" s="15"/>
    </row>
    <row r="3048" spans="2:56" x14ac:dyDescent="0.2">
      <c r="B3048" s="15">
        <v>41205</v>
      </c>
      <c r="C3048" s="14">
        <v>1.5720000000000001</v>
      </c>
      <c r="E3048" s="15">
        <v>41205</v>
      </c>
      <c r="F3048" s="14">
        <v>2.238</v>
      </c>
      <c r="H3048" s="15">
        <v>41205</v>
      </c>
      <c r="I3048" s="14">
        <v>5.6239999999999997</v>
      </c>
      <c r="K3048" s="15">
        <v>41205</v>
      </c>
      <c r="L3048" s="14">
        <v>4.8680000000000003</v>
      </c>
      <c r="N3048" s="15">
        <v>41205</v>
      </c>
      <c r="O3048" s="14">
        <v>2.4590000000000001</v>
      </c>
      <c r="Q3048" s="15">
        <v>41205</v>
      </c>
      <c r="R3048" s="14">
        <v>1.8029999999999999</v>
      </c>
      <c r="T3048" s="15">
        <v>41205</v>
      </c>
      <c r="U3048" s="14">
        <v>2.032</v>
      </c>
      <c r="W3048" s="15">
        <v>41205</v>
      </c>
      <c r="X3048" s="14">
        <v>7.7750000000000004</v>
      </c>
      <c r="Z3048" s="15">
        <v>41205</v>
      </c>
      <c r="AA3048" s="14">
        <v>1.8109999999999999</v>
      </c>
      <c r="AC3048" s="14">
        <f t="shared" si="351"/>
        <v>3.1313869921211186</v>
      </c>
      <c r="AE3048" s="15">
        <v>41205</v>
      </c>
      <c r="AF3048" s="14">
        <v>1.7572000000000001</v>
      </c>
      <c r="AH3048" s="15">
        <v>41205</v>
      </c>
      <c r="AI3048" s="14">
        <v>1.825</v>
      </c>
      <c r="AK3048" s="15">
        <v>41205</v>
      </c>
      <c r="AL3048" s="14">
        <v>2.052</v>
      </c>
      <c r="AM3048" s="14">
        <f t="shared" si="353"/>
        <v>1.0793869921211185</v>
      </c>
      <c r="AN3048" s="15">
        <v>41205</v>
      </c>
      <c r="AO3048" s="14">
        <v>2.7654000000000001</v>
      </c>
      <c r="AP3048" s="14">
        <f t="shared" si="354"/>
        <v>-1.0082</v>
      </c>
      <c r="AQ3048" s="15">
        <v>41205</v>
      </c>
      <c r="AR3048" s="14">
        <v>2.8050000000000002</v>
      </c>
      <c r="AS3048" s="14">
        <f t="shared" si="355"/>
        <v>-0.9800000000000002</v>
      </c>
      <c r="AU3048" s="14">
        <f t="shared" si="352"/>
        <v>-0.48</v>
      </c>
      <c r="AW3048" s="14">
        <f t="shared" si="356"/>
        <v>3.5719999999999996</v>
      </c>
      <c r="AY3048" s="14">
        <f t="shared" si="357"/>
        <v>2.8160000000000003</v>
      </c>
      <c r="BA3048" s="15">
        <v>41205</v>
      </c>
      <c r="BB3048" s="14">
        <v>405.27010000000001</v>
      </c>
      <c r="BD3048" s="15"/>
    </row>
    <row r="3049" spans="2:56" x14ac:dyDescent="0.2">
      <c r="B3049" s="15">
        <v>41206</v>
      </c>
      <c r="C3049" s="14">
        <v>1.556</v>
      </c>
      <c r="E3049" s="15">
        <v>41206</v>
      </c>
      <c r="F3049" s="14">
        <v>2.2450000000000001</v>
      </c>
      <c r="H3049" s="15">
        <v>41206</v>
      </c>
      <c r="I3049" s="14">
        <v>5.5679999999999996</v>
      </c>
      <c r="K3049" s="15">
        <v>41206</v>
      </c>
      <c r="L3049" s="14">
        <v>4.8410000000000002</v>
      </c>
      <c r="N3049" s="15">
        <v>41206</v>
      </c>
      <c r="O3049" s="14">
        <v>2.4689999999999999</v>
      </c>
      <c r="Q3049" s="15">
        <v>41206</v>
      </c>
      <c r="R3049" s="14">
        <v>1.7909999999999999</v>
      </c>
      <c r="T3049" s="15">
        <v>41206</v>
      </c>
      <c r="U3049" s="14">
        <v>2.0230000000000001</v>
      </c>
      <c r="W3049" s="15">
        <v>41206</v>
      </c>
      <c r="X3049" s="14">
        <v>7.8230000000000004</v>
      </c>
      <c r="Z3049" s="15">
        <v>41206</v>
      </c>
      <c r="AA3049" s="14">
        <v>1.796</v>
      </c>
      <c r="AC3049" s="14">
        <f t="shared" si="351"/>
        <v>3.1160582419280085</v>
      </c>
      <c r="AE3049" s="15">
        <v>41206</v>
      </c>
      <c r="AF3049" s="14">
        <v>1.7888999999999999</v>
      </c>
      <c r="AH3049" s="15">
        <v>41206</v>
      </c>
      <c r="AI3049" s="14">
        <v>1.85</v>
      </c>
      <c r="AK3049" s="15">
        <v>41206</v>
      </c>
      <c r="AL3049" s="14">
        <v>2.0499999999999998</v>
      </c>
      <c r="AM3049" s="14">
        <f t="shared" si="353"/>
        <v>1.0660582419280087</v>
      </c>
      <c r="AN3049" s="15">
        <v>41206</v>
      </c>
      <c r="AO3049" s="14">
        <v>2.7439999999999998</v>
      </c>
      <c r="AP3049" s="14">
        <f t="shared" si="354"/>
        <v>-0.95509999999999984</v>
      </c>
      <c r="AQ3049" s="15">
        <v>41206</v>
      </c>
      <c r="AR3049" s="14">
        <v>2.7989999999999999</v>
      </c>
      <c r="AS3049" s="14">
        <f t="shared" si="355"/>
        <v>-0.94899999999999984</v>
      </c>
      <c r="AU3049" s="14">
        <f t="shared" si="352"/>
        <v>-0.49399999999999977</v>
      </c>
      <c r="AW3049" s="14">
        <f t="shared" si="356"/>
        <v>3.5179999999999998</v>
      </c>
      <c r="AY3049" s="14">
        <f t="shared" si="357"/>
        <v>2.7910000000000004</v>
      </c>
      <c r="BA3049" s="15">
        <v>41206</v>
      </c>
      <c r="BB3049" s="14">
        <v>401.22289999999998</v>
      </c>
      <c r="BD3049" s="15"/>
    </row>
    <row r="3050" spans="2:56" x14ac:dyDescent="0.2">
      <c r="B3050" s="15">
        <v>41207</v>
      </c>
      <c r="C3050" s="14">
        <v>1.583</v>
      </c>
      <c r="E3050" s="15">
        <v>41207</v>
      </c>
      <c r="F3050" s="14">
        <v>2.2650000000000001</v>
      </c>
      <c r="H3050" s="15">
        <v>41207</v>
      </c>
      <c r="I3050" s="14">
        <v>5.6159999999999997</v>
      </c>
      <c r="K3050" s="15">
        <v>41207</v>
      </c>
      <c r="L3050" s="14">
        <v>4.8629999999999995</v>
      </c>
      <c r="N3050" s="15">
        <v>41207</v>
      </c>
      <c r="O3050" s="14">
        <v>2.48</v>
      </c>
      <c r="Q3050" s="15">
        <v>41207</v>
      </c>
      <c r="R3050" s="14">
        <v>1.8180000000000001</v>
      </c>
      <c r="T3050" s="15">
        <v>41207</v>
      </c>
      <c r="U3050" s="14">
        <v>2.0390000000000001</v>
      </c>
      <c r="W3050" s="15">
        <v>41207</v>
      </c>
      <c r="X3050" s="14">
        <v>7.843</v>
      </c>
      <c r="Z3050" s="15">
        <v>41207</v>
      </c>
      <c r="AA3050" s="14">
        <v>1.806</v>
      </c>
      <c r="AC3050" s="14">
        <f t="shared" si="351"/>
        <v>3.1419828518461288</v>
      </c>
      <c r="AE3050" s="15">
        <v>41207</v>
      </c>
      <c r="AF3050" s="14">
        <v>1.8233000000000001</v>
      </c>
      <c r="AH3050" s="15">
        <v>41207</v>
      </c>
      <c r="AI3050" s="14">
        <v>1.9140000000000001</v>
      </c>
      <c r="AK3050" s="15">
        <v>41207</v>
      </c>
      <c r="AL3050" s="14">
        <v>2.0619999999999998</v>
      </c>
      <c r="AM3050" s="14">
        <f t="shared" si="353"/>
        <v>1.079982851846129</v>
      </c>
      <c r="AN3050" s="15">
        <v>41207</v>
      </c>
      <c r="AO3050" s="14">
        <v>2.7526999999999999</v>
      </c>
      <c r="AP3050" s="14">
        <f t="shared" si="354"/>
        <v>-0.92939999999999978</v>
      </c>
      <c r="AQ3050" s="15">
        <v>41207</v>
      </c>
      <c r="AR3050" s="14">
        <v>2.8330000000000002</v>
      </c>
      <c r="AS3050" s="14">
        <f t="shared" si="355"/>
        <v>-0.91900000000000004</v>
      </c>
      <c r="AU3050" s="14">
        <f t="shared" si="352"/>
        <v>-0.47899999999999987</v>
      </c>
      <c r="AW3050" s="14">
        <f t="shared" si="356"/>
        <v>3.5539999999999998</v>
      </c>
      <c r="AY3050" s="14">
        <f t="shared" si="357"/>
        <v>2.8009999999999997</v>
      </c>
      <c r="BA3050" s="15">
        <v>41207</v>
      </c>
      <c r="BB3050" s="14">
        <v>403.37639999999999</v>
      </c>
      <c r="BD3050" s="15"/>
    </row>
    <row r="3051" spans="2:56" x14ac:dyDescent="0.2">
      <c r="B3051" s="15">
        <v>41208</v>
      </c>
      <c r="C3051" s="14">
        <v>1.5369999999999999</v>
      </c>
      <c r="E3051" s="15">
        <v>41208</v>
      </c>
      <c r="F3051" s="14">
        <v>2.2519999999999998</v>
      </c>
      <c r="H3051" s="15">
        <v>41208</v>
      </c>
      <c r="I3051" s="14">
        <v>5.5919999999999996</v>
      </c>
      <c r="K3051" s="15">
        <v>41208</v>
      </c>
      <c r="L3051" s="14">
        <v>4.9030000000000005</v>
      </c>
      <c r="N3051" s="15">
        <v>41208</v>
      </c>
      <c r="O3051" s="14">
        <v>2.4550000000000001</v>
      </c>
      <c r="Q3051" s="15">
        <v>41208</v>
      </c>
      <c r="R3051" s="14">
        <v>1.7850000000000001</v>
      </c>
      <c r="T3051" s="15">
        <v>41208</v>
      </c>
      <c r="U3051" s="14">
        <v>2.0129999999999999</v>
      </c>
      <c r="W3051" s="15">
        <v>41208</v>
      </c>
      <c r="X3051" s="14">
        <v>8.0760000000000005</v>
      </c>
      <c r="Z3051" s="15">
        <v>41208</v>
      </c>
      <c r="AA3051" s="14">
        <v>1.764</v>
      </c>
      <c r="AC3051" s="14">
        <f t="shared" si="351"/>
        <v>3.1323536227406152</v>
      </c>
      <c r="AE3051" s="15">
        <v>41208</v>
      </c>
      <c r="AF3051" s="14">
        <v>1.7450999999999999</v>
      </c>
      <c r="AH3051" s="15">
        <v>41208</v>
      </c>
      <c r="AI3051" s="14">
        <v>1.8679999999999999</v>
      </c>
      <c r="AK3051" s="15">
        <v>41208</v>
      </c>
      <c r="AL3051" s="14">
        <v>2.04</v>
      </c>
      <c r="AM3051" s="14">
        <f t="shared" si="353"/>
        <v>1.0923536227406152</v>
      </c>
      <c r="AN3051" s="15">
        <v>41208</v>
      </c>
      <c r="AO3051" s="14">
        <v>2.7225999999999999</v>
      </c>
      <c r="AP3051" s="14">
        <f t="shared" si="354"/>
        <v>-0.97750000000000004</v>
      </c>
      <c r="AQ3051" s="15">
        <v>41208</v>
      </c>
      <c r="AR3051" s="14">
        <v>2.82</v>
      </c>
      <c r="AS3051" s="14">
        <f t="shared" si="355"/>
        <v>-0.95199999999999996</v>
      </c>
      <c r="AU3051" s="14">
        <f t="shared" si="352"/>
        <v>-0.50300000000000011</v>
      </c>
      <c r="AW3051" s="14">
        <f t="shared" si="356"/>
        <v>3.5519999999999996</v>
      </c>
      <c r="AY3051" s="14">
        <f t="shared" si="357"/>
        <v>2.8630000000000004</v>
      </c>
      <c r="BA3051" s="15">
        <v>41208</v>
      </c>
      <c r="BB3051" s="14">
        <v>405.52010000000001</v>
      </c>
      <c r="BD3051" s="15"/>
    </row>
    <row r="3052" spans="2:56" x14ac:dyDescent="0.2">
      <c r="B3052" s="15">
        <v>41209</v>
      </c>
      <c r="C3052" s="14">
        <v>1.5369999999999999</v>
      </c>
      <c r="E3052" s="15">
        <v>41209</v>
      </c>
      <c r="F3052" s="14">
        <v>2.2519999999999998</v>
      </c>
      <c r="H3052" s="15">
        <v>41209</v>
      </c>
      <c r="I3052" s="14">
        <v>5.5919999999999996</v>
      </c>
      <c r="K3052" s="15">
        <v>41209</v>
      </c>
      <c r="L3052" s="14">
        <v>4.9030000000000005</v>
      </c>
      <c r="N3052" s="15">
        <v>41209</v>
      </c>
      <c r="O3052" s="14">
        <v>2.4550000000000001</v>
      </c>
      <c r="Q3052" s="15">
        <v>41209</v>
      </c>
      <c r="R3052" s="14">
        <v>1.7850000000000001</v>
      </c>
      <c r="T3052" s="15">
        <v>41209</v>
      </c>
      <c r="U3052" s="14">
        <v>2.0129999999999999</v>
      </c>
      <c r="W3052" s="15">
        <v>41209</v>
      </c>
      <c r="X3052" s="14">
        <v>8.0760000000000005</v>
      </c>
      <c r="Z3052" s="15">
        <v>41209</v>
      </c>
      <c r="AA3052" s="14">
        <v>1.764</v>
      </c>
      <c r="AC3052" s="14">
        <f t="shared" si="351"/>
        <v>3.1323536227406152</v>
      </c>
      <c r="AE3052" s="15">
        <v>41209</v>
      </c>
      <c r="AF3052" s="14">
        <v>1.7450999999999999</v>
      </c>
      <c r="AH3052" s="15">
        <v>41209</v>
      </c>
      <c r="AI3052" s="14">
        <v>1.8679999999999999</v>
      </c>
      <c r="AK3052" s="15">
        <v>41209</v>
      </c>
      <c r="AL3052" s="14">
        <v>2.04</v>
      </c>
      <c r="AM3052" s="14">
        <f t="shared" si="353"/>
        <v>1.0923536227406152</v>
      </c>
      <c r="AN3052" s="15">
        <v>41209</v>
      </c>
      <c r="AO3052" s="14">
        <v>2.7225999999999999</v>
      </c>
      <c r="AP3052" s="14">
        <f t="shared" si="354"/>
        <v>-0.97750000000000004</v>
      </c>
      <c r="AQ3052" s="15">
        <v>41209</v>
      </c>
      <c r="AR3052" s="14">
        <v>2.82</v>
      </c>
      <c r="AS3052" s="14">
        <f t="shared" si="355"/>
        <v>-0.95199999999999996</v>
      </c>
      <c r="AU3052" s="14">
        <f t="shared" si="352"/>
        <v>-0.50300000000000011</v>
      </c>
      <c r="AW3052" s="14">
        <f t="shared" si="356"/>
        <v>3.5519999999999996</v>
      </c>
      <c r="AY3052" s="14">
        <f t="shared" si="357"/>
        <v>2.8630000000000004</v>
      </c>
      <c r="BA3052" s="15">
        <v>41209</v>
      </c>
      <c r="BB3052" s="14">
        <v>405.52010000000001</v>
      </c>
      <c r="BD3052" s="15"/>
    </row>
    <row r="3053" spans="2:56" x14ac:dyDescent="0.2">
      <c r="B3053" s="15">
        <v>41210</v>
      </c>
      <c r="C3053" s="14">
        <v>1.5369999999999999</v>
      </c>
      <c r="E3053" s="15">
        <v>41210</v>
      </c>
      <c r="F3053" s="14">
        <v>2.2519999999999998</v>
      </c>
      <c r="H3053" s="15">
        <v>41210</v>
      </c>
      <c r="I3053" s="14">
        <v>5.5919999999999996</v>
      </c>
      <c r="K3053" s="15">
        <v>41210</v>
      </c>
      <c r="L3053" s="14">
        <v>4.9030000000000005</v>
      </c>
      <c r="N3053" s="15">
        <v>41210</v>
      </c>
      <c r="O3053" s="14">
        <v>2.4550000000000001</v>
      </c>
      <c r="Q3053" s="15">
        <v>41210</v>
      </c>
      <c r="R3053" s="14">
        <v>1.7850000000000001</v>
      </c>
      <c r="T3053" s="15">
        <v>41210</v>
      </c>
      <c r="U3053" s="14">
        <v>2.0129999999999999</v>
      </c>
      <c r="W3053" s="15">
        <v>41210</v>
      </c>
      <c r="X3053" s="14">
        <v>8.0760000000000005</v>
      </c>
      <c r="Z3053" s="15">
        <v>41210</v>
      </c>
      <c r="AA3053" s="14">
        <v>1.764</v>
      </c>
      <c r="AC3053" s="14">
        <f t="shared" si="351"/>
        <v>3.1323536227406152</v>
      </c>
      <c r="AE3053" s="15">
        <v>41210</v>
      </c>
      <c r="AF3053" s="14">
        <v>1.7450999999999999</v>
      </c>
      <c r="AH3053" s="15">
        <v>41210</v>
      </c>
      <c r="AI3053" s="14">
        <v>1.8679999999999999</v>
      </c>
      <c r="AK3053" s="15">
        <v>41210</v>
      </c>
      <c r="AL3053" s="14">
        <v>2.04</v>
      </c>
      <c r="AM3053" s="14">
        <f t="shared" si="353"/>
        <v>1.0923536227406152</v>
      </c>
      <c r="AN3053" s="15">
        <v>41210</v>
      </c>
      <c r="AO3053" s="14">
        <v>2.7225999999999999</v>
      </c>
      <c r="AP3053" s="14">
        <f t="shared" si="354"/>
        <v>-0.97750000000000004</v>
      </c>
      <c r="AQ3053" s="15">
        <v>41210</v>
      </c>
      <c r="AR3053" s="14">
        <v>2.82</v>
      </c>
      <c r="AS3053" s="14">
        <f t="shared" si="355"/>
        <v>-0.95199999999999996</v>
      </c>
      <c r="AU3053" s="14">
        <f t="shared" si="352"/>
        <v>-0.50300000000000011</v>
      </c>
      <c r="AW3053" s="14">
        <f t="shared" si="356"/>
        <v>3.5519999999999996</v>
      </c>
      <c r="AY3053" s="14">
        <f t="shared" si="357"/>
        <v>2.8630000000000004</v>
      </c>
      <c r="BA3053" s="15">
        <v>41210</v>
      </c>
      <c r="BB3053" s="14">
        <v>405.52010000000001</v>
      </c>
      <c r="BD3053" s="15"/>
    </row>
    <row r="3054" spans="2:56" x14ac:dyDescent="0.2">
      <c r="B3054" s="15">
        <v>41211</v>
      </c>
      <c r="C3054" s="14">
        <v>1.458</v>
      </c>
      <c r="E3054" s="15">
        <v>41211</v>
      </c>
      <c r="F3054" s="14">
        <v>2.238</v>
      </c>
      <c r="H3054" s="15">
        <v>41211</v>
      </c>
      <c r="I3054" s="14">
        <v>5.6559999999999997</v>
      </c>
      <c r="K3054" s="15">
        <v>41211</v>
      </c>
      <c r="L3054" s="14">
        <v>5.0149999999999997</v>
      </c>
      <c r="N3054" s="15">
        <v>41211</v>
      </c>
      <c r="O3054" s="14">
        <v>2.4300000000000002</v>
      </c>
      <c r="Q3054" s="15">
        <v>41211</v>
      </c>
      <c r="R3054" s="14">
        <v>1.7189999999999999</v>
      </c>
      <c r="T3054" s="15">
        <v>41211</v>
      </c>
      <c r="U3054" s="14">
        <v>1.996</v>
      </c>
      <c r="W3054" s="15">
        <v>41211</v>
      </c>
      <c r="X3054" s="14">
        <v>8.11</v>
      </c>
      <c r="Z3054" s="15">
        <v>41211</v>
      </c>
      <c r="AA3054" s="14">
        <v>1.694</v>
      </c>
      <c r="AC3054" s="14">
        <f t="shared" si="351"/>
        <v>3.1313877645604822</v>
      </c>
      <c r="AE3054" s="15">
        <v>41211</v>
      </c>
      <c r="AF3054" s="14">
        <v>1.7189000000000001</v>
      </c>
      <c r="AH3054" s="15">
        <v>41211</v>
      </c>
      <c r="AI3054" s="14">
        <v>1.7989999999999999</v>
      </c>
      <c r="AK3054" s="15">
        <v>41211</v>
      </c>
      <c r="AL3054" s="14">
        <v>2.02</v>
      </c>
      <c r="AM3054" s="14">
        <f t="shared" si="353"/>
        <v>1.1113877645604822</v>
      </c>
      <c r="AN3054" s="15">
        <v>41211</v>
      </c>
      <c r="AO3054" s="14">
        <v>2.6930000000000001</v>
      </c>
      <c r="AP3054" s="14">
        <f t="shared" si="354"/>
        <v>-0.97409999999999997</v>
      </c>
      <c r="AQ3054" s="15">
        <v>41211</v>
      </c>
      <c r="AR3054" s="14">
        <v>2.7839999999999998</v>
      </c>
      <c r="AS3054" s="14">
        <f t="shared" si="355"/>
        <v>-0.98499999999999988</v>
      </c>
      <c r="AU3054" s="14">
        <f t="shared" si="352"/>
        <v>-0.56200000000000006</v>
      </c>
      <c r="AW3054" s="14">
        <f t="shared" si="356"/>
        <v>3.6359999999999997</v>
      </c>
      <c r="AY3054" s="14">
        <f t="shared" si="357"/>
        <v>2.9949999999999997</v>
      </c>
      <c r="BA3054" s="15">
        <v>41211</v>
      </c>
      <c r="BB3054" s="14">
        <v>419.75689999999997</v>
      </c>
      <c r="BD3054" s="15"/>
    </row>
    <row r="3055" spans="2:56" x14ac:dyDescent="0.2">
      <c r="B3055" s="15">
        <v>41212</v>
      </c>
      <c r="C3055" s="14">
        <v>1.478</v>
      </c>
      <c r="E3055" s="15">
        <v>41212</v>
      </c>
      <c r="F3055" s="14">
        <v>2.2389999999999999</v>
      </c>
      <c r="H3055" s="15">
        <v>41212</v>
      </c>
      <c r="I3055" s="14">
        <v>5.67</v>
      </c>
      <c r="K3055" s="15">
        <v>41212</v>
      </c>
      <c r="L3055" s="14">
        <v>4.9939999999999998</v>
      </c>
      <c r="N3055" s="15">
        <v>41212</v>
      </c>
      <c r="O3055" s="14">
        <v>2.4319999999999999</v>
      </c>
      <c r="Q3055" s="15">
        <v>41212</v>
      </c>
      <c r="R3055" s="14">
        <v>1.74</v>
      </c>
      <c r="T3055" s="15">
        <v>41212</v>
      </c>
      <c r="U3055" s="14">
        <v>1.998</v>
      </c>
      <c r="W3055" s="15">
        <v>41212</v>
      </c>
      <c r="X3055" s="14">
        <v>8.1359999999999992</v>
      </c>
      <c r="Z3055" s="15">
        <v>41212</v>
      </c>
      <c r="AA3055" s="14">
        <v>1.7210000000000001</v>
      </c>
      <c r="AC3055" s="14">
        <f t="shared" si="351"/>
        <v>3.1377382975436423</v>
      </c>
      <c r="AE3055" s="15">
        <v>41212</v>
      </c>
      <c r="AF3055" s="14">
        <v>1.7189000000000001</v>
      </c>
      <c r="AH3055" s="15">
        <v>41212</v>
      </c>
      <c r="AI3055" s="14">
        <v>1.827</v>
      </c>
      <c r="AK3055" s="15">
        <v>41212</v>
      </c>
      <c r="AL3055" s="14">
        <v>2.0339999999999998</v>
      </c>
      <c r="AM3055" s="14">
        <f t="shared" si="353"/>
        <v>1.1037382975436425</v>
      </c>
      <c r="AN3055" s="15">
        <v>41212</v>
      </c>
      <c r="AO3055" s="14">
        <v>2.6669999999999998</v>
      </c>
      <c r="AP3055" s="14">
        <f t="shared" si="354"/>
        <v>-0.94809999999999972</v>
      </c>
      <c r="AQ3055" s="15">
        <v>41212</v>
      </c>
      <c r="AR3055" s="14">
        <v>2.7930000000000001</v>
      </c>
      <c r="AS3055" s="14">
        <f t="shared" si="355"/>
        <v>-0.96600000000000019</v>
      </c>
      <c r="AU3055" s="14">
        <f t="shared" si="352"/>
        <v>-0.55599999999999983</v>
      </c>
      <c r="AW3055" s="14">
        <f t="shared" si="356"/>
        <v>3.6360000000000001</v>
      </c>
      <c r="AY3055" s="14">
        <f t="shared" si="357"/>
        <v>2.96</v>
      </c>
      <c r="BA3055" s="15">
        <v>41212</v>
      </c>
      <c r="BB3055" s="14">
        <v>419.2038</v>
      </c>
      <c r="BD3055" s="15"/>
    </row>
    <row r="3056" spans="2:56" x14ac:dyDescent="0.2">
      <c r="B3056" s="15">
        <v>41213</v>
      </c>
      <c r="C3056" s="14">
        <v>1.462</v>
      </c>
      <c r="E3056" s="15">
        <v>41213</v>
      </c>
      <c r="F3056" s="14">
        <v>2.2429999999999999</v>
      </c>
      <c r="H3056" s="15">
        <v>41213</v>
      </c>
      <c r="I3056" s="14">
        <v>5.6159999999999997</v>
      </c>
      <c r="K3056" s="15">
        <v>41213</v>
      </c>
      <c r="L3056" s="14">
        <v>4.96</v>
      </c>
      <c r="N3056" s="15">
        <v>41213</v>
      </c>
      <c r="O3056" s="14">
        <v>2.4380000000000002</v>
      </c>
      <c r="Q3056" s="15">
        <v>41213</v>
      </c>
      <c r="R3056" s="14">
        <v>1.7290000000000001</v>
      </c>
      <c r="T3056" s="15">
        <v>41213</v>
      </c>
      <c r="U3056" s="14">
        <v>1.9849999999999999</v>
      </c>
      <c r="W3056" s="15">
        <v>41213</v>
      </c>
      <c r="X3056" s="14">
        <v>8.1850000000000005</v>
      </c>
      <c r="Z3056" s="15">
        <v>41213</v>
      </c>
      <c r="AA3056" s="14">
        <v>1.7330000000000001</v>
      </c>
      <c r="AC3056" s="14">
        <f t="shared" si="351"/>
        <v>3.1210310520624129</v>
      </c>
      <c r="AE3056" s="15">
        <v>41213</v>
      </c>
      <c r="AF3056" s="14">
        <v>1.6901000000000002</v>
      </c>
      <c r="AH3056" s="15">
        <v>41213</v>
      </c>
      <c r="AI3056" s="14">
        <v>1.8519999999999999</v>
      </c>
      <c r="AK3056" s="15">
        <v>41213</v>
      </c>
      <c r="AL3056" s="14">
        <v>2.0409999999999999</v>
      </c>
      <c r="AM3056" s="14">
        <f t="shared" si="353"/>
        <v>1.080031052062413</v>
      </c>
      <c r="AN3056" s="15">
        <v>41213</v>
      </c>
      <c r="AO3056" s="14">
        <v>2.6680000000000001</v>
      </c>
      <c r="AP3056" s="14">
        <f t="shared" si="354"/>
        <v>-0.97789999999999999</v>
      </c>
      <c r="AQ3056" s="15">
        <v>41213</v>
      </c>
      <c r="AR3056" s="14">
        <v>2.8149999999999999</v>
      </c>
      <c r="AS3056" s="14">
        <f t="shared" si="355"/>
        <v>-0.96300000000000008</v>
      </c>
      <c r="AU3056" s="14">
        <f t="shared" si="352"/>
        <v>-0.57899999999999996</v>
      </c>
      <c r="AW3056" s="14">
        <f t="shared" si="356"/>
        <v>3.5749999999999997</v>
      </c>
      <c r="AY3056" s="14">
        <f t="shared" si="357"/>
        <v>2.919</v>
      </c>
      <c r="BA3056" s="15">
        <v>41213</v>
      </c>
      <c r="BB3056" s="14">
        <v>415.3877</v>
      </c>
      <c r="BD3056" s="15"/>
    </row>
    <row r="3057" spans="2:56" x14ac:dyDescent="0.2">
      <c r="B3057" s="15">
        <v>41214</v>
      </c>
      <c r="C3057" s="14">
        <v>1.4550000000000001</v>
      </c>
      <c r="E3057" s="15">
        <v>41214</v>
      </c>
      <c r="F3057" s="14">
        <v>2.2269999999999999</v>
      </c>
      <c r="H3057" s="15">
        <v>41214</v>
      </c>
      <c r="I3057" s="14">
        <v>5.5910000000000002</v>
      </c>
      <c r="K3057" s="15">
        <v>41214</v>
      </c>
      <c r="L3057" s="14">
        <v>4.93</v>
      </c>
      <c r="N3057" s="15">
        <v>41214</v>
      </c>
      <c r="O3057" s="14">
        <v>2.4239999999999999</v>
      </c>
      <c r="Q3057" s="15">
        <v>41214</v>
      </c>
      <c r="R3057" s="14">
        <v>1.7149999999999999</v>
      </c>
      <c r="T3057" s="15">
        <v>41214</v>
      </c>
      <c r="U3057" s="14">
        <v>1.962</v>
      </c>
      <c r="W3057" s="15">
        <v>41214</v>
      </c>
      <c r="X3057" s="14">
        <v>8.1950000000000003</v>
      </c>
      <c r="Z3057" s="15">
        <v>41214</v>
      </c>
      <c r="AA3057" s="14">
        <v>1.724</v>
      </c>
      <c r="AC3057" s="14">
        <f t="shared" si="351"/>
        <v>3.1044628456666152</v>
      </c>
      <c r="AE3057" s="15">
        <v>41214</v>
      </c>
      <c r="AF3057" s="14">
        <v>1.7242</v>
      </c>
      <c r="AH3057" s="15">
        <v>41214</v>
      </c>
      <c r="AI3057" s="14">
        <v>1.867</v>
      </c>
      <c r="AK3057" s="15">
        <v>41214</v>
      </c>
      <c r="AL3057" s="14">
        <v>2.0369999999999999</v>
      </c>
      <c r="AM3057" s="14">
        <f t="shared" si="353"/>
        <v>1.0674628456666153</v>
      </c>
      <c r="AN3057" s="15">
        <v>41214</v>
      </c>
      <c r="AO3057" s="14">
        <v>2.669</v>
      </c>
      <c r="AP3057" s="14">
        <f t="shared" si="354"/>
        <v>-0.94480000000000008</v>
      </c>
      <c r="AQ3057" s="15">
        <v>41214</v>
      </c>
      <c r="AR3057" s="14">
        <v>2.8</v>
      </c>
      <c r="AS3057" s="14">
        <f t="shared" si="355"/>
        <v>-0.93299999999999983</v>
      </c>
      <c r="AU3057" s="14">
        <f t="shared" si="352"/>
        <v>-0.58199999999999985</v>
      </c>
      <c r="AW3057" s="14">
        <f t="shared" si="356"/>
        <v>3.5540000000000003</v>
      </c>
      <c r="AY3057" s="14">
        <f t="shared" si="357"/>
        <v>2.8929999999999998</v>
      </c>
      <c r="BA3057" s="15">
        <v>41214</v>
      </c>
      <c r="BB3057" s="14">
        <v>413.58010000000002</v>
      </c>
      <c r="BD3057" s="15"/>
    </row>
    <row r="3058" spans="2:56" x14ac:dyDescent="0.2">
      <c r="B3058" s="15">
        <v>41215</v>
      </c>
      <c r="C3058" s="14">
        <v>1.45</v>
      </c>
      <c r="E3058" s="15">
        <v>41215</v>
      </c>
      <c r="F3058" s="14">
        <v>2.2229999999999999</v>
      </c>
      <c r="H3058" s="15">
        <v>41215</v>
      </c>
      <c r="I3058" s="14">
        <v>5.6609999999999996</v>
      </c>
      <c r="K3058" s="15">
        <v>41215</v>
      </c>
      <c r="L3058" s="14">
        <v>4.9429999999999996</v>
      </c>
      <c r="N3058" s="15">
        <v>41215</v>
      </c>
      <c r="O3058" s="14">
        <v>2.4209999999999998</v>
      </c>
      <c r="Q3058" s="15">
        <v>41215</v>
      </c>
      <c r="R3058" s="14">
        <v>1.708</v>
      </c>
      <c r="T3058" s="15">
        <v>41215</v>
      </c>
      <c r="U3058" s="14">
        <v>1.9569999999999999</v>
      </c>
      <c r="W3058" s="15">
        <v>41215</v>
      </c>
      <c r="X3058" s="14">
        <v>8.4499999999999993</v>
      </c>
      <c r="Z3058" s="15">
        <v>41215</v>
      </c>
      <c r="AA3058" s="14">
        <v>1.7269999999999999</v>
      </c>
      <c r="AC3058" s="14">
        <f t="shared" si="351"/>
        <v>3.1204436891704002</v>
      </c>
      <c r="AE3058" s="15">
        <v>41215</v>
      </c>
      <c r="AF3058" s="14">
        <v>1.7147000000000001</v>
      </c>
      <c r="AH3058" s="15">
        <v>41215</v>
      </c>
      <c r="AI3058" s="14">
        <v>1.855</v>
      </c>
      <c r="AK3058" s="15">
        <v>41215</v>
      </c>
      <c r="AL3058" s="14">
        <v>2.028</v>
      </c>
      <c r="AM3058" s="14">
        <f t="shared" si="353"/>
        <v>1.0924436891704001</v>
      </c>
      <c r="AN3058" s="15">
        <v>41215</v>
      </c>
      <c r="AO3058" s="14">
        <v>2.669</v>
      </c>
      <c r="AP3058" s="14">
        <f t="shared" si="354"/>
        <v>-0.95429999999999993</v>
      </c>
      <c r="AQ3058" s="15">
        <v>41215</v>
      </c>
      <c r="AR3058" s="14">
        <v>2.8</v>
      </c>
      <c r="AS3058" s="14">
        <f t="shared" si="355"/>
        <v>-0.94499999999999984</v>
      </c>
      <c r="AU3058" s="14">
        <f t="shared" si="352"/>
        <v>-0.57800000000000007</v>
      </c>
      <c r="AW3058" s="14">
        <f t="shared" si="356"/>
        <v>3.6329999999999996</v>
      </c>
      <c r="AY3058" s="14">
        <f t="shared" si="357"/>
        <v>2.9149999999999996</v>
      </c>
      <c r="BA3058" s="15">
        <v>41215</v>
      </c>
      <c r="BB3058" s="14">
        <v>421.07279999999997</v>
      </c>
      <c r="BD3058" s="15"/>
    </row>
    <row r="3059" spans="2:56" x14ac:dyDescent="0.2">
      <c r="B3059" s="15">
        <v>41216</v>
      </c>
      <c r="C3059" s="14">
        <v>1.45</v>
      </c>
      <c r="E3059" s="15">
        <v>41216</v>
      </c>
      <c r="F3059" s="14">
        <v>2.2229999999999999</v>
      </c>
      <c r="H3059" s="15">
        <v>41216</v>
      </c>
      <c r="I3059" s="14">
        <v>5.6609999999999996</v>
      </c>
      <c r="K3059" s="15">
        <v>41216</v>
      </c>
      <c r="L3059" s="14">
        <v>4.9429999999999996</v>
      </c>
      <c r="N3059" s="15">
        <v>41216</v>
      </c>
      <c r="O3059" s="14">
        <v>2.4209999999999998</v>
      </c>
      <c r="Q3059" s="15">
        <v>41216</v>
      </c>
      <c r="R3059" s="14">
        <v>1.708</v>
      </c>
      <c r="T3059" s="15">
        <v>41216</v>
      </c>
      <c r="U3059" s="14">
        <v>1.9569999999999999</v>
      </c>
      <c r="W3059" s="15">
        <v>41216</v>
      </c>
      <c r="X3059" s="14">
        <v>8.4499999999999993</v>
      </c>
      <c r="Z3059" s="15">
        <v>41216</v>
      </c>
      <c r="AA3059" s="14">
        <v>1.7269999999999999</v>
      </c>
      <c r="AC3059" s="14">
        <f t="shared" si="351"/>
        <v>3.1204436891704002</v>
      </c>
      <c r="AE3059" s="15">
        <v>41216</v>
      </c>
      <c r="AF3059" s="14">
        <v>1.7147000000000001</v>
      </c>
      <c r="AH3059" s="15">
        <v>41216</v>
      </c>
      <c r="AI3059" s="14">
        <v>1.855</v>
      </c>
      <c r="AK3059" s="15">
        <v>41216</v>
      </c>
      <c r="AL3059" s="14">
        <v>2.028</v>
      </c>
      <c r="AM3059" s="14">
        <f t="shared" si="353"/>
        <v>1.0924436891704001</v>
      </c>
      <c r="AN3059" s="15">
        <v>41216</v>
      </c>
      <c r="AO3059" s="14">
        <v>2.669</v>
      </c>
      <c r="AP3059" s="14">
        <f t="shared" si="354"/>
        <v>-0.95429999999999993</v>
      </c>
      <c r="AQ3059" s="15">
        <v>41216</v>
      </c>
      <c r="AR3059" s="14">
        <v>2.8</v>
      </c>
      <c r="AS3059" s="14">
        <f t="shared" si="355"/>
        <v>-0.94499999999999984</v>
      </c>
      <c r="AU3059" s="14">
        <f t="shared" si="352"/>
        <v>-0.57800000000000007</v>
      </c>
      <c r="AW3059" s="14">
        <f t="shared" si="356"/>
        <v>3.6329999999999996</v>
      </c>
      <c r="AY3059" s="14">
        <f t="shared" si="357"/>
        <v>2.9149999999999996</v>
      </c>
      <c r="BA3059" s="15">
        <v>41216</v>
      </c>
      <c r="BB3059" s="14">
        <v>421.07279999999997</v>
      </c>
      <c r="BD3059" s="15"/>
    </row>
    <row r="3060" spans="2:56" x14ac:dyDescent="0.2">
      <c r="B3060" s="15">
        <v>41217</v>
      </c>
      <c r="C3060" s="14">
        <v>1.45</v>
      </c>
      <c r="E3060" s="15">
        <v>41217</v>
      </c>
      <c r="F3060" s="14">
        <v>2.2229999999999999</v>
      </c>
      <c r="H3060" s="15">
        <v>41217</v>
      </c>
      <c r="I3060" s="14">
        <v>5.6609999999999996</v>
      </c>
      <c r="K3060" s="15">
        <v>41217</v>
      </c>
      <c r="L3060" s="14">
        <v>4.9429999999999996</v>
      </c>
      <c r="N3060" s="15">
        <v>41217</v>
      </c>
      <c r="O3060" s="14">
        <v>2.4209999999999998</v>
      </c>
      <c r="Q3060" s="15">
        <v>41217</v>
      </c>
      <c r="R3060" s="14">
        <v>1.708</v>
      </c>
      <c r="T3060" s="15">
        <v>41217</v>
      </c>
      <c r="U3060" s="14">
        <v>1.9569999999999999</v>
      </c>
      <c r="W3060" s="15">
        <v>41217</v>
      </c>
      <c r="X3060" s="14">
        <v>8.4499999999999993</v>
      </c>
      <c r="Z3060" s="15">
        <v>41217</v>
      </c>
      <c r="AA3060" s="14">
        <v>1.7269999999999999</v>
      </c>
      <c r="AC3060" s="14">
        <f t="shared" si="351"/>
        <v>3.1204436891704002</v>
      </c>
      <c r="AE3060" s="15">
        <v>41217</v>
      </c>
      <c r="AF3060" s="14">
        <v>1.7147000000000001</v>
      </c>
      <c r="AH3060" s="15">
        <v>41217</v>
      </c>
      <c r="AI3060" s="14">
        <v>1.855</v>
      </c>
      <c r="AK3060" s="15">
        <v>41217</v>
      </c>
      <c r="AL3060" s="14">
        <v>2.028</v>
      </c>
      <c r="AM3060" s="14">
        <f t="shared" si="353"/>
        <v>1.0924436891704001</v>
      </c>
      <c r="AN3060" s="15">
        <v>41217</v>
      </c>
      <c r="AO3060" s="14">
        <v>2.669</v>
      </c>
      <c r="AP3060" s="14">
        <f t="shared" si="354"/>
        <v>-0.95429999999999993</v>
      </c>
      <c r="AQ3060" s="15">
        <v>41217</v>
      </c>
      <c r="AR3060" s="14">
        <v>2.8</v>
      </c>
      <c r="AS3060" s="14">
        <f t="shared" si="355"/>
        <v>-0.94499999999999984</v>
      </c>
      <c r="AU3060" s="14">
        <f t="shared" si="352"/>
        <v>-0.57800000000000007</v>
      </c>
      <c r="AW3060" s="14">
        <f t="shared" si="356"/>
        <v>3.6329999999999996</v>
      </c>
      <c r="AY3060" s="14">
        <f t="shared" si="357"/>
        <v>2.9149999999999996</v>
      </c>
      <c r="BA3060" s="15">
        <v>41217</v>
      </c>
      <c r="BB3060" s="14">
        <v>421.07279999999997</v>
      </c>
      <c r="BD3060" s="15"/>
    </row>
    <row r="3061" spans="2:56" x14ac:dyDescent="0.2">
      <c r="B3061" s="15">
        <v>41218</v>
      </c>
      <c r="C3061" s="14">
        <v>1.4279999999999999</v>
      </c>
      <c r="E3061" s="15">
        <v>41218</v>
      </c>
      <c r="F3061" s="14">
        <v>2.21</v>
      </c>
      <c r="H3061" s="15">
        <v>41218</v>
      </c>
      <c r="I3061" s="14">
        <v>5.7539999999999996</v>
      </c>
      <c r="K3061" s="15">
        <v>41218</v>
      </c>
      <c r="L3061" s="14">
        <v>4.9950000000000001</v>
      </c>
      <c r="N3061" s="15">
        <v>41218</v>
      </c>
      <c r="O3061" s="14">
        <v>2.411</v>
      </c>
      <c r="Q3061" s="15">
        <v>41218</v>
      </c>
      <c r="R3061" s="14">
        <v>1.698</v>
      </c>
      <c r="T3061" s="15">
        <v>41218</v>
      </c>
      <c r="U3061" s="14">
        <v>1.9370000000000001</v>
      </c>
      <c r="W3061" s="15">
        <v>41218</v>
      </c>
      <c r="X3061" s="14">
        <v>8.5920000000000005</v>
      </c>
      <c r="Z3061" s="15">
        <v>41218</v>
      </c>
      <c r="AA3061" s="14">
        <v>1.7210000000000001</v>
      </c>
      <c r="AC3061" s="14">
        <f t="shared" si="351"/>
        <v>3.1361694731963543</v>
      </c>
      <c r="AE3061" s="15">
        <v>41218</v>
      </c>
      <c r="AF3061" s="14">
        <v>1.6840999999999999</v>
      </c>
      <c r="AH3061" s="15">
        <v>41218</v>
      </c>
      <c r="AI3061" s="14">
        <v>1.8159999999999998</v>
      </c>
      <c r="AK3061" s="15">
        <v>41218</v>
      </c>
      <c r="AL3061" s="14">
        <v>2.0190000000000001</v>
      </c>
      <c r="AM3061" s="14">
        <f t="shared" si="353"/>
        <v>1.1171694731963542</v>
      </c>
      <c r="AN3061" s="15">
        <v>41218</v>
      </c>
      <c r="AO3061" s="14">
        <v>2.669</v>
      </c>
      <c r="AP3061" s="14">
        <f t="shared" si="354"/>
        <v>-0.98490000000000011</v>
      </c>
      <c r="AQ3061" s="15">
        <v>41218</v>
      </c>
      <c r="AR3061" s="14">
        <v>2.7930000000000001</v>
      </c>
      <c r="AS3061" s="14">
        <f t="shared" si="355"/>
        <v>-0.97700000000000031</v>
      </c>
      <c r="AU3061" s="14">
        <f t="shared" si="352"/>
        <v>-0.59100000000000019</v>
      </c>
      <c r="AW3061" s="14">
        <f t="shared" si="356"/>
        <v>3.7349999999999994</v>
      </c>
      <c r="AY3061" s="14">
        <f t="shared" si="357"/>
        <v>2.976</v>
      </c>
      <c r="BA3061" s="15">
        <v>41218</v>
      </c>
      <c r="BB3061" s="14">
        <v>432.59460000000001</v>
      </c>
      <c r="BD3061" s="15"/>
    </row>
    <row r="3062" spans="2:56" x14ac:dyDescent="0.2">
      <c r="B3062" s="15">
        <v>41219</v>
      </c>
      <c r="C3062" s="14">
        <v>1.4390000000000001</v>
      </c>
      <c r="E3062" s="15">
        <v>41219</v>
      </c>
      <c r="F3062" s="14">
        <v>2.202</v>
      </c>
      <c r="H3062" s="15">
        <v>41219</v>
      </c>
      <c r="I3062" s="14">
        <v>5.66</v>
      </c>
      <c r="K3062" s="15">
        <v>41219</v>
      </c>
      <c r="L3062" s="14">
        <v>4.8959999999999999</v>
      </c>
      <c r="N3062" s="15">
        <v>41219</v>
      </c>
      <c r="O3062" s="14">
        <v>2.3860000000000001</v>
      </c>
      <c r="Q3062" s="15">
        <v>41219</v>
      </c>
      <c r="R3062" s="14">
        <v>1.7109999999999999</v>
      </c>
      <c r="T3062" s="15">
        <v>41219</v>
      </c>
      <c r="U3062" s="14">
        <v>1.893</v>
      </c>
      <c r="W3062" s="15">
        <v>41219</v>
      </c>
      <c r="X3062" s="14">
        <v>8.5389999999999997</v>
      </c>
      <c r="Z3062" s="15">
        <v>41219</v>
      </c>
      <c r="AA3062" s="14">
        <v>1.73</v>
      </c>
      <c r="AC3062" s="14">
        <f t="shared" si="351"/>
        <v>3.1030769349606047</v>
      </c>
      <c r="AE3062" s="15">
        <v>41219</v>
      </c>
      <c r="AF3062" s="14">
        <v>1.7507000000000001</v>
      </c>
      <c r="AH3062" s="15">
        <v>41219</v>
      </c>
      <c r="AI3062" s="14">
        <v>1.8159999999999998</v>
      </c>
      <c r="AK3062" s="15">
        <v>41219</v>
      </c>
      <c r="AL3062" s="14">
        <v>2.0249999999999999</v>
      </c>
      <c r="AM3062" s="14">
        <f t="shared" si="353"/>
        <v>1.0780769349606047</v>
      </c>
      <c r="AN3062" s="15">
        <v>41219</v>
      </c>
      <c r="AO3062" s="14">
        <v>2.67</v>
      </c>
      <c r="AP3062" s="14">
        <f t="shared" si="354"/>
        <v>-0.91929999999999978</v>
      </c>
      <c r="AQ3062" s="15">
        <v>41219</v>
      </c>
      <c r="AR3062" s="14">
        <v>2.7770000000000001</v>
      </c>
      <c r="AS3062" s="14">
        <f t="shared" si="355"/>
        <v>-0.9610000000000003</v>
      </c>
      <c r="AU3062" s="14">
        <f t="shared" si="352"/>
        <v>-0.58599999999999985</v>
      </c>
      <c r="AW3062" s="14">
        <f t="shared" si="356"/>
        <v>3.6350000000000002</v>
      </c>
      <c r="AY3062" s="14">
        <f t="shared" si="357"/>
        <v>2.871</v>
      </c>
      <c r="BA3062" s="15">
        <v>41219</v>
      </c>
      <c r="BB3062" s="14">
        <v>422.1001</v>
      </c>
      <c r="BD3062" s="15"/>
    </row>
    <row r="3063" spans="2:56" x14ac:dyDescent="0.2">
      <c r="B3063" s="15">
        <v>41220</v>
      </c>
      <c r="C3063" s="14">
        <v>1.38</v>
      </c>
      <c r="E3063" s="15">
        <v>41220</v>
      </c>
      <c r="F3063" s="14">
        <v>2.1800000000000002</v>
      </c>
      <c r="H3063" s="15">
        <v>41220</v>
      </c>
      <c r="I3063" s="14">
        <v>5.6929999999999996</v>
      </c>
      <c r="K3063" s="15">
        <v>41220</v>
      </c>
      <c r="L3063" s="14">
        <v>4.9080000000000004</v>
      </c>
      <c r="N3063" s="15">
        <v>41220</v>
      </c>
      <c r="O3063" s="14">
        <v>2.35</v>
      </c>
      <c r="Q3063" s="15">
        <v>41220</v>
      </c>
      <c r="R3063" s="14">
        <v>1.6560000000000001</v>
      </c>
      <c r="T3063" s="15">
        <v>41220</v>
      </c>
      <c r="U3063" s="14">
        <v>1.865</v>
      </c>
      <c r="W3063" s="15">
        <v>41220</v>
      </c>
      <c r="X3063" s="14">
        <v>8.4930000000000003</v>
      </c>
      <c r="Z3063" s="15">
        <v>41220</v>
      </c>
      <c r="AA3063" s="14">
        <v>1.6819999999999999</v>
      </c>
      <c r="AC3063" s="14">
        <f t="shared" si="351"/>
        <v>3.0808685308203296</v>
      </c>
      <c r="AE3063" s="15">
        <v>41220</v>
      </c>
      <c r="AF3063" s="14">
        <v>1.6465999999999998</v>
      </c>
      <c r="AH3063" s="15">
        <v>41220</v>
      </c>
      <c r="AI3063" s="14">
        <v>1.7589999999999999</v>
      </c>
      <c r="AK3063" s="15">
        <v>41220</v>
      </c>
      <c r="AL3063" s="14">
        <v>1.9950000000000001</v>
      </c>
      <c r="AM3063" s="14">
        <f t="shared" si="353"/>
        <v>1.0858685308203295</v>
      </c>
      <c r="AN3063" s="15">
        <v>41220</v>
      </c>
      <c r="AO3063" s="14">
        <v>2.7046000000000001</v>
      </c>
      <c r="AP3063" s="14">
        <f t="shared" si="354"/>
        <v>-1.0580000000000003</v>
      </c>
      <c r="AQ3063" s="15">
        <v>41220</v>
      </c>
      <c r="AR3063" s="14">
        <v>2.774</v>
      </c>
      <c r="AS3063" s="14">
        <f t="shared" si="355"/>
        <v>-1.0150000000000001</v>
      </c>
      <c r="AU3063" s="14">
        <f t="shared" si="352"/>
        <v>-0.61500000000000021</v>
      </c>
      <c r="AW3063" s="14">
        <f t="shared" si="356"/>
        <v>3.6979999999999995</v>
      </c>
      <c r="AY3063" s="14">
        <f t="shared" si="357"/>
        <v>2.9130000000000003</v>
      </c>
      <c r="BA3063" s="15">
        <v>41220</v>
      </c>
      <c r="BB3063" s="14">
        <v>431.26769999999999</v>
      </c>
      <c r="BD3063" s="15"/>
    </row>
    <row r="3064" spans="2:56" x14ac:dyDescent="0.2">
      <c r="B3064" s="15">
        <v>41221</v>
      </c>
      <c r="C3064" s="14">
        <v>1.3639999999999999</v>
      </c>
      <c r="E3064" s="15">
        <v>41221</v>
      </c>
      <c r="F3064" s="14">
        <v>2.16</v>
      </c>
      <c r="H3064" s="15">
        <v>41221</v>
      </c>
      <c r="I3064" s="14">
        <v>5.851</v>
      </c>
      <c r="K3064" s="15">
        <v>41221</v>
      </c>
      <c r="L3064" s="14">
        <v>5.0190000000000001</v>
      </c>
      <c r="N3064" s="15">
        <v>41221</v>
      </c>
      <c r="O3064" s="14">
        <v>2.3340000000000001</v>
      </c>
      <c r="Q3064" s="15">
        <v>41221</v>
      </c>
      <c r="R3064" s="14">
        <v>1.6259999999999999</v>
      </c>
      <c r="T3064" s="15">
        <v>41221</v>
      </c>
      <c r="U3064" s="14">
        <v>1.847</v>
      </c>
      <c r="W3064" s="15">
        <v>41221</v>
      </c>
      <c r="X3064" s="14">
        <v>8.6080000000000005</v>
      </c>
      <c r="Z3064" s="15">
        <v>41221</v>
      </c>
      <c r="AA3064" s="14">
        <v>1.6560000000000001</v>
      </c>
      <c r="AC3064" s="14">
        <f t="shared" si="351"/>
        <v>3.1143103661362588</v>
      </c>
      <c r="AE3064" s="15">
        <v>41221</v>
      </c>
      <c r="AF3064" s="14">
        <v>1.6148</v>
      </c>
      <c r="AH3064" s="15">
        <v>41221</v>
      </c>
      <c r="AI3064" s="14">
        <v>1.7730000000000001</v>
      </c>
      <c r="AK3064" s="15">
        <v>41221</v>
      </c>
      <c r="AL3064" s="14">
        <v>1.994</v>
      </c>
      <c r="AM3064" s="14">
        <f t="shared" si="353"/>
        <v>1.1203103661362588</v>
      </c>
      <c r="AN3064" s="15">
        <v>41221</v>
      </c>
      <c r="AO3064" s="14">
        <v>2.7122999999999999</v>
      </c>
      <c r="AP3064" s="14">
        <f t="shared" si="354"/>
        <v>-1.0974999999999999</v>
      </c>
      <c r="AQ3064" s="15">
        <v>41221</v>
      </c>
      <c r="AR3064" s="14">
        <v>2.782</v>
      </c>
      <c r="AS3064" s="14">
        <f t="shared" si="355"/>
        <v>-1.0089999999999999</v>
      </c>
      <c r="AU3064" s="14">
        <f t="shared" si="352"/>
        <v>-0.63000000000000012</v>
      </c>
      <c r="AW3064" s="14">
        <f t="shared" si="356"/>
        <v>3.8570000000000002</v>
      </c>
      <c r="AY3064" s="14">
        <f t="shared" si="357"/>
        <v>3.0250000000000004</v>
      </c>
      <c r="BA3064" s="15">
        <v>41221</v>
      </c>
      <c r="BB3064" s="14">
        <v>448.7063</v>
      </c>
      <c r="BD3064" s="15"/>
    </row>
    <row r="3065" spans="2:56" x14ac:dyDescent="0.2">
      <c r="B3065" s="15">
        <v>41222</v>
      </c>
      <c r="C3065" s="14">
        <v>1.3479999999999999</v>
      </c>
      <c r="E3065" s="15">
        <v>41222</v>
      </c>
      <c r="F3065" s="14">
        <v>2.129</v>
      </c>
      <c r="H3065" s="15">
        <v>41222</v>
      </c>
      <c r="I3065" s="14">
        <v>5.8239999999999998</v>
      </c>
      <c r="K3065" s="15">
        <v>41222</v>
      </c>
      <c r="L3065" s="14">
        <v>4.9740000000000002</v>
      </c>
      <c r="N3065" s="15">
        <v>41222</v>
      </c>
      <c r="O3065" s="14">
        <v>2.306</v>
      </c>
      <c r="Q3065" s="15">
        <v>41222</v>
      </c>
      <c r="R3065" s="14">
        <v>1.617</v>
      </c>
      <c r="T3065" s="15">
        <v>41222</v>
      </c>
      <c r="U3065" s="14">
        <v>1.8129999999999999</v>
      </c>
      <c r="W3065" s="15">
        <v>41222</v>
      </c>
      <c r="X3065" s="14">
        <v>8.7710000000000008</v>
      </c>
      <c r="Z3065" s="15">
        <v>41222</v>
      </c>
      <c r="AA3065" s="14">
        <v>1.641</v>
      </c>
      <c r="AC3065" s="14">
        <f t="shared" si="351"/>
        <v>3.0922700448014826</v>
      </c>
      <c r="AE3065" s="15">
        <v>41222</v>
      </c>
      <c r="AF3065" s="14">
        <v>1.6063000000000001</v>
      </c>
      <c r="AH3065" s="15">
        <v>41222</v>
      </c>
      <c r="AI3065" s="14">
        <v>1.7349999999999999</v>
      </c>
      <c r="AK3065" s="15">
        <v>41222</v>
      </c>
      <c r="AL3065" s="14">
        <v>1.9870000000000001</v>
      </c>
      <c r="AM3065" s="14">
        <f t="shared" si="353"/>
        <v>1.1052700448014825</v>
      </c>
      <c r="AN3065" s="15">
        <v>41222</v>
      </c>
      <c r="AO3065" s="14">
        <v>2.6896</v>
      </c>
      <c r="AP3065" s="14">
        <f t="shared" si="354"/>
        <v>-1.0832999999999999</v>
      </c>
      <c r="AQ3065" s="15">
        <v>41222</v>
      </c>
      <c r="AR3065" s="14">
        <v>2.7949999999999999</v>
      </c>
      <c r="AS3065" s="14">
        <f t="shared" si="355"/>
        <v>-1.06</v>
      </c>
      <c r="AU3065" s="14">
        <f t="shared" si="352"/>
        <v>-0.63900000000000023</v>
      </c>
      <c r="AW3065" s="14">
        <f t="shared" si="356"/>
        <v>3.8369999999999997</v>
      </c>
      <c r="AY3065" s="14">
        <f t="shared" si="357"/>
        <v>2.9870000000000001</v>
      </c>
      <c r="BA3065" s="15">
        <v>41222</v>
      </c>
      <c r="BB3065" s="14">
        <v>447.62400000000002</v>
      </c>
      <c r="BD3065" s="15"/>
    </row>
    <row r="3066" spans="2:56" x14ac:dyDescent="0.2">
      <c r="B3066" s="15">
        <v>41223</v>
      </c>
      <c r="C3066" s="14">
        <v>1.3479999999999999</v>
      </c>
      <c r="E3066" s="15">
        <v>41223</v>
      </c>
      <c r="F3066" s="14">
        <v>2.129</v>
      </c>
      <c r="H3066" s="15">
        <v>41223</v>
      </c>
      <c r="I3066" s="14">
        <v>5.8239999999999998</v>
      </c>
      <c r="K3066" s="15">
        <v>41223</v>
      </c>
      <c r="L3066" s="14">
        <v>4.9740000000000002</v>
      </c>
      <c r="N3066" s="15">
        <v>41223</v>
      </c>
      <c r="O3066" s="14">
        <v>2.306</v>
      </c>
      <c r="Q3066" s="15">
        <v>41223</v>
      </c>
      <c r="R3066" s="14">
        <v>1.617</v>
      </c>
      <c r="T3066" s="15">
        <v>41223</v>
      </c>
      <c r="U3066" s="14">
        <v>1.8129999999999999</v>
      </c>
      <c r="W3066" s="15">
        <v>41223</v>
      </c>
      <c r="X3066" s="14">
        <v>8.7710000000000008</v>
      </c>
      <c r="Z3066" s="15">
        <v>41223</v>
      </c>
      <c r="AA3066" s="14">
        <v>1.641</v>
      </c>
      <c r="AC3066" s="14">
        <f t="shared" si="351"/>
        <v>3.0922700448014826</v>
      </c>
      <c r="AE3066" s="15">
        <v>41223</v>
      </c>
      <c r="AF3066" s="14">
        <v>1.6063000000000001</v>
      </c>
      <c r="AH3066" s="15">
        <v>41223</v>
      </c>
      <c r="AI3066" s="14">
        <v>1.7349999999999999</v>
      </c>
      <c r="AK3066" s="15">
        <v>41223</v>
      </c>
      <c r="AL3066" s="14">
        <v>1.9870000000000001</v>
      </c>
      <c r="AM3066" s="14">
        <f t="shared" si="353"/>
        <v>1.1052700448014825</v>
      </c>
      <c r="AN3066" s="15">
        <v>41223</v>
      </c>
      <c r="AO3066" s="14">
        <v>2.6896</v>
      </c>
      <c r="AP3066" s="14">
        <f t="shared" si="354"/>
        <v>-1.0832999999999999</v>
      </c>
      <c r="AQ3066" s="15">
        <v>41223</v>
      </c>
      <c r="AR3066" s="14">
        <v>2.7949999999999999</v>
      </c>
      <c r="AS3066" s="14">
        <f t="shared" si="355"/>
        <v>-1.06</v>
      </c>
      <c r="AU3066" s="14">
        <f t="shared" si="352"/>
        <v>-0.63900000000000023</v>
      </c>
      <c r="AW3066" s="14">
        <f t="shared" si="356"/>
        <v>3.8369999999999997</v>
      </c>
      <c r="AY3066" s="14">
        <f t="shared" si="357"/>
        <v>2.9870000000000001</v>
      </c>
      <c r="BA3066" s="15">
        <v>41223</v>
      </c>
      <c r="BB3066" s="14">
        <v>447.62400000000002</v>
      </c>
      <c r="BD3066" s="15"/>
    </row>
    <row r="3067" spans="2:56" x14ac:dyDescent="0.2">
      <c r="B3067" s="15">
        <v>41224</v>
      </c>
      <c r="C3067" s="14">
        <v>1.3479999999999999</v>
      </c>
      <c r="E3067" s="15">
        <v>41224</v>
      </c>
      <c r="F3067" s="14">
        <v>2.129</v>
      </c>
      <c r="H3067" s="15">
        <v>41224</v>
      </c>
      <c r="I3067" s="14">
        <v>5.8239999999999998</v>
      </c>
      <c r="K3067" s="15">
        <v>41224</v>
      </c>
      <c r="L3067" s="14">
        <v>4.9740000000000002</v>
      </c>
      <c r="N3067" s="15">
        <v>41224</v>
      </c>
      <c r="O3067" s="14">
        <v>2.306</v>
      </c>
      <c r="Q3067" s="15">
        <v>41224</v>
      </c>
      <c r="R3067" s="14">
        <v>1.617</v>
      </c>
      <c r="T3067" s="15">
        <v>41224</v>
      </c>
      <c r="U3067" s="14">
        <v>1.8129999999999999</v>
      </c>
      <c r="W3067" s="15">
        <v>41224</v>
      </c>
      <c r="X3067" s="14">
        <v>8.7710000000000008</v>
      </c>
      <c r="Z3067" s="15">
        <v>41224</v>
      </c>
      <c r="AA3067" s="14">
        <v>1.641</v>
      </c>
      <c r="AC3067" s="14">
        <f t="shared" si="351"/>
        <v>3.0922700448014826</v>
      </c>
      <c r="AE3067" s="15">
        <v>41224</v>
      </c>
      <c r="AF3067" s="14">
        <v>1.6063000000000001</v>
      </c>
      <c r="AH3067" s="15">
        <v>41224</v>
      </c>
      <c r="AI3067" s="14">
        <v>1.7349999999999999</v>
      </c>
      <c r="AK3067" s="15">
        <v>41224</v>
      </c>
      <c r="AL3067" s="14">
        <v>1.9870000000000001</v>
      </c>
      <c r="AM3067" s="14">
        <f t="shared" si="353"/>
        <v>1.1052700448014825</v>
      </c>
      <c r="AN3067" s="15">
        <v>41224</v>
      </c>
      <c r="AO3067" s="14">
        <v>2.6896</v>
      </c>
      <c r="AP3067" s="14">
        <f t="shared" si="354"/>
        <v>-1.0832999999999999</v>
      </c>
      <c r="AQ3067" s="15">
        <v>41224</v>
      </c>
      <c r="AR3067" s="14">
        <v>2.7949999999999999</v>
      </c>
      <c r="AS3067" s="14">
        <f t="shared" si="355"/>
        <v>-1.06</v>
      </c>
      <c r="AU3067" s="14">
        <f t="shared" si="352"/>
        <v>-0.63900000000000023</v>
      </c>
      <c r="AW3067" s="14">
        <f t="shared" si="356"/>
        <v>3.8369999999999997</v>
      </c>
      <c r="AY3067" s="14">
        <f t="shared" si="357"/>
        <v>2.9870000000000001</v>
      </c>
      <c r="BA3067" s="15">
        <v>41224</v>
      </c>
      <c r="BB3067" s="14">
        <v>447.62400000000002</v>
      </c>
      <c r="BD3067" s="15"/>
    </row>
    <row r="3068" spans="2:56" x14ac:dyDescent="0.2">
      <c r="B3068" s="15">
        <v>41225</v>
      </c>
      <c r="C3068" s="14">
        <v>1.3439999999999999</v>
      </c>
      <c r="E3068" s="15">
        <v>41225</v>
      </c>
      <c r="F3068" s="14">
        <v>2.1030000000000002</v>
      </c>
      <c r="H3068" s="15">
        <v>41225</v>
      </c>
      <c r="I3068" s="14">
        <v>5.8890000000000002</v>
      </c>
      <c r="K3068" s="15">
        <v>41225</v>
      </c>
      <c r="L3068" s="14">
        <v>5.0259999999999998</v>
      </c>
      <c r="N3068" s="15">
        <v>41225</v>
      </c>
      <c r="O3068" s="14">
        <v>2.2810000000000001</v>
      </c>
      <c r="Q3068" s="15">
        <v>41225</v>
      </c>
      <c r="R3068" s="14">
        <v>1.6099999999999999</v>
      </c>
      <c r="T3068" s="15">
        <v>41225</v>
      </c>
      <c r="U3068" s="14">
        <v>1.79</v>
      </c>
      <c r="W3068" s="15">
        <v>41225</v>
      </c>
      <c r="X3068" s="14">
        <v>8.8189999999999991</v>
      </c>
      <c r="Z3068" s="15">
        <v>41225</v>
      </c>
      <c r="AA3068" s="14">
        <v>1.627</v>
      </c>
      <c r="AC3068" s="14">
        <f t="shared" si="351"/>
        <v>3.1031696276842267</v>
      </c>
      <c r="AE3068" s="15">
        <v>41225</v>
      </c>
      <c r="AF3068" s="14">
        <v>1.6063000000000001</v>
      </c>
      <c r="AH3068" s="15">
        <v>41225</v>
      </c>
      <c r="AI3068" s="14">
        <v>1.718</v>
      </c>
      <c r="AK3068" s="15">
        <v>41225</v>
      </c>
      <c r="AL3068" s="14">
        <v>1.9870000000000001</v>
      </c>
      <c r="AM3068" s="14">
        <f t="shared" si="353"/>
        <v>1.1161696276842266</v>
      </c>
      <c r="AN3068" s="15">
        <v>41225</v>
      </c>
      <c r="AO3068" s="14">
        <v>2.7189999999999999</v>
      </c>
      <c r="AP3068" s="14">
        <f t="shared" si="354"/>
        <v>-1.1126999999999998</v>
      </c>
      <c r="AQ3068" s="15">
        <v>41225</v>
      </c>
      <c r="AR3068" s="14">
        <v>2.7690000000000001</v>
      </c>
      <c r="AS3068" s="14">
        <f t="shared" si="355"/>
        <v>-1.0510000000000002</v>
      </c>
      <c r="AU3068" s="14">
        <f t="shared" si="352"/>
        <v>-0.64300000000000024</v>
      </c>
      <c r="AW3068" s="14">
        <f t="shared" si="356"/>
        <v>3.9020000000000001</v>
      </c>
      <c r="AY3068" s="14">
        <f t="shared" si="357"/>
        <v>3.0389999999999997</v>
      </c>
      <c r="BA3068" s="15">
        <v>41225</v>
      </c>
      <c r="BB3068" s="14">
        <v>454.54070000000002</v>
      </c>
      <c r="BD3068" s="15"/>
    </row>
    <row r="3069" spans="2:56" x14ac:dyDescent="0.2">
      <c r="B3069" s="15">
        <v>41226</v>
      </c>
      <c r="C3069" s="14">
        <v>1.3380000000000001</v>
      </c>
      <c r="E3069" s="15">
        <v>41226</v>
      </c>
      <c r="F3069" s="14">
        <v>2.0699999999999998</v>
      </c>
      <c r="H3069" s="15">
        <v>41226</v>
      </c>
      <c r="I3069" s="14">
        <v>5.85</v>
      </c>
      <c r="K3069" s="15">
        <v>41226</v>
      </c>
      <c r="L3069" s="14">
        <v>4.9640000000000004</v>
      </c>
      <c r="N3069" s="15">
        <v>41226</v>
      </c>
      <c r="O3069" s="14">
        <v>2.2509999999999999</v>
      </c>
      <c r="Q3069" s="15">
        <v>41226</v>
      </c>
      <c r="R3069" s="14">
        <v>1.599</v>
      </c>
      <c r="T3069" s="15">
        <v>41226</v>
      </c>
      <c r="U3069" s="14">
        <v>1.76</v>
      </c>
      <c r="W3069" s="15">
        <v>41226</v>
      </c>
      <c r="X3069" s="14">
        <v>8.8239999999999998</v>
      </c>
      <c r="Z3069" s="15">
        <v>41226</v>
      </c>
      <c r="AA3069" s="14">
        <v>1.6139999999999999</v>
      </c>
      <c r="AC3069" s="14">
        <f t="shared" si="351"/>
        <v>3.0743116020392396</v>
      </c>
      <c r="AE3069" s="15">
        <v>41226</v>
      </c>
      <c r="AF3069" s="14">
        <v>1.5945</v>
      </c>
      <c r="AH3069" s="15">
        <v>41226</v>
      </c>
      <c r="AI3069" s="14">
        <v>1.71</v>
      </c>
      <c r="AK3069" s="15">
        <v>41226</v>
      </c>
      <c r="AL3069" s="14">
        <v>1.9729999999999999</v>
      </c>
      <c r="AM3069" s="14">
        <f t="shared" si="353"/>
        <v>1.1013116020392397</v>
      </c>
      <c r="AN3069" s="15">
        <v>41226</v>
      </c>
      <c r="AO3069" s="14">
        <v>2.6751</v>
      </c>
      <c r="AP3069" s="14">
        <f t="shared" si="354"/>
        <v>-1.0806</v>
      </c>
      <c r="AQ3069" s="15">
        <v>41226</v>
      </c>
      <c r="AR3069" s="14">
        <v>2.8250000000000002</v>
      </c>
      <c r="AS3069" s="14">
        <f t="shared" si="355"/>
        <v>-1.1150000000000002</v>
      </c>
      <c r="AU3069" s="14">
        <f t="shared" si="352"/>
        <v>-0.63499999999999979</v>
      </c>
      <c r="AW3069" s="14">
        <f t="shared" si="356"/>
        <v>3.8769999999999998</v>
      </c>
      <c r="AY3069" s="14">
        <f t="shared" si="357"/>
        <v>2.9910000000000005</v>
      </c>
      <c r="BA3069" s="15">
        <v>41226</v>
      </c>
      <c r="BB3069" s="14">
        <v>451.1413</v>
      </c>
      <c r="BD3069" s="15"/>
    </row>
    <row r="3070" spans="2:56" x14ac:dyDescent="0.2">
      <c r="B3070" s="15">
        <v>41227</v>
      </c>
      <c r="C3070" s="14">
        <v>1.341</v>
      </c>
      <c r="E3070" s="15">
        <v>41227</v>
      </c>
      <c r="F3070" s="14">
        <v>2.0990000000000002</v>
      </c>
      <c r="H3070" s="15">
        <v>41227</v>
      </c>
      <c r="I3070" s="14">
        <v>5.9350000000000005</v>
      </c>
      <c r="K3070" s="15">
        <v>41227</v>
      </c>
      <c r="L3070" s="14">
        <v>4.96</v>
      </c>
      <c r="N3070" s="15">
        <v>41227</v>
      </c>
      <c r="O3070" s="14">
        <v>2.2709999999999999</v>
      </c>
      <c r="Q3070" s="15">
        <v>41227</v>
      </c>
      <c r="R3070" s="14">
        <v>1.6080000000000001</v>
      </c>
      <c r="T3070" s="15">
        <v>41227</v>
      </c>
      <c r="U3070" s="14">
        <v>1.788</v>
      </c>
      <c r="W3070" s="15">
        <v>41227</v>
      </c>
      <c r="X3070" s="14">
        <v>8.8260000000000005</v>
      </c>
      <c r="Z3070" s="15">
        <v>41227</v>
      </c>
      <c r="AA3070" s="14">
        <v>1.621</v>
      </c>
      <c r="AC3070" s="14">
        <f t="shared" si="351"/>
        <v>3.0946973582573767</v>
      </c>
      <c r="AE3070" s="15">
        <v>41227</v>
      </c>
      <c r="AF3070" s="14">
        <v>1.5911</v>
      </c>
      <c r="AH3070" s="15">
        <v>41227</v>
      </c>
      <c r="AI3070" s="14">
        <v>1.752</v>
      </c>
      <c r="AK3070" s="15">
        <v>41227</v>
      </c>
      <c r="AL3070" s="14">
        <v>1.9830000000000001</v>
      </c>
      <c r="AM3070" s="14">
        <f t="shared" si="353"/>
        <v>1.1116973582573766</v>
      </c>
      <c r="AN3070" s="15">
        <v>41227</v>
      </c>
      <c r="AO3070" s="14">
        <v>2.6518999999999999</v>
      </c>
      <c r="AP3070" s="14">
        <f t="shared" si="354"/>
        <v>-1.0608</v>
      </c>
      <c r="AQ3070" s="15">
        <v>41227</v>
      </c>
      <c r="AR3070" s="14">
        <v>2.8260000000000001</v>
      </c>
      <c r="AS3070" s="14">
        <f t="shared" si="355"/>
        <v>-1.0740000000000001</v>
      </c>
      <c r="AU3070" s="14">
        <f t="shared" si="352"/>
        <v>-0.64200000000000013</v>
      </c>
      <c r="AW3070" s="14">
        <f t="shared" si="356"/>
        <v>3.9520000000000004</v>
      </c>
      <c r="AY3070" s="14">
        <f t="shared" si="357"/>
        <v>2.9769999999999999</v>
      </c>
      <c r="BA3070" s="15">
        <v>41227</v>
      </c>
      <c r="BB3070" s="14">
        <v>459.41329999999999</v>
      </c>
      <c r="BD3070" s="15"/>
    </row>
    <row r="3071" spans="2:56" x14ac:dyDescent="0.2">
      <c r="B3071" s="15">
        <v>41228</v>
      </c>
      <c r="C3071" s="14">
        <v>1.3380000000000001</v>
      </c>
      <c r="E3071" s="15">
        <v>41228</v>
      </c>
      <c r="F3071" s="14">
        <v>2.081</v>
      </c>
      <c r="H3071" s="15">
        <v>41228</v>
      </c>
      <c r="I3071" s="14">
        <v>5.9009999999999998</v>
      </c>
      <c r="K3071" s="15">
        <v>41228</v>
      </c>
      <c r="L3071" s="14">
        <v>4.8929999999999998</v>
      </c>
      <c r="N3071" s="15">
        <v>41228</v>
      </c>
      <c r="O3071" s="14">
        <v>2.254</v>
      </c>
      <c r="Q3071" s="15">
        <v>41228</v>
      </c>
      <c r="R3071" s="14">
        <v>1.6080000000000001</v>
      </c>
      <c r="T3071" s="15">
        <v>41228</v>
      </c>
      <c r="U3071" s="14">
        <v>1.776</v>
      </c>
      <c r="W3071" s="15">
        <v>41228</v>
      </c>
      <c r="X3071" s="14">
        <v>8.9009999999999998</v>
      </c>
      <c r="Z3071" s="15">
        <v>41228</v>
      </c>
      <c r="AA3071" s="14">
        <v>1.62</v>
      </c>
      <c r="AC3071" s="14">
        <f t="shared" si="351"/>
        <v>3.0735229414490965</v>
      </c>
      <c r="AE3071" s="15">
        <v>41228</v>
      </c>
      <c r="AF3071" s="14">
        <v>1.5928</v>
      </c>
      <c r="AH3071" s="15">
        <v>41228</v>
      </c>
      <c r="AI3071" s="14">
        <v>1.7330000000000001</v>
      </c>
      <c r="AK3071" s="15">
        <v>41228</v>
      </c>
      <c r="AL3071" s="14">
        <v>1.9929999999999999</v>
      </c>
      <c r="AM3071" s="14">
        <f t="shared" si="353"/>
        <v>1.0805229414490967</v>
      </c>
      <c r="AN3071" s="15">
        <v>41228</v>
      </c>
      <c r="AO3071" s="14">
        <v>2.6377999999999999</v>
      </c>
      <c r="AP3071" s="14">
        <f t="shared" si="354"/>
        <v>-1.0449999999999999</v>
      </c>
      <c r="AQ3071" s="15">
        <v>41228</v>
      </c>
      <c r="AR3071" s="14">
        <v>2.8279999999999998</v>
      </c>
      <c r="AS3071" s="14">
        <f t="shared" si="355"/>
        <v>-1.0949999999999998</v>
      </c>
      <c r="AU3071" s="14">
        <f t="shared" si="352"/>
        <v>-0.6549999999999998</v>
      </c>
      <c r="AW3071" s="14">
        <f t="shared" si="356"/>
        <v>3.9079999999999999</v>
      </c>
      <c r="AY3071" s="14">
        <f t="shared" si="357"/>
        <v>2.9</v>
      </c>
      <c r="BA3071" s="15">
        <v>41228</v>
      </c>
      <c r="BB3071" s="14">
        <v>456.28280000000001</v>
      </c>
      <c r="BD3071" s="15"/>
    </row>
    <row r="3072" spans="2:56" x14ac:dyDescent="0.2">
      <c r="B3072" s="15">
        <v>41229</v>
      </c>
      <c r="C3072" s="14">
        <v>1.331</v>
      </c>
      <c r="E3072" s="15">
        <v>41229</v>
      </c>
      <c r="F3072" s="14">
        <v>2.073</v>
      </c>
      <c r="H3072" s="15">
        <v>41229</v>
      </c>
      <c r="I3072" s="14">
        <v>5.8719999999999999</v>
      </c>
      <c r="K3072" s="15">
        <v>41229</v>
      </c>
      <c r="L3072" s="14">
        <v>4.8680000000000003</v>
      </c>
      <c r="N3072" s="15">
        <v>41229</v>
      </c>
      <c r="O3072" s="14">
        <v>2.2610000000000001</v>
      </c>
      <c r="Q3072" s="15">
        <v>41229</v>
      </c>
      <c r="R3072" s="14">
        <v>1.601</v>
      </c>
      <c r="T3072" s="15">
        <v>41229</v>
      </c>
      <c r="U3072" s="14">
        <v>1.7789999999999999</v>
      </c>
      <c r="W3072" s="15">
        <v>41229</v>
      </c>
      <c r="X3072" s="14">
        <v>8.7889999999999997</v>
      </c>
      <c r="Z3072" s="15">
        <v>41229</v>
      </c>
      <c r="AA3072" s="14">
        <v>1.619</v>
      </c>
      <c r="AC3072" s="14">
        <f t="shared" si="351"/>
        <v>3.0580067974663985</v>
      </c>
      <c r="AE3072" s="15">
        <v>41229</v>
      </c>
      <c r="AF3072" s="14">
        <v>1.58</v>
      </c>
      <c r="AH3072" s="15">
        <v>41229</v>
      </c>
      <c r="AI3072" s="14">
        <v>1.732</v>
      </c>
      <c r="AK3072" s="15">
        <v>41229</v>
      </c>
      <c r="AL3072" s="14">
        <v>2.004</v>
      </c>
      <c r="AM3072" s="14">
        <f t="shared" si="353"/>
        <v>1.0540067974663985</v>
      </c>
      <c r="AN3072" s="15">
        <v>41229</v>
      </c>
      <c r="AO3072" s="14">
        <v>2.6467999999999998</v>
      </c>
      <c r="AP3072" s="14">
        <f t="shared" si="354"/>
        <v>-1.0667999999999997</v>
      </c>
      <c r="AQ3072" s="15">
        <v>41229</v>
      </c>
      <c r="AR3072" s="14">
        <v>2.8209999999999997</v>
      </c>
      <c r="AS3072" s="14">
        <f t="shared" si="355"/>
        <v>-1.0889999999999997</v>
      </c>
      <c r="AU3072" s="14">
        <f t="shared" si="352"/>
        <v>-0.67300000000000004</v>
      </c>
      <c r="AW3072" s="14">
        <f t="shared" si="356"/>
        <v>3.8679999999999999</v>
      </c>
      <c r="AY3072" s="14">
        <f t="shared" si="357"/>
        <v>2.8640000000000003</v>
      </c>
      <c r="BA3072" s="15">
        <v>41229</v>
      </c>
      <c r="BB3072" s="14">
        <v>454.11759999999998</v>
      </c>
      <c r="BD3072" s="15"/>
    </row>
    <row r="3073" spans="2:56" x14ac:dyDescent="0.2">
      <c r="B3073" s="15">
        <v>41230</v>
      </c>
      <c r="C3073" s="14">
        <v>1.331</v>
      </c>
      <c r="E3073" s="15">
        <v>41230</v>
      </c>
      <c r="F3073" s="14">
        <v>2.073</v>
      </c>
      <c r="H3073" s="15">
        <v>41230</v>
      </c>
      <c r="I3073" s="14">
        <v>5.8719999999999999</v>
      </c>
      <c r="K3073" s="15">
        <v>41230</v>
      </c>
      <c r="L3073" s="14">
        <v>4.8680000000000003</v>
      </c>
      <c r="N3073" s="15">
        <v>41230</v>
      </c>
      <c r="O3073" s="14">
        <v>2.2610000000000001</v>
      </c>
      <c r="Q3073" s="15">
        <v>41230</v>
      </c>
      <c r="R3073" s="14">
        <v>1.601</v>
      </c>
      <c r="T3073" s="15">
        <v>41230</v>
      </c>
      <c r="U3073" s="14">
        <v>1.7789999999999999</v>
      </c>
      <c r="W3073" s="15">
        <v>41230</v>
      </c>
      <c r="X3073" s="14">
        <v>8.7889999999999997</v>
      </c>
      <c r="Z3073" s="15">
        <v>41230</v>
      </c>
      <c r="AA3073" s="14">
        <v>1.619</v>
      </c>
      <c r="AC3073" s="14">
        <f t="shared" si="351"/>
        <v>3.0580067974663985</v>
      </c>
      <c r="AE3073" s="15">
        <v>41230</v>
      </c>
      <c r="AF3073" s="14">
        <v>1.58</v>
      </c>
      <c r="AH3073" s="15">
        <v>41230</v>
      </c>
      <c r="AI3073" s="14">
        <v>1.732</v>
      </c>
      <c r="AK3073" s="15">
        <v>41230</v>
      </c>
      <c r="AL3073" s="14">
        <v>2.004</v>
      </c>
      <c r="AM3073" s="14">
        <f t="shared" si="353"/>
        <v>1.0540067974663985</v>
      </c>
      <c r="AN3073" s="15">
        <v>41230</v>
      </c>
      <c r="AO3073" s="14">
        <v>2.6467999999999998</v>
      </c>
      <c r="AP3073" s="14">
        <f t="shared" si="354"/>
        <v>-1.0667999999999997</v>
      </c>
      <c r="AQ3073" s="15">
        <v>41230</v>
      </c>
      <c r="AR3073" s="14">
        <v>2.8209999999999997</v>
      </c>
      <c r="AS3073" s="14">
        <f t="shared" si="355"/>
        <v>-1.0889999999999997</v>
      </c>
      <c r="AU3073" s="14">
        <f t="shared" si="352"/>
        <v>-0.67300000000000004</v>
      </c>
      <c r="AW3073" s="14">
        <f t="shared" si="356"/>
        <v>3.8679999999999999</v>
      </c>
      <c r="AY3073" s="14">
        <f t="shared" si="357"/>
        <v>2.8640000000000003</v>
      </c>
      <c r="BA3073" s="15">
        <v>41230</v>
      </c>
      <c r="BB3073" s="14">
        <v>454.11759999999998</v>
      </c>
      <c r="BD3073" s="15"/>
    </row>
    <row r="3074" spans="2:56" x14ac:dyDescent="0.2">
      <c r="B3074" s="15">
        <v>41231</v>
      </c>
      <c r="C3074" s="14">
        <v>1.331</v>
      </c>
      <c r="E3074" s="15">
        <v>41231</v>
      </c>
      <c r="F3074" s="14">
        <v>2.073</v>
      </c>
      <c r="H3074" s="15">
        <v>41231</v>
      </c>
      <c r="I3074" s="14">
        <v>5.8719999999999999</v>
      </c>
      <c r="K3074" s="15">
        <v>41231</v>
      </c>
      <c r="L3074" s="14">
        <v>4.8680000000000003</v>
      </c>
      <c r="N3074" s="15">
        <v>41231</v>
      </c>
      <c r="O3074" s="14">
        <v>2.2610000000000001</v>
      </c>
      <c r="Q3074" s="15">
        <v>41231</v>
      </c>
      <c r="R3074" s="14">
        <v>1.601</v>
      </c>
      <c r="T3074" s="15">
        <v>41231</v>
      </c>
      <c r="U3074" s="14">
        <v>1.7789999999999999</v>
      </c>
      <c r="W3074" s="15">
        <v>41231</v>
      </c>
      <c r="X3074" s="14">
        <v>8.7889999999999997</v>
      </c>
      <c r="Z3074" s="15">
        <v>41231</v>
      </c>
      <c r="AA3074" s="14">
        <v>1.619</v>
      </c>
      <c r="AC3074" s="14">
        <f t="shared" si="351"/>
        <v>3.0580067974663985</v>
      </c>
      <c r="AE3074" s="15">
        <v>41231</v>
      </c>
      <c r="AF3074" s="14">
        <v>1.58</v>
      </c>
      <c r="AH3074" s="15">
        <v>41231</v>
      </c>
      <c r="AI3074" s="14">
        <v>1.732</v>
      </c>
      <c r="AK3074" s="15">
        <v>41231</v>
      </c>
      <c r="AL3074" s="14">
        <v>2.004</v>
      </c>
      <c r="AM3074" s="14">
        <f t="shared" si="353"/>
        <v>1.0540067974663985</v>
      </c>
      <c r="AN3074" s="15">
        <v>41231</v>
      </c>
      <c r="AO3074" s="14">
        <v>2.6467999999999998</v>
      </c>
      <c r="AP3074" s="14">
        <f t="shared" si="354"/>
        <v>-1.0667999999999997</v>
      </c>
      <c r="AQ3074" s="15">
        <v>41231</v>
      </c>
      <c r="AR3074" s="14">
        <v>2.8209999999999997</v>
      </c>
      <c r="AS3074" s="14">
        <f t="shared" si="355"/>
        <v>-1.0889999999999997</v>
      </c>
      <c r="AU3074" s="14">
        <f t="shared" si="352"/>
        <v>-0.67300000000000004</v>
      </c>
      <c r="AW3074" s="14">
        <f t="shared" si="356"/>
        <v>3.8679999999999999</v>
      </c>
      <c r="AY3074" s="14">
        <f t="shared" si="357"/>
        <v>2.8640000000000003</v>
      </c>
      <c r="BA3074" s="15">
        <v>41231</v>
      </c>
      <c r="BB3074" s="14">
        <v>454.11759999999998</v>
      </c>
      <c r="BD3074" s="15"/>
    </row>
    <row r="3075" spans="2:56" x14ac:dyDescent="0.2">
      <c r="B3075" s="15">
        <v>41232</v>
      </c>
      <c r="C3075" s="14">
        <v>1.355</v>
      </c>
      <c r="E3075" s="15">
        <v>41232</v>
      </c>
      <c r="F3075" s="14">
        <v>2.073</v>
      </c>
      <c r="H3075" s="15">
        <v>41232</v>
      </c>
      <c r="I3075" s="14">
        <v>5.8979999999999997</v>
      </c>
      <c r="K3075" s="15">
        <v>41232</v>
      </c>
      <c r="L3075" s="14">
        <v>4.9030000000000005</v>
      </c>
      <c r="N3075" s="15">
        <v>41232</v>
      </c>
      <c r="O3075" s="14">
        <v>2.2650000000000001</v>
      </c>
      <c r="Q3075" s="15">
        <v>41232</v>
      </c>
      <c r="R3075" s="14">
        <v>1.617</v>
      </c>
      <c r="T3075" s="15">
        <v>41232</v>
      </c>
      <c r="U3075" s="14">
        <v>1.784</v>
      </c>
      <c r="W3075" s="15">
        <v>41232</v>
      </c>
      <c r="X3075" s="14">
        <v>8.4689999999999994</v>
      </c>
      <c r="Z3075" s="15">
        <v>41232</v>
      </c>
      <c r="AA3075" s="14">
        <v>1.637</v>
      </c>
      <c r="AC3075" s="14">
        <f t="shared" si="351"/>
        <v>3.0679222926000302</v>
      </c>
      <c r="AE3075" s="15">
        <v>41232</v>
      </c>
      <c r="AF3075" s="14">
        <v>1.6131</v>
      </c>
      <c r="AH3075" s="15">
        <v>41232</v>
      </c>
      <c r="AI3075" s="14">
        <v>1.7730000000000001</v>
      </c>
      <c r="AK3075" s="15">
        <v>41232</v>
      </c>
      <c r="AL3075" s="14">
        <v>2.016</v>
      </c>
      <c r="AM3075" s="14">
        <f t="shared" si="353"/>
        <v>1.0519222926000302</v>
      </c>
      <c r="AN3075" s="15">
        <v>41232</v>
      </c>
      <c r="AO3075" s="14">
        <v>2.6588000000000003</v>
      </c>
      <c r="AP3075" s="14">
        <f t="shared" si="354"/>
        <v>-1.0457000000000003</v>
      </c>
      <c r="AQ3075" s="15">
        <v>41232</v>
      </c>
      <c r="AR3075" s="14">
        <v>2.83</v>
      </c>
      <c r="AS3075" s="14">
        <f t="shared" si="355"/>
        <v>-1.0569999999999999</v>
      </c>
      <c r="AU3075" s="14">
        <f t="shared" si="352"/>
        <v>-0.66100000000000003</v>
      </c>
      <c r="AW3075" s="14">
        <f t="shared" si="356"/>
        <v>3.8819999999999997</v>
      </c>
      <c r="AY3075" s="14">
        <f t="shared" si="357"/>
        <v>2.8870000000000005</v>
      </c>
      <c r="BA3075" s="15">
        <v>41232</v>
      </c>
      <c r="BB3075" s="14">
        <v>454.27120000000002</v>
      </c>
      <c r="BD3075" s="15"/>
    </row>
    <row r="3076" spans="2:56" x14ac:dyDescent="0.2">
      <c r="B3076" s="15">
        <v>41233</v>
      </c>
      <c r="C3076" s="14">
        <v>1.417</v>
      </c>
      <c r="E3076" s="15">
        <v>41233</v>
      </c>
      <c r="F3076" s="14">
        <v>2.1509999999999998</v>
      </c>
      <c r="H3076" s="15">
        <v>41233</v>
      </c>
      <c r="I3076" s="14">
        <v>5.7880000000000003</v>
      </c>
      <c r="K3076" s="15">
        <v>41233</v>
      </c>
      <c r="L3076" s="14">
        <v>4.8469999999999995</v>
      </c>
      <c r="N3076" s="15">
        <v>41233</v>
      </c>
      <c r="O3076" s="14">
        <v>2.3239999999999998</v>
      </c>
      <c r="Q3076" s="15">
        <v>41233</v>
      </c>
      <c r="R3076" s="14">
        <v>1.6779999999999999</v>
      </c>
      <c r="T3076" s="15">
        <v>41233</v>
      </c>
      <c r="U3076" s="14">
        <v>1.845</v>
      </c>
      <c r="W3076" s="15">
        <v>41233</v>
      </c>
      <c r="X3076" s="14">
        <v>8.1969999999999992</v>
      </c>
      <c r="Z3076" s="15">
        <v>41233</v>
      </c>
      <c r="AA3076" s="14">
        <v>1.6859999999999999</v>
      </c>
      <c r="AC3076" s="14">
        <f t="shared" ref="AC3076:AC3139" si="358">((C3076*$C$1)+(F3076*$F$1)+(I3076*$I$1)+(L3076*$L$1)+(O3076*$O$1)+(R3076*$R$1)+(U3076*$U$1)+(X3076*$X$1)+(AA3076*$AA$1))/($C$1+$F$1+$I$1+$L$1+$O$1+$R$1+$U$1+$X$1+$AA$1)</f>
        <v>3.0780588598794987</v>
      </c>
      <c r="AE3076" s="15">
        <v>41233</v>
      </c>
      <c r="AF3076" s="14">
        <v>1.6659000000000002</v>
      </c>
      <c r="AH3076" s="15">
        <v>41233</v>
      </c>
      <c r="AI3076" s="14">
        <v>1.8460000000000001</v>
      </c>
      <c r="AK3076" s="15">
        <v>41233</v>
      </c>
      <c r="AL3076" s="14">
        <v>2.04</v>
      </c>
      <c r="AM3076" s="14">
        <f t="shared" si="353"/>
        <v>1.0380588598794986</v>
      </c>
      <c r="AN3076" s="15">
        <v>41233</v>
      </c>
      <c r="AO3076" s="14">
        <v>2.6717</v>
      </c>
      <c r="AP3076" s="14">
        <f t="shared" si="354"/>
        <v>-1.0057999999999998</v>
      </c>
      <c r="AQ3076" s="15">
        <v>41233</v>
      </c>
      <c r="AR3076" s="14">
        <v>2.8730000000000002</v>
      </c>
      <c r="AS3076" s="14">
        <f t="shared" si="355"/>
        <v>-1.0270000000000001</v>
      </c>
      <c r="AU3076" s="14">
        <f t="shared" ref="AU3076:AU3139" si="359">C3076-AL3076</f>
        <v>-0.623</v>
      </c>
      <c r="AW3076" s="14">
        <f t="shared" si="356"/>
        <v>3.7480000000000002</v>
      </c>
      <c r="AY3076" s="14">
        <f t="shared" si="357"/>
        <v>2.8069999999999995</v>
      </c>
      <c r="BA3076" s="15">
        <v>41233</v>
      </c>
      <c r="BB3076" s="14">
        <v>437.04450000000003</v>
      </c>
      <c r="BD3076" s="15"/>
    </row>
    <row r="3077" spans="2:56" x14ac:dyDescent="0.2">
      <c r="B3077" s="15">
        <v>41234</v>
      </c>
      <c r="C3077" s="14">
        <v>1.431</v>
      </c>
      <c r="E3077" s="15">
        <v>41234</v>
      </c>
      <c r="F3077" s="14">
        <v>2.1779999999999999</v>
      </c>
      <c r="H3077" s="15">
        <v>41234</v>
      </c>
      <c r="I3077" s="14">
        <v>5.7089999999999996</v>
      </c>
      <c r="K3077" s="15">
        <v>41234</v>
      </c>
      <c r="L3077" s="14">
        <v>4.8419999999999996</v>
      </c>
      <c r="N3077" s="15">
        <v>41234</v>
      </c>
      <c r="O3077" s="14">
        <v>2.3439999999999999</v>
      </c>
      <c r="Q3077" s="15">
        <v>41234</v>
      </c>
      <c r="R3077" s="14">
        <v>1.6989999999999998</v>
      </c>
      <c r="T3077" s="15">
        <v>41234</v>
      </c>
      <c r="U3077" s="14">
        <v>1.8660000000000001</v>
      </c>
      <c r="W3077" s="15">
        <v>41234</v>
      </c>
      <c r="X3077" s="14">
        <v>7.8959999999999999</v>
      </c>
      <c r="Z3077" s="15">
        <v>41234</v>
      </c>
      <c r="AA3077" s="14">
        <v>1.7029999999999998</v>
      </c>
      <c r="AC3077" s="14">
        <f t="shared" si="358"/>
        <v>3.0710545342190634</v>
      </c>
      <c r="AE3077" s="15">
        <v>41234</v>
      </c>
      <c r="AF3077" s="14">
        <v>1.6796</v>
      </c>
      <c r="AH3077" s="15">
        <v>41234</v>
      </c>
      <c r="AI3077" s="14">
        <v>1.853</v>
      </c>
      <c r="AK3077" s="15">
        <v>41234</v>
      </c>
      <c r="AL3077" s="14">
        <v>2.0449999999999999</v>
      </c>
      <c r="AM3077" s="14">
        <f t="shared" si="353"/>
        <v>1.0260545342190635</v>
      </c>
      <c r="AN3077" s="15">
        <v>41234</v>
      </c>
      <c r="AO3077" s="14">
        <v>2.6760999999999999</v>
      </c>
      <c r="AP3077" s="14">
        <f t="shared" si="354"/>
        <v>-0.99649999999999994</v>
      </c>
      <c r="AQ3077" s="15">
        <v>41234</v>
      </c>
      <c r="AR3077" s="14">
        <v>2.85</v>
      </c>
      <c r="AS3077" s="14">
        <f t="shared" si="355"/>
        <v>-0.99700000000000011</v>
      </c>
      <c r="AU3077" s="14">
        <f t="shared" si="359"/>
        <v>-0.61399999999999988</v>
      </c>
      <c r="AW3077" s="14">
        <f t="shared" si="356"/>
        <v>3.6639999999999997</v>
      </c>
      <c r="AY3077" s="14">
        <f t="shared" si="357"/>
        <v>2.7969999999999997</v>
      </c>
      <c r="BA3077" s="15">
        <v>41234</v>
      </c>
      <c r="BB3077" s="14">
        <v>427.84870000000001</v>
      </c>
      <c r="BD3077" s="15"/>
    </row>
    <row r="3078" spans="2:56" x14ac:dyDescent="0.2">
      <c r="B3078" s="15">
        <v>41235</v>
      </c>
      <c r="C3078" s="14">
        <v>1.431</v>
      </c>
      <c r="E3078" s="15">
        <v>41235</v>
      </c>
      <c r="F3078" s="14">
        <v>2.181</v>
      </c>
      <c r="H3078" s="15">
        <v>41235</v>
      </c>
      <c r="I3078" s="14">
        <v>5.6580000000000004</v>
      </c>
      <c r="K3078" s="15">
        <v>41235</v>
      </c>
      <c r="L3078" s="14">
        <v>4.7839999999999998</v>
      </c>
      <c r="N3078" s="15">
        <v>41235</v>
      </c>
      <c r="O3078" s="14">
        <v>2.3340000000000001</v>
      </c>
      <c r="Q3078" s="15">
        <v>41235</v>
      </c>
      <c r="R3078" s="14">
        <v>1.69</v>
      </c>
      <c r="T3078" s="15">
        <v>41235</v>
      </c>
      <c r="U3078" s="14">
        <v>1.863</v>
      </c>
      <c r="W3078" s="15">
        <v>41235</v>
      </c>
      <c r="X3078" s="14">
        <v>7.8490000000000002</v>
      </c>
      <c r="Z3078" s="15">
        <v>41235</v>
      </c>
      <c r="AA3078" s="14">
        <v>1.6879999999999999</v>
      </c>
      <c r="AC3078" s="14">
        <f t="shared" si="358"/>
        <v>3.0511345589371235</v>
      </c>
      <c r="AE3078" s="15">
        <v>41235</v>
      </c>
      <c r="AF3078" s="14">
        <v>1.6796</v>
      </c>
      <c r="AH3078" s="15">
        <v>41235</v>
      </c>
      <c r="AI3078" s="14">
        <v>1.8460000000000001</v>
      </c>
      <c r="AK3078" s="15">
        <v>41235</v>
      </c>
      <c r="AL3078" s="14">
        <v>2.04</v>
      </c>
      <c r="AM3078" s="14">
        <f t="shared" si="353"/>
        <v>1.0111345589371235</v>
      </c>
      <c r="AN3078" s="15">
        <v>41235</v>
      </c>
      <c r="AO3078" s="14">
        <v>2.67</v>
      </c>
      <c r="AP3078" s="14">
        <f t="shared" si="354"/>
        <v>-0.99039999999999995</v>
      </c>
      <c r="AQ3078" s="15">
        <v>41235</v>
      </c>
      <c r="AR3078" s="14">
        <v>2.839</v>
      </c>
      <c r="AS3078" s="14">
        <f t="shared" si="355"/>
        <v>-0.99299999999999988</v>
      </c>
      <c r="AU3078" s="14">
        <f t="shared" si="359"/>
        <v>-0.60899999999999999</v>
      </c>
      <c r="AW3078" s="14">
        <f t="shared" si="356"/>
        <v>3.6180000000000003</v>
      </c>
      <c r="AY3078" s="14">
        <f t="shared" si="357"/>
        <v>2.7439999999999998</v>
      </c>
      <c r="BA3078" s="15">
        <v>41235</v>
      </c>
      <c r="BB3078" s="14">
        <v>422.67939999999999</v>
      </c>
      <c r="BD3078" s="15"/>
    </row>
    <row r="3079" spans="2:56" x14ac:dyDescent="0.2">
      <c r="B3079" s="15">
        <v>41236</v>
      </c>
      <c r="C3079" s="14">
        <v>1.4359999999999999</v>
      </c>
      <c r="E3079" s="15">
        <v>41236</v>
      </c>
      <c r="F3079" s="14">
        <v>2.16</v>
      </c>
      <c r="H3079" s="15">
        <v>41236</v>
      </c>
      <c r="I3079" s="14">
        <v>5.6189999999999998</v>
      </c>
      <c r="K3079" s="15">
        <v>41236</v>
      </c>
      <c r="L3079" s="14">
        <v>4.7510000000000003</v>
      </c>
      <c r="N3079" s="15">
        <v>41236</v>
      </c>
      <c r="O3079" s="14">
        <v>2.294</v>
      </c>
      <c r="Q3079" s="15">
        <v>41236</v>
      </c>
      <c r="R3079" s="14">
        <v>1.69</v>
      </c>
      <c r="T3079" s="15">
        <v>41236</v>
      </c>
      <c r="U3079" s="14">
        <v>1.851</v>
      </c>
      <c r="W3079" s="15">
        <v>41236</v>
      </c>
      <c r="X3079" s="14">
        <v>7.8949999999999996</v>
      </c>
      <c r="Z3079" s="15">
        <v>41236</v>
      </c>
      <c r="AA3079" s="14">
        <v>1.69</v>
      </c>
      <c r="AC3079" s="14">
        <f t="shared" si="358"/>
        <v>3.0357106442144293</v>
      </c>
      <c r="AE3079" s="15">
        <v>41236</v>
      </c>
      <c r="AF3079" s="14">
        <v>1.6899</v>
      </c>
      <c r="AH3079" s="15">
        <v>41236</v>
      </c>
      <c r="AI3079" s="14">
        <v>1.843</v>
      </c>
      <c r="AK3079" s="15">
        <v>41236</v>
      </c>
      <c r="AL3079" s="14">
        <v>2.0449999999999999</v>
      </c>
      <c r="AM3079" s="14">
        <f t="shared" si="353"/>
        <v>0.99071064421442934</v>
      </c>
      <c r="AN3079" s="15">
        <v>41236</v>
      </c>
      <c r="AO3079" s="14">
        <v>2.681</v>
      </c>
      <c r="AP3079" s="14">
        <f t="shared" si="354"/>
        <v>-0.99110000000000009</v>
      </c>
      <c r="AQ3079" s="15">
        <v>41236</v>
      </c>
      <c r="AR3079" s="14">
        <v>2.8380000000000001</v>
      </c>
      <c r="AS3079" s="14">
        <f t="shared" si="355"/>
        <v>-0.99500000000000011</v>
      </c>
      <c r="AU3079" s="14">
        <f t="shared" si="359"/>
        <v>-0.60899999999999999</v>
      </c>
      <c r="AW3079" s="14">
        <f t="shared" si="356"/>
        <v>3.5739999999999998</v>
      </c>
      <c r="AY3079" s="14">
        <f t="shared" si="357"/>
        <v>2.7060000000000004</v>
      </c>
      <c r="BA3079" s="15">
        <v>41236</v>
      </c>
      <c r="BB3079" s="14">
        <v>418.3741</v>
      </c>
      <c r="BD3079" s="15"/>
    </row>
    <row r="3080" spans="2:56" x14ac:dyDescent="0.2">
      <c r="B3080" s="15">
        <v>41237</v>
      </c>
      <c r="C3080" s="14">
        <v>1.4359999999999999</v>
      </c>
      <c r="E3080" s="15">
        <v>41237</v>
      </c>
      <c r="F3080" s="14">
        <v>2.16</v>
      </c>
      <c r="H3080" s="15">
        <v>41237</v>
      </c>
      <c r="I3080" s="14">
        <v>5.6189999999999998</v>
      </c>
      <c r="K3080" s="15">
        <v>41237</v>
      </c>
      <c r="L3080" s="14">
        <v>4.7510000000000003</v>
      </c>
      <c r="N3080" s="15">
        <v>41237</v>
      </c>
      <c r="O3080" s="14">
        <v>2.294</v>
      </c>
      <c r="Q3080" s="15">
        <v>41237</v>
      </c>
      <c r="R3080" s="14">
        <v>1.69</v>
      </c>
      <c r="T3080" s="15">
        <v>41237</v>
      </c>
      <c r="U3080" s="14">
        <v>1.851</v>
      </c>
      <c r="W3080" s="15">
        <v>41237</v>
      </c>
      <c r="X3080" s="14">
        <v>7.8949999999999996</v>
      </c>
      <c r="Z3080" s="15">
        <v>41237</v>
      </c>
      <c r="AA3080" s="14">
        <v>1.69</v>
      </c>
      <c r="AC3080" s="14">
        <f t="shared" si="358"/>
        <v>3.0357106442144293</v>
      </c>
      <c r="AE3080" s="15">
        <v>41237</v>
      </c>
      <c r="AF3080" s="14">
        <v>1.6899</v>
      </c>
      <c r="AH3080" s="15">
        <v>41237</v>
      </c>
      <c r="AI3080" s="14">
        <v>1.843</v>
      </c>
      <c r="AK3080" s="15">
        <v>41237</v>
      </c>
      <c r="AL3080" s="14">
        <v>2.0449999999999999</v>
      </c>
      <c r="AM3080" s="14">
        <f t="shared" si="353"/>
        <v>0.99071064421442934</v>
      </c>
      <c r="AN3080" s="15">
        <v>41237</v>
      </c>
      <c r="AO3080" s="14">
        <v>2.681</v>
      </c>
      <c r="AP3080" s="14">
        <f t="shared" si="354"/>
        <v>-0.99110000000000009</v>
      </c>
      <c r="AQ3080" s="15">
        <v>41237</v>
      </c>
      <c r="AR3080" s="14">
        <v>2.8380000000000001</v>
      </c>
      <c r="AS3080" s="14">
        <f t="shared" si="355"/>
        <v>-0.99500000000000011</v>
      </c>
      <c r="AU3080" s="14">
        <f t="shared" si="359"/>
        <v>-0.60899999999999999</v>
      </c>
      <c r="AW3080" s="14">
        <f t="shared" si="356"/>
        <v>3.5739999999999998</v>
      </c>
      <c r="AY3080" s="14">
        <f t="shared" si="357"/>
        <v>2.7060000000000004</v>
      </c>
      <c r="BA3080" s="15">
        <v>41237</v>
      </c>
      <c r="BB3080" s="14">
        <v>418.3741</v>
      </c>
      <c r="BD3080" s="15"/>
    </row>
    <row r="3081" spans="2:56" x14ac:dyDescent="0.2">
      <c r="B3081" s="15">
        <v>41238</v>
      </c>
      <c r="C3081" s="14">
        <v>1.4359999999999999</v>
      </c>
      <c r="E3081" s="15">
        <v>41238</v>
      </c>
      <c r="F3081" s="14">
        <v>2.16</v>
      </c>
      <c r="H3081" s="15">
        <v>41238</v>
      </c>
      <c r="I3081" s="14">
        <v>5.6189999999999998</v>
      </c>
      <c r="K3081" s="15">
        <v>41238</v>
      </c>
      <c r="L3081" s="14">
        <v>4.7510000000000003</v>
      </c>
      <c r="N3081" s="15">
        <v>41238</v>
      </c>
      <c r="O3081" s="14">
        <v>2.294</v>
      </c>
      <c r="Q3081" s="15">
        <v>41238</v>
      </c>
      <c r="R3081" s="14">
        <v>1.69</v>
      </c>
      <c r="T3081" s="15">
        <v>41238</v>
      </c>
      <c r="U3081" s="14">
        <v>1.851</v>
      </c>
      <c r="W3081" s="15">
        <v>41238</v>
      </c>
      <c r="X3081" s="14">
        <v>7.8949999999999996</v>
      </c>
      <c r="Z3081" s="15">
        <v>41238</v>
      </c>
      <c r="AA3081" s="14">
        <v>1.69</v>
      </c>
      <c r="AC3081" s="14">
        <f t="shared" si="358"/>
        <v>3.0357106442144293</v>
      </c>
      <c r="AE3081" s="15">
        <v>41238</v>
      </c>
      <c r="AF3081" s="14">
        <v>1.6899</v>
      </c>
      <c r="AH3081" s="15">
        <v>41238</v>
      </c>
      <c r="AI3081" s="14">
        <v>1.843</v>
      </c>
      <c r="AK3081" s="15">
        <v>41238</v>
      </c>
      <c r="AL3081" s="14">
        <v>2.0449999999999999</v>
      </c>
      <c r="AM3081" s="14">
        <f t="shared" si="353"/>
        <v>0.99071064421442934</v>
      </c>
      <c r="AN3081" s="15">
        <v>41238</v>
      </c>
      <c r="AO3081" s="14">
        <v>2.681</v>
      </c>
      <c r="AP3081" s="14">
        <f t="shared" si="354"/>
        <v>-0.99110000000000009</v>
      </c>
      <c r="AQ3081" s="15">
        <v>41238</v>
      </c>
      <c r="AR3081" s="14">
        <v>2.8380000000000001</v>
      </c>
      <c r="AS3081" s="14">
        <f t="shared" si="355"/>
        <v>-0.99500000000000011</v>
      </c>
      <c r="AU3081" s="14">
        <f t="shared" si="359"/>
        <v>-0.60899999999999999</v>
      </c>
      <c r="AW3081" s="14">
        <f t="shared" si="356"/>
        <v>3.5739999999999998</v>
      </c>
      <c r="AY3081" s="14">
        <f t="shared" si="357"/>
        <v>2.7060000000000004</v>
      </c>
      <c r="BA3081" s="15">
        <v>41238</v>
      </c>
      <c r="BB3081" s="14">
        <v>418.3741</v>
      </c>
      <c r="BD3081" s="15"/>
    </row>
    <row r="3082" spans="2:56" x14ac:dyDescent="0.2">
      <c r="B3082" s="15">
        <v>41239</v>
      </c>
      <c r="C3082" s="14">
        <v>1.4139999999999999</v>
      </c>
      <c r="E3082" s="15">
        <v>41239</v>
      </c>
      <c r="F3082" s="14">
        <v>2.141</v>
      </c>
      <c r="H3082" s="15">
        <v>41239</v>
      </c>
      <c r="I3082" s="14">
        <v>5.62</v>
      </c>
      <c r="K3082" s="15">
        <v>41239</v>
      </c>
      <c r="L3082" s="14">
        <v>4.7539999999999996</v>
      </c>
      <c r="N3082" s="15">
        <v>41239</v>
      </c>
      <c r="O3082" s="14">
        <v>2.2800000000000002</v>
      </c>
      <c r="Q3082" s="15">
        <v>41239</v>
      </c>
      <c r="R3082" s="14">
        <v>1.6619999999999999</v>
      </c>
      <c r="T3082" s="15">
        <v>41239</v>
      </c>
      <c r="U3082" s="14">
        <v>1.8319999999999999</v>
      </c>
      <c r="W3082" s="15">
        <v>41239</v>
      </c>
      <c r="X3082" s="14">
        <v>8.0220000000000002</v>
      </c>
      <c r="Z3082" s="15">
        <v>41239</v>
      </c>
      <c r="AA3082" s="14">
        <v>1.665</v>
      </c>
      <c r="AC3082" s="14">
        <f t="shared" si="358"/>
        <v>3.0262354395179973</v>
      </c>
      <c r="AE3082" s="15">
        <v>41239</v>
      </c>
      <c r="AF3082" s="14">
        <v>1.6625000000000001</v>
      </c>
      <c r="AH3082" s="15">
        <v>41239</v>
      </c>
      <c r="AI3082" s="14">
        <v>1.8380000000000001</v>
      </c>
      <c r="AK3082" s="15">
        <v>41239</v>
      </c>
      <c r="AL3082" s="14">
        <v>2.0339999999999998</v>
      </c>
      <c r="AM3082" s="14">
        <f t="shared" si="353"/>
        <v>0.99223543951799753</v>
      </c>
      <c r="AN3082" s="15">
        <v>41239</v>
      </c>
      <c r="AO3082" s="14">
        <v>2.681</v>
      </c>
      <c r="AP3082" s="14">
        <f t="shared" si="354"/>
        <v>-1.0185</v>
      </c>
      <c r="AQ3082" s="15">
        <v>41239</v>
      </c>
      <c r="AR3082" s="14">
        <v>2.8340000000000001</v>
      </c>
      <c r="AS3082" s="14">
        <f t="shared" si="355"/>
        <v>-0.996</v>
      </c>
      <c r="AU3082" s="14">
        <f t="shared" si="359"/>
        <v>-0.61999999999999988</v>
      </c>
      <c r="AW3082" s="14">
        <f t="shared" si="356"/>
        <v>3.5860000000000003</v>
      </c>
      <c r="AY3082" s="14">
        <f t="shared" si="357"/>
        <v>2.7199999999999998</v>
      </c>
      <c r="BA3082" s="15">
        <v>41239</v>
      </c>
      <c r="BB3082" s="14">
        <v>420.64499999999998</v>
      </c>
      <c r="BD3082" s="15"/>
    </row>
    <row r="3083" spans="2:56" x14ac:dyDescent="0.2">
      <c r="B3083" s="15">
        <v>41240</v>
      </c>
      <c r="C3083" s="14">
        <v>1.44</v>
      </c>
      <c r="E3083" s="15">
        <v>41240</v>
      </c>
      <c r="F3083" s="14">
        <v>2.1240000000000001</v>
      </c>
      <c r="H3083" s="15">
        <v>41240</v>
      </c>
      <c r="I3083" s="14">
        <v>5.52</v>
      </c>
      <c r="K3083" s="15">
        <v>41240</v>
      </c>
      <c r="L3083" s="14">
        <v>4.726</v>
      </c>
      <c r="N3083" s="15">
        <v>41240</v>
      </c>
      <c r="O3083" s="14">
        <v>2.2519999999999998</v>
      </c>
      <c r="Q3083" s="15">
        <v>41240</v>
      </c>
      <c r="R3083" s="14">
        <v>1.673</v>
      </c>
      <c r="T3083" s="15">
        <v>41240</v>
      </c>
      <c r="U3083" s="14">
        <v>1.8120000000000001</v>
      </c>
      <c r="W3083" s="15">
        <v>41240</v>
      </c>
      <c r="X3083" s="14">
        <v>7.7489999999999997</v>
      </c>
      <c r="Z3083" s="15">
        <v>41240</v>
      </c>
      <c r="AA3083" s="14">
        <v>1.6779999999999999</v>
      </c>
      <c r="AC3083" s="14">
        <f t="shared" si="358"/>
        <v>3.0026766568824348</v>
      </c>
      <c r="AE3083" s="15">
        <v>41240</v>
      </c>
      <c r="AF3083" s="14">
        <v>1.6369</v>
      </c>
      <c r="AH3083" s="15">
        <v>41240</v>
      </c>
      <c r="AI3083" s="14">
        <v>1.853</v>
      </c>
      <c r="AK3083" s="15">
        <v>41240</v>
      </c>
      <c r="AL3083" s="14">
        <v>2.0175000000000001</v>
      </c>
      <c r="AM3083" s="14">
        <f t="shared" si="353"/>
        <v>0.98517665688243472</v>
      </c>
      <c r="AN3083" s="15">
        <v>41240</v>
      </c>
      <c r="AO3083" s="14">
        <v>2.6722000000000001</v>
      </c>
      <c r="AP3083" s="14">
        <f t="shared" si="354"/>
        <v>-1.0353000000000001</v>
      </c>
      <c r="AQ3083" s="15">
        <v>41240</v>
      </c>
      <c r="AR3083" s="14">
        <v>2.835</v>
      </c>
      <c r="AS3083" s="14">
        <f t="shared" si="355"/>
        <v>-0.98199999999999998</v>
      </c>
      <c r="AU3083" s="14">
        <f t="shared" si="359"/>
        <v>-0.57750000000000012</v>
      </c>
      <c r="AW3083" s="14">
        <f t="shared" si="356"/>
        <v>3.5024999999999995</v>
      </c>
      <c r="AY3083" s="14">
        <f t="shared" si="357"/>
        <v>2.7084999999999999</v>
      </c>
      <c r="BA3083" s="15">
        <v>41240</v>
      </c>
      <c r="BB3083" s="14">
        <v>408.02300000000002</v>
      </c>
      <c r="BD3083" s="15"/>
    </row>
    <row r="3084" spans="2:56" x14ac:dyDescent="0.2">
      <c r="B3084" s="15">
        <v>41241</v>
      </c>
      <c r="C3084" s="14">
        <v>1.3679999999999999</v>
      </c>
      <c r="E3084" s="15">
        <v>41241</v>
      </c>
      <c r="F3084" s="14">
        <v>2.0499999999999998</v>
      </c>
      <c r="H3084" s="15">
        <v>41241</v>
      </c>
      <c r="I3084" s="14">
        <v>5.3280000000000003</v>
      </c>
      <c r="K3084" s="15">
        <v>41241</v>
      </c>
      <c r="L3084" s="14">
        <v>4.5910000000000002</v>
      </c>
      <c r="N3084" s="15">
        <v>41241</v>
      </c>
      <c r="O3084" s="14">
        <v>2.198</v>
      </c>
      <c r="Q3084" s="15">
        <v>41241</v>
      </c>
      <c r="R3084" s="14">
        <v>1.601</v>
      </c>
      <c r="T3084" s="15">
        <v>41241</v>
      </c>
      <c r="U3084" s="14">
        <v>1.744</v>
      </c>
      <c r="W3084" s="15">
        <v>41241</v>
      </c>
      <c r="X3084" s="14">
        <v>7.7350000000000003</v>
      </c>
      <c r="Z3084" s="15">
        <v>41241</v>
      </c>
      <c r="AA3084" s="14">
        <v>1.601</v>
      </c>
      <c r="AC3084" s="14">
        <f t="shared" si="358"/>
        <v>2.9041402749884129</v>
      </c>
      <c r="AE3084" s="15">
        <v>41241</v>
      </c>
      <c r="AF3084" s="14">
        <v>1.6284000000000001</v>
      </c>
      <c r="AH3084" s="15">
        <v>41241</v>
      </c>
      <c r="AI3084" s="14">
        <v>1.768</v>
      </c>
      <c r="AK3084" s="15">
        <v>41241</v>
      </c>
      <c r="AL3084" s="14">
        <v>1.96</v>
      </c>
      <c r="AM3084" s="14">
        <f t="shared" si="353"/>
        <v>0.94414027498841291</v>
      </c>
      <c r="AN3084" s="15">
        <v>41241</v>
      </c>
      <c r="AO3084" s="14">
        <v>2.6821999999999999</v>
      </c>
      <c r="AP3084" s="14">
        <f t="shared" si="354"/>
        <v>-1.0537999999999998</v>
      </c>
      <c r="AQ3084" s="15">
        <v>41241</v>
      </c>
      <c r="AR3084" s="14">
        <v>2.8220000000000001</v>
      </c>
      <c r="AS3084" s="14">
        <f t="shared" si="355"/>
        <v>-1.054</v>
      </c>
      <c r="AU3084" s="14">
        <f t="shared" si="359"/>
        <v>-0.59200000000000008</v>
      </c>
      <c r="AW3084" s="14">
        <f t="shared" si="356"/>
        <v>3.3680000000000003</v>
      </c>
      <c r="AY3084" s="14">
        <f t="shared" si="357"/>
        <v>2.6310000000000002</v>
      </c>
      <c r="BA3084" s="15">
        <v>41241</v>
      </c>
      <c r="BB3084" s="14">
        <v>395.95359999999999</v>
      </c>
      <c r="BD3084" s="15"/>
    </row>
    <row r="3085" spans="2:56" x14ac:dyDescent="0.2">
      <c r="B3085" s="15">
        <v>41242</v>
      </c>
      <c r="C3085" s="14">
        <v>1.3660000000000001</v>
      </c>
      <c r="E3085" s="15">
        <v>41242</v>
      </c>
      <c r="F3085" s="14">
        <v>2.0419999999999998</v>
      </c>
      <c r="H3085" s="15">
        <v>41242</v>
      </c>
      <c r="I3085" s="14">
        <v>5.3390000000000004</v>
      </c>
      <c r="K3085" s="15">
        <v>41242</v>
      </c>
      <c r="L3085" s="14">
        <v>4.5600000000000005</v>
      </c>
      <c r="N3085" s="15">
        <v>41242</v>
      </c>
      <c r="O3085" s="14">
        <v>2.173</v>
      </c>
      <c r="Q3085" s="15">
        <v>41242</v>
      </c>
      <c r="R3085" s="14">
        <v>1.5939999999999999</v>
      </c>
      <c r="T3085" s="15">
        <v>41242</v>
      </c>
      <c r="U3085" s="14">
        <v>1.7410000000000001</v>
      </c>
      <c r="W3085" s="15">
        <v>41242</v>
      </c>
      <c r="X3085" s="14">
        <v>7.6349999999999998</v>
      </c>
      <c r="Z3085" s="15">
        <v>41242</v>
      </c>
      <c r="AA3085" s="14">
        <v>1.6099999999999999</v>
      </c>
      <c r="AC3085" s="14">
        <f t="shared" si="358"/>
        <v>2.8934483238065809</v>
      </c>
      <c r="AE3085" s="15">
        <v>41242</v>
      </c>
      <c r="AF3085" s="14">
        <v>1.6147</v>
      </c>
      <c r="AH3085" s="15">
        <v>41242</v>
      </c>
      <c r="AI3085" s="14">
        <v>1.7549999999999999</v>
      </c>
      <c r="AK3085" s="15">
        <v>41242</v>
      </c>
      <c r="AL3085" s="14">
        <v>1.986</v>
      </c>
      <c r="AM3085" s="14">
        <f t="shared" si="353"/>
        <v>0.90744832380658091</v>
      </c>
      <c r="AN3085" s="15">
        <v>41242</v>
      </c>
      <c r="AO3085" s="14">
        <v>2.7086999999999999</v>
      </c>
      <c r="AP3085" s="14">
        <f t="shared" si="354"/>
        <v>-1.0939999999999999</v>
      </c>
      <c r="AQ3085" s="15">
        <v>41242</v>
      </c>
      <c r="AR3085" s="14">
        <v>2.851</v>
      </c>
      <c r="AS3085" s="14">
        <f t="shared" si="355"/>
        <v>-1.0960000000000001</v>
      </c>
      <c r="AU3085" s="14">
        <f t="shared" si="359"/>
        <v>-0.61999999999999988</v>
      </c>
      <c r="AW3085" s="14">
        <f t="shared" si="356"/>
        <v>3.3530000000000006</v>
      </c>
      <c r="AY3085" s="14">
        <f t="shared" si="357"/>
        <v>2.5740000000000007</v>
      </c>
      <c r="BA3085" s="15">
        <v>41242</v>
      </c>
      <c r="BB3085" s="14">
        <v>397.21409999999997</v>
      </c>
      <c r="BD3085" s="15"/>
    </row>
    <row r="3086" spans="2:56" x14ac:dyDescent="0.2">
      <c r="B3086" s="15">
        <v>41243</v>
      </c>
      <c r="C3086" s="14">
        <v>1.3860000000000001</v>
      </c>
      <c r="E3086" s="15">
        <v>41243</v>
      </c>
      <c r="F3086" s="14">
        <v>2.0499999999999998</v>
      </c>
      <c r="H3086" s="15">
        <v>41243</v>
      </c>
      <c r="I3086" s="14">
        <v>5.3170000000000002</v>
      </c>
      <c r="K3086" s="15">
        <v>41243</v>
      </c>
      <c r="L3086" s="14">
        <v>4.4980000000000002</v>
      </c>
      <c r="N3086" s="15">
        <v>41243</v>
      </c>
      <c r="O3086" s="14">
        <v>2.1669999999999998</v>
      </c>
      <c r="Q3086" s="15">
        <v>41243</v>
      </c>
      <c r="R3086" s="14">
        <v>1.6099999999999999</v>
      </c>
      <c r="T3086" s="15">
        <v>41243</v>
      </c>
      <c r="U3086" s="14">
        <v>1.754</v>
      </c>
      <c r="W3086" s="15">
        <v>41243</v>
      </c>
      <c r="X3086" s="14">
        <v>7.6360000000000001</v>
      </c>
      <c r="Z3086" s="15">
        <v>41243</v>
      </c>
      <c r="AA3086" s="14">
        <v>1.629</v>
      </c>
      <c r="AC3086" s="14">
        <f t="shared" si="358"/>
        <v>2.8875099644677888</v>
      </c>
      <c r="AE3086" s="15">
        <v>41243</v>
      </c>
      <c r="AF3086" s="14">
        <v>1.6156000000000001</v>
      </c>
      <c r="AH3086" s="15">
        <v>41243</v>
      </c>
      <c r="AI3086" s="14">
        <v>1.7749999999999999</v>
      </c>
      <c r="AK3086" s="15">
        <v>41243</v>
      </c>
      <c r="AL3086" s="14">
        <v>1.9830000000000001</v>
      </c>
      <c r="AM3086" s="14">
        <f t="shared" si="353"/>
        <v>0.90450996446778875</v>
      </c>
      <c r="AN3086" s="15">
        <v>41243</v>
      </c>
      <c r="AO3086" s="14">
        <v>2.7121</v>
      </c>
      <c r="AP3086" s="14">
        <f t="shared" si="354"/>
        <v>-1.0964999999999998</v>
      </c>
      <c r="AQ3086" s="15">
        <v>41243</v>
      </c>
      <c r="AR3086" s="14">
        <v>2.8319999999999999</v>
      </c>
      <c r="AS3086" s="14">
        <f t="shared" si="355"/>
        <v>-1.0569999999999999</v>
      </c>
      <c r="AU3086" s="14">
        <f t="shared" si="359"/>
        <v>-0.59699999999999998</v>
      </c>
      <c r="AW3086" s="14">
        <f t="shared" si="356"/>
        <v>3.3340000000000001</v>
      </c>
      <c r="AY3086" s="14">
        <f t="shared" si="357"/>
        <v>2.5150000000000001</v>
      </c>
      <c r="BA3086" s="15">
        <v>41243</v>
      </c>
      <c r="BB3086" s="14">
        <v>393.15989999999999</v>
      </c>
      <c r="BD3086" s="15"/>
    </row>
    <row r="3087" spans="2:56" x14ac:dyDescent="0.2">
      <c r="B3087" s="15">
        <v>41244</v>
      </c>
      <c r="C3087" s="14">
        <v>1.3860000000000001</v>
      </c>
      <c r="E3087" s="15">
        <v>41244</v>
      </c>
      <c r="F3087" s="14">
        <v>2.0499999999999998</v>
      </c>
      <c r="H3087" s="15">
        <v>41244</v>
      </c>
      <c r="I3087" s="14">
        <v>5.3170000000000002</v>
      </c>
      <c r="K3087" s="15">
        <v>41244</v>
      </c>
      <c r="L3087" s="14">
        <v>4.4980000000000002</v>
      </c>
      <c r="N3087" s="15">
        <v>41244</v>
      </c>
      <c r="O3087" s="14">
        <v>2.1669999999999998</v>
      </c>
      <c r="Q3087" s="15">
        <v>41244</v>
      </c>
      <c r="R3087" s="14">
        <v>1.6099999999999999</v>
      </c>
      <c r="T3087" s="15">
        <v>41244</v>
      </c>
      <c r="U3087" s="14">
        <v>1.754</v>
      </c>
      <c r="W3087" s="15">
        <v>41244</v>
      </c>
      <c r="X3087" s="14">
        <v>7.6360000000000001</v>
      </c>
      <c r="Z3087" s="15">
        <v>41244</v>
      </c>
      <c r="AA3087" s="14">
        <v>1.629</v>
      </c>
      <c r="AC3087" s="14">
        <f t="shared" si="358"/>
        <v>2.8875099644677888</v>
      </c>
      <c r="AE3087" s="15">
        <v>41244</v>
      </c>
      <c r="AF3087" s="14">
        <v>1.6156000000000001</v>
      </c>
      <c r="AH3087" s="15">
        <v>41244</v>
      </c>
      <c r="AI3087" s="14">
        <v>1.7749999999999999</v>
      </c>
      <c r="AK3087" s="15">
        <v>41244</v>
      </c>
      <c r="AL3087" s="14">
        <v>1.9830000000000001</v>
      </c>
      <c r="AM3087" s="14">
        <f t="shared" si="353"/>
        <v>0.90450996446778875</v>
      </c>
      <c r="AN3087" s="15">
        <v>41244</v>
      </c>
      <c r="AO3087" s="14">
        <v>2.7121</v>
      </c>
      <c r="AP3087" s="14">
        <f t="shared" si="354"/>
        <v>-1.0964999999999998</v>
      </c>
      <c r="AQ3087" s="15">
        <v>41244</v>
      </c>
      <c r="AR3087" s="14">
        <v>2.8319999999999999</v>
      </c>
      <c r="AS3087" s="14">
        <f t="shared" si="355"/>
        <v>-1.0569999999999999</v>
      </c>
      <c r="AU3087" s="14">
        <f t="shared" si="359"/>
        <v>-0.59699999999999998</v>
      </c>
      <c r="AW3087" s="14">
        <f t="shared" si="356"/>
        <v>3.3340000000000001</v>
      </c>
      <c r="AY3087" s="14">
        <f t="shared" si="357"/>
        <v>2.5150000000000001</v>
      </c>
      <c r="BA3087" s="15">
        <v>41244</v>
      </c>
      <c r="BB3087" s="14">
        <v>393.15989999999999</v>
      </c>
      <c r="BD3087" s="15"/>
    </row>
    <row r="3088" spans="2:56" x14ac:dyDescent="0.2">
      <c r="B3088" s="15">
        <v>41245</v>
      </c>
      <c r="C3088" s="14">
        <v>1.3860000000000001</v>
      </c>
      <c r="E3088" s="15">
        <v>41245</v>
      </c>
      <c r="F3088" s="14">
        <v>2.0499999999999998</v>
      </c>
      <c r="H3088" s="15">
        <v>41245</v>
      </c>
      <c r="I3088" s="14">
        <v>5.3170000000000002</v>
      </c>
      <c r="K3088" s="15">
        <v>41245</v>
      </c>
      <c r="L3088" s="14">
        <v>4.4980000000000002</v>
      </c>
      <c r="N3088" s="15">
        <v>41245</v>
      </c>
      <c r="O3088" s="14">
        <v>2.1669999999999998</v>
      </c>
      <c r="Q3088" s="15">
        <v>41245</v>
      </c>
      <c r="R3088" s="14">
        <v>1.6099999999999999</v>
      </c>
      <c r="T3088" s="15">
        <v>41245</v>
      </c>
      <c r="U3088" s="14">
        <v>1.754</v>
      </c>
      <c r="W3088" s="15">
        <v>41245</v>
      </c>
      <c r="X3088" s="14">
        <v>7.6360000000000001</v>
      </c>
      <c r="Z3088" s="15">
        <v>41245</v>
      </c>
      <c r="AA3088" s="14">
        <v>1.629</v>
      </c>
      <c r="AC3088" s="14">
        <f t="shared" si="358"/>
        <v>2.8875099644677888</v>
      </c>
      <c r="AE3088" s="15">
        <v>41245</v>
      </c>
      <c r="AF3088" s="14">
        <v>1.6156000000000001</v>
      </c>
      <c r="AH3088" s="15">
        <v>41245</v>
      </c>
      <c r="AI3088" s="14">
        <v>1.7749999999999999</v>
      </c>
      <c r="AK3088" s="15">
        <v>41245</v>
      </c>
      <c r="AL3088" s="14">
        <v>1.9830000000000001</v>
      </c>
      <c r="AM3088" s="14">
        <f t="shared" si="353"/>
        <v>0.90450996446778875</v>
      </c>
      <c r="AN3088" s="15">
        <v>41245</v>
      </c>
      <c r="AO3088" s="14">
        <v>2.7121</v>
      </c>
      <c r="AP3088" s="14">
        <f t="shared" si="354"/>
        <v>-1.0964999999999998</v>
      </c>
      <c r="AQ3088" s="15">
        <v>41245</v>
      </c>
      <c r="AR3088" s="14">
        <v>2.8319999999999999</v>
      </c>
      <c r="AS3088" s="14">
        <f t="shared" si="355"/>
        <v>-1.0569999999999999</v>
      </c>
      <c r="AU3088" s="14">
        <f t="shared" si="359"/>
        <v>-0.59699999999999998</v>
      </c>
      <c r="AW3088" s="14">
        <f t="shared" si="356"/>
        <v>3.3340000000000001</v>
      </c>
      <c r="AY3088" s="14">
        <f t="shared" si="357"/>
        <v>2.5150000000000001</v>
      </c>
      <c r="BA3088" s="15">
        <v>41245</v>
      </c>
      <c r="BB3088" s="14">
        <v>393.15989999999999</v>
      </c>
      <c r="BD3088" s="15"/>
    </row>
    <row r="3089" spans="2:56" x14ac:dyDescent="0.2">
      <c r="B3089" s="15">
        <v>41246</v>
      </c>
      <c r="C3089" s="14">
        <v>1.409</v>
      </c>
      <c r="E3089" s="15">
        <v>41246</v>
      </c>
      <c r="F3089" s="14">
        <v>2.052</v>
      </c>
      <c r="H3089" s="15">
        <v>41246</v>
      </c>
      <c r="I3089" s="14">
        <v>5.2530000000000001</v>
      </c>
      <c r="K3089" s="15">
        <v>41246</v>
      </c>
      <c r="L3089" s="14">
        <v>4.45</v>
      </c>
      <c r="N3089" s="15">
        <v>41246</v>
      </c>
      <c r="O3089" s="14">
        <v>2.1659999999999999</v>
      </c>
      <c r="Q3089" s="15">
        <v>41246</v>
      </c>
      <c r="R3089" s="14">
        <v>1.63</v>
      </c>
      <c r="T3089" s="15">
        <v>41246</v>
      </c>
      <c r="U3089" s="14">
        <v>1.768</v>
      </c>
      <c r="W3089" s="15">
        <v>41246</v>
      </c>
      <c r="X3089" s="14">
        <v>7.4580000000000002</v>
      </c>
      <c r="Z3089" s="15">
        <v>41246</v>
      </c>
      <c r="AA3089" s="14">
        <v>1.653</v>
      </c>
      <c r="AC3089" s="14">
        <f t="shared" si="358"/>
        <v>2.8737716669241467</v>
      </c>
      <c r="AE3089" s="15">
        <v>41246</v>
      </c>
      <c r="AF3089" s="14">
        <v>1.6207</v>
      </c>
      <c r="AH3089" s="15">
        <v>41246</v>
      </c>
      <c r="AI3089" s="14">
        <v>1.821</v>
      </c>
      <c r="AK3089" s="15">
        <v>41246</v>
      </c>
      <c r="AL3089" s="14">
        <v>1.978</v>
      </c>
      <c r="AM3089" s="14">
        <f t="shared" si="353"/>
        <v>0.89577166692414667</v>
      </c>
      <c r="AN3089" s="15">
        <v>41246</v>
      </c>
      <c r="AO3089" s="14">
        <v>2.7467999999999999</v>
      </c>
      <c r="AP3089" s="14">
        <f t="shared" si="354"/>
        <v>-1.1260999999999999</v>
      </c>
      <c r="AQ3089" s="15">
        <v>41246</v>
      </c>
      <c r="AR3089" s="14">
        <v>2.8529999999999998</v>
      </c>
      <c r="AS3089" s="14">
        <f t="shared" si="355"/>
        <v>-1.0319999999999998</v>
      </c>
      <c r="AU3089" s="14">
        <f t="shared" si="359"/>
        <v>-0.56899999999999995</v>
      </c>
      <c r="AW3089" s="14">
        <f t="shared" si="356"/>
        <v>3.2750000000000004</v>
      </c>
      <c r="AY3089" s="14">
        <f t="shared" si="357"/>
        <v>2.4720000000000004</v>
      </c>
      <c r="BA3089" s="15">
        <v>41246</v>
      </c>
      <c r="BB3089" s="14">
        <v>384.35070000000002</v>
      </c>
      <c r="BD3089" s="15"/>
    </row>
    <row r="3090" spans="2:56" x14ac:dyDescent="0.2">
      <c r="B3090" s="15">
        <v>41247</v>
      </c>
      <c r="C3090" s="14">
        <v>1.3940000000000001</v>
      </c>
      <c r="E3090" s="15">
        <v>41247</v>
      </c>
      <c r="F3090" s="14">
        <v>2.0329999999999999</v>
      </c>
      <c r="H3090" s="15">
        <v>41247</v>
      </c>
      <c r="I3090" s="14">
        <v>5.2510000000000003</v>
      </c>
      <c r="K3090" s="15">
        <v>41247</v>
      </c>
      <c r="L3090" s="14">
        <v>4.4249999999999998</v>
      </c>
      <c r="N3090" s="15">
        <v>41247</v>
      </c>
      <c r="O3090" s="14">
        <v>2.157</v>
      </c>
      <c r="Q3090" s="15">
        <v>41247</v>
      </c>
      <c r="R3090" s="14">
        <v>1.6099999999999999</v>
      </c>
      <c r="T3090" s="15">
        <v>41247</v>
      </c>
      <c r="U3090" s="14">
        <v>1.7669999999999999</v>
      </c>
      <c r="W3090" s="15">
        <v>41247</v>
      </c>
      <c r="X3090" s="14">
        <v>7.5449999999999999</v>
      </c>
      <c r="Z3090" s="15">
        <v>41247</v>
      </c>
      <c r="AA3090" s="14">
        <v>1.635</v>
      </c>
      <c r="AC3090" s="14">
        <f t="shared" si="358"/>
        <v>2.8607974663988873</v>
      </c>
      <c r="AE3090" s="15">
        <v>41247</v>
      </c>
      <c r="AF3090" s="14">
        <v>1.6028</v>
      </c>
      <c r="AH3090" s="15">
        <v>41247</v>
      </c>
      <c r="AI3090" s="14">
        <v>1.81</v>
      </c>
      <c r="AK3090" s="15">
        <v>41247</v>
      </c>
      <c r="AL3090" s="14">
        <v>1.9769999999999999</v>
      </c>
      <c r="AM3090" s="14">
        <f t="shared" si="353"/>
        <v>0.88379746639888745</v>
      </c>
      <c r="AN3090" s="15">
        <v>41247</v>
      </c>
      <c r="AO3090" s="14">
        <v>2.7469999999999999</v>
      </c>
      <c r="AP3090" s="14">
        <f t="shared" si="354"/>
        <v>-1.1441999999999999</v>
      </c>
      <c r="AQ3090" s="15">
        <v>41247</v>
      </c>
      <c r="AR3090" s="14">
        <v>2.87</v>
      </c>
      <c r="AS3090" s="14">
        <f t="shared" si="355"/>
        <v>-1.06</v>
      </c>
      <c r="AU3090" s="14">
        <f t="shared" si="359"/>
        <v>-0.58299999999999974</v>
      </c>
      <c r="AW3090" s="14">
        <f t="shared" si="356"/>
        <v>3.2740000000000005</v>
      </c>
      <c r="AY3090" s="14">
        <f t="shared" si="357"/>
        <v>2.448</v>
      </c>
      <c r="BA3090" s="15">
        <v>41247</v>
      </c>
      <c r="BB3090" s="14">
        <v>385.69099999999997</v>
      </c>
      <c r="BD3090" s="15"/>
    </row>
    <row r="3091" spans="2:56" x14ac:dyDescent="0.2">
      <c r="B3091" s="15">
        <v>41248</v>
      </c>
      <c r="C3091" s="14">
        <v>1.3479999999999999</v>
      </c>
      <c r="E3091" s="15">
        <v>41248</v>
      </c>
      <c r="F3091" s="14">
        <v>2</v>
      </c>
      <c r="H3091" s="15">
        <v>41248</v>
      </c>
      <c r="I3091" s="14">
        <v>5.4039999999999999</v>
      </c>
      <c r="K3091" s="15">
        <v>41248</v>
      </c>
      <c r="L3091" s="14">
        <v>4.4480000000000004</v>
      </c>
      <c r="N3091" s="15">
        <v>41248</v>
      </c>
      <c r="O3091" s="14">
        <v>2.1390000000000002</v>
      </c>
      <c r="Q3091" s="15">
        <v>41248</v>
      </c>
      <c r="R3091" s="14">
        <v>1.573</v>
      </c>
      <c r="T3091" s="15">
        <v>41248</v>
      </c>
      <c r="U3091" s="14">
        <v>1.742</v>
      </c>
      <c r="W3091" s="15">
        <v>41248</v>
      </c>
      <c r="X3091" s="14">
        <v>7.4909999999999997</v>
      </c>
      <c r="Z3091" s="15">
        <v>41248</v>
      </c>
      <c r="AA3091" s="14">
        <v>1.5960000000000001</v>
      </c>
      <c r="AC3091" s="14">
        <f t="shared" si="358"/>
        <v>2.8601228178587981</v>
      </c>
      <c r="AE3091" s="15">
        <v>41248</v>
      </c>
      <c r="AF3091" s="14">
        <v>1.5874999999999999</v>
      </c>
      <c r="AH3091" s="15">
        <v>41248</v>
      </c>
      <c r="AI3091" s="14">
        <v>1.7770000000000001</v>
      </c>
      <c r="AK3091" s="15">
        <v>41248</v>
      </c>
      <c r="AL3091" s="14">
        <v>1.97</v>
      </c>
      <c r="AM3091" s="14">
        <f t="shared" si="353"/>
        <v>0.8901228178587981</v>
      </c>
      <c r="AN3091" s="15">
        <v>41248</v>
      </c>
      <c r="AO3091" s="14">
        <v>2.7532000000000001</v>
      </c>
      <c r="AP3091" s="14">
        <f t="shared" si="354"/>
        <v>-1.1657000000000002</v>
      </c>
      <c r="AQ3091" s="15">
        <v>41248</v>
      </c>
      <c r="AR3091" s="14">
        <v>2.8359999999999999</v>
      </c>
      <c r="AS3091" s="14">
        <f t="shared" si="355"/>
        <v>-1.0589999999999997</v>
      </c>
      <c r="AU3091" s="14">
        <f t="shared" si="359"/>
        <v>-0.62200000000000011</v>
      </c>
      <c r="AW3091" s="14">
        <f t="shared" si="356"/>
        <v>3.4340000000000002</v>
      </c>
      <c r="AY3091" s="14">
        <f t="shared" si="357"/>
        <v>2.4780000000000006</v>
      </c>
      <c r="BA3091" s="15">
        <v>41248</v>
      </c>
      <c r="BB3091" s="14">
        <v>405.6884</v>
      </c>
      <c r="BD3091" s="15"/>
    </row>
    <row r="3092" spans="2:56" x14ac:dyDescent="0.2">
      <c r="B3092" s="15">
        <v>41249</v>
      </c>
      <c r="C3092" s="14">
        <v>1.296</v>
      </c>
      <c r="E3092" s="15">
        <v>41249</v>
      </c>
      <c r="F3092" s="14">
        <v>1.9910000000000001</v>
      </c>
      <c r="H3092" s="15">
        <v>41249</v>
      </c>
      <c r="I3092" s="14">
        <v>5.4740000000000002</v>
      </c>
      <c r="K3092" s="15">
        <v>41249</v>
      </c>
      <c r="L3092" s="14">
        <v>4.5739999999999998</v>
      </c>
      <c r="N3092" s="15">
        <v>41249</v>
      </c>
      <c r="O3092" s="14">
        <v>2.1219999999999999</v>
      </c>
      <c r="Q3092" s="15">
        <v>41249</v>
      </c>
      <c r="R3092" s="14">
        <v>1.5289999999999999</v>
      </c>
      <c r="T3092" s="15">
        <v>41249</v>
      </c>
      <c r="U3092" s="14">
        <v>1.7309999999999999</v>
      </c>
      <c r="W3092" s="15">
        <v>41249</v>
      </c>
      <c r="X3092" s="14">
        <v>7.5289999999999999</v>
      </c>
      <c r="Z3092" s="15">
        <v>41249</v>
      </c>
      <c r="AA3092" s="14">
        <v>1.552</v>
      </c>
      <c r="AC3092" s="14">
        <f t="shared" si="358"/>
        <v>2.8736933415726869</v>
      </c>
      <c r="AE3092" s="15">
        <v>41249</v>
      </c>
      <c r="AF3092" s="14">
        <v>1.5857000000000001</v>
      </c>
      <c r="AH3092" s="15">
        <v>41249</v>
      </c>
      <c r="AI3092" s="14">
        <v>1.742</v>
      </c>
      <c r="AK3092" s="15">
        <v>41249</v>
      </c>
      <c r="AL3092" s="14">
        <v>1.9729999999999999</v>
      </c>
      <c r="AM3092" s="14">
        <f t="shared" si="353"/>
        <v>0.90069334157268699</v>
      </c>
      <c r="AN3092" s="15">
        <v>41249</v>
      </c>
      <c r="AO3092" s="14">
        <v>2.7496</v>
      </c>
      <c r="AP3092" s="14">
        <f t="shared" si="354"/>
        <v>-1.1638999999999999</v>
      </c>
      <c r="AQ3092" s="15">
        <v>41249</v>
      </c>
      <c r="AR3092" s="14">
        <v>2.87</v>
      </c>
      <c r="AS3092" s="14">
        <f t="shared" si="355"/>
        <v>-1.1280000000000001</v>
      </c>
      <c r="AU3092" s="14">
        <f t="shared" si="359"/>
        <v>-0.67699999999999982</v>
      </c>
      <c r="AW3092" s="14">
        <f t="shared" si="356"/>
        <v>3.5010000000000003</v>
      </c>
      <c r="AY3092" s="14">
        <f t="shared" si="357"/>
        <v>2.601</v>
      </c>
      <c r="BA3092" s="15">
        <v>41249</v>
      </c>
      <c r="BB3092" s="14">
        <v>417.82799999999997</v>
      </c>
      <c r="BD3092" s="15"/>
    </row>
    <row r="3093" spans="2:56" x14ac:dyDescent="0.2">
      <c r="B3093" s="15">
        <v>41250</v>
      </c>
      <c r="C3093" s="14">
        <v>1.2949999999999999</v>
      </c>
      <c r="E3093" s="15">
        <v>41250</v>
      </c>
      <c r="F3093" s="14">
        <v>1.9569999999999999</v>
      </c>
      <c r="H3093" s="15">
        <v>41250</v>
      </c>
      <c r="I3093" s="14">
        <v>5.4560000000000004</v>
      </c>
      <c r="K3093" s="15">
        <v>41250</v>
      </c>
      <c r="L3093" s="14">
        <v>4.5250000000000004</v>
      </c>
      <c r="N3093" s="15">
        <v>41250</v>
      </c>
      <c r="O3093" s="14">
        <v>2.0939999999999999</v>
      </c>
      <c r="Q3093" s="15">
        <v>41250</v>
      </c>
      <c r="R3093" s="14">
        <v>1.528</v>
      </c>
      <c r="T3093" s="15">
        <v>41250</v>
      </c>
      <c r="U3093" s="14">
        <v>1.7029999999999998</v>
      </c>
      <c r="W3093" s="15">
        <v>41250</v>
      </c>
      <c r="X3093" s="14">
        <v>7.5579999999999998</v>
      </c>
      <c r="Z3093" s="15">
        <v>41250</v>
      </c>
      <c r="AA3093" s="14">
        <v>1.5529999999999999</v>
      </c>
      <c r="AC3093" s="14">
        <f t="shared" si="358"/>
        <v>2.8530165302023791</v>
      </c>
      <c r="AE3093" s="15">
        <v>41250</v>
      </c>
      <c r="AF3093" s="14">
        <v>1.6215000000000002</v>
      </c>
      <c r="AH3093" s="15">
        <v>41250</v>
      </c>
      <c r="AI3093" s="14">
        <v>1.7429999999999999</v>
      </c>
      <c r="AK3093" s="15">
        <v>41250</v>
      </c>
      <c r="AL3093" s="14">
        <v>1.95</v>
      </c>
      <c r="AM3093" s="14">
        <f t="shared" si="353"/>
        <v>0.90301653020237915</v>
      </c>
      <c r="AN3093" s="15">
        <v>41250</v>
      </c>
      <c r="AO3093" s="14">
        <v>2.7749000000000001</v>
      </c>
      <c r="AP3093" s="14">
        <f t="shared" si="354"/>
        <v>-1.1534</v>
      </c>
      <c r="AQ3093" s="15">
        <v>41250</v>
      </c>
      <c r="AR3093" s="14">
        <v>2.87</v>
      </c>
      <c r="AS3093" s="14">
        <f t="shared" si="355"/>
        <v>-1.1270000000000002</v>
      </c>
      <c r="AU3093" s="14">
        <f t="shared" si="359"/>
        <v>-0.65500000000000003</v>
      </c>
      <c r="AW3093" s="14">
        <f t="shared" si="356"/>
        <v>3.5060000000000002</v>
      </c>
      <c r="AY3093" s="14">
        <f t="shared" si="357"/>
        <v>2.5750000000000002</v>
      </c>
      <c r="BA3093" s="15">
        <v>41250</v>
      </c>
      <c r="BB3093" s="14">
        <v>416.12479999999999</v>
      </c>
      <c r="BD3093" s="15"/>
    </row>
    <row r="3094" spans="2:56" x14ac:dyDescent="0.2">
      <c r="B3094" s="15">
        <v>41251</v>
      </c>
      <c r="C3094" s="14">
        <v>1.2949999999999999</v>
      </c>
      <c r="E3094" s="15">
        <v>41251</v>
      </c>
      <c r="F3094" s="14">
        <v>1.9569999999999999</v>
      </c>
      <c r="H3094" s="15">
        <v>41251</v>
      </c>
      <c r="I3094" s="14">
        <v>5.4560000000000004</v>
      </c>
      <c r="K3094" s="15">
        <v>41251</v>
      </c>
      <c r="L3094" s="14">
        <v>4.5250000000000004</v>
      </c>
      <c r="N3094" s="15">
        <v>41251</v>
      </c>
      <c r="O3094" s="14">
        <v>2.0939999999999999</v>
      </c>
      <c r="Q3094" s="15">
        <v>41251</v>
      </c>
      <c r="R3094" s="14">
        <v>1.528</v>
      </c>
      <c r="T3094" s="15">
        <v>41251</v>
      </c>
      <c r="U3094" s="14">
        <v>1.7029999999999998</v>
      </c>
      <c r="W3094" s="15">
        <v>41251</v>
      </c>
      <c r="X3094" s="14">
        <v>7.5579999999999998</v>
      </c>
      <c r="Z3094" s="15">
        <v>41251</v>
      </c>
      <c r="AA3094" s="14">
        <v>1.5529999999999999</v>
      </c>
      <c r="AC3094" s="14">
        <f t="shared" si="358"/>
        <v>2.8530165302023791</v>
      </c>
      <c r="AE3094" s="15">
        <v>41251</v>
      </c>
      <c r="AF3094" s="14">
        <v>1.6215000000000002</v>
      </c>
      <c r="AH3094" s="15">
        <v>41251</v>
      </c>
      <c r="AI3094" s="14">
        <v>1.7429999999999999</v>
      </c>
      <c r="AK3094" s="15">
        <v>41251</v>
      </c>
      <c r="AL3094" s="14">
        <v>1.95</v>
      </c>
      <c r="AM3094" s="14">
        <f t="shared" si="353"/>
        <v>0.90301653020237915</v>
      </c>
      <c r="AN3094" s="15">
        <v>41251</v>
      </c>
      <c r="AO3094" s="14">
        <v>2.7749000000000001</v>
      </c>
      <c r="AP3094" s="14">
        <f t="shared" si="354"/>
        <v>-1.1534</v>
      </c>
      <c r="AQ3094" s="15">
        <v>41251</v>
      </c>
      <c r="AR3094" s="14">
        <v>2.87</v>
      </c>
      <c r="AS3094" s="14">
        <f t="shared" si="355"/>
        <v>-1.1270000000000002</v>
      </c>
      <c r="AU3094" s="14">
        <f t="shared" si="359"/>
        <v>-0.65500000000000003</v>
      </c>
      <c r="AW3094" s="14">
        <f t="shared" si="356"/>
        <v>3.5060000000000002</v>
      </c>
      <c r="AY3094" s="14">
        <f t="shared" si="357"/>
        <v>2.5750000000000002</v>
      </c>
      <c r="BA3094" s="15">
        <v>41251</v>
      </c>
      <c r="BB3094" s="14">
        <v>416.12479999999999</v>
      </c>
      <c r="BD3094" s="15"/>
    </row>
    <row r="3095" spans="2:56" x14ac:dyDescent="0.2">
      <c r="B3095" s="15">
        <v>41252</v>
      </c>
      <c r="C3095" s="14">
        <v>1.2949999999999999</v>
      </c>
      <c r="E3095" s="15">
        <v>41252</v>
      </c>
      <c r="F3095" s="14">
        <v>1.9569999999999999</v>
      </c>
      <c r="H3095" s="15">
        <v>41252</v>
      </c>
      <c r="I3095" s="14">
        <v>5.4560000000000004</v>
      </c>
      <c r="K3095" s="15">
        <v>41252</v>
      </c>
      <c r="L3095" s="14">
        <v>4.5250000000000004</v>
      </c>
      <c r="N3095" s="15">
        <v>41252</v>
      </c>
      <c r="O3095" s="14">
        <v>2.0939999999999999</v>
      </c>
      <c r="Q3095" s="15">
        <v>41252</v>
      </c>
      <c r="R3095" s="14">
        <v>1.528</v>
      </c>
      <c r="T3095" s="15">
        <v>41252</v>
      </c>
      <c r="U3095" s="14">
        <v>1.7029999999999998</v>
      </c>
      <c r="W3095" s="15">
        <v>41252</v>
      </c>
      <c r="X3095" s="14">
        <v>7.5579999999999998</v>
      </c>
      <c r="Z3095" s="15">
        <v>41252</v>
      </c>
      <c r="AA3095" s="14">
        <v>1.5529999999999999</v>
      </c>
      <c r="AC3095" s="14">
        <f t="shared" si="358"/>
        <v>2.8530165302023791</v>
      </c>
      <c r="AE3095" s="15">
        <v>41252</v>
      </c>
      <c r="AF3095" s="14">
        <v>1.6215000000000002</v>
      </c>
      <c r="AH3095" s="15">
        <v>41252</v>
      </c>
      <c r="AI3095" s="14">
        <v>1.7429999999999999</v>
      </c>
      <c r="AK3095" s="15">
        <v>41252</v>
      </c>
      <c r="AL3095" s="14">
        <v>1.95</v>
      </c>
      <c r="AM3095" s="14">
        <f t="shared" si="353"/>
        <v>0.90301653020237915</v>
      </c>
      <c r="AN3095" s="15">
        <v>41252</v>
      </c>
      <c r="AO3095" s="14">
        <v>2.7749000000000001</v>
      </c>
      <c r="AP3095" s="14">
        <f t="shared" si="354"/>
        <v>-1.1534</v>
      </c>
      <c r="AQ3095" s="15">
        <v>41252</v>
      </c>
      <c r="AR3095" s="14">
        <v>2.87</v>
      </c>
      <c r="AS3095" s="14">
        <f t="shared" si="355"/>
        <v>-1.1270000000000002</v>
      </c>
      <c r="AU3095" s="14">
        <f t="shared" si="359"/>
        <v>-0.65500000000000003</v>
      </c>
      <c r="AW3095" s="14">
        <f t="shared" si="356"/>
        <v>3.5060000000000002</v>
      </c>
      <c r="AY3095" s="14">
        <f t="shared" si="357"/>
        <v>2.5750000000000002</v>
      </c>
      <c r="BA3095" s="15">
        <v>41252</v>
      </c>
      <c r="BB3095" s="14">
        <v>416.12479999999999</v>
      </c>
      <c r="BD3095" s="15"/>
    </row>
    <row r="3096" spans="2:56" x14ac:dyDescent="0.2">
      <c r="B3096" s="15">
        <v>41253</v>
      </c>
      <c r="C3096" s="14">
        <v>1.306</v>
      </c>
      <c r="E3096" s="15">
        <v>41253</v>
      </c>
      <c r="F3096" s="14">
        <v>1.956</v>
      </c>
      <c r="H3096" s="15">
        <v>41253</v>
      </c>
      <c r="I3096" s="14">
        <v>5.5629999999999997</v>
      </c>
      <c r="K3096" s="15">
        <v>41253</v>
      </c>
      <c r="L3096" s="14">
        <v>4.8170000000000002</v>
      </c>
      <c r="N3096" s="15">
        <v>41253</v>
      </c>
      <c r="O3096" s="14">
        <v>2.117</v>
      </c>
      <c r="Q3096" s="15">
        <v>41253</v>
      </c>
      <c r="R3096" s="14">
        <v>1.5369999999999999</v>
      </c>
      <c r="T3096" s="15">
        <v>41253</v>
      </c>
      <c r="U3096" s="14">
        <v>1.708</v>
      </c>
      <c r="W3096" s="15">
        <v>41253</v>
      </c>
      <c r="X3096" s="14">
        <v>7.57</v>
      </c>
      <c r="Z3096" s="15">
        <v>41253</v>
      </c>
      <c r="AA3096" s="14">
        <v>1.5640000000000001</v>
      </c>
      <c r="AC3096" s="14">
        <f t="shared" si="358"/>
        <v>2.9281186466862352</v>
      </c>
      <c r="AE3096" s="15">
        <v>41253</v>
      </c>
      <c r="AF3096" s="14">
        <v>1.6164000000000001</v>
      </c>
      <c r="AH3096" s="15">
        <v>41253</v>
      </c>
      <c r="AI3096" s="14">
        <v>1.7730000000000001</v>
      </c>
      <c r="AK3096" s="15">
        <v>41253</v>
      </c>
      <c r="AL3096" s="14">
        <v>1.9300000000000002</v>
      </c>
      <c r="AM3096" s="14">
        <f t="shared" si="353"/>
        <v>0.99811864668623507</v>
      </c>
      <c r="AN3096" s="15">
        <v>41253</v>
      </c>
      <c r="AO3096" s="14">
        <v>2.7784</v>
      </c>
      <c r="AP3096" s="14">
        <f t="shared" si="354"/>
        <v>-1.1619999999999999</v>
      </c>
      <c r="AQ3096" s="15">
        <v>41253</v>
      </c>
      <c r="AR3096" s="14">
        <v>2.867</v>
      </c>
      <c r="AS3096" s="14">
        <f t="shared" si="355"/>
        <v>-1.0939999999999999</v>
      </c>
      <c r="AU3096" s="14">
        <f t="shared" si="359"/>
        <v>-0.62400000000000011</v>
      </c>
      <c r="AW3096" s="14">
        <f t="shared" si="356"/>
        <v>3.6329999999999996</v>
      </c>
      <c r="AY3096" s="14">
        <f t="shared" si="357"/>
        <v>2.887</v>
      </c>
      <c r="BA3096" s="15">
        <v>41253</v>
      </c>
      <c r="BB3096" s="14">
        <v>425.69659999999999</v>
      </c>
      <c r="BD3096" s="15"/>
    </row>
    <row r="3097" spans="2:56" x14ac:dyDescent="0.2">
      <c r="B3097" s="15">
        <v>41254</v>
      </c>
      <c r="C3097" s="14">
        <v>1.319</v>
      </c>
      <c r="E3097" s="15">
        <v>41254</v>
      </c>
      <c r="F3097" s="14">
        <v>1.958</v>
      </c>
      <c r="H3097" s="15">
        <v>41254</v>
      </c>
      <c r="I3097" s="14">
        <v>5.4589999999999996</v>
      </c>
      <c r="K3097" s="15">
        <v>41254</v>
      </c>
      <c r="L3097" s="14">
        <v>4.718</v>
      </c>
      <c r="N3097" s="15">
        <v>41254</v>
      </c>
      <c r="O3097" s="14">
        <v>2.1189999999999998</v>
      </c>
      <c r="Q3097" s="15">
        <v>41254</v>
      </c>
      <c r="R3097" s="14">
        <v>1.5350000000000001</v>
      </c>
      <c r="T3097" s="15">
        <v>41254</v>
      </c>
      <c r="U3097" s="14">
        <v>1.7149999999999999</v>
      </c>
      <c r="W3097" s="15">
        <v>41254</v>
      </c>
      <c r="X3097" s="14">
        <v>7.4770000000000003</v>
      </c>
      <c r="Z3097" s="15">
        <v>41254</v>
      </c>
      <c r="AA3097" s="14">
        <v>1.5649999999999999</v>
      </c>
      <c r="AC3097" s="14">
        <f t="shared" si="358"/>
        <v>2.8968232658736293</v>
      </c>
      <c r="AE3097" s="15">
        <v>41254</v>
      </c>
      <c r="AF3097" s="14">
        <v>1.6541000000000001</v>
      </c>
      <c r="AH3097" s="15">
        <v>41254</v>
      </c>
      <c r="AI3097" s="14">
        <v>1.8</v>
      </c>
      <c r="AK3097" s="15">
        <v>41254</v>
      </c>
      <c r="AL3097" s="14">
        <v>1.95</v>
      </c>
      <c r="AM3097" s="14">
        <f t="shared" si="353"/>
        <v>0.94682326587362931</v>
      </c>
      <c r="AN3097" s="15">
        <v>41254</v>
      </c>
      <c r="AO3097" s="14">
        <v>2.7772000000000001</v>
      </c>
      <c r="AP3097" s="14">
        <f t="shared" si="354"/>
        <v>-1.1231</v>
      </c>
      <c r="AQ3097" s="15">
        <v>41254</v>
      </c>
      <c r="AR3097" s="14">
        <v>2.8919999999999999</v>
      </c>
      <c r="AS3097" s="14">
        <f t="shared" si="355"/>
        <v>-1.0919999999999999</v>
      </c>
      <c r="AU3097" s="14">
        <f t="shared" si="359"/>
        <v>-0.63100000000000001</v>
      </c>
      <c r="AW3097" s="14">
        <f t="shared" si="356"/>
        <v>3.5089999999999995</v>
      </c>
      <c r="AY3097" s="14">
        <f t="shared" si="357"/>
        <v>2.7679999999999998</v>
      </c>
      <c r="BA3097" s="15">
        <v>41254</v>
      </c>
      <c r="BB3097" s="14">
        <v>414.02100000000002</v>
      </c>
      <c r="BD3097" s="15"/>
    </row>
    <row r="3098" spans="2:56" x14ac:dyDescent="0.2">
      <c r="B3098" s="15">
        <v>41255</v>
      </c>
      <c r="C3098" s="14">
        <v>1.335</v>
      </c>
      <c r="E3098" s="15">
        <v>41255</v>
      </c>
      <c r="F3098" s="14">
        <v>1.9710000000000001</v>
      </c>
      <c r="H3098" s="15">
        <v>41255</v>
      </c>
      <c r="I3098" s="14">
        <v>5.3650000000000002</v>
      </c>
      <c r="K3098" s="15">
        <v>41255</v>
      </c>
      <c r="L3098" s="14">
        <v>4.641</v>
      </c>
      <c r="N3098" s="15">
        <v>41255</v>
      </c>
      <c r="O3098" s="14">
        <v>2.125</v>
      </c>
      <c r="Q3098" s="15">
        <v>41255</v>
      </c>
      <c r="R3098" s="14">
        <v>1.546</v>
      </c>
      <c r="T3098" s="15">
        <v>41255</v>
      </c>
      <c r="U3098" s="14">
        <v>1.726</v>
      </c>
      <c r="W3098" s="15">
        <v>41255</v>
      </c>
      <c r="X3098" s="14">
        <v>7.3789999999999996</v>
      </c>
      <c r="Z3098" s="15">
        <v>41255</v>
      </c>
      <c r="AA3098" s="14">
        <v>1.569</v>
      </c>
      <c r="AC3098" s="14">
        <f t="shared" si="358"/>
        <v>2.8753197898964928</v>
      </c>
      <c r="AE3098" s="15">
        <v>41255</v>
      </c>
      <c r="AF3098" s="14">
        <v>1.698</v>
      </c>
      <c r="AH3098" s="15">
        <v>41255</v>
      </c>
      <c r="AI3098" s="14">
        <v>1.8220000000000001</v>
      </c>
      <c r="AK3098" s="15">
        <v>41255</v>
      </c>
      <c r="AL3098" s="14">
        <v>1.952</v>
      </c>
      <c r="AM3098" s="14">
        <f t="shared" si="353"/>
        <v>0.92331978989649288</v>
      </c>
      <c r="AN3098" s="15">
        <v>41255</v>
      </c>
      <c r="AO3098" s="14">
        <v>2.7749000000000001</v>
      </c>
      <c r="AP3098" s="14">
        <f t="shared" si="354"/>
        <v>-1.0769000000000002</v>
      </c>
      <c r="AQ3098" s="15">
        <v>41255</v>
      </c>
      <c r="AR3098" s="14">
        <v>2.8359999999999999</v>
      </c>
      <c r="AS3098" s="14">
        <f t="shared" si="355"/>
        <v>-1.0139999999999998</v>
      </c>
      <c r="AU3098" s="14">
        <f t="shared" si="359"/>
        <v>-0.61699999999999999</v>
      </c>
      <c r="AW3098" s="14">
        <f t="shared" si="356"/>
        <v>3.4130000000000003</v>
      </c>
      <c r="AY3098" s="14">
        <f t="shared" si="357"/>
        <v>2.6890000000000001</v>
      </c>
      <c r="BA3098" s="15">
        <v>41255</v>
      </c>
      <c r="BB3098" s="14">
        <v>402.92950000000002</v>
      </c>
      <c r="BD3098" s="15"/>
    </row>
    <row r="3099" spans="2:56" x14ac:dyDescent="0.2">
      <c r="B3099" s="15">
        <v>41256</v>
      </c>
      <c r="C3099" s="14">
        <v>1.353</v>
      </c>
      <c r="E3099" s="15">
        <v>41256</v>
      </c>
      <c r="F3099" s="14">
        <v>1.986</v>
      </c>
      <c r="H3099" s="15">
        <v>41256</v>
      </c>
      <c r="I3099" s="14">
        <v>5.4039999999999999</v>
      </c>
      <c r="K3099" s="15">
        <v>41256</v>
      </c>
      <c r="L3099" s="14">
        <v>4.6420000000000003</v>
      </c>
      <c r="N3099" s="15">
        <v>41256</v>
      </c>
      <c r="O3099" s="14">
        <v>2.1339999999999999</v>
      </c>
      <c r="Q3099" s="15">
        <v>41256</v>
      </c>
      <c r="R3099" s="14">
        <v>1.5529999999999999</v>
      </c>
      <c r="T3099" s="15">
        <v>41256</v>
      </c>
      <c r="U3099" s="14">
        <v>1.7490000000000001</v>
      </c>
      <c r="W3099" s="15">
        <v>41256</v>
      </c>
      <c r="X3099" s="14">
        <v>7.2389999999999999</v>
      </c>
      <c r="Z3099" s="15">
        <v>41256</v>
      </c>
      <c r="AA3099" s="14">
        <v>1.579</v>
      </c>
      <c r="AC3099" s="14">
        <f t="shared" si="358"/>
        <v>2.8870245635717597</v>
      </c>
      <c r="AE3099" s="15">
        <v>41256</v>
      </c>
      <c r="AF3099" s="14">
        <v>1.7299</v>
      </c>
      <c r="AH3099" s="15">
        <v>41256</v>
      </c>
      <c r="AI3099" s="14">
        <v>1.8599999999999999</v>
      </c>
      <c r="AK3099" s="15">
        <v>41256</v>
      </c>
      <c r="AL3099" s="14">
        <v>1.9510000000000001</v>
      </c>
      <c r="AM3099" s="14">
        <f t="shared" si="353"/>
        <v>0.93602456357175967</v>
      </c>
      <c r="AN3099" s="15">
        <v>41256</v>
      </c>
      <c r="AO3099" s="14">
        <v>2.7399</v>
      </c>
      <c r="AP3099" s="14">
        <f t="shared" si="354"/>
        <v>-1.01</v>
      </c>
      <c r="AQ3099" s="15">
        <v>41256</v>
      </c>
      <c r="AR3099" s="14">
        <v>2.8490000000000002</v>
      </c>
      <c r="AS3099" s="14">
        <f t="shared" si="355"/>
        <v>-0.98900000000000032</v>
      </c>
      <c r="AU3099" s="14">
        <f t="shared" si="359"/>
        <v>-0.59800000000000009</v>
      </c>
      <c r="AW3099" s="14">
        <f t="shared" si="356"/>
        <v>3.4529999999999998</v>
      </c>
      <c r="AY3099" s="14">
        <f t="shared" si="357"/>
        <v>2.6910000000000003</v>
      </c>
      <c r="BA3099" s="15">
        <v>41256</v>
      </c>
      <c r="BB3099" s="14">
        <v>405.12610000000001</v>
      </c>
      <c r="BD3099" s="15"/>
    </row>
    <row r="3100" spans="2:56" x14ac:dyDescent="0.2">
      <c r="B3100" s="15">
        <v>41257</v>
      </c>
      <c r="C3100" s="14">
        <v>1.3479999999999999</v>
      </c>
      <c r="E3100" s="15">
        <v>41257</v>
      </c>
      <c r="F3100" s="14">
        <v>1.9750000000000001</v>
      </c>
      <c r="H3100" s="15">
        <v>41257</v>
      </c>
      <c r="I3100" s="14">
        <v>5.391</v>
      </c>
      <c r="K3100" s="15">
        <v>41257</v>
      </c>
      <c r="L3100" s="14">
        <v>4.6029999999999998</v>
      </c>
      <c r="N3100" s="15">
        <v>41257</v>
      </c>
      <c r="O3100" s="14">
        <v>2.1160000000000001</v>
      </c>
      <c r="Q3100" s="15">
        <v>41257</v>
      </c>
      <c r="R3100" s="14">
        <v>1.546</v>
      </c>
      <c r="T3100" s="15">
        <v>41257</v>
      </c>
      <c r="U3100" s="14">
        <v>1.7349999999999999</v>
      </c>
      <c r="W3100" s="15">
        <v>41257</v>
      </c>
      <c r="X3100" s="14">
        <v>7.0890000000000004</v>
      </c>
      <c r="Z3100" s="15">
        <v>41257</v>
      </c>
      <c r="AA3100" s="14">
        <v>1.5649999999999999</v>
      </c>
      <c r="AC3100" s="14">
        <f t="shared" si="358"/>
        <v>2.8681889386683141</v>
      </c>
      <c r="AE3100" s="15">
        <v>41257</v>
      </c>
      <c r="AF3100" s="14">
        <v>1.7015</v>
      </c>
      <c r="AH3100" s="15">
        <v>41257</v>
      </c>
      <c r="AI3100" s="14">
        <v>1.8620000000000001</v>
      </c>
      <c r="AK3100" s="15">
        <v>41257</v>
      </c>
      <c r="AL3100" s="14">
        <v>1.9550000000000001</v>
      </c>
      <c r="AM3100" s="14">
        <f t="shared" si="353"/>
        <v>0.91318893866831408</v>
      </c>
      <c r="AN3100" s="15">
        <v>41257</v>
      </c>
      <c r="AO3100" s="14">
        <v>2.7118000000000002</v>
      </c>
      <c r="AP3100" s="14">
        <f t="shared" si="354"/>
        <v>-1.0103000000000002</v>
      </c>
      <c r="AQ3100" s="15">
        <v>41257</v>
      </c>
      <c r="AR3100" s="14">
        <v>2.8679999999999999</v>
      </c>
      <c r="AS3100" s="14">
        <f t="shared" si="355"/>
        <v>-1.0059999999999998</v>
      </c>
      <c r="AU3100" s="14">
        <f t="shared" si="359"/>
        <v>-0.60700000000000021</v>
      </c>
      <c r="AW3100" s="14">
        <f t="shared" si="356"/>
        <v>3.4359999999999999</v>
      </c>
      <c r="AY3100" s="14">
        <f t="shared" si="357"/>
        <v>2.6479999999999997</v>
      </c>
      <c r="BA3100" s="15">
        <v>41257</v>
      </c>
      <c r="BB3100" s="14">
        <v>404.2987</v>
      </c>
      <c r="BD3100" s="15"/>
    </row>
    <row r="3101" spans="2:56" x14ac:dyDescent="0.2">
      <c r="B3101" s="15">
        <v>41258</v>
      </c>
      <c r="C3101" s="14">
        <v>1.3479999999999999</v>
      </c>
      <c r="E3101" s="15">
        <v>41258</v>
      </c>
      <c r="F3101" s="14">
        <v>1.9750000000000001</v>
      </c>
      <c r="H3101" s="15">
        <v>41258</v>
      </c>
      <c r="I3101" s="14">
        <v>5.391</v>
      </c>
      <c r="K3101" s="15">
        <v>41258</v>
      </c>
      <c r="L3101" s="14">
        <v>4.6029999999999998</v>
      </c>
      <c r="N3101" s="15">
        <v>41258</v>
      </c>
      <c r="O3101" s="14">
        <v>2.1160000000000001</v>
      </c>
      <c r="Q3101" s="15">
        <v>41258</v>
      </c>
      <c r="R3101" s="14">
        <v>1.546</v>
      </c>
      <c r="T3101" s="15">
        <v>41258</v>
      </c>
      <c r="U3101" s="14">
        <v>1.7349999999999999</v>
      </c>
      <c r="W3101" s="15">
        <v>41258</v>
      </c>
      <c r="X3101" s="14">
        <v>7.0890000000000004</v>
      </c>
      <c r="Z3101" s="15">
        <v>41258</v>
      </c>
      <c r="AA3101" s="14">
        <v>1.5649999999999999</v>
      </c>
      <c r="AC3101" s="14">
        <f t="shared" si="358"/>
        <v>2.8681889386683141</v>
      </c>
      <c r="AE3101" s="15">
        <v>41258</v>
      </c>
      <c r="AF3101" s="14">
        <v>1.7015</v>
      </c>
      <c r="AH3101" s="15">
        <v>41258</v>
      </c>
      <c r="AI3101" s="14">
        <v>1.8620000000000001</v>
      </c>
      <c r="AK3101" s="15">
        <v>41258</v>
      </c>
      <c r="AL3101" s="14">
        <v>1.9550000000000001</v>
      </c>
      <c r="AM3101" s="14">
        <f t="shared" si="353"/>
        <v>0.91318893866831408</v>
      </c>
      <c r="AN3101" s="15">
        <v>41258</v>
      </c>
      <c r="AO3101" s="14">
        <v>2.7118000000000002</v>
      </c>
      <c r="AP3101" s="14">
        <f t="shared" si="354"/>
        <v>-1.0103000000000002</v>
      </c>
      <c r="AQ3101" s="15">
        <v>41258</v>
      </c>
      <c r="AR3101" s="14">
        <v>2.8679999999999999</v>
      </c>
      <c r="AS3101" s="14">
        <f t="shared" si="355"/>
        <v>-1.0059999999999998</v>
      </c>
      <c r="AU3101" s="14">
        <f t="shared" si="359"/>
        <v>-0.60700000000000021</v>
      </c>
      <c r="AW3101" s="14">
        <f t="shared" si="356"/>
        <v>3.4359999999999999</v>
      </c>
      <c r="AY3101" s="14">
        <f t="shared" si="357"/>
        <v>2.6479999999999997</v>
      </c>
      <c r="BA3101" s="15">
        <v>41258</v>
      </c>
      <c r="BB3101" s="14">
        <v>404.2987</v>
      </c>
      <c r="BD3101" s="15"/>
    </row>
    <row r="3102" spans="2:56" x14ac:dyDescent="0.2">
      <c r="B3102" s="15">
        <v>41259</v>
      </c>
      <c r="C3102" s="14">
        <v>1.3479999999999999</v>
      </c>
      <c r="E3102" s="15">
        <v>41259</v>
      </c>
      <c r="F3102" s="14">
        <v>1.9750000000000001</v>
      </c>
      <c r="H3102" s="15">
        <v>41259</v>
      </c>
      <c r="I3102" s="14">
        <v>5.391</v>
      </c>
      <c r="K3102" s="15">
        <v>41259</v>
      </c>
      <c r="L3102" s="14">
        <v>4.6029999999999998</v>
      </c>
      <c r="N3102" s="15">
        <v>41259</v>
      </c>
      <c r="O3102" s="14">
        <v>2.1160000000000001</v>
      </c>
      <c r="Q3102" s="15">
        <v>41259</v>
      </c>
      <c r="R3102" s="14">
        <v>1.546</v>
      </c>
      <c r="T3102" s="15">
        <v>41259</v>
      </c>
      <c r="U3102" s="14">
        <v>1.7349999999999999</v>
      </c>
      <c r="W3102" s="15">
        <v>41259</v>
      </c>
      <c r="X3102" s="14">
        <v>7.0890000000000004</v>
      </c>
      <c r="Z3102" s="15">
        <v>41259</v>
      </c>
      <c r="AA3102" s="14">
        <v>1.5649999999999999</v>
      </c>
      <c r="AC3102" s="14">
        <f t="shared" si="358"/>
        <v>2.8681889386683141</v>
      </c>
      <c r="AE3102" s="15">
        <v>41259</v>
      </c>
      <c r="AF3102" s="14">
        <v>1.7015</v>
      </c>
      <c r="AH3102" s="15">
        <v>41259</v>
      </c>
      <c r="AI3102" s="14">
        <v>1.8620000000000001</v>
      </c>
      <c r="AK3102" s="15">
        <v>41259</v>
      </c>
      <c r="AL3102" s="14">
        <v>1.9550000000000001</v>
      </c>
      <c r="AM3102" s="14">
        <f t="shared" si="353"/>
        <v>0.91318893866831408</v>
      </c>
      <c r="AN3102" s="15">
        <v>41259</v>
      </c>
      <c r="AO3102" s="14">
        <v>2.7118000000000002</v>
      </c>
      <c r="AP3102" s="14">
        <f t="shared" si="354"/>
        <v>-1.0103000000000002</v>
      </c>
      <c r="AQ3102" s="15">
        <v>41259</v>
      </c>
      <c r="AR3102" s="14">
        <v>2.8679999999999999</v>
      </c>
      <c r="AS3102" s="14">
        <f t="shared" si="355"/>
        <v>-1.0059999999999998</v>
      </c>
      <c r="AU3102" s="14">
        <f t="shared" si="359"/>
        <v>-0.60700000000000021</v>
      </c>
      <c r="AW3102" s="14">
        <f t="shared" si="356"/>
        <v>3.4359999999999999</v>
      </c>
      <c r="AY3102" s="14">
        <f t="shared" si="357"/>
        <v>2.6479999999999997</v>
      </c>
      <c r="BA3102" s="15">
        <v>41259</v>
      </c>
      <c r="BB3102" s="14">
        <v>404.2987</v>
      </c>
      <c r="BD3102" s="15"/>
    </row>
    <row r="3103" spans="2:56" x14ac:dyDescent="0.2">
      <c r="B3103" s="15">
        <v>41260</v>
      </c>
      <c r="C3103" s="14">
        <v>1.3719999999999999</v>
      </c>
      <c r="E3103" s="15">
        <v>41260</v>
      </c>
      <c r="F3103" s="14">
        <v>2.0099999999999998</v>
      </c>
      <c r="H3103" s="15">
        <v>41260</v>
      </c>
      <c r="I3103" s="14">
        <v>5.431</v>
      </c>
      <c r="K3103" s="15">
        <v>41260</v>
      </c>
      <c r="L3103" s="14">
        <v>4.5659999999999998</v>
      </c>
      <c r="N3103" s="15">
        <v>41260</v>
      </c>
      <c r="O3103" s="14">
        <v>2.15</v>
      </c>
      <c r="Q3103" s="15">
        <v>41260</v>
      </c>
      <c r="R3103" s="14">
        <v>1.585</v>
      </c>
      <c r="T3103" s="15">
        <v>41260</v>
      </c>
      <c r="U3103" s="14">
        <v>1.768</v>
      </c>
      <c r="W3103" s="15">
        <v>41260</v>
      </c>
      <c r="X3103" s="14">
        <v>7.0940000000000003</v>
      </c>
      <c r="Z3103" s="15">
        <v>41260</v>
      </c>
      <c r="AA3103" s="14">
        <v>1.607</v>
      </c>
      <c r="AC3103" s="14">
        <f t="shared" si="358"/>
        <v>2.8865992584582103</v>
      </c>
      <c r="AE3103" s="15">
        <v>41260</v>
      </c>
      <c r="AF3103" s="14">
        <v>1.7717000000000001</v>
      </c>
      <c r="AH3103" s="15">
        <v>41260</v>
      </c>
      <c r="AI3103" s="14">
        <v>1.8900000000000001</v>
      </c>
      <c r="AK3103" s="15">
        <v>41260</v>
      </c>
      <c r="AL3103" s="14">
        <v>1.95</v>
      </c>
      <c r="AM3103" s="14">
        <f t="shared" si="353"/>
        <v>0.93659925845821035</v>
      </c>
      <c r="AN3103" s="15">
        <v>41260</v>
      </c>
      <c r="AO3103" s="14">
        <v>2.7271000000000001</v>
      </c>
      <c r="AP3103" s="14">
        <f t="shared" si="354"/>
        <v>-0.95540000000000003</v>
      </c>
      <c r="AQ3103" s="15">
        <v>41260</v>
      </c>
      <c r="AR3103" s="14">
        <v>2.8849999999999998</v>
      </c>
      <c r="AS3103" s="14">
        <f t="shared" si="355"/>
        <v>-0.99499999999999966</v>
      </c>
      <c r="AU3103" s="14">
        <f t="shared" si="359"/>
        <v>-0.57800000000000007</v>
      </c>
      <c r="AW3103" s="14">
        <f t="shared" si="356"/>
        <v>3.4809999999999999</v>
      </c>
      <c r="AY3103" s="14">
        <f t="shared" si="357"/>
        <v>2.6159999999999997</v>
      </c>
      <c r="BA3103" s="15">
        <v>41260</v>
      </c>
      <c r="BB3103" s="14">
        <v>405.85879999999997</v>
      </c>
      <c r="BD3103" s="15"/>
    </row>
    <row r="3104" spans="2:56" x14ac:dyDescent="0.2">
      <c r="B3104" s="15">
        <v>41261</v>
      </c>
      <c r="C3104" s="14">
        <v>1.41</v>
      </c>
      <c r="E3104" s="15">
        <v>41261</v>
      </c>
      <c r="F3104" s="14">
        <v>2.0409999999999999</v>
      </c>
      <c r="H3104" s="15">
        <v>41261</v>
      </c>
      <c r="I3104" s="14">
        <v>5.3029999999999999</v>
      </c>
      <c r="K3104" s="15">
        <v>41261</v>
      </c>
      <c r="L3104" s="14">
        <v>4.4509999999999996</v>
      </c>
      <c r="N3104" s="15">
        <v>41261</v>
      </c>
      <c r="O3104" s="14">
        <v>2.1739999999999999</v>
      </c>
      <c r="Q3104" s="15">
        <v>41261</v>
      </c>
      <c r="R3104" s="14">
        <v>1.625</v>
      </c>
      <c r="T3104" s="15">
        <v>41261</v>
      </c>
      <c r="U3104" s="14">
        <v>1.8140000000000001</v>
      </c>
      <c r="W3104" s="15">
        <v>41261</v>
      </c>
      <c r="X3104" s="14">
        <v>7.0730000000000004</v>
      </c>
      <c r="Z3104" s="15">
        <v>41261</v>
      </c>
      <c r="AA3104" s="14">
        <v>1.643</v>
      </c>
      <c r="AC3104" s="14">
        <f t="shared" si="358"/>
        <v>2.8695070291982079</v>
      </c>
      <c r="AE3104" s="15">
        <v>41261</v>
      </c>
      <c r="AF3104" s="14">
        <v>1.8169999999999999</v>
      </c>
      <c r="AH3104" s="15">
        <v>41261</v>
      </c>
      <c r="AI3104" s="14">
        <v>1.9529999999999998</v>
      </c>
      <c r="AK3104" s="15">
        <v>41261</v>
      </c>
      <c r="AL3104" s="14">
        <v>1.96</v>
      </c>
      <c r="AM3104" s="14">
        <f t="shared" si="353"/>
        <v>0.90950702919820792</v>
      </c>
      <c r="AN3104" s="15">
        <v>41261</v>
      </c>
      <c r="AO3104" s="14">
        <v>2.7704</v>
      </c>
      <c r="AP3104" s="14">
        <f t="shared" si="354"/>
        <v>-0.95340000000000003</v>
      </c>
      <c r="AQ3104" s="15">
        <v>41261</v>
      </c>
      <c r="AR3104" s="14">
        <v>2.871</v>
      </c>
      <c r="AS3104" s="14">
        <f t="shared" si="355"/>
        <v>-0.91800000000000015</v>
      </c>
      <c r="AU3104" s="14">
        <f t="shared" si="359"/>
        <v>-0.55000000000000004</v>
      </c>
      <c r="AW3104" s="14">
        <f t="shared" si="356"/>
        <v>3.343</v>
      </c>
      <c r="AY3104" s="14">
        <f t="shared" si="357"/>
        <v>2.4909999999999997</v>
      </c>
      <c r="BA3104" s="15">
        <v>41261</v>
      </c>
      <c r="BB3104" s="14">
        <v>389.30410000000001</v>
      </c>
      <c r="BD3104" s="15"/>
    </row>
    <row r="3105" spans="2:56" x14ac:dyDescent="0.2">
      <c r="B3105" s="15">
        <v>41262</v>
      </c>
      <c r="C3105" s="14">
        <v>1.43</v>
      </c>
      <c r="E3105" s="15">
        <v>41262</v>
      </c>
      <c r="F3105" s="14">
        <v>2.0129999999999999</v>
      </c>
      <c r="H3105" s="15">
        <v>41262</v>
      </c>
      <c r="I3105" s="14">
        <v>5.2610000000000001</v>
      </c>
      <c r="K3105" s="15">
        <v>41262</v>
      </c>
      <c r="L3105" s="14">
        <v>4.3940000000000001</v>
      </c>
      <c r="N3105" s="15">
        <v>41262</v>
      </c>
      <c r="O3105" s="14">
        <v>2.1040000000000001</v>
      </c>
      <c r="Q3105" s="15">
        <v>41262</v>
      </c>
      <c r="R3105" s="14">
        <v>1.6259999999999999</v>
      </c>
      <c r="T3105" s="15">
        <v>41262</v>
      </c>
      <c r="U3105" s="14">
        <v>1.78</v>
      </c>
      <c r="W3105" s="15">
        <v>41262</v>
      </c>
      <c r="X3105" s="14">
        <v>6.9850000000000003</v>
      </c>
      <c r="Z3105" s="15">
        <v>41262</v>
      </c>
      <c r="AA3105" s="14">
        <v>1.6520000000000001</v>
      </c>
      <c r="AC3105" s="14">
        <f t="shared" si="358"/>
        <v>2.8465297389154944</v>
      </c>
      <c r="AE3105" s="15">
        <v>41262</v>
      </c>
      <c r="AF3105" s="14">
        <v>1.8014000000000001</v>
      </c>
      <c r="AH3105" s="15">
        <v>41262</v>
      </c>
      <c r="AI3105" s="14">
        <v>1.9569999999999999</v>
      </c>
      <c r="AK3105" s="15">
        <v>41262</v>
      </c>
      <c r="AL3105" s="14">
        <v>1.9769999999999999</v>
      </c>
      <c r="AM3105" s="14">
        <f t="shared" ref="AM3105:AM3168" si="360">AC3105-AL3105</f>
        <v>0.86952973891549457</v>
      </c>
      <c r="AN3105" s="15">
        <v>41262</v>
      </c>
      <c r="AO3105" s="14">
        <v>2.7519999999999998</v>
      </c>
      <c r="AP3105" s="14">
        <f t="shared" ref="AP3105:AP3168" si="361">AF3105-AO3105</f>
        <v>-0.95059999999999967</v>
      </c>
      <c r="AQ3105" s="15">
        <v>41262</v>
      </c>
      <c r="AR3105" s="14">
        <v>2.89</v>
      </c>
      <c r="AS3105" s="14">
        <f t="shared" ref="AS3105:AS3168" si="362">AI3105-AR3105</f>
        <v>-0.93300000000000027</v>
      </c>
      <c r="AU3105" s="14">
        <f t="shared" si="359"/>
        <v>-0.54699999999999993</v>
      </c>
      <c r="AW3105" s="14">
        <f t="shared" ref="AW3105:AW3168" si="363">I3105-AL3105</f>
        <v>3.2840000000000003</v>
      </c>
      <c r="AY3105" s="14">
        <f t="shared" ref="AY3105:AY3168" si="364">L3105-AL3105</f>
        <v>2.4170000000000003</v>
      </c>
      <c r="BA3105" s="15">
        <v>41262</v>
      </c>
      <c r="BB3105" s="14">
        <v>383.02879999999999</v>
      </c>
      <c r="BD3105" s="15"/>
    </row>
    <row r="3106" spans="2:56" x14ac:dyDescent="0.2">
      <c r="B3106" s="15">
        <v>41263</v>
      </c>
      <c r="C3106" s="14">
        <v>1.4159999999999999</v>
      </c>
      <c r="E3106" s="15">
        <v>41263</v>
      </c>
      <c r="F3106" s="14">
        <v>1.994</v>
      </c>
      <c r="H3106" s="15">
        <v>41263</v>
      </c>
      <c r="I3106" s="14">
        <v>5.23</v>
      </c>
      <c r="K3106" s="15">
        <v>41263</v>
      </c>
      <c r="L3106" s="14">
        <v>4.423</v>
      </c>
      <c r="N3106" s="15">
        <v>41263</v>
      </c>
      <c r="O3106" s="14">
        <v>2.048</v>
      </c>
      <c r="Q3106" s="15">
        <v>41263</v>
      </c>
      <c r="R3106" s="14">
        <v>1.5880000000000001</v>
      </c>
      <c r="T3106" s="15">
        <v>41263</v>
      </c>
      <c r="U3106" s="14">
        <v>1.7650000000000001</v>
      </c>
      <c r="W3106" s="15">
        <v>41263</v>
      </c>
      <c r="X3106" s="14">
        <v>6.984</v>
      </c>
      <c r="Z3106" s="15">
        <v>41263</v>
      </c>
      <c r="AA3106" s="14">
        <v>1.6280000000000001</v>
      </c>
      <c r="AC3106" s="14">
        <f t="shared" si="358"/>
        <v>2.8343313764869458</v>
      </c>
      <c r="AE3106" s="15">
        <v>41263</v>
      </c>
      <c r="AF3106" s="14">
        <v>1.7962</v>
      </c>
      <c r="AH3106" s="15">
        <v>41263</v>
      </c>
      <c r="AI3106" s="14">
        <v>1.948</v>
      </c>
      <c r="AK3106" s="15">
        <v>41263</v>
      </c>
      <c r="AL3106" s="14">
        <v>1.9910000000000001</v>
      </c>
      <c r="AM3106" s="14">
        <f t="shared" si="360"/>
        <v>0.84333137648694567</v>
      </c>
      <c r="AN3106" s="15">
        <v>41263</v>
      </c>
      <c r="AO3106" s="14">
        <v>2.7503000000000002</v>
      </c>
      <c r="AP3106" s="14">
        <f t="shared" si="361"/>
        <v>-0.95410000000000017</v>
      </c>
      <c r="AQ3106" s="15">
        <v>41263</v>
      </c>
      <c r="AR3106" s="14">
        <v>2.8810000000000002</v>
      </c>
      <c r="AS3106" s="14">
        <f t="shared" si="362"/>
        <v>-0.93300000000000027</v>
      </c>
      <c r="AU3106" s="14">
        <f t="shared" si="359"/>
        <v>-0.57500000000000018</v>
      </c>
      <c r="AW3106" s="14">
        <f t="shared" si="363"/>
        <v>3.2390000000000003</v>
      </c>
      <c r="AY3106" s="14">
        <f t="shared" si="364"/>
        <v>2.4319999999999999</v>
      </c>
      <c r="BA3106" s="15">
        <v>41263</v>
      </c>
      <c r="BB3106" s="14">
        <v>381.37180000000001</v>
      </c>
      <c r="BD3106" s="15"/>
    </row>
    <row r="3107" spans="2:56" x14ac:dyDescent="0.2">
      <c r="B3107" s="15">
        <v>41264</v>
      </c>
      <c r="C3107" s="14">
        <v>1.3759999999999999</v>
      </c>
      <c r="E3107" s="15">
        <v>41264</v>
      </c>
      <c r="F3107" s="14">
        <v>1.982</v>
      </c>
      <c r="H3107" s="15">
        <v>41264</v>
      </c>
      <c r="I3107" s="14">
        <v>5.2510000000000003</v>
      </c>
      <c r="K3107" s="15">
        <v>41264</v>
      </c>
      <c r="L3107" s="14">
        <v>4.4719999999999995</v>
      </c>
      <c r="N3107" s="15">
        <v>41264</v>
      </c>
      <c r="O3107" s="14">
        <v>2.0510000000000002</v>
      </c>
      <c r="Q3107" s="15">
        <v>41264</v>
      </c>
      <c r="R3107" s="14">
        <v>1.5580000000000001</v>
      </c>
      <c r="T3107" s="15">
        <v>41264</v>
      </c>
      <c r="U3107" s="14">
        <v>1.754</v>
      </c>
      <c r="W3107" s="15">
        <v>41264</v>
      </c>
      <c r="X3107" s="14">
        <v>7.01</v>
      </c>
      <c r="Z3107" s="15">
        <v>41264</v>
      </c>
      <c r="AA3107" s="14">
        <v>1.5840000000000001</v>
      </c>
      <c r="AC3107" s="14">
        <f t="shared" si="358"/>
        <v>2.8305507492661817</v>
      </c>
      <c r="AE3107" s="15">
        <v>41264</v>
      </c>
      <c r="AF3107" s="14">
        <v>1.7623</v>
      </c>
      <c r="AH3107" s="15">
        <v>41264</v>
      </c>
      <c r="AI3107" s="14">
        <v>1.885</v>
      </c>
      <c r="AK3107" s="15">
        <v>41264</v>
      </c>
      <c r="AL3107" s="14">
        <v>1.9910000000000001</v>
      </c>
      <c r="AM3107" s="14">
        <f t="shared" si="360"/>
        <v>0.83955074926618156</v>
      </c>
      <c r="AN3107" s="15">
        <v>41264</v>
      </c>
      <c r="AO3107" s="14">
        <v>2.7442000000000002</v>
      </c>
      <c r="AP3107" s="14">
        <f t="shared" si="361"/>
        <v>-0.98190000000000022</v>
      </c>
      <c r="AQ3107" s="15">
        <v>41264</v>
      </c>
      <c r="AR3107" s="14">
        <v>2.875</v>
      </c>
      <c r="AS3107" s="14">
        <f t="shared" si="362"/>
        <v>-0.99</v>
      </c>
      <c r="AU3107" s="14">
        <f t="shared" si="359"/>
        <v>-0.61500000000000021</v>
      </c>
      <c r="AW3107" s="14">
        <f t="shared" si="363"/>
        <v>3.2600000000000002</v>
      </c>
      <c r="AY3107" s="14">
        <f t="shared" si="364"/>
        <v>2.4809999999999994</v>
      </c>
      <c r="BA3107" s="15">
        <v>41264</v>
      </c>
      <c r="BB3107" s="14">
        <v>387.52539999999999</v>
      </c>
      <c r="BD3107" s="15"/>
    </row>
    <row r="3108" spans="2:56" x14ac:dyDescent="0.2">
      <c r="B3108" s="15">
        <v>41265</v>
      </c>
      <c r="C3108" s="14">
        <v>1.3759999999999999</v>
      </c>
      <c r="E3108" s="15">
        <v>41265</v>
      </c>
      <c r="F3108" s="14">
        <v>1.982</v>
      </c>
      <c r="H3108" s="15">
        <v>41265</v>
      </c>
      <c r="I3108" s="14">
        <v>5.2510000000000003</v>
      </c>
      <c r="K3108" s="15">
        <v>41265</v>
      </c>
      <c r="L3108" s="14">
        <v>4.4719999999999995</v>
      </c>
      <c r="N3108" s="15">
        <v>41265</v>
      </c>
      <c r="O3108" s="14">
        <v>2.0510000000000002</v>
      </c>
      <c r="Q3108" s="15">
        <v>41265</v>
      </c>
      <c r="R3108" s="14">
        <v>1.5580000000000001</v>
      </c>
      <c r="T3108" s="15">
        <v>41265</v>
      </c>
      <c r="U3108" s="14">
        <v>1.754</v>
      </c>
      <c r="W3108" s="15">
        <v>41265</v>
      </c>
      <c r="X3108" s="14">
        <v>7.01</v>
      </c>
      <c r="Z3108" s="15">
        <v>41265</v>
      </c>
      <c r="AA3108" s="14">
        <v>1.5840000000000001</v>
      </c>
      <c r="AC3108" s="14">
        <f t="shared" si="358"/>
        <v>2.8305507492661817</v>
      </c>
      <c r="AE3108" s="15">
        <v>41265</v>
      </c>
      <c r="AF3108" s="14">
        <v>1.7623</v>
      </c>
      <c r="AH3108" s="15">
        <v>41265</v>
      </c>
      <c r="AI3108" s="14">
        <v>1.885</v>
      </c>
      <c r="AK3108" s="15">
        <v>41265</v>
      </c>
      <c r="AL3108" s="14">
        <v>1.9910000000000001</v>
      </c>
      <c r="AM3108" s="14">
        <f t="shared" si="360"/>
        <v>0.83955074926618156</v>
      </c>
      <c r="AN3108" s="15">
        <v>41265</v>
      </c>
      <c r="AO3108" s="14">
        <v>2.7442000000000002</v>
      </c>
      <c r="AP3108" s="14">
        <f t="shared" si="361"/>
        <v>-0.98190000000000022</v>
      </c>
      <c r="AQ3108" s="15">
        <v>41265</v>
      </c>
      <c r="AR3108" s="14">
        <v>2.875</v>
      </c>
      <c r="AS3108" s="14">
        <f t="shared" si="362"/>
        <v>-0.99</v>
      </c>
      <c r="AU3108" s="14">
        <f t="shared" si="359"/>
        <v>-0.61500000000000021</v>
      </c>
      <c r="AW3108" s="14">
        <f t="shared" si="363"/>
        <v>3.2600000000000002</v>
      </c>
      <c r="AY3108" s="14">
        <f t="shared" si="364"/>
        <v>2.4809999999999994</v>
      </c>
      <c r="BA3108" s="15">
        <v>41265</v>
      </c>
      <c r="BB3108" s="14">
        <v>387.52539999999999</v>
      </c>
      <c r="BD3108" s="15"/>
    </row>
    <row r="3109" spans="2:56" x14ac:dyDescent="0.2">
      <c r="B3109" s="15">
        <v>41266</v>
      </c>
      <c r="C3109" s="14">
        <v>1.3759999999999999</v>
      </c>
      <c r="E3109" s="15">
        <v>41266</v>
      </c>
      <c r="F3109" s="14">
        <v>1.982</v>
      </c>
      <c r="H3109" s="15">
        <v>41266</v>
      </c>
      <c r="I3109" s="14">
        <v>5.2510000000000003</v>
      </c>
      <c r="K3109" s="15">
        <v>41266</v>
      </c>
      <c r="L3109" s="14">
        <v>4.4719999999999995</v>
      </c>
      <c r="N3109" s="15">
        <v>41266</v>
      </c>
      <c r="O3109" s="14">
        <v>2.0510000000000002</v>
      </c>
      <c r="Q3109" s="15">
        <v>41266</v>
      </c>
      <c r="R3109" s="14">
        <v>1.5580000000000001</v>
      </c>
      <c r="T3109" s="15">
        <v>41266</v>
      </c>
      <c r="U3109" s="14">
        <v>1.754</v>
      </c>
      <c r="W3109" s="15">
        <v>41266</v>
      </c>
      <c r="X3109" s="14">
        <v>7.01</v>
      </c>
      <c r="Z3109" s="15">
        <v>41266</v>
      </c>
      <c r="AA3109" s="14">
        <v>1.5840000000000001</v>
      </c>
      <c r="AC3109" s="14">
        <f t="shared" si="358"/>
        <v>2.8305507492661817</v>
      </c>
      <c r="AE3109" s="15">
        <v>41266</v>
      </c>
      <c r="AF3109" s="14">
        <v>1.7623</v>
      </c>
      <c r="AH3109" s="15">
        <v>41266</v>
      </c>
      <c r="AI3109" s="14">
        <v>1.885</v>
      </c>
      <c r="AK3109" s="15">
        <v>41266</v>
      </c>
      <c r="AL3109" s="14">
        <v>1.9910000000000001</v>
      </c>
      <c r="AM3109" s="14">
        <f t="shared" si="360"/>
        <v>0.83955074926618156</v>
      </c>
      <c r="AN3109" s="15">
        <v>41266</v>
      </c>
      <c r="AO3109" s="14">
        <v>2.7442000000000002</v>
      </c>
      <c r="AP3109" s="14">
        <f t="shared" si="361"/>
        <v>-0.98190000000000022</v>
      </c>
      <c r="AQ3109" s="15">
        <v>41266</v>
      </c>
      <c r="AR3109" s="14">
        <v>2.875</v>
      </c>
      <c r="AS3109" s="14">
        <f t="shared" si="362"/>
        <v>-0.99</v>
      </c>
      <c r="AU3109" s="14">
        <f t="shared" si="359"/>
        <v>-0.61500000000000021</v>
      </c>
      <c r="AW3109" s="14">
        <f t="shared" si="363"/>
        <v>3.2600000000000002</v>
      </c>
      <c r="AY3109" s="14">
        <f t="shared" si="364"/>
        <v>2.4809999999999994</v>
      </c>
      <c r="BA3109" s="15">
        <v>41266</v>
      </c>
      <c r="BB3109" s="14">
        <v>387.52539999999999</v>
      </c>
      <c r="BD3109" s="15"/>
    </row>
    <row r="3110" spans="2:56" x14ac:dyDescent="0.2">
      <c r="B3110" s="15">
        <v>41267</v>
      </c>
      <c r="C3110" s="14">
        <v>1.3759999999999999</v>
      </c>
      <c r="E3110" s="15">
        <v>41267</v>
      </c>
      <c r="F3110" s="14">
        <v>1.9870000000000001</v>
      </c>
      <c r="H3110" s="15">
        <v>41267</v>
      </c>
      <c r="I3110" s="14">
        <v>5.2569999999999997</v>
      </c>
      <c r="K3110" s="15">
        <v>41267</v>
      </c>
      <c r="L3110" s="14">
        <v>4.4640000000000004</v>
      </c>
      <c r="N3110" s="15">
        <v>41267</v>
      </c>
      <c r="O3110" s="14">
        <v>2.0529999999999999</v>
      </c>
      <c r="Q3110" s="15">
        <v>41267</v>
      </c>
      <c r="R3110" s="14">
        <v>1.5659999999999998</v>
      </c>
      <c r="T3110" s="15">
        <v>41267</v>
      </c>
      <c r="U3110" s="14">
        <v>1.7549999999999999</v>
      </c>
      <c r="W3110" s="15">
        <v>41267</v>
      </c>
      <c r="X3110" s="14">
        <v>7.01</v>
      </c>
      <c r="Z3110" s="15">
        <v>41267</v>
      </c>
      <c r="AA3110" s="14">
        <v>1.5840000000000001</v>
      </c>
      <c r="AC3110" s="14">
        <f t="shared" si="358"/>
        <v>2.8315442607755288</v>
      </c>
      <c r="AE3110" s="15">
        <v>41267</v>
      </c>
      <c r="AF3110" s="14">
        <v>1.7737000000000001</v>
      </c>
      <c r="AH3110" s="15">
        <v>41267</v>
      </c>
      <c r="AI3110" s="14">
        <v>1.889</v>
      </c>
      <c r="AK3110" s="15">
        <v>41267</v>
      </c>
      <c r="AL3110" s="14">
        <v>1.9875</v>
      </c>
      <c r="AM3110" s="14">
        <f t="shared" si="360"/>
        <v>0.84404426077552874</v>
      </c>
      <c r="AN3110" s="15">
        <v>41267</v>
      </c>
      <c r="AO3110" s="14">
        <v>2.7385000000000002</v>
      </c>
      <c r="AP3110" s="14">
        <f t="shared" si="361"/>
        <v>-0.9648000000000001</v>
      </c>
      <c r="AQ3110" s="15">
        <v>41267</v>
      </c>
      <c r="AR3110" s="14">
        <v>2.87</v>
      </c>
      <c r="AS3110" s="14">
        <f t="shared" si="362"/>
        <v>-0.98100000000000009</v>
      </c>
      <c r="AU3110" s="14">
        <f t="shared" si="359"/>
        <v>-0.61150000000000015</v>
      </c>
      <c r="AW3110" s="14">
        <f t="shared" si="363"/>
        <v>3.2694999999999999</v>
      </c>
      <c r="AY3110" s="14">
        <f t="shared" si="364"/>
        <v>2.4765000000000006</v>
      </c>
      <c r="BA3110" s="15">
        <v>41267</v>
      </c>
      <c r="BB3110" s="14">
        <v>388.11720000000003</v>
      </c>
      <c r="BD3110" s="15"/>
    </row>
    <row r="3111" spans="2:56" x14ac:dyDescent="0.2">
      <c r="B3111" s="15">
        <v>41268</v>
      </c>
      <c r="C3111" s="14">
        <v>1.3759999999999999</v>
      </c>
      <c r="E3111" s="15">
        <v>41268</v>
      </c>
      <c r="F3111" s="14">
        <v>1.9870000000000001</v>
      </c>
      <c r="H3111" s="15">
        <v>41268</v>
      </c>
      <c r="I3111" s="14">
        <v>5.2569999999999997</v>
      </c>
      <c r="K3111" s="15">
        <v>41268</v>
      </c>
      <c r="L3111" s="14">
        <v>4.4640000000000004</v>
      </c>
      <c r="N3111" s="15">
        <v>41268</v>
      </c>
      <c r="O3111" s="14">
        <v>2.0529999999999999</v>
      </c>
      <c r="Q3111" s="15">
        <v>41268</v>
      </c>
      <c r="R3111" s="14">
        <v>1.5659999999999998</v>
      </c>
      <c r="T3111" s="15">
        <v>41268</v>
      </c>
      <c r="U3111" s="14">
        <v>1.7549999999999999</v>
      </c>
      <c r="W3111" s="15">
        <v>41268</v>
      </c>
      <c r="X3111" s="14">
        <v>7.01</v>
      </c>
      <c r="Z3111" s="15">
        <v>41268</v>
      </c>
      <c r="AA3111" s="14">
        <v>1.5840000000000001</v>
      </c>
      <c r="AC3111" s="14">
        <f t="shared" si="358"/>
        <v>2.8315442607755288</v>
      </c>
      <c r="AE3111" s="15">
        <v>41268</v>
      </c>
      <c r="AF3111" s="14">
        <v>1.7737000000000001</v>
      </c>
      <c r="AH3111" s="15">
        <v>41268</v>
      </c>
      <c r="AI3111" s="14">
        <v>1.889</v>
      </c>
      <c r="AK3111" s="15">
        <v>41268</v>
      </c>
      <c r="AL3111" s="14">
        <v>1.9950000000000001</v>
      </c>
      <c r="AM3111" s="14">
        <f t="shared" si="360"/>
        <v>0.83654426077552868</v>
      </c>
      <c r="AN3111" s="15">
        <v>41268</v>
      </c>
      <c r="AO3111" s="14">
        <v>2.74</v>
      </c>
      <c r="AP3111" s="14">
        <f t="shared" si="361"/>
        <v>-0.96630000000000016</v>
      </c>
      <c r="AQ3111" s="15">
        <v>41268</v>
      </c>
      <c r="AR3111" s="14">
        <v>2.88</v>
      </c>
      <c r="AS3111" s="14">
        <f t="shared" si="362"/>
        <v>-0.99099999999999988</v>
      </c>
      <c r="AU3111" s="14">
        <f t="shared" si="359"/>
        <v>-0.61900000000000022</v>
      </c>
      <c r="AW3111" s="14">
        <f t="shared" si="363"/>
        <v>3.2619999999999996</v>
      </c>
      <c r="AY3111" s="14">
        <f t="shared" si="364"/>
        <v>2.4690000000000003</v>
      </c>
      <c r="BA3111" s="15">
        <v>41268</v>
      </c>
      <c r="BB3111" s="14">
        <v>388.11709999999999</v>
      </c>
      <c r="BD3111" s="15"/>
    </row>
    <row r="3112" spans="2:56" x14ac:dyDescent="0.2">
      <c r="B3112" s="15">
        <v>41269</v>
      </c>
      <c r="C3112" s="14">
        <v>1.3759999999999999</v>
      </c>
      <c r="E3112" s="15">
        <v>41269</v>
      </c>
      <c r="F3112" s="14">
        <v>1.9870000000000001</v>
      </c>
      <c r="H3112" s="15">
        <v>41269</v>
      </c>
      <c r="I3112" s="14">
        <v>5.2569999999999997</v>
      </c>
      <c r="K3112" s="15">
        <v>41269</v>
      </c>
      <c r="L3112" s="14">
        <v>4.4640000000000004</v>
      </c>
      <c r="N3112" s="15">
        <v>41269</v>
      </c>
      <c r="O3112" s="14">
        <v>2.0529999999999999</v>
      </c>
      <c r="Q3112" s="15">
        <v>41269</v>
      </c>
      <c r="R3112" s="14">
        <v>1.5659999999999998</v>
      </c>
      <c r="T3112" s="15">
        <v>41269</v>
      </c>
      <c r="U3112" s="14">
        <v>1.7549999999999999</v>
      </c>
      <c r="W3112" s="15">
        <v>41269</v>
      </c>
      <c r="X3112" s="14">
        <v>7.01</v>
      </c>
      <c r="Z3112" s="15">
        <v>41269</v>
      </c>
      <c r="AA3112" s="14">
        <v>1.5840000000000001</v>
      </c>
      <c r="AC3112" s="14">
        <f t="shared" si="358"/>
        <v>2.8315442607755288</v>
      </c>
      <c r="AE3112" s="15">
        <v>41269</v>
      </c>
      <c r="AF3112" s="14">
        <v>1.7511000000000001</v>
      </c>
      <c r="AH3112" s="15">
        <v>41269</v>
      </c>
      <c r="AI3112" s="14">
        <v>1.889</v>
      </c>
      <c r="AK3112" s="15">
        <v>41269</v>
      </c>
      <c r="AL3112" s="14">
        <v>1.9950000000000001</v>
      </c>
      <c r="AM3112" s="14">
        <f t="shared" si="360"/>
        <v>0.83654426077552868</v>
      </c>
      <c r="AN3112" s="15">
        <v>41269</v>
      </c>
      <c r="AO3112" s="14">
        <v>2.7431999999999999</v>
      </c>
      <c r="AP3112" s="14">
        <f t="shared" si="361"/>
        <v>-0.99209999999999976</v>
      </c>
      <c r="AQ3112" s="15">
        <v>41269</v>
      </c>
      <c r="AR3112" s="14">
        <v>2.88</v>
      </c>
      <c r="AS3112" s="14">
        <f t="shared" si="362"/>
        <v>-0.99099999999999988</v>
      </c>
      <c r="AU3112" s="14">
        <f t="shared" si="359"/>
        <v>-0.61900000000000022</v>
      </c>
      <c r="AW3112" s="14">
        <f t="shared" si="363"/>
        <v>3.2619999999999996</v>
      </c>
      <c r="AY3112" s="14">
        <f t="shared" si="364"/>
        <v>2.4690000000000003</v>
      </c>
      <c r="BA3112" s="15">
        <v>41269</v>
      </c>
      <c r="BB3112" s="14">
        <v>388.11709999999999</v>
      </c>
      <c r="BD3112" s="15"/>
    </row>
    <row r="3113" spans="2:56" x14ac:dyDescent="0.2">
      <c r="B3113" s="15">
        <v>41270</v>
      </c>
      <c r="C3113" s="14">
        <v>1.3149999999999999</v>
      </c>
      <c r="E3113" s="15">
        <v>41270</v>
      </c>
      <c r="F3113" s="14">
        <v>1.9670000000000001</v>
      </c>
      <c r="H3113" s="15">
        <v>41270</v>
      </c>
      <c r="I3113" s="14">
        <v>5.2830000000000004</v>
      </c>
      <c r="K3113" s="15">
        <v>41270</v>
      </c>
      <c r="L3113" s="14">
        <v>4.5280000000000005</v>
      </c>
      <c r="N3113" s="15">
        <v>41270</v>
      </c>
      <c r="O3113" s="14">
        <v>2.0430000000000001</v>
      </c>
      <c r="Q3113" s="15">
        <v>41270</v>
      </c>
      <c r="R3113" s="14">
        <v>1.5</v>
      </c>
      <c r="T3113" s="15">
        <v>41270</v>
      </c>
      <c r="U3113" s="14">
        <v>1.738</v>
      </c>
      <c r="W3113" s="15">
        <v>41270</v>
      </c>
      <c r="X3113" s="14">
        <v>6.9340000000000002</v>
      </c>
      <c r="Z3113" s="15">
        <v>41270</v>
      </c>
      <c r="AA3113" s="14">
        <v>1.5190000000000001</v>
      </c>
      <c r="AC3113" s="14">
        <f t="shared" si="358"/>
        <v>2.8176616715587821</v>
      </c>
      <c r="AE3113" s="15">
        <v>41270</v>
      </c>
      <c r="AF3113" s="14">
        <v>1.7364000000000002</v>
      </c>
      <c r="AH3113" s="15">
        <v>41270</v>
      </c>
      <c r="AI3113" s="14">
        <v>1.8090000000000002</v>
      </c>
      <c r="AK3113" s="15">
        <v>41270</v>
      </c>
      <c r="AL3113" s="14">
        <v>1.9910000000000001</v>
      </c>
      <c r="AM3113" s="14">
        <f t="shared" si="360"/>
        <v>0.82666167155878201</v>
      </c>
      <c r="AN3113" s="15">
        <v>41270</v>
      </c>
      <c r="AO3113" s="14">
        <v>2.7288000000000001</v>
      </c>
      <c r="AP3113" s="14">
        <f t="shared" si="361"/>
        <v>-0.99239999999999995</v>
      </c>
      <c r="AQ3113" s="15">
        <v>41270</v>
      </c>
      <c r="AR3113" s="14">
        <v>2.8650000000000002</v>
      </c>
      <c r="AS3113" s="14">
        <f t="shared" si="362"/>
        <v>-1.056</v>
      </c>
      <c r="AU3113" s="14">
        <f t="shared" si="359"/>
        <v>-0.67600000000000016</v>
      </c>
      <c r="AW3113" s="14">
        <f t="shared" si="363"/>
        <v>3.2920000000000003</v>
      </c>
      <c r="AY3113" s="14">
        <f t="shared" si="364"/>
        <v>2.5370000000000004</v>
      </c>
      <c r="BA3113" s="15">
        <v>41270</v>
      </c>
      <c r="BB3113" s="14">
        <v>396.78820000000002</v>
      </c>
      <c r="BD3113" s="15"/>
    </row>
    <row r="3114" spans="2:56" x14ac:dyDescent="0.2">
      <c r="B3114" s="15">
        <v>41271</v>
      </c>
      <c r="C3114" s="14">
        <v>1.31</v>
      </c>
      <c r="E3114" s="15">
        <v>41271</v>
      </c>
      <c r="F3114" s="14">
        <v>1.9950000000000001</v>
      </c>
      <c r="H3114" s="15">
        <v>41271</v>
      </c>
      <c r="I3114" s="14">
        <v>5.2549999999999999</v>
      </c>
      <c r="K3114" s="15">
        <v>41271</v>
      </c>
      <c r="L3114" s="14">
        <v>4.4969999999999999</v>
      </c>
      <c r="N3114" s="15">
        <v>41271</v>
      </c>
      <c r="O3114" s="14">
        <v>2.0499999999999998</v>
      </c>
      <c r="Q3114" s="15">
        <v>41271</v>
      </c>
      <c r="R3114" s="14">
        <v>1.4889999999999999</v>
      </c>
      <c r="T3114" s="15">
        <v>41271</v>
      </c>
      <c r="U3114" s="14">
        <v>1.7450000000000001</v>
      </c>
      <c r="W3114" s="15">
        <v>41271</v>
      </c>
      <c r="X3114" s="14">
        <v>7.0110000000000001</v>
      </c>
      <c r="Z3114" s="15">
        <v>41271</v>
      </c>
      <c r="AA3114" s="14">
        <v>1.52</v>
      </c>
      <c r="AC3114" s="14">
        <f t="shared" si="358"/>
        <v>2.8145706782017612</v>
      </c>
      <c r="AE3114" s="15">
        <v>41271</v>
      </c>
      <c r="AF3114" s="14">
        <v>1.7008999999999999</v>
      </c>
      <c r="AH3114" s="15">
        <v>41271</v>
      </c>
      <c r="AI3114" s="14">
        <v>1.8220000000000001</v>
      </c>
      <c r="AK3114" s="15">
        <v>41271</v>
      </c>
      <c r="AL3114" s="14">
        <v>1.9910000000000001</v>
      </c>
      <c r="AM3114" s="14">
        <f t="shared" si="360"/>
        <v>0.82357067820176111</v>
      </c>
      <c r="AN3114" s="15">
        <v>41271</v>
      </c>
      <c r="AO3114" s="14">
        <v>2.7044999999999999</v>
      </c>
      <c r="AP3114" s="14">
        <f t="shared" si="361"/>
        <v>-1.0036</v>
      </c>
      <c r="AQ3114" s="15">
        <v>41271</v>
      </c>
      <c r="AR3114" s="14">
        <v>2.85</v>
      </c>
      <c r="AS3114" s="14">
        <f t="shared" si="362"/>
        <v>-1.028</v>
      </c>
      <c r="AU3114" s="14">
        <f t="shared" si="359"/>
        <v>-0.68100000000000005</v>
      </c>
      <c r="AW3114" s="14">
        <f t="shared" si="363"/>
        <v>3.2639999999999998</v>
      </c>
      <c r="AY3114" s="14">
        <f t="shared" si="364"/>
        <v>2.5059999999999998</v>
      </c>
      <c r="BA3114" s="15">
        <v>41271</v>
      </c>
      <c r="BB3114" s="14">
        <v>394.50810000000001</v>
      </c>
      <c r="BD3114" s="15"/>
    </row>
    <row r="3115" spans="2:56" x14ac:dyDescent="0.2">
      <c r="B3115" s="15">
        <v>41272</v>
      </c>
      <c r="C3115" s="14">
        <v>1.31</v>
      </c>
      <c r="E3115" s="15">
        <v>41272</v>
      </c>
      <c r="F3115" s="14">
        <v>1.9950000000000001</v>
      </c>
      <c r="H3115" s="15">
        <v>41272</v>
      </c>
      <c r="I3115" s="14">
        <v>5.2549999999999999</v>
      </c>
      <c r="K3115" s="15">
        <v>41272</v>
      </c>
      <c r="L3115" s="14">
        <v>4.4969999999999999</v>
      </c>
      <c r="N3115" s="15">
        <v>41272</v>
      </c>
      <c r="O3115" s="14">
        <v>2.0499999999999998</v>
      </c>
      <c r="Q3115" s="15">
        <v>41272</v>
      </c>
      <c r="R3115" s="14">
        <v>1.4889999999999999</v>
      </c>
      <c r="T3115" s="15">
        <v>41272</v>
      </c>
      <c r="U3115" s="14">
        <v>1.7450000000000001</v>
      </c>
      <c r="W3115" s="15">
        <v>41272</v>
      </c>
      <c r="X3115" s="14">
        <v>7.0110000000000001</v>
      </c>
      <c r="Z3115" s="15">
        <v>41272</v>
      </c>
      <c r="AA3115" s="14">
        <v>1.52</v>
      </c>
      <c r="AC3115" s="14">
        <f t="shared" si="358"/>
        <v>2.8145706782017612</v>
      </c>
      <c r="AE3115" s="15">
        <v>41272</v>
      </c>
      <c r="AF3115" s="14">
        <v>1.7008999999999999</v>
      </c>
      <c r="AH3115" s="15">
        <v>41272</v>
      </c>
      <c r="AI3115" s="14">
        <v>1.8220000000000001</v>
      </c>
      <c r="AK3115" s="15">
        <v>41272</v>
      </c>
      <c r="AL3115" s="14">
        <v>1.9910000000000001</v>
      </c>
      <c r="AM3115" s="14">
        <f t="shared" si="360"/>
        <v>0.82357067820176111</v>
      </c>
      <c r="AN3115" s="15">
        <v>41272</v>
      </c>
      <c r="AO3115" s="14">
        <v>2.7044999999999999</v>
      </c>
      <c r="AP3115" s="14">
        <f t="shared" si="361"/>
        <v>-1.0036</v>
      </c>
      <c r="AQ3115" s="15">
        <v>41272</v>
      </c>
      <c r="AR3115" s="14">
        <v>2.85</v>
      </c>
      <c r="AS3115" s="14">
        <f t="shared" si="362"/>
        <v>-1.028</v>
      </c>
      <c r="AU3115" s="14">
        <f t="shared" si="359"/>
        <v>-0.68100000000000005</v>
      </c>
      <c r="AW3115" s="14">
        <f t="shared" si="363"/>
        <v>3.2639999999999998</v>
      </c>
      <c r="AY3115" s="14">
        <f t="shared" si="364"/>
        <v>2.5059999999999998</v>
      </c>
      <c r="BA3115" s="15">
        <v>41272</v>
      </c>
      <c r="BB3115" s="14">
        <v>394.50810000000001</v>
      </c>
      <c r="BD3115" s="15"/>
    </row>
    <row r="3116" spans="2:56" x14ac:dyDescent="0.2">
      <c r="B3116" s="15">
        <v>41273</v>
      </c>
      <c r="C3116" s="14">
        <v>1.31</v>
      </c>
      <c r="E3116" s="15">
        <v>41273</v>
      </c>
      <c r="F3116" s="14">
        <v>1.9950000000000001</v>
      </c>
      <c r="H3116" s="15">
        <v>41273</v>
      </c>
      <c r="I3116" s="14">
        <v>5.2549999999999999</v>
      </c>
      <c r="K3116" s="15">
        <v>41273</v>
      </c>
      <c r="L3116" s="14">
        <v>4.4969999999999999</v>
      </c>
      <c r="N3116" s="15">
        <v>41273</v>
      </c>
      <c r="O3116" s="14">
        <v>2.0499999999999998</v>
      </c>
      <c r="Q3116" s="15">
        <v>41273</v>
      </c>
      <c r="R3116" s="14">
        <v>1.4889999999999999</v>
      </c>
      <c r="T3116" s="15">
        <v>41273</v>
      </c>
      <c r="U3116" s="14">
        <v>1.7450000000000001</v>
      </c>
      <c r="W3116" s="15">
        <v>41273</v>
      </c>
      <c r="X3116" s="14">
        <v>7.0110000000000001</v>
      </c>
      <c r="Z3116" s="15">
        <v>41273</v>
      </c>
      <c r="AA3116" s="14">
        <v>1.52</v>
      </c>
      <c r="AC3116" s="14">
        <f t="shared" si="358"/>
        <v>2.8145706782017612</v>
      </c>
      <c r="AE3116" s="15">
        <v>41273</v>
      </c>
      <c r="AF3116" s="14">
        <v>1.7008999999999999</v>
      </c>
      <c r="AH3116" s="15">
        <v>41273</v>
      </c>
      <c r="AI3116" s="14">
        <v>1.8220000000000001</v>
      </c>
      <c r="AK3116" s="15">
        <v>41273</v>
      </c>
      <c r="AL3116" s="14">
        <v>1.9910000000000001</v>
      </c>
      <c r="AM3116" s="14">
        <f t="shared" si="360"/>
        <v>0.82357067820176111</v>
      </c>
      <c r="AN3116" s="15">
        <v>41273</v>
      </c>
      <c r="AO3116" s="14">
        <v>2.7044999999999999</v>
      </c>
      <c r="AP3116" s="14">
        <f t="shared" si="361"/>
        <v>-1.0036</v>
      </c>
      <c r="AQ3116" s="15">
        <v>41273</v>
      </c>
      <c r="AR3116" s="14">
        <v>2.85</v>
      </c>
      <c r="AS3116" s="14">
        <f t="shared" si="362"/>
        <v>-1.028</v>
      </c>
      <c r="AU3116" s="14">
        <f t="shared" si="359"/>
        <v>-0.68100000000000005</v>
      </c>
      <c r="AW3116" s="14">
        <f t="shared" si="363"/>
        <v>3.2639999999999998</v>
      </c>
      <c r="AY3116" s="14">
        <f t="shared" si="364"/>
        <v>2.5059999999999998</v>
      </c>
      <c r="BA3116" s="15">
        <v>41273</v>
      </c>
      <c r="BB3116" s="14">
        <v>394.50810000000001</v>
      </c>
      <c r="BD3116" s="15"/>
    </row>
    <row r="3117" spans="2:56" x14ac:dyDescent="0.2">
      <c r="B3117" s="15">
        <v>41274</v>
      </c>
      <c r="C3117" s="14">
        <v>1.3160000000000001</v>
      </c>
      <c r="E3117" s="15">
        <v>41274</v>
      </c>
      <c r="F3117" s="14">
        <v>1.9969999999999999</v>
      </c>
      <c r="H3117" s="15">
        <v>41274</v>
      </c>
      <c r="I3117" s="14">
        <v>5.2649999999999997</v>
      </c>
      <c r="K3117" s="15">
        <v>41274</v>
      </c>
      <c r="L3117" s="14">
        <v>4.4969999999999999</v>
      </c>
      <c r="N3117" s="15">
        <v>41274</v>
      </c>
      <c r="O3117" s="14">
        <v>2.0579999999999998</v>
      </c>
      <c r="Q3117" s="15">
        <v>41274</v>
      </c>
      <c r="R3117" s="14">
        <v>1.4990000000000001</v>
      </c>
      <c r="T3117" s="15">
        <v>41274</v>
      </c>
      <c r="U3117" s="14">
        <v>1.748</v>
      </c>
      <c r="W3117" s="15">
        <v>41274</v>
      </c>
      <c r="X3117" s="14">
        <v>7.0110000000000001</v>
      </c>
      <c r="Z3117" s="15">
        <v>41274</v>
      </c>
      <c r="AA3117" s="14">
        <v>1.5270000000000001</v>
      </c>
      <c r="AC3117" s="14">
        <f t="shared" si="358"/>
        <v>2.8191909470106595</v>
      </c>
      <c r="AE3117" s="15">
        <v>41274</v>
      </c>
      <c r="AF3117" s="14">
        <v>1.7574000000000001</v>
      </c>
      <c r="AH3117" s="15">
        <v>41274</v>
      </c>
      <c r="AI3117" s="14">
        <v>1.8279999999999998</v>
      </c>
      <c r="AK3117" s="15">
        <v>41274</v>
      </c>
      <c r="AL3117" s="14">
        <v>1.9904999999999999</v>
      </c>
      <c r="AM3117" s="14">
        <f t="shared" si="360"/>
        <v>0.8286909470106596</v>
      </c>
      <c r="AN3117" s="15">
        <v>41274</v>
      </c>
      <c r="AO3117" s="14">
        <v>2.7198000000000002</v>
      </c>
      <c r="AP3117" s="14">
        <f t="shared" si="361"/>
        <v>-0.96240000000000014</v>
      </c>
      <c r="AQ3117" s="15">
        <v>41274</v>
      </c>
      <c r="AR3117" s="14">
        <v>2.85</v>
      </c>
      <c r="AS3117" s="14">
        <f t="shared" si="362"/>
        <v>-1.0220000000000002</v>
      </c>
      <c r="AU3117" s="14">
        <f t="shared" si="359"/>
        <v>-0.67449999999999988</v>
      </c>
      <c r="AW3117" s="14">
        <f t="shared" si="363"/>
        <v>3.2744999999999997</v>
      </c>
      <c r="AY3117" s="14">
        <f t="shared" si="364"/>
        <v>2.5065</v>
      </c>
      <c r="BA3117" s="15">
        <v>41274</v>
      </c>
      <c r="BB3117" s="14">
        <v>394.93380000000002</v>
      </c>
      <c r="BD3117" s="15"/>
    </row>
    <row r="3118" spans="2:56" x14ac:dyDescent="0.2">
      <c r="B3118" s="15">
        <v>41275</v>
      </c>
      <c r="C3118" s="14">
        <v>1.3160000000000001</v>
      </c>
      <c r="E3118" s="15">
        <v>41275</v>
      </c>
      <c r="F3118" s="14">
        <v>1.9969999999999999</v>
      </c>
      <c r="H3118" s="15">
        <v>41275</v>
      </c>
      <c r="I3118" s="14">
        <v>5.2649999999999997</v>
      </c>
      <c r="K3118" s="15">
        <v>41275</v>
      </c>
      <c r="L3118" s="14">
        <v>4.4969999999999999</v>
      </c>
      <c r="N3118" s="15">
        <v>41275</v>
      </c>
      <c r="O3118" s="14">
        <v>2.0579999999999998</v>
      </c>
      <c r="Q3118" s="15">
        <v>41275</v>
      </c>
      <c r="R3118" s="14">
        <v>1.4990000000000001</v>
      </c>
      <c r="T3118" s="15">
        <v>41275</v>
      </c>
      <c r="U3118" s="14">
        <v>1.748</v>
      </c>
      <c r="W3118" s="15">
        <v>41275</v>
      </c>
      <c r="X3118" s="14">
        <v>7.0110000000000001</v>
      </c>
      <c r="Z3118" s="15">
        <v>41275</v>
      </c>
      <c r="AA3118" s="14">
        <v>1.5270000000000001</v>
      </c>
      <c r="AC3118" s="14">
        <f t="shared" si="358"/>
        <v>2.8191909470106595</v>
      </c>
      <c r="AE3118" s="15">
        <v>41275</v>
      </c>
      <c r="AF3118" s="14">
        <v>1.7574000000000001</v>
      </c>
      <c r="AH3118" s="15">
        <v>41275</v>
      </c>
      <c r="AI3118" s="14">
        <v>1.8279999999999998</v>
      </c>
      <c r="AK3118" s="15">
        <v>41275</v>
      </c>
      <c r="AL3118" s="14">
        <v>2.0059999999999998</v>
      </c>
      <c r="AM3118" s="14">
        <f t="shared" si="360"/>
        <v>0.81319094701065975</v>
      </c>
      <c r="AN3118" s="15">
        <v>41275</v>
      </c>
      <c r="AO3118" s="14">
        <v>2.7425000000000002</v>
      </c>
      <c r="AP3118" s="14">
        <f t="shared" si="361"/>
        <v>-0.98510000000000009</v>
      </c>
      <c r="AQ3118" s="15">
        <v>41275</v>
      </c>
      <c r="AR3118" s="14">
        <v>2.8580000000000001</v>
      </c>
      <c r="AS3118" s="14">
        <f t="shared" si="362"/>
        <v>-1.0300000000000002</v>
      </c>
      <c r="AU3118" s="14">
        <f t="shared" si="359"/>
        <v>-0.68999999999999972</v>
      </c>
      <c r="AW3118" s="14">
        <f t="shared" si="363"/>
        <v>3.2589999999999999</v>
      </c>
      <c r="AY3118" s="14">
        <f t="shared" si="364"/>
        <v>2.4910000000000001</v>
      </c>
      <c r="BA3118" s="15">
        <v>41275</v>
      </c>
      <c r="BB3118" s="14">
        <v>394.93380000000002</v>
      </c>
      <c r="BD3118" s="15"/>
    </row>
    <row r="3119" spans="2:56" x14ac:dyDescent="0.2">
      <c r="B3119" s="15">
        <v>41276</v>
      </c>
      <c r="C3119" s="14">
        <v>1.4419999999999999</v>
      </c>
      <c r="E3119" s="15">
        <v>41276</v>
      </c>
      <c r="F3119" s="14">
        <v>2.077</v>
      </c>
      <c r="H3119" s="15">
        <v>41276</v>
      </c>
      <c r="I3119" s="14">
        <v>5.0369999999999999</v>
      </c>
      <c r="K3119" s="15">
        <v>41276</v>
      </c>
      <c r="L3119" s="14">
        <v>4.2759999999999998</v>
      </c>
      <c r="N3119" s="15">
        <v>41276</v>
      </c>
      <c r="O3119" s="14">
        <v>2.137</v>
      </c>
      <c r="Q3119" s="15">
        <v>41276</v>
      </c>
      <c r="R3119" s="14">
        <v>1.629</v>
      </c>
      <c r="T3119" s="15">
        <v>41276</v>
      </c>
      <c r="U3119" s="14">
        <v>1.843</v>
      </c>
      <c r="W3119" s="15">
        <v>41276</v>
      </c>
      <c r="X3119" s="14">
        <v>6.5590000000000002</v>
      </c>
      <c r="Z3119" s="15">
        <v>41276</v>
      </c>
      <c r="AA3119" s="14">
        <v>1.6419999999999999</v>
      </c>
      <c r="AC3119" s="14">
        <f t="shared" si="358"/>
        <v>2.8025512127298002</v>
      </c>
      <c r="AE3119" s="15">
        <v>41276</v>
      </c>
      <c r="AF3119" s="14">
        <v>1.8371</v>
      </c>
      <c r="AH3119" s="15">
        <v>41276</v>
      </c>
      <c r="AI3119" s="14">
        <v>1.988</v>
      </c>
      <c r="AK3119" s="15">
        <v>41276</v>
      </c>
      <c r="AL3119" s="14">
        <v>2.0150000000000001</v>
      </c>
      <c r="AM3119" s="14">
        <f t="shared" si="360"/>
        <v>0.78755121272980011</v>
      </c>
      <c r="AN3119" s="15">
        <v>41276</v>
      </c>
      <c r="AO3119" s="14">
        <v>2.7416</v>
      </c>
      <c r="AP3119" s="14">
        <f t="shared" si="361"/>
        <v>-0.90450000000000008</v>
      </c>
      <c r="AQ3119" s="15">
        <v>41276</v>
      </c>
      <c r="AR3119" s="14">
        <v>2.9</v>
      </c>
      <c r="AS3119" s="14">
        <f t="shared" si="362"/>
        <v>-0.91199999999999992</v>
      </c>
      <c r="AU3119" s="14">
        <f t="shared" si="359"/>
        <v>-0.57300000000000018</v>
      </c>
      <c r="AW3119" s="14">
        <f t="shared" si="363"/>
        <v>3.0219999999999998</v>
      </c>
      <c r="AY3119" s="14">
        <f t="shared" si="364"/>
        <v>2.2609999999999997</v>
      </c>
      <c r="BA3119" s="15">
        <v>41276</v>
      </c>
      <c r="BB3119" s="14">
        <v>359.52710000000002</v>
      </c>
      <c r="BD3119" s="15"/>
    </row>
    <row r="3120" spans="2:56" x14ac:dyDescent="0.2">
      <c r="B3120" s="15">
        <v>41277</v>
      </c>
      <c r="C3120" s="14">
        <v>1.4790000000000001</v>
      </c>
      <c r="E3120" s="15">
        <v>41277</v>
      </c>
      <c r="F3120" s="14">
        <v>2.117</v>
      </c>
      <c r="H3120" s="15">
        <v>41277</v>
      </c>
      <c r="I3120" s="14">
        <v>5.0229999999999997</v>
      </c>
      <c r="K3120" s="15">
        <v>41277</v>
      </c>
      <c r="L3120" s="14">
        <v>4.2320000000000002</v>
      </c>
      <c r="N3120" s="15">
        <v>41277</v>
      </c>
      <c r="O3120" s="14">
        <v>2.2069999999999999</v>
      </c>
      <c r="Q3120" s="15">
        <v>41277</v>
      </c>
      <c r="R3120" s="14">
        <v>1.6830000000000001</v>
      </c>
      <c r="T3120" s="15">
        <v>41277</v>
      </c>
      <c r="U3120" s="14">
        <v>1.881</v>
      </c>
      <c r="W3120" s="15">
        <v>41277</v>
      </c>
      <c r="X3120" s="14">
        <v>6.4119999999999999</v>
      </c>
      <c r="Z3120" s="15">
        <v>41277</v>
      </c>
      <c r="AA3120" s="14">
        <v>1.694</v>
      </c>
      <c r="AC3120" s="14">
        <f t="shared" si="358"/>
        <v>2.8155224779854775</v>
      </c>
      <c r="AE3120" s="15">
        <v>41277</v>
      </c>
      <c r="AF3120" s="14">
        <v>1.9121000000000001</v>
      </c>
      <c r="AH3120" s="15">
        <v>41277</v>
      </c>
      <c r="AI3120" s="14">
        <v>2.073</v>
      </c>
      <c r="AK3120" s="15">
        <v>41277</v>
      </c>
      <c r="AL3120" s="14">
        <v>2.0430000000000001</v>
      </c>
      <c r="AM3120" s="14">
        <f t="shared" si="360"/>
        <v>0.77252247798547735</v>
      </c>
      <c r="AN3120" s="15">
        <v>41277</v>
      </c>
      <c r="AO3120" s="14">
        <v>2.7301000000000002</v>
      </c>
      <c r="AP3120" s="14">
        <f t="shared" si="361"/>
        <v>-0.81800000000000006</v>
      </c>
      <c r="AQ3120" s="15">
        <v>41277</v>
      </c>
      <c r="AR3120" s="14">
        <v>2.895</v>
      </c>
      <c r="AS3120" s="14">
        <f t="shared" si="362"/>
        <v>-0.82200000000000006</v>
      </c>
      <c r="AU3120" s="14">
        <f t="shared" si="359"/>
        <v>-0.56400000000000006</v>
      </c>
      <c r="AW3120" s="14">
        <f t="shared" si="363"/>
        <v>2.9799999999999995</v>
      </c>
      <c r="AY3120" s="14">
        <f t="shared" si="364"/>
        <v>2.1890000000000001</v>
      </c>
      <c r="BA3120" s="15">
        <v>41277</v>
      </c>
      <c r="BB3120" s="14">
        <v>354.41449999999998</v>
      </c>
      <c r="BD3120" s="15"/>
    </row>
    <row r="3121" spans="2:56" x14ac:dyDescent="0.2">
      <c r="B3121" s="15">
        <v>41278</v>
      </c>
      <c r="C3121" s="14">
        <v>1.536</v>
      </c>
      <c r="E3121" s="15">
        <v>41278</v>
      </c>
      <c r="F3121" s="14">
        <v>2.1419999999999999</v>
      </c>
      <c r="H3121" s="15">
        <v>41278</v>
      </c>
      <c r="I3121" s="14">
        <v>5.0570000000000004</v>
      </c>
      <c r="K3121" s="15">
        <v>41278</v>
      </c>
      <c r="L3121" s="14">
        <v>4.2649999999999997</v>
      </c>
      <c r="N3121" s="15">
        <v>41278</v>
      </c>
      <c r="O3121" s="14">
        <v>2.25</v>
      </c>
      <c r="Q3121" s="15">
        <v>41278</v>
      </c>
      <c r="R3121" s="14">
        <v>1.7309999999999999</v>
      </c>
      <c r="T3121" s="15">
        <v>41278</v>
      </c>
      <c r="U3121" s="14">
        <v>1.919</v>
      </c>
      <c r="W3121" s="15">
        <v>41278</v>
      </c>
      <c r="X3121" s="14">
        <v>6.3230000000000004</v>
      </c>
      <c r="Z3121" s="15">
        <v>41278</v>
      </c>
      <c r="AA3121" s="14">
        <v>1.7490000000000001</v>
      </c>
      <c r="AC3121" s="14">
        <f t="shared" si="358"/>
        <v>2.8521832226170241</v>
      </c>
      <c r="AE3121" s="15">
        <v>41278</v>
      </c>
      <c r="AF3121" s="14">
        <v>1.8991</v>
      </c>
      <c r="AH3121" s="15">
        <v>41278</v>
      </c>
      <c r="AI3121" s="14">
        <v>2.1189999999999998</v>
      </c>
      <c r="AK3121" s="15">
        <v>41278</v>
      </c>
      <c r="AL3121" s="14">
        <v>2.0550000000000002</v>
      </c>
      <c r="AM3121" s="14">
        <f t="shared" si="360"/>
        <v>0.7971832226170239</v>
      </c>
      <c r="AN3121" s="15">
        <v>41278</v>
      </c>
      <c r="AO3121" s="14">
        <v>2.7374999999999998</v>
      </c>
      <c r="AP3121" s="14">
        <f t="shared" si="361"/>
        <v>-0.83839999999999981</v>
      </c>
      <c r="AQ3121" s="15">
        <v>41278</v>
      </c>
      <c r="AR3121" s="14">
        <v>2.9079999999999999</v>
      </c>
      <c r="AS3121" s="14">
        <f t="shared" si="362"/>
        <v>-0.78900000000000015</v>
      </c>
      <c r="AU3121" s="14">
        <f t="shared" si="359"/>
        <v>-0.51900000000000013</v>
      </c>
      <c r="AW3121" s="14">
        <f t="shared" si="363"/>
        <v>3.0020000000000002</v>
      </c>
      <c r="AY3121" s="14">
        <f t="shared" si="364"/>
        <v>2.2099999999999995</v>
      </c>
      <c r="BA3121" s="15">
        <v>41278</v>
      </c>
      <c r="BB3121" s="14">
        <v>352.12029999999999</v>
      </c>
      <c r="BD3121" s="15"/>
    </row>
    <row r="3122" spans="2:56" x14ac:dyDescent="0.2">
      <c r="B3122" s="15">
        <v>41279</v>
      </c>
      <c r="C3122" s="14">
        <v>1.536</v>
      </c>
      <c r="E3122" s="15">
        <v>41279</v>
      </c>
      <c r="F3122" s="14">
        <v>2.1419999999999999</v>
      </c>
      <c r="H3122" s="15">
        <v>41279</v>
      </c>
      <c r="I3122" s="14">
        <v>5.0570000000000004</v>
      </c>
      <c r="K3122" s="15">
        <v>41279</v>
      </c>
      <c r="L3122" s="14">
        <v>4.2649999999999997</v>
      </c>
      <c r="N3122" s="15">
        <v>41279</v>
      </c>
      <c r="O3122" s="14">
        <v>2.25</v>
      </c>
      <c r="Q3122" s="15">
        <v>41279</v>
      </c>
      <c r="R3122" s="14">
        <v>1.7309999999999999</v>
      </c>
      <c r="T3122" s="15">
        <v>41279</v>
      </c>
      <c r="U3122" s="14">
        <v>1.919</v>
      </c>
      <c r="W3122" s="15">
        <v>41279</v>
      </c>
      <c r="X3122" s="14">
        <v>6.3230000000000004</v>
      </c>
      <c r="Z3122" s="15">
        <v>41279</v>
      </c>
      <c r="AA3122" s="14">
        <v>1.7490000000000001</v>
      </c>
      <c r="AC3122" s="14">
        <f t="shared" si="358"/>
        <v>2.8521832226170241</v>
      </c>
      <c r="AE3122" s="15">
        <v>41279</v>
      </c>
      <c r="AF3122" s="14">
        <v>1.8991</v>
      </c>
      <c r="AH3122" s="15">
        <v>41279</v>
      </c>
      <c r="AI3122" s="14">
        <v>2.1189999999999998</v>
      </c>
      <c r="AK3122" s="15">
        <v>41279</v>
      </c>
      <c r="AL3122" s="14">
        <v>2.0550000000000002</v>
      </c>
      <c r="AM3122" s="14">
        <f t="shared" si="360"/>
        <v>0.7971832226170239</v>
      </c>
      <c r="AN3122" s="15">
        <v>41279</v>
      </c>
      <c r="AO3122" s="14">
        <v>2.7374999999999998</v>
      </c>
      <c r="AP3122" s="14">
        <f t="shared" si="361"/>
        <v>-0.83839999999999981</v>
      </c>
      <c r="AQ3122" s="15">
        <v>41279</v>
      </c>
      <c r="AR3122" s="14">
        <v>2.9079999999999999</v>
      </c>
      <c r="AS3122" s="14">
        <f t="shared" si="362"/>
        <v>-0.78900000000000015</v>
      </c>
      <c r="AU3122" s="14">
        <f t="shared" si="359"/>
        <v>-0.51900000000000013</v>
      </c>
      <c r="AW3122" s="14">
        <f t="shared" si="363"/>
        <v>3.0020000000000002</v>
      </c>
      <c r="AY3122" s="14">
        <f t="shared" si="364"/>
        <v>2.2099999999999995</v>
      </c>
      <c r="BA3122" s="15">
        <v>41279</v>
      </c>
      <c r="BB3122" s="14">
        <v>352.12029999999999</v>
      </c>
      <c r="BD3122" s="15"/>
    </row>
    <row r="3123" spans="2:56" x14ac:dyDescent="0.2">
      <c r="B3123" s="15">
        <v>41280</v>
      </c>
      <c r="C3123" s="14">
        <v>1.536</v>
      </c>
      <c r="E3123" s="15">
        <v>41280</v>
      </c>
      <c r="F3123" s="14">
        <v>2.1419999999999999</v>
      </c>
      <c r="H3123" s="15">
        <v>41280</v>
      </c>
      <c r="I3123" s="14">
        <v>5.0570000000000004</v>
      </c>
      <c r="K3123" s="15">
        <v>41280</v>
      </c>
      <c r="L3123" s="14">
        <v>4.2649999999999997</v>
      </c>
      <c r="N3123" s="15">
        <v>41280</v>
      </c>
      <c r="O3123" s="14">
        <v>2.25</v>
      </c>
      <c r="Q3123" s="15">
        <v>41280</v>
      </c>
      <c r="R3123" s="14">
        <v>1.7309999999999999</v>
      </c>
      <c r="T3123" s="15">
        <v>41280</v>
      </c>
      <c r="U3123" s="14">
        <v>1.919</v>
      </c>
      <c r="W3123" s="15">
        <v>41280</v>
      </c>
      <c r="X3123" s="14">
        <v>6.3230000000000004</v>
      </c>
      <c r="Z3123" s="15">
        <v>41280</v>
      </c>
      <c r="AA3123" s="14">
        <v>1.7490000000000001</v>
      </c>
      <c r="AC3123" s="14">
        <f t="shared" si="358"/>
        <v>2.8521832226170241</v>
      </c>
      <c r="AE3123" s="15">
        <v>41280</v>
      </c>
      <c r="AF3123" s="14">
        <v>1.8991</v>
      </c>
      <c r="AH3123" s="15">
        <v>41280</v>
      </c>
      <c r="AI3123" s="14">
        <v>2.1189999999999998</v>
      </c>
      <c r="AK3123" s="15">
        <v>41280</v>
      </c>
      <c r="AL3123" s="14">
        <v>2.0550000000000002</v>
      </c>
      <c r="AM3123" s="14">
        <f t="shared" si="360"/>
        <v>0.7971832226170239</v>
      </c>
      <c r="AN3123" s="15">
        <v>41280</v>
      </c>
      <c r="AO3123" s="14">
        <v>2.7374999999999998</v>
      </c>
      <c r="AP3123" s="14">
        <f t="shared" si="361"/>
        <v>-0.83839999999999981</v>
      </c>
      <c r="AQ3123" s="15">
        <v>41280</v>
      </c>
      <c r="AR3123" s="14">
        <v>2.9079999999999999</v>
      </c>
      <c r="AS3123" s="14">
        <f t="shared" si="362"/>
        <v>-0.78900000000000015</v>
      </c>
      <c r="AU3123" s="14">
        <f t="shared" si="359"/>
        <v>-0.51900000000000013</v>
      </c>
      <c r="AW3123" s="14">
        <f t="shared" si="363"/>
        <v>3.0020000000000002</v>
      </c>
      <c r="AY3123" s="14">
        <f t="shared" si="364"/>
        <v>2.2099999999999995</v>
      </c>
      <c r="BA3123" s="15">
        <v>41280</v>
      </c>
      <c r="BB3123" s="14">
        <v>352.12029999999999</v>
      </c>
      <c r="BD3123" s="15"/>
    </row>
    <row r="3124" spans="2:56" x14ac:dyDescent="0.2">
      <c r="B3124" s="15">
        <v>41281</v>
      </c>
      <c r="C3124" s="14">
        <v>1.5150000000000001</v>
      </c>
      <c r="E3124" s="15">
        <v>41281</v>
      </c>
      <c r="F3124" s="14">
        <v>2.11</v>
      </c>
      <c r="H3124" s="15">
        <v>41281</v>
      </c>
      <c r="I3124" s="14">
        <v>5.1120000000000001</v>
      </c>
      <c r="K3124" s="15">
        <v>41281</v>
      </c>
      <c r="L3124" s="14">
        <v>4.3479999999999999</v>
      </c>
      <c r="N3124" s="15">
        <v>41281</v>
      </c>
      <c r="O3124" s="14">
        <v>2.2370000000000001</v>
      </c>
      <c r="Q3124" s="15">
        <v>41281</v>
      </c>
      <c r="R3124" s="14">
        <v>1.708</v>
      </c>
      <c r="T3124" s="15">
        <v>41281</v>
      </c>
      <c r="U3124" s="14">
        <v>1.8820000000000001</v>
      </c>
      <c r="W3124" s="15">
        <v>41281</v>
      </c>
      <c r="X3124" s="14">
        <v>6.375</v>
      </c>
      <c r="Z3124" s="15">
        <v>41281</v>
      </c>
      <c r="AA3124" s="14">
        <v>1.7210000000000001</v>
      </c>
      <c r="AC3124" s="14">
        <f t="shared" si="358"/>
        <v>2.8604568206395791</v>
      </c>
      <c r="AE3124" s="15">
        <v>41281</v>
      </c>
      <c r="AF3124" s="14">
        <v>1.8974</v>
      </c>
      <c r="AH3124" s="15">
        <v>41281</v>
      </c>
      <c r="AI3124" s="14">
        <v>2.085</v>
      </c>
      <c r="AK3124" s="15">
        <v>41281</v>
      </c>
      <c r="AL3124" s="14">
        <v>2.0510000000000002</v>
      </c>
      <c r="AM3124" s="14">
        <f t="shared" si="360"/>
        <v>0.80945682063957891</v>
      </c>
      <c r="AN3124" s="15">
        <v>41281</v>
      </c>
      <c r="AO3124" s="14">
        <v>2.7570000000000001</v>
      </c>
      <c r="AP3124" s="14">
        <f t="shared" si="361"/>
        <v>-0.85960000000000014</v>
      </c>
      <c r="AQ3124" s="15">
        <v>41281</v>
      </c>
      <c r="AR3124" s="14">
        <v>2.895</v>
      </c>
      <c r="AS3124" s="14">
        <f t="shared" si="362"/>
        <v>-0.81</v>
      </c>
      <c r="AU3124" s="14">
        <f t="shared" si="359"/>
        <v>-0.53600000000000003</v>
      </c>
      <c r="AW3124" s="14">
        <f t="shared" si="363"/>
        <v>3.0609999999999999</v>
      </c>
      <c r="AY3124" s="14">
        <f t="shared" si="364"/>
        <v>2.2969999999999997</v>
      </c>
      <c r="BA3124" s="15">
        <v>41281</v>
      </c>
      <c r="BB3124" s="14">
        <v>359.6977</v>
      </c>
      <c r="BD3124" s="15"/>
    </row>
    <row r="3125" spans="2:56" x14ac:dyDescent="0.2">
      <c r="B3125" s="15">
        <v>41282</v>
      </c>
      <c r="C3125" s="14">
        <v>1.4910000000000001</v>
      </c>
      <c r="E3125" s="15">
        <v>41282</v>
      </c>
      <c r="F3125" s="14">
        <v>2.1080000000000001</v>
      </c>
      <c r="H3125" s="15">
        <v>41282</v>
      </c>
      <c r="I3125" s="14">
        <v>5.0709999999999997</v>
      </c>
      <c r="K3125" s="15">
        <v>41282</v>
      </c>
      <c r="L3125" s="14">
        <v>4.2859999999999996</v>
      </c>
      <c r="N3125" s="15">
        <v>41282</v>
      </c>
      <c r="O3125" s="14">
        <v>2.2240000000000002</v>
      </c>
      <c r="Q3125" s="15">
        <v>41282</v>
      </c>
      <c r="R3125" s="14">
        <v>1.679</v>
      </c>
      <c r="T3125" s="15">
        <v>41282</v>
      </c>
      <c r="U3125" s="14">
        <v>1.861</v>
      </c>
      <c r="W3125" s="15">
        <v>41282</v>
      </c>
      <c r="X3125" s="14">
        <v>6.46</v>
      </c>
      <c r="Z3125" s="15">
        <v>41282</v>
      </c>
      <c r="AA3125" s="14">
        <v>1.69</v>
      </c>
      <c r="AC3125" s="14">
        <f t="shared" si="358"/>
        <v>2.8347209949018999</v>
      </c>
      <c r="AE3125" s="15">
        <v>41282</v>
      </c>
      <c r="AF3125" s="14">
        <v>1.8683000000000001</v>
      </c>
      <c r="AH3125" s="15">
        <v>41282</v>
      </c>
      <c r="AI3125" s="14">
        <v>2.028</v>
      </c>
      <c r="AK3125" s="15">
        <v>41282</v>
      </c>
      <c r="AL3125" s="14">
        <v>2.0539999999999998</v>
      </c>
      <c r="AM3125" s="14">
        <f t="shared" si="360"/>
        <v>0.78072099490190006</v>
      </c>
      <c r="AN3125" s="15">
        <v>41282</v>
      </c>
      <c r="AO3125" s="14">
        <v>2.7452000000000001</v>
      </c>
      <c r="AP3125" s="14">
        <f t="shared" si="361"/>
        <v>-0.87690000000000001</v>
      </c>
      <c r="AQ3125" s="15">
        <v>41282</v>
      </c>
      <c r="AR3125" s="14">
        <v>2.8639999999999999</v>
      </c>
      <c r="AS3125" s="14">
        <f t="shared" si="362"/>
        <v>-0.83599999999999985</v>
      </c>
      <c r="AU3125" s="14">
        <f t="shared" si="359"/>
        <v>-0.56299999999999972</v>
      </c>
      <c r="AW3125" s="14">
        <f t="shared" si="363"/>
        <v>3.0169999999999999</v>
      </c>
      <c r="AY3125" s="14">
        <f t="shared" si="364"/>
        <v>2.2319999999999998</v>
      </c>
      <c r="BA3125" s="15">
        <v>41282</v>
      </c>
      <c r="BB3125" s="14">
        <v>357.94940000000003</v>
      </c>
      <c r="BD3125" s="15"/>
    </row>
    <row r="3126" spans="2:56" x14ac:dyDescent="0.2">
      <c r="B3126" s="15">
        <v>41283</v>
      </c>
      <c r="C3126" s="14">
        <v>1.4769999999999999</v>
      </c>
      <c r="E3126" s="15">
        <v>41283</v>
      </c>
      <c r="F3126" s="14">
        <v>2.1040000000000001</v>
      </c>
      <c r="H3126" s="15">
        <v>41283</v>
      </c>
      <c r="I3126" s="14">
        <v>5.1340000000000003</v>
      </c>
      <c r="K3126" s="15">
        <v>41283</v>
      </c>
      <c r="L3126" s="14">
        <v>4.2729999999999997</v>
      </c>
      <c r="N3126" s="15">
        <v>41283</v>
      </c>
      <c r="O3126" s="14">
        <v>2.1960000000000002</v>
      </c>
      <c r="Q3126" s="15">
        <v>41283</v>
      </c>
      <c r="R3126" s="14">
        <v>1.6619999999999999</v>
      </c>
      <c r="T3126" s="15">
        <v>41283</v>
      </c>
      <c r="U3126" s="14">
        <v>1.8340000000000001</v>
      </c>
      <c r="W3126" s="15">
        <v>41283</v>
      </c>
      <c r="X3126" s="14">
        <v>6.5129999999999999</v>
      </c>
      <c r="Z3126" s="15">
        <v>41283</v>
      </c>
      <c r="AA3126" s="14">
        <v>1.673</v>
      </c>
      <c r="AC3126" s="14">
        <f t="shared" si="358"/>
        <v>2.8342457902054679</v>
      </c>
      <c r="AE3126" s="15">
        <v>41283</v>
      </c>
      <c r="AF3126" s="14">
        <v>1.8568</v>
      </c>
      <c r="AH3126" s="15">
        <v>41283</v>
      </c>
      <c r="AI3126" s="14">
        <v>2.024</v>
      </c>
      <c r="AK3126" s="15">
        <v>41283</v>
      </c>
      <c r="AL3126" s="14">
        <v>2.016</v>
      </c>
      <c r="AM3126" s="14">
        <f t="shared" si="360"/>
        <v>0.81824579020546784</v>
      </c>
      <c r="AN3126" s="15">
        <v>41283</v>
      </c>
      <c r="AO3126" s="14">
        <v>2.7452000000000001</v>
      </c>
      <c r="AP3126" s="14">
        <f t="shared" si="361"/>
        <v>-0.88840000000000008</v>
      </c>
      <c r="AQ3126" s="15">
        <v>41283</v>
      </c>
      <c r="AR3126" s="14">
        <v>2.83</v>
      </c>
      <c r="AS3126" s="14">
        <f t="shared" si="362"/>
        <v>-0.80600000000000005</v>
      </c>
      <c r="AU3126" s="14">
        <f t="shared" si="359"/>
        <v>-0.53900000000000015</v>
      </c>
      <c r="AW3126" s="14">
        <f t="shared" si="363"/>
        <v>3.1180000000000003</v>
      </c>
      <c r="AY3126" s="14">
        <f t="shared" si="364"/>
        <v>2.2569999999999997</v>
      </c>
      <c r="BA3126" s="15">
        <v>41283</v>
      </c>
      <c r="BB3126" s="14">
        <v>365.64370000000002</v>
      </c>
      <c r="BD3126" s="15"/>
    </row>
    <row r="3127" spans="2:56" x14ac:dyDescent="0.2">
      <c r="B3127" s="15">
        <v>41284</v>
      </c>
      <c r="C3127" s="14">
        <v>1.56</v>
      </c>
      <c r="E3127" s="15">
        <v>41284</v>
      </c>
      <c r="F3127" s="14">
        <v>2.1459999999999999</v>
      </c>
      <c r="H3127" s="15">
        <v>41284</v>
      </c>
      <c r="I3127" s="14">
        <v>4.9039999999999999</v>
      </c>
      <c r="K3127" s="15">
        <v>41284</v>
      </c>
      <c r="L3127" s="14">
        <v>4.1580000000000004</v>
      </c>
      <c r="N3127" s="15">
        <v>41284</v>
      </c>
      <c r="O3127" s="14">
        <v>2.21</v>
      </c>
      <c r="Q3127" s="15">
        <v>41284</v>
      </c>
      <c r="R3127" s="14">
        <v>1.7429999999999999</v>
      </c>
      <c r="T3127" s="15">
        <v>41284</v>
      </c>
      <c r="U3127" s="14">
        <v>1.8740000000000001</v>
      </c>
      <c r="W3127" s="15">
        <v>41284</v>
      </c>
      <c r="X3127" s="14">
        <v>6.2610000000000001</v>
      </c>
      <c r="Z3127" s="15">
        <v>41284</v>
      </c>
      <c r="AA3127" s="14">
        <v>1.754</v>
      </c>
      <c r="AC3127" s="14">
        <f t="shared" si="358"/>
        <v>2.8147681137030736</v>
      </c>
      <c r="AE3127" s="15">
        <v>41284</v>
      </c>
      <c r="AF3127" s="14">
        <v>1.8957999999999999</v>
      </c>
      <c r="AH3127" s="15">
        <v>41284</v>
      </c>
      <c r="AI3127" s="14">
        <v>2.0979999999999999</v>
      </c>
      <c r="AK3127" s="15">
        <v>41284</v>
      </c>
      <c r="AL3127" s="14">
        <v>2.0390000000000001</v>
      </c>
      <c r="AM3127" s="14">
        <f t="shared" si="360"/>
        <v>0.77576811370307341</v>
      </c>
      <c r="AN3127" s="15">
        <v>41284</v>
      </c>
      <c r="AO3127" s="14">
        <v>2.7749000000000001</v>
      </c>
      <c r="AP3127" s="14">
        <f t="shared" si="361"/>
        <v>-0.87910000000000021</v>
      </c>
      <c r="AQ3127" s="15">
        <v>41284</v>
      </c>
      <c r="AR3127" s="14">
        <v>3.1949999999999998</v>
      </c>
      <c r="AS3127" s="14">
        <f t="shared" si="362"/>
        <v>-1.097</v>
      </c>
      <c r="AU3127" s="14">
        <f t="shared" si="359"/>
        <v>-0.47900000000000009</v>
      </c>
      <c r="AW3127" s="14">
        <f t="shared" si="363"/>
        <v>2.8649999999999998</v>
      </c>
      <c r="AY3127" s="14">
        <f t="shared" si="364"/>
        <v>2.1190000000000002</v>
      </c>
      <c r="BA3127" s="15">
        <v>41284</v>
      </c>
      <c r="BB3127" s="14">
        <v>334.32589999999999</v>
      </c>
      <c r="BD3127" s="15"/>
    </row>
    <row r="3128" spans="2:56" x14ac:dyDescent="0.2">
      <c r="B3128" s="15">
        <v>41285</v>
      </c>
      <c r="C3128" s="14">
        <v>1.583</v>
      </c>
      <c r="E3128" s="15">
        <v>41285</v>
      </c>
      <c r="F3128" s="14">
        <v>2.1539999999999999</v>
      </c>
      <c r="H3128" s="15">
        <v>41285</v>
      </c>
      <c r="I3128" s="14">
        <v>4.8879999999999999</v>
      </c>
      <c r="K3128" s="15">
        <v>41285</v>
      </c>
      <c r="L3128" s="14">
        <v>4.1310000000000002</v>
      </c>
      <c r="N3128" s="15">
        <v>41285</v>
      </c>
      <c r="O3128" s="14">
        <v>2.1949999999999998</v>
      </c>
      <c r="Q3128" s="15">
        <v>41285</v>
      </c>
      <c r="R3128" s="14">
        <v>1.7570000000000001</v>
      </c>
      <c r="T3128" s="15">
        <v>41285</v>
      </c>
      <c r="U3128" s="14">
        <v>1.8900000000000001</v>
      </c>
      <c r="W3128" s="15">
        <v>41285</v>
      </c>
      <c r="X3128" s="14">
        <v>6.2080000000000002</v>
      </c>
      <c r="Z3128" s="15">
        <v>41285</v>
      </c>
      <c r="AA3128" s="14">
        <v>1.766</v>
      </c>
      <c r="AC3128" s="14">
        <f t="shared" si="358"/>
        <v>2.8151761161748801</v>
      </c>
      <c r="AE3128" s="15">
        <v>41285</v>
      </c>
      <c r="AF3128" s="14">
        <v>1.8677000000000001</v>
      </c>
      <c r="AH3128" s="15">
        <v>41285</v>
      </c>
      <c r="AI3128" s="14">
        <v>2.0819999999999999</v>
      </c>
      <c r="AK3128" s="15">
        <v>41285</v>
      </c>
      <c r="AL3128" s="14">
        <v>2.04</v>
      </c>
      <c r="AM3128" s="14">
        <f t="shared" si="360"/>
        <v>0.77517611617488003</v>
      </c>
      <c r="AN3128" s="15">
        <v>41285</v>
      </c>
      <c r="AO3128" s="14">
        <v>2.7749000000000001</v>
      </c>
      <c r="AP3128" s="14">
        <f t="shared" si="361"/>
        <v>-0.90720000000000001</v>
      </c>
      <c r="AQ3128" s="15">
        <v>41285</v>
      </c>
      <c r="AR3128" s="14">
        <v>3.19</v>
      </c>
      <c r="AS3128" s="14">
        <f t="shared" si="362"/>
        <v>-1.1080000000000001</v>
      </c>
      <c r="AU3128" s="14">
        <f t="shared" si="359"/>
        <v>-0.45700000000000007</v>
      </c>
      <c r="AW3128" s="14">
        <f t="shared" si="363"/>
        <v>2.8479999999999999</v>
      </c>
      <c r="AY3128" s="14">
        <f t="shared" si="364"/>
        <v>2.0910000000000002</v>
      </c>
      <c r="BA3128" s="15">
        <v>41285</v>
      </c>
      <c r="BB3128" s="14">
        <v>330.49680000000001</v>
      </c>
      <c r="BD3128" s="15"/>
    </row>
    <row r="3129" spans="2:56" x14ac:dyDescent="0.2">
      <c r="B3129" s="15">
        <v>41286</v>
      </c>
      <c r="C3129" s="14">
        <v>1.583</v>
      </c>
      <c r="E3129" s="15">
        <v>41286</v>
      </c>
      <c r="F3129" s="14">
        <v>2.1539999999999999</v>
      </c>
      <c r="H3129" s="15">
        <v>41286</v>
      </c>
      <c r="I3129" s="14">
        <v>4.8879999999999999</v>
      </c>
      <c r="K3129" s="15">
        <v>41286</v>
      </c>
      <c r="L3129" s="14">
        <v>4.1310000000000002</v>
      </c>
      <c r="N3129" s="15">
        <v>41286</v>
      </c>
      <c r="O3129" s="14">
        <v>2.1949999999999998</v>
      </c>
      <c r="Q3129" s="15">
        <v>41286</v>
      </c>
      <c r="R3129" s="14">
        <v>1.7570000000000001</v>
      </c>
      <c r="T3129" s="15">
        <v>41286</v>
      </c>
      <c r="U3129" s="14">
        <v>1.8900000000000001</v>
      </c>
      <c r="W3129" s="15">
        <v>41286</v>
      </c>
      <c r="X3129" s="14">
        <v>6.2080000000000002</v>
      </c>
      <c r="Z3129" s="15">
        <v>41286</v>
      </c>
      <c r="AA3129" s="14">
        <v>1.766</v>
      </c>
      <c r="AC3129" s="14">
        <f t="shared" si="358"/>
        <v>2.8151761161748801</v>
      </c>
      <c r="AE3129" s="15">
        <v>41286</v>
      </c>
      <c r="AF3129" s="14">
        <v>1.8677000000000001</v>
      </c>
      <c r="AH3129" s="15">
        <v>41286</v>
      </c>
      <c r="AI3129" s="14">
        <v>2.0819999999999999</v>
      </c>
      <c r="AK3129" s="15">
        <v>41286</v>
      </c>
      <c r="AL3129" s="14">
        <v>2.04</v>
      </c>
      <c r="AM3129" s="14">
        <f t="shared" si="360"/>
        <v>0.77517611617488003</v>
      </c>
      <c r="AN3129" s="15">
        <v>41286</v>
      </c>
      <c r="AO3129" s="14">
        <v>2.7749000000000001</v>
      </c>
      <c r="AP3129" s="14">
        <f t="shared" si="361"/>
        <v>-0.90720000000000001</v>
      </c>
      <c r="AQ3129" s="15">
        <v>41286</v>
      </c>
      <c r="AR3129" s="14">
        <v>3.19</v>
      </c>
      <c r="AS3129" s="14">
        <f t="shared" si="362"/>
        <v>-1.1080000000000001</v>
      </c>
      <c r="AU3129" s="14">
        <f t="shared" si="359"/>
        <v>-0.45700000000000007</v>
      </c>
      <c r="AW3129" s="14">
        <f t="shared" si="363"/>
        <v>2.8479999999999999</v>
      </c>
      <c r="AY3129" s="14">
        <f t="shared" si="364"/>
        <v>2.0910000000000002</v>
      </c>
      <c r="BA3129" s="15">
        <v>41286</v>
      </c>
      <c r="BB3129" s="14">
        <v>330.49680000000001</v>
      </c>
      <c r="BD3129" s="15"/>
    </row>
    <row r="3130" spans="2:56" x14ac:dyDescent="0.2">
      <c r="B3130" s="15">
        <v>41287</v>
      </c>
      <c r="C3130" s="14">
        <v>1.583</v>
      </c>
      <c r="E3130" s="15">
        <v>41287</v>
      </c>
      <c r="F3130" s="14">
        <v>2.1539999999999999</v>
      </c>
      <c r="H3130" s="15">
        <v>41287</v>
      </c>
      <c r="I3130" s="14">
        <v>4.8879999999999999</v>
      </c>
      <c r="K3130" s="15">
        <v>41287</v>
      </c>
      <c r="L3130" s="14">
        <v>4.1310000000000002</v>
      </c>
      <c r="N3130" s="15">
        <v>41287</v>
      </c>
      <c r="O3130" s="14">
        <v>2.1949999999999998</v>
      </c>
      <c r="Q3130" s="15">
        <v>41287</v>
      </c>
      <c r="R3130" s="14">
        <v>1.7570000000000001</v>
      </c>
      <c r="T3130" s="15">
        <v>41287</v>
      </c>
      <c r="U3130" s="14">
        <v>1.8900000000000001</v>
      </c>
      <c r="W3130" s="15">
        <v>41287</v>
      </c>
      <c r="X3130" s="14">
        <v>6.2080000000000002</v>
      </c>
      <c r="Z3130" s="15">
        <v>41287</v>
      </c>
      <c r="AA3130" s="14">
        <v>1.766</v>
      </c>
      <c r="AC3130" s="14">
        <f t="shared" si="358"/>
        <v>2.8151761161748801</v>
      </c>
      <c r="AE3130" s="15">
        <v>41287</v>
      </c>
      <c r="AF3130" s="14">
        <v>1.8677000000000001</v>
      </c>
      <c r="AH3130" s="15">
        <v>41287</v>
      </c>
      <c r="AI3130" s="14">
        <v>2.0819999999999999</v>
      </c>
      <c r="AK3130" s="15">
        <v>41287</v>
      </c>
      <c r="AL3130" s="14">
        <v>2.04</v>
      </c>
      <c r="AM3130" s="14">
        <f t="shared" si="360"/>
        <v>0.77517611617488003</v>
      </c>
      <c r="AN3130" s="15">
        <v>41287</v>
      </c>
      <c r="AO3130" s="14">
        <v>2.7749000000000001</v>
      </c>
      <c r="AP3130" s="14">
        <f t="shared" si="361"/>
        <v>-0.90720000000000001</v>
      </c>
      <c r="AQ3130" s="15">
        <v>41287</v>
      </c>
      <c r="AR3130" s="14">
        <v>3.19</v>
      </c>
      <c r="AS3130" s="14">
        <f t="shared" si="362"/>
        <v>-1.1080000000000001</v>
      </c>
      <c r="AU3130" s="14">
        <f t="shared" si="359"/>
        <v>-0.45700000000000007</v>
      </c>
      <c r="AW3130" s="14">
        <f t="shared" si="363"/>
        <v>2.8479999999999999</v>
      </c>
      <c r="AY3130" s="14">
        <f t="shared" si="364"/>
        <v>2.0910000000000002</v>
      </c>
      <c r="BA3130" s="15">
        <v>41287</v>
      </c>
      <c r="BB3130" s="14">
        <v>330.49680000000001</v>
      </c>
      <c r="BD3130" s="15"/>
    </row>
    <row r="3131" spans="2:56" x14ac:dyDescent="0.2">
      <c r="B3131" s="15">
        <v>41288</v>
      </c>
      <c r="C3131" s="14">
        <v>1.5510000000000002</v>
      </c>
      <c r="E3131" s="15">
        <v>41288</v>
      </c>
      <c r="F3131" s="14">
        <v>2.1469999999999998</v>
      </c>
      <c r="H3131" s="15">
        <v>41288</v>
      </c>
      <c r="I3131" s="14">
        <v>5.0289999999999999</v>
      </c>
      <c r="K3131" s="15">
        <v>41288</v>
      </c>
      <c r="L3131" s="14">
        <v>4.194</v>
      </c>
      <c r="N3131" s="15">
        <v>41288</v>
      </c>
      <c r="O3131" s="14">
        <v>2.1909999999999998</v>
      </c>
      <c r="Q3131" s="15">
        <v>41288</v>
      </c>
      <c r="R3131" s="14">
        <v>1.732</v>
      </c>
      <c r="T3131" s="15">
        <v>41288</v>
      </c>
      <c r="U3131" s="14">
        <v>1.8839999999999999</v>
      </c>
      <c r="W3131" s="15">
        <v>41288</v>
      </c>
      <c r="X3131" s="14">
        <v>6.34</v>
      </c>
      <c r="Z3131" s="15">
        <v>41288</v>
      </c>
      <c r="AA3131" s="14">
        <v>1.742</v>
      </c>
      <c r="AC3131" s="14">
        <f t="shared" si="358"/>
        <v>2.8371928008651319</v>
      </c>
      <c r="AE3131" s="15">
        <v>41288</v>
      </c>
      <c r="AF3131" s="14">
        <v>1.8448</v>
      </c>
      <c r="AH3131" s="15">
        <v>41288</v>
      </c>
      <c r="AI3131" s="14">
        <v>2.036</v>
      </c>
      <c r="AK3131" s="15">
        <v>41288</v>
      </c>
      <c r="AL3131" s="14">
        <v>2.0299999999999998</v>
      </c>
      <c r="AM3131" s="14">
        <f t="shared" si="360"/>
        <v>0.80719280086513212</v>
      </c>
      <c r="AN3131" s="15">
        <v>41288</v>
      </c>
      <c r="AO3131" s="14">
        <v>2.7696000000000001</v>
      </c>
      <c r="AP3131" s="14">
        <f t="shared" si="361"/>
        <v>-0.92480000000000007</v>
      </c>
      <c r="AQ3131" s="15">
        <v>41288</v>
      </c>
      <c r="AR3131" s="14">
        <v>3.17</v>
      </c>
      <c r="AS3131" s="14">
        <f t="shared" si="362"/>
        <v>-1.1339999999999999</v>
      </c>
      <c r="AU3131" s="14">
        <f t="shared" si="359"/>
        <v>-0.47899999999999965</v>
      </c>
      <c r="AW3131" s="14">
        <f t="shared" si="363"/>
        <v>2.9990000000000001</v>
      </c>
      <c r="AY3131" s="14">
        <f t="shared" si="364"/>
        <v>2.1640000000000001</v>
      </c>
      <c r="BA3131" s="15">
        <v>41288</v>
      </c>
      <c r="BB3131" s="14">
        <v>347.77159999999998</v>
      </c>
      <c r="BD3131" s="15"/>
    </row>
    <row r="3132" spans="2:56" x14ac:dyDescent="0.2">
      <c r="B3132" s="15">
        <v>41289</v>
      </c>
      <c r="C3132" s="14">
        <v>1.5089999999999999</v>
      </c>
      <c r="E3132" s="15">
        <v>41289</v>
      </c>
      <c r="F3132" s="14">
        <v>2.1259999999999999</v>
      </c>
      <c r="H3132" s="15">
        <v>41289</v>
      </c>
      <c r="I3132" s="14">
        <v>5.0179999999999998</v>
      </c>
      <c r="K3132" s="15">
        <v>41289</v>
      </c>
      <c r="L3132" s="14">
        <v>4.2169999999999996</v>
      </c>
      <c r="N3132" s="15">
        <v>41289</v>
      </c>
      <c r="O3132" s="14">
        <v>2.1749999999999998</v>
      </c>
      <c r="Q3132" s="15">
        <v>41289</v>
      </c>
      <c r="R3132" s="14">
        <v>1.7</v>
      </c>
      <c r="T3132" s="15">
        <v>41289</v>
      </c>
      <c r="U3132" s="14">
        <v>1.8660000000000001</v>
      </c>
      <c r="W3132" s="15">
        <v>41289</v>
      </c>
      <c r="X3132" s="14">
        <v>6.32</v>
      </c>
      <c r="Z3132" s="15">
        <v>41289</v>
      </c>
      <c r="AA3132" s="14">
        <v>1.708</v>
      </c>
      <c r="AC3132" s="14">
        <f t="shared" si="358"/>
        <v>2.8194674803027966</v>
      </c>
      <c r="AE3132" s="15">
        <v>41289</v>
      </c>
      <c r="AF3132" s="14">
        <v>1.8359999999999999</v>
      </c>
      <c r="AH3132" s="15">
        <v>41289</v>
      </c>
      <c r="AI3132" s="14">
        <v>2.0230000000000001</v>
      </c>
      <c r="AK3132" s="15">
        <v>41289</v>
      </c>
      <c r="AL3132" s="14">
        <v>2.0150000000000001</v>
      </c>
      <c r="AM3132" s="14">
        <f t="shared" si="360"/>
        <v>0.80446748030279647</v>
      </c>
      <c r="AN3132" s="15">
        <v>41289</v>
      </c>
      <c r="AO3132" s="14">
        <v>2.7720000000000002</v>
      </c>
      <c r="AP3132" s="14">
        <f t="shared" si="361"/>
        <v>-0.93600000000000039</v>
      </c>
      <c r="AQ3132" s="15">
        <v>41289</v>
      </c>
      <c r="AR3132" s="14">
        <v>3.2</v>
      </c>
      <c r="AS3132" s="14">
        <f t="shared" si="362"/>
        <v>-1.177</v>
      </c>
      <c r="AU3132" s="14">
        <f t="shared" si="359"/>
        <v>-0.50600000000000023</v>
      </c>
      <c r="AW3132" s="14">
        <f t="shared" si="363"/>
        <v>3.0029999999999997</v>
      </c>
      <c r="AY3132" s="14">
        <f t="shared" si="364"/>
        <v>2.2019999999999995</v>
      </c>
      <c r="BA3132" s="15">
        <v>41289</v>
      </c>
      <c r="BB3132" s="14">
        <v>350.96530000000001</v>
      </c>
      <c r="BD3132" s="15"/>
    </row>
    <row r="3133" spans="2:56" x14ac:dyDescent="0.2">
      <c r="B3133" s="15">
        <v>41290</v>
      </c>
      <c r="C3133" s="14">
        <v>1.5649999999999999</v>
      </c>
      <c r="E3133" s="15">
        <v>41290</v>
      </c>
      <c r="F3133" s="14">
        <v>2.129</v>
      </c>
      <c r="H3133" s="15">
        <v>41290</v>
      </c>
      <c r="I3133" s="14">
        <v>5.0250000000000004</v>
      </c>
      <c r="K3133" s="15">
        <v>41290</v>
      </c>
      <c r="L3133" s="14">
        <v>4.181</v>
      </c>
      <c r="N3133" s="15">
        <v>41290</v>
      </c>
      <c r="O3133" s="14">
        <v>2.202</v>
      </c>
      <c r="Q3133" s="15">
        <v>41290</v>
      </c>
      <c r="R3133" s="14">
        <v>1.7</v>
      </c>
      <c r="T3133" s="15">
        <v>41290</v>
      </c>
      <c r="U3133" s="14">
        <v>1.87</v>
      </c>
      <c r="W3133" s="15">
        <v>41290</v>
      </c>
      <c r="X3133" s="14">
        <v>6.3959999999999999</v>
      </c>
      <c r="Z3133" s="15">
        <v>41290</v>
      </c>
      <c r="AA3133" s="14">
        <v>1.702</v>
      </c>
      <c r="AC3133" s="14">
        <f t="shared" si="358"/>
        <v>2.832876100726093</v>
      </c>
      <c r="AE3133" s="15">
        <v>41290</v>
      </c>
      <c r="AF3133" s="14">
        <v>1.8185</v>
      </c>
      <c r="AH3133" s="15">
        <v>41290</v>
      </c>
      <c r="AI3133" s="14">
        <v>1.998</v>
      </c>
      <c r="AK3133" s="15">
        <v>41290</v>
      </c>
      <c r="AL3133" s="14">
        <v>2.0129999999999999</v>
      </c>
      <c r="AM3133" s="14">
        <f t="shared" si="360"/>
        <v>0.81987610072609307</v>
      </c>
      <c r="AN3133" s="15">
        <v>41290</v>
      </c>
      <c r="AO3133" s="14">
        <v>2.746</v>
      </c>
      <c r="AP3133" s="14">
        <f t="shared" si="361"/>
        <v>-0.92749999999999999</v>
      </c>
      <c r="AQ3133" s="15">
        <v>41290</v>
      </c>
      <c r="AR3133" s="14">
        <v>3.23</v>
      </c>
      <c r="AS3133" s="14">
        <f t="shared" si="362"/>
        <v>-1.232</v>
      </c>
      <c r="AU3133" s="14">
        <f t="shared" si="359"/>
        <v>-0.44799999999999995</v>
      </c>
      <c r="AW3133" s="14">
        <f t="shared" si="363"/>
        <v>3.0120000000000005</v>
      </c>
      <c r="AY3133" s="14">
        <f t="shared" si="364"/>
        <v>2.1680000000000001</v>
      </c>
      <c r="BA3133" s="15">
        <v>41290</v>
      </c>
      <c r="BB3133" s="14">
        <v>346.00650000000002</v>
      </c>
      <c r="BD3133" s="15"/>
    </row>
    <row r="3134" spans="2:56" x14ac:dyDescent="0.2">
      <c r="B3134" s="15">
        <v>41291</v>
      </c>
      <c r="C3134" s="14">
        <v>1.607</v>
      </c>
      <c r="E3134" s="15">
        <v>41291</v>
      </c>
      <c r="F3134" s="14">
        <v>2.1829999999999998</v>
      </c>
      <c r="H3134" s="15">
        <v>41291</v>
      </c>
      <c r="I3134" s="14">
        <v>5.1310000000000002</v>
      </c>
      <c r="K3134" s="15">
        <v>41291</v>
      </c>
      <c r="L3134" s="14">
        <v>4.1980000000000004</v>
      </c>
      <c r="N3134" s="15">
        <v>41291</v>
      </c>
      <c r="O3134" s="14">
        <v>2.2679999999999998</v>
      </c>
      <c r="Q3134" s="15">
        <v>41291</v>
      </c>
      <c r="R3134" s="14">
        <v>1.7450000000000001</v>
      </c>
      <c r="T3134" s="15">
        <v>41291</v>
      </c>
      <c r="U3134" s="14">
        <v>1.9279999999999999</v>
      </c>
      <c r="W3134" s="15">
        <v>41291</v>
      </c>
      <c r="X3134" s="14">
        <v>6.2869999999999999</v>
      </c>
      <c r="Z3134" s="15">
        <v>41291</v>
      </c>
      <c r="AA3134" s="14">
        <v>1.7450000000000001</v>
      </c>
      <c r="AC3134" s="14">
        <f t="shared" si="358"/>
        <v>2.87903491425923</v>
      </c>
      <c r="AE3134" s="15">
        <v>41291</v>
      </c>
      <c r="AF3134" s="14">
        <v>1.8794</v>
      </c>
      <c r="AH3134" s="15">
        <v>41291</v>
      </c>
      <c r="AI3134" s="14">
        <v>2.0409999999999999</v>
      </c>
      <c r="AK3134" s="15">
        <v>41291</v>
      </c>
      <c r="AL3134" s="14">
        <v>2.0150000000000001</v>
      </c>
      <c r="AM3134" s="14">
        <f t="shared" si="360"/>
        <v>0.86403491425922985</v>
      </c>
      <c r="AN3134" s="15">
        <v>41291</v>
      </c>
      <c r="AO3134" s="14">
        <v>2.7679</v>
      </c>
      <c r="AP3134" s="14">
        <f t="shared" si="361"/>
        <v>-0.88850000000000007</v>
      </c>
      <c r="AQ3134" s="15">
        <v>41291</v>
      </c>
      <c r="AR3134" s="14">
        <v>3.258</v>
      </c>
      <c r="AS3134" s="14">
        <f t="shared" si="362"/>
        <v>-1.2170000000000001</v>
      </c>
      <c r="AU3134" s="14">
        <f t="shared" si="359"/>
        <v>-0.40800000000000014</v>
      </c>
      <c r="AW3134" s="14">
        <f t="shared" si="363"/>
        <v>3.1160000000000001</v>
      </c>
      <c r="AY3134" s="14">
        <f t="shared" si="364"/>
        <v>2.1830000000000003</v>
      </c>
      <c r="BA3134" s="15">
        <v>41291</v>
      </c>
      <c r="BB3134" s="14">
        <v>352.42579999999998</v>
      </c>
      <c r="BD3134" s="15"/>
    </row>
    <row r="3135" spans="2:56" x14ac:dyDescent="0.2">
      <c r="B3135" s="15">
        <v>41292</v>
      </c>
      <c r="C3135" s="14">
        <v>1.5550000000000002</v>
      </c>
      <c r="E3135" s="15">
        <v>41292</v>
      </c>
      <c r="F3135" s="14">
        <v>2.13</v>
      </c>
      <c r="H3135" s="15">
        <v>41292</v>
      </c>
      <c r="I3135" s="14">
        <v>5.0789999999999997</v>
      </c>
      <c r="K3135" s="15">
        <v>41292</v>
      </c>
      <c r="L3135" s="14">
        <v>4.1669999999999998</v>
      </c>
      <c r="N3135" s="15">
        <v>41292</v>
      </c>
      <c r="O3135" s="14">
        <v>2.2410000000000001</v>
      </c>
      <c r="Q3135" s="15">
        <v>41292</v>
      </c>
      <c r="R3135" s="14">
        <v>1.696</v>
      </c>
      <c r="T3135" s="15">
        <v>41292</v>
      </c>
      <c r="U3135" s="14">
        <v>1.879</v>
      </c>
      <c r="W3135" s="15">
        <v>41292</v>
      </c>
      <c r="X3135" s="14">
        <v>6.1230000000000002</v>
      </c>
      <c r="Z3135" s="15">
        <v>41292</v>
      </c>
      <c r="AA3135" s="14">
        <v>1.6949999999999998</v>
      </c>
      <c r="AC3135" s="14">
        <f t="shared" si="358"/>
        <v>2.8290678201761157</v>
      </c>
      <c r="AE3135" s="15">
        <v>41292</v>
      </c>
      <c r="AF3135" s="14">
        <v>1.8416000000000001</v>
      </c>
      <c r="AH3135" s="15">
        <v>41292</v>
      </c>
      <c r="AI3135" s="14">
        <v>2.0110000000000001</v>
      </c>
      <c r="AK3135" s="15">
        <v>41292</v>
      </c>
      <c r="AL3135" s="14">
        <v>2.0169999999999999</v>
      </c>
      <c r="AM3135" s="14">
        <f t="shared" si="360"/>
        <v>0.81206782017611578</v>
      </c>
      <c r="AN3135" s="15">
        <v>41292</v>
      </c>
      <c r="AO3135" s="14">
        <v>2.7654000000000001</v>
      </c>
      <c r="AP3135" s="14">
        <f t="shared" si="361"/>
        <v>-0.92379999999999995</v>
      </c>
      <c r="AQ3135" s="15">
        <v>41292</v>
      </c>
      <c r="AR3135" s="14">
        <v>3.25</v>
      </c>
      <c r="AS3135" s="14">
        <f t="shared" si="362"/>
        <v>-1.2389999999999999</v>
      </c>
      <c r="AU3135" s="14">
        <f t="shared" si="359"/>
        <v>-0.46199999999999974</v>
      </c>
      <c r="AW3135" s="14">
        <f t="shared" si="363"/>
        <v>3.0619999999999998</v>
      </c>
      <c r="AY3135" s="14">
        <f t="shared" si="364"/>
        <v>2.15</v>
      </c>
      <c r="BA3135" s="15">
        <v>41292</v>
      </c>
      <c r="BB3135" s="14">
        <v>352.37450000000001</v>
      </c>
      <c r="BD3135" s="15"/>
    </row>
    <row r="3136" spans="2:56" x14ac:dyDescent="0.2">
      <c r="B3136" s="15">
        <v>41293</v>
      </c>
      <c r="C3136" s="14">
        <v>1.5550000000000002</v>
      </c>
      <c r="E3136" s="15">
        <v>41293</v>
      </c>
      <c r="F3136" s="14">
        <v>2.13</v>
      </c>
      <c r="H3136" s="15">
        <v>41293</v>
      </c>
      <c r="I3136" s="14">
        <v>5.0789999999999997</v>
      </c>
      <c r="K3136" s="15">
        <v>41293</v>
      </c>
      <c r="L3136" s="14">
        <v>4.1669999999999998</v>
      </c>
      <c r="N3136" s="15">
        <v>41293</v>
      </c>
      <c r="O3136" s="14">
        <v>2.2410000000000001</v>
      </c>
      <c r="Q3136" s="15">
        <v>41293</v>
      </c>
      <c r="R3136" s="14">
        <v>1.696</v>
      </c>
      <c r="T3136" s="15">
        <v>41293</v>
      </c>
      <c r="U3136" s="14">
        <v>1.879</v>
      </c>
      <c r="W3136" s="15">
        <v>41293</v>
      </c>
      <c r="X3136" s="14">
        <v>6.1230000000000002</v>
      </c>
      <c r="Z3136" s="15">
        <v>41293</v>
      </c>
      <c r="AA3136" s="14">
        <v>1.6949999999999998</v>
      </c>
      <c r="AC3136" s="14">
        <f t="shared" si="358"/>
        <v>2.8290678201761157</v>
      </c>
      <c r="AE3136" s="15">
        <v>41293</v>
      </c>
      <c r="AF3136" s="14">
        <v>1.8416000000000001</v>
      </c>
      <c r="AH3136" s="15">
        <v>41293</v>
      </c>
      <c r="AI3136" s="14">
        <v>2.0110000000000001</v>
      </c>
      <c r="AK3136" s="15">
        <v>41293</v>
      </c>
      <c r="AL3136" s="14">
        <v>2.0169999999999999</v>
      </c>
      <c r="AM3136" s="14">
        <f t="shared" si="360"/>
        <v>0.81206782017611578</v>
      </c>
      <c r="AN3136" s="15">
        <v>41293</v>
      </c>
      <c r="AO3136" s="14">
        <v>2.7654000000000001</v>
      </c>
      <c r="AP3136" s="14">
        <f t="shared" si="361"/>
        <v>-0.92379999999999995</v>
      </c>
      <c r="AQ3136" s="15">
        <v>41293</v>
      </c>
      <c r="AR3136" s="14">
        <v>3.25</v>
      </c>
      <c r="AS3136" s="14">
        <f t="shared" si="362"/>
        <v>-1.2389999999999999</v>
      </c>
      <c r="AU3136" s="14">
        <f t="shared" si="359"/>
        <v>-0.46199999999999974</v>
      </c>
      <c r="AW3136" s="14">
        <f t="shared" si="363"/>
        <v>3.0619999999999998</v>
      </c>
      <c r="AY3136" s="14">
        <f t="shared" si="364"/>
        <v>2.15</v>
      </c>
      <c r="BA3136" s="15">
        <v>41293</v>
      </c>
      <c r="BB3136" s="14">
        <v>352.37450000000001</v>
      </c>
      <c r="BD3136" s="15"/>
    </row>
    <row r="3137" spans="2:56" x14ac:dyDescent="0.2">
      <c r="B3137" s="15">
        <v>41294</v>
      </c>
      <c r="C3137" s="14">
        <v>1.5550000000000002</v>
      </c>
      <c r="E3137" s="15">
        <v>41294</v>
      </c>
      <c r="F3137" s="14">
        <v>2.13</v>
      </c>
      <c r="H3137" s="15">
        <v>41294</v>
      </c>
      <c r="I3137" s="14">
        <v>5.0789999999999997</v>
      </c>
      <c r="K3137" s="15">
        <v>41294</v>
      </c>
      <c r="L3137" s="14">
        <v>4.1669999999999998</v>
      </c>
      <c r="N3137" s="15">
        <v>41294</v>
      </c>
      <c r="O3137" s="14">
        <v>2.2410000000000001</v>
      </c>
      <c r="Q3137" s="15">
        <v>41294</v>
      </c>
      <c r="R3137" s="14">
        <v>1.696</v>
      </c>
      <c r="T3137" s="15">
        <v>41294</v>
      </c>
      <c r="U3137" s="14">
        <v>1.879</v>
      </c>
      <c r="W3137" s="15">
        <v>41294</v>
      </c>
      <c r="X3137" s="14">
        <v>6.1230000000000002</v>
      </c>
      <c r="Z3137" s="15">
        <v>41294</v>
      </c>
      <c r="AA3137" s="14">
        <v>1.6949999999999998</v>
      </c>
      <c r="AC3137" s="14">
        <f t="shared" si="358"/>
        <v>2.8290678201761157</v>
      </c>
      <c r="AE3137" s="15">
        <v>41294</v>
      </c>
      <c r="AF3137" s="14">
        <v>1.8416000000000001</v>
      </c>
      <c r="AH3137" s="15">
        <v>41294</v>
      </c>
      <c r="AI3137" s="14">
        <v>2.0110000000000001</v>
      </c>
      <c r="AK3137" s="15">
        <v>41294</v>
      </c>
      <c r="AL3137" s="14">
        <v>2.0169999999999999</v>
      </c>
      <c r="AM3137" s="14">
        <f t="shared" si="360"/>
        <v>0.81206782017611578</v>
      </c>
      <c r="AN3137" s="15">
        <v>41294</v>
      </c>
      <c r="AO3137" s="14">
        <v>2.7654000000000001</v>
      </c>
      <c r="AP3137" s="14">
        <f t="shared" si="361"/>
        <v>-0.92379999999999995</v>
      </c>
      <c r="AQ3137" s="15">
        <v>41294</v>
      </c>
      <c r="AR3137" s="14">
        <v>3.25</v>
      </c>
      <c r="AS3137" s="14">
        <f t="shared" si="362"/>
        <v>-1.2389999999999999</v>
      </c>
      <c r="AU3137" s="14">
        <f t="shared" si="359"/>
        <v>-0.46199999999999974</v>
      </c>
      <c r="AW3137" s="14">
        <f t="shared" si="363"/>
        <v>3.0619999999999998</v>
      </c>
      <c r="AY3137" s="14">
        <f t="shared" si="364"/>
        <v>2.15</v>
      </c>
      <c r="BA3137" s="15">
        <v>41294</v>
      </c>
      <c r="BB3137" s="14">
        <v>352.37450000000001</v>
      </c>
      <c r="BD3137" s="15"/>
    </row>
    <row r="3138" spans="2:56" x14ac:dyDescent="0.2">
      <c r="B3138" s="15">
        <v>41295</v>
      </c>
      <c r="C3138" s="14">
        <v>1.593</v>
      </c>
      <c r="E3138" s="15">
        <v>41295</v>
      </c>
      <c r="F3138" s="14">
        <v>2.1829999999999998</v>
      </c>
      <c r="H3138" s="15">
        <v>41295</v>
      </c>
      <c r="I3138" s="14">
        <v>5.1630000000000003</v>
      </c>
      <c r="K3138" s="15">
        <v>41295</v>
      </c>
      <c r="L3138" s="14">
        <v>4.226</v>
      </c>
      <c r="N3138" s="15">
        <v>41295</v>
      </c>
      <c r="O3138" s="14">
        <v>2.298</v>
      </c>
      <c r="Q3138" s="15">
        <v>41295</v>
      </c>
      <c r="R3138" s="14">
        <v>1.732</v>
      </c>
      <c r="T3138" s="15">
        <v>41295</v>
      </c>
      <c r="U3138" s="14">
        <v>1.915</v>
      </c>
      <c r="W3138" s="15">
        <v>41295</v>
      </c>
      <c r="X3138" s="14">
        <v>6.0919999999999996</v>
      </c>
      <c r="Z3138" s="15">
        <v>41295</v>
      </c>
      <c r="AA3138" s="14">
        <v>1.7349999999999999</v>
      </c>
      <c r="AC3138" s="14">
        <f t="shared" si="358"/>
        <v>2.8793519233740148</v>
      </c>
      <c r="AE3138" s="15">
        <v>41295</v>
      </c>
      <c r="AF3138" s="14">
        <v>1.8416000000000001</v>
      </c>
      <c r="AH3138" s="15">
        <v>41295</v>
      </c>
      <c r="AI3138" s="14">
        <v>2.0550000000000002</v>
      </c>
      <c r="AK3138" s="15">
        <v>41295</v>
      </c>
      <c r="AL3138" s="14">
        <v>2.0190000000000001</v>
      </c>
      <c r="AM3138" s="14">
        <f t="shared" si="360"/>
        <v>0.86035192337401467</v>
      </c>
      <c r="AN3138" s="15">
        <v>41295</v>
      </c>
      <c r="AO3138" s="14">
        <v>2.746</v>
      </c>
      <c r="AP3138" s="14">
        <f t="shared" si="361"/>
        <v>-0.90439999999999987</v>
      </c>
      <c r="AQ3138" s="15">
        <v>41295</v>
      </c>
      <c r="AR3138" s="14">
        <v>3.2749999999999999</v>
      </c>
      <c r="AS3138" s="14">
        <f t="shared" si="362"/>
        <v>-1.2199999999999998</v>
      </c>
      <c r="AU3138" s="14">
        <f t="shared" si="359"/>
        <v>-0.42600000000000016</v>
      </c>
      <c r="AW3138" s="14">
        <f t="shared" si="363"/>
        <v>3.1440000000000001</v>
      </c>
      <c r="AY3138" s="14">
        <f t="shared" si="364"/>
        <v>2.2069999999999999</v>
      </c>
      <c r="BA3138" s="15">
        <v>41295</v>
      </c>
      <c r="BB3138" s="14">
        <v>356.9676</v>
      </c>
      <c r="BD3138" s="15"/>
    </row>
    <row r="3139" spans="2:56" x14ac:dyDescent="0.2">
      <c r="B3139" s="15">
        <v>41296</v>
      </c>
      <c r="C3139" s="14">
        <v>1.5720000000000001</v>
      </c>
      <c r="E3139" s="15">
        <v>41296</v>
      </c>
      <c r="F3139" s="14">
        <v>2.1509999999999998</v>
      </c>
      <c r="H3139" s="15">
        <v>41296</v>
      </c>
      <c r="I3139" s="14">
        <v>5.1150000000000002</v>
      </c>
      <c r="K3139" s="15">
        <v>41296</v>
      </c>
      <c r="L3139" s="14">
        <v>4.2009999999999996</v>
      </c>
      <c r="N3139" s="15">
        <v>41296</v>
      </c>
      <c r="O3139" s="14">
        <v>2.262</v>
      </c>
      <c r="Q3139" s="15">
        <v>41296</v>
      </c>
      <c r="R3139" s="14">
        <v>1.708</v>
      </c>
      <c r="T3139" s="15">
        <v>41296</v>
      </c>
      <c r="U3139" s="14">
        <v>1.887</v>
      </c>
      <c r="W3139" s="15">
        <v>41296</v>
      </c>
      <c r="X3139" s="14">
        <v>5.8879999999999999</v>
      </c>
      <c r="Z3139" s="15">
        <v>41296</v>
      </c>
      <c r="AA3139" s="14">
        <v>1.7170000000000001</v>
      </c>
      <c r="AC3139" s="14">
        <f t="shared" si="358"/>
        <v>2.8456649158041087</v>
      </c>
      <c r="AE3139" s="15">
        <v>41296</v>
      </c>
      <c r="AF3139" s="14">
        <v>1.8416999999999999</v>
      </c>
      <c r="AH3139" s="15">
        <v>41296</v>
      </c>
      <c r="AI3139" s="14">
        <v>2.0190000000000001</v>
      </c>
      <c r="AK3139" s="15">
        <v>41296</v>
      </c>
      <c r="AL3139" s="14">
        <v>2.02</v>
      </c>
      <c r="AM3139" s="14">
        <f t="shared" si="360"/>
        <v>0.82566491580410872</v>
      </c>
      <c r="AN3139" s="15">
        <v>41296</v>
      </c>
      <c r="AO3139" s="14">
        <v>2.7473999999999998</v>
      </c>
      <c r="AP3139" s="14">
        <f t="shared" si="361"/>
        <v>-0.90569999999999995</v>
      </c>
      <c r="AQ3139" s="15">
        <v>41296</v>
      </c>
      <c r="AR3139" s="14">
        <v>3.3050000000000002</v>
      </c>
      <c r="AS3139" s="14">
        <f t="shared" si="362"/>
        <v>-1.286</v>
      </c>
      <c r="AU3139" s="14">
        <f t="shared" si="359"/>
        <v>-0.44799999999999995</v>
      </c>
      <c r="AW3139" s="14">
        <f t="shared" si="363"/>
        <v>3.0950000000000002</v>
      </c>
      <c r="AY3139" s="14">
        <f t="shared" si="364"/>
        <v>2.1809999999999996</v>
      </c>
      <c r="BA3139" s="15">
        <v>41296</v>
      </c>
      <c r="BB3139" s="14">
        <v>354.29539999999997</v>
      </c>
      <c r="BD3139" s="15"/>
    </row>
    <row r="3140" spans="2:56" x14ac:dyDescent="0.2">
      <c r="B3140" s="15">
        <v>41297</v>
      </c>
      <c r="C3140" s="14">
        <v>1.544</v>
      </c>
      <c r="E3140" s="15">
        <v>41297</v>
      </c>
      <c r="F3140" s="14">
        <v>2.13</v>
      </c>
      <c r="H3140" s="15">
        <v>41297</v>
      </c>
      <c r="I3140" s="14">
        <v>5.0670000000000002</v>
      </c>
      <c r="K3140" s="15">
        <v>41297</v>
      </c>
      <c r="L3140" s="14">
        <v>4.1950000000000003</v>
      </c>
      <c r="N3140" s="15">
        <v>41297</v>
      </c>
      <c r="O3140" s="14">
        <v>2.2170000000000001</v>
      </c>
      <c r="Q3140" s="15">
        <v>41297</v>
      </c>
      <c r="R3140" s="14">
        <v>1.671</v>
      </c>
      <c r="T3140" s="15">
        <v>41297</v>
      </c>
      <c r="U3140" s="14">
        <v>1.8599999999999999</v>
      </c>
      <c r="W3140" s="15">
        <v>41297</v>
      </c>
      <c r="X3140" s="14">
        <v>5.819</v>
      </c>
      <c r="Z3140" s="15">
        <v>41297</v>
      </c>
      <c r="AA3140" s="14">
        <v>1.679</v>
      </c>
      <c r="AC3140" s="14">
        <f t="shared" ref="AC3140:AC3203" si="365">((C3140*$C$1)+(F3140*$F$1)+(I3140*$I$1)+(L3140*$L$1)+(O3140*$O$1)+(R3140*$R$1)+(U3140*$U$1)+(X3140*$X$1)+(AA3140*$AA$1))/($C$1+$F$1+$I$1+$L$1+$O$1+$R$1+$U$1+$X$1+$AA$1)</f>
        <v>2.8181799783716972</v>
      </c>
      <c r="AE3140" s="15">
        <v>41297</v>
      </c>
      <c r="AF3140" s="14">
        <v>1.8241000000000001</v>
      </c>
      <c r="AH3140" s="15">
        <v>41297</v>
      </c>
      <c r="AI3140" s="14">
        <v>1.99</v>
      </c>
      <c r="AK3140" s="15">
        <v>41297</v>
      </c>
      <c r="AL3140" s="14">
        <v>2.0099999999999998</v>
      </c>
      <c r="AM3140" s="14">
        <f t="shared" si="360"/>
        <v>0.80817997837169742</v>
      </c>
      <c r="AN3140" s="15">
        <v>41297</v>
      </c>
      <c r="AO3140" s="14">
        <v>2.7425000000000002</v>
      </c>
      <c r="AP3140" s="14">
        <f t="shared" si="361"/>
        <v>-0.91840000000000011</v>
      </c>
      <c r="AQ3140" s="15">
        <v>41297</v>
      </c>
      <c r="AR3140" s="14">
        <v>3.34</v>
      </c>
      <c r="AS3140" s="14">
        <f t="shared" si="362"/>
        <v>-1.3499999999999999</v>
      </c>
      <c r="AU3140" s="14">
        <f t="shared" ref="AU3140:AU3203" si="366">C3140-AL3140</f>
        <v>-0.46599999999999975</v>
      </c>
      <c r="AW3140" s="14">
        <f t="shared" si="363"/>
        <v>3.0570000000000004</v>
      </c>
      <c r="AY3140" s="14">
        <f t="shared" si="364"/>
        <v>2.1850000000000005</v>
      </c>
      <c r="BA3140" s="15">
        <v>41297</v>
      </c>
      <c r="BB3140" s="14">
        <v>352.35449999999997</v>
      </c>
      <c r="BD3140" s="15"/>
    </row>
    <row r="3141" spans="2:56" x14ac:dyDescent="0.2">
      <c r="B3141" s="15">
        <v>41298</v>
      </c>
      <c r="C3141" s="14">
        <v>1.5720000000000001</v>
      </c>
      <c r="E3141" s="15">
        <v>41298</v>
      </c>
      <c r="F3141" s="14">
        <v>2.1659999999999999</v>
      </c>
      <c r="H3141" s="15">
        <v>41298</v>
      </c>
      <c r="I3141" s="14">
        <v>5.0110000000000001</v>
      </c>
      <c r="K3141" s="15">
        <v>41298</v>
      </c>
      <c r="L3141" s="14">
        <v>4.1619999999999999</v>
      </c>
      <c r="N3141" s="15">
        <v>41298</v>
      </c>
      <c r="O3141" s="14">
        <v>2.3780000000000001</v>
      </c>
      <c r="Q3141" s="15">
        <v>41298</v>
      </c>
      <c r="R3141" s="14">
        <v>1.7</v>
      </c>
      <c r="T3141" s="15">
        <v>41298</v>
      </c>
      <c r="U3141" s="14">
        <v>1.883</v>
      </c>
      <c r="W3141" s="15">
        <v>41298</v>
      </c>
      <c r="X3141" s="14">
        <v>6</v>
      </c>
      <c r="Z3141" s="15">
        <v>41298</v>
      </c>
      <c r="AA3141" s="14">
        <v>1.7090000000000001</v>
      </c>
      <c r="AC3141" s="14">
        <f t="shared" si="365"/>
        <v>2.8339958288274367</v>
      </c>
      <c r="AE3141" s="15">
        <v>41298</v>
      </c>
      <c r="AF3141" s="14">
        <v>1.8498000000000001</v>
      </c>
      <c r="AH3141" s="15">
        <v>41298</v>
      </c>
      <c r="AI3141" s="14">
        <v>2.0099999999999998</v>
      </c>
      <c r="AK3141" s="15">
        <v>41298</v>
      </c>
      <c r="AL3141" s="14">
        <v>2.0049999999999999</v>
      </c>
      <c r="AM3141" s="14">
        <f t="shared" si="360"/>
        <v>0.82899582882743683</v>
      </c>
      <c r="AN3141" s="15">
        <v>41298</v>
      </c>
      <c r="AO3141" s="14">
        <v>2.7637999999999998</v>
      </c>
      <c r="AP3141" s="14">
        <f t="shared" si="361"/>
        <v>-0.9139999999999997</v>
      </c>
      <c r="AQ3141" s="15">
        <v>41298</v>
      </c>
      <c r="AR3141" s="14">
        <v>3.3119999999999998</v>
      </c>
      <c r="AS3141" s="14">
        <f t="shared" si="362"/>
        <v>-1.302</v>
      </c>
      <c r="AU3141" s="14">
        <f t="shared" si="366"/>
        <v>-0.43299999999999983</v>
      </c>
      <c r="AW3141" s="14">
        <f t="shared" si="363"/>
        <v>3.0060000000000002</v>
      </c>
      <c r="AY3141" s="14">
        <f t="shared" si="364"/>
        <v>2.157</v>
      </c>
      <c r="BA3141" s="15">
        <v>41298</v>
      </c>
      <c r="BB3141" s="14">
        <v>343.94229999999999</v>
      </c>
      <c r="BD3141" s="15"/>
    </row>
    <row r="3142" spans="2:56" x14ac:dyDescent="0.2">
      <c r="B3142" s="15">
        <v>41299</v>
      </c>
      <c r="C3142" s="14">
        <v>1.6360000000000001</v>
      </c>
      <c r="E3142" s="15">
        <v>41299</v>
      </c>
      <c r="F3142" s="14">
        <v>2.2240000000000002</v>
      </c>
      <c r="H3142" s="15">
        <v>41299</v>
      </c>
      <c r="I3142" s="14">
        <v>5.173</v>
      </c>
      <c r="K3142" s="15">
        <v>41299</v>
      </c>
      <c r="L3142" s="14">
        <v>4.1289999999999996</v>
      </c>
      <c r="N3142" s="15">
        <v>41299</v>
      </c>
      <c r="O3142" s="14">
        <v>2.423</v>
      </c>
      <c r="Q3142" s="15">
        <v>41299</v>
      </c>
      <c r="R3142" s="14">
        <v>1.7749999999999999</v>
      </c>
      <c r="T3142" s="15">
        <v>41299</v>
      </c>
      <c r="U3142" s="14">
        <v>1.9390000000000001</v>
      </c>
      <c r="W3142" s="15">
        <v>41299</v>
      </c>
      <c r="X3142" s="14">
        <v>6.13</v>
      </c>
      <c r="Z3142" s="15">
        <v>41299</v>
      </c>
      <c r="AA3142" s="14">
        <v>1.78</v>
      </c>
      <c r="AC3142" s="14">
        <f t="shared" si="365"/>
        <v>2.8932408465935424</v>
      </c>
      <c r="AE3142" s="15">
        <v>41299</v>
      </c>
      <c r="AF3142" s="14">
        <v>1.9487000000000001</v>
      </c>
      <c r="AH3142" s="15">
        <v>41299</v>
      </c>
      <c r="AI3142" s="14">
        <v>2.056</v>
      </c>
      <c r="AK3142" s="15">
        <v>41299</v>
      </c>
      <c r="AL3142" s="14">
        <v>2.0049999999999999</v>
      </c>
      <c r="AM3142" s="14">
        <f t="shared" si="360"/>
        <v>0.88824084659354252</v>
      </c>
      <c r="AN3142" s="15">
        <v>41299</v>
      </c>
      <c r="AO3142" s="14">
        <v>2.7637999999999998</v>
      </c>
      <c r="AP3142" s="14">
        <f t="shared" si="361"/>
        <v>-0.81509999999999971</v>
      </c>
      <c r="AQ3142" s="15">
        <v>41299</v>
      </c>
      <c r="AR3142" s="14">
        <v>3.3250000000000002</v>
      </c>
      <c r="AS3142" s="14">
        <f t="shared" si="362"/>
        <v>-1.2690000000000001</v>
      </c>
      <c r="AU3142" s="14">
        <f t="shared" si="366"/>
        <v>-0.36899999999999977</v>
      </c>
      <c r="AW3142" s="14">
        <f t="shared" si="363"/>
        <v>3.1680000000000001</v>
      </c>
      <c r="AY3142" s="14">
        <f t="shared" si="364"/>
        <v>2.1239999999999997</v>
      </c>
      <c r="BA3142" s="15">
        <v>41299</v>
      </c>
      <c r="BB3142" s="14">
        <v>353.68239999999997</v>
      </c>
      <c r="BD3142" s="15"/>
    </row>
    <row r="3143" spans="2:56" x14ac:dyDescent="0.2">
      <c r="B3143" s="15">
        <v>41300</v>
      </c>
      <c r="C3143" s="14">
        <v>1.6360000000000001</v>
      </c>
      <c r="E3143" s="15">
        <v>41300</v>
      </c>
      <c r="F3143" s="14">
        <v>2.2240000000000002</v>
      </c>
      <c r="H3143" s="15">
        <v>41300</v>
      </c>
      <c r="I3143" s="14">
        <v>5.173</v>
      </c>
      <c r="K3143" s="15">
        <v>41300</v>
      </c>
      <c r="L3143" s="14">
        <v>4.1289999999999996</v>
      </c>
      <c r="N3143" s="15">
        <v>41300</v>
      </c>
      <c r="O3143" s="14">
        <v>2.423</v>
      </c>
      <c r="Q3143" s="15">
        <v>41300</v>
      </c>
      <c r="R3143" s="14">
        <v>1.7749999999999999</v>
      </c>
      <c r="T3143" s="15">
        <v>41300</v>
      </c>
      <c r="U3143" s="14">
        <v>1.9390000000000001</v>
      </c>
      <c r="W3143" s="15">
        <v>41300</v>
      </c>
      <c r="X3143" s="14">
        <v>6.13</v>
      </c>
      <c r="Z3143" s="15">
        <v>41300</v>
      </c>
      <c r="AA3143" s="14">
        <v>1.78</v>
      </c>
      <c r="AC3143" s="14">
        <f t="shared" si="365"/>
        <v>2.8932408465935424</v>
      </c>
      <c r="AE3143" s="15">
        <v>41300</v>
      </c>
      <c r="AF3143" s="14">
        <v>1.9487000000000001</v>
      </c>
      <c r="AH3143" s="15">
        <v>41300</v>
      </c>
      <c r="AI3143" s="14">
        <v>2.056</v>
      </c>
      <c r="AK3143" s="15">
        <v>41300</v>
      </c>
      <c r="AL3143" s="14">
        <v>2.0049999999999999</v>
      </c>
      <c r="AM3143" s="14">
        <f t="shared" si="360"/>
        <v>0.88824084659354252</v>
      </c>
      <c r="AN3143" s="15">
        <v>41300</v>
      </c>
      <c r="AO3143" s="14">
        <v>2.7637999999999998</v>
      </c>
      <c r="AP3143" s="14">
        <f t="shared" si="361"/>
        <v>-0.81509999999999971</v>
      </c>
      <c r="AQ3143" s="15">
        <v>41300</v>
      </c>
      <c r="AR3143" s="14">
        <v>3.3250000000000002</v>
      </c>
      <c r="AS3143" s="14">
        <f t="shared" si="362"/>
        <v>-1.2690000000000001</v>
      </c>
      <c r="AU3143" s="14">
        <f t="shared" si="366"/>
        <v>-0.36899999999999977</v>
      </c>
      <c r="AW3143" s="14">
        <f t="shared" si="363"/>
        <v>3.1680000000000001</v>
      </c>
      <c r="AY3143" s="14">
        <f t="shared" si="364"/>
        <v>2.1239999999999997</v>
      </c>
      <c r="BA3143" s="15">
        <v>41300</v>
      </c>
      <c r="BB3143" s="14">
        <v>353.68239999999997</v>
      </c>
      <c r="BD3143" s="15"/>
    </row>
    <row r="3144" spans="2:56" x14ac:dyDescent="0.2">
      <c r="B3144" s="15">
        <v>41301</v>
      </c>
      <c r="C3144" s="14">
        <v>1.6360000000000001</v>
      </c>
      <c r="E3144" s="15">
        <v>41301</v>
      </c>
      <c r="F3144" s="14">
        <v>2.2240000000000002</v>
      </c>
      <c r="H3144" s="15">
        <v>41301</v>
      </c>
      <c r="I3144" s="14">
        <v>5.173</v>
      </c>
      <c r="K3144" s="15">
        <v>41301</v>
      </c>
      <c r="L3144" s="14">
        <v>4.1289999999999996</v>
      </c>
      <c r="N3144" s="15">
        <v>41301</v>
      </c>
      <c r="O3144" s="14">
        <v>2.423</v>
      </c>
      <c r="Q3144" s="15">
        <v>41301</v>
      </c>
      <c r="R3144" s="14">
        <v>1.7749999999999999</v>
      </c>
      <c r="T3144" s="15">
        <v>41301</v>
      </c>
      <c r="U3144" s="14">
        <v>1.9390000000000001</v>
      </c>
      <c r="W3144" s="15">
        <v>41301</v>
      </c>
      <c r="X3144" s="14">
        <v>6.13</v>
      </c>
      <c r="Z3144" s="15">
        <v>41301</v>
      </c>
      <c r="AA3144" s="14">
        <v>1.78</v>
      </c>
      <c r="AC3144" s="14">
        <f t="shared" si="365"/>
        <v>2.8932408465935424</v>
      </c>
      <c r="AE3144" s="15">
        <v>41301</v>
      </c>
      <c r="AF3144" s="14">
        <v>1.9487000000000001</v>
      </c>
      <c r="AH3144" s="15">
        <v>41301</v>
      </c>
      <c r="AI3144" s="14">
        <v>2.056</v>
      </c>
      <c r="AK3144" s="15">
        <v>41301</v>
      </c>
      <c r="AL3144" s="14">
        <v>2.0049999999999999</v>
      </c>
      <c r="AM3144" s="14">
        <f t="shared" si="360"/>
        <v>0.88824084659354252</v>
      </c>
      <c r="AN3144" s="15">
        <v>41301</v>
      </c>
      <c r="AO3144" s="14">
        <v>2.7637999999999998</v>
      </c>
      <c r="AP3144" s="14">
        <f t="shared" si="361"/>
        <v>-0.81509999999999971</v>
      </c>
      <c r="AQ3144" s="15">
        <v>41301</v>
      </c>
      <c r="AR3144" s="14">
        <v>3.3250000000000002</v>
      </c>
      <c r="AS3144" s="14">
        <f t="shared" si="362"/>
        <v>-1.2690000000000001</v>
      </c>
      <c r="AU3144" s="14">
        <f t="shared" si="366"/>
        <v>-0.36899999999999977</v>
      </c>
      <c r="AW3144" s="14">
        <f t="shared" si="363"/>
        <v>3.1680000000000001</v>
      </c>
      <c r="AY3144" s="14">
        <f t="shared" si="364"/>
        <v>2.1239999999999997</v>
      </c>
      <c r="BA3144" s="15">
        <v>41301</v>
      </c>
      <c r="BB3144" s="14">
        <v>353.68239999999997</v>
      </c>
      <c r="BD3144" s="15"/>
    </row>
    <row r="3145" spans="2:56" x14ac:dyDescent="0.2">
      <c r="B3145" s="15">
        <v>41302</v>
      </c>
      <c r="C3145" s="14">
        <v>1.6930000000000001</v>
      </c>
      <c r="E3145" s="15">
        <v>41302</v>
      </c>
      <c r="F3145" s="14">
        <v>2.274</v>
      </c>
      <c r="H3145" s="15">
        <v>41302</v>
      </c>
      <c r="I3145" s="14">
        <v>5.2480000000000002</v>
      </c>
      <c r="K3145" s="15">
        <v>41302</v>
      </c>
      <c r="L3145" s="14">
        <v>4.2110000000000003</v>
      </c>
      <c r="N3145" s="15">
        <v>41302</v>
      </c>
      <c r="O3145" s="14">
        <v>2.476</v>
      </c>
      <c r="Q3145" s="15">
        <v>41302</v>
      </c>
      <c r="R3145" s="14">
        <v>1.853</v>
      </c>
      <c r="T3145" s="15">
        <v>41302</v>
      </c>
      <c r="U3145" s="14">
        <v>1.986</v>
      </c>
      <c r="W3145" s="15">
        <v>41302</v>
      </c>
      <c r="X3145" s="14">
        <v>6.2460000000000004</v>
      </c>
      <c r="Z3145" s="15">
        <v>41302</v>
      </c>
      <c r="AA3145" s="14">
        <v>1.85</v>
      </c>
      <c r="AC3145" s="14">
        <f t="shared" si="365"/>
        <v>2.9586003398733203</v>
      </c>
      <c r="AE3145" s="15">
        <v>41302</v>
      </c>
      <c r="AF3145" s="14">
        <v>1.9613</v>
      </c>
      <c r="AH3145" s="15">
        <v>41302</v>
      </c>
      <c r="AI3145" s="14">
        <v>2.1040000000000001</v>
      </c>
      <c r="AK3145" s="15">
        <v>41302</v>
      </c>
      <c r="AL3145" s="14">
        <v>2.0299999999999998</v>
      </c>
      <c r="AM3145" s="14">
        <f t="shared" si="360"/>
        <v>0.92860033987332047</v>
      </c>
      <c r="AN3145" s="15">
        <v>41302</v>
      </c>
      <c r="AO3145" s="14">
        <v>2.8001</v>
      </c>
      <c r="AP3145" s="14">
        <f t="shared" si="361"/>
        <v>-0.83879999999999999</v>
      </c>
      <c r="AQ3145" s="15">
        <v>41302</v>
      </c>
      <c r="AR3145" s="14">
        <v>3.37</v>
      </c>
      <c r="AS3145" s="14">
        <f t="shared" si="362"/>
        <v>-1.266</v>
      </c>
      <c r="AU3145" s="14">
        <f t="shared" si="366"/>
        <v>-0.33699999999999974</v>
      </c>
      <c r="AW3145" s="14">
        <f t="shared" si="363"/>
        <v>3.2180000000000004</v>
      </c>
      <c r="AY3145" s="14">
        <f t="shared" si="364"/>
        <v>2.1810000000000005</v>
      </c>
      <c r="BA3145" s="15">
        <v>41302</v>
      </c>
      <c r="BB3145" s="14">
        <v>355.52980000000002</v>
      </c>
      <c r="BD3145" s="15"/>
    </row>
    <row r="3146" spans="2:56" x14ac:dyDescent="0.2">
      <c r="B3146" s="15">
        <v>41303</v>
      </c>
      <c r="C3146" s="14">
        <v>1.69</v>
      </c>
      <c r="E3146" s="15">
        <v>41303</v>
      </c>
      <c r="F3146" s="14">
        <v>2.2650000000000001</v>
      </c>
      <c r="H3146" s="15">
        <v>41303</v>
      </c>
      <c r="I3146" s="14">
        <v>5.16</v>
      </c>
      <c r="K3146" s="15">
        <v>41303</v>
      </c>
      <c r="L3146" s="14">
        <v>4.1719999999999997</v>
      </c>
      <c r="N3146" s="15">
        <v>41303</v>
      </c>
      <c r="O3146" s="14">
        <v>2.46</v>
      </c>
      <c r="Q3146" s="15">
        <v>41303</v>
      </c>
      <c r="R3146" s="14">
        <v>1.8580000000000001</v>
      </c>
      <c r="T3146" s="15">
        <v>41303</v>
      </c>
      <c r="U3146" s="14">
        <v>1.9809999999999999</v>
      </c>
      <c r="W3146" s="15">
        <v>41303</v>
      </c>
      <c r="X3146" s="14">
        <v>6.0730000000000004</v>
      </c>
      <c r="Z3146" s="15">
        <v>41303</v>
      </c>
      <c r="AA3146" s="14">
        <v>1.85</v>
      </c>
      <c r="AC3146" s="14">
        <f t="shared" si="365"/>
        <v>2.9312583037231574</v>
      </c>
      <c r="AE3146" s="15">
        <v>41303</v>
      </c>
      <c r="AF3146" s="14">
        <v>1.9990999999999999</v>
      </c>
      <c r="AH3146" s="15">
        <v>41303</v>
      </c>
      <c r="AI3146" s="14">
        <v>2.0870000000000002</v>
      </c>
      <c r="AK3146" s="15">
        <v>41303</v>
      </c>
      <c r="AL3146" s="14">
        <v>2.0299999999999998</v>
      </c>
      <c r="AM3146" s="14">
        <f t="shared" si="360"/>
        <v>0.90125830372315763</v>
      </c>
      <c r="AN3146" s="15">
        <v>41303</v>
      </c>
      <c r="AO3146" s="14">
        <v>2.8048999999999999</v>
      </c>
      <c r="AP3146" s="14">
        <f t="shared" si="361"/>
        <v>-0.80580000000000007</v>
      </c>
      <c r="AQ3146" s="15">
        <v>41303</v>
      </c>
      <c r="AR3146" s="14">
        <v>3.3449999999999998</v>
      </c>
      <c r="AS3146" s="14">
        <f t="shared" si="362"/>
        <v>-1.2579999999999996</v>
      </c>
      <c r="AU3146" s="14">
        <f t="shared" si="366"/>
        <v>-0.33999999999999986</v>
      </c>
      <c r="AW3146" s="14">
        <f t="shared" si="363"/>
        <v>3.1300000000000003</v>
      </c>
      <c r="AY3146" s="14">
        <f t="shared" si="364"/>
        <v>2.1419999999999999</v>
      </c>
      <c r="BA3146" s="15">
        <v>41303</v>
      </c>
      <c r="BB3146" s="14">
        <v>346.92759999999998</v>
      </c>
      <c r="BD3146" s="15"/>
    </row>
    <row r="3147" spans="2:56" x14ac:dyDescent="0.2">
      <c r="B3147" s="15">
        <v>41304</v>
      </c>
      <c r="C3147" s="14">
        <v>1.7109999999999999</v>
      </c>
      <c r="E3147" s="15">
        <v>41304</v>
      </c>
      <c r="F3147" s="14">
        <v>2.3029999999999999</v>
      </c>
      <c r="H3147" s="15">
        <v>41304</v>
      </c>
      <c r="I3147" s="14">
        <v>5.2249999999999996</v>
      </c>
      <c r="K3147" s="15">
        <v>41304</v>
      </c>
      <c r="L3147" s="14">
        <v>4.3170000000000002</v>
      </c>
      <c r="N3147" s="15">
        <v>41304</v>
      </c>
      <c r="O3147" s="14">
        <v>2.516</v>
      </c>
      <c r="Q3147" s="15">
        <v>41304</v>
      </c>
      <c r="R3147" s="14">
        <v>1.8940000000000001</v>
      </c>
      <c r="T3147" s="15">
        <v>41304</v>
      </c>
      <c r="U3147" s="14">
        <v>2.0219999999999998</v>
      </c>
      <c r="W3147" s="15">
        <v>41304</v>
      </c>
      <c r="X3147" s="14">
        <v>6.0750000000000002</v>
      </c>
      <c r="Z3147" s="15">
        <v>41304</v>
      </c>
      <c r="AA3147" s="14">
        <v>1.8839999999999999</v>
      </c>
      <c r="AC3147" s="14">
        <f t="shared" si="365"/>
        <v>2.9881787424687158</v>
      </c>
      <c r="AE3147" s="15">
        <v>41304</v>
      </c>
      <c r="AF3147" s="14">
        <v>1.992</v>
      </c>
      <c r="AH3147" s="15">
        <v>41304</v>
      </c>
      <c r="AI3147" s="14">
        <v>2.1139999999999999</v>
      </c>
      <c r="AK3147" s="15">
        <v>41304</v>
      </c>
      <c r="AL3147" s="14">
        <v>2.04</v>
      </c>
      <c r="AM3147" s="14">
        <f t="shared" si="360"/>
        <v>0.94817874246871581</v>
      </c>
      <c r="AN3147" s="15">
        <v>41304</v>
      </c>
      <c r="AO3147" s="14">
        <v>2.8039000000000001</v>
      </c>
      <c r="AP3147" s="14">
        <f t="shared" si="361"/>
        <v>-0.81190000000000007</v>
      </c>
      <c r="AQ3147" s="15">
        <v>41304</v>
      </c>
      <c r="AR3147" s="14">
        <v>3.37</v>
      </c>
      <c r="AS3147" s="14">
        <f t="shared" si="362"/>
        <v>-1.2560000000000002</v>
      </c>
      <c r="AU3147" s="14">
        <f t="shared" si="366"/>
        <v>-0.32900000000000018</v>
      </c>
      <c r="AW3147" s="14">
        <f t="shared" si="363"/>
        <v>3.1849999999999996</v>
      </c>
      <c r="AY3147" s="14">
        <f t="shared" si="364"/>
        <v>2.2770000000000001</v>
      </c>
      <c r="BA3147" s="15">
        <v>41304</v>
      </c>
      <c r="BB3147" s="14">
        <v>351.44720000000001</v>
      </c>
      <c r="BD3147" s="15"/>
    </row>
    <row r="3148" spans="2:56" x14ac:dyDescent="0.2">
      <c r="B3148" s="15">
        <v>41305</v>
      </c>
      <c r="C3148" s="14">
        <v>1.6800000000000002</v>
      </c>
      <c r="E3148" s="15">
        <v>41305</v>
      </c>
      <c r="F3148" s="14">
        <v>2.2570000000000001</v>
      </c>
      <c r="H3148" s="15">
        <v>41305</v>
      </c>
      <c r="I3148" s="14">
        <v>5.1829999999999998</v>
      </c>
      <c r="K3148" s="15">
        <v>41305</v>
      </c>
      <c r="L3148" s="14">
        <v>4.3109999999999999</v>
      </c>
      <c r="N3148" s="15">
        <v>41305</v>
      </c>
      <c r="O3148" s="14">
        <v>2.484</v>
      </c>
      <c r="Q3148" s="15">
        <v>41305</v>
      </c>
      <c r="R3148" s="14">
        <v>1.865</v>
      </c>
      <c r="T3148" s="15">
        <v>41305</v>
      </c>
      <c r="U3148" s="14">
        <v>1.9849999999999999</v>
      </c>
      <c r="W3148" s="15">
        <v>41305</v>
      </c>
      <c r="X3148" s="14">
        <v>6.1269999999999998</v>
      </c>
      <c r="Z3148" s="15">
        <v>41305</v>
      </c>
      <c r="AA3148" s="14">
        <v>1.869</v>
      </c>
      <c r="AC3148" s="14">
        <f t="shared" si="365"/>
        <v>2.9595910706009576</v>
      </c>
      <c r="AE3148" s="15">
        <v>41305</v>
      </c>
      <c r="AF3148" s="14">
        <v>1.9849000000000001</v>
      </c>
      <c r="AH3148" s="15">
        <v>41305</v>
      </c>
      <c r="AI3148" s="14">
        <v>2.097</v>
      </c>
      <c r="AK3148" s="15">
        <v>41305</v>
      </c>
      <c r="AL3148" s="14">
        <v>2.036</v>
      </c>
      <c r="AM3148" s="14">
        <f t="shared" si="360"/>
        <v>0.92359107060095758</v>
      </c>
      <c r="AN3148" s="15">
        <v>41305</v>
      </c>
      <c r="AO3148" s="14">
        <v>2.8216000000000001</v>
      </c>
      <c r="AP3148" s="14">
        <f t="shared" si="361"/>
        <v>-0.8367</v>
      </c>
      <c r="AQ3148" s="15">
        <v>41305</v>
      </c>
      <c r="AR3148" s="14">
        <v>3.39</v>
      </c>
      <c r="AS3148" s="14">
        <f t="shared" si="362"/>
        <v>-1.2930000000000001</v>
      </c>
      <c r="AU3148" s="14">
        <f t="shared" si="366"/>
        <v>-0.35599999999999987</v>
      </c>
      <c r="AW3148" s="14">
        <f t="shared" si="363"/>
        <v>3.1469999999999998</v>
      </c>
      <c r="AY3148" s="14">
        <f t="shared" si="364"/>
        <v>2.2749999999999999</v>
      </c>
      <c r="BA3148" s="15">
        <v>41305</v>
      </c>
      <c r="BB3148" s="14">
        <v>350.31060000000002</v>
      </c>
      <c r="BD3148" s="15"/>
    </row>
    <row r="3149" spans="2:56" x14ac:dyDescent="0.2">
      <c r="B3149" s="15">
        <v>41306</v>
      </c>
      <c r="C3149" s="14">
        <v>1.6720000000000002</v>
      </c>
      <c r="E3149" s="15">
        <v>41306</v>
      </c>
      <c r="F3149" s="14">
        <v>2.25</v>
      </c>
      <c r="H3149" s="15">
        <v>41306</v>
      </c>
      <c r="I3149" s="14">
        <v>5.2080000000000002</v>
      </c>
      <c r="K3149" s="15">
        <v>41306</v>
      </c>
      <c r="L3149" s="14">
        <v>4.3289999999999997</v>
      </c>
      <c r="N3149" s="15">
        <v>41306</v>
      </c>
      <c r="O3149" s="14">
        <v>2.4740000000000002</v>
      </c>
      <c r="Q3149" s="15">
        <v>41306</v>
      </c>
      <c r="R3149" s="14">
        <v>1.863</v>
      </c>
      <c r="T3149" s="15">
        <v>41306</v>
      </c>
      <c r="U3149" s="14">
        <v>1.9769999999999999</v>
      </c>
      <c r="W3149" s="15">
        <v>41306</v>
      </c>
      <c r="X3149" s="14">
        <v>6.1820000000000004</v>
      </c>
      <c r="Z3149" s="15">
        <v>41306</v>
      </c>
      <c r="AA3149" s="14">
        <v>1.8679999999999999</v>
      </c>
      <c r="AC3149" s="14">
        <f t="shared" si="365"/>
        <v>2.9633843658272827</v>
      </c>
      <c r="AE3149" s="15">
        <v>41306</v>
      </c>
      <c r="AF3149" s="14">
        <v>2.0148999999999999</v>
      </c>
      <c r="AH3149" s="15">
        <v>41306</v>
      </c>
      <c r="AI3149" s="14">
        <v>2.097</v>
      </c>
      <c r="AK3149" s="15">
        <v>41306</v>
      </c>
      <c r="AL3149" s="14">
        <v>2.06</v>
      </c>
      <c r="AM3149" s="14">
        <f t="shared" si="360"/>
        <v>0.90338436582728265</v>
      </c>
      <c r="AN3149" s="15">
        <v>41306</v>
      </c>
      <c r="AO3149" s="14">
        <v>2.8246000000000002</v>
      </c>
      <c r="AP3149" s="14">
        <f t="shared" si="361"/>
        <v>-0.80970000000000031</v>
      </c>
      <c r="AQ3149" s="15">
        <v>41306</v>
      </c>
      <c r="AR3149" s="14">
        <v>3.375</v>
      </c>
      <c r="AS3149" s="14">
        <f t="shared" si="362"/>
        <v>-1.278</v>
      </c>
      <c r="AU3149" s="14">
        <f t="shared" si="366"/>
        <v>-0.3879999999999999</v>
      </c>
      <c r="AW3149" s="14">
        <f t="shared" si="363"/>
        <v>3.1480000000000001</v>
      </c>
      <c r="AY3149" s="14">
        <f t="shared" si="364"/>
        <v>2.2689999999999997</v>
      </c>
      <c r="BA3149" s="15">
        <v>41306</v>
      </c>
      <c r="BB3149" s="14">
        <v>353.53129999999999</v>
      </c>
      <c r="BD3149" s="15"/>
    </row>
    <row r="3150" spans="2:56" x14ac:dyDescent="0.2">
      <c r="B3150" s="15">
        <v>41307</v>
      </c>
      <c r="C3150" s="14">
        <v>1.6720000000000002</v>
      </c>
      <c r="E3150" s="15">
        <v>41307</v>
      </c>
      <c r="F3150" s="14">
        <v>2.25</v>
      </c>
      <c r="H3150" s="15">
        <v>41307</v>
      </c>
      <c r="I3150" s="14">
        <v>5.2080000000000002</v>
      </c>
      <c r="K3150" s="15">
        <v>41307</v>
      </c>
      <c r="L3150" s="14">
        <v>4.3289999999999997</v>
      </c>
      <c r="N3150" s="15">
        <v>41307</v>
      </c>
      <c r="O3150" s="14">
        <v>2.4740000000000002</v>
      </c>
      <c r="Q3150" s="15">
        <v>41307</v>
      </c>
      <c r="R3150" s="14">
        <v>1.863</v>
      </c>
      <c r="T3150" s="15">
        <v>41307</v>
      </c>
      <c r="U3150" s="14">
        <v>1.9769999999999999</v>
      </c>
      <c r="W3150" s="15">
        <v>41307</v>
      </c>
      <c r="X3150" s="14">
        <v>6.1820000000000004</v>
      </c>
      <c r="Z3150" s="15">
        <v>41307</v>
      </c>
      <c r="AA3150" s="14">
        <v>1.8679999999999999</v>
      </c>
      <c r="AC3150" s="14">
        <f t="shared" si="365"/>
        <v>2.9633843658272827</v>
      </c>
      <c r="AE3150" s="15">
        <v>41307</v>
      </c>
      <c r="AF3150" s="14">
        <v>2.0148999999999999</v>
      </c>
      <c r="AH3150" s="15">
        <v>41307</v>
      </c>
      <c r="AI3150" s="14">
        <v>2.097</v>
      </c>
      <c r="AK3150" s="15">
        <v>41307</v>
      </c>
      <c r="AL3150" s="14">
        <v>2.06</v>
      </c>
      <c r="AM3150" s="14">
        <f t="shared" si="360"/>
        <v>0.90338436582728265</v>
      </c>
      <c r="AN3150" s="15">
        <v>41307</v>
      </c>
      <c r="AO3150" s="14">
        <v>2.8246000000000002</v>
      </c>
      <c r="AP3150" s="14">
        <f t="shared" si="361"/>
        <v>-0.80970000000000031</v>
      </c>
      <c r="AQ3150" s="15">
        <v>41307</v>
      </c>
      <c r="AR3150" s="14">
        <v>3.375</v>
      </c>
      <c r="AS3150" s="14">
        <f t="shared" si="362"/>
        <v>-1.278</v>
      </c>
      <c r="AU3150" s="14">
        <f t="shared" si="366"/>
        <v>-0.3879999999999999</v>
      </c>
      <c r="AW3150" s="14">
        <f t="shared" si="363"/>
        <v>3.1480000000000001</v>
      </c>
      <c r="AY3150" s="14">
        <f t="shared" si="364"/>
        <v>2.2689999999999997</v>
      </c>
      <c r="BA3150" s="15">
        <v>41307</v>
      </c>
      <c r="BB3150" s="14">
        <v>353.53129999999999</v>
      </c>
      <c r="BD3150" s="15"/>
    </row>
    <row r="3151" spans="2:56" x14ac:dyDescent="0.2">
      <c r="B3151" s="15">
        <v>41308</v>
      </c>
      <c r="C3151" s="14">
        <v>1.6720000000000002</v>
      </c>
      <c r="E3151" s="15">
        <v>41308</v>
      </c>
      <c r="F3151" s="14">
        <v>2.25</v>
      </c>
      <c r="H3151" s="15">
        <v>41308</v>
      </c>
      <c r="I3151" s="14">
        <v>5.2080000000000002</v>
      </c>
      <c r="K3151" s="15">
        <v>41308</v>
      </c>
      <c r="L3151" s="14">
        <v>4.3289999999999997</v>
      </c>
      <c r="N3151" s="15">
        <v>41308</v>
      </c>
      <c r="O3151" s="14">
        <v>2.4740000000000002</v>
      </c>
      <c r="Q3151" s="15">
        <v>41308</v>
      </c>
      <c r="R3151" s="14">
        <v>1.863</v>
      </c>
      <c r="T3151" s="15">
        <v>41308</v>
      </c>
      <c r="U3151" s="14">
        <v>1.9769999999999999</v>
      </c>
      <c r="W3151" s="15">
        <v>41308</v>
      </c>
      <c r="X3151" s="14">
        <v>6.1820000000000004</v>
      </c>
      <c r="Z3151" s="15">
        <v>41308</v>
      </c>
      <c r="AA3151" s="14">
        <v>1.8679999999999999</v>
      </c>
      <c r="AC3151" s="14">
        <f t="shared" si="365"/>
        <v>2.9633843658272827</v>
      </c>
      <c r="AE3151" s="15">
        <v>41308</v>
      </c>
      <c r="AF3151" s="14">
        <v>2.0148999999999999</v>
      </c>
      <c r="AH3151" s="15">
        <v>41308</v>
      </c>
      <c r="AI3151" s="14">
        <v>2.097</v>
      </c>
      <c r="AK3151" s="15">
        <v>41308</v>
      </c>
      <c r="AL3151" s="14">
        <v>2.06</v>
      </c>
      <c r="AM3151" s="14">
        <f t="shared" si="360"/>
        <v>0.90338436582728265</v>
      </c>
      <c r="AN3151" s="15">
        <v>41308</v>
      </c>
      <c r="AO3151" s="14">
        <v>2.8246000000000002</v>
      </c>
      <c r="AP3151" s="14">
        <f t="shared" si="361"/>
        <v>-0.80970000000000031</v>
      </c>
      <c r="AQ3151" s="15">
        <v>41308</v>
      </c>
      <c r="AR3151" s="14">
        <v>3.375</v>
      </c>
      <c r="AS3151" s="14">
        <f t="shared" si="362"/>
        <v>-1.278</v>
      </c>
      <c r="AU3151" s="14">
        <f t="shared" si="366"/>
        <v>-0.3879999999999999</v>
      </c>
      <c r="AW3151" s="14">
        <f t="shared" si="363"/>
        <v>3.1480000000000001</v>
      </c>
      <c r="AY3151" s="14">
        <f t="shared" si="364"/>
        <v>2.2689999999999997</v>
      </c>
      <c r="BA3151" s="15">
        <v>41308</v>
      </c>
      <c r="BB3151" s="14">
        <v>353.53129999999999</v>
      </c>
      <c r="BD3151" s="15"/>
    </row>
    <row r="3152" spans="2:56" x14ac:dyDescent="0.2">
      <c r="B3152" s="15">
        <v>41309</v>
      </c>
      <c r="C3152" s="14">
        <v>1.611</v>
      </c>
      <c r="E3152" s="15">
        <v>41309</v>
      </c>
      <c r="F3152" s="14">
        <v>2.2439999999999998</v>
      </c>
      <c r="H3152" s="15">
        <v>41309</v>
      </c>
      <c r="I3152" s="14">
        <v>5.4379999999999997</v>
      </c>
      <c r="K3152" s="15">
        <v>41309</v>
      </c>
      <c r="L3152" s="14">
        <v>4.468</v>
      </c>
      <c r="N3152" s="15">
        <v>41309</v>
      </c>
      <c r="O3152" s="14">
        <v>2.4729999999999999</v>
      </c>
      <c r="Q3152" s="15">
        <v>41309</v>
      </c>
      <c r="R3152" s="14">
        <v>1.8120000000000001</v>
      </c>
      <c r="T3152" s="15">
        <v>41309</v>
      </c>
      <c r="U3152" s="14">
        <v>1.94</v>
      </c>
      <c r="W3152" s="15">
        <v>41309</v>
      </c>
      <c r="X3152" s="14">
        <v>6.4420000000000002</v>
      </c>
      <c r="Z3152" s="15">
        <v>41309</v>
      </c>
      <c r="AA3152" s="14">
        <v>1.8180000000000001</v>
      </c>
      <c r="AC3152" s="14">
        <f t="shared" si="365"/>
        <v>3.0046757299551983</v>
      </c>
      <c r="AE3152" s="15">
        <v>41309</v>
      </c>
      <c r="AF3152" s="14">
        <v>1.9548000000000001</v>
      </c>
      <c r="AH3152" s="15">
        <v>41309</v>
      </c>
      <c r="AI3152" s="14">
        <v>2.0779999999999998</v>
      </c>
      <c r="AK3152" s="15">
        <v>41309</v>
      </c>
      <c r="AL3152" s="14">
        <v>2.0699999999999998</v>
      </c>
      <c r="AM3152" s="14">
        <f t="shared" si="360"/>
        <v>0.93467572995519843</v>
      </c>
      <c r="AN3152" s="15">
        <v>41309</v>
      </c>
      <c r="AO3152" s="14">
        <v>2.8169</v>
      </c>
      <c r="AP3152" s="14">
        <f t="shared" si="361"/>
        <v>-0.86209999999999987</v>
      </c>
      <c r="AQ3152" s="15">
        <v>41309</v>
      </c>
      <c r="AR3152" s="14">
        <v>3.395</v>
      </c>
      <c r="AS3152" s="14">
        <f t="shared" si="362"/>
        <v>-1.3170000000000002</v>
      </c>
      <c r="AU3152" s="14">
        <f t="shared" si="366"/>
        <v>-0.45899999999999985</v>
      </c>
      <c r="AW3152" s="14">
        <f t="shared" si="363"/>
        <v>3.3679999999999999</v>
      </c>
      <c r="AY3152" s="14">
        <f t="shared" si="364"/>
        <v>2.3980000000000001</v>
      </c>
      <c r="BA3152" s="15">
        <v>41309</v>
      </c>
      <c r="BB3152" s="14">
        <v>382.64589999999998</v>
      </c>
      <c r="BD3152" s="15"/>
    </row>
    <row r="3153" spans="2:56" x14ac:dyDescent="0.2">
      <c r="B3153" s="15">
        <v>41310</v>
      </c>
      <c r="C3153" s="14">
        <v>1.651</v>
      </c>
      <c r="E3153" s="15">
        <v>41310</v>
      </c>
      <c r="F3153" s="14">
        <v>2.2749999999999999</v>
      </c>
      <c r="H3153" s="15">
        <v>41310</v>
      </c>
      <c r="I3153" s="14">
        <v>5.3780000000000001</v>
      </c>
      <c r="K3153" s="15">
        <v>41310</v>
      </c>
      <c r="L3153" s="14">
        <v>4.4580000000000002</v>
      </c>
      <c r="N3153" s="15">
        <v>41310</v>
      </c>
      <c r="O3153" s="14">
        <v>2.4929999999999999</v>
      </c>
      <c r="Q3153" s="15">
        <v>41310</v>
      </c>
      <c r="R3153" s="14">
        <v>1.841</v>
      </c>
      <c r="T3153" s="15">
        <v>41310</v>
      </c>
      <c r="U3153" s="14">
        <v>1.9710000000000001</v>
      </c>
      <c r="W3153" s="15">
        <v>41310</v>
      </c>
      <c r="X3153" s="14">
        <v>6.4130000000000003</v>
      </c>
      <c r="Z3153" s="15">
        <v>41310</v>
      </c>
      <c r="AA3153" s="14">
        <v>1.8399999999999999</v>
      </c>
      <c r="AC3153" s="14">
        <f t="shared" si="365"/>
        <v>3.0156222771512442</v>
      </c>
      <c r="AE3153" s="15">
        <v>41310</v>
      </c>
      <c r="AF3153" s="14">
        <v>1.998</v>
      </c>
      <c r="AH3153" s="15">
        <v>41310</v>
      </c>
      <c r="AI3153" s="14">
        <v>2.12</v>
      </c>
      <c r="AK3153" s="15">
        <v>41310</v>
      </c>
      <c r="AL3153" s="14">
        <v>2.085</v>
      </c>
      <c r="AM3153" s="14">
        <f t="shared" si="360"/>
        <v>0.93062227715124424</v>
      </c>
      <c r="AN3153" s="15">
        <v>41310</v>
      </c>
      <c r="AO3153" s="14">
        <v>2.8174999999999999</v>
      </c>
      <c r="AP3153" s="14">
        <f t="shared" si="361"/>
        <v>-0.8194999999999999</v>
      </c>
      <c r="AQ3153" s="15">
        <v>41310</v>
      </c>
      <c r="AR3153" s="14">
        <v>3.375</v>
      </c>
      <c r="AS3153" s="14">
        <f t="shared" si="362"/>
        <v>-1.2549999999999999</v>
      </c>
      <c r="AU3153" s="14">
        <f t="shared" si="366"/>
        <v>-0.43399999999999994</v>
      </c>
      <c r="AW3153" s="14">
        <f t="shared" si="363"/>
        <v>3.2930000000000001</v>
      </c>
      <c r="AY3153" s="14">
        <f t="shared" si="364"/>
        <v>2.3730000000000002</v>
      </c>
      <c r="BA3153" s="15">
        <v>41310</v>
      </c>
      <c r="BB3153" s="14">
        <v>372.6671</v>
      </c>
      <c r="BD3153" s="15"/>
    </row>
    <row r="3154" spans="2:56" x14ac:dyDescent="0.2">
      <c r="B3154" s="15">
        <v>41311</v>
      </c>
      <c r="C3154" s="14">
        <v>1.63</v>
      </c>
      <c r="E3154" s="15">
        <v>41311</v>
      </c>
      <c r="F3154" s="14">
        <v>2.2800000000000002</v>
      </c>
      <c r="H3154" s="15">
        <v>41311</v>
      </c>
      <c r="I3154" s="14">
        <v>5.4480000000000004</v>
      </c>
      <c r="K3154" s="15">
        <v>41311</v>
      </c>
      <c r="L3154" s="14">
        <v>4.5839999999999996</v>
      </c>
      <c r="N3154" s="15">
        <v>41311</v>
      </c>
      <c r="O3154" s="14">
        <v>2.5030000000000001</v>
      </c>
      <c r="Q3154" s="15">
        <v>41311</v>
      </c>
      <c r="R3154" s="14">
        <v>1.837</v>
      </c>
      <c r="T3154" s="15">
        <v>41311</v>
      </c>
      <c r="U3154" s="14">
        <v>1.9710000000000001</v>
      </c>
      <c r="W3154" s="15">
        <v>41311</v>
      </c>
      <c r="X3154" s="14">
        <v>6.5369999999999999</v>
      </c>
      <c r="Z3154" s="15">
        <v>41311</v>
      </c>
      <c r="AA3154" s="14">
        <v>1.827</v>
      </c>
      <c r="AC3154" s="14">
        <f t="shared" si="365"/>
        <v>3.0476187239301717</v>
      </c>
      <c r="AE3154" s="15">
        <v>41311</v>
      </c>
      <c r="AF3154" s="14">
        <v>1.9603000000000002</v>
      </c>
      <c r="AH3154" s="15">
        <v>41311</v>
      </c>
      <c r="AI3154" s="14">
        <v>2.0960000000000001</v>
      </c>
      <c r="AK3154" s="15">
        <v>41311</v>
      </c>
      <c r="AL3154" s="14">
        <v>2.085</v>
      </c>
      <c r="AM3154" s="14">
        <f t="shared" si="360"/>
        <v>0.96261872393017178</v>
      </c>
      <c r="AN3154" s="15">
        <v>41311</v>
      </c>
      <c r="AO3154" s="14">
        <v>2.8068</v>
      </c>
      <c r="AP3154" s="14">
        <f t="shared" si="361"/>
        <v>-0.84649999999999981</v>
      </c>
      <c r="AQ3154" s="15">
        <v>41311</v>
      </c>
      <c r="AR3154" s="14">
        <v>3.3449999999999998</v>
      </c>
      <c r="AS3154" s="14">
        <f t="shared" si="362"/>
        <v>-1.2489999999999997</v>
      </c>
      <c r="AU3154" s="14">
        <f t="shared" si="366"/>
        <v>-0.45500000000000007</v>
      </c>
      <c r="AW3154" s="14">
        <f t="shared" si="363"/>
        <v>3.3630000000000004</v>
      </c>
      <c r="AY3154" s="14">
        <f t="shared" si="364"/>
        <v>2.4989999999999997</v>
      </c>
      <c r="BA3154" s="15">
        <v>41311</v>
      </c>
      <c r="BB3154" s="14">
        <v>381.75110000000001</v>
      </c>
      <c r="BD3154" s="15"/>
    </row>
    <row r="3155" spans="2:56" x14ac:dyDescent="0.2">
      <c r="B3155" s="15">
        <v>41312</v>
      </c>
      <c r="C3155" s="14">
        <v>1.6040000000000001</v>
      </c>
      <c r="E3155" s="15">
        <v>41312</v>
      </c>
      <c r="F3155" s="14">
        <v>2.2439999999999998</v>
      </c>
      <c r="H3155" s="15">
        <v>41312</v>
      </c>
      <c r="I3155" s="14">
        <v>5.4180000000000001</v>
      </c>
      <c r="K3155" s="15">
        <v>41312</v>
      </c>
      <c r="L3155" s="14">
        <v>4.5839999999999996</v>
      </c>
      <c r="N3155" s="15">
        <v>41312</v>
      </c>
      <c r="O3155" s="14">
        <v>2.4779999999999998</v>
      </c>
      <c r="Q3155" s="15">
        <v>41312</v>
      </c>
      <c r="R3155" s="14">
        <v>1.806</v>
      </c>
      <c r="T3155" s="15">
        <v>41312</v>
      </c>
      <c r="U3155" s="14">
        <v>1.94</v>
      </c>
      <c r="W3155" s="15">
        <v>41312</v>
      </c>
      <c r="X3155" s="14">
        <v>6.5990000000000002</v>
      </c>
      <c r="Z3155" s="15">
        <v>41312</v>
      </c>
      <c r="AA3155" s="14">
        <v>1.8</v>
      </c>
      <c r="AC3155" s="14">
        <f t="shared" si="365"/>
        <v>3.0257518924764399</v>
      </c>
      <c r="AE3155" s="15">
        <v>41312</v>
      </c>
      <c r="AF3155" s="14">
        <v>1.9567999999999999</v>
      </c>
      <c r="AH3155" s="15">
        <v>41312</v>
      </c>
      <c r="AI3155" s="14">
        <v>2.1040000000000001</v>
      </c>
      <c r="AK3155" s="15">
        <v>41312</v>
      </c>
      <c r="AL3155" s="14">
        <v>2.085</v>
      </c>
      <c r="AM3155" s="14">
        <f t="shared" si="360"/>
        <v>0.94075189247643998</v>
      </c>
      <c r="AN3155" s="15">
        <v>41312</v>
      </c>
      <c r="AO3155" s="14">
        <v>2.8018999999999998</v>
      </c>
      <c r="AP3155" s="14">
        <f t="shared" si="361"/>
        <v>-0.84509999999999996</v>
      </c>
      <c r="AQ3155" s="15">
        <v>41312</v>
      </c>
      <c r="AR3155" s="14">
        <v>3.4</v>
      </c>
      <c r="AS3155" s="14">
        <f t="shared" si="362"/>
        <v>-1.2959999999999998</v>
      </c>
      <c r="AU3155" s="14">
        <f t="shared" si="366"/>
        <v>-0.48099999999999987</v>
      </c>
      <c r="AW3155" s="14">
        <f t="shared" si="363"/>
        <v>3.3330000000000002</v>
      </c>
      <c r="AY3155" s="14">
        <f t="shared" si="364"/>
        <v>2.4989999999999997</v>
      </c>
      <c r="BA3155" s="15">
        <v>41312</v>
      </c>
      <c r="BB3155" s="14">
        <v>381.33519999999999</v>
      </c>
      <c r="BD3155" s="15"/>
    </row>
    <row r="3156" spans="2:56" x14ac:dyDescent="0.2">
      <c r="B3156" s="15">
        <v>41313</v>
      </c>
      <c r="C3156" s="14">
        <v>1.609</v>
      </c>
      <c r="E3156" s="15">
        <v>41313</v>
      </c>
      <c r="F3156" s="14">
        <v>2.2359999999999998</v>
      </c>
      <c r="H3156" s="15">
        <v>41313</v>
      </c>
      <c r="I3156" s="14">
        <v>5.3620000000000001</v>
      </c>
      <c r="K3156" s="15">
        <v>41313</v>
      </c>
      <c r="L3156" s="14">
        <v>4.5529999999999999</v>
      </c>
      <c r="N3156" s="15">
        <v>41313</v>
      </c>
      <c r="O3156" s="14">
        <v>2.4699999999999998</v>
      </c>
      <c r="Q3156" s="15">
        <v>41313</v>
      </c>
      <c r="R3156" s="14">
        <v>1.7989999999999999</v>
      </c>
      <c r="T3156" s="15">
        <v>41313</v>
      </c>
      <c r="U3156" s="14">
        <v>1.9330000000000001</v>
      </c>
      <c r="W3156" s="15">
        <v>41313</v>
      </c>
      <c r="X3156" s="14">
        <v>6.55</v>
      </c>
      <c r="Z3156" s="15">
        <v>41313</v>
      </c>
      <c r="AA3156" s="14">
        <v>1.7930000000000001</v>
      </c>
      <c r="AC3156" s="14">
        <f t="shared" si="365"/>
        <v>3.0094449250733812</v>
      </c>
      <c r="AE3156" s="15">
        <v>41313</v>
      </c>
      <c r="AF3156" s="14">
        <v>1.9499</v>
      </c>
      <c r="AH3156" s="15">
        <v>41313</v>
      </c>
      <c r="AI3156" s="14">
        <v>2.0950000000000002</v>
      </c>
      <c r="AK3156" s="15">
        <v>41313</v>
      </c>
      <c r="AL3156" s="14">
        <v>2.089</v>
      </c>
      <c r="AM3156" s="14">
        <f t="shared" si="360"/>
        <v>0.92044492507338127</v>
      </c>
      <c r="AN3156" s="15">
        <v>41313</v>
      </c>
      <c r="AO3156" s="14">
        <v>2.7927999999999997</v>
      </c>
      <c r="AP3156" s="14">
        <f t="shared" si="361"/>
        <v>-0.84289999999999976</v>
      </c>
      <c r="AQ3156" s="15">
        <v>41313</v>
      </c>
      <c r="AR3156" s="14">
        <v>3.3929999999999998</v>
      </c>
      <c r="AS3156" s="14">
        <f t="shared" si="362"/>
        <v>-1.2979999999999996</v>
      </c>
      <c r="AU3156" s="14">
        <f t="shared" si="366"/>
        <v>-0.48</v>
      </c>
      <c r="AW3156" s="14">
        <f t="shared" si="363"/>
        <v>3.2730000000000001</v>
      </c>
      <c r="AY3156" s="14">
        <f t="shared" si="364"/>
        <v>2.464</v>
      </c>
      <c r="BA3156" s="15">
        <v>41313</v>
      </c>
      <c r="BB3156" s="14">
        <v>375.28109999999998</v>
      </c>
      <c r="BD3156" s="15"/>
    </row>
    <row r="3157" spans="2:56" x14ac:dyDescent="0.2">
      <c r="B3157" s="15">
        <v>41314</v>
      </c>
      <c r="C3157" s="14">
        <v>1.609</v>
      </c>
      <c r="E3157" s="15">
        <v>41314</v>
      </c>
      <c r="F3157" s="14">
        <v>2.2359999999999998</v>
      </c>
      <c r="H3157" s="15">
        <v>41314</v>
      </c>
      <c r="I3157" s="14">
        <v>5.3620000000000001</v>
      </c>
      <c r="K3157" s="15">
        <v>41314</v>
      </c>
      <c r="L3157" s="14">
        <v>4.5529999999999999</v>
      </c>
      <c r="N3157" s="15">
        <v>41314</v>
      </c>
      <c r="O3157" s="14">
        <v>2.4699999999999998</v>
      </c>
      <c r="Q3157" s="15">
        <v>41314</v>
      </c>
      <c r="R3157" s="14">
        <v>1.7989999999999999</v>
      </c>
      <c r="T3157" s="15">
        <v>41314</v>
      </c>
      <c r="U3157" s="14">
        <v>1.9330000000000001</v>
      </c>
      <c r="W3157" s="15">
        <v>41314</v>
      </c>
      <c r="X3157" s="14">
        <v>6.55</v>
      </c>
      <c r="Z3157" s="15">
        <v>41314</v>
      </c>
      <c r="AA3157" s="14">
        <v>1.7930000000000001</v>
      </c>
      <c r="AC3157" s="14">
        <f t="shared" si="365"/>
        <v>3.0094449250733812</v>
      </c>
      <c r="AE3157" s="15">
        <v>41314</v>
      </c>
      <c r="AF3157" s="14">
        <v>1.9499</v>
      </c>
      <c r="AH3157" s="15">
        <v>41314</v>
      </c>
      <c r="AI3157" s="14">
        <v>2.0950000000000002</v>
      </c>
      <c r="AK3157" s="15">
        <v>41314</v>
      </c>
      <c r="AL3157" s="14">
        <v>2.089</v>
      </c>
      <c r="AM3157" s="14">
        <f t="shared" si="360"/>
        <v>0.92044492507338127</v>
      </c>
      <c r="AN3157" s="15">
        <v>41314</v>
      </c>
      <c r="AO3157" s="14">
        <v>2.7927999999999997</v>
      </c>
      <c r="AP3157" s="14">
        <f t="shared" si="361"/>
        <v>-0.84289999999999976</v>
      </c>
      <c r="AQ3157" s="15">
        <v>41314</v>
      </c>
      <c r="AR3157" s="14">
        <v>3.3929999999999998</v>
      </c>
      <c r="AS3157" s="14">
        <f t="shared" si="362"/>
        <v>-1.2979999999999996</v>
      </c>
      <c r="AU3157" s="14">
        <f t="shared" si="366"/>
        <v>-0.48</v>
      </c>
      <c r="AW3157" s="14">
        <f t="shared" si="363"/>
        <v>3.2730000000000001</v>
      </c>
      <c r="AY3157" s="14">
        <f t="shared" si="364"/>
        <v>2.464</v>
      </c>
      <c r="BA3157" s="15">
        <v>41314</v>
      </c>
      <c r="BB3157" s="14">
        <v>375.28109999999998</v>
      </c>
      <c r="BD3157" s="15"/>
    </row>
    <row r="3158" spans="2:56" x14ac:dyDescent="0.2">
      <c r="B3158" s="15">
        <v>41315</v>
      </c>
      <c r="C3158" s="14">
        <v>1.609</v>
      </c>
      <c r="E3158" s="15">
        <v>41315</v>
      </c>
      <c r="F3158" s="14">
        <v>2.2359999999999998</v>
      </c>
      <c r="H3158" s="15">
        <v>41315</v>
      </c>
      <c r="I3158" s="14">
        <v>5.3620000000000001</v>
      </c>
      <c r="K3158" s="15">
        <v>41315</v>
      </c>
      <c r="L3158" s="14">
        <v>4.5529999999999999</v>
      </c>
      <c r="N3158" s="15">
        <v>41315</v>
      </c>
      <c r="O3158" s="14">
        <v>2.4699999999999998</v>
      </c>
      <c r="Q3158" s="15">
        <v>41315</v>
      </c>
      <c r="R3158" s="14">
        <v>1.7989999999999999</v>
      </c>
      <c r="T3158" s="15">
        <v>41315</v>
      </c>
      <c r="U3158" s="14">
        <v>1.9330000000000001</v>
      </c>
      <c r="W3158" s="15">
        <v>41315</v>
      </c>
      <c r="X3158" s="14">
        <v>6.55</v>
      </c>
      <c r="Z3158" s="15">
        <v>41315</v>
      </c>
      <c r="AA3158" s="14">
        <v>1.7930000000000001</v>
      </c>
      <c r="AC3158" s="14">
        <f t="shared" si="365"/>
        <v>3.0094449250733812</v>
      </c>
      <c r="AE3158" s="15">
        <v>41315</v>
      </c>
      <c r="AF3158" s="14">
        <v>1.9499</v>
      </c>
      <c r="AH3158" s="15">
        <v>41315</v>
      </c>
      <c r="AI3158" s="14">
        <v>2.0950000000000002</v>
      </c>
      <c r="AK3158" s="15">
        <v>41315</v>
      </c>
      <c r="AL3158" s="14">
        <v>2.089</v>
      </c>
      <c r="AM3158" s="14">
        <f t="shared" si="360"/>
        <v>0.92044492507338127</v>
      </c>
      <c r="AN3158" s="15">
        <v>41315</v>
      </c>
      <c r="AO3158" s="14">
        <v>2.7927999999999997</v>
      </c>
      <c r="AP3158" s="14">
        <f t="shared" si="361"/>
        <v>-0.84289999999999976</v>
      </c>
      <c r="AQ3158" s="15">
        <v>41315</v>
      </c>
      <c r="AR3158" s="14">
        <v>3.3929999999999998</v>
      </c>
      <c r="AS3158" s="14">
        <f t="shared" si="362"/>
        <v>-1.2979999999999996</v>
      </c>
      <c r="AU3158" s="14">
        <f t="shared" si="366"/>
        <v>-0.48</v>
      </c>
      <c r="AW3158" s="14">
        <f t="shared" si="363"/>
        <v>3.2730000000000001</v>
      </c>
      <c r="AY3158" s="14">
        <f t="shared" si="364"/>
        <v>2.464</v>
      </c>
      <c r="BA3158" s="15">
        <v>41315</v>
      </c>
      <c r="BB3158" s="14">
        <v>375.28109999999998</v>
      </c>
      <c r="BD3158" s="15"/>
    </row>
    <row r="3159" spans="2:56" x14ac:dyDescent="0.2">
      <c r="B3159" s="15">
        <v>41316</v>
      </c>
      <c r="C3159" s="14">
        <v>1.609</v>
      </c>
      <c r="E3159" s="15">
        <v>41316</v>
      </c>
      <c r="F3159" s="14">
        <v>2.2450000000000001</v>
      </c>
      <c r="H3159" s="15">
        <v>41316</v>
      </c>
      <c r="I3159" s="14">
        <v>5.4249999999999998</v>
      </c>
      <c r="K3159" s="15">
        <v>41316</v>
      </c>
      <c r="L3159" s="14">
        <v>4.62</v>
      </c>
      <c r="N3159" s="15">
        <v>41316</v>
      </c>
      <c r="O3159" s="14">
        <v>2.4769999999999999</v>
      </c>
      <c r="Q3159" s="15">
        <v>41316</v>
      </c>
      <c r="R3159" s="14">
        <v>1.8029999999999999</v>
      </c>
      <c r="T3159" s="15">
        <v>41316</v>
      </c>
      <c r="U3159" s="14">
        <v>1.9409999999999998</v>
      </c>
      <c r="W3159" s="15">
        <v>41316</v>
      </c>
      <c r="X3159" s="14">
        <v>6.6159999999999997</v>
      </c>
      <c r="Z3159" s="15">
        <v>41316</v>
      </c>
      <c r="AA3159" s="14">
        <v>1.794</v>
      </c>
      <c r="AC3159" s="14">
        <f t="shared" si="365"/>
        <v>3.0353105206241313</v>
      </c>
      <c r="AE3159" s="15">
        <v>41316</v>
      </c>
      <c r="AF3159" s="14">
        <v>1.9635</v>
      </c>
      <c r="AH3159" s="15">
        <v>41316</v>
      </c>
      <c r="AI3159" s="14">
        <v>2.1110000000000002</v>
      </c>
      <c r="AK3159" s="15">
        <v>41316</v>
      </c>
      <c r="AL3159" s="14">
        <v>2.0859999999999999</v>
      </c>
      <c r="AM3159" s="14">
        <f t="shared" si="360"/>
        <v>0.94931052062413146</v>
      </c>
      <c r="AN3159" s="15">
        <v>41316</v>
      </c>
      <c r="AO3159" s="14">
        <v>2.7946999999999997</v>
      </c>
      <c r="AP3159" s="14">
        <f t="shared" si="361"/>
        <v>-0.83119999999999972</v>
      </c>
      <c r="AQ3159" s="15">
        <v>41316</v>
      </c>
      <c r="AR3159" s="14">
        <v>3.4</v>
      </c>
      <c r="AS3159" s="14">
        <f t="shared" si="362"/>
        <v>-1.2889999999999997</v>
      </c>
      <c r="AU3159" s="14">
        <f t="shared" si="366"/>
        <v>-0.47699999999999987</v>
      </c>
      <c r="AW3159" s="14">
        <f t="shared" si="363"/>
        <v>3.339</v>
      </c>
      <c r="AY3159" s="14">
        <f t="shared" si="364"/>
        <v>2.5340000000000003</v>
      </c>
      <c r="BA3159" s="15">
        <v>41316</v>
      </c>
      <c r="BB3159" s="14">
        <v>381.55799999999999</v>
      </c>
      <c r="BD3159" s="15"/>
    </row>
    <row r="3160" spans="2:56" x14ac:dyDescent="0.2">
      <c r="B3160" s="15">
        <v>41317</v>
      </c>
      <c r="C3160" s="14">
        <v>1.629</v>
      </c>
      <c r="E3160" s="15">
        <v>41317</v>
      </c>
      <c r="F3160" s="14">
        <v>2.2640000000000002</v>
      </c>
      <c r="H3160" s="15">
        <v>41317</v>
      </c>
      <c r="I3160" s="14">
        <v>5.3230000000000004</v>
      </c>
      <c r="K3160" s="15">
        <v>41317</v>
      </c>
      <c r="L3160" s="14">
        <v>4.5069999999999997</v>
      </c>
      <c r="N3160" s="15">
        <v>41317</v>
      </c>
      <c r="O3160" s="14">
        <v>2.4910000000000001</v>
      </c>
      <c r="Q3160" s="15">
        <v>41317</v>
      </c>
      <c r="R3160" s="14">
        <v>1.831</v>
      </c>
      <c r="T3160" s="15">
        <v>41317</v>
      </c>
      <c r="U3160" s="14">
        <v>1.964</v>
      </c>
      <c r="W3160" s="15">
        <v>41317</v>
      </c>
      <c r="X3160" s="14">
        <v>6.52</v>
      </c>
      <c r="Z3160" s="15">
        <v>41317</v>
      </c>
      <c r="AA3160" s="14">
        <v>1.8140000000000001</v>
      </c>
      <c r="AC3160" s="14">
        <f t="shared" si="365"/>
        <v>3.010375251042793</v>
      </c>
      <c r="AE3160" s="15">
        <v>41317</v>
      </c>
      <c r="AF3160" s="14">
        <v>1.9769999999999999</v>
      </c>
      <c r="AH3160" s="15">
        <v>41317</v>
      </c>
      <c r="AI3160" s="14">
        <v>2.1030000000000002</v>
      </c>
      <c r="AK3160" s="15">
        <v>41317</v>
      </c>
      <c r="AL3160" s="14">
        <v>2.0840000000000001</v>
      </c>
      <c r="AM3160" s="14">
        <f t="shared" si="360"/>
        <v>0.92637525104279295</v>
      </c>
      <c r="AN3160" s="15">
        <v>41317</v>
      </c>
      <c r="AO3160" s="14">
        <v>2.8201999999999998</v>
      </c>
      <c r="AP3160" s="14">
        <f t="shared" si="361"/>
        <v>-0.84319999999999995</v>
      </c>
      <c r="AQ3160" s="15">
        <v>41317</v>
      </c>
      <c r="AR3160" s="14">
        <v>3.42</v>
      </c>
      <c r="AS3160" s="14">
        <f t="shared" si="362"/>
        <v>-1.3169999999999997</v>
      </c>
      <c r="AU3160" s="14">
        <f t="shared" si="366"/>
        <v>-0.45500000000000007</v>
      </c>
      <c r="AW3160" s="14">
        <f t="shared" si="363"/>
        <v>3.2390000000000003</v>
      </c>
      <c r="AY3160" s="14">
        <f t="shared" si="364"/>
        <v>2.4229999999999996</v>
      </c>
      <c r="BA3160" s="15">
        <v>41317</v>
      </c>
      <c r="BB3160" s="14">
        <v>369.40379999999999</v>
      </c>
      <c r="BD3160" s="15"/>
    </row>
    <row r="3161" spans="2:56" x14ac:dyDescent="0.2">
      <c r="B3161" s="15">
        <v>41318</v>
      </c>
      <c r="C3161" s="14">
        <v>1.671</v>
      </c>
      <c r="E3161" s="15">
        <v>41318</v>
      </c>
      <c r="F3161" s="14">
        <v>2.2850000000000001</v>
      </c>
      <c r="H3161" s="15">
        <v>41318</v>
      </c>
      <c r="I3161" s="14">
        <v>5.202</v>
      </c>
      <c r="K3161" s="15">
        <v>41318</v>
      </c>
      <c r="L3161" s="14">
        <v>4.3970000000000002</v>
      </c>
      <c r="N3161" s="15">
        <v>41318</v>
      </c>
      <c r="O3161" s="14">
        <v>2.5140000000000002</v>
      </c>
      <c r="Q3161" s="15">
        <v>41318</v>
      </c>
      <c r="R3161" s="14">
        <v>1.879</v>
      </c>
      <c r="T3161" s="15">
        <v>41318</v>
      </c>
      <c r="U3161" s="14">
        <v>1.9990000000000001</v>
      </c>
      <c r="W3161" s="15">
        <v>41318</v>
      </c>
      <c r="X3161" s="14">
        <v>6.319</v>
      </c>
      <c r="Z3161" s="15">
        <v>41318</v>
      </c>
      <c r="AA3161" s="14">
        <v>1.8540000000000001</v>
      </c>
      <c r="AC3161" s="14">
        <f t="shared" si="365"/>
        <v>2.9894742777691943</v>
      </c>
      <c r="AE3161" s="15">
        <v>41318</v>
      </c>
      <c r="AF3161" s="14">
        <v>2.0276999999999998</v>
      </c>
      <c r="AH3161" s="15">
        <v>41318</v>
      </c>
      <c r="AI3161" s="14">
        <v>2.2090000000000001</v>
      </c>
      <c r="AK3161" s="15">
        <v>41318</v>
      </c>
      <c r="AL3161" s="14">
        <v>2.08</v>
      </c>
      <c r="AM3161" s="14">
        <f t="shared" si="360"/>
        <v>0.90947427776919421</v>
      </c>
      <c r="AN3161" s="15">
        <v>41318</v>
      </c>
      <c r="AO3161" s="14">
        <v>2.7928999999999999</v>
      </c>
      <c r="AP3161" s="14">
        <f t="shared" si="361"/>
        <v>-0.7652000000000001</v>
      </c>
      <c r="AQ3161" s="15">
        <v>41318</v>
      </c>
      <c r="AR3161" s="14">
        <v>3.45</v>
      </c>
      <c r="AS3161" s="14">
        <f t="shared" si="362"/>
        <v>-1.2410000000000001</v>
      </c>
      <c r="AU3161" s="14">
        <f t="shared" si="366"/>
        <v>-0.40900000000000003</v>
      </c>
      <c r="AW3161" s="14">
        <f t="shared" si="363"/>
        <v>3.1219999999999999</v>
      </c>
      <c r="AY3161" s="14">
        <f t="shared" si="364"/>
        <v>2.3170000000000002</v>
      </c>
      <c r="BA3161" s="15">
        <v>41318</v>
      </c>
      <c r="BB3161" s="14">
        <v>353.09109999999998</v>
      </c>
      <c r="BD3161" s="15"/>
    </row>
    <row r="3162" spans="2:56" x14ac:dyDescent="0.2">
      <c r="B3162" s="15">
        <v>41319</v>
      </c>
      <c r="C3162" s="14">
        <v>1.643</v>
      </c>
      <c r="E3162" s="15">
        <v>41319</v>
      </c>
      <c r="F3162" s="14">
        <v>2.266</v>
      </c>
      <c r="H3162" s="15">
        <v>41319</v>
      </c>
      <c r="I3162" s="14">
        <v>5.1950000000000003</v>
      </c>
      <c r="K3162" s="15">
        <v>41319</v>
      </c>
      <c r="L3162" s="14">
        <v>4.4059999999999997</v>
      </c>
      <c r="N3162" s="15">
        <v>41319</v>
      </c>
      <c r="O3162" s="14">
        <v>2.5019999999999998</v>
      </c>
      <c r="Q3162" s="15">
        <v>41319</v>
      </c>
      <c r="R3162" s="14">
        <v>1.8620000000000001</v>
      </c>
      <c r="T3162" s="15">
        <v>41319</v>
      </c>
      <c r="U3162" s="14">
        <v>1.978</v>
      </c>
      <c r="W3162" s="15">
        <v>41319</v>
      </c>
      <c r="X3162" s="14">
        <v>6.23</v>
      </c>
      <c r="Z3162" s="15">
        <v>41319</v>
      </c>
      <c r="AA3162" s="14">
        <v>1.83</v>
      </c>
      <c r="AC3162" s="14">
        <f t="shared" si="365"/>
        <v>2.9732885833462066</v>
      </c>
      <c r="AE3162" s="15">
        <v>41319</v>
      </c>
      <c r="AF3162" s="14">
        <v>1.9973999999999998</v>
      </c>
      <c r="AH3162" s="15">
        <v>41319</v>
      </c>
      <c r="AI3162" s="14">
        <v>2.1949999999999998</v>
      </c>
      <c r="AK3162" s="15">
        <v>41319</v>
      </c>
      <c r="AL3162" s="14">
        <v>2.0720000000000001</v>
      </c>
      <c r="AM3162" s="14">
        <f t="shared" si="360"/>
        <v>0.90128858334620654</v>
      </c>
      <c r="AN3162" s="15">
        <v>41319</v>
      </c>
      <c r="AO3162" s="14">
        <v>2.8001</v>
      </c>
      <c r="AP3162" s="14">
        <f t="shared" si="361"/>
        <v>-0.80270000000000019</v>
      </c>
      <c r="AQ3162" s="15">
        <v>41319</v>
      </c>
      <c r="AR3162" s="14">
        <v>3.4449999999999998</v>
      </c>
      <c r="AS3162" s="14">
        <f t="shared" si="362"/>
        <v>-1.25</v>
      </c>
      <c r="AU3162" s="14">
        <f t="shared" si="366"/>
        <v>-0.42900000000000005</v>
      </c>
      <c r="AW3162" s="14">
        <f t="shared" si="363"/>
        <v>3.1230000000000002</v>
      </c>
      <c r="AY3162" s="14">
        <f t="shared" si="364"/>
        <v>2.3339999999999996</v>
      </c>
      <c r="BA3162" s="15">
        <v>41319</v>
      </c>
      <c r="BB3162" s="14">
        <v>355.23259999999999</v>
      </c>
      <c r="BD3162" s="15"/>
    </row>
    <row r="3163" spans="2:56" x14ac:dyDescent="0.2">
      <c r="B3163" s="15">
        <v>41320</v>
      </c>
      <c r="C3163" s="14">
        <v>1.6520000000000001</v>
      </c>
      <c r="E3163" s="15">
        <v>41320</v>
      </c>
      <c r="F3163" s="14">
        <v>2.278</v>
      </c>
      <c r="H3163" s="15">
        <v>41320</v>
      </c>
      <c r="I3163" s="14">
        <v>5.1929999999999996</v>
      </c>
      <c r="K3163" s="15">
        <v>41320</v>
      </c>
      <c r="L3163" s="14">
        <v>4.3819999999999997</v>
      </c>
      <c r="N3163" s="15">
        <v>41320</v>
      </c>
      <c r="O3163" s="14">
        <v>2.508</v>
      </c>
      <c r="Q3163" s="15">
        <v>41320</v>
      </c>
      <c r="R3163" s="14">
        <v>1.8780000000000001</v>
      </c>
      <c r="T3163" s="15">
        <v>41320</v>
      </c>
      <c r="U3163" s="14">
        <v>1.986</v>
      </c>
      <c r="W3163" s="15">
        <v>41320</v>
      </c>
      <c r="X3163" s="14">
        <v>6.1890000000000001</v>
      </c>
      <c r="Z3163" s="15">
        <v>41320</v>
      </c>
      <c r="AA3163" s="14">
        <v>1.839</v>
      </c>
      <c r="AC3163" s="14">
        <f t="shared" si="365"/>
        <v>2.9741110767804724</v>
      </c>
      <c r="AE3163" s="15">
        <v>41320</v>
      </c>
      <c r="AF3163" s="14">
        <v>2.0017</v>
      </c>
      <c r="AH3163" s="15">
        <v>41320</v>
      </c>
      <c r="AI3163" s="14">
        <v>2.1930000000000001</v>
      </c>
      <c r="AK3163" s="15">
        <v>41320</v>
      </c>
      <c r="AL3163" s="14">
        <v>2.0579999999999998</v>
      </c>
      <c r="AM3163" s="14">
        <f t="shared" si="360"/>
        <v>0.91611107678047254</v>
      </c>
      <c r="AN3163" s="15">
        <v>41320</v>
      </c>
      <c r="AO3163" s="14">
        <v>2.7755999999999998</v>
      </c>
      <c r="AP3163" s="14">
        <f t="shared" si="361"/>
        <v>-0.77389999999999981</v>
      </c>
      <c r="AQ3163" s="15">
        <v>41320</v>
      </c>
      <c r="AR3163" s="14">
        <v>3.41</v>
      </c>
      <c r="AS3163" s="14">
        <f t="shared" si="362"/>
        <v>-1.2170000000000001</v>
      </c>
      <c r="AU3163" s="14">
        <f t="shared" si="366"/>
        <v>-0.40599999999999969</v>
      </c>
      <c r="AW3163" s="14">
        <f t="shared" si="363"/>
        <v>3.1349999999999998</v>
      </c>
      <c r="AY3163" s="14">
        <f t="shared" si="364"/>
        <v>2.3239999999999998</v>
      </c>
      <c r="BA3163" s="15">
        <v>41320</v>
      </c>
      <c r="BB3163" s="14">
        <v>354.03339999999997</v>
      </c>
      <c r="BD3163" s="15"/>
    </row>
    <row r="3164" spans="2:56" x14ac:dyDescent="0.2">
      <c r="B3164" s="15">
        <v>41321</v>
      </c>
      <c r="C3164" s="14">
        <v>1.6520000000000001</v>
      </c>
      <c r="E3164" s="15">
        <v>41321</v>
      </c>
      <c r="F3164" s="14">
        <v>2.278</v>
      </c>
      <c r="H3164" s="15">
        <v>41321</v>
      </c>
      <c r="I3164" s="14">
        <v>5.1929999999999996</v>
      </c>
      <c r="K3164" s="15">
        <v>41321</v>
      </c>
      <c r="L3164" s="14">
        <v>4.3819999999999997</v>
      </c>
      <c r="N3164" s="15">
        <v>41321</v>
      </c>
      <c r="O3164" s="14">
        <v>2.508</v>
      </c>
      <c r="Q3164" s="15">
        <v>41321</v>
      </c>
      <c r="R3164" s="14">
        <v>1.8780000000000001</v>
      </c>
      <c r="T3164" s="15">
        <v>41321</v>
      </c>
      <c r="U3164" s="14">
        <v>1.986</v>
      </c>
      <c r="W3164" s="15">
        <v>41321</v>
      </c>
      <c r="X3164" s="14">
        <v>6.1890000000000001</v>
      </c>
      <c r="Z3164" s="15">
        <v>41321</v>
      </c>
      <c r="AA3164" s="14">
        <v>1.839</v>
      </c>
      <c r="AC3164" s="14">
        <f t="shared" si="365"/>
        <v>2.9741110767804724</v>
      </c>
      <c r="AE3164" s="15">
        <v>41321</v>
      </c>
      <c r="AF3164" s="14">
        <v>2.0017</v>
      </c>
      <c r="AH3164" s="15">
        <v>41321</v>
      </c>
      <c r="AI3164" s="14">
        <v>2.1930000000000001</v>
      </c>
      <c r="AK3164" s="15">
        <v>41321</v>
      </c>
      <c r="AL3164" s="14">
        <v>2.0579999999999998</v>
      </c>
      <c r="AM3164" s="14">
        <f t="shared" si="360"/>
        <v>0.91611107678047254</v>
      </c>
      <c r="AN3164" s="15">
        <v>41321</v>
      </c>
      <c r="AO3164" s="14">
        <v>2.7755999999999998</v>
      </c>
      <c r="AP3164" s="14">
        <f t="shared" si="361"/>
        <v>-0.77389999999999981</v>
      </c>
      <c r="AQ3164" s="15">
        <v>41321</v>
      </c>
      <c r="AR3164" s="14">
        <v>3.41</v>
      </c>
      <c r="AS3164" s="14">
        <f t="shared" si="362"/>
        <v>-1.2170000000000001</v>
      </c>
      <c r="AU3164" s="14">
        <f t="shared" si="366"/>
        <v>-0.40599999999999969</v>
      </c>
      <c r="AW3164" s="14">
        <f t="shared" si="363"/>
        <v>3.1349999999999998</v>
      </c>
      <c r="AY3164" s="14">
        <f t="shared" si="364"/>
        <v>2.3239999999999998</v>
      </c>
      <c r="BA3164" s="15">
        <v>41321</v>
      </c>
      <c r="BB3164" s="14">
        <v>354.03339999999997</v>
      </c>
      <c r="BD3164" s="15"/>
    </row>
    <row r="3165" spans="2:56" x14ac:dyDescent="0.2">
      <c r="B3165" s="15">
        <v>41322</v>
      </c>
      <c r="C3165" s="14">
        <v>1.6520000000000001</v>
      </c>
      <c r="E3165" s="15">
        <v>41322</v>
      </c>
      <c r="F3165" s="14">
        <v>2.278</v>
      </c>
      <c r="H3165" s="15">
        <v>41322</v>
      </c>
      <c r="I3165" s="14">
        <v>5.1929999999999996</v>
      </c>
      <c r="K3165" s="15">
        <v>41322</v>
      </c>
      <c r="L3165" s="14">
        <v>4.3819999999999997</v>
      </c>
      <c r="N3165" s="15">
        <v>41322</v>
      </c>
      <c r="O3165" s="14">
        <v>2.508</v>
      </c>
      <c r="Q3165" s="15">
        <v>41322</v>
      </c>
      <c r="R3165" s="14">
        <v>1.8780000000000001</v>
      </c>
      <c r="T3165" s="15">
        <v>41322</v>
      </c>
      <c r="U3165" s="14">
        <v>1.986</v>
      </c>
      <c r="W3165" s="15">
        <v>41322</v>
      </c>
      <c r="X3165" s="14">
        <v>6.1890000000000001</v>
      </c>
      <c r="Z3165" s="15">
        <v>41322</v>
      </c>
      <c r="AA3165" s="14">
        <v>1.839</v>
      </c>
      <c r="AC3165" s="14">
        <f t="shared" si="365"/>
        <v>2.9741110767804724</v>
      </c>
      <c r="AE3165" s="15">
        <v>41322</v>
      </c>
      <c r="AF3165" s="14">
        <v>2.0017</v>
      </c>
      <c r="AH3165" s="15">
        <v>41322</v>
      </c>
      <c r="AI3165" s="14">
        <v>2.1930000000000001</v>
      </c>
      <c r="AK3165" s="15">
        <v>41322</v>
      </c>
      <c r="AL3165" s="14">
        <v>2.0579999999999998</v>
      </c>
      <c r="AM3165" s="14">
        <f t="shared" si="360"/>
        <v>0.91611107678047254</v>
      </c>
      <c r="AN3165" s="15">
        <v>41322</v>
      </c>
      <c r="AO3165" s="14">
        <v>2.7755999999999998</v>
      </c>
      <c r="AP3165" s="14">
        <f t="shared" si="361"/>
        <v>-0.77389999999999981</v>
      </c>
      <c r="AQ3165" s="15">
        <v>41322</v>
      </c>
      <c r="AR3165" s="14">
        <v>3.41</v>
      </c>
      <c r="AS3165" s="14">
        <f t="shared" si="362"/>
        <v>-1.2170000000000001</v>
      </c>
      <c r="AU3165" s="14">
        <f t="shared" si="366"/>
        <v>-0.40599999999999969</v>
      </c>
      <c r="AW3165" s="14">
        <f t="shared" si="363"/>
        <v>3.1349999999999998</v>
      </c>
      <c r="AY3165" s="14">
        <f t="shared" si="364"/>
        <v>2.3239999999999998</v>
      </c>
      <c r="BA3165" s="15">
        <v>41322</v>
      </c>
      <c r="BB3165" s="14">
        <v>354.03339999999997</v>
      </c>
      <c r="BD3165" s="15"/>
    </row>
    <row r="3166" spans="2:56" x14ac:dyDescent="0.2">
      <c r="B3166" s="15">
        <v>41323</v>
      </c>
      <c r="C3166" s="14">
        <v>1.629</v>
      </c>
      <c r="E3166" s="15">
        <v>41323</v>
      </c>
      <c r="F3166" s="14">
        <v>2.2650000000000001</v>
      </c>
      <c r="H3166" s="15">
        <v>41323</v>
      </c>
      <c r="I3166" s="14">
        <v>5.2320000000000002</v>
      </c>
      <c r="K3166" s="15">
        <v>41323</v>
      </c>
      <c r="L3166" s="14">
        <v>4.4039999999999999</v>
      </c>
      <c r="N3166" s="15">
        <v>41323</v>
      </c>
      <c r="O3166" s="14">
        <v>2.4990000000000001</v>
      </c>
      <c r="Q3166" s="15">
        <v>41323</v>
      </c>
      <c r="R3166" s="14">
        <v>1.87</v>
      </c>
      <c r="T3166" s="15">
        <v>41323</v>
      </c>
      <c r="U3166" s="14">
        <v>1.9670000000000001</v>
      </c>
      <c r="W3166" s="15">
        <v>41323</v>
      </c>
      <c r="X3166" s="14">
        <v>6.26</v>
      </c>
      <c r="Z3166" s="15">
        <v>41323</v>
      </c>
      <c r="AA3166" s="14">
        <v>1.831</v>
      </c>
      <c r="AC3166" s="14">
        <f t="shared" si="365"/>
        <v>2.9747239301714812</v>
      </c>
      <c r="AE3166" s="15">
        <v>41323</v>
      </c>
      <c r="AF3166" s="14">
        <v>2.0017</v>
      </c>
      <c r="AH3166" s="15">
        <v>41323</v>
      </c>
      <c r="AI3166" s="14">
        <v>2.1949999999999998</v>
      </c>
      <c r="AK3166" s="15">
        <v>41323</v>
      </c>
      <c r="AL3166" s="14">
        <v>2.0550000000000002</v>
      </c>
      <c r="AM3166" s="14">
        <f t="shared" si="360"/>
        <v>0.91972393017148102</v>
      </c>
      <c r="AN3166" s="15">
        <v>41323</v>
      </c>
      <c r="AO3166" s="14">
        <v>2.798</v>
      </c>
      <c r="AP3166" s="14">
        <f t="shared" si="361"/>
        <v>-0.79630000000000001</v>
      </c>
      <c r="AQ3166" s="15">
        <v>41323</v>
      </c>
      <c r="AR3166" s="14">
        <v>3.41</v>
      </c>
      <c r="AS3166" s="14">
        <f t="shared" si="362"/>
        <v>-1.2150000000000003</v>
      </c>
      <c r="AU3166" s="14">
        <f t="shared" si="366"/>
        <v>-0.42600000000000016</v>
      </c>
      <c r="AW3166" s="14">
        <f t="shared" si="363"/>
        <v>3.177</v>
      </c>
      <c r="AY3166" s="14">
        <f t="shared" si="364"/>
        <v>2.3489999999999998</v>
      </c>
      <c r="BA3166" s="15">
        <v>41323</v>
      </c>
      <c r="BB3166" s="14">
        <v>360.30770000000001</v>
      </c>
      <c r="BD3166" s="15"/>
    </row>
    <row r="3167" spans="2:56" x14ac:dyDescent="0.2">
      <c r="B3167" s="15">
        <v>41324</v>
      </c>
      <c r="C3167" s="14">
        <v>1.6219999999999999</v>
      </c>
      <c r="E3167" s="15">
        <v>41324</v>
      </c>
      <c r="F3167" s="14">
        <v>2.2599999999999998</v>
      </c>
      <c r="H3167" s="15">
        <v>41324</v>
      </c>
      <c r="I3167" s="14">
        <v>5.2009999999999996</v>
      </c>
      <c r="K3167" s="15">
        <v>41324</v>
      </c>
      <c r="L3167" s="14">
        <v>4.3970000000000002</v>
      </c>
      <c r="N3167" s="15">
        <v>41324</v>
      </c>
      <c r="O3167" s="14">
        <v>2.4870000000000001</v>
      </c>
      <c r="Q3167" s="15">
        <v>41324</v>
      </c>
      <c r="R3167" s="14">
        <v>1.8660000000000001</v>
      </c>
      <c r="T3167" s="15">
        <v>41324</v>
      </c>
      <c r="U3167" s="14">
        <v>1.9569999999999999</v>
      </c>
      <c r="W3167" s="15">
        <v>41324</v>
      </c>
      <c r="X3167" s="14">
        <v>6.21</v>
      </c>
      <c r="Z3167" s="15">
        <v>41324</v>
      </c>
      <c r="AA3167" s="14">
        <v>1.829</v>
      </c>
      <c r="AC3167" s="14">
        <f t="shared" si="365"/>
        <v>2.9637285648076621</v>
      </c>
      <c r="AE3167" s="15">
        <v>41324</v>
      </c>
      <c r="AF3167" s="14">
        <v>2.0278</v>
      </c>
      <c r="AH3167" s="15">
        <v>41324</v>
      </c>
      <c r="AI3167" s="14">
        <v>2.1819999999999999</v>
      </c>
      <c r="AK3167" s="15">
        <v>41324</v>
      </c>
      <c r="AL3167" s="14">
        <v>2.0499999999999998</v>
      </c>
      <c r="AM3167" s="14">
        <f t="shared" si="360"/>
        <v>0.91372856480766229</v>
      </c>
      <c r="AN3167" s="15">
        <v>41324</v>
      </c>
      <c r="AO3167" s="14">
        <v>2.7755999999999998</v>
      </c>
      <c r="AP3167" s="14">
        <f t="shared" si="361"/>
        <v>-0.7477999999999998</v>
      </c>
      <c r="AQ3167" s="15">
        <v>41324</v>
      </c>
      <c r="AR3167" s="14">
        <v>3.4</v>
      </c>
      <c r="AS3167" s="14">
        <f t="shared" si="362"/>
        <v>-1.218</v>
      </c>
      <c r="AU3167" s="14">
        <f t="shared" si="366"/>
        <v>-0.42799999999999994</v>
      </c>
      <c r="AW3167" s="14">
        <f t="shared" si="363"/>
        <v>3.1509999999999998</v>
      </c>
      <c r="AY3167" s="14">
        <f t="shared" si="364"/>
        <v>2.3470000000000004</v>
      </c>
      <c r="BA3167" s="15">
        <v>41324</v>
      </c>
      <c r="BB3167" s="14">
        <v>357.88499999999999</v>
      </c>
      <c r="BD3167" s="15"/>
    </row>
    <row r="3168" spans="2:56" x14ac:dyDescent="0.2">
      <c r="B3168" s="15">
        <v>41325</v>
      </c>
      <c r="C3168" s="14">
        <v>1.6539999999999999</v>
      </c>
      <c r="E3168" s="15">
        <v>41325</v>
      </c>
      <c r="F3168" s="14">
        <v>2.2800000000000002</v>
      </c>
      <c r="H3168" s="15">
        <v>41325</v>
      </c>
      <c r="I3168" s="14">
        <v>5.1829999999999998</v>
      </c>
      <c r="K3168" s="15">
        <v>41325</v>
      </c>
      <c r="L3168" s="14">
        <v>4.4279999999999999</v>
      </c>
      <c r="N3168" s="15">
        <v>41325</v>
      </c>
      <c r="O3168" s="14">
        <v>2.4990000000000001</v>
      </c>
      <c r="Q3168" s="15">
        <v>41325</v>
      </c>
      <c r="R3168" s="14">
        <v>1.893</v>
      </c>
      <c r="T3168" s="15">
        <v>41325</v>
      </c>
      <c r="U3168" s="14">
        <v>1.9750000000000001</v>
      </c>
      <c r="W3168" s="15">
        <v>41325</v>
      </c>
      <c r="X3168" s="14">
        <v>6.1890000000000001</v>
      </c>
      <c r="Z3168" s="15">
        <v>41325</v>
      </c>
      <c r="AA3168" s="14">
        <v>1.845</v>
      </c>
      <c r="AC3168" s="14">
        <f t="shared" si="365"/>
        <v>2.9828533910088053</v>
      </c>
      <c r="AE3168" s="15">
        <v>41325</v>
      </c>
      <c r="AF3168" s="14">
        <v>2.0087000000000002</v>
      </c>
      <c r="AH3168" s="15">
        <v>41325</v>
      </c>
      <c r="AI3168" s="14">
        <v>2.1930000000000001</v>
      </c>
      <c r="AK3168" s="15">
        <v>41325</v>
      </c>
      <c r="AL3168" s="14">
        <v>2.056</v>
      </c>
      <c r="AM3168" s="14">
        <f t="shared" si="360"/>
        <v>0.92685339100880526</v>
      </c>
      <c r="AN3168" s="15">
        <v>41325</v>
      </c>
      <c r="AO3168" s="14">
        <v>2.8003</v>
      </c>
      <c r="AP3168" s="14">
        <f t="shared" si="361"/>
        <v>-0.79159999999999986</v>
      </c>
      <c r="AQ3168" s="15">
        <v>41325</v>
      </c>
      <c r="AR3168" s="14">
        <v>3.4209999999999998</v>
      </c>
      <c r="AS3168" s="14">
        <f t="shared" si="362"/>
        <v>-1.2279999999999998</v>
      </c>
      <c r="AU3168" s="14">
        <f t="shared" si="366"/>
        <v>-0.40200000000000014</v>
      </c>
      <c r="AW3168" s="14">
        <f t="shared" si="363"/>
        <v>3.1269999999999998</v>
      </c>
      <c r="AY3168" s="14">
        <f t="shared" si="364"/>
        <v>2.3719999999999999</v>
      </c>
      <c r="BA3168" s="15">
        <v>41325</v>
      </c>
      <c r="BB3168" s="14">
        <v>352.9522</v>
      </c>
      <c r="BD3168" s="15"/>
    </row>
    <row r="3169" spans="2:56" x14ac:dyDescent="0.2">
      <c r="B3169" s="15">
        <v>41326</v>
      </c>
      <c r="C3169" s="14">
        <v>1.573</v>
      </c>
      <c r="E3169" s="15">
        <v>41326</v>
      </c>
      <c r="F3169" s="14">
        <v>2.2309999999999999</v>
      </c>
      <c r="H3169" s="15">
        <v>41326</v>
      </c>
      <c r="I3169" s="14">
        <v>5.1970000000000001</v>
      </c>
      <c r="K3169" s="15">
        <v>41326</v>
      </c>
      <c r="L3169" s="14">
        <v>4.4950000000000001</v>
      </c>
      <c r="N3169" s="15">
        <v>41326</v>
      </c>
      <c r="O3169" s="14">
        <v>2.4460000000000002</v>
      </c>
      <c r="Q3169" s="15">
        <v>41326</v>
      </c>
      <c r="R3169" s="14">
        <v>1.829</v>
      </c>
      <c r="T3169" s="15">
        <v>41326</v>
      </c>
      <c r="U3169" s="14">
        <v>1.917</v>
      </c>
      <c r="W3169" s="15">
        <v>41326</v>
      </c>
      <c r="X3169" s="14">
        <v>6.306</v>
      </c>
      <c r="Z3169" s="15">
        <v>41326</v>
      </c>
      <c r="AA3169" s="14">
        <v>1.776</v>
      </c>
      <c r="AC3169" s="14">
        <f t="shared" si="365"/>
        <v>2.9583477522014516</v>
      </c>
      <c r="AE3169" s="15">
        <v>41326</v>
      </c>
      <c r="AF3169" s="14">
        <v>1.9765999999999999</v>
      </c>
      <c r="AH3169" s="15">
        <v>41326</v>
      </c>
      <c r="AI3169" s="14">
        <v>2.101</v>
      </c>
      <c r="AK3169" s="15">
        <v>41326</v>
      </c>
      <c r="AL3169" s="14">
        <v>2.0325000000000002</v>
      </c>
      <c r="AM3169" s="14">
        <f t="shared" ref="AM3169:AM3232" si="367">AC3169-AL3169</f>
        <v>0.92584775220145143</v>
      </c>
      <c r="AN3169" s="15">
        <v>41326</v>
      </c>
      <c r="AO3169" s="14">
        <v>2.7734000000000001</v>
      </c>
      <c r="AP3169" s="14">
        <f t="shared" ref="AP3169:AP3232" si="368">AF3169-AO3169</f>
        <v>-0.79680000000000017</v>
      </c>
      <c r="AQ3169" s="15">
        <v>41326</v>
      </c>
      <c r="AR3169" s="14">
        <v>3.39</v>
      </c>
      <c r="AS3169" s="14">
        <f t="shared" ref="AS3169:AS3232" si="369">AI3169-AR3169</f>
        <v>-1.2890000000000001</v>
      </c>
      <c r="AU3169" s="14">
        <f t="shared" si="366"/>
        <v>-0.45950000000000024</v>
      </c>
      <c r="AW3169" s="14">
        <f t="shared" ref="AW3169:AW3232" si="370">I3169-AL3169</f>
        <v>3.1644999999999999</v>
      </c>
      <c r="AY3169" s="14">
        <f t="shared" ref="AY3169:AY3232" si="371">L3169-AL3169</f>
        <v>2.4624999999999999</v>
      </c>
      <c r="BA3169" s="15">
        <v>41326</v>
      </c>
      <c r="BB3169" s="14">
        <v>362.4033</v>
      </c>
      <c r="BD3169" s="15"/>
    </row>
    <row r="3170" spans="2:56" x14ac:dyDescent="0.2">
      <c r="B3170" s="15">
        <v>41327</v>
      </c>
      <c r="C3170" s="14">
        <v>1.5680000000000001</v>
      </c>
      <c r="E3170" s="15">
        <v>41327</v>
      </c>
      <c r="F3170" s="14">
        <v>2.2280000000000002</v>
      </c>
      <c r="H3170" s="15">
        <v>41327</v>
      </c>
      <c r="I3170" s="14">
        <v>5.1449999999999996</v>
      </c>
      <c r="K3170" s="15">
        <v>41327</v>
      </c>
      <c r="L3170" s="14">
        <v>4.4459999999999997</v>
      </c>
      <c r="N3170" s="15">
        <v>41327</v>
      </c>
      <c r="O3170" s="14">
        <v>2.4319999999999999</v>
      </c>
      <c r="Q3170" s="15">
        <v>41327</v>
      </c>
      <c r="R3170" s="14">
        <v>1.8</v>
      </c>
      <c r="T3170" s="15">
        <v>41327</v>
      </c>
      <c r="U3170" s="14">
        <v>1.9119999999999999</v>
      </c>
      <c r="W3170" s="15">
        <v>41327</v>
      </c>
      <c r="X3170" s="14">
        <v>6.2830000000000004</v>
      </c>
      <c r="Z3170" s="15">
        <v>41327</v>
      </c>
      <c r="AA3170" s="14">
        <v>1.7570000000000001</v>
      </c>
      <c r="AC3170" s="14">
        <f t="shared" si="365"/>
        <v>2.936418507647149</v>
      </c>
      <c r="AE3170" s="15">
        <v>41327</v>
      </c>
      <c r="AF3170" s="14">
        <v>1.9619</v>
      </c>
      <c r="AH3170" s="15">
        <v>41327</v>
      </c>
      <c r="AI3170" s="14">
        <v>2.109</v>
      </c>
      <c r="AK3170" s="15">
        <v>41327</v>
      </c>
      <c r="AL3170" s="14">
        <v>2.0299999999999998</v>
      </c>
      <c r="AM3170" s="14">
        <f t="shared" si="367"/>
        <v>0.90641850764714915</v>
      </c>
      <c r="AN3170" s="15">
        <v>41327</v>
      </c>
      <c r="AO3170" s="14">
        <v>2.7930000000000001</v>
      </c>
      <c r="AP3170" s="14">
        <f t="shared" si="368"/>
        <v>-0.83110000000000017</v>
      </c>
      <c r="AQ3170" s="15">
        <v>41327</v>
      </c>
      <c r="AR3170" s="14">
        <v>3.375</v>
      </c>
      <c r="AS3170" s="14">
        <f t="shared" si="369"/>
        <v>-1.266</v>
      </c>
      <c r="AU3170" s="14">
        <f t="shared" si="366"/>
        <v>-0.46199999999999974</v>
      </c>
      <c r="AW3170" s="14">
        <f t="shared" si="370"/>
        <v>3.1149999999999998</v>
      </c>
      <c r="AY3170" s="14">
        <f t="shared" si="371"/>
        <v>2.4159999999999999</v>
      </c>
      <c r="BA3170" s="15">
        <v>41327</v>
      </c>
      <c r="BB3170" s="14">
        <v>357.74610000000001</v>
      </c>
      <c r="BD3170" s="15"/>
    </row>
    <row r="3171" spans="2:56" x14ac:dyDescent="0.2">
      <c r="B3171" s="15">
        <v>41328</v>
      </c>
      <c r="C3171" s="14">
        <v>1.5680000000000001</v>
      </c>
      <c r="E3171" s="15">
        <v>41328</v>
      </c>
      <c r="F3171" s="14">
        <v>2.2280000000000002</v>
      </c>
      <c r="H3171" s="15">
        <v>41328</v>
      </c>
      <c r="I3171" s="14">
        <v>5.1449999999999996</v>
      </c>
      <c r="K3171" s="15">
        <v>41328</v>
      </c>
      <c r="L3171" s="14">
        <v>4.4459999999999997</v>
      </c>
      <c r="N3171" s="15">
        <v>41328</v>
      </c>
      <c r="O3171" s="14">
        <v>2.4319999999999999</v>
      </c>
      <c r="Q3171" s="15">
        <v>41328</v>
      </c>
      <c r="R3171" s="14">
        <v>1.8</v>
      </c>
      <c r="T3171" s="15">
        <v>41328</v>
      </c>
      <c r="U3171" s="14">
        <v>1.9119999999999999</v>
      </c>
      <c r="W3171" s="15">
        <v>41328</v>
      </c>
      <c r="X3171" s="14">
        <v>6.2830000000000004</v>
      </c>
      <c r="Z3171" s="15">
        <v>41328</v>
      </c>
      <c r="AA3171" s="14">
        <v>1.7570000000000001</v>
      </c>
      <c r="AC3171" s="14">
        <f t="shared" si="365"/>
        <v>2.936418507647149</v>
      </c>
      <c r="AE3171" s="15">
        <v>41328</v>
      </c>
      <c r="AF3171" s="14">
        <v>1.9619</v>
      </c>
      <c r="AH3171" s="15">
        <v>41328</v>
      </c>
      <c r="AI3171" s="14">
        <v>2.109</v>
      </c>
      <c r="AK3171" s="15">
        <v>41328</v>
      </c>
      <c r="AL3171" s="14">
        <v>2.0299999999999998</v>
      </c>
      <c r="AM3171" s="14">
        <f t="shared" si="367"/>
        <v>0.90641850764714915</v>
      </c>
      <c r="AN3171" s="15">
        <v>41328</v>
      </c>
      <c r="AO3171" s="14">
        <v>2.7930000000000001</v>
      </c>
      <c r="AP3171" s="14">
        <f t="shared" si="368"/>
        <v>-0.83110000000000017</v>
      </c>
      <c r="AQ3171" s="15">
        <v>41328</v>
      </c>
      <c r="AR3171" s="14">
        <v>3.375</v>
      </c>
      <c r="AS3171" s="14">
        <f t="shared" si="369"/>
        <v>-1.266</v>
      </c>
      <c r="AU3171" s="14">
        <f t="shared" si="366"/>
        <v>-0.46199999999999974</v>
      </c>
      <c r="AW3171" s="14">
        <f t="shared" si="370"/>
        <v>3.1149999999999998</v>
      </c>
      <c r="AY3171" s="14">
        <f t="shared" si="371"/>
        <v>2.4159999999999999</v>
      </c>
      <c r="BA3171" s="15">
        <v>41328</v>
      </c>
      <c r="BB3171" s="14">
        <v>357.74610000000001</v>
      </c>
      <c r="BD3171" s="15"/>
    </row>
    <row r="3172" spans="2:56" x14ac:dyDescent="0.2">
      <c r="B3172" s="15">
        <v>41329</v>
      </c>
      <c r="C3172" s="14">
        <v>1.5680000000000001</v>
      </c>
      <c r="E3172" s="15">
        <v>41329</v>
      </c>
      <c r="F3172" s="14">
        <v>2.2280000000000002</v>
      </c>
      <c r="H3172" s="15">
        <v>41329</v>
      </c>
      <c r="I3172" s="14">
        <v>5.1449999999999996</v>
      </c>
      <c r="K3172" s="15">
        <v>41329</v>
      </c>
      <c r="L3172" s="14">
        <v>4.4459999999999997</v>
      </c>
      <c r="N3172" s="15">
        <v>41329</v>
      </c>
      <c r="O3172" s="14">
        <v>2.4319999999999999</v>
      </c>
      <c r="Q3172" s="15">
        <v>41329</v>
      </c>
      <c r="R3172" s="14">
        <v>1.8</v>
      </c>
      <c r="T3172" s="15">
        <v>41329</v>
      </c>
      <c r="U3172" s="14">
        <v>1.9119999999999999</v>
      </c>
      <c r="W3172" s="15">
        <v>41329</v>
      </c>
      <c r="X3172" s="14">
        <v>6.2830000000000004</v>
      </c>
      <c r="Z3172" s="15">
        <v>41329</v>
      </c>
      <c r="AA3172" s="14">
        <v>1.7570000000000001</v>
      </c>
      <c r="AC3172" s="14">
        <f t="shared" si="365"/>
        <v>2.936418507647149</v>
      </c>
      <c r="AE3172" s="15">
        <v>41329</v>
      </c>
      <c r="AF3172" s="14">
        <v>1.9619</v>
      </c>
      <c r="AH3172" s="15">
        <v>41329</v>
      </c>
      <c r="AI3172" s="14">
        <v>2.109</v>
      </c>
      <c r="AK3172" s="15">
        <v>41329</v>
      </c>
      <c r="AL3172" s="14">
        <v>2.0299999999999998</v>
      </c>
      <c r="AM3172" s="14">
        <f t="shared" si="367"/>
        <v>0.90641850764714915</v>
      </c>
      <c r="AN3172" s="15">
        <v>41329</v>
      </c>
      <c r="AO3172" s="14">
        <v>2.7930000000000001</v>
      </c>
      <c r="AP3172" s="14">
        <f t="shared" si="368"/>
        <v>-0.83110000000000017</v>
      </c>
      <c r="AQ3172" s="15">
        <v>41329</v>
      </c>
      <c r="AR3172" s="14">
        <v>3.375</v>
      </c>
      <c r="AS3172" s="14">
        <f t="shared" si="369"/>
        <v>-1.266</v>
      </c>
      <c r="AU3172" s="14">
        <f t="shared" si="366"/>
        <v>-0.46199999999999974</v>
      </c>
      <c r="AW3172" s="14">
        <f t="shared" si="370"/>
        <v>3.1149999999999998</v>
      </c>
      <c r="AY3172" s="14">
        <f t="shared" si="371"/>
        <v>2.4159999999999999</v>
      </c>
      <c r="BA3172" s="15">
        <v>41329</v>
      </c>
      <c r="BB3172" s="14">
        <v>357.74610000000001</v>
      </c>
      <c r="BD3172" s="15"/>
    </row>
    <row r="3173" spans="2:56" x14ac:dyDescent="0.2">
      <c r="B3173" s="15">
        <v>41330</v>
      </c>
      <c r="C3173" s="14">
        <v>1.556</v>
      </c>
      <c r="E3173" s="15">
        <v>41330</v>
      </c>
      <c r="F3173" s="14">
        <v>2.2320000000000002</v>
      </c>
      <c r="H3173" s="15">
        <v>41330</v>
      </c>
      <c r="I3173" s="14">
        <v>5.1680000000000001</v>
      </c>
      <c r="K3173" s="15">
        <v>41330</v>
      </c>
      <c r="L3173" s="14">
        <v>4.49</v>
      </c>
      <c r="N3173" s="15">
        <v>41330</v>
      </c>
      <c r="O3173" s="14">
        <v>2.4329999999999998</v>
      </c>
      <c r="Q3173" s="15">
        <v>41330</v>
      </c>
      <c r="R3173" s="14">
        <v>1.788</v>
      </c>
      <c r="T3173" s="15">
        <v>41330</v>
      </c>
      <c r="U3173" s="14">
        <v>1.9039999999999999</v>
      </c>
      <c r="W3173" s="15">
        <v>41330</v>
      </c>
      <c r="X3173" s="14">
        <v>6.17</v>
      </c>
      <c r="Z3173" s="15">
        <v>41330</v>
      </c>
      <c r="AA3173" s="14">
        <v>1.7389999999999999</v>
      </c>
      <c r="AC3173" s="14">
        <f t="shared" si="365"/>
        <v>2.9411370307430871</v>
      </c>
      <c r="AE3173" s="15">
        <v>41330</v>
      </c>
      <c r="AF3173" s="14">
        <v>1.8637000000000001</v>
      </c>
      <c r="AH3173" s="15">
        <v>41330</v>
      </c>
      <c r="AI3173" s="14">
        <v>2.081</v>
      </c>
      <c r="AK3173" s="15">
        <v>41330</v>
      </c>
      <c r="AL3173" s="14">
        <v>2.02</v>
      </c>
      <c r="AM3173" s="14">
        <f t="shared" si="367"/>
        <v>0.92113703074308706</v>
      </c>
      <c r="AN3173" s="15">
        <v>41330</v>
      </c>
      <c r="AO3173" s="14">
        <v>2.7930000000000001</v>
      </c>
      <c r="AP3173" s="14">
        <f t="shared" si="368"/>
        <v>-0.92930000000000001</v>
      </c>
      <c r="AQ3173" s="15">
        <v>41330</v>
      </c>
      <c r="AR3173" s="14">
        <v>3.35</v>
      </c>
      <c r="AS3173" s="14">
        <f t="shared" si="369"/>
        <v>-1.2690000000000001</v>
      </c>
      <c r="AU3173" s="14">
        <f t="shared" si="366"/>
        <v>-0.46399999999999997</v>
      </c>
      <c r="AW3173" s="14">
        <f t="shared" si="370"/>
        <v>3.1480000000000001</v>
      </c>
      <c r="AY3173" s="14">
        <f t="shared" si="371"/>
        <v>2.4700000000000002</v>
      </c>
      <c r="BA3173" s="15">
        <v>41330</v>
      </c>
      <c r="BB3173" s="14">
        <v>361.20979999999997</v>
      </c>
      <c r="BD3173" s="15"/>
    </row>
    <row r="3174" spans="2:56" x14ac:dyDescent="0.2">
      <c r="B3174" s="15">
        <v>41331</v>
      </c>
      <c r="C3174" s="14">
        <v>1.4530000000000001</v>
      </c>
      <c r="E3174" s="15">
        <v>41331</v>
      </c>
      <c r="F3174" s="14">
        <v>2.1709999999999998</v>
      </c>
      <c r="H3174" s="15">
        <v>41331</v>
      </c>
      <c r="I3174" s="14">
        <v>5.3650000000000002</v>
      </c>
      <c r="K3174" s="15">
        <v>41331</v>
      </c>
      <c r="L3174" s="14">
        <v>4.8970000000000002</v>
      </c>
      <c r="N3174" s="15">
        <v>41331</v>
      </c>
      <c r="O3174" s="14">
        <v>2.3769999999999998</v>
      </c>
      <c r="Q3174" s="15">
        <v>41331</v>
      </c>
      <c r="R3174" s="14">
        <v>1.7269999999999999</v>
      </c>
      <c r="T3174" s="15">
        <v>41331</v>
      </c>
      <c r="U3174" s="14">
        <v>1.837</v>
      </c>
      <c r="W3174" s="15">
        <v>41331</v>
      </c>
      <c r="X3174" s="14">
        <v>6.5590000000000002</v>
      </c>
      <c r="Z3174" s="15">
        <v>41331</v>
      </c>
      <c r="AA3174" s="14">
        <v>1.655</v>
      </c>
      <c r="AC3174" s="14">
        <f t="shared" si="365"/>
        <v>3.0043616561099946</v>
      </c>
      <c r="AE3174" s="15">
        <v>41331</v>
      </c>
      <c r="AF3174" s="14">
        <v>1.8808</v>
      </c>
      <c r="AH3174" s="15">
        <v>41331</v>
      </c>
      <c r="AI3174" s="14">
        <v>1.9670000000000001</v>
      </c>
      <c r="AK3174" s="15">
        <v>41331</v>
      </c>
      <c r="AL3174" s="14">
        <v>1.9675</v>
      </c>
      <c r="AM3174" s="14">
        <f t="shared" si="367"/>
        <v>1.0368616561099946</v>
      </c>
      <c r="AN3174" s="15">
        <v>41331</v>
      </c>
      <c r="AO3174" s="14">
        <v>2.7759</v>
      </c>
      <c r="AP3174" s="14">
        <f t="shared" si="368"/>
        <v>-0.89510000000000001</v>
      </c>
      <c r="AQ3174" s="15">
        <v>41331</v>
      </c>
      <c r="AR3174" s="14">
        <v>3.3250000000000002</v>
      </c>
      <c r="AS3174" s="14">
        <f t="shared" si="369"/>
        <v>-1.3580000000000001</v>
      </c>
      <c r="AU3174" s="14">
        <f t="shared" si="366"/>
        <v>-0.51449999999999996</v>
      </c>
      <c r="AW3174" s="14">
        <f t="shared" si="370"/>
        <v>3.3975</v>
      </c>
      <c r="AY3174" s="14">
        <f t="shared" si="371"/>
        <v>2.9295</v>
      </c>
      <c r="BA3174" s="15">
        <v>41331</v>
      </c>
      <c r="BB3174" s="14">
        <v>391.27359999999999</v>
      </c>
      <c r="BD3174" s="15"/>
    </row>
    <row r="3175" spans="2:56" x14ac:dyDescent="0.2">
      <c r="B3175" s="15">
        <v>41332</v>
      </c>
      <c r="C3175" s="14">
        <v>1.4510000000000001</v>
      </c>
      <c r="E3175" s="15">
        <v>41332</v>
      </c>
      <c r="F3175" s="14">
        <v>2.1659999999999999</v>
      </c>
      <c r="H3175" s="15">
        <v>41332</v>
      </c>
      <c r="I3175" s="14">
        <v>5.2320000000000002</v>
      </c>
      <c r="K3175" s="15">
        <v>41332</v>
      </c>
      <c r="L3175" s="14">
        <v>4.8109999999999999</v>
      </c>
      <c r="N3175" s="15">
        <v>41332</v>
      </c>
      <c r="O3175" s="14">
        <v>2.3639999999999999</v>
      </c>
      <c r="Q3175" s="15">
        <v>41332</v>
      </c>
      <c r="R3175" s="14">
        <v>1.728</v>
      </c>
      <c r="T3175" s="15">
        <v>41332</v>
      </c>
      <c r="U3175" s="14">
        <v>1.8169999999999999</v>
      </c>
      <c r="W3175" s="15">
        <v>41332</v>
      </c>
      <c r="X3175" s="14">
        <v>6.4859999999999998</v>
      </c>
      <c r="Z3175" s="15">
        <v>41332</v>
      </c>
      <c r="AA3175" s="14">
        <v>1.665</v>
      </c>
      <c r="AC3175" s="14">
        <f t="shared" si="365"/>
        <v>2.9653837478757921</v>
      </c>
      <c r="AE3175" s="15">
        <v>41332</v>
      </c>
      <c r="AF3175" s="14">
        <v>1.9014</v>
      </c>
      <c r="AH3175" s="15">
        <v>41332</v>
      </c>
      <c r="AI3175" s="14">
        <v>1.958</v>
      </c>
      <c r="AK3175" s="15">
        <v>41332</v>
      </c>
      <c r="AL3175" s="14">
        <v>1.9813000000000001</v>
      </c>
      <c r="AM3175" s="14">
        <f t="shared" si="367"/>
        <v>0.984083747875792</v>
      </c>
      <c r="AN3175" s="15">
        <v>41332</v>
      </c>
      <c r="AO3175" s="14">
        <v>2.7608999999999999</v>
      </c>
      <c r="AP3175" s="14">
        <f t="shared" si="368"/>
        <v>-0.85949999999999993</v>
      </c>
      <c r="AQ3175" s="15">
        <v>41332</v>
      </c>
      <c r="AR3175" s="14">
        <v>3.3250000000000002</v>
      </c>
      <c r="AS3175" s="14">
        <f t="shared" si="369"/>
        <v>-1.3670000000000002</v>
      </c>
      <c r="AU3175" s="14">
        <f t="shared" si="366"/>
        <v>-0.53029999999999999</v>
      </c>
      <c r="AW3175" s="14">
        <f t="shared" si="370"/>
        <v>3.2507000000000001</v>
      </c>
      <c r="AY3175" s="14">
        <f t="shared" si="371"/>
        <v>2.8296999999999999</v>
      </c>
      <c r="BA3175" s="15">
        <v>41332</v>
      </c>
      <c r="BB3175" s="14">
        <v>378.0147</v>
      </c>
      <c r="BD3175" s="15"/>
    </row>
    <row r="3176" spans="2:56" x14ac:dyDescent="0.2">
      <c r="B3176" s="15">
        <v>41333</v>
      </c>
      <c r="C3176" s="14">
        <v>1.454</v>
      </c>
      <c r="E3176" s="15">
        <v>41333</v>
      </c>
      <c r="F3176" s="14">
        <v>2.169</v>
      </c>
      <c r="H3176" s="15">
        <v>41333</v>
      </c>
      <c r="I3176" s="14">
        <v>5.0970000000000004</v>
      </c>
      <c r="K3176" s="15">
        <v>41333</v>
      </c>
      <c r="L3176" s="14">
        <v>4.734</v>
      </c>
      <c r="N3176" s="15">
        <v>41333</v>
      </c>
      <c r="O3176" s="14">
        <v>2.35</v>
      </c>
      <c r="Q3176" s="15">
        <v>41333</v>
      </c>
      <c r="R3176" s="14">
        <v>1.7389999999999999</v>
      </c>
      <c r="T3176" s="15">
        <v>41333</v>
      </c>
      <c r="U3176" s="14">
        <v>1.8199999999999998</v>
      </c>
      <c r="W3176" s="15">
        <v>41333</v>
      </c>
      <c r="X3176" s="14">
        <v>6.3239999999999998</v>
      </c>
      <c r="Z3176" s="15">
        <v>41333</v>
      </c>
      <c r="AA3176" s="14">
        <v>1.6579999999999999</v>
      </c>
      <c r="AC3176" s="14">
        <f t="shared" si="365"/>
        <v>2.9295407075544566</v>
      </c>
      <c r="AE3176" s="15">
        <v>41333</v>
      </c>
      <c r="AF3176" s="14">
        <v>1.8755999999999999</v>
      </c>
      <c r="AH3176" s="15">
        <v>41333</v>
      </c>
      <c r="AI3176" s="14">
        <v>1.9729999999999999</v>
      </c>
      <c r="AK3176" s="15">
        <v>41333</v>
      </c>
      <c r="AL3176" s="14">
        <v>2</v>
      </c>
      <c r="AM3176" s="14">
        <f t="shared" si="367"/>
        <v>0.92954070755445661</v>
      </c>
      <c r="AN3176" s="15">
        <v>41333</v>
      </c>
      <c r="AO3176" s="14">
        <v>2.7747999999999999</v>
      </c>
      <c r="AP3176" s="14">
        <f t="shared" si="368"/>
        <v>-0.8992</v>
      </c>
      <c r="AQ3176" s="15">
        <v>41333</v>
      </c>
      <c r="AR3176" s="14">
        <v>3.3650000000000002</v>
      </c>
      <c r="AS3176" s="14">
        <f t="shared" si="369"/>
        <v>-1.3920000000000003</v>
      </c>
      <c r="AU3176" s="14">
        <f t="shared" si="366"/>
        <v>-0.54600000000000004</v>
      </c>
      <c r="AW3176" s="14">
        <f t="shared" si="370"/>
        <v>3.0970000000000004</v>
      </c>
      <c r="AY3176" s="14">
        <f t="shared" si="371"/>
        <v>2.734</v>
      </c>
      <c r="BA3176" s="15">
        <v>41333</v>
      </c>
      <c r="BB3176" s="14">
        <v>364.28840000000002</v>
      </c>
      <c r="BD3176" s="15"/>
    </row>
    <row r="3177" spans="2:56" x14ac:dyDescent="0.2">
      <c r="B3177" s="15">
        <v>41334</v>
      </c>
      <c r="C3177" s="14">
        <v>1.41</v>
      </c>
      <c r="E3177" s="15">
        <v>41334</v>
      </c>
      <c r="F3177" s="14">
        <v>2.113</v>
      </c>
      <c r="H3177" s="15">
        <v>41334</v>
      </c>
      <c r="I3177" s="14">
        <v>5.0960000000000001</v>
      </c>
      <c r="K3177" s="15">
        <v>41334</v>
      </c>
      <c r="L3177" s="14">
        <v>4.79</v>
      </c>
      <c r="N3177" s="15">
        <v>41334</v>
      </c>
      <c r="O3177" s="14">
        <v>2.302</v>
      </c>
      <c r="Q3177" s="15">
        <v>41334</v>
      </c>
      <c r="R3177" s="14">
        <v>1.6830000000000001</v>
      </c>
      <c r="T3177" s="15">
        <v>41334</v>
      </c>
      <c r="U3177" s="14">
        <v>1.756</v>
      </c>
      <c r="W3177" s="15">
        <v>41334</v>
      </c>
      <c r="X3177" s="14">
        <v>6.3789999999999996</v>
      </c>
      <c r="Z3177" s="15">
        <v>41334</v>
      </c>
      <c r="AA3177" s="14">
        <v>1.599</v>
      </c>
      <c r="AC3177" s="14">
        <f t="shared" si="365"/>
        <v>2.9086754209794523</v>
      </c>
      <c r="AE3177" s="15">
        <v>41334</v>
      </c>
      <c r="AF3177" s="14">
        <v>1.8411999999999999</v>
      </c>
      <c r="AH3177" s="15">
        <v>41334</v>
      </c>
      <c r="AI3177" s="14">
        <v>1.871</v>
      </c>
      <c r="AK3177" s="15">
        <v>41334</v>
      </c>
      <c r="AL3177" s="14">
        <v>1.9824999999999999</v>
      </c>
      <c r="AM3177" s="14">
        <f t="shared" si="367"/>
        <v>0.92617542097945238</v>
      </c>
      <c r="AN3177" s="15">
        <v>41334</v>
      </c>
      <c r="AO3177" s="14">
        <v>2.7801999999999998</v>
      </c>
      <c r="AP3177" s="14">
        <f t="shared" si="368"/>
        <v>-0.93899999999999983</v>
      </c>
      <c r="AQ3177" s="15">
        <v>41334</v>
      </c>
      <c r="AR3177" s="14">
        <v>3.343</v>
      </c>
      <c r="AS3177" s="14">
        <f t="shared" si="369"/>
        <v>-1.472</v>
      </c>
      <c r="AU3177" s="14">
        <f t="shared" si="366"/>
        <v>-0.57250000000000001</v>
      </c>
      <c r="AW3177" s="14">
        <f t="shared" si="370"/>
        <v>3.1135000000000002</v>
      </c>
      <c r="AY3177" s="14">
        <f t="shared" si="371"/>
        <v>2.8075000000000001</v>
      </c>
      <c r="BA3177" s="15">
        <v>41334</v>
      </c>
      <c r="BB3177" s="14">
        <v>368.5958</v>
      </c>
      <c r="BD3177" s="15"/>
    </row>
    <row r="3178" spans="2:56" x14ac:dyDescent="0.2">
      <c r="B3178" s="15">
        <v>41335</v>
      </c>
      <c r="C3178" s="14">
        <v>1.41</v>
      </c>
      <c r="E3178" s="15">
        <v>41335</v>
      </c>
      <c r="F3178" s="14">
        <v>2.113</v>
      </c>
      <c r="H3178" s="15">
        <v>41335</v>
      </c>
      <c r="I3178" s="14">
        <v>5.0960000000000001</v>
      </c>
      <c r="K3178" s="15">
        <v>41335</v>
      </c>
      <c r="L3178" s="14">
        <v>4.79</v>
      </c>
      <c r="N3178" s="15">
        <v>41335</v>
      </c>
      <c r="O3178" s="14">
        <v>2.302</v>
      </c>
      <c r="Q3178" s="15">
        <v>41335</v>
      </c>
      <c r="R3178" s="14">
        <v>1.6830000000000001</v>
      </c>
      <c r="T3178" s="15">
        <v>41335</v>
      </c>
      <c r="U3178" s="14">
        <v>1.756</v>
      </c>
      <c r="W3178" s="15">
        <v>41335</v>
      </c>
      <c r="X3178" s="14">
        <v>6.3789999999999996</v>
      </c>
      <c r="Z3178" s="15">
        <v>41335</v>
      </c>
      <c r="AA3178" s="14">
        <v>1.599</v>
      </c>
      <c r="AC3178" s="14">
        <f t="shared" si="365"/>
        <v>2.9086754209794523</v>
      </c>
      <c r="AE3178" s="15">
        <v>41335</v>
      </c>
      <c r="AF3178" s="14">
        <v>1.8411999999999999</v>
      </c>
      <c r="AH3178" s="15">
        <v>41335</v>
      </c>
      <c r="AI3178" s="14">
        <v>1.871</v>
      </c>
      <c r="AK3178" s="15">
        <v>41335</v>
      </c>
      <c r="AL3178" s="14">
        <v>1.9824999999999999</v>
      </c>
      <c r="AM3178" s="14">
        <f t="shared" si="367"/>
        <v>0.92617542097945238</v>
      </c>
      <c r="AN3178" s="15">
        <v>41335</v>
      </c>
      <c r="AO3178" s="14">
        <v>2.7801999999999998</v>
      </c>
      <c r="AP3178" s="14">
        <f t="shared" si="368"/>
        <v>-0.93899999999999983</v>
      </c>
      <c r="AQ3178" s="15">
        <v>41335</v>
      </c>
      <c r="AR3178" s="14">
        <v>3.343</v>
      </c>
      <c r="AS3178" s="14">
        <f t="shared" si="369"/>
        <v>-1.472</v>
      </c>
      <c r="AU3178" s="14">
        <f t="shared" si="366"/>
        <v>-0.57250000000000001</v>
      </c>
      <c r="AW3178" s="14">
        <f t="shared" si="370"/>
        <v>3.1135000000000002</v>
      </c>
      <c r="AY3178" s="14">
        <f t="shared" si="371"/>
        <v>2.8075000000000001</v>
      </c>
      <c r="BA3178" s="15">
        <v>41335</v>
      </c>
      <c r="BB3178" s="14">
        <v>368.5958</v>
      </c>
      <c r="BD3178" s="15"/>
    </row>
    <row r="3179" spans="2:56" x14ac:dyDescent="0.2">
      <c r="B3179" s="15">
        <v>41336</v>
      </c>
      <c r="C3179" s="14">
        <v>1.41</v>
      </c>
      <c r="E3179" s="15">
        <v>41336</v>
      </c>
      <c r="F3179" s="14">
        <v>2.113</v>
      </c>
      <c r="H3179" s="15">
        <v>41336</v>
      </c>
      <c r="I3179" s="14">
        <v>5.0960000000000001</v>
      </c>
      <c r="K3179" s="15">
        <v>41336</v>
      </c>
      <c r="L3179" s="14">
        <v>4.79</v>
      </c>
      <c r="N3179" s="15">
        <v>41336</v>
      </c>
      <c r="O3179" s="14">
        <v>2.302</v>
      </c>
      <c r="Q3179" s="15">
        <v>41336</v>
      </c>
      <c r="R3179" s="14">
        <v>1.6830000000000001</v>
      </c>
      <c r="T3179" s="15">
        <v>41336</v>
      </c>
      <c r="U3179" s="14">
        <v>1.756</v>
      </c>
      <c r="W3179" s="15">
        <v>41336</v>
      </c>
      <c r="X3179" s="14">
        <v>6.3789999999999996</v>
      </c>
      <c r="Z3179" s="15">
        <v>41336</v>
      </c>
      <c r="AA3179" s="14">
        <v>1.599</v>
      </c>
      <c r="AC3179" s="14">
        <f t="shared" si="365"/>
        <v>2.9086754209794523</v>
      </c>
      <c r="AE3179" s="15">
        <v>41336</v>
      </c>
      <c r="AF3179" s="14">
        <v>1.8411999999999999</v>
      </c>
      <c r="AH3179" s="15">
        <v>41336</v>
      </c>
      <c r="AI3179" s="14">
        <v>1.871</v>
      </c>
      <c r="AK3179" s="15">
        <v>41336</v>
      </c>
      <c r="AL3179" s="14">
        <v>1.9824999999999999</v>
      </c>
      <c r="AM3179" s="14">
        <f t="shared" si="367"/>
        <v>0.92617542097945238</v>
      </c>
      <c r="AN3179" s="15">
        <v>41336</v>
      </c>
      <c r="AO3179" s="14">
        <v>2.7801999999999998</v>
      </c>
      <c r="AP3179" s="14">
        <f t="shared" si="368"/>
        <v>-0.93899999999999983</v>
      </c>
      <c r="AQ3179" s="15">
        <v>41336</v>
      </c>
      <c r="AR3179" s="14">
        <v>3.343</v>
      </c>
      <c r="AS3179" s="14">
        <f t="shared" si="369"/>
        <v>-1.472</v>
      </c>
      <c r="AU3179" s="14">
        <f t="shared" si="366"/>
        <v>-0.57250000000000001</v>
      </c>
      <c r="AW3179" s="14">
        <f t="shared" si="370"/>
        <v>3.1135000000000002</v>
      </c>
      <c r="AY3179" s="14">
        <f t="shared" si="371"/>
        <v>2.8075000000000001</v>
      </c>
      <c r="BA3179" s="15">
        <v>41336</v>
      </c>
      <c r="BB3179" s="14">
        <v>368.5958</v>
      </c>
      <c r="BD3179" s="15"/>
    </row>
    <row r="3180" spans="2:56" x14ac:dyDescent="0.2">
      <c r="B3180" s="15">
        <v>41337</v>
      </c>
      <c r="C3180" s="14">
        <v>1.4179999999999999</v>
      </c>
      <c r="E3180" s="15">
        <v>41337</v>
      </c>
      <c r="F3180" s="14">
        <v>2.0979999999999999</v>
      </c>
      <c r="H3180" s="15">
        <v>41337</v>
      </c>
      <c r="I3180" s="14">
        <v>5.093</v>
      </c>
      <c r="K3180" s="15">
        <v>41337</v>
      </c>
      <c r="L3180" s="14">
        <v>4.88</v>
      </c>
      <c r="N3180" s="15">
        <v>41337</v>
      </c>
      <c r="O3180" s="14">
        <v>2.2810000000000001</v>
      </c>
      <c r="Q3180" s="15">
        <v>41337</v>
      </c>
      <c r="R3180" s="14">
        <v>1.681</v>
      </c>
      <c r="T3180" s="15">
        <v>41337</v>
      </c>
      <c r="U3180" s="14">
        <v>1.7389999999999999</v>
      </c>
      <c r="W3180" s="15">
        <v>41337</v>
      </c>
      <c r="X3180" s="14">
        <v>6.3860000000000001</v>
      </c>
      <c r="Z3180" s="15">
        <v>41337</v>
      </c>
      <c r="AA3180" s="14">
        <v>1.597</v>
      </c>
      <c r="AC3180" s="14">
        <f t="shared" si="365"/>
        <v>2.923031052062413</v>
      </c>
      <c r="AE3180" s="15">
        <v>41337</v>
      </c>
      <c r="AF3180" s="14">
        <v>1.8754999999999999</v>
      </c>
      <c r="AH3180" s="15">
        <v>41337</v>
      </c>
      <c r="AI3180" s="14">
        <v>1.907</v>
      </c>
      <c r="AK3180" s="15">
        <v>41337</v>
      </c>
      <c r="AL3180" s="14">
        <v>1.99</v>
      </c>
      <c r="AM3180" s="14">
        <f t="shared" si="367"/>
        <v>0.93303105206241299</v>
      </c>
      <c r="AN3180" s="15">
        <v>41337</v>
      </c>
      <c r="AO3180" s="14">
        <v>2.7852999999999999</v>
      </c>
      <c r="AP3180" s="14">
        <f t="shared" si="368"/>
        <v>-0.90979999999999994</v>
      </c>
      <c r="AQ3180" s="15">
        <v>41337</v>
      </c>
      <c r="AR3180" s="14">
        <v>3.38</v>
      </c>
      <c r="AS3180" s="14">
        <f t="shared" si="369"/>
        <v>-1.4729999999999999</v>
      </c>
      <c r="AU3180" s="14">
        <f t="shared" si="366"/>
        <v>-0.57200000000000006</v>
      </c>
      <c r="AW3180" s="14">
        <f t="shared" si="370"/>
        <v>3.1029999999999998</v>
      </c>
      <c r="AY3180" s="14">
        <f t="shared" si="371"/>
        <v>2.8899999999999997</v>
      </c>
      <c r="BA3180" s="15">
        <v>41337</v>
      </c>
      <c r="BB3180" s="14">
        <v>367.4554</v>
      </c>
      <c r="BD3180" s="15"/>
    </row>
    <row r="3181" spans="2:56" x14ac:dyDescent="0.2">
      <c r="B3181" s="15">
        <v>41338</v>
      </c>
      <c r="C3181" s="14">
        <v>1.45</v>
      </c>
      <c r="E3181" s="15">
        <v>41338</v>
      </c>
      <c r="F3181" s="14">
        <v>2.1240000000000001</v>
      </c>
      <c r="H3181" s="15">
        <v>41338</v>
      </c>
      <c r="I3181" s="14">
        <v>5.04</v>
      </c>
      <c r="K3181" s="15">
        <v>41338</v>
      </c>
      <c r="L3181" s="14">
        <v>4.7379999999999995</v>
      </c>
      <c r="N3181" s="15">
        <v>41338</v>
      </c>
      <c r="O3181" s="14">
        <v>2.2999999999999998</v>
      </c>
      <c r="Q3181" s="15">
        <v>41338</v>
      </c>
      <c r="R3181" s="14">
        <v>1.69</v>
      </c>
      <c r="T3181" s="15">
        <v>41338</v>
      </c>
      <c r="U3181" s="14">
        <v>1.7629999999999999</v>
      </c>
      <c r="W3181" s="15">
        <v>41338</v>
      </c>
      <c r="X3181" s="14">
        <v>6.1559999999999997</v>
      </c>
      <c r="Z3181" s="15">
        <v>41338</v>
      </c>
      <c r="AA3181" s="14">
        <v>1.6120000000000001</v>
      </c>
      <c r="AC3181" s="14">
        <f t="shared" si="365"/>
        <v>2.8994883361656107</v>
      </c>
      <c r="AE3181" s="15">
        <v>41338</v>
      </c>
      <c r="AF3181" s="14">
        <v>1.8978000000000002</v>
      </c>
      <c r="AH3181" s="15">
        <v>41338</v>
      </c>
      <c r="AI3181" s="14">
        <v>1.962</v>
      </c>
      <c r="AK3181" s="15">
        <v>41338</v>
      </c>
      <c r="AL3181" s="14">
        <v>2</v>
      </c>
      <c r="AM3181" s="14">
        <f t="shared" si="367"/>
        <v>0.89948833616561075</v>
      </c>
      <c r="AN3181" s="15">
        <v>41338</v>
      </c>
      <c r="AO3181" s="14">
        <v>2.7852999999999999</v>
      </c>
      <c r="AP3181" s="14">
        <f t="shared" si="368"/>
        <v>-0.88749999999999973</v>
      </c>
      <c r="AQ3181" s="15">
        <v>41338</v>
      </c>
      <c r="AR3181" s="14">
        <v>3.4050000000000002</v>
      </c>
      <c r="AS3181" s="14">
        <f t="shared" si="369"/>
        <v>-1.4430000000000003</v>
      </c>
      <c r="AU3181" s="14">
        <f t="shared" si="366"/>
        <v>-0.55000000000000004</v>
      </c>
      <c r="AW3181" s="14">
        <f t="shared" si="370"/>
        <v>3.04</v>
      </c>
      <c r="AY3181" s="14">
        <f t="shared" si="371"/>
        <v>2.7379999999999995</v>
      </c>
      <c r="BA3181" s="15">
        <v>41338</v>
      </c>
      <c r="BB3181" s="14">
        <v>359.02699999999999</v>
      </c>
      <c r="BD3181" s="15"/>
    </row>
    <row r="3182" spans="2:56" x14ac:dyDescent="0.2">
      <c r="B3182" s="15">
        <v>41339</v>
      </c>
      <c r="C3182" s="14">
        <v>1.4570000000000001</v>
      </c>
      <c r="E3182" s="15">
        <v>41339</v>
      </c>
      <c r="F3182" s="14">
        <v>2.125</v>
      </c>
      <c r="H3182" s="15">
        <v>41339</v>
      </c>
      <c r="I3182" s="14">
        <v>5.0049999999999999</v>
      </c>
      <c r="K3182" s="15">
        <v>41339</v>
      </c>
      <c r="L3182" s="14">
        <v>4.6580000000000004</v>
      </c>
      <c r="N3182" s="15">
        <v>41339</v>
      </c>
      <c r="O3182" s="14">
        <v>2.3029999999999999</v>
      </c>
      <c r="Q3182" s="15">
        <v>41339</v>
      </c>
      <c r="R3182" s="14">
        <v>1.696</v>
      </c>
      <c r="T3182" s="15">
        <v>41339</v>
      </c>
      <c r="U3182" s="14">
        <v>1.756</v>
      </c>
      <c r="W3182" s="15">
        <v>41339</v>
      </c>
      <c r="X3182" s="14">
        <v>6.1459999999999999</v>
      </c>
      <c r="Z3182" s="15">
        <v>41339</v>
      </c>
      <c r="AA3182" s="14">
        <v>1.6219999999999999</v>
      </c>
      <c r="AC3182" s="14">
        <f t="shared" si="365"/>
        <v>2.8818564807662592</v>
      </c>
      <c r="AE3182" s="15">
        <v>41339</v>
      </c>
      <c r="AF3182" s="14">
        <v>1.9375</v>
      </c>
      <c r="AH3182" s="15">
        <v>41339</v>
      </c>
      <c r="AI3182" s="14">
        <v>1.9550000000000001</v>
      </c>
      <c r="AK3182" s="15">
        <v>41339</v>
      </c>
      <c r="AL3182" s="14">
        <v>2.0049999999999999</v>
      </c>
      <c r="AM3182" s="14">
        <f t="shared" si="367"/>
        <v>0.87685648076625933</v>
      </c>
      <c r="AN3182" s="15">
        <v>41339</v>
      </c>
      <c r="AO3182" s="14">
        <v>2.7993000000000001</v>
      </c>
      <c r="AP3182" s="14">
        <f t="shared" si="368"/>
        <v>-0.86180000000000012</v>
      </c>
      <c r="AQ3182" s="15">
        <v>41339</v>
      </c>
      <c r="AR3182" s="14">
        <v>3.4</v>
      </c>
      <c r="AS3182" s="14">
        <f t="shared" si="369"/>
        <v>-1.4449999999999998</v>
      </c>
      <c r="AU3182" s="14">
        <f t="shared" si="366"/>
        <v>-0.54799999999999982</v>
      </c>
      <c r="AW3182" s="14">
        <f t="shared" si="370"/>
        <v>3</v>
      </c>
      <c r="AY3182" s="14">
        <f t="shared" si="371"/>
        <v>2.6530000000000005</v>
      </c>
      <c r="BA3182" s="15">
        <v>41339</v>
      </c>
      <c r="BB3182" s="14">
        <v>354.77229999999997</v>
      </c>
      <c r="BD3182" s="15"/>
    </row>
    <row r="3183" spans="2:56" x14ac:dyDescent="0.2">
      <c r="B3183" s="15">
        <v>41340</v>
      </c>
      <c r="C3183" s="14">
        <v>1.492</v>
      </c>
      <c r="E3183" s="15">
        <v>41340</v>
      </c>
      <c r="F3183" s="14">
        <v>2.1230000000000002</v>
      </c>
      <c r="H3183" s="15">
        <v>41340</v>
      </c>
      <c r="I3183" s="14">
        <v>4.8920000000000003</v>
      </c>
      <c r="K3183" s="15">
        <v>41340</v>
      </c>
      <c r="L3183" s="14">
        <v>4.5960000000000001</v>
      </c>
      <c r="N3183" s="15">
        <v>41340</v>
      </c>
      <c r="O3183" s="14">
        <v>2.3090000000000002</v>
      </c>
      <c r="Q3183" s="15">
        <v>41340</v>
      </c>
      <c r="R3183" s="14">
        <v>1.7170000000000001</v>
      </c>
      <c r="T3183" s="15">
        <v>41340</v>
      </c>
      <c r="U3183" s="14">
        <v>1.766</v>
      </c>
      <c r="W3183" s="15">
        <v>41340</v>
      </c>
      <c r="X3183" s="14">
        <v>5.931</v>
      </c>
      <c r="Z3183" s="15">
        <v>41340</v>
      </c>
      <c r="AA3183" s="14">
        <v>1.657</v>
      </c>
      <c r="AC3183" s="14">
        <f t="shared" si="365"/>
        <v>2.8606490035532213</v>
      </c>
      <c r="AE3183" s="15">
        <v>41340</v>
      </c>
      <c r="AF3183" s="14">
        <v>1.9965000000000002</v>
      </c>
      <c r="AH3183" s="15">
        <v>41340</v>
      </c>
      <c r="AI3183" s="14">
        <v>2.0110000000000001</v>
      </c>
      <c r="AK3183" s="15">
        <v>41340</v>
      </c>
      <c r="AL3183" s="14">
        <v>2</v>
      </c>
      <c r="AM3183" s="14">
        <f t="shared" si="367"/>
        <v>0.86064900355322127</v>
      </c>
      <c r="AN3183" s="15">
        <v>41340</v>
      </c>
      <c r="AO3183" s="14">
        <v>2.8022999999999998</v>
      </c>
      <c r="AP3183" s="14">
        <f t="shared" si="368"/>
        <v>-0.80579999999999963</v>
      </c>
      <c r="AQ3183" s="15">
        <v>41340</v>
      </c>
      <c r="AR3183" s="14">
        <v>3.44</v>
      </c>
      <c r="AS3183" s="14">
        <f t="shared" si="369"/>
        <v>-1.4289999999999998</v>
      </c>
      <c r="AU3183" s="14">
        <f t="shared" si="366"/>
        <v>-0.50800000000000001</v>
      </c>
      <c r="AW3183" s="14">
        <f t="shared" si="370"/>
        <v>2.8920000000000003</v>
      </c>
      <c r="AY3183" s="14">
        <f t="shared" si="371"/>
        <v>2.5960000000000001</v>
      </c>
      <c r="BA3183" s="15">
        <v>41340</v>
      </c>
      <c r="BB3183" s="14">
        <v>340.05250000000001</v>
      </c>
      <c r="BD3183" s="15"/>
    </row>
    <row r="3184" spans="2:56" x14ac:dyDescent="0.2">
      <c r="B3184" s="15">
        <v>41341</v>
      </c>
      <c r="C3184" s="14">
        <v>1.5249999999999999</v>
      </c>
      <c r="E3184" s="15">
        <v>41341</v>
      </c>
      <c r="F3184" s="14">
        <v>2.1259999999999999</v>
      </c>
      <c r="H3184" s="15">
        <v>41341</v>
      </c>
      <c r="I3184" s="14">
        <v>4.7620000000000005</v>
      </c>
      <c r="K3184" s="15">
        <v>41341</v>
      </c>
      <c r="L3184" s="14">
        <v>4.5990000000000002</v>
      </c>
      <c r="N3184" s="15">
        <v>41341</v>
      </c>
      <c r="O3184" s="14">
        <v>2.3130000000000002</v>
      </c>
      <c r="Q3184" s="15">
        <v>41341</v>
      </c>
      <c r="R3184" s="14">
        <v>1.7229999999999999</v>
      </c>
      <c r="T3184" s="15">
        <v>41341</v>
      </c>
      <c r="U3184" s="14">
        <v>1.756</v>
      </c>
      <c r="W3184" s="15">
        <v>41341</v>
      </c>
      <c r="X3184" s="14">
        <v>5.9350000000000005</v>
      </c>
      <c r="Z3184" s="15">
        <v>41341</v>
      </c>
      <c r="AA3184" s="14">
        <v>1.6779999999999999</v>
      </c>
      <c r="AC3184" s="14">
        <f t="shared" si="365"/>
        <v>2.8540276533292133</v>
      </c>
      <c r="AE3184" s="15">
        <v>41341</v>
      </c>
      <c r="AF3184" s="14">
        <v>2.0427</v>
      </c>
      <c r="AH3184" s="15">
        <v>41341</v>
      </c>
      <c r="AI3184" s="14">
        <v>2.0609999999999999</v>
      </c>
      <c r="AK3184" s="15">
        <v>41341</v>
      </c>
      <c r="AL3184" s="14">
        <v>2.0099999999999998</v>
      </c>
      <c r="AM3184" s="14">
        <f t="shared" si="367"/>
        <v>0.84402765332921348</v>
      </c>
      <c r="AN3184" s="15">
        <v>41341</v>
      </c>
      <c r="AO3184" s="14">
        <v>2.7997000000000001</v>
      </c>
      <c r="AP3184" s="14">
        <f t="shared" si="368"/>
        <v>-0.75700000000000012</v>
      </c>
      <c r="AQ3184" s="15">
        <v>41341</v>
      </c>
      <c r="AR3184" s="14">
        <v>3.4569999999999999</v>
      </c>
      <c r="AS3184" s="14">
        <f t="shared" si="369"/>
        <v>-1.3959999999999999</v>
      </c>
      <c r="AU3184" s="14">
        <f t="shared" si="366"/>
        <v>-0.48499999999999988</v>
      </c>
      <c r="AW3184" s="14">
        <f t="shared" si="370"/>
        <v>2.7520000000000007</v>
      </c>
      <c r="AY3184" s="14">
        <f t="shared" si="371"/>
        <v>2.5890000000000004</v>
      </c>
      <c r="BA3184" s="15">
        <v>41341</v>
      </c>
      <c r="BB3184" s="14">
        <v>323.66390000000001</v>
      </c>
      <c r="BD3184" s="15"/>
    </row>
    <row r="3185" spans="2:56" x14ac:dyDescent="0.2">
      <c r="B3185" s="15">
        <v>41342</v>
      </c>
      <c r="C3185" s="14">
        <v>1.5249999999999999</v>
      </c>
      <c r="E3185" s="15">
        <v>41342</v>
      </c>
      <c r="F3185" s="14">
        <v>2.1259999999999999</v>
      </c>
      <c r="H3185" s="15">
        <v>41342</v>
      </c>
      <c r="I3185" s="14">
        <v>4.7620000000000005</v>
      </c>
      <c r="K3185" s="15">
        <v>41342</v>
      </c>
      <c r="L3185" s="14">
        <v>4.5990000000000002</v>
      </c>
      <c r="N3185" s="15">
        <v>41342</v>
      </c>
      <c r="O3185" s="14">
        <v>2.3130000000000002</v>
      </c>
      <c r="Q3185" s="15">
        <v>41342</v>
      </c>
      <c r="R3185" s="14">
        <v>1.7229999999999999</v>
      </c>
      <c r="T3185" s="15">
        <v>41342</v>
      </c>
      <c r="U3185" s="14">
        <v>1.756</v>
      </c>
      <c r="W3185" s="15">
        <v>41342</v>
      </c>
      <c r="X3185" s="14">
        <v>5.9350000000000005</v>
      </c>
      <c r="Z3185" s="15">
        <v>41342</v>
      </c>
      <c r="AA3185" s="14">
        <v>1.6779999999999999</v>
      </c>
      <c r="AC3185" s="14">
        <f t="shared" si="365"/>
        <v>2.8540276533292133</v>
      </c>
      <c r="AE3185" s="15">
        <v>41342</v>
      </c>
      <c r="AF3185" s="14">
        <v>2.0427</v>
      </c>
      <c r="AH3185" s="15">
        <v>41342</v>
      </c>
      <c r="AI3185" s="14">
        <v>2.0609999999999999</v>
      </c>
      <c r="AK3185" s="15">
        <v>41342</v>
      </c>
      <c r="AL3185" s="14">
        <v>2.0099999999999998</v>
      </c>
      <c r="AM3185" s="14">
        <f t="shared" si="367"/>
        <v>0.84402765332921348</v>
      </c>
      <c r="AN3185" s="15">
        <v>41342</v>
      </c>
      <c r="AO3185" s="14">
        <v>2.7997000000000001</v>
      </c>
      <c r="AP3185" s="14">
        <f t="shared" si="368"/>
        <v>-0.75700000000000012</v>
      </c>
      <c r="AQ3185" s="15">
        <v>41342</v>
      </c>
      <c r="AR3185" s="14">
        <v>3.4569999999999999</v>
      </c>
      <c r="AS3185" s="14">
        <f t="shared" si="369"/>
        <v>-1.3959999999999999</v>
      </c>
      <c r="AU3185" s="14">
        <f t="shared" si="366"/>
        <v>-0.48499999999999988</v>
      </c>
      <c r="AW3185" s="14">
        <f t="shared" si="370"/>
        <v>2.7520000000000007</v>
      </c>
      <c r="AY3185" s="14">
        <f t="shared" si="371"/>
        <v>2.5890000000000004</v>
      </c>
      <c r="BA3185" s="15">
        <v>41342</v>
      </c>
      <c r="BB3185" s="14">
        <v>323.66390000000001</v>
      </c>
      <c r="BD3185" s="15"/>
    </row>
    <row r="3186" spans="2:56" x14ac:dyDescent="0.2">
      <c r="B3186" s="15">
        <v>41343</v>
      </c>
      <c r="C3186" s="14">
        <v>1.5249999999999999</v>
      </c>
      <c r="E3186" s="15">
        <v>41343</v>
      </c>
      <c r="F3186" s="14">
        <v>2.1259999999999999</v>
      </c>
      <c r="H3186" s="15">
        <v>41343</v>
      </c>
      <c r="I3186" s="14">
        <v>4.7620000000000005</v>
      </c>
      <c r="K3186" s="15">
        <v>41343</v>
      </c>
      <c r="L3186" s="14">
        <v>4.5990000000000002</v>
      </c>
      <c r="N3186" s="15">
        <v>41343</v>
      </c>
      <c r="O3186" s="14">
        <v>2.3130000000000002</v>
      </c>
      <c r="Q3186" s="15">
        <v>41343</v>
      </c>
      <c r="R3186" s="14">
        <v>1.7229999999999999</v>
      </c>
      <c r="T3186" s="15">
        <v>41343</v>
      </c>
      <c r="U3186" s="14">
        <v>1.756</v>
      </c>
      <c r="W3186" s="15">
        <v>41343</v>
      </c>
      <c r="X3186" s="14">
        <v>5.9350000000000005</v>
      </c>
      <c r="Z3186" s="15">
        <v>41343</v>
      </c>
      <c r="AA3186" s="14">
        <v>1.6779999999999999</v>
      </c>
      <c r="AC3186" s="14">
        <f t="shared" si="365"/>
        <v>2.8540276533292133</v>
      </c>
      <c r="AE3186" s="15">
        <v>41343</v>
      </c>
      <c r="AF3186" s="14">
        <v>2.0427</v>
      </c>
      <c r="AH3186" s="15">
        <v>41343</v>
      </c>
      <c r="AI3186" s="14">
        <v>2.0609999999999999</v>
      </c>
      <c r="AK3186" s="15">
        <v>41343</v>
      </c>
      <c r="AL3186" s="14">
        <v>2.0099999999999998</v>
      </c>
      <c r="AM3186" s="14">
        <f t="shared" si="367"/>
        <v>0.84402765332921348</v>
      </c>
      <c r="AN3186" s="15">
        <v>41343</v>
      </c>
      <c r="AO3186" s="14">
        <v>2.7997000000000001</v>
      </c>
      <c r="AP3186" s="14">
        <f t="shared" si="368"/>
        <v>-0.75700000000000012</v>
      </c>
      <c r="AQ3186" s="15">
        <v>41343</v>
      </c>
      <c r="AR3186" s="14">
        <v>3.4569999999999999</v>
      </c>
      <c r="AS3186" s="14">
        <f t="shared" si="369"/>
        <v>-1.3959999999999999</v>
      </c>
      <c r="AU3186" s="14">
        <f t="shared" si="366"/>
        <v>-0.48499999999999988</v>
      </c>
      <c r="AW3186" s="14">
        <f t="shared" si="370"/>
        <v>2.7520000000000007</v>
      </c>
      <c r="AY3186" s="14">
        <f t="shared" si="371"/>
        <v>2.5890000000000004</v>
      </c>
      <c r="BA3186" s="15">
        <v>41343</v>
      </c>
      <c r="BB3186" s="14">
        <v>323.66390000000001</v>
      </c>
      <c r="BD3186" s="15"/>
    </row>
    <row r="3187" spans="2:56" x14ac:dyDescent="0.2">
      <c r="B3187" s="15">
        <v>41344</v>
      </c>
      <c r="C3187" s="14">
        <v>1.516</v>
      </c>
      <c r="E3187" s="15">
        <v>41344</v>
      </c>
      <c r="F3187" s="14">
        <v>2.1269999999999998</v>
      </c>
      <c r="H3187" s="15">
        <v>41344</v>
      </c>
      <c r="I3187" s="14">
        <v>4.76</v>
      </c>
      <c r="K3187" s="15">
        <v>41344</v>
      </c>
      <c r="L3187" s="14">
        <v>4.6390000000000002</v>
      </c>
      <c r="N3187" s="15">
        <v>41344</v>
      </c>
      <c r="O3187" s="14">
        <v>2.3109999999999999</v>
      </c>
      <c r="Q3187" s="15">
        <v>41344</v>
      </c>
      <c r="R3187" s="14">
        <v>1.7370000000000001</v>
      </c>
      <c r="T3187" s="15">
        <v>41344</v>
      </c>
      <c r="U3187" s="14">
        <v>1.7690000000000001</v>
      </c>
      <c r="W3187" s="15">
        <v>41344</v>
      </c>
      <c r="X3187" s="14">
        <v>5.97</v>
      </c>
      <c r="Z3187" s="15">
        <v>41344</v>
      </c>
      <c r="AA3187" s="14">
        <v>1.677</v>
      </c>
      <c r="AC3187" s="14">
        <f t="shared" si="365"/>
        <v>2.8611830681291517</v>
      </c>
      <c r="AE3187" s="15">
        <v>41344</v>
      </c>
      <c r="AF3187" s="14">
        <v>2.0575999999999999</v>
      </c>
      <c r="AH3187" s="15">
        <v>41344</v>
      </c>
      <c r="AI3187" s="14">
        <v>2.016</v>
      </c>
      <c r="AK3187" s="15">
        <v>41344</v>
      </c>
      <c r="AL3187" s="14">
        <v>2.0013000000000001</v>
      </c>
      <c r="AM3187" s="14">
        <f t="shared" si="367"/>
        <v>0.85988306812915161</v>
      </c>
      <c r="AN3187" s="15">
        <v>41344</v>
      </c>
      <c r="AO3187" s="14">
        <v>2.7997000000000001</v>
      </c>
      <c r="AP3187" s="14">
        <f t="shared" si="368"/>
        <v>-0.7421000000000002</v>
      </c>
      <c r="AQ3187" s="15">
        <v>41344</v>
      </c>
      <c r="AR3187" s="14">
        <v>3.4750000000000001</v>
      </c>
      <c r="AS3187" s="14">
        <f t="shared" si="369"/>
        <v>-1.4590000000000001</v>
      </c>
      <c r="AU3187" s="14">
        <f t="shared" si="366"/>
        <v>-0.48530000000000006</v>
      </c>
      <c r="AW3187" s="14">
        <f t="shared" si="370"/>
        <v>2.7586999999999997</v>
      </c>
      <c r="AY3187" s="14">
        <f t="shared" si="371"/>
        <v>2.6377000000000002</v>
      </c>
      <c r="BA3187" s="15">
        <v>41344</v>
      </c>
      <c r="BB3187" s="14">
        <v>324.39679999999998</v>
      </c>
      <c r="BD3187" s="15"/>
    </row>
    <row r="3188" spans="2:56" x14ac:dyDescent="0.2">
      <c r="B3188" s="15">
        <v>41345</v>
      </c>
      <c r="C3188" s="14">
        <v>1.4809999999999999</v>
      </c>
      <c r="E3188" s="15">
        <v>41345</v>
      </c>
      <c r="F3188" s="14">
        <v>2.1040000000000001</v>
      </c>
      <c r="H3188" s="15">
        <v>41345</v>
      </c>
      <c r="I3188" s="14">
        <v>4.726</v>
      </c>
      <c r="K3188" s="15">
        <v>41345</v>
      </c>
      <c r="L3188" s="14">
        <v>4.6070000000000002</v>
      </c>
      <c r="N3188" s="15">
        <v>41345</v>
      </c>
      <c r="O3188" s="14">
        <v>2.286</v>
      </c>
      <c r="Q3188" s="15">
        <v>41345</v>
      </c>
      <c r="R3188" s="14">
        <v>1.728</v>
      </c>
      <c r="T3188" s="15">
        <v>41345</v>
      </c>
      <c r="U3188" s="14">
        <v>1.7589999999999999</v>
      </c>
      <c r="W3188" s="15">
        <v>41345</v>
      </c>
      <c r="X3188" s="14">
        <v>5.9269999999999996</v>
      </c>
      <c r="Z3188" s="15">
        <v>41345</v>
      </c>
      <c r="AA3188" s="14">
        <v>1.653</v>
      </c>
      <c r="AC3188" s="14">
        <f t="shared" si="365"/>
        <v>2.8322596941140121</v>
      </c>
      <c r="AE3188" s="15">
        <v>41345</v>
      </c>
      <c r="AF3188" s="14">
        <v>2.0156000000000001</v>
      </c>
      <c r="AH3188" s="15">
        <v>41345</v>
      </c>
      <c r="AI3188" s="14">
        <v>1.964</v>
      </c>
      <c r="AK3188" s="15">
        <v>41345</v>
      </c>
      <c r="AL3188" s="14">
        <v>1.99</v>
      </c>
      <c r="AM3188" s="14">
        <f t="shared" si="367"/>
        <v>0.84225969411401214</v>
      </c>
      <c r="AN3188" s="15">
        <v>41345</v>
      </c>
      <c r="AO3188" s="14">
        <v>2.7885999999999997</v>
      </c>
      <c r="AP3188" s="14">
        <f t="shared" si="368"/>
        <v>-0.77299999999999969</v>
      </c>
      <c r="AQ3188" s="15">
        <v>41345</v>
      </c>
      <c r="AR3188" s="14">
        <v>3.54</v>
      </c>
      <c r="AS3188" s="14">
        <f t="shared" si="369"/>
        <v>-1.5760000000000001</v>
      </c>
      <c r="AU3188" s="14">
        <f t="shared" si="366"/>
        <v>-0.50900000000000012</v>
      </c>
      <c r="AW3188" s="14">
        <f t="shared" si="370"/>
        <v>2.7359999999999998</v>
      </c>
      <c r="AY3188" s="14">
        <f t="shared" si="371"/>
        <v>2.617</v>
      </c>
      <c r="BA3188" s="15">
        <v>41345</v>
      </c>
      <c r="BB3188" s="14">
        <v>324.48880000000003</v>
      </c>
      <c r="BD3188" s="15"/>
    </row>
    <row r="3189" spans="2:56" x14ac:dyDescent="0.2">
      <c r="B3189" s="15">
        <v>41346</v>
      </c>
      <c r="C3189" s="14">
        <v>1.4809999999999999</v>
      </c>
      <c r="E3189" s="15">
        <v>41346</v>
      </c>
      <c r="F3189" s="14">
        <v>2.097</v>
      </c>
      <c r="H3189" s="15">
        <v>41346</v>
      </c>
      <c r="I3189" s="14">
        <v>4.766</v>
      </c>
      <c r="K3189" s="15">
        <v>41346</v>
      </c>
      <c r="L3189" s="14">
        <v>4.6669999999999998</v>
      </c>
      <c r="N3189" s="15">
        <v>41346</v>
      </c>
      <c r="O3189" s="14">
        <v>2.2730000000000001</v>
      </c>
      <c r="Q3189" s="15">
        <v>41346</v>
      </c>
      <c r="R3189" s="14">
        <v>1.73</v>
      </c>
      <c r="T3189" s="15">
        <v>41346</v>
      </c>
      <c r="U3189" s="14">
        <v>1.758</v>
      </c>
      <c r="W3189" s="15">
        <v>41346</v>
      </c>
      <c r="X3189" s="14">
        <v>5.931</v>
      </c>
      <c r="Z3189" s="15">
        <v>41346</v>
      </c>
      <c r="AA3189" s="14">
        <v>1.655</v>
      </c>
      <c r="AC3189" s="14">
        <f t="shared" si="365"/>
        <v>2.8473438900046339</v>
      </c>
      <c r="AE3189" s="15">
        <v>41346</v>
      </c>
      <c r="AF3189" s="14">
        <v>2.0209000000000001</v>
      </c>
      <c r="AH3189" s="15">
        <v>41346</v>
      </c>
      <c r="AI3189" s="14">
        <v>1.966</v>
      </c>
      <c r="AK3189" s="15">
        <v>41346</v>
      </c>
      <c r="AL3189" s="14">
        <v>1.99</v>
      </c>
      <c r="AM3189" s="14">
        <f t="shared" si="367"/>
        <v>0.85734389000463396</v>
      </c>
      <c r="AN3189" s="15">
        <v>41346</v>
      </c>
      <c r="AO3189" s="14">
        <v>2.7885999999999997</v>
      </c>
      <c r="AP3189" s="14">
        <f t="shared" si="368"/>
        <v>-0.7676999999999996</v>
      </c>
      <c r="AQ3189" s="15">
        <v>41346</v>
      </c>
      <c r="AR3189" s="14">
        <v>3.5350000000000001</v>
      </c>
      <c r="AS3189" s="14">
        <f t="shared" si="369"/>
        <v>-1.5690000000000002</v>
      </c>
      <c r="AU3189" s="14">
        <f t="shared" si="366"/>
        <v>-0.50900000000000012</v>
      </c>
      <c r="AW3189" s="14">
        <f t="shared" si="370"/>
        <v>2.7759999999999998</v>
      </c>
      <c r="AY3189" s="14">
        <f t="shared" si="371"/>
        <v>2.6769999999999996</v>
      </c>
      <c r="BA3189" s="15">
        <v>41346</v>
      </c>
      <c r="BB3189" s="14">
        <v>328.4522</v>
      </c>
      <c r="BD3189" s="15"/>
    </row>
    <row r="3190" spans="2:56" x14ac:dyDescent="0.2">
      <c r="B3190" s="15">
        <v>41347</v>
      </c>
      <c r="C3190" s="14">
        <v>1.4729999999999999</v>
      </c>
      <c r="E3190" s="15">
        <v>41347</v>
      </c>
      <c r="F3190" s="14">
        <v>2.0920000000000001</v>
      </c>
      <c r="H3190" s="15">
        <v>41347</v>
      </c>
      <c r="I3190" s="14">
        <v>4.8600000000000003</v>
      </c>
      <c r="K3190" s="15">
        <v>41347</v>
      </c>
      <c r="L3190" s="14">
        <v>4.6470000000000002</v>
      </c>
      <c r="N3190" s="15">
        <v>41347</v>
      </c>
      <c r="O3190" s="14">
        <v>2.2650000000000001</v>
      </c>
      <c r="Q3190" s="15">
        <v>41347</v>
      </c>
      <c r="R3190" s="14">
        <v>1.732</v>
      </c>
      <c r="T3190" s="15">
        <v>41347</v>
      </c>
      <c r="U3190" s="14">
        <v>1.754</v>
      </c>
      <c r="W3190" s="15">
        <v>41347</v>
      </c>
      <c r="X3190" s="14">
        <v>5.9190000000000005</v>
      </c>
      <c r="Z3190" s="15">
        <v>41347</v>
      </c>
      <c r="AA3190" s="14">
        <v>1.6480000000000001</v>
      </c>
      <c r="AC3190" s="14">
        <f t="shared" si="365"/>
        <v>2.8522992430094236</v>
      </c>
      <c r="AE3190" s="15">
        <v>41347</v>
      </c>
      <c r="AF3190" s="14">
        <v>2.0295999999999998</v>
      </c>
      <c r="AH3190" s="15">
        <v>41347</v>
      </c>
      <c r="AI3190" s="14">
        <v>1.9630000000000001</v>
      </c>
      <c r="AK3190" s="15">
        <v>41347</v>
      </c>
      <c r="AL3190" s="14">
        <v>1.9925000000000002</v>
      </c>
      <c r="AM3190" s="14">
        <f t="shared" si="367"/>
        <v>0.85979924300942345</v>
      </c>
      <c r="AN3190" s="15">
        <v>41347</v>
      </c>
      <c r="AO3190" s="14">
        <v>2.7903000000000002</v>
      </c>
      <c r="AP3190" s="14">
        <f t="shared" si="368"/>
        <v>-0.76070000000000038</v>
      </c>
      <c r="AQ3190" s="15">
        <v>41347</v>
      </c>
      <c r="AR3190" s="14">
        <v>3.5150000000000001</v>
      </c>
      <c r="AS3190" s="14">
        <f t="shared" si="369"/>
        <v>-1.552</v>
      </c>
      <c r="AU3190" s="14">
        <f t="shared" si="366"/>
        <v>-0.51950000000000029</v>
      </c>
      <c r="AW3190" s="14">
        <f t="shared" si="370"/>
        <v>2.8675000000000002</v>
      </c>
      <c r="AY3190" s="14">
        <f t="shared" si="371"/>
        <v>2.6545000000000001</v>
      </c>
      <c r="BA3190" s="15">
        <v>41347</v>
      </c>
      <c r="BB3190" s="14">
        <v>338.7056</v>
      </c>
      <c r="BD3190" s="15"/>
    </row>
    <row r="3191" spans="2:56" x14ac:dyDescent="0.2">
      <c r="B3191" s="15">
        <v>41348</v>
      </c>
      <c r="C3191" s="14">
        <v>1.4550000000000001</v>
      </c>
      <c r="E3191" s="15">
        <v>41348</v>
      </c>
      <c r="F3191" s="14">
        <v>2.0670000000000002</v>
      </c>
      <c r="H3191" s="15">
        <v>41348</v>
      </c>
      <c r="I3191" s="14">
        <v>4.92</v>
      </c>
      <c r="K3191" s="15">
        <v>41348</v>
      </c>
      <c r="L3191" s="14">
        <v>4.5990000000000002</v>
      </c>
      <c r="N3191" s="15">
        <v>41348</v>
      </c>
      <c r="O3191" s="14">
        <v>2.2400000000000002</v>
      </c>
      <c r="Q3191" s="15">
        <v>41348</v>
      </c>
      <c r="R3191" s="14">
        <v>1.7189999999999999</v>
      </c>
      <c r="T3191" s="15">
        <v>41348</v>
      </c>
      <c r="U3191" s="14">
        <v>1.7309999999999999</v>
      </c>
      <c r="W3191" s="15">
        <v>41348</v>
      </c>
      <c r="X3191" s="14">
        <v>5.9559999999999995</v>
      </c>
      <c r="Z3191" s="15">
        <v>41348</v>
      </c>
      <c r="AA3191" s="14">
        <v>1.6480000000000001</v>
      </c>
      <c r="AC3191" s="14">
        <f t="shared" si="365"/>
        <v>2.8394304032133477</v>
      </c>
      <c r="AE3191" s="15">
        <v>41348</v>
      </c>
      <c r="AF3191" s="14">
        <v>1.9895</v>
      </c>
      <c r="AH3191" s="15">
        <v>41348</v>
      </c>
      <c r="AI3191" s="14">
        <v>1.9359999999999999</v>
      </c>
      <c r="AK3191" s="15">
        <v>41348</v>
      </c>
      <c r="AL3191" s="14">
        <v>1.9824999999999999</v>
      </c>
      <c r="AM3191" s="14">
        <f t="shared" si="367"/>
        <v>0.85693040321334779</v>
      </c>
      <c r="AN3191" s="15">
        <v>41348</v>
      </c>
      <c r="AO3191" s="14">
        <v>2.7906</v>
      </c>
      <c r="AP3191" s="14">
        <f t="shared" si="368"/>
        <v>-0.80109999999999992</v>
      </c>
      <c r="AQ3191" s="15">
        <v>41348</v>
      </c>
      <c r="AR3191" s="14">
        <v>3.488</v>
      </c>
      <c r="AS3191" s="14">
        <f t="shared" si="369"/>
        <v>-1.552</v>
      </c>
      <c r="AU3191" s="14">
        <f t="shared" si="366"/>
        <v>-0.52749999999999986</v>
      </c>
      <c r="AW3191" s="14">
        <f t="shared" si="370"/>
        <v>2.9375</v>
      </c>
      <c r="AY3191" s="14">
        <f t="shared" si="371"/>
        <v>2.6165000000000003</v>
      </c>
      <c r="BA3191" s="15">
        <v>41348</v>
      </c>
      <c r="BB3191" s="14">
        <v>346.52050000000003</v>
      </c>
      <c r="BD3191" s="15"/>
    </row>
    <row r="3192" spans="2:56" x14ac:dyDescent="0.2">
      <c r="B3192" s="15">
        <v>41349</v>
      </c>
      <c r="C3192" s="14">
        <v>1.4550000000000001</v>
      </c>
      <c r="E3192" s="15">
        <v>41349</v>
      </c>
      <c r="F3192" s="14">
        <v>2.0670000000000002</v>
      </c>
      <c r="H3192" s="15">
        <v>41349</v>
      </c>
      <c r="I3192" s="14">
        <v>4.92</v>
      </c>
      <c r="K3192" s="15">
        <v>41349</v>
      </c>
      <c r="L3192" s="14">
        <v>4.5990000000000002</v>
      </c>
      <c r="N3192" s="15">
        <v>41349</v>
      </c>
      <c r="O3192" s="14">
        <v>2.2400000000000002</v>
      </c>
      <c r="Q3192" s="15">
        <v>41349</v>
      </c>
      <c r="R3192" s="14">
        <v>1.7189999999999999</v>
      </c>
      <c r="T3192" s="15">
        <v>41349</v>
      </c>
      <c r="U3192" s="14">
        <v>1.7309999999999999</v>
      </c>
      <c r="W3192" s="15">
        <v>41349</v>
      </c>
      <c r="X3192" s="14">
        <v>5.9559999999999995</v>
      </c>
      <c r="Z3192" s="15">
        <v>41349</v>
      </c>
      <c r="AA3192" s="14">
        <v>1.6480000000000001</v>
      </c>
      <c r="AC3192" s="14">
        <f t="shared" si="365"/>
        <v>2.8394304032133477</v>
      </c>
      <c r="AE3192" s="15">
        <v>41349</v>
      </c>
      <c r="AF3192" s="14">
        <v>1.9895</v>
      </c>
      <c r="AH3192" s="15">
        <v>41349</v>
      </c>
      <c r="AI3192" s="14">
        <v>1.9359999999999999</v>
      </c>
      <c r="AK3192" s="15">
        <v>41349</v>
      </c>
      <c r="AL3192" s="14">
        <v>1.9824999999999999</v>
      </c>
      <c r="AM3192" s="14">
        <f t="shared" si="367"/>
        <v>0.85693040321334779</v>
      </c>
      <c r="AN3192" s="15">
        <v>41349</v>
      </c>
      <c r="AO3192" s="14">
        <v>2.7906</v>
      </c>
      <c r="AP3192" s="14">
        <f t="shared" si="368"/>
        <v>-0.80109999999999992</v>
      </c>
      <c r="AQ3192" s="15">
        <v>41349</v>
      </c>
      <c r="AR3192" s="14">
        <v>3.488</v>
      </c>
      <c r="AS3192" s="14">
        <f t="shared" si="369"/>
        <v>-1.552</v>
      </c>
      <c r="AU3192" s="14">
        <f t="shared" si="366"/>
        <v>-0.52749999999999986</v>
      </c>
      <c r="AW3192" s="14">
        <f t="shared" si="370"/>
        <v>2.9375</v>
      </c>
      <c r="AY3192" s="14">
        <f t="shared" si="371"/>
        <v>2.6165000000000003</v>
      </c>
      <c r="BA3192" s="15">
        <v>41349</v>
      </c>
      <c r="BB3192" s="14">
        <v>346.52050000000003</v>
      </c>
      <c r="BD3192" s="15"/>
    </row>
    <row r="3193" spans="2:56" x14ac:dyDescent="0.2">
      <c r="B3193" s="15">
        <v>41350</v>
      </c>
      <c r="C3193" s="14">
        <v>1.4550000000000001</v>
      </c>
      <c r="E3193" s="15">
        <v>41350</v>
      </c>
      <c r="F3193" s="14">
        <v>2.0670000000000002</v>
      </c>
      <c r="H3193" s="15">
        <v>41350</v>
      </c>
      <c r="I3193" s="14">
        <v>4.92</v>
      </c>
      <c r="K3193" s="15">
        <v>41350</v>
      </c>
      <c r="L3193" s="14">
        <v>4.5990000000000002</v>
      </c>
      <c r="N3193" s="15">
        <v>41350</v>
      </c>
      <c r="O3193" s="14">
        <v>2.2400000000000002</v>
      </c>
      <c r="Q3193" s="15">
        <v>41350</v>
      </c>
      <c r="R3193" s="14">
        <v>1.7189999999999999</v>
      </c>
      <c r="T3193" s="15">
        <v>41350</v>
      </c>
      <c r="U3193" s="14">
        <v>1.7309999999999999</v>
      </c>
      <c r="W3193" s="15">
        <v>41350</v>
      </c>
      <c r="X3193" s="14">
        <v>5.9559999999999995</v>
      </c>
      <c r="Z3193" s="15">
        <v>41350</v>
      </c>
      <c r="AA3193" s="14">
        <v>1.6480000000000001</v>
      </c>
      <c r="AC3193" s="14">
        <f t="shared" si="365"/>
        <v>2.8394304032133477</v>
      </c>
      <c r="AE3193" s="15">
        <v>41350</v>
      </c>
      <c r="AF3193" s="14">
        <v>1.9895</v>
      </c>
      <c r="AH3193" s="15">
        <v>41350</v>
      </c>
      <c r="AI3193" s="14">
        <v>1.9359999999999999</v>
      </c>
      <c r="AK3193" s="15">
        <v>41350</v>
      </c>
      <c r="AL3193" s="14">
        <v>1.9824999999999999</v>
      </c>
      <c r="AM3193" s="14">
        <f t="shared" si="367"/>
        <v>0.85693040321334779</v>
      </c>
      <c r="AN3193" s="15">
        <v>41350</v>
      </c>
      <c r="AO3193" s="14">
        <v>2.7906</v>
      </c>
      <c r="AP3193" s="14">
        <f t="shared" si="368"/>
        <v>-0.80109999999999992</v>
      </c>
      <c r="AQ3193" s="15">
        <v>41350</v>
      </c>
      <c r="AR3193" s="14">
        <v>3.488</v>
      </c>
      <c r="AS3193" s="14">
        <f t="shared" si="369"/>
        <v>-1.552</v>
      </c>
      <c r="AU3193" s="14">
        <f t="shared" si="366"/>
        <v>-0.52749999999999986</v>
      </c>
      <c r="AW3193" s="14">
        <f t="shared" si="370"/>
        <v>2.9375</v>
      </c>
      <c r="AY3193" s="14">
        <f t="shared" si="371"/>
        <v>2.6165000000000003</v>
      </c>
      <c r="BA3193" s="15">
        <v>41350</v>
      </c>
      <c r="BB3193" s="14">
        <v>346.52050000000003</v>
      </c>
      <c r="BD3193" s="15"/>
    </row>
    <row r="3194" spans="2:56" x14ac:dyDescent="0.2">
      <c r="B3194" s="15">
        <v>41351</v>
      </c>
      <c r="C3194" s="14">
        <v>1.407</v>
      </c>
      <c r="E3194" s="15">
        <v>41351</v>
      </c>
      <c r="F3194" s="14">
        <v>2.0329999999999999</v>
      </c>
      <c r="H3194" s="15">
        <v>41351</v>
      </c>
      <c r="I3194" s="14">
        <v>4.9619999999999997</v>
      </c>
      <c r="K3194" s="15">
        <v>41351</v>
      </c>
      <c r="L3194" s="14">
        <v>4.6340000000000003</v>
      </c>
      <c r="N3194" s="15">
        <v>41351</v>
      </c>
      <c r="O3194" s="14">
        <v>2.206</v>
      </c>
      <c r="Q3194" s="15">
        <v>41351</v>
      </c>
      <c r="R3194" s="14">
        <v>1.6659999999999999</v>
      </c>
      <c r="T3194" s="15">
        <v>41351</v>
      </c>
      <c r="U3194" s="14">
        <v>1.6989999999999998</v>
      </c>
      <c r="W3194" s="15">
        <v>41351</v>
      </c>
      <c r="X3194" s="14">
        <v>6.0439999999999996</v>
      </c>
      <c r="Z3194" s="15">
        <v>41351</v>
      </c>
      <c r="AA3194" s="14">
        <v>1.6</v>
      </c>
      <c r="AC3194" s="14">
        <f t="shared" si="365"/>
        <v>2.8269361965085742</v>
      </c>
      <c r="AE3194" s="15">
        <v>41351</v>
      </c>
      <c r="AF3194" s="14">
        <v>1.9546000000000001</v>
      </c>
      <c r="AH3194" s="15">
        <v>41351</v>
      </c>
      <c r="AI3194" s="14">
        <v>1.895</v>
      </c>
      <c r="AK3194" s="15">
        <v>41351</v>
      </c>
      <c r="AL3194" s="14">
        <v>1.9624999999999999</v>
      </c>
      <c r="AM3194" s="14">
        <f t="shared" si="367"/>
        <v>0.86443619650857428</v>
      </c>
      <c r="AN3194" s="15">
        <v>41351</v>
      </c>
      <c r="AO3194" s="14">
        <v>2.7906</v>
      </c>
      <c r="AP3194" s="14">
        <f t="shared" si="368"/>
        <v>-0.83599999999999985</v>
      </c>
      <c r="AQ3194" s="15">
        <v>41351</v>
      </c>
      <c r="AR3194" s="14">
        <v>3.4750000000000001</v>
      </c>
      <c r="AS3194" s="14">
        <f t="shared" si="369"/>
        <v>-1.58</v>
      </c>
      <c r="AU3194" s="14">
        <f t="shared" si="366"/>
        <v>-0.55549999999999988</v>
      </c>
      <c r="AW3194" s="14">
        <f t="shared" si="370"/>
        <v>2.9994999999999998</v>
      </c>
      <c r="AY3194" s="14">
        <f t="shared" si="371"/>
        <v>2.6715000000000004</v>
      </c>
      <c r="BA3194" s="15">
        <v>41351</v>
      </c>
      <c r="BB3194" s="14">
        <v>355.4975</v>
      </c>
      <c r="BD3194" s="15"/>
    </row>
    <row r="3195" spans="2:56" x14ac:dyDescent="0.2">
      <c r="B3195" s="15">
        <v>41352</v>
      </c>
      <c r="C3195" s="14">
        <v>1.3460000000000001</v>
      </c>
      <c r="E3195" s="15">
        <v>41352</v>
      </c>
      <c r="F3195" s="14">
        <v>2.0089999999999999</v>
      </c>
      <c r="H3195" s="15">
        <v>41352</v>
      </c>
      <c r="I3195" s="14">
        <v>5.04</v>
      </c>
      <c r="K3195" s="15">
        <v>41352</v>
      </c>
      <c r="L3195" s="14">
        <v>4.7249999999999996</v>
      </c>
      <c r="N3195" s="15">
        <v>41352</v>
      </c>
      <c r="O3195" s="14">
        <v>2.1930000000000001</v>
      </c>
      <c r="Q3195" s="15">
        <v>41352</v>
      </c>
      <c r="R3195" s="14">
        <v>1.6280000000000001</v>
      </c>
      <c r="T3195" s="15">
        <v>41352</v>
      </c>
      <c r="U3195" s="14">
        <v>1.67</v>
      </c>
      <c r="W3195" s="15">
        <v>41352</v>
      </c>
      <c r="X3195" s="14">
        <v>6.2539999999999996</v>
      </c>
      <c r="Z3195" s="15">
        <v>41352</v>
      </c>
      <c r="AA3195" s="14">
        <v>1.5569999999999999</v>
      </c>
      <c r="AC3195" s="14">
        <f t="shared" si="365"/>
        <v>2.8337793913177811</v>
      </c>
      <c r="AE3195" s="15">
        <v>41352</v>
      </c>
      <c r="AF3195" s="14">
        <v>1.9016999999999999</v>
      </c>
      <c r="AH3195" s="15">
        <v>41352</v>
      </c>
      <c r="AI3195" s="14">
        <v>1.83</v>
      </c>
      <c r="AK3195" s="15">
        <v>41352</v>
      </c>
      <c r="AL3195" s="14">
        <v>1.9462999999999999</v>
      </c>
      <c r="AM3195" s="14">
        <f t="shared" si="367"/>
        <v>0.8874793913177812</v>
      </c>
      <c r="AN3195" s="15">
        <v>41352</v>
      </c>
      <c r="AO3195" s="14">
        <v>2.7800000000000002</v>
      </c>
      <c r="AP3195" s="14">
        <f t="shared" si="368"/>
        <v>-0.8783000000000003</v>
      </c>
      <c r="AQ3195" s="15">
        <v>41352</v>
      </c>
      <c r="AR3195" s="14">
        <v>3.4649999999999999</v>
      </c>
      <c r="AS3195" s="14">
        <f t="shared" si="369"/>
        <v>-1.6349999999999998</v>
      </c>
      <c r="AU3195" s="14">
        <f t="shared" si="366"/>
        <v>-0.60029999999999983</v>
      </c>
      <c r="AW3195" s="14">
        <f t="shared" si="370"/>
        <v>3.0937000000000001</v>
      </c>
      <c r="AY3195" s="14">
        <f t="shared" si="371"/>
        <v>2.7786999999999997</v>
      </c>
      <c r="BA3195" s="15">
        <v>41352</v>
      </c>
      <c r="BB3195" s="14">
        <v>369.35599999999999</v>
      </c>
      <c r="BD3195" s="15"/>
    </row>
    <row r="3196" spans="2:56" x14ac:dyDescent="0.2">
      <c r="B3196" s="15">
        <v>41353</v>
      </c>
      <c r="C3196" s="14">
        <v>1.387</v>
      </c>
      <c r="E3196" s="15">
        <v>41353</v>
      </c>
      <c r="F3196" s="14">
        <v>2.0339999999999998</v>
      </c>
      <c r="H3196" s="15">
        <v>41353</v>
      </c>
      <c r="I3196" s="14">
        <v>4.9749999999999996</v>
      </c>
      <c r="K3196" s="15">
        <v>41353</v>
      </c>
      <c r="L3196" s="14">
        <v>4.6360000000000001</v>
      </c>
      <c r="N3196" s="15">
        <v>41353</v>
      </c>
      <c r="O3196" s="14">
        <v>2.218</v>
      </c>
      <c r="Q3196" s="15">
        <v>41353</v>
      </c>
      <c r="R3196" s="14">
        <v>1.835</v>
      </c>
      <c r="T3196" s="15">
        <v>41353</v>
      </c>
      <c r="U3196" s="14">
        <v>1.694</v>
      </c>
      <c r="W3196" s="15">
        <v>41353</v>
      </c>
      <c r="X3196" s="14">
        <v>6.0140000000000002</v>
      </c>
      <c r="Z3196" s="15">
        <v>41353</v>
      </c>
      <c r="AA3196" s="14">
        <v>1.593</v>
      </c>
      <c r="AC3196" s="14">
        <f t="shared" si="365"/>
        <v>2.8335606364900356</v>
      </c>
      <c r="AE3196" s="15">
        <v>41353</v>
      </c>
      <c r="AF3196" s="14">
        <v>1.9581</v>
      </c>
      <c r="AH3196" s="15">
        <v>41353</v>
      </c>
      <c r="AI3196" s="14">
        <v>1.875</v>
      </c>
      <c r="AK3196" s="15">
        <v>41353</v>
      </c>
      <c r="AL3196" s="14">
        <v>1.9550000000000001</v>
      </c>
      <c r="AM3196" s="14">
        <f t="shared" si="367"/>
        <v>0.87856063649003557</v>
      </c>
      <c r="AN3196" s="15">
        <v>41353</v>
      </c>
      <c r="AO3196" s="14">
        <v>2.782</v>
      </c>
      <c r="AP3196" s="14">
        <f t="shared" si="368"/>
        <v>-0.82390000000000008</v>
      </c>
      <c r="AQ3196" s="15">
        <v>41353</v>
      </c>
      <c r="AR3196" s="14">
        <v>3.4710000000000001</v>
      </c>
      <c r="AS3196" s="14">
        <f t="shared" si="369"/>
        <v>-1.5960000000000001</v>
      </c>
      <c r="AU3196" s="14">
        <f t="shared" si="366"/>
        <v>-0.56800000000000006</v>
      </c>
      <c r="AW3196" s="14">
        <f t="shared" si="370"/>
        <v>3.0199999999999996</v>
      </c>
      <c r="AY3196" s="14">
        <f t="shared" si="371"/>
        <v>2.681</v>
      </c>
      <c r="BA3196" s="15">
        <v>41353</v>
      </c>
      <c r="BB3196" s="14">
        <v>358.86</v>
      </c>
      <c r="BD3196" s="15"/>
    </row>
    <row r="3197" spans="2:56" x14ac:dyDescent="0.2">
      <c r="B3197" s="15">
        <v>41354</v>
      </c>
      <c r="C3197" s="14">
        <v>1.365</v>
      </c>
      <c r="E3197" s="15">
        <v>41354</v>
      </c>
      <c r="F3197" s="14">
        <v>2.0059999999999998</v>
      </c>
      <c r="H3197" s="15">
        <v>41354</v>
      </c>
      <c r="I3197" s="14">
        <v>4.8810000000000002</v>
      </c>
      <c r="K3197" s="15">
        <v>41354</v>
      </c>
      <c r="L3197" s="14">
        <v>4.5880000000000001</v>
      </c>
      <c r="N3197" s="15">
        <v>41354</v>
      </c>
      <c r="O3197" s="14">
        <v>2.2050000000000001</v>
      </c>
      <c r="Q3197" s="15">
        <v>41354</v>
      </c>
      <c r="R3197" s="14">
        <v>1.8069999999999999</v>
      </c>
      <c r="T3197" s="15">
        <v>41354</v>
      </c>
      <c r="U3197" s="14">
        <v>1.661</v>
      </c>
      <c r="W3197" s="15">
        <v>41354</v>
      </c>
      <c r="X3197" s="14">
        <v>6.0170000000000003</v>
      </c>
      <c r="Z3197" s="15">
        <v>41354</v>
      </c>
      <c r="AA3197" s="14">
        <v>1.5620000000000001</v>
      </c>
      <c r="AC3197" s="14">
        <f t="shared" si="365"/>
        <v>2.7956076008033373</v>
      </c>
      <c r="AE3197" s="15">
        <v>41354</v>
      </c>
      <c r="AF3197" s="14">
        <v>1.9112</v>
      </c>
      <c r="AH3197" s="15">
        <v>41354</v>
      </c>
      <c r="AI3197" s="14">
        <v>1.859</v>
      </c>
      <c r="AK3197" s="15">
        <v>41354</v>
      </c>
      <c r="AL3197" s="14">
        <v>1.9649999999999999</v>
      </c>
      <c r="AM3197" s="14">
        <f t="shared" si="367"/>
        <v>0.8306076008033374</v>
      </c>
      <c r="AN3197" s="15">
        <v>41354</v>
      </c>
      <c r="AO3197" s="14">
        <v>2.782</v>
      </c>
      <c r="AP3197" s="14">
        <f t="shared" si="368"/>
        <v>-0.87080000000000002</v>
      </c>
      <c r="AQ3197" s="15">
        <v>41354</v>
      </c>
      <c r="AR3197" s="14">
        <v>3.4699999999999998</v>
      </c>
      <c r="AS3197" s="14">
        <f t="shared" si="369"/>
        <v>-1.6109999999999998</v>
      </c>
      <c r="AU3197" s="14">
        <f t="shared" si="366"/>
        <v>-0.59999999999999987</v>
      </c>
      <c r="AW3197" s="14">
        <f t="shared" si="370"/>
        <v>2.9160000000000004</v>
      </c>
      <c r="AY3197" s="14">
        <f t="shared" si="371"/>
        <v>2.6230000000000002</v>
      </c>
      <c r="BA3197" s="15">
        <v>41354</v>
      </c>
      <c r="BB3197" s="14">
        <v>351.51560000000001</v>
      </c>
      <c r="BD3197" s="15"/>
    </row>
    <row r="3198" spans="2:56" x14ac:dyDescent="0.2">
      <c r="B3198" s="15">
        <v>41355</v>
      </c>
      <c r="C3198" s="14">
        <v>1.379</v>
      </c>
      <c r="E3198" s="15">
        <v>41355</v>
      </c>
      <c r="F3198" s="14">
        <v>2.0190000000000001</v>
      </c>
      <c r="H3198" s="15">
        <v>41355</v>
      </c>
      <c r="I3198" s="14">
        <v>4.8550000000000004</v>
      </c>
      <c r="K3198" s="15">
        <v>41355</v>
      </c>
      <c r="L3198" s="14">
        <v>4.5149999999999997</v>
      </c>
      <c r="N3198" s="15">
        <v>41355</v>
      </c>
      <c r="O3198" s="14">
        <v>2.2189999999999999</v>
      </c>
      <c r="Q3198" s="15">
        <v>41355</v>
      </c>
      <c r="R3198" s="14">
        <v>1.8199999999999998</v>
      </c>
      <c r="T3198" s="15">
        <v>41355</v>
      </c>
      <c r="U3198" s="14">
        <v>1.6819999999999999</v>
      </c>
      <c r="W3198" s="15">
        <v>41355</v>
      </c>
      <c r="X3198" s="14">
        <v>6.0220000000000002</v>
      </c>
      <c r="Z3198" s="15">
        <v>41355</v>
      </c>
      <c r="AA3198" s="14">
        <v>1.581</v>
      </c>
      <c r="AC3198" s="14">
        <f t="shared" si="365"/>
        <v>2.7873856017302643</v>
      </c>
      <c r="AE3198" s="15">
        <v>41355</v>
      </c>
      <c r="AF3198" s="14">
        <v>1.925</v>
      </c>
      <c r="AH3198" s="15">
        <v>41355</v>
      </c>
      <c r="AI3198" s="14">
        <v>1.8519999999999999</v>
      </c>
      <c r="AK3198" s="15">
        <v>41355</v>
      </c>
      <c r="AL3198" s="14">
        <v>1.9675</v>
      </c>
      <c r="AM3198" s="14">
        <f t="shared" si="367"/>
        <v>0.81988560173026426</v>
      </c>
      <c r="AN3198" s="15">
        <v>41355</v>
      </c>
      <c r="AO3198" s="14">
        <v>2.7738</v>
      </c>
      <c r="AP3198" s="14">
        <f t="shared" si="368"/>
        <v>-0.8488</v>
      </c>
      <c r="AQ3198" s="15">
        <v>41355</v>
      </c>
      <c r="AR3198" s="14">
        <v>3.48</v>
      </c>
      <c r="AS3198" s="14">
        <f t="shared" si="369"/>
        <v>-1.6280000000000001</v>
      </c>
      <c r="AU3198" s="14">
        <f t="shared" si="366"/>
        <v>-0.58850000000000002</v>
      </c>
      <c r="AW3198" s="14">
        <f t="shared" si="370"/>
        <v>2.8875000000000002</v>
      </c>
      <c r="AY3198" s="14">
        <f t="shared" si="371"/>
        <v>2.5474999999999994</v>
      </c>
      <c r="BA3198" s="15">
        <v>41355</v>
      </c>
      <c r="BB3198" s="14">
        <v>347.61619999999999</v>
      </c>
      <c r="BD3198" s="15"/>
    </row>
    <row r="3199" spans="2:56" x14ac:dyDescent="0.2">
      <c r="B3199" s="15">
        <v>41356</v>
      </c>
      <c r="C3199" s="14">
        <v>1.379</v>
      </c>
      <c r="E3199" s="15">
        <v>41356</v>
      </c>
      <c r="F3199" s="14">
        <v>2.0190000000000001</v>
      </c>
      <c r="H3199" s="15">
        <v>41356</v>
      </c>
      <c r="I3199" s="14">
        <v>4.8550000000000004</v>
      </c>
      <c r="K3199" s="15">
        <v>41356</v>
      </c>
      <c r="L3199" s="14">
        <v>4.5149999999999997</v>
      </c>
      <c r="N3199" s="15">
        <v>41356</v>
      </c>
      <c r="O3199" s="14">
        <v>2.2189999999999999</v>
      </c>
      <c r="Q3199" s="15">
        <v>41356</v>
      </c>
      <c r="R3199" s="14">
        <v>1.8199999999999998</v>
      </c>
      <c r="T3199" s="15">
        <v>41356</v>
      </c>
      <c r="U3199" s="14">
        <v>1.6819999999999999</v>
      </c>
      <c r="W3199" s="15">
        <v>41356</v>
      </c>
      <c r="X3199" s="14">
        <v>6.0220000000000002</v>
      </c>
      <c r="Z3199" s="15">
        <v>41356</v>
      </c>
      <c r="AA3199" s="14">
        <v>1.581</v>
      </c>
      <c r="AC3199" s="14">
        <f t="shared" si="365"/>
        <v>2.7873856017302643</v>
      </c>
      <c r="AE3199" s="15">
        <v>41356</v>
      </c>
      <c r="AF3199" s="14">
        <v>1.925</v>
      </c>
      <c r="AH3199" s="15">
        <v>41356</v>
      </c>
      <c r="AI3199" s="14">
        <v>1.8519999999999999</v>
      </c>
      <c r="AK3199" s="15">
        <v>41356</v>
      </c>
      <c r="AL3199" s="14">
        <v>1.9675</v>
      </c>
      <c r="AM3199" s="14">
        <f t="shared" si="367"/>
        <v>0.81988560173026426</v>
      </c>
      <c r="AN3199" s="15">
        <v>41356</v>
      </c>
      <c r="AO3199" s="14">
        <v>2.7738</v>
      </c>
      <c r="AP3199" s="14">
        <f t="shared" si="368"/>
        <v>-0.8488</v>
      </c>
      <c r="AQ3199" s="15">
        <v>41356</v>
      </c>
      <c r="AR3199" s="14">
        <v>3.48</v>
      </c>
      <c r="AS3199" s="14">
        <f t="shared" si="369"/>
        <v>-1.6280000000000001</v>
      </c>
      <c r="AU3199" s="14">
        <f t="shared" si="366"/>
        <v>-0.58850000000000002</v>
      </c>
      <c r="AW3199" s="14">
        <f t="shared" si="370"/>
        <v>2.8875000000000002</v>
      </c>
      <c r="AY3199" s="14">
        <f t="shared" si="371"/>
        <v>2.5474999999999994</v>
      </c>
      <c r="BA3199" s="15">
        <v>41356</v>
      </c>
      <c r="BB3199" s="14">
        <v>347.61619999999999</v>
      </c>
      <c r="BD3199" s="15"/>
    </row>
    <row r="3200" spans="2:56" x14ac:dyDescent="0.2">
      <c r="B3200" s="15">
        <v>41357</v>
      </c>
      <c r="C3200" s="14">
        <v>1.379</v>
      </c>
      <c r="E3200" s="15">
        <v>41357</v>
      </c>
      <c r="F3200" s="14">
        <v>2.0190000000000001</v>
      </c>
      <c r="H3200" s="15">
        <v>41357</v>
      </c>
      <c r="I3200" s="14">
        <v>4.8550000000000004</v>
      </c>
      <c r="K3200" s="15">
        <v>41357</v>
      </c>
      <c r="L3200" s="14">
        <v>4.5149999999999997</v>
      </c>
      <c r="N3200" s="15">
        <v>41357</v>
      </c>
      <c r="O3200" s="14">
        <v>2.2189999999999999</v>
      </c>
      <c r="Q3200" s="15">
        <v>41357</v>
      </c>
      <c r="R3200" s="14">
        <v>1.8199999999999998</v>
      </c>
      <c r="T3200" s="15">
        <v>41357</v>
      </c>
      <c r="U3200" s="14">
        <v>1.6819999999999999</v>
      </c>
      <c r="W3200" s="15">
        <v>41357</v>
      </c>
      <c r="X3200" s="14">
        <v>6.0220000000000002</v>
      </c>
      <c r="Z3200" s="15">
        <v>41357</v>
      </c>
      <c r="AA3200" s="14">
        <v>1.581</v>
      </c>
      <c r="AC3200" s="14">
        <f t="shared" si="365"/>
        <v>2.7873856017302643</v>
      </c>
      <c r="AE3200" s="15">
        <v>41357</v>
      </c>
      <c r="AF3200" s="14">
        <v>1.925</v>
      </c>
      <c r="AH3200" s="15">
        <v>41357</v>
      </c>
      <c r="AI3200" s="14">
        <v>1.8519999999999999</v>
      </c>
      <c r="AK3200" s="15">
        <v>41357</v>
      </c>
      <c r="AL3200" s="14">
        <v>1.9675</v>
      </c>
      <c r="AM3200" s="14">
        <f t="shared" si="367"/>
        <v>0.81988560173026426</v>
      </c>
      <c r="AN3200" s="15">
        <v>41357</v>
      </c>
      <c r="AO3200" s="14">
        <v>2.7738</v>
      </c>
      <c r="AP3200" s="14">
        <f t="shared" si="368"/>
        <v>-0.8488</v>
      </c>
      <c r="AQ3200" s="15">
        <v>41357</v>
      </c>
      <c r="AR3200" s="14">
        <v>3.48</v>
      </c>
      <c r="AS3200" s="14">
        <f t="shared" si="369"/>
        <v>-1.6280000000000001</v>
      </c>
      <c r="AU3200" s="14">
        <f t="shared" si="366"/>
        <v>-0.58850000000000002</v>
      </c>
      <c r="AW3200" s="14">
        <f t="shared" si="370"/>
        <v>2.8875000000000002</v>
      </c>
      <c r="AY3200" s="14">
        <f t="shared" si="371"/>
        <v>2.5474999999999994</v>
      </c>
      <c r="BA3200" s="15">
        <v>41357</v>
      </c>
      <c r="BB3200" s="14">
        <v>347.61619999999999</v>
      </c>
      <c r="BD3200" s="15"/>
    </row>
    <row r="3201" spans="2:56" x14ac:dyDescent="0.2">
      <c r="B3201" s="15">
        <v>41358</v>
      </c>
      <c r="C3201" s="14">
        <v>1.327</v>
      </c>
      <c r="E3201" s="15">
        <v>41358</v>
      </c>
      <c r="F3201" s="14">
        <v>2.0169999999999999</v>
      </c>
      <c r="H3201" s="15">
        <v>41358</v>
      </c>
      <c r="I3201" s="14">
        <v>4.9589999999999996</v>
      </c>
      <c r="K3201" s="15">
        <v>41358</v>
      </c>
      <c r="L3201" s="14">
        <v>4.6120000000000001</v>
      </c>
      <c r="N3201" s="15">
        <v>41358</v>
      </c>
      <c r="O3201" s="14">
        <v>2.2210000000000001</v>
      </c>
      <c r="Q3201" s="15">
        <v>41358</v>
      </c>
      <c r="R3201" s="14">
        <v>1.782</v>
      </c>
      <c r="T3201" s="15">
        <v>41358</v>
      </c>
      <c r="U3201" s="14">
        <v>1.6619999999999999</v>
      </c>
      <c r="W3201" s="15">
        <v>41358</v>
      </c>
      <c r="X3201" s="14">
        <v>6.0709999999999997</v>
      </c>
      <c r="Z3201" s="15">
        <v>41358</v>
      </c>
      <c r="AA3201" s="14">
        <v>1.5409999999999999</v>
      </c>
      <c r="AC3201" s="14">
        <f t="shared" si="365"/>
        <v>2.8028129151861574</v>
      </c>
      <c r="AE3201" s="15">
        <v>41358</v>
      </c>
      <c r="AF3201" s="14">
        <v>1.9198</v>
      </c>
      <c r="AH3201" s="15">
        <v>41358</v>
      </c>
      <c r="AI3201" s="14">
        <v>1.8029999999999999</v>
      </c>
      <c r="AK3201" s="15">
        <v>41358</v>
      </c>
      <c r="AL3201" s="14">
        <v>1.95</v>
      </c>
      <c r="AM3201" s="14">
        <f t="shared" si="367"/>
        <v>0.85281291518615743</v>
      </c>
      <c r="AN3201" s="15">
        <v>41358</v>
      </c>
      <c r="AO3201" s="14">
        <v>2.7738</v>
      </c>
      <c r="AP3201" s="14">
        <f t="shared" si="368"/>
        <v>-0.85400000000000009</v>
      </c>
      <c r="AQ3201" s="15">
        <v>41358</v>
      </c>
      <c r="AR3201" s="14">
        <v>3.4775</v>
      </c>
      <c r="AS3201" s="14">
        <f t="shared" si="369"/>
        <v>-1.6745000000000001</v>
      </c>
      <c r="AU3201" s="14">
        <f t="shared" si="366"/>
        <v>-0.623</v>
      </c>
      <c r="AW3201" s="14">
        <f t="shared" si="370"/>
        <v>3.0089999999999995</v>
      </c>
      <c r="AY3201" s="14">
        <f t="shared" si="371"/>
        <v>2.6619999999999999</v>
      </c>
      <c r="BA3201" s="15">
        <v>41358</v>
      </c>
      <c r="BB3201" s="14">
        <v>363.23059999999998</v>
      </c>
      <c r="BD3201" s="15"/>
    </row>
    <row r="3202" spans="2:56" x14ac:dyDescent="0.2">
      <c r="B3202" s="15">
        <v>41359</v>
      </c>
      <c r="C3202" s="14">
        <v>1.345</v>
      </c>
      <c r="E3202" s="15">
        <v>41359</v>
      </c>
      <c r="F3202" s="14">
        <v>2.0539999999999998</v>
      </c>
      <c r="H3202" s="15">
        <v>41359</v>
      </c>
      <c r="I3202" s="14">
        <v>4.9329999999999998</v>
      </c>
      <c r="K3202" s="15">
        <v>41359</v>
      </c>
      <c r="L3202" s="14">
        <v>4.5709999999999997</v>
      </c>
      <c r="N3202" s="15">
        <v>41359</v>
      </c>
      <c r="O3202" s="14">
        <v>2.2519999999999998</v>
      </c>
      <c r="Q3202" s="15">
        <v>41359</v>
      </c>
      <c r="R3202" s="14">
        <v>1.8069999999999999</v>
      </c>
      <c r="T3202" s="15">
        <v>41359</v>
      </c>
      <c r="U3202" s="14">
        <v>1.6970000000000001</v>
      </c>
      <c r="W3202" s="15">
        <v>41359</v>
      </c>
      <c r="X3202" s="14">
        <v>6.1920000000000002</v>
      </c>
      <c r="Z3202" s="15">
        <v>41359</v>
      </c>
      <c r="AA3202" s="14">
        <v>1.5669999999999999</v>
      </c>
      <c r="AC3202" s="14">
        <f t="shared" si="365"/>
        <v>2.8121095319017462</v>
      </c>
      <c r="AE3202" s="15">
        <v>41359</v>
      </c>
      <c r="AF3202" s="14">
        <v>1.9094</v>
      </c>
      <c r="AH3202" s="15">
        <v>41359</v>
      </c>
      <c r="AI3202" s="14">
        <v>1.788</v>
      </c>
      <c r="AK3202" s="15">
        <v>41359</v>
      </c>
      <c r="AL3202" s="14">
        <v>1.9550000000000001</v>
      </c>
      <c r="AM3202" s="14">
        <f t="shared" si="367"/>
        <v>0.8571095319017461</v>
      </c>
      <c r="AN3202" s="15">
        <v>41359</v>
      </c>
      <c r="AO3202" s="14">
        <v>2.7819000000000003</v>
      </c>
      <c r="AP3202" s="14">
        <f t="shared" si="368"/>
        <v>-0.87250000000000028</v>
      </c>
      <c r="AQ3202" s="15">
        <v>41359</v>
      </c>
      <c r="AR3202" s="14">
        <v>3.5194999999999999</v>
      </c>
      <c r="AS3202" s="14">
        <f t="shared" si="369"/>
        <v>-1.7314999999999998</v>
      </c>
      <c r="AU3202" s="14">
        <f t="shared" si="366"/>
        <v>-0.6100000000000001</v>
      </c>
      <c r="AW3202" s="14">
        <f t="shared" si="370"/>
        <v>2.9779999999999998</v>
      </c>
      <c r="AY3202" s="14">
        <f t="shared" si="371"/>
        <v>2.6159999999999997</v>
      </c>
      <c r="BA3202" s="15">
        <v>41359</v>
      </c>
      <c r="BB3202" s="14">
        <v>358.85199999999998</v>
      </c>
      <c r="BD3202" s="15"/>
    </row>
    <row r="3203" spans="2:56" x14ac:dyDescent="0.2">
      <c r="B3203" s="15">
        <v>41360</v>
      </c>
      <c r="C3203" s="14">
        <v>1.27</v>
      </c>
      <c r="E3203" s="15">
        <v>41360</v>
      </c>
      <c r="F3203" s="14">
        <v>2.012</v>
      </c>
      <c r="H3203" s="15">
        <v>41360</v>
      </c>
      <c r="I3203" s="14">
        <v>5.077</v>
      </c>
      <c r="K3203" s="15">
        <v>41360</v>
      </c>
      <c r="L3203" s="14">
        <v>4.7789999999999999</v>
      </c>
      <c r="N3203" s="15">
        <v>41360</v>
      </c>
      <c r="O3203" s="14">
        <v>2.2229999999999999</v>
      </c>
      <c r="Q3203" s="15">
        <v>41360</v>
      </c>
      <c r="R3203" s="14">
        <v>1.7509999999999999</v>
      </c>
      <c r="T3203" s="15">
        <v>41360</v>
      </c>
      <c r="U3203" s="14">
        <v>1.665</v>
      </c>
      <c r="W3203" s="15">
        <v>41360</v>
      </c>
      <c r="X3203" s="14">
        <v>6.3719999999999999</v>
      </c>
      <c r="Z3203" s="15">
        <v>41360</v>
      </c>
      <c r="AA3203" s="14">
        <v>1.514</v>
      </c>
      <c r="AC3203" s="14">
        <f t="shared" si="365"/>
        <v>2.8395720685926151</v>
      </c>
      <c r="AE3203" s="15">
        <v>41360</v>
      </c>
      <c r="AF3203" s="14">
        <v>1.8454000000000002</v>
      </c>
      <c r="AH3203" s="15">
        <v>41360</v>
      </c>
      <c r="AI3203" s="14">
        <v>1.722</v>
      </c>
      <c r="AK3203" s="15">
        <v>41360</v>
      </c>
      <c r="AL3203" s="14">
        <v>1.9449999999999998</v>
      </c>
      <c r="AM3203" s="14">
        <f t="shared" si="367"/>
        <v>0.89457206859261529</v>
      </c>
      <c r="AN3203" s="15">
        <v>41360</v>
      </c>
      <c r="AO3203" s="14">
        <v>2.7564000000000002</v>
      </c>
      <c r="AP3203" s="14">
        <f t="shared" si="368"/>
        <v>-0.91100000000000003</v>
      </c>
      <c r="AQ3203" s="15">
        <v>41360</v>
      </c>
      <c r="AR3203" s="14">
        <v>3.5</v>
      </c>
      <c r="AS3203" s="14">
        <f t="shared" si="369"/>
        <v>-1.778</v>
      </c>
      <c r="AU3203" s="14">
        <f t="shared" si="366"/>
        <v>-0.67499999999999982</v>
      </c>
      <c r="AW3203" s="14">
        <f t="shared" si="370"/>
        <v>3.1320000000000001</v>
      </c>
      <c r="AY3203" s="14">
        <f t="shared" si="371"/>
        <v>2.8340000000000001</v>
      </c>
      <c r="BA3203" s="15">
        <v>41360</v>
      </c>
      <c r="BB3203" s="14">
        <v>380.6746</v>
      </c>
      <c r="BD3203" s="15"/>
    </row>
    <row r="3204" spans="2:56" x14ac:dyDescent="0.2">
      <c r="B3204" s="15">
        <v>41361</v>
      </c>
      <c r="C3204" s="14">
        <v>1.2889999999999999</v>
      </c>
      <c r="E3204" s="15">
        <v>41361</v>
      </c>
      <c r="F3204" s="14">
        <v>2.0249999999999999</v>
      </c>
      <c r="H3204" s="15">
        <v>41361</v>
      </c>
      <c r="I3204" s="14">
        <v>5.0599999999999996</v>
      </c>
      <c r="K3204" s="15">
        <v>41361</v>
      </c>
      <c r="L3204" s="14">
        <v>4.7629999999999999</v>
      </c>
      <c r="N3204" s="15">
        <v>41361</v>
      </c>
      <c r="O3204" s="14">
        <v>2.2349999999999999</v>
      </c>
      <c r="Q3204" s="15">
        <v>41361</v>
      </c>
      <c r="R3204" s="14">
        <v>1.77</v>
      </c>
      <c r="T3204" s="15">
        <v>41361</v>
      </c>
      <c r="U3204" s="14">
        <v>1.6949999999999998</v>
      </c>
      <c r="W3204" s="15">
        <v>41361</v>
      </c>
      <c r="X3204" s="14">
        <v>6.3680000000000003</v>
      </c>
      <c r="Z3204" s="15">
        <v>41361</v>
      </c>
      <c r="AA3204" s="14">
        <v>1.5470000000000002</v>
      </c>
      <c r="AC3204" s="14">
        <f t="shared" ref="AC3204:AC3267" si="372">((C3204*$C$1)+(F3204*$F$1)+(I3204*$I$1)+(L3204*$L$1)+(O3204*$O$1)+(R3204*$R$1)+(U3204*$U$1)+(X3204*$X$1)+(AA3204*$AA$1))/($C$1+$F$1+$I$1+$L$1+$O$1+$R$1+$U$1+$X$1+$AA$1)</f>
        <v>2.8454041402749888</v>
      </c>
      <c r="AE3204" s="15">
        <v>41361</v>
      </c>
      <c r="AF3204" s="14">
        <v>1.8487</v>
      </c>
      <c r="AH3204" s="15">
        <v>41361</v>
      </c>
      <c r="AI3204" s="14">
        <v>1.768</v>
      </c>
      <c r="AK3204" s="15">
        <v>41361</v>
      </c>
      <c r="AL3204" s="14">
        <v>1.9487999999999999</v>
      </c>
      <c r="AM3204" s="14">
        <f t="shared" si="367"/>
        <v>0.89660414027498891</v>
      </c>
      <c r="AN3204" s="15">
        <v>41361</v>
      </c>
      <c r="AO3204" s="14">
        <v>2.7705000000000002</v>
      </c>
      <c r="AP3204" s="14">
        <f t="shared" si="368"/>
        <v>-0.92180000000000017</v>
      </c>
      <c r="AQ3204" s="15">
        <v>41361</v>
      </c>
      <c r="AR3204" s="14">
        <v>3.5150000000000001</v>
      </c>
      <c r="AS3204" s="14">
        <f t="shared" si="369"/>
        <v>-1.7470000000000001</v>
      </c>
      <c r="AU3204" s="14">
        <f t="shared" ref="AU3204:AU3267" si="373">C3204-AL3204</f>
        <v>-0.65979999999999994</v>
      </c>
      <c r="AW3204" s="14">
        <f t="shared" si="370"/>
        <v>3.1111999999999997</v>
      </c>
      <c r="AY3204" s="14">
        <f t="shared" si="371"/>
        <v>2.8142</v>
      </c>
      <c r="BA3204" s="15">
        <v>41361</v>
      </c>
      <c r="BB3204" s="14">
        <v>377.10939999999999</v>
      </c>
      <c r="BD3204" s="15"/>
    </row>
    <row r="3205" spans="2:56" x14ac:dyDescent="0.2">
      <c r="B3205" s="15">
        <v>41362</v>
      </c>
      <c r="C3205" s="14">
        <v>1.2889999999999999</v>
      </c>
      <c r="E3205" s="15">
        <v>41362</v>
      </c>
      <c r="F3205" s="14">
        <v>2.0249999999999999</v>
      </c>
      <c r="H3205" s="15">
        <v>41362</v>
      </c>
      <c r="I3205" s="14">
        <v>5.0599999999999996</v>
      </c>
      <c r="K3205" s="15">
        <v>41362</v>
      </c>
      <c r="L3205" s="14">
        <v>4.7629999999999999</v>
      </c>
      <c r="N3205" s="15">
        <v>41362</v>
      </c>
      <c r="O3205" s="14">
        <v>2.2349999999999999</v>
      </c>
      <c r="Q3205" s="15">
        <v>41362</v>
      </c>
      <c r="R3205" s="14">
        <v>1.77</v>
      </c>
      <c r="T3205" s="15">
        <v>41362</v>
      </c>
      <c r="U3205" s="14">
        <v>1.6949999999999998</v>
      </c>
      <c r="W3205" s="15">
        <v>41362</v>
      </c>
      <c r="X3205" s="14">
        <v>6.3680000000000003</v>
      </c>
      <c r="Z3205" s="15">
        <v>41362</v>
      </c>
      <c r="AA3205" s="14">
        <v>1.5470000000000002</v>
      </c>
      <c r="AC3205" s="14">
        <f t="shared" si="372"/>
        <v>2.8454041402749888</v>
      </c>
      <c r="AE3205" s="15">
        <v>41362</v>
      </c>
      <c r="AF3205" s="14">
        <v>1.8486</v>
      </c>
      <c r="AH3205" s="15">
        <v>41362</v>
      </c>
      <c r="AI3205" s="14">
        <v>1.768</v>
      </c>
      <c r="AK3205" s="15">
        <v>41362</v>
      </c>
      <c r="AL3205" s="14">
        <v>1.95</v>
      </c>
      <c r="AM3205" s="14">
        <f t="shared" si="367"/>
        <v>0.89540414027498882</v>
      </c>
      <c r="AN3205" s="15">
        <v>41362</v>
      </c>
      <c r="AO3205" s="14">
        <v>2.7625000000000002</v>
      </c>
      <c r="AP3205" s="14">
        <f t="shared" si="368"/>
        <v>-0.91390000000000016</v>
      </c>
      <c r="AQ3205" s="15">
        <v>41362</v>
      </c>
      <c r="AR3205" s="14">
        <v>3.51</v>
      </c>
      <c r="AS3205" s="14">
        <f t="shared" si="369"/>
        <v>-1.7419999999999998</v>
      </c>
      <c r="AU3205" s="14">
        <f t="shared" si="373"/>
        <v>-0.66100000000000003</v>
      </c>
      <c r="AW3205" s="14">
        <f t="shared" si="370"/>
        <v>3.1099999999999994</v>
      </c>
      <c r="AY3205" s="14">
        <f t="shared" si="371"/>
        <v>2.8129999999999997</v>
      </c>
      <c r="BA3205" s="15">
        <v>41362</v>
      </c>
      <c r="BB3205" s="14">
        <v>377.10930000000002</v>
      </c>
      <c r="BD3205" s="15"/>
    </row>
    <row r="3206" spans="2:56" x14ac:dyDescent="0.2">
      <c r="B3206" s="15">
        <v>41363</v>
      </c>
      <c r="C3206" s="14">
        <v>1.2889999999999999</v>
      </c>
      <c r="E3206" s="15">
        <v>41363</v>
      </c>
      <c r="F3206" s="14">
        <v>2.0249999999999999</v>
      </c>
      <c r="H3206" s="15">
        <v>41363</v>
      </c>
      <c r="I3206" s="14">
        <v>5.0599999999999996</v>
      </c>
      <c r="K3206" s="15">
        <v>41363</v>
      </c>
      <c r="L3206" s="14">
        <v>4.7629999999999999</v>
      </c>
      <c r="N3206" s="15">
        <v>41363</v>
      </c>
      <c r="O3206" s="14">
        <v>2.2349999999999999</v>
      </c>
      <c r="Q3206" s="15">
        <v>41363</v>
      </c>
      <c r="R3206" s="14">
        <v>1.77</v>
      </c>
      <c r="T3206" s="15">
        <v>41363</v>
      </c>
      <c r="U3206" s="14">
        <v>1.6949999999999998</v>
      </c>
      <c r="W3206" s="15">
        <v>41363</v>
      </c>
      <c r="X3206" s="14">
        <v>6.3680000000000003</v>
      </c>
      <c r="Z3206" s="15">
        <v>41363</v>
      </c>
      <c r="AA3206" s="14">
        <v>1.5470000000000002</v>
      </c>
      <c r="AC3206" s="14">
        <f t="shared" si="372"/>
        <v>2.8454041402749888</v>
      </c>
      <c r="AE3206" s="15">
        <v>41363</v>
      </c>
      <c r="AF3206" s="14">
        <v>1.8486</v>
      </c>
      <c r="AH3206" s="15">
        <v>41363</v>
      </c>
      <c r="AI3206" s="14">
        <v>1.768</v>
      </c>
      <c r="AK3206" s="15">
        <v>41363</v>
      </c>
      <c r="AL3206" s="14">
        <v>1.95</v>
      </c>
      <c r="AM3206" s="14">
        <f t="shared" si="367"/>
        <v>0.89540414027498882</v>
      </c>
      <c r="AN3206" s="15">
        <v>41363</v>
      </c>
      <c r="AO3206" s="14">
        <v>2.7625000000000002</v>
      </c>
      <c r="AP3206" s="14">
        <f t="shared" si="368"/>
        <v>-0.91390000000000016</v>
      </c>
      <c r="AQ3206" s="15">
        <v>41363</v>
      </c>
      <c r="AR3206" s="14">
        <v>3.51</v>
      </c>
      <c r="AS3206" s="14">
        <f t="shared" si="369"/>
        <v>-1.7419999999999998</v>
      </c>
      <c r="AU3206" s="14">
        <f t="shared" si="373"/>
        <v>-0.66100000000000003</v>
      </c>
      <c r="AW3206" s="14">
        <f t="shared" si="370"/>
        <v>3.1099999999999994</v>
      </c>
      <c r="AY3206" s="14">
        <f t="shared" si="371"/>
        <v>2.8129999999999997</v>
      </c>
      <c r="BA3206" s="15">
        <v>41363</v>
      </c>
      <c r="BB3206" s="14">
        <v>377.10930000000002</v>
      </c>
      <c r="BD3206" s="15"/>
    </row>
    <row r="3207" spans="2:56" x14ac:dyDescent="0.2">
      <c r="B3207" s="15">
        <v>41364</v>
      </c>
      <c r="C3207" s="14">
        <v>1.2889999999999999</v>
      </c>
      <c r="E3207" s="15">
        <v>41364</v>
      </c>
      <c r="F3207" s="14">
        <v>2.0249999999999999</v>
      </c>
      <c r="H3207" s="15">
        <v>41364</v>
      </c>
      <c r="I3207" s="14">
        <v>5.0599999999999996</v>
      </c>
      <c r="K3207" s="15">
        <v>41364</v>
      </c>
      <c r="L3207" s="14">
        <v>4.7629999999999999</v>
      </c>
      <c r="N3207" s="15">
        <v>41364</v>
      </c>
      <c r="O3207" s="14">
        <v>2.2349999999999999</v>
      </c>
      <c r="Q3207" s="15">
        <v>41364</v>
      </c>
      <c r="R3207" s="14">
        <v>1.77</v>
      </c>
      <c r="T3207" s="15">
        <v>41364</v>
      </c>
      <c r="U3207" s="14">
        <v>1.6949999999999998</v>
      </c>
      <c r="W3207" s="15">
        <v>41364</v>
      </c>
      <c r="X3207" s="14">
        <v>6.3680000000000003</v>
      </c>
      <c r="Z3207" s="15">
        <v>41364</v>
      </c>
      <c r="AA3207" s="14">
        <v>1.5470000000000002</v>
      </c>
      <c r="AC3207" s="14">
        <f t="shared" si="372"/>
        <v>2.8454041402749888</v>
      </c>
      <c r="AE3207" s="15">
        <v>41364</v>
      </c>
      <c r="AF3207" s="14">
        <v>1.8486</v>
      </c>
      <c r="AH3207" s="15">
        <v>41364</v>
      </c>
      <c r="AI3207" s="14">
        <v>1.768</v>
      </c>
      <c r="AK3207" s="15">
        <v>41364</v>
      </c>
      <c r="AL3207" s="14">
        <v>1.95</v>
      </c>
      <c r="AM3207" s="14">
        <f t="shared" si="367"/>
        <v>0.89540414027498882</v>
      </c>
      <c r="AN3207" s="15">
        <v>41364</v>
      </c>
      <c r="AO3207" s="14">
        <v>2.7625000000000002</v>
      </c>
      <c r="AP3207" s="14">
        <f t="shared" si="368"/>
        <v>-0.91390000000000016</v>
      </c>
      <c r="AQ3207" s="15">
        <v>41364</v>
      </c>
      <c r="AR3207" s="14">
        <v>3.51</v>
      </c>
      <c r="AS3207" s="14">
        <f t="shared" si="369"/>
        <v>-1.7419999999999998</v>
      </c>
      <c r="AU3207" s="14">
        <f t="shared" si="373"/>
        <v>-0.66100000000000003</v>
      </c>
      <c r="AW3207" s="14">
        <f t="shared" si="370"/>
        <v>3.1099999999999994</v>
      </c>
      <c r="AY3207" s="14">
        <f t="shared" si="371"/>
        <v>2.8129999999999997</v>
      </c>
      <c r="BA3207" s="15">
        <v>41364</v>
      </c>
      <c r="BB3207" s="14">
        <v>377.10930000000002</v>
      </c>
      <c r="BD3207" s="15"/>
    </row>
    <row r="3208" spans="2:56" x14ac:dyDescent="0.2">
      <c r="B3208" s="15">
        <v>41365</v>
      </c>
      <c r="C3208" s="14">
        <v>1.2889999999999999</v>
      </c>
      <c r="E3208" s="15">
        <v>41365</v>
      </c>
      <c r="F3208" s="14">
        <v>2.0249999999999999</v>
      </c>
      <c r="H3208" s="15">
        <v>41365</v>
      </c>
      <c r="I3208" s="14">
        <v>5.0599999999999996</v>
      </c>
      <c r="K3208" s="15">
        <v>41365</v>
      </c>
      <c r="L3208" s="14">
        <v>4.7629999999999999</v>
      </c>
      <c r="N3208" s="15">
        <v>41365</v>
      </c>
      <c r="O3208" s="14">
        <v>2.2349999999999999</v>
      </c>
      <c r="Q3208" s="15">
        <v>41365</v>
      </c>
      <c r="R3208" s="14">
        <v>1.77</v>
      </c>
      <c r="T3208" s="15">
        <v>41365</v>
      </c>
      <c r="U3208" s="14">
        <v>1.6949999999999998</v>
      </c>
      <c r="W3208" s="15">
        <v>41365</v>
      </c>
      <c r="X3208" s="14">
        <v>6.3680000000000003</v>
      </c>
      <c r="Z3208" s="15">
        <v>41365</v>
      </c>
      <c r="AA3208" s="14">
        <v>1.5470000000000002</v>
      </c>
      <c r="AC3208" s="14">
        <f t="shared" si="372"/>
        <v>2.8454041402749888</v>
      </c>
      <c r="AE3208" s="15">
        <v>41365</v>
      </c>
      <c r="AF3208" s="14">
        <v>1.8313999999999999</v>
      </c>
      <c r="AH3208" s="15">
        <v>41365</v>
      </c>
      <c r="AI3208" s="14">
        <v>1.768</v>
      </c>
      <c r="AK3208" s="15">
        <v>41365</v>
      </c>
      <c r="AL3208" s="14">
        <v>1.99</v>
      </c>
      <c r="AM3208" s="14">
        <f t="shared" si="367"/>
        <v>0.85540414027498879</v>
      </c>
      <c r="AN3208" s="15">
        <v>41365</v>
      </c>
      <c r="AO3208" s="14">
        <v>2.7707000000000002</v>
      </c>
      <c r="AP3208" s="14">
        <f t="shared" si="368"/>
        <v>-0.93930000000000025</v>
      </c>
      <c r="AQ3208" s="15">
        <v>41365</v>
      </c>
      <c r="AR3208" s="14">
        <v>3.4889999999999999</v>
      </c>
      <c r="AS3208" s="14">
        <f t="shared" si="369"/>
        <v>-1.7209999999999999</v>
      </c>
      <c r="AU3208" s="14">
        <f t="shared" si="373"/>
        <v>-0.70100000000000007</v>
      </c>
      <c r="AW3208" s="14">
        <f t="shared" si="370"/>
        <v>3.0699999999999994</v>
      </c>
      <c r="AY3208" s="14">
        <f t="shared" si="371"/>
        <v>2.7729999999999997</v>
      </c>
      <c r="BA3208" s="15">
        <v>41365</v>
      </c>
      <c r="BB3208" s="14">
        <v>377.10930000000002</v>
      </c>
      <c r="BD3208" s="15"/>
    </row>
    <row r="3209" spans="2:56" x14ac:dyDescent="0.2">
      <c r="B3209" s="15">
        <v>41366</v>
      </c>
      <c r="C3209" s="14">
        <v>1.3069999999999999</v>
      </c>
      <c r="E3209" s="15">
        <v>41366</v>
      </c>
      <c r="F3209" s="14">
        <v>2.0139999999999998</v>
      </c>
      <c r="H3209" s="15">
        <v>41366</v>
      </c>
      <c r="I3209" s="14">
        <v>4.9420000000000002</v>
      </c>
      <c r="K3209" s="15">
        <v>41366</v>
      </c>
      <c r="L3209" s="14">
        <v>4.6210000000000004</v>
      </c>
      <c r="N3209" s="15">
        <v>41366</v>
      </c>
      <c r="O3209" s="14">
        <v>2.226</v>
      </c>
      <c r="Q3209" s="15">
        <v>41366</v>
      </c>
      <c r="R3209" s="14">
        <v>1.766</v>
      </c>
      <c r="T3209" s="15">
        <v>41366</v>
      </c>
      <c r="U3209" s="14">
        <v>1.6890000000000001</v>
      </c>
      <c r="W3209" s="15">
        <v>41366</v>
      </c>
      <c r="X3209" s="14">
        <v>6.4219999999999997</v>
      </c>
      <c r="Z3209" s="15">
        <v>41366</v>
      </c>
      <c r="AA3209" s="14">
        <v>1.5550000000000002</v>
      </c>
      <c r="AC3209" s="14">
        <f t="shared" si="372"/>
        <v>2.8057128070446469</v>
      </c>
      <c r="AE3209" s="15">
        <v>41366</v>
      </c>
      <c r="AF3209" s="14">
        <v>1.859</v>
      </c>
      <c r="AH3209" s="15">
        <v>41366</v>
      </c>
      <c r="AI3209" s="14">
        <v>1.7770000000000001</v>
      </c>
      <c r="AK3209" s="15">
        <v>41366</v>
      </c>
      <c r="AL3209" s="14">
        <v>1.99</v>
      </c>
      <c r="AM3209" s="14">
        <f t="shared" si="367"/>
        <v>0.81571280704464688</v>
      </c>
      <c r="AN3209" s="15">
        <v>41366</v>
      </c>
      <c r="AO3209" s="14">
        <v>2.7702999999999998</v>
      </c>
      <c r="AP3209" s="14">
        <f t="shared" si="368"/>
        <v>-0.91129999999999978</v>
      </c>
      <c r="AQ3209" s="15">
        <v>41366</v>
      </c>
      <c r="AR3209" s="14">
        <v>3.51</v>
      </c>
      <c r="AS3209" s="14">
        <f t="shared" si="369"/>
        <v>-1.7329999999999997</v>
      </c>
      <c r="AU3209" s="14">
        <f t="shared" si="373"/>
        <v>-0.68300000000000005</v>
      </c>
      <c r="AW3209" s="14">
        <f t="shared" si="370"/>
        <v>2.952</v>
      </c>
      <c r="AY3209" s="14">
        <f t="shared" si="371"/>
        <v>2.6310000000000002</v>
      </c>
      <c r="BA3209" s="15">
        <v>41366</v>
      </c>
      <c r="BB3209" s="14">
        <v>363.49470000000002</v>
      </c>
      <c r="BD3209" s="15"/>
    </row>
    <row r="3210" spans="2:56" x14ac:dyDescent="0.2">
      <c r="B3210" s="15">
        <v>41367</v>
      </c>
      <c r="C3210" s="14">
        <v>1.288</v>
      </c>
      <c r="E3210" s="15">
        <v>41367</v>
      </c>
      <c r="F3210" s="14">
        <v>1.988</v>
      </c>
      <c r="H3210" s="15">
        <v>41367</v>
      </c>
      <c r="I3210" s="14">
        <v>4.9109999999999996</v>
      </c>
      <c r="K3210" s="15">
        <v>41367</v>
      </c>
      <c r="L3210" s="14">
        <v>4.5890000000000004</v>
      </c>
      <c r="N3210" s="15">
        <v>41367</v>
      </c>
      <c r="O3210" s="14">
        <v>2.198</v>
      </c>
      <c r="Q3210" s="15">
        <v>41367</v>
      </c>
      <c r="R3210" s="14">
        <v>1.736</v>
      </c>
      <c r="T3210" s="15">
        <v>41367</v>
      </c>
      <c r="U3210" s="14">
        <v>1.67</v>
      </c>
      <c r="W3210" s="15">
        <v>41367</v>
      </c>
      <c r="X3210" s="14">
        <v>6.3250000000000002</v>
      </c>
      <c r="Z3210" s="15">
        <v>41367</v>
      </c>
      <c r="AA3210" s="14">
        <v>1.5230000000000001</v>
      </c>
      <c r="AC3210" s="14">
        <f t="shared" si="372"/>
        <v>2.7776984396724855</v>
      </c>
      <c r="AE3210" s="15">
        <v>41367</v>
      </c>
      <c r="AF3210" s="14">
        <v>1.8106</v>
      </c>
      <c r="AH3210" s="15">
        <v>41367</v>
      </c>
      <c r="AI3210" s="14">
        <v>1.7549999999999999</v>
      </c>
      <c r="AK3210" s="15">
        <v>41367</v>
      </c>
      <c r="AL3210" s="14">
        <v>2.0099999999999998</v>
      </c>
      <c r="AM3210" s="14">
        <f t="shared" si="367"/>
        <v>0.76769843967248574</v>
      </c>
      <c r="AN3210" s="15">
        <v>41367</v>
      </c>
      <c r="AO3210" s="14">
        <v>2.7702999999999998</v>
      </c>
      <c r="AP3210" s="14">
        <f t="shared" si="368"/>
        <v>-0.95969999999999978</v>
      </c>
      <c r="AQ3210" s="15">
        <v>41367</v>
      </c>
      <c r="AR3210" s="14">
        <v>3.504</v>
      </c>
      <c r="AS3210" s="14">
        <f t="shared" si="369"/>
        <v>-1.7490000000000001</v>
      </c>
      <c r="AU3210" s="14">
        <f t="shared" si="373"/>
        <v>-0.72199999999999975</v>
      </c>
      <c r="AW3210" s="14">
        <f t="shared" si="370"/>
        <v>2.9009999999999998</v>
      </c>
      <c r="AY3210" s="14">
        <f t="shared" si="371"/>
        <v>2.5790000000000006</v>
      </c>
      <c r="BA3210" s="15">
        <v>41367</v>
      </c>
      <c r="BB3210" s="14">
        <v>362.34769999999997</v>
      </c>
      <c r="BD3210" s="15"/>
    </row>
    <row r="3211" spans="2:56" x14ac:dyDescent="0.2">
      <c r="B3211" s="15">
        <v>41368</v>
      </c>
      <c r="C3211" s="14">
        <v>1.2389999999999999</v>
      </c>
      <c r="E3211" s="15">
        <v>41368</v>
      </c>
      <c r="F3211" s="14">
        <v>1.87</v>
      </c>
      <c r="H3211" s="15">
        <v>41368</v>
      </c>
      <c r="I3211" s="14">
        <v>4.91</v>
      </c>
      <c r="K3211" s="15">
        <v>41368</v>
      </c>
      <c r="L3211" s="14">
        <v>4.556</v>
      </c>
      <c r="N3211" s="15">
        <v>41368</v>
      </c>
      <c r="O3211" s="14">
        <v>2.0760000000000001</v>
      </c>
      <c r="Q3211" s="15">
        <v>41368</v>
      </c>
      <c r="R3211" s="14">
        <v>1.663</v>
      </c>
      <c r="T3211" s="15">
        <v>41368</v>
      </c>
      <c r="U3211" s="14">
        <v>1.5859999999999999</v>
      </c>
      <c r="W3211" s="15">
        <v>41368</v>
      </c>
      <c r="X3211" s="14">
        <v>6.4030000000000005</v>
      </c>
      <c r="Z3211" s="15">
        <v>41368</v>
      </c>
      <c r="AA3211" s="14">
        <v>1.458</v>
      </c>
      <c r="AC3211" s="14">
        <f t="shared" si="372"/>
        <v>2.7209681754982236</v>
      </c>
      <c r="AE3211" s="15">
        <v>41368</v>
      </c>
      <c r="AF3211" s="14">
        <v>1.7625</v>
      </c>
      <c r="AH3211" s="15">
        <v>41368</v>
      </c>
      <c r="AI3211" s="14">
        <v>1.7130000000000001</v>
      </c>
      <c r="AK3211" s="15">
        <v>41368</v>
      </c>
      <c r="AL3211" s="14">
        <v>1.9950000000000001</v>
      </c>
      <c r="AM3211" s="14">
        <f t="shared" si="367"/>
        <v>0.72596817549822346</v>
      </c>
      <c r="AN3211" s="15">
        <v>41368</v>
      </c>
      <c r="AO3211" s="14">
        <v>2.7393999999999998</v>
      </c>
      <c r="AP3211" s="14">
        <f t="shared" si="368"/>
        <v>-0.97689999999999988</v>
      </c>
      <c r="AQ3211" s="15">
        <v>41368</v>
      </c>
      <c r="AR3211" s="14">
        <v>3.4779999999999998</v>
      </c>
      <c r="AS3211" s="14">
        <f t="shared" si="369"/>
        <v>-1.7649999999999997</v>
      </c>
      <c r="AU3211" s="14">
        <f t="shared" si="373"/>
        <v>-0.75600000000000023</v>
      </c>
      <c r="AW3211" s="14">
        <f t="shared" si="370"/>
        <v>2.915</v>
      </c>
      <c r="AY3211" s="14">
        <f t="shared" si="371"/>
        <v>2.5609999999999999</v>
      </c>
      <c r="BA3211" s="15">
        <v>41368</v>
      </c>
      <c r="BB3211" s="14">
        <v>367.0899</v>
      </c>
      <c r="BD3211" s="15"/>
    </row>
    <row r="3212" spans="2:56" x14ac:dyDescent="0.2">
      <c r="B3212" s="15">
        <v>41369</v>
      </c>
      <c r="C3212" s="14">
        <v>1.212</v>
      </c>
      <c r="E3212" s="15">
        <v>41369</v>
      </c>
      <c r="F3212" s="14">
        <v>1.754</v>
      </c>
      <c r="H3212" s="15">
        <v>41369</v>
      </c>
      <c r="I3212" s="14">
        <v>4.7489999999999997</v>
      </c>
      <c r="K3212" s="15">
        <v>41369</v>
      </c>
      <c r="L3212" s="14">
        <v>4.3780000000000001</v>
      </c>
      <c r="N3212" s="15">
        <v>41369</v>
      </c>
      <c r="O3212" s="14">
        <v>1.9649999999999999</v>
      </c>
      <c r="Q3212" s="15">
        <v>41369</v>
      </c>
      <c r="R3212" s="14">
        <v>1.6080000000000001</v>
      </c>
      <c r="T3212" s="15">
        <v>41369</v>
      </c>
      <c r="U3212" s="14">
        <v>1.482</v>
      </c>
      <c r="W3212" s="15">
        <v>41369</v>
      </c>
      <c r="X3212" s="14">
        <v>6.359</v>
      </c>
      <c r="Z3212" s="15">
        <v>41369</v>
      </c>
      <c r="AA3212" s="14">
        <v>1.397</v>
      </c>
      <c r="AC3212" s="14">
        <f t="shared" si="372"/>
        <v>2.6190882125753125</v>
      </c>
      <c r="AE3212" s="15">
        <v>41369</v>
      </c>
      <c r="AF3212" s="14">
        <v>1.7128000000000001</v>
      </c>
      <c r="AH3212" s="15">
        <v>41369</v>
      </c>
      <c r="AI3212" s="14">
        <v>1.631</v>
      </c>
      <c r="AK3212" s="15">
        <v>41369</v>
      </c>
      <c r="AL3212" s="14">
        <v>1.9849999999999999</v>
      </c>
      <c r="AM3212" s="14">
        <f t="shared" si="367"/>
        <v>0.63408821257531267</v>
      </c>
      <c r="AN3212" s="15">
        <v>41369</v>
      </c>
      <c r="AO3212" s="14">
        <v>2.7265999999999999</v>
      </c>
      <c r="AP3212" s="14">
        <f t="shared" si="368"/>
        <v>-1.0137999999999998</v>
      </c>
      <c r="AQ3212" s="15">
        <v>41369</v>
      </c>
      <c r="AR3212" s="14">
        <v>3.456</v>
      </c>
      <c r="AS3212" s="14">
        <f t="shared" si="369"/>
        <v>-1.825</v>
      </c>
      <c r="AU3212" s="14">
        <f t="shared" si="373"/>
        <v>-0.77299999999999991</v>
      </c>
      <c r="AW3212" s="14">
        <f t="shared" si="370"/>
        <v>2.7639999999999998</v>
      </c>
      <c r="AY3212" s="14">
        <f t="shared" si="371"/>
        <v>2.3930000000000002</v>
      </c>
      <c r="BA3212" s="15">
        <v>41369</v>
      </c>
      <c r="BB3212" s="14">
        <v>353.64690000000002</v>
      </c>
      <c r="BD3212" s="15"/>
    </row>
    <row r="3213" spans="2:56" x14ac:dyDescent="0.2">
      <c r="B3213" s="15">
        <v>41370</v>
      </c>
      <c r="C3213" s="14">
        <v>1.212</v>
      </c>
      <c r="E3213" s="15">
        <v>41370</v>
      </c>
      <c r="F3213" s="14">
        <v>1.754</v>
      </c>
      <c r="H3213" s="15">
        <v>41370</v>
      </c>
      <c r="I3213" s="14">
        <v>4.7489999999999997</v>
      </c>
      <c r="K3213" s="15">
        <v>41370</v>
      </c>
      <c r="L3213" s="14">
        <v>4.3780000000000001</v>
      </c>
      <c r="N3213" s="15">
        <v>41370</v>
      </c>
      <c r="O3213" s="14">
        <v>1.9649999999999999</v>
      </c>
      <c r="Q3213" s="15">
        <v>41370</v>
      </c>
      <c r="R3213" s="14">
        <v>1.6080000000000001</v>
      </c>
      <c r="T3213" s="15">
        <v>41370</v>
      </c>
      <c r="U3213" s="14">
        <v>1.482</v>
      </c>
      <c r="W3213" s="15">
        <v>41370</v>
      </c>
      <c r="X3213" s="14">
        <v>6.359</v>
      </c>
      <c r="Z3213" s="15">
        <v>41370</v>
      </c>
      <c r="AA3213" s="14">
        <v>1.397</v>
      </c>
      <c r="AC3213" s="14">
        <f t="shared" si="372"/>
        <v>2.6190882125753125</v>
      </c>
      <c r="AE3213" s="15">
        <v>41370</v>
      </c>
      <c r="AF3213" s="14">
        <v>1.7128000000000001</v>
      </c>
      <c r="AH3213" s="15">
        <v>41370</v>
      </c>
      <c r="AI3213" s="14">
        <v>1.631</v>
      </c>
      <c r="AK3213" s="15">
        <v>41370</v>
      </c>
      <c r="AL3213" s="14">
        <v>1.9849999999999999</v>
      </c>
      <c r="AM3213" s="14">
        <f t="shared" si="367"/>
        <v>0.63408821257531267</v>
      </c>
      <c r="AN3213" s="15">
        <v>41370</v>
      </c>
      <c r="AO3213" s="14">
        <v>2.7265999999999999</v>
      </c>
      <c r="AP3213" s="14">
        <f t="shared" si="368"/>
        <v>-1.0137999999999998</v>
      </c>
      <c r="AQ3213" s="15">
        <v>41370</v>
      </c>
      <c r="AR3213" s="14">
        <v>3.456</v>
      </c>
      <c r="AS3213" s="14">
        <f t="shared" si="369"/>
        <v>-1.825</v>
      </c>
      <c r="AU3213" s="14">
        <f t="shared" si="373"/>
        <v>-0.77299999999999991</v>
      </c>
      <c r="AW3213" s="14">
        <f t="shared" si="370"/>
        <v>2.7639999999999998</v>
      </c>
      <c r="AY3213" s="14">
        <f t="shared" si="371"/>
        <v>2.3930000000000002</v>
      </c>
      <c r="BA3213" s="15">
        <v>41370</v>
      </c>
      <c r="BB3213" s="14">
        <v>353.64690000000002</v>
      </c>
      <c r="BD3213" s="15"/>
    </row>
    <row r="3214" spans="2:56" x14ac:dyDescent="0.2">
      <c r="B3214" s="15">
        <v>41371</v>
      </c>
      <c r="C3214" s="14">
        <v>1.212</v>
      </c>
      <c r="E3214" s="15">
        <v>41371</v>
      </c>
      <c r="F3214" s="14">
        <v>1.754</v>
      </c>
      <c r="H3214" s="15">
        <v>41371</v>
      </c>
      <c r="I3214" s="14">
        <v>4.7489999999999997</v>
      </c>
      <c r="K3214" s="15">
        <v>41371</v>
      </c>
      <c r="L3214" s="14">
        <v>4.3780000000000001</v>
      </c>
      <c r="N3214" s="15">
        <v>41371</v>
      </c>
      <c r="O3214" s="14">
        <v>1.9649999999999999</v>
      </c>
      <c r="Q3214" s="15">
        <v>41371</v>
      </c>
      <c r="R3214" s="14">
        <v>1.6080000000000001</v>
      </c>
      <c r="T3214" s="15">
        <v>41371</v>
      </c>
      <c r="U3214" s="14">
        <v>1.482</v>
      </c>
      <c r="W3214" s="15">
        <v>41371</v>
      </c>
      <c r="X3214" s="14">
        <v>6.359</v>
      </c>
      <c r="Z3214" s="15">
        <v>41371</v>
      </c>
      <c r="AA3214" s="14">
        <v>1.397</v>
      </c>
      <c r="AC3214" s="14">
        <f t="shared" si="372"/>
        <v>2.6190882125753125</v>
      </c>
      <c r="AE3214" s="15">
        <v>41371</v>
      </c>
      <c r="AF3214" s="14">
        <v>1.7128000000000001</v>
      </c>
      <c r="AH3214" s="15">
        <v>41371</v>
      </c>
      <c r="AI3214" s="14">
        <v>1.631</v>
      </c>
      <c r="AK3214" s="15">
        <v>41371</v>
      </c>
      <c r="AL3214" s="14">
        <v>1.9849999999999999</v>
      </c>
      <c r="AM3214" s="14">
        <f t="shared" si="367"/>
        <v>0.63408821257531267</v>
      </c>
      <c r="AN3214" s="15">
        <v>41371</v>
      </c>
      <c r="AO3214" s="14">
        <v>2.7265999999999999</v>
      </c>
      <c r="AP3214" s="14">
        <f t="shared" si="368"/>
        <v>-1.0137999999999998</v>
      </c>
      <c r="AQ3214" s="15">
        <v>41371</v>
      </c>
      <c r="AR3214" s="14">
        <v>3.456</v>
      </c>
      <c r="AS3214" s="14">
        <f t="shared" si="369"/>
        <v>-1.825</v>
      </c>
      <c r="AU3214" s="14">
        <f t="shared" si="373"/>
        <v>-0.77299999999999991</v>
      </c>
      <c r="AW3214" s="14">
        <f t="shared" si="370"/>
        <v>2.7639999999999998</v>
      </c>
      <c r="AY3214" s="14">
        <f t="shared" si="371"/>
        <v>2.3930000000000002</v>
      </c>
      <c r="BA3214" s="15">
        <v>41371</v>
      </c>
      <c r="BB3214" s="14">
        <v>353.64690000000002</v>
      </c>
      <c r="BD3214" s="15"/>
    </row>
    <row r="3215" spans="2:56" x14ac:dyDescent="0.2">
      <c r="B3215" s="15">
        <v>41372</v>
      </c>
      <c r="C3215" s="14">
        <v>1.2370000000000001</v>
      </c>
      <c r="E3215" s="15">
        <v>41372</v>
      </c>
      <c r="F3215" s="14">
        <v>1.7509999999999999</v>
      </c>
      <c r="H3215" s="15">
        <v>41372</v>
      </c>
      <c r="I3215" s="14">
        <v>4.7469999999999999</v>
      </c>
      <c r="K3215" s="15">
        <v>41372</v>
      </c>
      <c r="L3215" s="14">
        <v>4.3410000000000002</v>
      </c>
      <c r="N3215" s="15">
        <v>41372</v>
      </c>
      <c r="O3215" s="14">
        <v>1.9590000000000001</v>
      </c>
      <c r="Q3215" s="15">
        <v>41372</v>
      </c>
      <c r="R3215" s="14">
        <v>1.63</v>
      </c>
      <c r="T3215" s="15">
        <v>41372</v>
      </c>
      <c r="U3215" s="14">
        <v>1.504</v>
      </c>
      <c r="W3215" s="15">
        <v>41372</v>
      </c>
      <c r="X3215" s="14">
        <v>6.415</v>
      </c>
      <c r="Z3215" s="15">
        <v>41372</v>
      </c>
      <c r="AA3215" s="14">
        <v>1.423</v>
      </c>
      <c r="AC3215" s="14">
        <f t="shared" si="372"/>
        <v>2.6218740923837482</v>
      </c>
      <c r="AE3215" s="15">
        <v>41372</v>
      </c>
      <c r="AF3215" s="14">
        <v>1.746</v>
      </c>
      <c r="AH3215" s="15">
        <v>41372</v>
      </c>
      <c r="AI3215" s="14">
        <v>1.6970000000000001</v>
      </c>
      <c r="AK3215" s="15">
        <v>41372</v>
      </c>
      <c r="AL3215" s="14">
        <v>1.9775</v>
      </c>
      <c r="AM3215" s="14">
        <f t="shared" si="367"/>
        <v>0.64437409238374821</v>
      </c>
      <c r="AN3215" s="15">
        <v>41372</v>
      </c>
      <c r="AO3215" s="14">
        <v>2.7174</v>
      </c>
      <c r="AP3215" s="14">
        <f t="shared" si="368"/>
        <v>-0.97140000000000004</v>
      </c>
      <c r="AQ3215" s="15">
        <v>41372</v>
      </c>
      <c r="AR3215" s="14">
        <v>3.4849999999999999</v>
      </c>
      <c r="AS3215" s="14">
        <f t="shared" si="369"/>
        <v>-1.7879999999999998</v>
      </c>
      <c r="AU3215" s="14">
        <f t="shared" si="373"/>
        <v>-0.74049999999999994</v>
      </c>
      <c r="AW3215" s="14">
        <f t="shared" si="370"/>
        <v>2.7694999999999999</v>
      </c>
      <c r="AY3215" s="14">
        <f t="shared" si="371"/>
        <v>2.3635000000000002</v>
      </c>
      <c r="BA3215" s="15">
        <v>41372</v>
      </c>
      <c r="BB3215" s="14">
        <v>350.99209999999999</v>
      </c>
      <c r="BD3215" s="15"/>
    </row>
    <row r="3216" spans="2:56" x14ac:dyDescent="0.2">
      <c r="B3216" s="15">
        <v>41373</v>
      </c>
      <c r="C3216" s="14">
        <v>1.26</v>
      </c>
      <c r="E3216" s="15">
        <v>41373</v>
      </c>
      <c r="F3216" s="14">
        <v>1.798</v>
      </c>
      <c r="H3216" s="15">
        <v>41373</v>
      </c>
      <c r="I3216" s="14">
        <v>4.7210000000000001</v>
      </c>
      <c r="K3216" s="15">
        <v>41373</v>
      </c>
      <c r="L3216" s="14">
        <v>4.3520000000000003</v>
      </c>
      <c r="N3216" s="15">
        <v>41373</v>
      </c>
      <c r="O3216" s="14">
        <v>2.0230000000000001</v>
      </c>
      <c r="Q3216" s="15">
        <v>41373</v>
      </c>
      <c r="R3216" s="14">
        <v>1.698</v>
      </c>
      <c r="T3216" s="15">
        <v>41373</v>
      </c>
      <c r="U3216" s="14">
        <v>1.58</v>
      </c>
      <c r="W3216" s="15">
        <v>41373</v>
      </c>
      <c r="X3216" s="14">
        <v>6.4530000000000003</v>
      </c>
      <c r="Z3216" s="15">
        <v>41373</v>
      </c>
      <c r="AA3216" s="14">
        <v>1.4670000000000001</v>
      </c>
      <c r="AC3216" s="14">
        <f t="shared" si="372"/>
        <v>2.6479128688397959</v>
      </c>
      <c r="AE3216" s="15">
        <v>41373</v>
      </c>
      <c r="AF3216" s="14">
        <v>1.7502</v>
      </c>
      <c r="AH3216" s="15">
        <v>41373</v>
      </c>
      <c r="AI3216" s="14">
        <v>1.738</v>
      </c>
      <c r="AK3216" s="15">
        <v>41373</v>
      </c>
      <c r="AL3216" s="14">
        <v>1.9849999999999999</v>
      </c>
      <c r="AM3216" s="14">
        <f t="shared" si="367"/>
        <v>0.66291286883979605</v>
      </c>
      <c r="AN3216" s="15">
        <v>41373</v>
      </c>
      <c r="AO3216" s="14">
        <v>2.6966999999999999</v>
      </c>
      <c r="AP3216" s="14">
        <f t="shared" si="368"/>
        <v>-0.9464999999999999</v>
      </c>
      <c r="AQ3216" s="15">
        <v>41373</v>
      </c>
      <c r="AR3216" s="14">
        <v>3.51</v>
      </c>
      <c r="AS3216" s="14">
        <f t="shared" si="369"/>
        <v>-1.7719999999999998</v>
      </c>
      <c r="AU3216" s="14">
        <f t="shared" si="373"/>
        <v>-0.72499999999999987</v>
      </c>
      <c r="AW3216" s="14">
        <f t="shared" si="370"/>
        <v>2.7360000000000002</v>
      </c>
      <c r="AY3216" s="14">
        <f t="shared" si="371"/>
        <v>2.3670000000000004</v>
      </c>
      <c r="BA3216" s="15">
        <v>41373</v>
      </c>
      <c r="BB3216" s="14">
        <v>346.1112</v>
      </c>
      <c r="BD3216" s="15"/>
    </row>
    <row r="3217" spans="2:56" x14ac:dyDescent="0.2">
      <c r="B3217" s="15">
        <v>41374</v>
      </c>
      <c r="C3217" s="14">
        <v>1.304</v>
      </c>
      <c r="E3217" s="15">
        <v>41374</v>
      </c>
      <c r="F3217" s="14">
        <v>1.869</v>
      </c>
      <c r="H3217" s="15">
        <v>41374</v>
      </c>
      <c r="I3217" s="14">
        <v>4.6390000000000002</v>
      </c>
      <c r="K3217" s="15">
        <v>41374</v>
      </c>
      <c r="L3217" s="14">
        <v>4.3120000000000003</v>
      </c>
      <c r="N3217" s="15">
        <v>41374</v>
      </c>
      <c r="O3217" s="14">
        <v>2.1070000000000002</v>
      </c>
      <c r="Q3217" s="15">
        <v>41374</v>
      </c>
      <c r="R3217" s="14">
        <v>1.7549999999999999</v>
      </c>
      <c r="T3217" s="15">
        <v>41374</v>
      </c>
      <c r="U3217" s="14">
        <v>1.6640000000000001</v>
      </c>
      <c r="W3217" s="15">
        <v>41374</v>
      </c>
      <c r="X3217" s="14">
        <v>6.399</v>
      </c>
      <c r="Z3217" s="15">
        <v>41374</v>
      </c>
      <c r="AA3217" s="14">
        <v>1.512</v>
      </c>
      <c r="AC3217" s="14">
        <f t="shared" si="372"/>
        <v>2.6655671249806892</v>
      </c>
      <c r="AE3217" s="15">
        <v>41374</v>
      </c>
      <c r="AF3217" s="14">
        <v>1.8033999999999999</v>
      </c>
      <c r="AH3217" s="15">
        <v>41374</v>
      </c>
      <c r="AI3217" s="14">
        <v>1.7829999999999999</v>
      </c>
      <c r="AK3217" s="15">
        <v>41374</v>
      </c>
      <c r="AL3217" s="14">
        <v>1.9849999999999999</v>
      </c>
      <c r="AM3217" s="14">
        <f t="shared" si="367"/>
        <v>0.68056712498068928</v>
      </c>
      <c r="AN3217" s="15">
        <v>41374</v>
      </c>
      <c r="AO3217" s="14">
        <v>2.6983000000000001</v>
      </c>
      <c r="AP3217" s="14">
        <f t="shared" si="368"/>
        <v>-0.89490000000000025</v>
      </c>
      <c r="AQ3217" s="15">
        <v>41374</v>
      </c>
      <c r="AR3217" s="14">
        <v>3.52</v>
      </c>
      <c r="AS3217" s="14">
        <f t="shared" si="369"/>
        <v>-1.7370000000000001</v>
      </c>
      <c r="AU3217" s="14">
        <f t="shared" si="373"/>
        <v>-0.68099999999999983</v>
      </c>
      <c r="AW3217" s="14">
        <f t="shared" si="370"/>
        <v>2.6540000000000004</v>
      </c>
      <c r="AY3217" s="14">
        <f t="shared" si="371"/>
        <v>2.3270000000000004</v>
      </c>
      <c r="BA3217" s="15">
        <v>41374</v>
      </c>
      <c r="BB3217" s="14">
        <v>333.58580000000001</v>
      </c>
      <c r="BD3217" s="15"/>
    </row>
    <row r="3218" spans="2:56" x14ac:dyDescent="0.2">
      <c r="B3218" s="15">
        <v>41375</v>
      </c>
      <c r="C3218" s="14">
        <v>1.3009999999999999</v>
      </c>
      <c r="E3218" s="15">
        <v>41375</v>
      </c>
      <c r="F3218" s="14">
        <v>1.847</v>
      </c>
      <c r="H3218" s="15">
        <v>41375</v>
      </c>
      <c r="I3218" s="14">
        <v>4.6690000000000005</v>
      </c>
      <c r="K3218" s="15">
        <v>41375</v>
      </c>
      <c r="L3218" s="14">
        <v>4.3319999999999999</v>
      </c>
      <c r="N3218" s="15">
        <v>41375</v>
      </c>
      <c r="O3218" s="14">
        <v>2.1</v>
      </c>
      <c r="Q3218" s="15">
        <v>41375</v>
      </c>
      <c r="R3218" s="14">
        <v>1.7269999999999999</v>
      </c>
      <c r="T3218" s="15">
        <v>41375</v>
      </c>
      <c r="U3218" s="14">
        <v>1.637</v>
      </c>
      <c r="W3218" s="15">
        <v>41375</v>
      </c>
      <c r="X3218" s="14">
        <v>6.3579999999999997</v>
      </c>
      <c r="Z3218" s="15">
        <v>41375</v>
      </c>
      <c r="AA3218" s="14">
        <v>1.4990000000000001</v>
      </c>
      <c r="AC3218" s="14">
        <f t="shared" si="372"/>
        <v>2.6636497759925843</v>
      </c>
      <c r="AE3218" s="15">
        <v>41375</v>
      </c>
      <c r="AF3218" s="14">
        <v>1.7887</v>
      </c>
      <c r="AH3218" s="15">
        <v>41375</v>
      </c>
      <c r="AI3218" s="14">
        <v>1.7669999999999999</v>
      </c>
      <c r="AK3218" s="15">
        <v>41375</v>
      </c>
      <c r="AL3218" s="14">
        <v>1.98</v>
      </c>
      <c r="AM3218" s="14">
        <f t="shared" si="367"/>
        <v>0.68364977599258436</v>
      </c>
      <c r="AN3218" s="15">
        <v>41375</v>
      </c>
      <c r="AO3218" s="14">
        <v>2.7153999999999998</v>
      </c>
      <c r="AP3218" s="14">
        <f t="shared" si="368"/>
        <v>-0.92669999999999986</v>
      </c>
      <c r="AQ3218" s="15">
        <v>41375</v>
      </c>
      <c r="AR3218" s="14">
        <v>3.496</v>
      </c>
      <c r="AS3218" s="14">
        <f t="shared" si="369"/>
        <v>-1.7290000000000001</v>
      </c>
      <c r="AU3218" s="14">
        <f t="shared" si="373"/>
        <v>-0.67900000000000005</v>
      </c>
      <c r="AW3218" s="14">
        <f t="shared" si="370"/>
        <v>2.6890000000000005</v>
      </c>
      <c r="AY3218" s="14">
        <f t="shared" si="371"/>
        <v>2.3519999999999999</v>
      </c>
      <c r="BA3218" s="15">
        <v>41375</v>
      </c>
      <c r="BB3218" s="14">
        <v>336.72289999999998</v>
      </c>
      <c r="BD3218" s="15"/>
    </row>
    <row r="3219" spans="2:56" x14ac:dyDescent="0.2">
      <c r="B3219" s="15">
        <v>41376</v>
      </c>
      <c r="C3219" s="14">
        <v>1.26</v>
      </c>
      <c r="E3219" s="15">
        <v>41376</v>
      </c>
      <c r="F3219" s="14">
        <v>1.8080000000000001</v>
      </c>
      <c r="H3219" s="15">
        <v>41376</v>
      </c>
      <c r="I3219" s="14">
        <v>4.6899999999999995</v>
      </c>
      <c r="K3219" s="15">
        <v>41376</v>
      </c>
      <c r="L3219" s="14">
        <v>4.3250000000000002</v>
      </c>
      <c r="N3219" s="15">
        <v>41376</v>
      </c>
      <c r="O3219" s="14">
        <v>2.0590000000000002</v>
      </c>
      <c r="Q3219" s="15">
        <v>41376</v>
      </c>
      <c r="R3219" s="14">
        <v>1.6930000000000001</v>
      </c>
      <c r="T3219" s="15">
        <v>41376</v>
      </c>
      <c r="U3219" s="14">
        <v>1.593</v>
      </c>
      <c r="W3219" s="15">
        <v>41376</v>
      </c>
      <c r="X3219" s="14">
        <v>6.306</v>
      </c>
      <c r="Z3219" s="15">
        <v>41376</v>
      </c>
      <c r="AA3219" s="14">
        <v>1.4689999999999999</v>
      </c>
      <c r="AC3219" s="14">
        <f t="shared" si="372"/>
        <v>2.6382791595859723</v>
      </c>
      <c r="AE3219" s="15">
        <v>41376</v>
      </c>
      <c r="AF3219" s="14">
        <v>1.7208000000000001</v>
      </c>
      <c r="AH3219" s="15">
        <v>41376</v>
      </c>
      <c r="AI3219" s="14">
        <v>1.7269999999999999</v>
      </c>
      <c r="AK3219" s="15">
        <v>41376</v>
      </c>
      <c r="AL3219" s="14">
        <v>1.9675</v>
      </c>
      <c r="AM3219" s="14">
        <f t="shared" si="367"/>
        <v>0.67077915958597223</v>
      </c>
      <c r="AN3219" s="15">
        <v>41376</v>
      </c>
      <c r="AO3219" s="14">
        <v>2.6903999999999999</v>
      </c>
      <c r="AP3219" s="14">
        <f t="shared" si="368"/>
        <v>-0.9695999999999998</v>
      </c>
      <c r="AQ3219" s="15">
        <v>41376</v>
      </c>
      <c r="AR3219" s="14">
        <v>3.4699999999999998</v>
      </c>
      <c r="AS3219" s="14">
        <f t="shared" si="369"/>
        <v>-1.7429999999999999</v>
      </c>
      <c r="AU3219" s="14">
        <f t="shared" si="373"/>
        <v>-0.70750000000000002</v>
      </c>
      <c r="AW3219" s="14">
        <f t="shared" si="370"/>
        <v>2.7224999999999993</v>
      </c>
      <c r="AY3219" s="14">
        <f t="shared" si="371"/>
        <v>2.3574999999999999</v>
      </c>
      <c r="BA3219" s="15">
        <v>41376</v>
      </c>
      <c r="BB3219" s="14">
        <v>342.92849999999999</v>
      </c>
      <c r="BD3219" s="15"/>
    </row>
    <row r="3220" spans="2:56" x14ac:dyDescent="0.2">
      <c r="B3220" s="15">
        <v>41377</v>
      </c>
      <c r="C3220" s="14">
        <v>1.26</v>
      </c>
      <c r="E3220" s="15">
        <v>41377</v>
      </c>
      <c r="F3220" s="14">
        <v>1.8080000000000001</v>
      </c>
      <c r="H3220" s="15">
        <v>41377</v>
      </c>
      <c r="I3220" s="14">
        <v>4.6899999999999995</v>
      </c>
      <c r="K3220" s="15">
        <v>41377</v>
      </c>
      <c r="L3220" s="14">
        <v>4.3250000000000002</v>
      </c>
      <c r="N3220" s="15">
        <v>41377</v>
      </c>
      <c r="O3220" s="14">
        <v>2.0590000000000002</v>
      </c>
      <c r="Q3220" s="15">
        <v>41377</v>
      </c>
      <c r="R3220" s="14">
        <v>1.6930000000000001</v>
      </c>
      <c r="T3220" s="15">
        <v>41377</v>
      </c>
      <c r="U3220" s="14">
        <v>1.593</v>
      </c>
      <c r="W3220" s="15">
        <v>41377</v>
      </c>
      <c r="X3220" s="14">
        <v>6.306</v>
      </c>
      <c r="Z3220" s="15">
        <v>41377</v>
      </c>
      <c r="AA3220" s="14">
        <v>1.4689999999999999</v>
      </c>
      <c r="AC3220" s="14">
        <f t="shared" si="372"/>
        <v>2.6382791595859723</v>
      </c>
      <c r="AE3220" s="15">
        <v>41377</v>
      </c>
      <c r="AF3220" s="14">
        <v>1.7208000000000001</v>
      </c>
      <c r="AH3220" s="15">
        <v>41377</v>
      </c>
      <c r="AI3220" s="14">
        <v>1.7269999999999999</v>
      </c>
      <c r="AK3220" s="15">
        <v>41377</v>
      </c>
      <c r="AL3220" s="14">
        <v>1.9675</v>
      </c>
      <c r="AM3220" s="14">
        <f t="shared" si="367"/>
        <v>0.67077915958597223</v>
      </c>
      <c r="AN3220" s="15">
        <v>41377</v>
      </c>
      <c r="AO3220" s="14">
        <v>2.6903999999999999</v>
      </c>
      <c r="AP3220" s="14">
        <f t="shared" si="368"/>
        <v>-0.9695999999999998</v>
      </c>
      <c r="AQ3220" s="15">
        <v>41377</v>
      </c>
      <c r="AR3220" s="14">
        <v>3.4699999999999998</v>
      </c>
      <c r="AS3220" s="14">
        <f t="shared" si="369"/>
        <v>-1.7429999999999999</v>
      </c>
      <c r="AU3220" s="14">
        <f t="shared" si="373"/>
        <v>-0.70750000000000002</v>
      </c>
      <c r="AW3220" s="14">
        <f t="shared" si="370"/>
        <v>2.7224999999999993</v>
      </c>
      <c r="AY3220" s="14">
        <f t="shared" si="371"/>
        <v>2.3574999999999999</v>
      </c>
      <c r="BA3220" s="15">
        <v>41377</v>
      </c>
      <c r="BB3220" s="14">
        <v>342.92849999999999</v>
      </c>
      <c r="BD3220" s="15"/>
    </row>
    <row r="3221" spans="2:56" x14ac:dyDescent="0.2">
      <c r="B3221" s="15">
        <v>41378</v>
      </c>
      <c r="C3221" s="14">
        <v>1.26</v>
      </c>
      <c r="E3221" s="15">
        <v>41378</v>
      </c>
      <c r="F3221" s="14">
        <v>1.8080000000000001</v>
      </c>
      <c r="H3221" s="15">
        <v>41378</v>
      </c>
      <c r="I3221" s="14">
        <v>4.6899999999999995</v>
      </c>
      <c r="K3221" s="15">
        <v>41378</v>
      </c>
      <c r="L3221" s="14">
        <v>4.3250000000000002</v>
      </c>
      <c r="N3221" s="15">
        <v>41378</v>
      </c>
      <c r="O3221" s="14">
        <v>2.0590000000000002</v>
      </c>
      <c r="Q3221" s="15">
        <v>41378</v>
      </c>
      <c r="R3221" s="14">
        <v>1.6930000000000001</v>
      </c>
      <c r="T3221" s="15">
        <v>41378</v>
      </c>
      <c r="U3221" s="14">
        <v>1.593</v>
      </c>
      <c r="W3221" s="15">
        <v>41378</v>
      </c>
      <c r="X3221" s="14">
        <v>6.306</v>
      </c>
      <c r="Z3221" s="15">
        <v>41378</v>
      </c>
      <c r="AA3221" s="14">
        <v>1.4689999999999999</v>
      </c>
      <c r="AC3221" s="14">
        <f t="shared" si="372"/>
        <v>2.6382791595859723</v>
      </c>
      <c r="AE3221" s="15">
        <v>41378</v>
      </c>
      <c r="AF3221" s="14">
        <v>1.7208000000000001</v>
      </c>
      <c r="AH3221" s="15">
        <v>41378</v>
      </c>
      <c r="AI3221" s="14">
        <v>1.7269999999999999</v>
      </c>
      <c r="AK3221" s="15">
        <v>41378</v>
      </c>
      <c r="AL3221" s="14">
        <v>1.9675</v>
      </c>
      <c r="AM3221" s="14">
        <f t="shared" si="367"/>
        <v>0.67077915958597223</v>
      </c>
      <c r="AN3221" s="15">
        <v>41378</v>
      </c>
      <c r="AO3221" s="14">
        <v>2.6903999999999999</v>
      </c>
      <c r="AP3221" s="14">
        <f t="shared" si="368"/>
        <v>-0.9695999999999998</v>
      </c>
      <c r="AQ3221" s="15">
        <v>41378</v>
      </c>
      <c r="AR3221" s="14">
        <v>3.4699999999999998</v>
      </c>
      <c r="AS3221" s="14">
        <f t="shared" si="369"/>
        <v>-1.7429999999999999</v>
      </c>
      <c r="AU3221" s="14">
        <f t="shared" si="373"/>
        <v>-0.70750000000000002</v>
      </c>
      <c r="AW3221" s="14">
        <f t="shared" si="370"/>
        <v>2.7224999999999993</v>
      </c>
      <c r="AY3221" s="14">
        <f t="shared" si="371"/>
        <v>2.3574999999999999</v>
      </c>
      <c r="BA3221" s="15">
        <v>41378</v>
      </c>
      <c r="BB3221" s="14">
        <v>342.92849999999999</v>
      </c>
      <c r="BD3221" s="15"/>
    </row>
    <row r="3222" spans="2:56" x14ac:dyDescent="0.2">
      <c r="B3222" s="15">
        <v>41379</v>
      </c>
      <c r="C3222" s="14">
        <v>1.2450000000000001</v>
      </c>
      <c r="E3222" s="15">
        <v>41379</v>
      </c>
      <c r="F3222" s="14">
        <v>1.8010000000000002</v>
      </c>
      <c r="H3222" s="15">
        <v>41379</v>
      </c>
      <c r="I3222" s="14">
        <v>4.7300000000000004</v>
      </c>
      <c r="K3222" s="15">
        <v>41379</v>
      </c>
      <c r="L3222" s="14">
        <v>4.3390000000000004</v>
      </c>
      <c r="N3222" s="15">
        <v>41379</v>
      </c>
      <c r="O3222" s="14">
        <v>2.0419999999999998</v>
      </c>
      <c r="Q3222" s="15">
        <v>41379</v>
      </c>
      <c r="R3222" s="14">
        <v>1.673</v>
      </c>
      <c r="T3222" s="15">
        <v>41379</v>
      </c>
      <c r="U3222" s="14">
        <v>1.5840000000000001</v>
      </c>
      <c r="W3222" s="15">
        <v>41379</v>
      </c>
      <c r="X3222" s="14">
        <v>6.2480000000000002</v>
      </c>
      <c r="Z3222" s="15">
        <v>41379</v>
      </c>
      <c r="AA3222" s="14">
        <v>1.448</v>
      </c>
      <c r="AC3222" s="14">
        <f t="shared" si="372"/>
        <v>2.6365813378649774</v>
      </c>
      <c r="AE3222" s="15">
        <v>41379</v>
      </c>
      <c r="AF3222" s="14">
        <v>1.6798</v>
      </c>
      <c r="AH3222" s="15">
        <v>41379</v>
      </c>
      <c r="AI3222" s="14">
        <v>1.704</v>
      </c>
      <c r="AK3222" s="15">
        <v>41379</v>
      </c>
      <c r="AL3222" s="14">
        <v>1.9489999999999998</v>
      </c>
      <c r="AM3222" s="14">
        <f t="shared" si="367"/>
        <v>0.68758133786497755</v>
      </c>
      <c r="AN3222" s="15">
        <v>41379</v>
      </c>
      <c r="AO3222" s="14">
        <v>2.6621000000000001</v>
      </c>
      <c r="AP3222" s="14">
        <f t="shared" si="368"/>
        <v>-0.98230000000000017</v>
      </c>
      <c r="AQ3222" s="15">
        <v>41379</v>
      </c>
      <c r="AR3222" s="14">
        <v>3.43</v>
      </c>
      <c r="AS3222" s="14">
        <f t="shared" si="369"/>
        <v>-1.7260000000000002</v>
      </c>
      <c r="AU3222" s="14">
        <f t="shared" si="373"/>
        <v>-0.70399999999999974</v>
      </c>
      <c r="AW3222" s="14">
        <f t="shared" si="370"/>
        <v>2.7810000000000006</v>
      </c>
      <c r="AY3222" s="14">
        <f t="shared" si="371"/>
        <v>2.3900000000000006</v>
      </c>
      <c r="BA3222" s="15">
        <v>41379</v>
      </c>
      <c r="BB3222" s="14">
        <v>348.4932</v>
      </c>
      <c r="BD3222" s="15"/>
    </row>
    <row r="3223" spans="2:56" x14ac:dyDescent="0.2">
      <c r="B3223" s="15">
        <v>41380</v>
      </c>
      <c r="C3223" s="14">
        <v>1.2770000000000001</v>
      </c>
      <c r="E3223" s="15">
        <v>41380</v>
      </c>
      <c r="F3223" s="14">
        <v>1.821</v>
      </c>
      <c r="H3223" s="15">
        <v>41380</v>
      </c>
      <c r="I3223" s="14">
        <v>4.7300000000000004</v>
      </c>
      <c r="K3223" s="15">
        <v>41380</v>
      </c>
      <c r="L3223" s="14">
        <v>4.3120000000000003</v>
      </c>
      <c r="N3223" s="15">
        <v>41380</v>
      </c>
      <c r="O3223" s="14">
        <v>2.0470000000000002</v>
      </c>
      <c r="Q3223" s="15">
        <v>41380</v>
      </c>
      <c r="R3223" s="14">
        <v>1.6890000000000001</v>
      </c>
      <c r="T3223" s="15">
        <v>41380</v>
      </c>
      <c r="U3223" s="14">
        <v>1.6</v>
      </c>
      <c r="W3223" s="15">
        <v>41380</v>
      </c>
      <c r="X3223" s="14">
        <v>6.0970000000000004</v>
      </c>
      <c r="Z3223" s="15">
        <v>41380</v>
      </c>
      <c r="AA3223" s="14">
        <v>1.47</v>
      </c>
      <c r="AC3223" s="14">
        <f t="shared" si="372"/>
        <v>2.6427481847674961</v>
      </c>
      <c r="AE3223" s="15">
        <v>41380</v>
      </c>
      <c r="AF3223" s="14">
        <v>1.7223999999999999</v>
      </c>
      <c r="AH3223" s="15">
        <v>41380</v>
      </c>
      <c r="AI3223" s="14">
        <v>1.7309999999999999</v>
      </c>
      <c r="AK3223" s="15">
        <v>41380</v>
      </c>
      <c r="AL3223" s="14">
        <v>1.9060000000000001</v>
      </c>
      <c r="AM3223" s="14">
        <f t="shared" si="367"/>
        <v>0.73674818476749593</v>
      </c>
      <c r="AN3223" s="15">
        <v>41380</v>
      </c>
      <c r="AO3223" s="14">
        <v>2.6532999999999998</v>
      </c>
      <c r="AP3223" s="14">
        <f t="shared" si="368"/>
        <v>-0.93089999999999984</v>
      </c>
      <c r="AQ3223" s="15">
        <v>41380</v>
      </c>
      <c r="AR3223" s="14">
        <v>3.42</v>
      </c>
      <c r="AS3223" s="14">
        <f t="shared" si="369"/>
        <v>-1.6890000000000001</v>
      </c>
      <c r="AU3223" s="14">
        <f t="shared" si="373"/>
        <v>-0.629</v>
      </c>
      <c r="AW3223" s="14">
        <f t="shared" si="370"/>
        <v>2.8240000000000003</v>
      </c>
      <c r="AY3223" s="14">
        <f t="shared" si="371"/>
        <v>2.4060000000000001</v>
      </c>
      <c r="BA3223" s="15">
        <v>41380</v>
      </c>
      <c r="BB3223" s="14">
        <v>345.32229999999998</v>
      </c>
      <c r="BD3223" s="15"/>
    </row>
    <row r="3224" spans="2:56" x14ac:dyDescent="0.2">
      <c r="B3224" s="15">
        <v>41381</v>
      </c>
      <c r="C3224" s="14">
        <v>1.228</v>
      </c>
      <c r="E3224" s="15">
        <v>41381</v>
      </c>
      <c r="F3224" s="14">
        <v>1.7869999999999999</v>
      </c>
      <c r="H3224" s="15">
        <v>41381</v>
      </c>
      <c r="I3224" s="14">
        <v>4.681</v>
      </c>
      <c r="K3224" s="15">
        <v>41381</v>
      </c>
      <c r="L3224" s="14">
        <v>4.2480000000000002</v>
      </c>
      <c r="N3224" s="15">
        <v>41381</v>
      </c>
      <c r="O3224" s="14">
        <v>2.008</v>
      </c>
      <c r="Q3224" s="15">
        <v>41381</v>
      </c>
      <c r="R3224" s="14">
        <v>1.6480000000000001</v>
      </c>
      <c r="T3224" s="15">
        <v>41381</v>
      </c>
      <c r="U3224" s="14">
        <v>1.712</v>
      </c>
      <c r="W3224" s="15">
        <v>41381</v>
      </c>
      <c r="X3224" s="14">
        <v>6.1219999999999999</v>
      </c>
      <c r="Z3224" s="15">
        <v>41381</v>
      </c>
      <c r="AA3224" s="14">
        <v>1.4279999999999999</v>
      </c>
      <c r="AC3224" s="14">
        <f t="shared" si="372"/>
        <v>2.602054534219064</v>
      </c>
      <c r="AE3224" s="15">
        <v>41381</v>
      </c>
      <c r="AF3224" s="14">
        <v>1.6949999999999998</v>
      </c>
      <c r="AH3224" s="15">
        <v>41381</v>
      </c>
      <c r="AI3224" s="14">
        <v>1.6830000000000001</v>
      </c>
      <c r="AK3224" s="15">
        <v>41381</v>
      </c>
      <c r="AL3224" s="14">
        <v>1.9075</v>
      </c>
      <c r="AM3224" s="14">
        <f t="shared" si="367"/>
        <v>0.69455453421906399</v>
      </c>
      <c r="AN3224" s="15">
        <v>41381</v>
      </c>
      <c r="AO3224" s="14">
        <v>2.6202000000000001</v>
      </c>
      <c r="AP3224" s="14">
        <f t="shared" si="368"/>
        <v>-0.92520000000000024</v>
      </c>
      <c r="AQ3224" s="15">
        <v>41381</v>
      </c>
      <c r="AR3224" s="14">
        <v>3.38</v>
      </c>
      <c r="AS3224" s="14">
        <f t="shared" si="369"/>
        <v>-1.6969999999999998</v>
      </c>
      <c r="AU3224" s="14">
        <f t="shared" si="373"/>
        <v>-0.67949999999999999</v>
      </c>
      <c r="AW3224" s="14">
        <f t="shared" si="370"/>
        <v>2.7735000000000003</v>
      </c>
      <c r="AY3224" s="14">
        <f t="shared" si="371"/>
        <v>2.3405000000000005</v>
      </c>
      <c r="BA3224" s="15">
        <v>41381</v>
      </c>
      <c r="BB3224" s="14">
        <v>345.22410000000002</v>
      </c>
      <c r="BD3224" s="15"/>
    </row>
    <row r="3225" spans="2:56" x14ac:dyDescent="0.2">
      <c r="B3225" s="15">
        <v>41382</v>
      </c>
      <c r="C3225" s="14">
        <v>1.226</v>
      </c>
      <c r="E3225" s="15">
        <v>41382</v>
      </c>
      <c r="F3225" s="14">
        <v>1.7850000000000001</v>
      </c>
      <c r="H3225" s="15">
        <v>41382</v>
      </c>
      <c r="I3225" s="14">
        <v>4.6669999999999998</v>
      </c>
      <c r="K3225" s="15">
        <v>41382</v>
      </c>
      <c r="L3225" s="14">
        <v>4.258</v>
      </c>
      <c r="N3225" s="15">
        <v>41382</v>
      </c>
      <c r="O3225" s="14">
        <v>2.012</v>
      </c>
      <c r="Q3225" s="15">
        <v>41382</v>
      </c>
      <c r="R3225" s="14">
        <v>1.641</v>
      </c>
      <c r="T3225" s="15">
        <v>41382</v>
      </c>
      <c r="U3225" s="14">
        <v>1.708</v>
      </c>
      <c r="W3225" s="15">
        <v>41382</v>
      </c>
      <c r="X3225" s="14">
        <v>6.1109999999999998</v>
      </c>
      <c r="Z3225" s="15">
        <v>41382</v>
      </c>
      <c r="AA3225" s="14">
        <v>1.425</v>
      </c>
      <c r="AC3225" s="14">
        <f t="shared" si="372"/>
        <v>2.6002959987640968</v>
      </c>
      <c r="AE3225" s="15">
        <v>41382</v>
      </c>
      <c r="AF3225" s="14">
        <v>1.6846999999999999</v>
      </c>
      <c r="AH3225" s="15">
        <v>41382</v>
      </c>
      <c r="AI3225" s="14">
        <v>1.6579999999999999</v>
      </c>
      <c r="AK3225" s="15">
        <v>41382</v>
      </c>
      <c r="AL3225" s="14">
        <v>1.8824999999999998</v>
      </c>
      <c r="AM3225" s="14">
        <f t="shared" si="367"/>
        <v>0.71779599876409694</v>
      </c>
      <c r="AN3225" s="15">
        <v>41382</v>
      </c>
      <c r="AO3225" s="14">
        <v>2.5150999999999999</v>
      </c>
      <c r="AP3225" s="14">
        <f t="shared" si="368"/>
        <v>-0.83040000000000003</v>
      </c>
      <c r="AQ3225" s="15">
        <v>41382</v>
      </c>
      <c r="AR3225" s="14">
        <v>3.375</v>
      </c>
      <c r="AS3225" s="14">
        <f t="shared" si="369"/>
        <v>-1.7170000000000001</v>
      </c>
      <c r="AU3225" s="14">
        <f t="shared" si="373"/>
        <v>-0.65649999999999986</v>
      </c>
      <c r="AW3225" s="14">
        <f t="shared" si="370"/>
        <v>2.7845</v>
      </c>
      <c r="AY3225" s="14">
        <f t="shared" si="371"/>
        <v>2.3755000000000002</v>
      </c>
      <c r="BA3225" s="15">
        <v>41382</v>
      </c>
      <c r="BB3225" s="14">
        <v>344.16539999999998</v>
      </c>
      <c r="BD3225" s="15"/>
    </row>
    <row r="3226" spans="2:56" x14ac:dyDescent="0.2">
      <c r="B3226" s="15">
        <v>41383</v>
      </c>
      <c r="C3226" s="14">
        <v>1.2509999999999999</v>
      </c>
      <c r="E3226" s="15">
        <v>41383</v>
      </c>
      <c r="F3226" s="14">
        <v>1.794</v>
      </c>
      <c r="H3226" s="15">
        <v>41383</v>
      </c>
      <c r="I3226" s="14">
        <v>4.62</v>
      </c>
      <c r="K3226" s="15">
        <v>41383</v>
      </c>
      <c r="L3226" s="14">
        <v>4.2229999999999999</v>
      </c>
      <c r="N3226" s="15">
        <v>41383</v>
      </c>
      <c r="O3226" s="14">
        <v>2.0310000000000001</v>
      </c>
      <c r="Q3226" s="15">
        <v>41383</v>
      </c>
      <c r="R3226" s="14">
        <v>1.6560000000000001</v>
      </c>
      <c r="T3226" s="15">
        <v>41383</v>
      </c>
      <c r="U3226" s="14">
        <v>1.716</v>
      </c>
      <c r="W3226" s="15">
        <v>41383</v>
      </c>
      <c r="X3226" s="14">
        <v>6.0620000000000003</v>
      </c>
      <c r="Z3226" s="15">
        <v>41383</v>
      </c>
      <c r="AA3226" s="14">
        <v>1.4410000000000001</v>
      </c>
      <c r="AC3226" s="14">
        <f t="shared" si="372"/>
        <v>2.5970254904989956</v>
      </c>
      <c r="AE3226" s="15">
        <v>41383</v>
      </c>
      <c r="AF3226" s="14">
        <v>1.7048999999999999</v>
      </c>
      <c r="AH3226" s="15">
        <v>41383</v>
      </c>
      <c r="AI3226" s="14">
        <v>1.6619999999999999</v>
      </c>
      <c r="AK3226" s="15">
        <v>41383</v>
      </c>
      <c r="AL3226" s="14">
        <v>1.885</v>
      </c>
      <c r="AM3226" s="14">
        <f t="shared" si="367"/>
        <v>0.71202549049899555</v>
      </c>
      <c r="AN3226" s="15">
        <v>41383</v>
      </c>
      <c r="AO3226" s="14">
        <v>2.5769000000000002</v>
      </c>
      <c r="AP3226" s="14">
        <f t="shared" si="368"/>
        <v>-0.87200000000000033</v>
      </c>
      <c r="AQ3226" s="15">
        <v>41383</v>
      </c>
      <c r="AR3226" s="14">
        <v>3.335</v>
      </c>
      <c r="AS3226" s="14">
        <f t="shared" si="369"/>
        <v>-1.673</v>
      </c>
      <c r="AU3226" s="14">
        <f t="shared" si="373"/>
        <v>-0.63400000000000012</v>
      </c>
      <c r="AW3226" s="14">
        <f t="shared" si="370"/>
        <v>2.7350000000000003</v>
      </c>
      <c r="AY3226" s="14">
        <f t="shared" si="371"/>
        <v>2.3380000000000001</v>
      </c>
      <c r="BA3226" s="15">
        <v>41383</v>
      </c>
      <c r="BB3226" s="14">
        <v>336.94470000000001</v>
      </c>
      <c r="BD3226" s="15"/>
    </row>
    <row r="3227" spans="2:56" x14ac:dyDescent="0.2">
      <c r="B3227" s="15">
        <v>41384</v>
      </c>
      <c r="C3227" s="14">
        <v>1.2509999999999999</v>
      </c>
      <c r="E3227" s="15">
        <v>41384</v>
      </c>
      <c r="F3227" s="14">
        <v>1.794</v>
      </c>
      <c r="H3227" s="15">
        <v>41384</v>
      </c>
      <c r="I3227" s="14">
        <v>4.62</v>
      </c>
      <c r="K3227" s="15">
        <v>41384</v>
      </c>
      <c r="L3227" s="14">
        <v>4.2229999999999999</v>
      </c>
      <c r="N3227" s="15">
        <v>41384</v>
      </c>
      <c r="O3227" s="14">
        <v>2.0310000000000001</v>
      </c>
      <c r="Q3227" s="15">
        <v>41384</v>
      </c>
      <c r="R3227" s="14">
        <v>1.6560000000000001</v>
      </c>
      <c r="T3227" s="15">
        <v>41384</v>
      </c>
      <c r="U3227" s="14">
        <v>1.716</v>
      </c>
      <c r="W3227" s="15">
        <v>41384</v>
      </c>
      <c r="X3227" s="14">
        <v>6.0620000000000003</v>
      </c>
      <c r="Z3227" s="15">
        <v>41384</v>
      </c>
      <c r="AA3227" s="14">
        <v>1.4410000000000001</v>
      </c>
      <c r="AC3227" s="14">
        <f t="shared" si="372"/>
        <v>2.5970254904989956</v>
      </c>
      <c r="AE3227" s="15">
        <v>41384</v>
      </c>
      <c r="AF3227" s="14">
        <v>1.7048999999999999</v>
      </c>
      <c r="AH3227" s="15">
        <v>41384</v>
      </c>
      <c r="AI3227" s="14">
        <v>1.6619999999999999</v>
      </c>
      <c r="AK3227" s="15">
        <v>41384</v>
      </c>
      <c r="AL3227" s="14">
        <v>1.885</v>
      </c>
      <c r="AM3227" s="14">
        <f t="shared" si="367"/>
        <v>0.71202549049899555</v>
      </c>
      <c r="AN3227" s="15">
        <v>41384</v>
      </c>
      <c r="AO3227" s="14">
        <v>2.5769000000000002</v>
      </c>
      <c r="AP3227" s="14">
        <f t="shared" si="368"/>
        <v>-0.87200000000000033</v>
      </c>
      <c r="AQ3227" s="15">
        <v>41384</v>
      </c>
      <c r="AR3227" s="14">
        <v>3.335</v>
      </c>
      <c r="AS3227" s="14">
        <f t="shared" si="369"/>
        <v>-1.673</v>
      </c>
      <c r="AU3227" s="14">
        <f t="shared" si="373"/>
        <v>-0.63400000000000012</v>
      </c>
      <c r="AW3227" s="14">
        <f t="shared" si="370"/>
        <v>2.7350000000000003</v>
      </c>
      <c r="AY3227" s="14">
        <f t="shared" si="371"/>
        <v>2.3380000000000001</v>
      </c>
      <c r="BA3227" s="15">
        <v>41384</v>
      </c>
      <c r="BB3227" s="14">
        <v>336.94470000000001</v>
      </c>
      <c r="BD3227" s="15"/>
    </row>
    <row r="3228" spans="2:56" x14ac:dyDescent="0.2">
      <c r="B3228" s="15">
        <v>41385</v>
      </c>
      <c r="C3228" s="14">
        <v>1.2509999999999999</v>
      </c>
      <c r="E3228" s="15">
        <v>41385</v>
      </c>
      <c r="F3228" s="14">
        <v>1.794</v>
      </c>
      <c r="H3228" s="15">
        <v>41385</v>
      </c>
      <c r="I3228" s="14">
        <v>4.62</v>
      </c>
      <c r="K3228" s="15">
        <v>41385</v>
      </c>
      <c r="L3228" s="14">
        <v>4.2229999999999999</v>
      </c>
      <c r="N3228" s="15">
        <v>41385</v>
      </c>
      <c r="O3228" s="14">
        <v>2.0310000000000001</v>
      </c>
      <c r="Q3228" s="15">
        <v>41385</v>
      </c>
      <c r="R3228" s="14">
        <v>1.6560000000000001</v>
      </c>
      <c r="T3228" s="15">
        <v>41385</v>
      </c>
      <c r="U3228" s="14">
        <v>1.716</v>
      </c>
      <c r="W3228" s="15">
        <v>41385</v>
      </c>
      <c r="X3228" s="14">
        <v>6.0620000000000003</v>
      </c>
      <c r="Z3228" s="15">
        <v>41385</v>
      </c>
      <c r="AA3228" s="14">
        <v>1.4410000000000001</v>
      </c>
      <c r="AC3228" s="14">
        <f t="shared" si="372"/>
        <v>2.5970254904989956</v>
      </c>
      <c r="AE3228" s="15">
        <v>41385</v>
      </c>
      <c r="AF3228" s="14">
        <v>1.7048999999999999</v>
      </c>
      <c r="AH3228" s="15">
        <v>41385</v>
      </c>
      <c r="AI3228" s="14">
        <v>1.6619999999999999</v>
      </c>
      <c r="AK3228" s="15">
        <v>41385</v>
      </c>
      <c r="AL3228" s="14">
        <v>1.885</v>
      </c>
      <c r="AM3228" s="14">
        <f t="shared" si="367"/>
        <v>0.71202549049899555</v>
      </c>
      <c r="AN3228" s="15">
        <v>41385</v>
      </c>
      <c r="AO3228" s="14">
        <v>2.5769000000000002</v>
      </c>
      <c r="AP3228" s="14">
        <f t="shared" si="368"/>
        <v>-0.87200000000000033</v>
      </c>
      <c r="AQ3228" s="15">
        <v>41385</v>
      </c>
      <c r="AR3228" s="14">
        <v>3.335</v>
      </c>
      <c r="AS3228" s="14">
        <f t="shared" si="369"/>
        <v>-1.673</v>
      </c>
      <c r="AU3228" s="14">
        <f t="shared" si="373"/>
        <v>-0.63400000000000012</v>
      </c>
      <c r="AW3228" s="14">
        <f t="shared" si="370"/>
        <v>2.7350000000000003</v>
      </c>
      <c r="AY3228" s="14">
        <f t="shared" si="371"/>
        <v>2.3380000000000001</v>
      </c>
      <c r="BA3228" s="15">
        <v>41385</v>
      </c>
      <c r="BB3228" s="14">
        <v>336.94470000000001</v>
      </c>
      <c r="BD3228" s="15"/>
    </row>
    <row r="3229" spans="2:56" x14ac:dyDescent="0.2">
      <c r="B3229" s="15">
        <v>41386</v>
      </c>
      <c r="C3229" s="14">
        <v>1.232</v>
      </c>
      <c r="E3229" s="15">
        <v>41386</v>
      </c>
      <c r="F3229" s="14">
        <v>1.7490000000000001</v>
      </c>
      <c r="H3229" s="15">
        <v>41386</v>
      </c>
      <c r="I3229" s="14">
        <v>4.4889999999999999</v>
      </c>
      <c r="K3229" s="15">
        <v>41386</v>
      </c>
      <c r="L3229" s="14">
        <v>4.0579999999999998</v>
      </c>
      <c r="N3229" s="15">
        <v>41386</v>
      </c>
      <c r="O3229" s="14">
        <v>1.99</v>
      </c>
      <c r="Q3229" s="15">
        <v>41386</v>
      </c>
      <c r="R3229" s="14">
        <v>1.6280000000000001</v>
      </c>
      <c r="T3229" s="15">
        <v>41386</v>
      </c>
      <c r="U3229" s="14">
        <v>1.6760000000000002</v>
      </c>
      <c r="W3229" s="15">
        <v>41386</v>
      </c>
      <c r="X3229" s="14">
        <v>5.88</v>
      </c>
      <c r="Z3229" s="15">
        <v>41386</v>
      </c>
      <c r="AA3229" s="14">
        <v>1.4159999999999999</v>
      </c>
      <c r="AC3229" s="14">
        <f t="shared" si="372"/>
        <v>2.5227438591070603</v>
      </c>
      <c r="AE3229" s="15">
        <v>41386</v>
      </c>
      <c r="AF3229" s="14">
        <v>1.6928999999999998</v>
      </c>
      <c r="AH3229" s="15">
        <v>41386</v>
      </c>
      <c r="AI3229" s="14">
        <v>1.6520000000000001</v>
      </c>
      <c r="AK3229" s="15">
        <v>41386</v>
      </c>
      <c r="AL3229" s="14">
        <v>1.9</v>
      </c>
      <c r="AM3229" s="14">
        <f t="shared" si="367"/>
        <v>0.62274385910706043</v>
      </c>
      <c r="AN3229" s="15">
        <v>41386</v>
      </c>
      <c r="AO3229" s="14">
        <v>2.6151</v>
      </c>
      <c r="AP3229" s="14">
        <f t="shared" si="368"/>
        <v>-0.92220000000000013</v>
      </c>
      <c r="AQ3229" s="15">
        <v>41386</v>
      </c>
      <c r="AR3229" s="14">
        <v>3.3730000000000002</v>
      </c>
      <c r="AS3229" s="14">
        <f t="shared" si="369"/>
        <v>-1.7210000000000001</v>
      </c>
      <c r="AU3229" s="14">
        <f t="shared" si="373"/>
        <v>-0.66799999999999993</v>
      </c>
      <c r="AW3229" s="14">
        <f t="shared" si="370"/>
        <v>2.589</v>
      </c>
      <c r="AY3229" s="14">
        <f t="shared" si="371"/>
        <v>2.1579999999999999</v>
      </c>
      <c r="BA3229" s="15">
        <v>41386</v>
      </c>
      <c r="BB3229" s="14">
        <v>325.73360000000002</v>
      </c>
      <c r="BD3229" s="15"/>
    </row>
    <row r="3230" spans="2:56" x14ac:dyDescent="0.2">
      <c r="B3230" s="15">
        <v>41387</v>
      </c>
      <c r="C3230" s="14">
        <v>1.26</v>
      </c>
      <c r="E3230" s="15">
        <v>41387</v>
      </c>
      <c r="F3230" s="14">
        <v>1.7469999999999999</v>
      </c>
      <c r="H3230" s="15">
        <v>41387</v>
      </c>
      <c r="I3230" s="14">
        <v>4.28</v>
      </c>
      <c r="K3230" s="15">
        <v>41387</v>
      </c>
      <c r="L3230" s="14">
        <v>3.944</v>
      </c>
      <c r="N3230" s="15">
        <v>41387</v>
      </c>
      <c r="O3230" s="14">
        <v>1.99</v>
      </c>
      <c r="Q3230" s="15">
        <v>41387</v>
      </c>
      <c r="R3230" s="14">
        <v>1.6280000000000001</v>
      </c>
      <c r="T3230" s="15">
        <v>41387</v>
      </c>
      <c r="U3230" s="14">
        <v>1.6760000000000002</v>
      </c>
      <c r="W3230" s="15">
        <v>41387</v>
      </c>
      <c r="X3230" s="14">
        <v>5.74</v>
      </c>
      <c r="Z3230" s="15">
        <v>41387</v>
      </c>
      <c r="AA3230" s="14">
        <v>1.423</v>
      </c>
      <c r="AC3230" s="14">
        <f t="shared" si="372"/>
        <v>2.4762372933724697</v>
      </c>
      <c r="AE3230" s="15">
        <v>41387</v>
      </c>
      <c r="AF3230" s="14">
        <v>1.7065000000000001</v>
      </c>
      <c r="AH3230" s="15">
        <v>41387</v>
      </c>
      <c r="AI3230" s="14">
        <v>1.7149999999999999</v>
      </c>
      <c r="AK3230" s="15">
        <v>41387</v>
      </c>
      <c r="AL3230" s="14">
        <v>1.925</v>
      </c>
      <c r="AM3230" s="14">
        <f t="shared" si="367"/>
        <v>0.55123729337246963</v>
      </c>
      <c r="AN3230" s="15">
        <v>41387</v>
      </c>
      <c r="AO3230" s="14">
        <v>2.633</v>
      </c>
      <c r="AP3230" s="14">
        <f t="shared" si="368"/>
        <v>-0.92649999999999988</v>
      </c>
      <c r="AQ3230" s="15">
        <v>41387</v>
      </c>
      <c r="AR3230" s="14">
        <v>3.3849999999999998</v>
      </c>
      <c r="AS3230" s="14">
        <f t="shared" si="369"/>
        <v>-1.67</v>
      </c>
      <c r="AU3230" s="14">
        <f t="shared" si="373"/>
        <v>-0.66500000000000004</v>
      </c>
      <c r="AW3230" s="14">
        <f t="shared" si="370"/>
        <v>2.3550000000000004</v>
      </c>
      <c r="AY3230" s="14">
        <f t="shared" si="371"/>
        <v>2.0190000000000001</v>
      </c>
      <c r="BA3230" s="15">
        <v>41387</v>
      </c>
      <c r="BB3230" s="14">
        <v>301.94839999999999</v>
      </c>
      <c r="BD3230" s="15"/>
    </row>
    <row r="3231" spans="2:56" x14ac:dyDescent="0.2">
      <c r="B3231" s="15">
        <v>41388</v>
      </c>
      <c r="C3231" s="14">
        <v>1.238</v>
      </c>
      <c r="E3231" s="15">
        <v>41388</v>
      </c>
      <c r="F3231" s="14">
        <v>1.7490000000000001</v>
      </c>
      <c r="H3231" s="15">
        <v>41388</v>
      </c>
      <c r="I3231" s="14">
        <v>4.2859999999999996</v>
      </c>
      <c r="K3231" s="15">
        <v>41388</v>
      </c>
      <c r="L3231" s="14">
        <v>4.0069999999999997</v>
      </c>
      <c r="N3231" s="15">
        <v>41388</v>
      </c>
      <c r="O3231" s="14">
        <v>1.9969999999999999</v>
      </c>
      <c r="Q3231" s="15">
        <v>41388</v>
      </c>
      <c r="R3231" s="14">
        <v>1.6139999999999999</v>
      </c>
      <c r="T3231" s="15">
        <v>41388</v>
      </c>
      <c r="U3231" s="14">
        <v>1.6619999999999999</v>
      </c>
      <c r="W3231" s="15">
        <v>41388</v>
      </c>
      <c r="X3231" s="14">
        <v>5.7729999999999997</v>
      </c>
      <c r="Z3231" s="15">
        <v>41388</v>
      </c>
      <c r="AA3231" s="14">
        <v>1.407</v>
      </c>
      <c r="AC3231" s="14">
        <f t="shared" si="372"/>
        <v>2.4829173489881042</v>
      </c>
      <c r="AE3231" s="15">
        <v>41388</v>
      </c>
      <c r="AF3231" s="14">
        <v>1.7046999999999999</v>
      </c>
      <c r="AH3231" s="15">
        <v>41388</v>
      </c>
      <c r="AI3231" s="14">
        <v>1.6890000000000001</v>
      </c>
      <c r="AK3231" s="15">
        <v>41388</v>
      </c>
      <c r="AL3231" s="14">
        <v>1.9449999999999998</v>
      </c>
      <c r="AM3231" s="14">
        <f t="shared" si="367"/>
        <v>0.53791734898810439</v>
      </c>
      <c r="AN3231" s="15">
        <v>41388</v>
      </c>
      <c r="AO3231" s="14">
        <v>2.633</v>
      </c>
      <c r="AP3231" s="14">
        <f t="shared" si="368"/>
        <v>-0.92830000000000013</v>
      </c>
      <c r="AQ3231" s="15">
        <v>41388</v>
      </c>
      <c r="AR3231" s="14">
        <v>3.387</v>
      </c>
      <c r="AS3231" s="14">
        <f t="shared" si="369"/>
        <v>-1.698</v>
      </c>
      <c r="AU3231" s="14">
        <f t="shared" si="373"/>
        <v>-0.70699999999999985</v>
      </c>
      <c r="AW3231" s="14">
        <f t="shared" si="370"/>
        <v>2.3409999999999997</v>
      </c>
      <c r="AY3231" s="14">
        <f t="shared" si="371"/>
        <v>2.0619999999999998</v>
      </c>
      <c r="BA3231" s="15">
        <v>41388</v>
      </c>
      <c r="BB3231" s="14">
        <v>304.82069999999999</v>
      </c>
      <c r="BD3231" s="15"/>
    </row>
    <row r="3232" spans="2:56" x14ac:dyDescent="0.2">
      <c r="B3232" s="15">
        <v>41389</v>
      </c>
      <c r="C3232" s="14">
        <v>1.238</v>
      </c>
      <c r="E3232" s="15">
        <v>41389</v>
      </c>
      <c r="F3232" s="14">
        <v>1.756</v>
      </c>
      <c r="H3232" s="15">
        <v>41389</v>
      </c>
      <c r="I3232" s="14">
        <v>4.2859999999999996</v>
      </c>
      <c r="K3232" s="15">
        <v>41389</v>
      </c>
      <c r="L3232" s="14">
        <v>4.0579999999999998</v>
      </c>
      <c r="N3232" s="15">
        <v>41389</v>
      </c>
      <c r="O3232" s="14">
        <v>2.0070000000000001</v>
      </c>
      <c r="Q3232" s="15">
        <v>41389</v>
      </c>
      <c r="R3232" s="14">
        <v>1.627</v>
      </c>
      <c r="T3232" s="15">
        <v>41389</v>
      </c>
      <c r="U3232" s="14">
        <v>1.6640000000000001</v>
      </c>
      <c r="W3232" s="15">
        <v>41389</v>
      </c>
      <c r="X3232" s="14">
        <v>5.8230000000000004</v>
      </c>
      <c r="Z3232" s="15">
        <v>41389</v>
      </c>
      <c r="AA3232" s="14">
        <v>1.4159999999999999</v>
      </c>
      <c r="AC3232" s="14">
        <f t="shared" si="372"/>
        <v>2.4969119419125598</v>
      </c>
      <c r="AE3232" s="15">
        <v>41389</v>
      </c>
      <c r="AF3232" s="14">
        <v>1.708</v>
      </c>
      <c r="AH3232" s="15">
        <v>41389</v>
      </c>
      <c r="AI3232" s="14">
        <v>1.7309999999999999</v>
      </c>
      <c r="AK3232" s="15">
        <v>41389</v>
      </c>
      <c r="AL3232" s="14">
        <v>1.9449999999999998</v>
      </c>
      <c r="AM3232" s="14">
        <f t="shared" si="367"/>
        <v>0.55191194191255999</v>
      </c>
      <c r="AN3232" s="15">
        <v>41389</v>
      </c>
      <c r="AO3232" s="14">
        <v>2.6402999999999999</v>
      </c>
      <c r="AP3232" s="14">
        <f t="shared" si="368"/>
        <v>-0.93229999999999991</v>
      </c>
      <c r="AQ3232" s="15">
        <v>41389</v>
      </c>
      <c r="AR3232" s="14">
        <v>3.3810000000000002</v>
      </c>
      <c r="AS3232" s="14">
        <f t="shared" si="369"/>
        <v>-1.6500000000000004</v>
      </c>
      <c r="AU3232" s="14">
        <f t="shared" si="373"/>
        <v>-0.70699999999999985</v>
      </c>
      <c r="AW3232" s="14">
        <f t="shared" si="370"/>
        <v>2.3409999999999997</v>
      </c>
      <c r="AY3232" s="14">
        <f t="shared" si="371"/>
        <v>2.113</v>
      </c>
      <c r="BA3232" s="15">
        <v>41389</v>
      </c>
      <c r="BB3232" s="14">
        <v>304.80169999999998</v>
      </c>
      <c r="BD3232" s="15"/>
    </row>
    <row r="3233" spans="2:56" x14ac:dyDescent="0.2">
      <c r="B3233" s="15">
        <v>41390</v>
      </c>
      <c r="C3233" s="14">
        <v>1.206</v>
      </c>
      <c r="E3233" s="15">
        <v>41390</v>
      </c>
      <c r="F3233" s="14">
        <v>1.7410000000000001</v>
      </c>
      <c r="H3233" s="15">
        <v>41390</v>
      </c>
      <c r="I3233" s="14">
        <v>4.28</v>
      </c>
      <c r="K3233" s="15">
        <v>41390</v>
      </c>
      <c r="L3233" s="14">
        <v>4.0590000000000002</v>
      </c>
      <c r="N3233" s="15">
        <v>41390</v>
      </c>
      <c r="O3233" s="14">
        <v>1.99</v>
      </c>
      <c r="Q3233" s="15">
        <v>41390</v>
      </c>
      <c r="R3233" s="14">
        <v>1.5920000000000001</v>
      </c>
      <c r="T3233" s="15">
        <v>41390</v>
      </c>
      <c r="U3233" s="14">
        <v>1.6459999999999999</v>
      </c>
      <c r="W3233" s="15">
        <v>41390</v>
      </c>
      <c r="X3233" s="14">
        <v>5.8739999999999997</v>
      </c>
      <c r="Z3233" s="15">
        <v>41390</v>
      </c>
      <c r="AA3233" s="14">
        <v>1.38</v>
      </c>
      <c r="AC3233" s="14">
        <f t="shared" si="372"/>
        <v>2.4814246871620571</v>
      </c>
      <c r="AE3233" s="15">
        <v>41390</v>
      </c>
      <c r="AF3233" s="14">
        <v>1.6633</v>
      </c>
      <c r="AH3233" s="15">
        <v>41390</v>
      </c>
      <c r="AI3233" s="14">
        <v>1.679</v>
      </c>
      <c r="AK3233" s="15">
        <v>41390</v>
      </c>
      <c r="AL3233" s="14">
        <v>1.96</v>
      </c>
      <c r="AM3233" s="14">
        <f t="shared" ref="AM3233:AM3296" si="374">AC3233-AL3233</f>
        <v>0.52142468716205714</v>
      </c>
      <c r="AN3233" s="15">
        <v>41390</v>
      </c>
      <c r="AO3233" s="14">
        <v>2.6335999999999999</v>
      </c>
      <c r="AP3233" s="14">
        <f t="shared" ref="AP3233:AP3296" si="375">AF3233-AO3233</f>
        <v>-0.97029999999999994</v>
      </c>
      <c r="AQ3233" s="15">
        <v>41390</v>
      </c>
      <c r="AR3233" s="14">
        <v>3.3730000000000002</v>
      </c>
      <c r="AS3233" s="14">
        <f t="shared" ref="AS3233:AS3296" si="376">AI3233-AR3233</f>
        <v>-1.6940000000000002</v>
      </c>
      <c r="AU3233" s="14">
        <f t="shared" si="373"/>
        <v>-0.754</v>
      </c>
      <c r="AW3233" s="14">
        <f t="shared" ref="AW3233:AW3296" si="377">I3233-AL3233</f>
        <v>2.3200000000000003</v>
      </c>
      <c r="AY3233" s="14">
        <f t="shared" ref="AY3233:AY3296" si="378">L3233-AL3233</f>
        <v>2.0990000000000002</v>
      </c>
      <c r="BA3233" s="15">
        <v>41390</v>
      </c>
      <c r="BB3233" s="14">
        <v>307.32690000000002</v>
      </c>
      <c r="BD3233" s="15"/>
    </row>
    <row r="3234" spans="2:56" x14ac:dyDescent="0.2">
      <c r="B3234" s="15">
        <v>41391</v>
      </c>
      <c r="C3234" s="14">
        <v>1.206</v>
      </c>
      <c r="E3234" s="15">
        <v>41391</v>
      </c>
      <c r="F3234" s="14">
        <v>1.7410000000000001</v>
      </c>
      <c r="H3234" s="15">
        <v>41391</v>
      </c>
      <c r="I3234" s="14">
        <v>4.28</v>
      </c>
      <c r="K3234" s="15">
        <v>41391</v>
      </c>
      <c r="L3234" s="14">
        <v>4.0590000000000002</v>
      </c>
      <c r="N3234" s="15">
        <v>41391</v>
      </c>
      <c r="O3234" s="14">
        <v>1.99</v>
      </c>
      <c r="Q3234" s="15">
        <v>41391</v>
      </c>
      <c r="R3234" s="14">
        <v>1.5920000000000001</v>
      </c>
      <c r="T3234" s="15">
        <v>41391</v>
      </c>
      <c r="U3234" s="14">
        <v>1.6459999999999999</v>
      </c>
      <c r="W3234" s="15">
        <v>41391</v>
      </c>
      <c r="X3234" s="14">
        <v>5.8739999999999997</v>
      </c>
      <c r="Z3234" s="15">
        <v>41391</v>
      </c>
      <c r="AA3234" s="14">
        <v>1.38</v>
      </c>
      <c r="AC3234" s="14">
        <f t="shared" si="372"/>
        <v>2.4814246871620571</v>
      </c>
      <c r="AE3234" s="15">
        <v>41391</v>
      </c>
      <c r="AF3234" s="14">
        <v>1.6633</v>
      </c>
      <c r="AH3234" s="15">
        <v>41391</v>
      </c>
      <c r="AI3234" s="14">
        <v>1.679</v>
      </c>
      <c r="AK3234" s="15">
        <v>41391</v>
      </c>
      <c r="AL3234" s="14">
        <v>1.96</v>
      </c>
      <c r="AM3234" s="14">
        <f t="shared" si="374"/>
        <v>0.52142468716205714</v>
      </c>
      <c r="AN3234" s="15">
        <v>41391</v>
      </c>
      <c r="AO3234" s="14">
        <v>2.6335999999999999</v>
      </c>
      <c r="AP3234" s="14">
        <f t="shared" si="375"/>
        <v>-0.97029999999999994</v>
      </c>
      <c r="AQ3234" s="15">
        <v>41391</v>
      </c>
      <c r="AR3234" s="14">
        <v>3.3730000000000002</v>
      </c>
      <c r="AS3234" s="14">
        <f t="shared" si="376"/>
        <v>-1.6940000000000002</v>
      </c>
      <c r="AU3234" s="14">
        <f t="shared" si="373"/>
        <v>-0.754</v>
      </c>
      <c r="AW3234" s="14">
        <f t="shared" si="377"/>
        <v>2.3200000000000003</v>
      </c>
      <c r="AY3234" s="14">
        <f t="shared" si="378"/>
        <v>2.0990000000000002</v>
      </c>
      <c r="BA3234" s="15">
        <v>41391</v>
      </c>
      <c r="BB3234" s="14">
        <v>307.32690000000002</v>
      </c>
      <c r="BD3234" s="15"/>
    </row>
    <row r="3235" spans="2:56" x14ac:dyDescent="0.2">
      <c r="B3235" s="15">
        <v>41392</v>
      </c>
      <c r="C3235" s="14">
        <v>1.206</v>
      </c>
      <c r="E3235" s="15">
        <v>41392</v>
      </c>
      <c r="F3235" s="14">
        <v>1.7410000000000001</v>
      </c>
      <c r="H3235" s="15">
        <v>41392</v>
      </c>
      <c r="I3235" s="14">
        <v>4.28</v>
      </c>
      <c r="K3235" s="15">
        <v>41392</v>
      </c>
      <c r="L3235" s="14">
        <v>4.0590000000000002</v>
      </c>
      <c r="N3235" s="15">
        <v>41392</v>
      </c>
      <c r="O3235" s="14">
        <v>1.99</v>
      </c>
      <c r="Q3235" s="15">
        <v>41392</v>
      </c>
      <c r="R3235" s="14">
        <v>1.5920000000000001</v>
      </c>
      <c r="T3235" s="15">
        <v>41392</v>
      </c>
      <c r="U3235" s="14">
        <v>1.6459999999999999</v>
      </c>
      <c r="W3235" s="15">
        <v>41392</v>
      </c>
      <c r="X3235" s="14">
        <v>5.8739999999999997</v>
      </c>
      <c r="Z3235" s="15">
        <v>41392</v>
      </c>
      <c r="AA3235" s="14">
        <v>1.38</v>
      </c>
      <c r="AC3235" s="14">
        <f t="shared" si="372"/>
        <v>2.4814246871620571</v>
      </c>
      <c r="AE3235" s="15">
        <v>41392</v>
      </c>
      <c r="AF3235" s="14">
        <v>1.6633</v>
      </c>
      <c r="AH3235" s="15">
        <v>41392</v>
      </c>
      <c r="AI3235" s="14">
        <v>1.679</v>
      </c>
      <c r="AK3235" s="15">
        <v>41392</v>
      </c>
      <c r="AL3235" s="14">
        <v>1.96</v>
      </c>
      <c r="AM3235" s="14">
        <f t="shared" si="374"/>
        <v>0.52142468716205714</v>
      </c>
      <c r="AN3235" s="15">
        <v>41392</v>
      </c>
      <c r="AO3235" s="14">
        <v>2.6335999999999999</v>
      </c>
      <c r="AP3235" s="14">
        <f t="shared" si="375"/>
        <v>-0.97029999999999994</v>
      </c>
      <c r="AQ3235" s="15">
        <v>41392</v>
      </c>
      <c r="AR3235" s="14">
        <v>3.3730000000000002</v>
      </c>
      <c r="AS3235" s="14">
        <f t="shared" si="376"/>
        <v>-1.6940000000000002</v>
      </c>
      <c r="AU3235" s="14">
        <f t="shared" si="373"/>
        <v>-0.754</v>
      </c>
      <c r="AW3235" s="14">
        <f t="shared" si="377"/>
        <v>2.3200000000000003</v>
      </c>
      <c r="AY3235" s="14">
        <f t="shared" si="378"/>
        <v>2.0990000000000002</v>
      </c>
      <c r="BA3235" s="15">
        <v>41392</v>
      </c>
      <c r="BB3235" s="14">
        <v>307.32690000000002</v>
      </c>
      <c r="BD3235" s="15"/>
    </row>
    <row r="3236" spans="2:56" x14ac:dyDescent="0.2">
      <c r="B3236" s="15">
        <v>41393</v>
      </c>
      <c r="C3236" s="14">
        <v>1.204</v>
      </c>
      <c r="E3236" s="15">
        <v>41393</v>
      </c>
      <c r="F3236" s="14">
        <v>1.7450000000000001</v>
      </c>
      <c r="H3236" s="15">
        <v>41393</v>
      </c>
      <c r="I3236" s="14">
        <v>4.1550000000000002</v>
      </c>
      <c r="K3236" s="15">
        <v>41393</v>
      </c>
      <c r="L3236" s="14">
        <v>3.9119999999999999</v>
      </c>
      <c r="N3236" s="15">
        <v>41393</v>
      </c>
      <c r="O3236" s="14">
        <v>1.98</v>
      </c>
      <c r="Q3236" s="15">
        <v>41393</v>
      </c>
      <c r="R3236" s="14">
        <v>1.58</v>
      </c>
      <c r="T3236" s="15">
        <v>41393</v>
      </c>
      <c r="U3236" s="14">
        <v>1.6419999999999999</v>
      </c>
      <c r="W3236" s="15">
        <v>41393</v>
      </c>
      <c r="X3236" s="14">
        <v>5.8319999999999999</v>
      </c>
      <c r="Z3236" s="15">
        <v>41393</v>
      </c>
      <c r="AA3236" s="14">
        <v>1.369</v>
      </c>
      <c r="AC3236" s="14">
        <f t="shared" si="372"/>
        <v>2.4341322416190336</v>
      </c>
      <c r="AE3236" s="15">
        <v>41393</v>
      </c>
      <c r="AF3236" s="14">
        <v>1.6701000000000001</v>
      </c>
      <c r="AH3236" s="15">
        <v>41393</v>
      </c>
      <c r="AI3236" s="14">
        <v>1.657</v>
      </c>
      <c r="AK3236" s="15">
        <v>41393</v>
      </c>
      <c r="AL3236" s="14">
        <v>1.905</v>
      </c>
      <c r="AM3236" s="14">
        <f t="shared" si="374"/>
        <v>0.52913224161903361</v>
      </c>
      <c r="AN3236" s="15">
        <v>41393</v>
      </c>
      <c r="AO3236" s="14">
        <v>2.6191</v>
      </c>
      <c r="AP3236" s="14">
        <f t="shared" si="375"/>
        <v>-0.94899999999999984</v>
      </c>
      <c r="AQ3236" s="15">
        <v>41393</v>
      </c>
      <c r="AR3236" s="14">
        <v>3.3330000000000002</v>
      </c>
      <c r="AS3236" s="14">
        <f t="shared" si="376"/>
        <v>-1.6760000000000002</v>
      </c>
      <c r="AU3236" s="14">
        <f t="shared" si="373"/>
        <v>-0.70100000000000007</v>
      </c>
      <c r="AW3236" s="14">
        <f t="shared" si="377"/>
        <v>2.25</v>
      </c>
      <c r="AY3236" s="14">
        <f t="shared" si="378"/>
        <v>2.0069999999999997</v>
      </c>
      <c r="BA3236" s="15">
        <v>41393</v>
      </c>
      <c r="BB3236" s="14">
        <v>295.18979999999999</v>
      </c>
      <c r="BD3236" s="15"/>
    </row>
    <row r="3237" spans="2:56" x14ac:dyDescent="0.2">
      <c r="B3237" s="15">
        <v>41394</v>
      </c>
      <c r="C3237" s="14">
        <v>1.216</v>
      </c>
      <c r="E3237" s="15">
        <v>41394</v>
      </c>
      <c r="F3237" s="14">
        <v>1.7109999999999999</v>
      </c>
      <c r="H3237" s="15">
        <v>41394</v>
      </c>
      <c r="I3237" s="14">
        <v>4.1349999999999998</v>
      </c>
      <c r="K3237" s="15">
        <v>41394</v>
      </c>
      <c r="L3237" s="14">
        <v>3.891</v>
      </c>
      <c r="N3237" s="15">
        <v>41394</v>
      </c>
      <c r="O3237" s="14">
        <v>1.96</v>
      </c>
      <c r="Q3237" s="15">
        <v>41394</v>
      </c>
      <c r="R3237" s="14">
        <v>1.5779999999999998</v>
      </c>
      <c r="T3237" s="15">
        <v>41394</v>
      </c>
      <c r="U3237" s="14">
        <v>1.6339999999999999</v>
      </c>
      <c r="W3237" s="15">
        <v>41394</v>
      </c>
      <c r="X3237" s="14">
        <v>5.7119999999999997</v>
      </c>
      <c r="Z3237" s="15">
        <v>41394</v>
      </c>
      <c r="AA3237" s="14">
        <v>1.3780000000000001</v>
      </c>
      <c r="AC3237" s="14">
        <f t="shared" si="372"/>
        <v>2.4191184921983626</v>
      </c>
      <c r="AE3237" s="15">
        <v>41394</v>
      </c>
      <c r="AF3237" s="14">
        <v>1.6717</v>
      </c>
      <c r="AH3237" s="15">
        <v>41394</v>
      </c>
      <c r="AI3237" s="14">
        <v>1.69</v>
      </c>
      <c r="AK3237" s="15">
        <v>41394</v>
      </c>
      <c r="AL3237" s="14">
        <v>1.9350000000000001</v>
      </c>
      <c r="AM3237" s="14">
        <f t="shared" si="374"/>
        <v>0.48411849219836256</v>
      </c>
      <c r="AN3237" s="15">
        <v>41394</v>
      </c>
      <c r="AO3237" s="14">
        <v>2.5994999999999999</v>
      </c>
      <c r="AP3237" s="14">
        <f t="shared" si="375"/>
        <v>-0.92779999999999996</v>
      </c>
      <c r="AQ3237" s="15">
        <v>41394</v>
      </c>
      <c r="AR3237" s="14">
        <v>3.335</v>
      </c>
      <c r="AS3237" s="14">
        <f t="shared" si="376"/>
        <v>-1.645</v>
      </c>
      <c r="AU3237" s="14">
        <f t="shared" si="373"/>
        <v>-0.71900000000000008</v>
      </c>
      <c r="AW3237" s="14">
        <f t="shared" si="377"/>
        <v>2.1999999999999997</v>
      </c>
      <c r="AY3237" s="14">
        <f t="shared" si="378"/>
        <v>1.956</v>
      </c>
      <c r="BA3237" s="15">
        <v>41394</v>
      </c>
      <c r="BB3237" s="14">
        <v>291.92689999999999</v>
      </c>
      <c r="BD3237" s="15"/>
    </row>
    <row r="3238" spans="2:56" x14ac:dyDescent="0.2">
      <c r="B3238" s="15">
        <v>41395</v>
      </c>
      <c r="C3238" s="14">
        <v>1.208</v>
      </c>
      <c r="E3238" s="15">
        <v>41395</v>
      </c>
      <c r="F3238" s="14">
        <v>1.7109999999999999</v>
      </c>
      <c r="H3238" s="15">
        <v>41395</v>
      </c>
      <c r="I3238" s="14">
        <v>4.1440000000000001</v>
      </c>
      <c r="K3238" s="15">
        <v>41395</v>
      </c>
      <c r="L3238" s="14">
        <v>3.9060000000000001</v>
      </c>
      <c r="N3238" s="15">
        <v>41395</v>
      </c>
      <c r="O3238" s="14">
        <v>1.96</v>
      </c>
      <c r="Q3238" s="15">
        <v>41395</v>
      </c>
      <c r="R3238" s="14">
        <v>1.5779999999999998</v>
      </c>
      <c r="T3238" s="15">
        <v>41395</v>
      </c>
      <c r="U3238" s="14">
        <v>1.6339999999999999</v>
      </c>
      <c r="W3238" s="15">
        <v>41395</v>
      </c>
      <c r="X3238" s="14">
        <v>5.7190000000000003</v>
      </c>
      <c r="Z3238" s="15">
        <v>41395</v>
      </c>
      <c r="AA3238" s="14">
        <v>1.3740000000000001</v>
      </c>
      <c r="AC3238" s="14">
        <f t="shared" si="372"/>
        <v>2.4210877491116953</v>
      </c>
      <c r="AE3238" s="15">
        <v>41395</v>
      </c>
      <c r="AF3238" s="14">
        <v>1.629</v>
      </c>
      <c r="AH3238" s="15">
        <v>41395</v>
      </c>
      <c r="AI3238" s="14">
        <v>1.6520000000000001</v>
      </c>
      <c r="AK3238" s="15">
        <v>41395</v>
      </c>
      <c r="AL3238" s="14">
        <v>1.9350000000000001</v>
      </c>
      <c r="AM3238" s="14">
        <f t="shared" si="374"/>
        <v>0.48608774911169528</v>
      </c>
      <c r="AN3238" s="15">
        <v>41395</v>
      </c>
      <c r="AO3238" s="14">
        <v>2.5608</v>
      </c>
      <c r="AP3238" s="14">
        <f t="shared" si="375"/>
        <v>-0.93179999999999996</v>
      </c>
      <c r="AQ3238" s="15">
        <v>41395</v>
      </c>
      <c r="AR3238" s="14">
        <v>3.32</v>
      </c>
      <c r="AS3238" s="14">
        <f t="shared" si="376"/>
        <v>-1.6679999999999997</v>
      </c>
      <c r="AU3238" s="14">
        <f t="shared" si="373"/>
        <v>-0.72700000000000009</v>
      </c>
      <c r="AW3238" s="14">
        <f t="shared" si="377"/>
        <v>2.2090000000000001</v>
      </c>
      <c r="AY3238" s="14">
        <f t="shared" si="378"/>
        <v>1.9710000000000001</v>
      </c>
      <c r="BA3238" s="15">
        <v>41395</v>
      </c>
      <c r="BB3238" s="14">
        <v>293.5686</v>
      </c>
      <c r="BD3238" s="15"/>
    </row>
    <row r="3239" spans="2:56" x14ac:dyDescent="0.2">
      <c r="B3239" s="15">
        <v>41396</v>
      </c>
      <c r="C3239" s="14">
        <v>1.165</v>
      </c>
      <c r="E3239" s="15">
        <v>41396</v>
      </c>
      <c r="F3239" s="14">
        <v>1.6619999999999999</v>
      </c>
      <c r="H3239" s="15">
        <v>41396</v>
      </c>
      <c r="I3239" s="14">
        <v>4.0410000000000004</v>
      </c>
      <c r="K3239" s="15">
        <v>41396</v>
      </c>
      <c r="L3239" s="14">
        <v>3.7629999999999999</v>
      </c>
      <c r="N3239" s="15">
        <v>41396</v>
      </c>
      <c r="O3239" s="14">
        <v>1.915</v>
      </c>
      <c r="Q3239" s="15">
        <v>41396</v>
      </c>
      <c r="R3239" s="14">
        <v>1.5310000000000001</v>
      </c>
      <c r="T3239" s="15">
        <v>41396</v>
      </c>
      <c r="U3239" s="14">
        <v>1.5920000000000001</v>
      </c>
      <c r="W3239" s="15">
        <v>41396</v>
      </c>
      <c r="X3239" s="14">
        <v>5.6550000000000002</v>
      </c>
      <c r="Z3239" s="15">
        <v>41396</v>
      </c>
      <c r="AA3239" s="14">
        <v>1.327</v>
      </c>
      <c r="AC3239" s="14">
        <f t="shared" si="372"/>
        <v>2.3486278387146604</v>
      </c>
      <c r="AE3239" s="15">
        <v>41396</v>
      </c>
      <c r="AF3239" s="14">
        <v>1.6254999999999999</v>
      </c>
      <c r="AH3239" s="15">
        <v>41396</v>
      </c>
      <c r="AI3239" s="14">
        <v>1.623</v>
      </c>
      <c r="AK3239" s="15">
        <v>41396</v>
      </c>
      <c r="AL3239" s="14">
        <v>1.8900000000000001</v>
      </c>
      <c r="AM3239" s="14">
        <f t="shared" si="374"/>
        <v>0.45862783871466029</v>
      </c>
      <c r="AN3239" s="15">
        <v>41396</v>
      </c>
      <c r="AO3239" s="14">
        <v>2.5409999999999999</v>
      </c>
      <c r="AP3239" s="14">
        <f t="shared" si="375"/>
        <v>-0.91549999999999998</v>
      </c>
      <c r="AQ3239" s="15">
        <v>41396</v>
      </c>
      <c r="AR3239" s="14">
        <v>3.2749999999999999</v>
      </c>
      <c r="AS3239" s="14">
        <f t="shared" si="376"/>
        <v>-1.6519999999999999</v>
      </c>
      <c r="AU3239" s="14">
        <f t="shared" si="373"/>
        <v>-0.72500000000000009</v>
      </c>
      <c r="AW3239" s="14">
        <f t="shared" si="377"/>
        <v>2.1510000000000002</v>
      </c>
      <c r="AY3239" s="14">
        <f t="shared" si="378"/>
        <v>1.8729999999999998</v>
      </c>
      <c r="BA3239" s="15">
        <v>41396</v>
      </c>
      <c r="BB3239" s="14">
        <v>287.60359999999997</v>
      </c>
      <c r="BD3239" s="15"/>
    </row>
    <row r="3240" spans="2:56" x14ac:dyDescent="0.2">
      <c r="B3240" s="15">
        <v>41397</v>
      </c>
      <c r="C3240" s="14">
        <v>1.24</v>
      </c>
      <c r="E3240" s="15">
        <v>41397</v>
      </c>
      <c r="F3240" s="14">
        <v>1.8220000000000001</v>
      </c>
      <c r="H3240" s="15">
        <v>41397</v>
      </c>
      <c r="I3240" s="14">
        <v>4.0389999999999997</v>
      </c>
      <c r="K3240" s="15">
        <v>41397</v>
      </c>
      <c r="L3240" s="14">
        <v>3.8220000000000001</v>
      </c>
      <c r="N3240" s="15">
        <v>41397</v>
      </c>
      <c r="O3240" s="14">
        <v>1.954</v>
      </c>
      <c r="Q3240" s="15">
        <v>41397</v>
      </c>
      <c r="R3240" s="14">
        <v>1.585</v>
      </c>
      <c r="T3240" s="15">
        <v>41397</v>
      </c>
      <c r="U3240" s="14">
        <v>1.6459999999999999</v>
      </c>
      <c r="W3240" s="15">
        <v>41397</v>
      </c>
      <c r="X3240" s="14">
        <v>5.5019999999999998</v>
      </c>
      <c r="Z3240" s="15">
        <v>41397</v>
      </c>
      <c r="AA3240" s="14">
        <v>1.391</v>
      </c>
      <c r="AC3240" s="14">
        <f t="shared" si="372"/>
        <v>2.4190281167928314</v>
      </c>
      <c r="AE3240" s="15">
        <v>41397</v>
      </c>
      <c r="AF3240" s="14">
        <v>1.7382</v>
      </c>
      <c r="AH3240" s="15">
        <v>41397</v>
      </c>
      <c r="AI3240" s="14">
        <v>1.7250000000000001</v>
      </c>
      <c r="AK3240" s="15">
        <v>41397</v>
      </c>
      <c r="AL3240" s="14">
        <v>1.915</v>
      </c>
      <c r="AM3240" s="14">
        <f t="shared" si="374"/>
        <v>0.50402811679283133</v>
      </c>
      <c r="AN3240" s="15">
        <v>41397</v>
      </c>
      <c r="AO3240" s="14">
        <v>2.5441000000000003</v>
      </c>
      <c r="AP3240" s="14">
        <f t="shared" si="375"/>
        <v>-0.80590000000000028</v>
      </c>
      <c r="AQ3240" s="15">
        <v>41397</v>
      </c>
      <c r="AR3240" s="14">
        <v>3.3050000000000002</v>
      </c>
      <c r="AS3240" s="14">
        <f t="shared" si="376"/>
        <v>-1.58</v>
      </c>
      <c r="AU3240" s="14">
        <f t="shared" si="373"/>
        <v>-0.67500000000000004</v>
      </c>
      <c r="AW3240" s="14">
        <f t="shared" si="377"/>
        <v>2.1239999999999997</v>
      </c>
      <c r="AY3240" s="14">
        <f t="shared" si="378"/>
        <v>1.907</v>
      </c>
      <c r="BA3240" s="15">
        <v>41397</v>
      </c>
      <c r="BB3240" s="14">
        <v>279.88420000000002</v>
      </c>
      <c r="BD3240" s="15"/>
    </row>
    <row r="3241" spans="2:56" x14ac:dyDescent="0.2">
      <c r="B3241" s="15">
        <v>41398</v>
      </c>
      <c r="C3241" s="14">
        <v>1.24</v>
      </c>
      <c r="E3241" s="15">
        <v>41398</v>
      </c>
      <c r="F3241" s="14">
        <v>1.8220000000000001</v>
      </c>
      <c r="H3241" s="15">
        <v>41398</v>
      </c>
      <c r="I3241" s="14">
        <v>4.0389999999999997</v>
      </c>
      <c r="K3241" s="15">
        <v>41398</v>
      </c>
      <c r="L3241" s="14">
        <v>3.8220000000000001</v>
      </c>
      <c r="N3241" s="15">
        <v>41398</v>
      </c>
      <c r="O3241" s="14">
        <v>1.954</v>
      </c>
      <c r="Q3241" s="15">
        <v>41398</v>
      </c>
      <c r="R3241" s="14">
        <v>1.585</v>
      </c>
      <c r="T3241" s="15">
        <v>41398</v>
      </c>
      <c r="U3241" s="14">
        <v>1.6459999999999999</v>
      </c>
      <c r="W3241" s="15">
        <v>41398</v>
      </c>
      <c r="X3241" s="14">
        <v>5.5019999999999998</v>
      </c>
      <c r="Z3241" s="15">
        <v>41398</v>
      </c>
      <c r="AA3241" s="14">
        <v>1.391</v>
      </c>
      <c r="AC3241" s="14">
        <f t="shared" si="372"/>
        <v>2.4190281167928314</v>
      </c>
      <c r="AE3241" s="15">
        <v>41398</v>
      </c>
      <c r="AF3241" s="14">
        <v>1.7382</v>
      </c>
      <c r="AH3241" s="15">
        <v>41398</v>
      </c>
      <c r="AI3241" s="14">
        <v>1.7250000000000001</v>
      </c>
      <c r="AK3241" s="15">
        <v>41398</v>
      </c>
      <c r="AL3241" s="14">
        <v>1.915</v>
      </c>
      <c r="AM3241" s="14">
        <f t="shared" si="374"/>
        <v>0.50402811679283133</v>
      </c>
      <c r="AN3241" s="15">
        <v>41398</v>
      </c>
      <c r="AO3241" s="14">
        <v>2.5441000000000003</v>
      </c>
      <c r="AP3241" s="14">
        <f t="shared" si="375"/>
        <v>-0.80590000000000028</v>
      </c>
      <c r="AQ3241" s="15">
        <v>41398</v>
      </c>
      <c r="AR3241" s="14">
        <v>3.3050000000000002</v>
      </c>
      <c r="AS3241" s="14">
        <f t="shared" si="376"/>
        <v>-1.58</v>
      </c>
      <c r="AU3241" s="14">
        <f t="shared" si="373"/>
        <v>-0.67500000000000004</v>
      </c>
      <c r="AW3241" s="14">
        <f t="shared" si="377"/>
        <v>2.1239999999999997</v>
      </c>
      <c r="AY3241" s="14">
        <f t="shared" si="378"/>
        <v>1.907</v>
      </c>
      <c r="BA3241" s="15">
        <v>41398</v>
      </c>
      <c r="BB3241" s="14">
        <v>279.88420000000002</v>
      </c>
      <c r="BD3241" s="15"/>
    </row>
    <row r="3242" spans="2:56" x14ac:dyDescent="0.2">
      <c r="B3242" s="15">
        <v>41399</v>
      </c>
      <c r="C3242" s="14">
        <v>1.24</v>
      </c>
      <c r="E3242" s="15">
        <v>41399</v>
      </c>
      <c r="F3242" s="14">
        <v>1.8220000000000001</v>
      </c>
      <c r="H3242" s="15">
        <v>41399</v>
      </c>
      <c r="I3242" s="14">
        <v>4.0389999999999997</v>
      </c>
      <c r="K3242" s="15">
        <v>41399</v>
      </c>
      <c r="L3242" s="14">
        <v>3.8220000000000001</v>
      </c>
      <c r="N3242" s="15">
        <v>41399</v>
      </c>
      <c r="O3242" s="14">
        <v>1.954</v>
      </c>
      <c r="Q3242" s="15">
        <v>41399</v>
      </c>
      <c r="R3242" s="14">
        <v>1.585</v>
      </c>
      <c r="T3242" s="15">
        <v>41399</v>
      </c>
      <c r="U3242" s="14">
        <v>1.6459999999999999</v>
      </c>
      <c r="W3242" s="15">
        <v>41399</v>
      </c>
      <c r="X3242" s="14">
        <v>5.5019999999999998</v>
      </c>
      <c r="Z3242" s="15">
        <v>41399</v>
      </c>
      <c r="AA3242" s="14">
        <v>1.391</v>
      </c>
      <c r="AC3242" s="14">
        <f t="shared" si="372"/>
        <v>2.4190281167928314</v>
      </c>
      <c r="AE3242" s="15">
        <v>41399</v>
      </c>
      <c r="AF3242" s="14">
        <v>1.7382</v>
      </c>
      <c r="AH3242" s="15">
        <v>41399</v>
      </c>
      <c r="AI3242" s="14">
        <v>1.7250000000000001</v>
      </c>
      <c r="AK3242" s="15">
        <v>41399</v>
      </c>
      <c r="AL3242" s="14">
        <v>1.915</v>
      </c>
      <c r="AM3242" s="14">
        <f t="shared" si="374"/>
        <v>0.50402811679283133</v>
      </c>
      <c r="AN3242" s="15">
        <v>41399</v>
      </c>
      <c r="AO3242" s="14">
        <v>2.5441000000000003</v>
      </c>
      <c r="AP3242" s="14">
        <f t="shared" si="375"/>
        <v>-0.80590000000000028</v>
      </c>
      <c r="AQ3242" s="15">
        <v>41399</v>
      </c>
      <c r="AR3242" s="14">
        <v>3.3050000000000002</v>
      </c>
      <c r="AS3242" s="14">
        <f t="shared" si="376"/>
        <v>-1.58</v>
      </c>
      <c r="AU3242" s="14">
        <f t="shared" si="373"/>
        <v>-0.67500000000000004</v>
      </c>
      <c r="AW3242" s="14">
        <f t="shared" si="377"/>
        <v>2.1239999999999997</v>
      </c>
      <c r="AY3242" s="14">
        <f t="shared" si="378"/>
        <v>1.907</v>
      </c>
      <c r="BA3242" s="15">
        <v>41399</v>
      </c>
      <c r="BB3242" s="14">
        <v>279.88420000000002</v>
      </c>
      <c r="BD3242" s="15"/>
    </row>
    <row r="3243" spans="2:56" x14ac:dyDescent="0.2">
      <c r="B3243" s="15">
        <v>41400</v>
      </c>
      <c r="C3243" s="14">
        <v>1.2429999999999999</v>
      </c>
      <c r="E3243" s="15">
        <v>41400</v>
      </c>
      <c r="F3243" s="14">
        <v>1.804</v>
      </c>
      <c r="H3243" s="15">
        <v>41400</v>
      </c>
      <c r="I3243" s="14">
        <v>4.1059999999999999</v>
      </c>
      <c r="K3243" s="15">
        <v>41400</v>
      </c>
      <c r="L3243" s="14">
        <v>3.919</v>
      </c>
      <c r="N3243" s="15">
        <v>41400</v>
      </c>
      <c r="O3243" s="14">
        <v>1.9390000000000001</v>
      </c>
      <c r="Q3243" s="15">
        <v>41400</v>
      </c>
      <c r="R3243" s="14">
        <v>1.5819999999999999</v>
      </c>
      <c r="T3243" s="15">
        <v>41400</v>
      </c>
      <c r="U3243" s="14">
        <v>1.6440000000000001</v>
      </c>
      <c r="W3243" s="15">
        <v>41400</v>
      </c>
      <c r="X3243" s="14">
        <v>5.5129999999999999</v>
      </c>
      <c r="Z3243" s="15">
        <v>41400</v>
      </c>
      <c r="AA3243" s="14">
        <v>1.3919999999999999</v>
      </c>
      <c r="AC3243" s="14">
        <f t="shared" si="372"/>
        <v>2.443015139811525</v>
      </c>
      <c r="AE3243" s="15">
        <v>41400</v>
      </c>
      <c r="AF3243" s="14">
        <v>1.7587999999999999</v>
      </c>
      <c r="AH3243" s="15">
        <v>41400</v>
      </c>
      <c r="AI3243" s="14">
        <v>1.718</v>
      </c>
      <c r="AK3243" s="15">
        <v>41400</v>
      </c>
      <c r="AL3243" s="14">
        <v>1.915</v>
      </c>
      <c r="AM3243" s="14">
        <f t="shared" si="374"/>
        <v>0.52801513981152493</v>
      </c>
      <c r="AN3243" s="15">
        <v>41400</v>
      </c>
      <c r="AO3243" s="14">
        <v>2.5857000000000001</v>
      </c>
      <c r="AP3243" s="14">
        <f t="shared" si="375"/>
        <v>-0.82690000000000019</v>
      </c>
      <c r="AQ3243" s="15">
        <v>41400</v>
      </c>
      <c r="AR3243" s="14">
        <v>3.3212999999999999</v>
      </c>
      <c r="AS3243" s="14">
        <f t="shared" si="376"/>
        <v>-1.6032999999999999</v>
      </c>
      <c r="AU3243" s="14">
        <f t="shared" si="373"/>
        <v>-0.67200000000000015</v>
      </c>
      <c r="AW3243" s="14">
        <f t="shared" si="377"/>
        <v>2.1909999999999998</v>
      </c>
      <c r="AY3243" s="14">
        <f t="shared" si="378"/>
        <v>2.004</v>
      </c>
      <c r="BA3243" s="15">
        <v>41400</v>
      </c>
      <c r="BB3243" s="14">
        <v>286.30680000000001</v>
      </c>
      <c r="BD3243" s="15"/>
    </row>
    <row r="3244" spans="2:56" x14ac:dyDescent="0.2">
      <c r="B3244" s="15">
        <v>41401</v>
      </c>
      <c r="C3244" s="14">
        <v>1.298</v>
      </c>
      <c r="E3244" s="15">
        <v>41401</v>
      </c>
      <c r="F3244" s="14">
        <v>1.843</v>
      </c>
      <c r="H3244" s="15">
        <v>41401</v>
      </c>
      <c r="I3244" s="14">
        <v>4.1070000000000002</v>
      </c>
      <c r="K3244" s="15">
        <v>41401</v>
      </c>
      <c r="L3244" s="14">
        <v>3.8660000000000001</v>
      </c>
      <c r="N3244" s="15">
        <v>41401</v>
      </c>
      <c r="O3244" s="14">
        <v>1.97</v>
      </c>
      <c r="Q3244" s="15">
        <v>41401</v>
      </c>
      <c r="R3244" s="14">
        <v>1.6</v>
      </c>
      <c r="T3244" s="15">
        <v>41401</v>
      </c>
      <c r="U3244" s="14">
        <v>1.673</v>
      </c>
      <c r="W3244" s="15">
        <v>41401</v>
      </c>
      <c r="X3244" s="14">
        <v>5.5179999999999998</v>
      </c>
      <c r="Z3244" s="15">
        <v>41401</v>
      </c>
      <c r="AA3244" s="14">
        <v>1.423</v>
      </c>
      <c r="AC3244" s="14">
        <f t="shared" si="372"/>
        <v>2.4608021010350689</v>
      </c>
      <c r="AE3244" s="15">
        <v>41401</v>
      </c>
      <c r="AF3244" s="14">
        <v>1.7778</v>
      </c>
      <c r="AH3244" s="15">
        <v>41401</v>
      </c>
      <c r="AI3244" s="14">
        <v>1.788</v>
      </c>
      <c r="AK3244" s="15">
        <v>41401</v>
      </c>
      <c r="AL3244" s="14">
        <v>1.913</v>
      </c>
      <c r="AM3244" s="14">
        <f t="shared" si="374"/>
        <v>0.54780210103506888</v>
      </c>
      <c r="AN3244" s="15">
        <v>41401</v>
      </c>
      <c r="AO3244" s="14">
        <v>2.5968999999999998</v>
      </c>
      <c r="AP3244" s="14">
        <f t="shared" si="375"/>
        <v>-0.81909999999999972</v>
      </c>
      <c r="AQ3244" s="15">
        <v>41401</v>
      </c>
      <c r="AR3244" s="14">
        <v>3.3</v>
      </c>
      <c r="AS3244" s="14">
        <f t="shared" si="376"/>
        <v>-1.5119999999999998</v>
      </c>
      <c r="AU3244" s="14">
        <f t="shared" si="373"/>
        <v>-0.61499999999999999</v>
      </c>
      <c r="AW3244" s="14">
        <f t="shared" si="377"/>
        <v>2.194</v>
      </c>
      <c r="AY3244" s="14">
        <f t="shared" si="378"/>
        <v>1.9530000000000001</v>
      </c>
      <c r="BA3244" s="15">
        <v>41401</v>
      </c>
      <c r="BB3244" s="14">
        <v>280.83249999999998</v>
      </c>
      <c r="BD3244" s="15"/>
    </row>
    <row r="3245" spans="2:56" x14ac:dyDescent="0.2">
      <c r="B3245" s="15">
        <v>41402</v>
      </c>
      <c r="C3245" s="14">
        <v>1.2690000000000001</v>
      </c>
      <c r="E3245" s="15">
        <v>41402</v>
      </c>
      <c r="F3245" s="14">
        <v>1.8180000000000001</v>
      </c>
      <c r="H3245" s="15">
        <v>41402</v>
      </c>
      <c r="I3245" s="14">
        <v>4.0960000000000001</v>
      </c>
      <c r="K3245" s="15">
        <v>41402</v>
      </c>
      <c r="L3245" s="14">
        <v>3.835</v>
      </c>
      <c r="N3245" s="15">
        <v>41402</v>
      </c>
      <c r="O3245" s="14">
        <v>1.9470000000000001</v>
      </c>
      <c r="Q3245" s="15">
        <v>41402</v>
      </c>
      <c r="R3245" s="14">
        <v>1.581</v>
      </c>
      <c r="T3245" s="15">
        <v>41402</v>
      </c>
      <c r="U3245" s="14">
        <v>1.65</v>
      </c>
      <c r="W3245" s="15">
        <v>41402</v>
      </c>
      <c r="X3245" s="14">
        <v>5.4329999999999998</v>
      </c>
      <c r="Z3245" s="15">
        <v>41402</v>
      </c>
      <c r="AA3245" s="14">
        <v>1.4020000000000001</v>
      </c>
      <c r="AC3245" s="14">
        <f t="shared" si="372"/>
        <v>2.4344333384829291</v>
      </c>
      <c r="AE3245" s="15">
        <v>41402</v>
      </c>
      <c r="AF3245" s="14">
        <v>1.7665</v>
      </c>
      <c r="AH3245" s="15">
        <v>41402</v>
      </c>
      <c r="AI3245" s="14">
        <v>1.7709999999999999</v>
      </c>
      <c r="AK3245" s="15">
        <v>41402</v>
      </c>
      <c r="AL3245" s="14">
        <v>1.8975</v>
      </c>
      <c r="AM3245" s="14">
        <f t="shared" si="374"/>
        <v>0.53693333848292912</v>
      </c>
      <c r="AN3245" s="15">
        <v>41402</v>
      </c>
      <c r="AO3245" s="14">
        <v>2.5695000000000001</v>
      </c>
      <c r="AP3245" s="14">
        <f t="shared" si="375"/>
        <v>-0.80300000000000016</v>
      </c>
      <c r="AQ3245" s="15">
        <v>41402</v>
      </c>
      <c r="AR3245" s="14">
        <v>3.32</v>
      </c>
      <c r="AS3245" s="14">
        <f t="shared" si="376"/>
        <v>-1.5489999999999999</v>
      </c>
      <c r="AU3245" s="14">
        <f t="shared" si="373"/>
        <v>-0.62849999999999984</v>
      </c>
      <c r="AW3245" s="14">
        <f t="shared" si="377"/>
        <v>2.1985000000000001</v>
      </c>
      <c r="AY3245" s="14">
        <f t="shared" si="378"/>
        <v>1.9375</v>
      </c>
      <c r="BA3245" s="15">
        <v>41402</v>
      </c>
      <c r="BB3245" s="14">
        <v>282.67349999999999</v>
      </c>
      <c r="BD3245" s="15"/>
    </row>
    <row r="3246" spans="2:56" x14ac:dyDescent="0.2">
      <c r="B3246" s="15">
        <v>41403</v>
      </c>
      <c r="C3246" s="14">
        <v>1.27</v>
      </c>
      <c r="E3246" s="15">
        <v>41403</v>
      </c>
      <c r="F3246" s="14">
        <v>1.845</v>
      </c>
      <c r="H3246" s="15">
        <v>41403</v>
      </c>
      <c r="I3246" s="14">
        <v>4.1859999999999999</v>
      </c>
      <c r="K3246" s="15">
        <v>41403</v>
      </c>
      <c r="L3246" s="14">
        <v>3.883</v>
      </c>
      <c r="N3246" s="15">
        <v>41403</v>
      </c>
      <c r="O3246" s="14">
        <v>1.9769999999999999</v>
      </c>
      <c r="Q3246" s="15">
        <v>41403</v>
      </c>
      <c r="R3246" s="14">
        <v>1.5979999999999999</v>
      </c>
      <c r="T3246" s="15">
        <v>41403</v>
      </c>
      <c r="U3246" s="14">
        <v>1.67</v>
      </c>
      <c r="W3246" s="15">
        <v>41403</v>
      </c>
      <c r="X3246" s="14">
        <v>5.4420000000000002</v>
      </c>
      <c r="Z3246" s="15">
        <v>41403</v>
      </c>
      <c r="AA3246" s="14">
        <v>1.4119999999999999</v>
      </c>
      <c r="AC3246" s="14">
        <f t="shared" si="372"/>
        <v>2.4652771512436269</v>
      </c>
      <c r="AE3246" s="15">
        <v>41403</v>
      </c>
      <c r="AF3246" s="14">
        <v>1.8109</v>
      </c>
      <c r="AH3246" s="15">
        <v>41403</v>
      </c>
      <c r="AI3246" s="14">
        <v>1.784</v>
      </c>
      <c r="AK3246" s="15">
        <v>41403</v>
      </c>
      <c r="AL3246" s="14">
        <v>1.8780000000000001</v>
      </c>
      <c r="AM3246" s="14">
        <f t="shared" si="374"/>
        <v>0.58727715124362678</v>
      </c>
      <c r="AN3246" s="15">
        <v>41403</v>
      </c>
      <c r="AO3246" s="14">
        <v>2.5849000000000002</v>
      </c>
      <c r="AP3246" s="14">
        <f t="shared" si="375"/>
        <v>-0.77400000000000024</v>
      </c>
      <c r="AQ3246" s="15">
        <v>41403</v>
      </c>
      <c r="AR3246" s="14">
        <v>3.3149999999999999</v>
      </c>
      <c r="AS3246" s="14">
        <f t="shared" si="376"/>
        <v>-1.5309999999999999</v>
      </c>
      <c r="AU3246" s="14">
        <f t="shared" si="373"/>
        <v>-0.6080000000000001</v>
      </c>
      <c r="AW3246" s="14">
        <f t="shared" si="377"/>
        <v>2.3079999999999998</v>
      </c>
      <c r="AY3246" s="14">
        <f t="shared" si="378"/>
        <v>2.0049999999999999</v>
      </c>
      <c r="BA3246" s="15">
        <v>41403</v>
      </c>
      <c r="BB3246" s="14">
        <v>291.6327</v>
      </c>
      <c r="BD3246" s="15"/>
    </row>
    <row r="3247" spans="2:56" x14ac:dyDescent="0.2">
      <c r="B3247" s="15">
        <v>41404</v>
      </c>
      <c r="C3247" s="14">
        <v>1.38</v>
      </c>
      <c r="E3247" s="15">
        <v>41404</v>
      </c>
      <c r="F3247" s="14">
        <v>1.956</v>
      </c>
      <c r="H3247" s="15">
        <v>41404</v>
      </c>
      <c r="I3247" s="14">
        <v>4.202</v>
      </c>
      <c r="K3247" s="15">
        <v>41404</v>
      </c>
      <c r="L3247" s="14">
        <v>3.8929999999999998</v>
      </c>
      <c r="N3247" s="15">
        <v>41404</v>
      </c>
      <c r="O3247" s="14">
        <v>2.08</v>
      </c>
      <c r="Q3247" s="15">
        <v>41404</v>
      </c>
      <c r="R3247" s="14">
        <v>1.7029999999999998</v>
      </c>
      <c r="T3247" s="15">
        <v>41404</v>
      </c>
      <c r="U3247" s="14">
        <v>1.7770000000000001</v>
      </c>
      <c r="W3247" s="15">
        <v>41404</v>
      </c>
      <c r="X3247" s="14">
        <v>5.45</v>
      </c>
      <c r="Z3247" s="15">
        <v>41404</v>
      </c>
      <c r="AA3247" s="14">
        <v>1.52</v>
      </c>
      <c r="AC3247" s="14">
        <f t="shared" si="372"/>
        <v>2.5401938822802412</v>
      </c>
      <c r="AE3247" s="15">
        <v>41404</v>
      </c>
      <c r="AF3247" s="14">
        <v>1.8973</v>
      </c>
      <c r="AH3247" s="15">
        <v>41404</v>
      </c>
      <c r="AI3247" s="14">
        <v>1.8900000000000001</v>
      </c>
      <c r="AK3247" s="15">
        <v>41404</v>
      </c>
      <c r="AL3247" s="14">
        <v>1.9</v>
      </c>
      <c r="AM3247" s="14">
        <f t="shared" si="374"/>
        <v>0.64019388228024132</v>
      </c>
      <c r="AN3247" s="15">
        <v>41404</v>
      </c>
      <c r="AO3247" s="14">
        <v>2.6229</v>
      </c>
      <c r="AP3247" s="14">
        <f t="shared" si="375"/>
        <v>-0.72560000000000002</v>
      </c>
      <c r="AQ3247" s="15">
        <v>41404</v>
      </c>
      <c r="AR3247" s="14">
        <v>3.35</v>
      </c>
      <c r="AS3247" s="14">
        <f t="shared" si="376"/>
        <v>-1.46</v>
      </c>
      <c r="AU3247" s="14">
        <f t="shared" si="373"/>
        <v>-0.52</v>
      </c>
      <c r="AW3247" s="14">
        <f t="shared" si="377"/>
        <v>2.302</v>
      </c>
      <c r="AY3247" s="14">
        <f t="shared" si="378"/>
        <v>1.9929999999999999</v>
      </c>
      <c r="BA3247" s="15">
        <v>41404</v>
      </c>
      <c r="BB3247" s="14">
        <v>282.18009999999998</v>
      </c>
      <c r="BD3247" s="15"/>
    </row>
    <row r="3248" spans="2:56" x14ac:dyDescent="0.2">
      <c r="B3248" s="15">
        <v>41405</v>
      </c>
      <c r="C3248" s="14">
        <v>1.38</v>
      </c>
      <c r="E3248" s="15">
        <v>41405</v>
      </c>
      <c r="F3248" s="14">
        <v>1.956</v>
      </c>
      <c r="H3248" s="15">
        <v>41405</v>
      </c>
      <c r="I3248" s="14">
        <v>4.202</v>
      </c>
      <c r="K3248" s="15">
        <v>41405</v>
      </c>
      <c r="L3248" s="14">
        <v>3.8929999999999998</v>
      </c>
      <c r="N3248" s="15">
        <v>41405</v>
      </c>
      <c r="O3248" s="14">
        <v>2.08</v>
      </c>
      <c r="Q3248" s="15">
        <v>41405</v>
      </c>
      <c r="R3248" s="14">
        <v>1.7029999999999998</v>
      </c>
      <c r="T3248" s="15">
        <v>41405</v>
      </c>
      <c r="U3248" s="14">
        <v>1.7770000000000001</v>
      </c>
      <c r="W3248" s="15">
        <v>41405</v>
      </c>
      <c r="X3248" s="14">
        <v>5.45</v>
      </c>
      <c r="Z3248" s="15">
        <v>41405</v>
      </c>
      <c r="AA3248" s="14">
        <v>1.52</v>
      </c>
      <c r="AC3248" s="14">
        <f t="shared" si="372"/>
        <v>2.5401938822802412</v>
      </c>
      <c r="AE3248" s="15">
        <v>41405</v>
      </c>
      <c r="AF3248" s="14">
        <v>1.8973</v>
      </c>
      <c r="AH3248" s="15">
        <v>41405</v>
      </c>
      <c r="AI3248" s="14">
        <v>1.8900000000000001</v>
      </c>
      <c r="AK3248" s="15">
        <v>41405</v>
      </c>
      <c r="AL3248" s="14">
        <v>1.9</v>
      </c>
      <c r="AM3248" s="14">
        <f t="shared" si="374"/>
        <v>0.64019388228024132</v>
      </c>
      <c r="AN3248" s="15">
        <v>41405</v>
      </c>
      <c r="AO3248" s="14">
        <v>2.6229</v>
      </c>
      <c r="AP3248" s="14">
        <f t="shared" si="375"/>
        <v>-0.72560000000000002</v>
      </c>
      <c r="AQ3248" s="15">
        <v>41405</v>
      </c>
      <c r="AR3248" s="14">
        <v>3.35</v>
      </c>
      <c r="AS3248" s="14">
        <f t="shared" si="376"/>
        <v>-1.46</v>
      </c>
      <c r="AU3248" s="14">
        <f t="shared" si="373"/>
        <v>-0.52</v>
      </c>
      <c r="AW3248" s="14">
        <f t="shared" si="377"/>
        <v>2.302</v>
      </c>
      <c r="AY3248" s="14">
        <f t="shared" si="378"/>
        <v>1.9929999999999999</v>
      </c>
      <c r="BA3248" s="15">
        <v>41405</v>
      </c>
      <c r="BB3248" s="14">
        <v>282.18009999999998</v>
      </c>
      <c r="BD3248" s="15"/>
    </row>
    <row r="3249" spans="2:56" x14ac:dyDescent="0.2">
      <c r="B3249" s="15">
        <v>41406</v>
      </c>
      <c r="C3249" s="14">
        <v>1.38</v>
      </c>
      <c r="E3249" s="15">
        <v>41406</v>
      </c>
      <c r="F3249" s="14">
        <v>1.956</v>
      </c>
      <c r="H3249" s="15">
        <v>41406</v>
      </c>
      <c r="I3249" s="14">
        <v>4.202</v>
      </c>
      <c r="K3249" s="15">
        <v>41406</v>
      </c>
      <c r="L3249" s="14">
        <v>3.8929999999999998</v>
      </c>
      <c r="N3249" s="15">
        <v>41406</v>
      </c>
      <c r="O3249" s="14">
        <v>2.08</v>
      </c>
      <c r="Q3249" s="15">
        <v>41406</v>
      </c>
      <c r="R3249" s="14">
        <v>1.7029999999999998</v>
      </c>
      <c r="T3249" s="15">
        <v>41406</v>
      </c>
      <c r="U3249" s="14">
        <v>1.7770000000000001</v>
      </c>
      <c r="W3249" s="15">
        <v>41406</v>
      </c>
      <c r="X3249" s="14">
        <v>5.45</v>
      </c>
      <c r="Z3249" s="15">
        <v>41406</v>
      </c>
      <c r="AA3249" s="14">
        <v>1.52</v>
      </c>
      <c r="AC3249" s="14">
        <f t="shared" si="372"/>
        <v>2.5401938822802412</v>
      </c>
      <c r="AE3249" s="15">
        <v>41406</v>
      </c>
      <c r="AF3249" s="14">
        <v>1.8973</v>
      </c>
      <c r="AH3249" s="15">
        <v>41406</v>
      </c>
      <c r="AI3249" s="14">
        <v>1.8900000000000001</v>
      </c>
      <c r="AK3249" s="15">
        <v>41406</v>
      </c>
      <c r="AL3249" s="14">
        <v>1.9</v>
      </c>
      <c r="AM3249" s="14">
        <f t="shared" si="374"/>
        <v>0.64019388228024132</v>
      </c>
      <c r="AN3249" s="15">
        <v>41406</v>
      </c>
      <c r="AO3249" s="14">
        <v>2.6229</v>
      </c>
      <c r="AP3249" s="14">
        <f t="shared" si="375"/>
        <v>-0.72560000000000002</v>
      </c>
      <c r="AQ3249" s="15">
        <v>41406</v>
      </c>
      <c r="AR3249" s="14">
        <v>3.35</v>
      </c>
      <c r="AS3249" s="14">
        <f t="shared" si="376"/>
        <v>-1.46</v>
      </c>
      <c r="AU3249" s="14">
        <f t="shared" si="373"/>
        <v>-0.52</v>
      </c>
      <c r="AW3249" s="14">
        <f t="shared" si="377"/>
        <v>2.302</v>
      </c>
      <c r="AY3249" s="14">
        <f t="shared" si="378"/>
        <v>1.9929999999999999</v>
      </c>
      <c r="BA3249" s="15">
        <v>41406</v>
      </c>
      <c r="BB3249" s="14">
        <v>282.18009999999998</v>
      </c>
      <c r="BD3249" s="15"/>
    </row>
    <row r="3250" spans="2:56" x14ac:dyDescent="0.2">
      <c r="B3250" s="15">
        <v>41407</v>
      </c>
      <c r="C3250" s="14">
        <v>1.3559999999999999</v>
      </c>
      <c r="E3250" s="15">
        <v>41407</v>
      </c>
      <c r="F3250" s="14">
        <v>1.9409999999999998</v>
      </c>
      <c r="H3250" s="15">
        <v>41407</v>
      </c>
      <c r="I3250" s="14">
        <v>4.2880000000000003</v>
      </c>
      <c r="K3250" s="15">
        <v>41407</v>
      </c>
      <c r="L3250" s="14">
        <v>3.9790000000000001</v>
      </c>
      <c r="N3250" s="15">
        <v>41407</v>
      </c>
      <c r="O3250" s="14">
        <v>2.0619999999999998</v>
      </c>
      <c r="Q3250" s="15">
        <v>41407</v>
      </c>
      <c r="R3250" s="14">
        <v>1.681</v>
      </c>
      <c r="T3250" s="15">
        <v>41407</v>
      </c>
      <c r="U3250" s="14">
        <v>1.7610000000000001</v>
      </c>
      <c r="W3250" s="15">
        <v>41407</v>
      </c>
      <c r="X3250" s="14">
        <v>5.4610000000000003</v>
      </c>
      <c r="Z3250" s="15">
        <v>41407</v>
      </c>
      <c r="AA3250" s="14">
        <v>1.595</v>
      </c>
      <c r="AC3250" s="14">
        <f t="shared" si="372"/>
        <v>2.5575530665842732</v>
      </c>
      <c r="AE3250" s="15">
        <v>41407</v>
      </c>
      <c r="AF3250" s="14">
        <v>1.9199000000000002</v>
      </c>
      <c r="AH3250" s="15">
        <v>41407</v>
      </c>
      <c r="AI3250" s="14">
        <v>1.88</v>
      </c>
      <c r="AK3250" s="15">
        <v>41407</v>
      </c>
      <c r="AL3250" s="14">
        <v>1.9037999999999999</v>
      </c>
      <c r="AM3250" s="14">
        <f t="shared" si="374"/>
        <v>0.65375306658427323</v>
      </c>
      <c r="AN3250" s="15">
        <v>41407</v>
      </c>
      <c r="AO3250" s="14">
        <v>2.6229</v>
      </c>
      <c r="AP3250" s="14">
        <f t="shared" si="375"/>
        <v>-0.70299999999999985</v>
      </c>
      <c r="AQ3250" s="15">
        <v>41407</v>
      </c>
      <c r="AR3250" s="14">
        <v>3.3490000000000002</v>
      </c>
      <c r="AS3250" s="14">
        <f t="shared" si="376"/>
        <v>-1.4690000000000003</v>
      </c>
      <c r="AU3250" s="14">
        <f t="shared" si="373"/>
        <v>-0.54780000000000006</v>
      </c>
      <c r="AW3250" s="14">
        <f t="shared" si="377"/>
        <v>2.3842000000000003</v>
      </c>
      <c r="AY3250" s="14">
        <f t="shared" si="378"/>
        <v>2.0752000000000002</v>
      </c>
      <c r="BA3250" s="15">
        <v>41407</v>
      </c>
      <c r="BB3250" s="14">
        <v>293.21129999999999</v>
      </c>
      <c r="BD3250" s="15"/>
    </row>
    <row r="3251" spans="2:56" x14ac:dyDescent="0.2">
      <c r="B3251" s="15">
        <v>41408</v>
      </c>
      <c r="C3251" s="14">
        <v>1.3740000000000001</v>
      </c>
      <c r="E3251" s="15">
        <v>41408</v>
      </c>
      <c r="F3251" s="14">
        <v>1.948</v>
      </c>
      <c r="H3251" s="15">
        <v>41408</v>
      </c>
      <c r="I3251" s="14">
        <v>4.343</v>
      </c>
      <c r="K3251" s="15">
        <v>41408</v>
      </c>
      <c r="L3251" s="14">
        <v>4.0140000000000002</v>
      </c>
      <c r="N3251" s="15">
        <v>41408</v>
      </c>
      <c r="O3251" s="14">
        <v>2.077</v>
      </c>
      <c r="Q3251" s="15">
        <v>41408</v>
      </c>
      <c r="R3251" s="14">
        <v>1.6859999999999999</v>
      </c>
      <c r="T3251" s="15">
        <v>41408</v>
      </c>
      <c r="U3251" s="14">
        <v>1.77</v>
      </c>
      <c r="W3251" s="15">
        <v>41408</v>
      </c>
      <c r="X3251" s="14">
        <v>5.4359999999999999</v>
      </c>
      <c r="Z3251" s="15">
        <v>41408</v>
      </c>
      <c r="AA3251" s="14">
        <v>1.607</v>
      </c>
      <c r="AC3251" s="14">
        <f t="shared" si="372"/>
        <v>2.5789689479375864</v>
      </c>
      <c r="AE3251" s="15">
        <v>41408</v>
      </c>
      <c r="AF3251" s="14">
        <v>1.974</v>
      </c>
      <c r="AH3251" s="15">
        <v>41408</v>
      </c>
      <c r="AI3251" s="14">
        <v>1.899</v>
      </c>
      <c r="AK3251" s="15">
        <v>41408</v>
      </c>
      <c r="AL3251" s="14">
        <v>1.9013</v>
      </c>
      <c r="AM3251" s="14">
        <f t="shared" si="374"/>
        <v>0.67766894793758636</v>
      </c>
      <c r="AN3251" s="15">
        <v>41408</v>
      </c>
      <c r="AO3251" s="14">
        <v>2.6137000000000001</v>
      </c>
      <c r="AP3251" s="14">
        <f t="shared" si="375"/>
        <v>-0.63970000000000016</v>
      </c>
      <c r="AQ3251" s="15">
        <v>41408</v>
      </c>
      <c r="AR3251" s="14">
        <v>3.35</v>
      </c>
      <c r="AS3251" s="14">
        <f t="shared" si="376"/>
        <v>-1.4510000000000001</v>
      </c>
      <c r="AU3251" s="14">
        <f t="shared" si="373"/>
        <v>-0.52729999999999988</v>
      </c>
      <c r="AW3251" s="14">
        <f t="shared" si="377"/>
        <v>2.4417</v>
      </c>
      <c r="AY3251" s="14">
        <f t="shared" si="378"/>
        <v>2.1127000000000002</v>
      </c>
      <c r="BA3251" s="15">
        <v>41408</v>
      </c>
      <c r="BB3251" s="14">
        <v>296.86430000000001</v>
      </c>
      <c r="BD3251" s="15"/>
    </row>
    <row r="3252" spans="2:56" x14ac:dyDescent="0.2">
      <c r="B3252" s="15">
        <v>41409</v>
      </c>
      <c r="C3252" s="14">
        <v>1.3820000000000001</v>
      </c>
      <c r="E3252" s="15">
        <v>41409</v>
      </c>
      <c r="F3252" s="14">
        <v>1.94</v>
      </c>
      <c r="H3252" s="15">
        <v>41409</v>
      </c>
      <c r="I3252" s="14">
        <v>4.3410000000000002</v>
      </c>
      <c r="K3252" s="15">
        <v>41409</v>
      </c>
      <c r="L3252" s="14">
        <v>4.01</v>
      </c>
      <c r="N3252" s="15">
        <v>41409</v>
      </c>
      <c r="O3252" s="14">
        <v>2.077</v>
      </c>
      <c r="Q3252" s="15">
        <v>41409</v>
      </c>
      <c r="R3252" s="14">
        <v>1.696</v>
      </c>
      <c r="T3252" s="15">
        <v>41409</v>
      </c>
      <c r="U3252" s="14">
        <v>1.7629999999999999</v>
      </c>
      <c r="W3252" s="15">
        <v>41409</v>
      </c>
      <c r="X3252" s="14">
        <v>5.3780000000000001</v>
      </c>
      <c r="Z3252" s="15">
        <v>41409</v>
      </c>
      <c r="AA3252" s="14">
        <v>1.6099999999999999</v>
      </c>
      <c r="AC3252" s="14">
        <f t="shared" si="372"/>
        <v>2.5773120655028574</v>
      </c>
      <c r="AE3252" s="15">
        <v>41409</v>
      </c>
      <c r="AF3252" s="14">
        <v>1.9346999999999999</v>
      </c>
      <c r="AH3252" s="15">
        <v>41409</v>
      </c>
      <c r="AI3252" s="14">
        <v>1.923</v>
      </c>
      <c r="AK3252" s="15">
        <v>41409</v>
      </c>
      <c r="AL3252" s="14">
        <v>1.885</v>
      </c>
      <c r="AM3252" s="14">
        <f t="shared" si="374"/>
        <v>0.6923120655028574</v>
      </c>
      <c r="AN3252" s="15">
        <v>41409</v>
      </c>
      <c r="AO3252" s="14">
        <v>2.57</v>
      </c>
      <c r="AP3252" s="14">
        <f t="shared" si="375"/>
        <v>-0.63529999999999998</v>
      </c>
      <c r="AQ3252" s="15">
        <v>41409</v>
      </c>
      <c r="AR3252" s="14">
        <v>3.35</v>
      </c>
      <c r="AS3252" s="14">
        <f t="shared" si="376"/>
        <v>-1.427</v>
      </c>
      <c r="AU3252" s="14">
        <f t="shared" si="373"/>
        <v>-0.50299999999999989</v>
      </c>
      <c r="AW3252" s="14">
        <f t="shared" si="377"/>
        <v>2.4560000000000004</v>
      </c>
      <c r="AY3252" s="14">
        <f t="shared" si="378"/>
        <v>2.125</v>
      </c>
      <c r="BA3252" s="15">
        <v>41409</v>
      </c>
      <c r="BB3252" s="14">
        <v>295.85640000000001</v>
      </c>
      <c r="BD3252" s="15"/>
    </row>
    <row r="3253" spans="2:56" x14ac:dyDescent="0.2">
      <c r="B3253" s="15">
        <v>41410</v>
      </c>
      <c r="C3253" s="14">
        <v>1.331</v>
      </c>
      <c r="E3253" s="15">
        <v>41410</v>
      </c>
      <c r="F3253" s="14">
        <v>1.8780000000000001</v>
      </c>
      <c r="H3253" s="15">
        <v>41410</v>
      </c>
      <c r="I3253" s="14">
        <v>4.3070000000000004</v>
      </c>
      <c r="K3253" s="15">
        <v>41410</v>
      </c>
      <c r="L3253" s="14">
        <v>3.976</v>
      </c>
      <c r="N3253" s="15">
        <v>41410</v>
      </c>
      <c r="O3253" s="14">
        <v>2.016</v>
      </c>
      <c r="Q3253" s="15">
        <v>41410</v>
      </c>
      <c r="R3253" s="14">
        <v>1.643</v>
      </c>
      <c r="T3253" s="15">
        <v>41410</v>
      </c>
      <c r="U3253" s="14">
        <v>1.7090000000000001</v>
      </c>
      <c r="W3253" s="15">
        <v>41410</v>
      </c>
      <c r="X3253" s="14">
        <v>5.28</v>
      </c>
      <c r="Z3253" s="15">
        <v>41410</v>
      </c>
      <c r="AA3253" s="14">
        <v>1.5550000000000002</v>
      </c>
      <c r="AC3253" s="14">
        <f t="shared" si="372"/>
        <v>2.5275220145218595</v>
      </c>
      <c r="AE3253" s="15">
        <v>41410</v>
      </c>
      <c r="AF3253" s="14">
        <v>1.8809</v>
      </c>
      <c r="AH3253" s="15">
        <v>41410</v>
      </c>
      <c r="AI3253" s="14">
        <v>1.861</v>
      </c>
      <c r="AK3253" s="15">
        <v>41410</v>
      </c>
      <c r="AL3253" s="14">
        <v>1.885</v>
      </c>
      <c r="AM3253" s="14">
        <f t="shared" si="374"/>
        <v>0.64252201452185953</v>
      </c>
      <c r="AN3253" s="15">
        <v>41410</v>
      </c>
      <c r="AO3253" s="14">
        <v>2.5247999999999999</v>
      </c>
      <c r="AP3253" s="14">
        <f t="shared" si="375"/>
        <v>-0.64389999999999992</v>
      </c>
      <c r="AQ3253" s="15">
        <v>41410</v>
      </c>
      <c r="AR3253" s="14">
        <v>3.34</v>
      </c>
      <c r="AS3253" s="14">
        <f t="shared" si="376"/>
        <v>-1.4789999999999999</v>
      </c>
      <c r="AU3253" s="14">
        <f t="shared" si="373"/>
        <v>-0.55400000000000005</v>
      </c>
      <c r="AW3253" s="14">
        <f t="shared" si="377"/>
        <v>2.4220000000000006</v>
      </c>
      <c r="AY3253" s="14">
        <f t="shared" si="378"/>
        <v>2.0910000000000002</v>
      </c>
      <c r="BA3253" s="15">
        <v>41410</v>
      </c>
      <c r="BB3253" s="14">
        <v>297.68509999999998</v>
      </c>
      <c r="BD3253" s="15"/>
    </row>
    <row r="3254" spans="2:56" x14ac:dyDescent="0.2">
      <c r="B3254" s="15">
        <v>41411</v>
      </c>
      <c r="C3254" s="14">
        <v>1.3260000000000001</v>
      </c>
      <c r="E3254" s="15">
        <v>41411</v>
      </c>
      <c r="F3254" s="14">
        <v>1.8599999999999999</v>
      </c>
      <c r="H3254" s="15">
        <v>41411</v>
      </c>
      <c r="I3254" s="14">
        <v>4.2060000000000004</v>
      </c>
      <c r="K3254" s="15">
        <v>41411</v>
      </c>
      <c r="L3254" s="14">
        <v>3.895</v>
      </c>
      <c r="N3254" s="15">
        <v>41411</v>
      </c>
      <c r="O3254" s="14">
        <v>1.9969999999999999</v>
      </c>
      <c r="Q3254" s="15">
        <v>41411</v>
      </c>
      <c r="R3254" s="14">
        <v>1.6360000000000001</v>
      </c>
      <c r="T3254" s="15">
        <v>41411</v>
      </c>
      <c r="U3254" s="14">
        <v>1.69</v>
      </c>
      <c r="W3254" s="15">
        <v>41411</v>
      </c>
      <c r="X3254" s="14">
        <v>5.2439999999999998</v>
      </c>
      <c r="Z3254" s="15">
        <v>41411</v>
      </c>
      <c r="AA3254" s="14">
        <v>1.5449999999999999</v>
      </c>
      <c r="AC3254" s="14">
        <f t="shared" si="372"/>
        <v>2.4901008805808744</v>
      </c>
      <c r="AE3254" s="15">
        <v>41411</v>
      </c>
      <c r="AF3254" s="14">
        <v>1.9506000000000001</v>
      </c>
      <c r="AH3254" s="15">
        <v>41411</v>
      </c>
      <c r="AI3254" s="14">
        <v>1.8839999999999999</v>
      </c>
      <c r="AK3254" s="15">
        <v>41411</v>
      </c>
      <c r="AL3254" s="14">
        <v>1.88</v>
      </c>
      <c r="AM3254" s="14">
        <f t="shared" si="374"/>
        <v>0.61010088058087453</v>
      </c>
      <c r="AN3254" s="15">
        <v>41411</v>
      </c>
      <c r="AO3254" s="14">
        <v>2.5312999999999999</v>
      </c>
      <c r="AP3254" s="14">
        <f t="shared" si="375"/>
        <v>-0.58069999999999977</v>
      </c>
      <c r="AQ3254" s="15">
        <v>41411</v>
      </c>
      <c r="AR3254" s="14">
        <v>3.32</v>
      </c>
      <c r="AS3254" s="14">
        <f t="shared" si="376"/>
        <v>-1.4359999999999999</v>
      </c>
      <c r="AU3254" s="14">
        <f t="shared" si="373"/>
        <v>-0.55399999999999983</v>
      </c>
      <c r="AW3254" s="14">
        <f t="shared" si="377"/>
        <v>2.3260000000000005</v>
      </c>
      <c r="AY3254" s="14">
        <f t="shared" si="378"/>
        <v>2.0150000000000001</v>
      </c>
      <c r="BA3254" s="15">
        <v>41411</v>
      </c>
      <c r="BB3254" s="14">
        <v>287.97620000000001</v>
      </c>
      <c r="BD3254" s="15"/>
    </row>
    <row r="3255" spans="2:56" x14ac:dyDescent="0.2">
      <c r="B3255" s="15">
        <v>41412</v>
      </c>
      <c r="C3255" s="14">
        <v>1.3260000000000001</v>
      </c>
      <c r="E3255" s="15">
        <v>41412</v>
      </c>
      <c r="F3255" s="14">
        <v>1.8599999999999999</v>
      </c>
      <c r="H3255" s="15">
        <v>41412</v>
      </c>
      <c r="I3255" s="14">
        <v>4.2060000000000004</v>
      </c>
      <c r="K3255" s="15">
        <v>41412</v>
      </c>
      <c r="L3255" s="14">
        <v>3.895</v>
      </c>
      <c r="N3255" s="15">
        <v>41412</v>
      </c>
      <c r="O3255" s="14">
        <v>1.9969999999999999</v>
      </c>
      <c r="Q3255" s="15">
        <v>41412</v>
      </c>
      <c r="R3255" s="14">
        <v>1.6360000000000001</v>
      </c>
      <c r="T3255" s="15">
        <v>41412</v>
      </c>
      <c r="U3255" s="14">
        <v>1.69</v>
      </c>
      <c r="W3255" s="15">
        <v>41412</v>
      </c>
      <c r="X3255" s="14">
        <v>5.2439999999999998</v>
      </c>
      <c r="Z3255" s="15">
        <v>41412</v>
      </c>
      <c r="AA3255" s="14">
        <v>1.5449999999999999</v>
      </c>
      <c r="AC3255" s="14">
        <f t="shared" si="372"/>
        <v>2.4901008805808744</v>
      </c>
      <c r="AE3255" s="15">
        <v>41412</v>
      </c>
      <c r="AF3255" s="14">
        <v>1.9506000000000001</v>
      </c>
      <c r="AH3255" s="15">
        <v>41412</v>
      </c>
      <c r="AI3255" s="14">
        <v>1.8839999999999999</v>
      </c>
      <c r="AK3255" s="15">
        <v>41412</v>
      </c>
      <c r="AL3255" s="14">
        <v>1.88</v>
      </c>
      <c r="AM3255" s="14">
        <f t="shared" si="374"/>
        <v>0.61010088058087453</v>
      </c>
      <c r="AN3255" s="15">
        <v>41412</v>
      </c>
      <c r="AO3255" s="14">
        <v>2.5312999999999999</v>
      </c>
      <c r="AP3255" s="14">
        <f t="shared" si="375"/>
        <v>-0.58069999999999977</v>
      </c>
      <c r="AQ3255" s="15">
        <v>41412</v>
      </c>
      <c r="AR3255" s="14">
        <v>3.32</v>
      </c>
      <c r="AS3255" s="14">
        <f t="shared" si="376"/>
        <v>-1.4359999999999999</v>
      </c>
      <c r="AU3255" s="14">
        <f t="shared" si="373"/>
        <v>-0.55399999999999983</v>
      </c>
      <c r="AW3255" s="14">
        <f t="shared" si="377"/>
        <v>2.3260000000000005</v>
      </c>
      <c r="AY3255" s="14">
        <f t="shared" si="378"/>
        <v>2.0150000000000001</v>
      </c>
      <c r="BA3255" s="15">
        <v>41412</v>
      </c>
      <c r="BB3255" s="14">
        <v>287.97620000000001</v>
      </c>
      <c r="BD3255" s="15"/>
    </row>
    <row r="3256" spans="2:56" x14ac:dyDescent="0.2">
      <c r="B3256" s="15">
        <v>41413</v>
      </c>
      <c r="C3256" s="14">
        <v>1.3260000000000001</v>
      </c>
      <c r="E3256" s="15">
        <v>41413</v>
      </c>
      <c r="F3256" s="14">
        <v>1.8599999999999999</v>
      </c>
      <c r="H3256" s="15">
        <v>41413</v>
      </c>
      <c r="I3256" s="14">
        <v>4.2060000000000004</v>
      </c>
      <c r="K3256" s="15">
        <v>41413</v>
      </c>
      <c r="L3256" s="14">
        <v>3.895</v>
      </c>
      <c r="N3256" s="15">
        <v>41413</v>
      </c>
      <c r="O3256" s="14">
        <v>1.9969999999999999</v>
      </c>
      <c r="Q3256" s="15">
        <v>41413</v>
      </c>
      <c r="R3256" s="14">
        <v>1.6360000000000001</v>
      </c>
      <c r="T3256" s="15">
        <v>41413</v>
      </c>
      <c r="U3256" s="14">
        <v>1.69</v>
      </c>
      <c r="W3256" s="15">
        <v>41413</v>
      </c>
      <c r="X3256" s="14">
        <v>5.2439999999999998</v>
      </c>
      <c r="Z3256" s="15">
        <v>41413</v>
      </c>
      <c r="AA3256" s="14">
        <v>1.5449999999999999</v>
      </c>
      <c r="AC3256" s="14">
        <f t="shared" si="372"/>
        <v>2.4901008805808744</v>
      </c>
      <c r="AE3256" s="15">
        <v>41413</v>
      </c>
      <c r="AF3256" s="14">
        <v>1.9506000000000001</v>
      </c>
      <c r="AH3256" s="15">
        <v>41413</v>
      </c>
      <c r="AI3256" s="14">
        <v>1.8839999999999999</v>
      </c>
      <c r="AK3256" s="15">
        <v>41413</v>
      </c>
      <c r="AL3256" s="14">
        <v>1.88</v>
      </c>
      <c r="AM3256" s="14">
        <f t="shared" si="374"/>
        <v>0.61010088058087453</v>
      </c>
      <c r="AN3256" s="15">
        <v>41413</v>
      </c>
      <c r="AO3256" s="14">
        <v>2.5312999999999999</v>
      </c>
      <c r="AP3256" s="14">
        <f t="shared" si="375"/>
        <v>-0.58069999999999977</v>
      </c>
      <c r="AQ3256" s="15">
        <v>41413</v>
      </c>
      <c r="AR3256" s="14">
        <v>3.32</v>
      </c>
      <c r="AS3256" s="14">
        <f t="shared" si="376"/>
        <v>-1.4359999999999999</v>
      </c>
      <c r="AU3256" s="14">
        <f t="shared" si="373"/>
        <v>-0.55399999999999983</v>
      </c>
      <c r="AW3256" s="14">
        <f t="shared" si="377"/>
        <v>2.3260000000000005</v>
      </c>
      <c r="AY3256" s="14">
        <f t="shared" si="378"/>
        <v>2.0150000000000001</v>
      </c>
      <c r="BA3256" s="15">
        <v>41413</v>
      </c>
      <c r="BB3256" s="14">
        <v>287.97620000000001</v>
      </c>
      <c r="BD3256" s="15"/>
    </row>
    <row r="3257" spans="2:56" x14ac:dyDescent="0.2">
      <c r="B3257" s="15">
        <v>41414</v>
      </c>
      <c r="C3257" s="14">
        <v>1.3759999999999999</v>
      </c>
      <c r="E3257" s="15">
        <v>41414</v>
      </c>
      <c r="F3257" s="14">
        <v>1.88</v>
      </c>
      <c r="H3257" s="15">
        <v>41414</v>
      </c>
      <c r="I3257" s="14">
        <v>4.2030000000000003</v>
      </c>
      <c r="K3257" s="15">
        <v>41414</v>
      </c>
      <c r="L3257" s="14">
        <v>3.8970000000000002</v>
      </c>
      <c r="N3257" s="15">
        <v>41414</v>
      </c>
      <c r="O3257" s="14">
        <v>2.02</v>
      </c>
      <c r="Q3257" s="15">
        <v>41414</v>
      </c>
      <c r="R3257" s="14">
        <v>1.6840000000000002</v>
      </c>
      <c r="T3257" s="15">
        <v>41414</v>
      </c>
      <c r="U3257" s="14">
        <v>1.7170000000000001</v>
      </c>
      <c r="W3257" s="15">
        <v>41414</v>
      </c>
      <c r="X3257" s="14">
        <v>5.2350000000000003</v>
      </c>
      <c r="Z3257" s="15">
        <v>41414</v>
      </c>
      <c r="AA3257" s="14">
        <v>1.583</v>
      </c>
      <c r="AC3257" s="14">
        <f t="shared" si="372"/>
        <v>2.5134991503166995</v>
      </c>
      <c r="AE3257" s="15">
        <v>41414</v>
      </c>
      <c r="AF3257" s="14">
        <v>1.9647000000000001</v>
      </c>
      <c r="AH3257" s="15">
        <v>41414</v>
      </c>
      <c r="AI3257" s="14">
        <v>1.917</v>
      </c>
      <c r="AK3257" s="15">
        <v>41414</v>
      </c>
      <c r="AL3257" s="14">
        <v>1.88</v>
      </c>
      <c r="AM3257" s="14">
        <f t="shared" si="374"/>
        <v>0.63349915031669957</v>
      </c>
      <c r="AN3257" s="15">
        <v>41414</v>
      </c>
      <c r="AO3257" s="14">
        <v>2.5312999999999999</v>
      </c>
      <c r="AP3257" s="14">
        <f t="shared" si="375"/>
        <v>-0.56659999999999977</v>
      </c>
      <c r="AQ3257" s="15">
        <v>41414</v>
      </c>
      <c r="AR3257" s="14">
        <v>3.3325</v>
      </c>
      <c r="AS3257" s="14">
        <f t="shared" si="376"/>
        <v>-1.4155</v>
      </c>
      <c r="AU3257" s="14">
        <f t="shared" si="373"/>
        <v>-0.504</v>
      </c>
      <c r="AW3257" s="14">
        <f t="shared" si="377"/>
        <v>2.3230000000000004</v>
      </c>
      <c r="AY3257" s="14">
        <f t="shared" si="378"/>
        <v>2.0170000000000003</v>
      </c>
      <c r="BA3257" s="15">
        <v>41414</v>
      </c>
      <c r="BB3257" s="14">
        <v>282.6773</v>
      </c>
      <c r="BD3257" s="15"/>
    </row>
    <row r="3258" spans="2:56" x14ac:dyDescent="0.2">
      <c r="B3258" s="15">
        <v>41415</v>
      </c>
      <c r="C3258" s="14">
        <v>1.391</v>
      </c>
      <c r="E3258" s="15">
        <v>41415</v>
      </c>
      <c r="F3258" s="14">
        <v>1.903</v>
      </c>
      <c r="H3258" s="15">
        <v>41415</v>
      </c>
      <c r="I3258" s="14">
        <v>4.1870000000000003</v>
      </c>
      <c r="K3258" s="15">
        <v>41415</v>
      </c>
      <c r="L3258" s="14">
        <v>3.9239999999999999</v>
      </c>
      <c r="N3258" s="15">
        <v>41415</v>
      </c>
      <c r="O3258" s="14">
        <v>2.0590000000000002</v>
      </c>
      <c r="Q3258" s="15">
        <v>41415</v>
      </c>
      <c r="R3258" s="14">
        <v>1.706</v>
      </c>
      <c r="T3258" s="15">
        <v>41415</v>
      </c>
      <c r="U3258" s="14">
        <v>1.7450000000000001</v>
      </c>
      <c r="W3258" s="15">
        <v>41415</v>
      </c>
      <c r="X3258" s="14">
        <v>5.2320000000000002</v>
      </c>
      <c r="Z3258" s="15">
        <v>41415</v>
      </c>
      <c r="AA3258" s="14">
        <v>1.605</v>
      </c>
      <c r="AC3258" s="14">
        <f t="shared" si="372"/>
        <v>2.5296922601575775</v>
      </c>
      <c r="AE3258" s="15">
        <v>41415</v>
      </c>
      <c r="AF3258" s="14">
        <v>1.9262999999999999</v>
      </c>
      <c r="AH3258" s="15">
        <v>41415</v>
      </c>
      <c r="AI3258" s="14">
        <v>1.9100000000000001</v>
      </c>
      <c r="AK3258" s="15">
        <v>41415</v>
      </c>
      <c r="AL3258" s="14">
        <v>1.9</v>
      </c>
      <c r="AM3258" s="14">
        <f t="shared" si="374"/>
        <v>0.62969226015757762</v>
      </c>
      <c r="AN3258" s="15">
        <v>41415</v>
      </c>
      <c r="AO3258" s="14">
        <v>2.5468999999999999</v>
      </c>
      <c r="AP3258" s="14">
        <f t="shared" si="375"/>
        <v>-0.62060000000000004</v>
      </c>
      <c r="AQ3258" s="15">
        <v>41415</v>
      </c>
      <c r="AR3258" s="14">
        <v>3.3125</v>
      </c>
      <c r="AS3258" s="14">
        <f t="shared" si="376"/>
        <v>-1.4024999999999999</v>
      </c>
      <c r="AU3258" s="14">
        <f t="shared" si="373"/>
        <v>-0.5089999999999999</v>
      </c>
      <c r="AW3258" s="14">
        <f t="shared" si="377"/>
        <v>2.2870000000000004</v>
      </c>
      <c r="AY3258" s="14">
        <f t="shared" si="378"/>
        <v>2.024</v>
      </c>
      <c r="BA3258" s="15">
        <v>41415</v>
      </c>
      <c r="BB3258" s="14">
        <v>279.60230000000001</v>
      </c>
      <c r="BD3258" s="15"/>
    </row>
    <row r="3259" spans="2:56" x14ac:dyDescent="0.2">
      <c r="B3259" s="15">
        <v>41416</v>
      </c>
      <c r="C3259" s="14">
        <v>1.427</v>
      </c>
      <c r="E3259" s="15">
        <v>41416</v>
      </c>
      <c r="F3259" s="14">
        <v>1.8959999999999999</v>
      </c>
      <c r="H3259" s="15">
        <v>41416</v>
      </c>
      <c r="I3259" s="14">
        <v>4.18</v>
      </c>
      <c r="K3259" s="15">
        <v>41416</v>
      </c>
      <c r="L3259" s="14">
        <v>3.9119999999999999</v>
      </c>
      <c r="N3259" s="15">
        <v>41416</v>
      </c>
      <c r="O3259" s="14">
        <v>2.0579999999999998</v>
      </c>
      <c r="Q3259" s="15">
        <v>41416</v>
      </c>
      <c r="R3259" s="14">
        <v>1.7149999999999999</v>
      </c>
      <c r="T3259" s="15">
        <v>41416</v>
      </c>
      <c r="U3259" s="14">
        <v>1.754</v>
      </c>
      <c r="W3259" s="15">
        <v>41416</v>
      </c>
      <c r="X3259" s="14">
        <v>5.2409999999999997</v>
      </c>
      <c r="Z3259" s="15">
        <v>41416</v>
      </c>
      <c r="AA3259" s="14">
        <v>1.6120000000000001</v>
      </c>
      <c r="AC3259" s="14">
        <f t="shared" si="372"/>
        <v>2.5360947010659656</v>
      </c>
      <c r="AE3259" s="15">
        <v>41416</v>
      </c>
      <c r="AF3259" s="14">
        <v>2.0394999999999999</v>
      </c>
      <c r="AH3259" s="15">
        <v>41416</v>
      </c>
      <c r="AI3259" s="14">
        <v>1.903</v>
      </c>
      <c r="AK3259" s="15">
        <v>41416</v>
      </c>
      <c r="AL3259" s="14">
        <v>1.905</v>
      </c>
      <c r="AM3259" s="14">
        <f t="shared" si="374"/>
        <v>0.63109470106596555</v>
      </c>
      <c r="AN3259" s="15">
        <v>41416</v>
      </c>
      <c r="AO3259" s="14">
        <v>2.5274000000000001</v>
      </c>
      <c r="AP3259" s="14">
        <f t="shared" si="375"/>
        <v>-0.48790000000000022</v>
      </c>
      <c r="AQ3259" s="15">
        <v>41416</v>
      </c>
      <c r="AR3259" s="14">
        <v>3.2850000000000001</v>
      </c>
      <c r="AS3259" s="14">
        <f t="shared" si="376"/>
        <v>-1.3820000000000001</v>
      </c>
      <c r="AU3259" s="14">
        <f t="shared" si="373"/>
        <v>-0.47799999999999998</v>
      </c>
      <c r="AW3259" s="14">
        <f t="shared" si="377"/>
        <v>2.2749999999999995</v>
      </c>
      <c r="AY3259" s="14">
        <f t="shared" si="378"/>
        <v>2.0069999999999997</v>
      </c>
      <c r="BA3259" s="15">
        <v>41416</v>
      </c>
      <c r="BB3259" s="14">
        <v>275.36070000000001</v>
      </c>
      <c r="BD3259" s="15"/>
    </row>
    <row r="3260" spans="2:56" x14ac:dyDescent="0.2">
      <c r="B3260" s="15">
        <v>41417</v>
      </c>
      <c r="C3260" s="14">
        <v>1.444</v>
      </c>
      <c r="E3260" s="15">
        <v>41417</v>
      </c>
      <c r="F3260" s="14">
        <v>1.9370000000000001</v>
      </c>
      <c r="H3260" s="15">
        <v>41417</v>
      </c>
      <c r="I3260" s="14">
        <v>4.2930000000000001</v>
      </c>
      <c r="K3260" s="15">
        <v>41417</v>
      </c>
      <c r="L3260" s="14">
        <v>4.03</v>
      </c>
      <c r="N3260" s="15">
        <v>41417</v>
      </c>
      <c r="O3260" s="14">
        <v>2.1</v>
      </c>
      <c r="Q3260" s="15">
        <v>41417</v>
      </c>
      <c r="R3260" s="14">
        <v>1.7410000000000001</v>
      </c>
      <c r="T3260" s="15">
        <v>41417</v>
      </c>
      <c r="U3260" s="14">
        <v>1.7789999999999999</v>
      </c>
      <c r="W3260" s="15">
        <v>41417</v>
      </c>
      <c r="X3260" s="14">
        <v>5.4359999999999999</v>
      </c>
      <c r="Z3260" s="15">
        <v>41417</v>
      </c>
      <c r="AA3260" s="14">
        <v>1.639</v>
      </c>
      <c r="AC3260" s="14">
        <f t="shared" si="372"/>
        <v>2.5973968793449713</v>
      </c>
      <c r="AE3260" s="15">
        <v>41417</v>
      </c>
      <c r="AF3260" s="14">
        <v>2.0156999999999998</v>
      </c>
      <c r="AH3260" s="15">
        <v>41417</v>
      </c>
      <c r="AI3260" s="14">
        <v>1.9119999999999999</v>
      </c>
      <c r="AK3260" s="15">
        <v>41417</v>
      </c>
      <c r="AL3260" s="14">
        <v>1.905</v>
      </c>
      <c r="AM3260" s="14">
        <f t="shared" si="374"/>
        <v>0.69239687934497129</v>
      </c>
      <c r="AN3260" s="15">
        <v>41417</v>
      </c>
      <c r="AO3260" s="14">
        <v>2.5274999999999999</v>
      </c>
      <c r="AP3260" s="14">
        <f t="shared" si="375"/>
        <v>-0.51180000000000003</v>
      </c>
      <c r="AQ3260" s="15">
        <v>41417</v>
      </c>
      <c r="AR3260" s="14">
        <v>3.2800000000000002</v>
      </c>
      <c r="AS3260" s="14">
        <f t="shared" si="376"/>
        <v>-1.3680000000000003</v>
      </c>
      <c r="AU3260" s="14">
        <f t="shared" si="373"/>
        <v>-0.46100000000000008</v>
      </c>
      <c r="AW3260" s="14">
        <f t="shared" si="377"/>
        <v>2.3879999999999999</v>
      </c>
      <c r="AY3260" s="14">
        <f t="shared" si="378"/>
        <v>2.125</v>
      </c>
      <c r="BA3260" s="15">
        <v>41417</v>
      </c>
      <c r="BB3260" s="14">
        <v>284.93200000000002</v>
      </c>
      <c r="BD3260" s="15"/>
    </row>
    <row r="3261" spans="2:56" x14ac:dyDescent="0.2">
      <c r="B3261" s="15">
        <v>41418</v>
      </c>
      <c r="C3261" s="14">
        <v>1.431</v>
      </c>
      <c r="E3261" s="15">
        <v>41418</v>
      </c>
      <c r="F3261" s="14">
        <v>1.9430000000000001</v>
      </c>
      <c r="H3261" s="15">
        <v>41418</v>
      </c>
      <c r="I3261" s="14">
        <v>4.4180000000000001</v>
      </c>
      <c r="K3261" s="15">
        <v>41418</v>
      </c>
      <c r="L3261" s="14">
        <v>4.1379999999999999</v>
      </c>
      <c r="N3261" s="15">
        <v>41418</v>
      </c>
      <c r="O3261" s="14">
        <v>2.105</v>
      </c>
      <c r="Q3261" s="15">
        <v>41418</v>
      </c>
      <c r="R3261" s="14">
        <v>1.7370000000000001</v>
      </c>
      <c r="T3261" s="15">
        <v>41418</v>
      </c>
      <c r="U3261" s="14">
        <v>1.7789999999999999</v>
      </c>
      <c r="W3261" s="15">
        <v>41418</v>
      </c>
      <c r="X3261" s="14">
        <v>5.5280000000000005</v>
      </c>
      <c r="Z3261" s="15">
        <v>41418</v>
      </c>
      <c r="AA3261" s="14">
        <v>1.633</v>
      </c>
      <c r="AC3261" s="14">
        <f t="shared" si="372"/>
        <v>2.6350078788815079</v>
      </c>
      <c r="AE3261" s="15">
        <v>41418</v>
      </c>
      <c r="AF3261" s="14">
        <v>2.0081000000000002</v>
      </c>
      <c r="AH3261" s="15">
        <v>41418</v>
      </c>
      <c r="AI3261" s="14">
        <v>1.897</v>
      </c>
      <c r="AK3261" s="15">
        <v>41418</v>
      </c>
      <c r="AL3261" s="14">
        <v>1.905</v>
      </c>
      <c r="AM3261" s="14">
        <f t="shared" si="374"/>
        <v>0.73000787888150787</v>
      </c>
      <c r="AN3261" s="15">
        <v>41418</v>
      </c>
      <c r="AO3261" s="14">
        <v>2.5425</v>
      </c>
      <c r="AP3261" s="14">
        <f t="shared" si="375"/>
        <v>-0.53439999999999976</v>
      </c>
      <c r="AQ3261" s="15">
        <v>41418</v>
      </c>
      <c r="AR3261" s="14">
        <v>3.2925</v>
      </c>
      <c r="AS3261" s="14">
        <f t="shared" si="376"/>
        <v>-1.3955</v>
      </c>
      <c r="AU3261" s="14">
        <f t="shared" si="373"/>
        <v>-0.47399999999999998</v>
      </c>
      <c r="AW3261" s="14">
        <f t="shared" si="377"/>
        <v>2.5129999999999999</v>
      </c>
      <c r="AY3261" s="14">
        <f t="shared" si="378"/>
        <v>2.2329999999999997</v>
      </c>
      <c r="BA3261" s="15">
        <v>41418</v>
      </c>
      <c r="BB3261" s="14">
        <v>298.77229999999997</v>
      </c>
      <c r="BD3261" s="15"/>
    </row>
    <row r="3262" spans="2:56" x14ac:dyDescent="0.2">
      <c r="B3262" s="15">
        <v>41419</v>
      </c>
      <c r="C3262" s="14">
        <v>1.431</v>
      </c>
      <c r="E3262" s="15">
        <v>41419</v>
      </c>
      <c r="F3262" s="14">
        <v>1.9430000000000001</v>
      </c>
      <c r="H3262" s="15">
        <v>41419</v>
      </c>
      <c r="I3262" s="14">
        <v>4.4180000000000001</v>
      </c>
      <c r="K3262" s="15">
        <v>41419</v>
      </c>
      <c r="L3262" s="14">
        <v>4.1379999999999999</v>
      </c>
      <c r="N3262" s="15">
        <v>41419</v>
      </c>
      <c r="O3262" s="14">
        <v>2.105</v>
      </c>
      <c r="Q3262" s="15">
        <v>41419</v>
      </c>
      <c r="R3262" s="14">
        <v>1.7370000000000001</v>
      </c>
      <c r="T3262" s="15">
        <v>41419</v>
      </c>
      <c r="U3262" s="14">
        <v>1.7789999999999999</v>
      </c>
      <c r="W3262" s="15">
        <v>41419</v>
      </c>
      <c r="X3262" s="14">
        <v>5.5280000000000005</v>
      </c>
      <c r="Z3262" s="15">
        <v>41419</v>
      </c>
      <c r="AA3262" s="14">
        <v>1.633</v>
      </c>
      <c r="AC3262" s="14">
        <f t="shared" si="372"/>
        <v>2.6350078788815079</v>
      </c>
      <c r="AE3262" s="15">
        <v>41419</v>
      </c>
      <c r="AF3262" s="14">
        <v>2.0081000000000002</v>
      </c>
      <c r="AH3262" s="15">
        <v>41419</v>
      </c>
      <c r="AI3262" s="14">
        <v>1.897</v>
      </c>
      <c r="AK3262" s="15">
        <v>41419</v>
      </c>
      <c r="AL3262" s="14">
        <v>1.905</v>
      </c>
      <c r="AM3262" s="14">
        <f t="shared" si="374"/>
        <v>0.73000787888150787</v>
      </c>
      <c r="AN3262" s="15">
        <v>41419</v>
      </c>
      <c r="AO3262" s="14">
        <v>2.5425</v>
      </c>
      <c r="AP3262" s="14">
        <f t="shared" si="375"/>
        <v>-0.53439999999999976</v>
      </c>
      <c r="AQ3262" s="15">
        <v>41419</v>
      </c>
      <c r="AR3262" s="14">
        <v>3.2925</v>
      </c>
      <c r="AS3262" s="14">
        <f t="shared" si="376"/>
        <v>-1.3955</v>
      </c>
      <c r="AU3262" s="14">
        <f t="shared" si="373"/>
        <v>-0.47399999999999998</v>
      </c>
      <c r="AW3262" s="14">
        <f t="shared" si="377"/>
        <v>2.5129999999999999</v>
      </c>
      <c r="AY3262" s="14">
        <f t="shared" si="378"/>
        <v>2.2329999999999997</v>
      </c>
      <c r="BA3262" s="15">
        <v>41419</v>
      </c>
      <c r="BB3262" s="14">
        <v>298.77229999999997</v>
      </c>
      <c r="BD3262" s="15"/>
    </row>
    <row r="3263" spans="2:56" x14ac:dyDescent="0.2">
      <c r="B3263" s="15">
        <v>41420</v>
      </c>
      <c r="C3263" s="14">
        <v>1.431</v>
      </c>
      <c r="E3263" s="15">
        <v>41420</v>
      </c>
      <c r="F3263" s="14">
        <v>1.9430000000000001</v>
      </c>
      <c r="H3263" s="15">
        <v>41420</v>
      </c>
      <c r="I3263" s="14">
        <v>4.4180000000000001</v>
      </c>
      <c r="K3263" s="15">
        <v>41420</v>
      </c>
      <c r="L3263" s="14">
        <v>4.1379999999999999</v>
      </c>
      <c r="N3263" s="15">
        <v>41420</v>
      </c>
      <c r="O3263" s="14">
        <v>2.105</v>
      </c>
      <c r="Q3263" s="15">
        <v>41420</v>
      </c>
      <c r="R3263" s="14">
        <v>1.7370000000000001</v>
      </c>
      <c r="T3263" s="15">
        <v>41420</v>
      </c>
      <c r="U3263" s="14">
        <v>1.7789999999999999</v>
      </c>
      <c r="W3263" s="15">
        <v>41420</v>
      </c>
      <c r="X3263" s="14">
        <v>5.5280000000000005</v>
      </c>
      <c r="Z3263" s="15">
        <v>41420</v>
      </c>
      <c r="AA3263" s="14">
        <v>1.633</v>
      </c>
      <c r="AC3263" s="14">
        <f t="shared" si="372"/>
        <v>2.6350078788815079</v>
      </c>
      <c r="AE3263" s="15">
        <v>41420</v>
      </c>
      <c r="AF3263" s="14">
        <v>2.0081000000000002</v>
      </c>
      <c r="AH3263" s="15">
        <v>41420</v>
      </c>
      <c r="AI3263" s="14">
        <v>1.897</v>
      </c>
      <c r="AK3263" s="15">
        <v>41420</v>
      </c>
      <c r="AL3263" s="14">
        <v>1.905</v>
      </c>
      <c r="AM3263" s="14">
        <f t="shared" si="374"/>
        <v>0.73000787888150787</v>
      </c>
      <c r="AN3263" s="15">
        <v>41420</v>
      </c>
      <c r="AO3263" s="14">
        <v>2.5425</v>
      </c>
      <c r="AP3263" s="14">
        <f t="shared" si="375"/>
        <v>-0.53439999999999976</v>
      </c>
      <c r="AQ3263" s="15">
        <v>41420</v>
      </c>
      <c r="AR3263" s="14">
        <v>3.2925</v>
      </c>
      <c r="AS3263" s="14">
        <f t="shared" si="376"/>
        <v>-1.3955</v>
      </c>
      <c r="AU3263" s="14">
        <f t="shared" si="373"/>
        <v>-0.47399999999999998</v>
      </c>
      <c r="AW3263" s="14">
        <f t="shared" si="377"/>
        <v>2.5129999999999999</v>
      </c>
      <c r="AY3263" s="14">
        <f t="shared" si="378"/>
        <v>2.2329999999999997</v>
      </c>
      <c r="BA3263" s="15">
        <v>41420</v>
      </c>
      <c r="BB3263" s="14">
        <v>298.77229999999997</v>
      </c>
      <c r="BD3263" s="15"/>
    </row>
    <row r="3264" spans="2:56" x14ac:dyDescent="0.2">
      <c r="B3264" s="15">
        <v>41421</v>
      </c>
      <c r="C3264" s="14">
        <v>1.4570000000000001</v>
      </c>
      <c r="E3264" s="15">
        <v>41421</v>
      </c>
      <c r="F3264" s="14">
        <v>1.97</v>
      </c>
      <c r="H3264" s="15">
        <v>41421</v>
      </c>
      <c r="I3264" s="14">
        <v>4.3330000000000002</v>
      </c>
      <c r="K3264" s="15">
        <v>41421</v>
      </c>
      <c r="L3264" s="14">
        <v>4.05</v>
      </c>
      <c r="N3264" s="15">
        <v>41421</v>
      </c>
      <c r="O3264" s="14">
        <v>2.133</v>
      </c>
      <c r="Q3264" s="15">
        <v>41421</v>
      </c>
      <c r="R3264" s="14">
        <v>1.77</v>
      </c>
      <c r="T3264" s="15">
        <v>41421</v>
      </c>
      <c r="U3264" s="14">
        <v>1.8120000000000001</v>
      </c>
      <c r="W3264" s="15">
        <v>41421</v>
      </c>
      <c r="X3264" s="14">
        <v>5.52</v>
      </c>
      <c r="Z3264" s="15">
        <v>41421</v>
      </c>
      <c r="AA3264" s="14">
        <v>1.663</v>
      </c>
      <c r="AC3264" s="14">
        <f t="shared" si="372"/>
        <v>2.6242720531438288</v>
      </c>
      <c r="AE3264" s="15">
        <v>41421</v>
      </c>
      <c r="AF3264" s="14">
        <v>2.0081000000000002</v>
      </c>
      <c r="AH3264" s="15">
        <v>41421</v>
      </c>
      <c r="AI3264" s="14">
        <v>1.911</v>
      </c>
      <c r="AK3264" s="15">
        <v>41421</v>
      </c>
      <c r="AL3264" s="14">
        <v>1.9104999999999999</v>
      </c>
      <c r="AM3264" s="14">
        <f t="shared" si="374"/>
        <v>0.71377205314382897</v>
      </c>
      <c r="AN3264" s="15">
        <v>41421</v>
      </c>
      <c r="AO3264" s="14">
        <v>2.4824999999999999</v>
      </c>
      <c r="AP3264" s="14">
        <f t="shared" si="375"/>
        <v>-0.47439999999999971</v>
      </c>
      <c r="AQ3264" s="15">
        <v>41421</v>
      </c>
      <c r="AR3264" s="14">
        <v>3.294</v>
      </c>
      <c r="AS3264" s="14">
        <f t="shared" si="376"/>
        <v>-1.383</v>
      </c>
      <c r="AU3264" s="14">
        <f t="shared" si="373"/>
        <v>-0.45349999999999979</v>
      </c>
      <c r="AW3264" s="14">
        <f t="shared" si="377"/>
        <v>2.4225000000000003</v>
      </c>
      <c r="AY3264" s="14">
        <f t="shared" si="378"/>
        <v>2.1395</v>
      </c>
      <c r="BA3264" s="15">
        <v>41421</v>
      </c>
      <c r="BB3264" s="14">
        <v>287.56169999999997</v>
      </c>
      <c r="BD3264" s="15"/>
    </row>
    <row r="3265" spans="2:56" x14ac:dyDescent="0.2">
      <c r="B3265" s="15">
        <v>41422</v>
      </c>
      <c r="C3265" s="14">
        <v>1.498</v>
      </c>
      <c r="E3265" s="15">
        <v>41422</v>
      </c>
      <c r="F3265" s="14">
        <v>2.008</v>
      </c>
      <c r="H3265" s="15">
        <v>41422</v>
      </c>
      <c r="I3265" s="14">
        <v>4.2930000000000001</v>
      </c>
      <c r="K3265" s="15">
        <v>41422</v>
      </c>
      <c r="L3265" s="14">
        <v>4.0339999999999998</v>
      </c>
      <c r="N3265" s="15">
        <v>41422</v>
      </c>
      <c r="O3265" s="14">
        <v>2.16</v>
      </c>
      <c r="Q3265" s="15">
        <v>41422</v>
      </c>
      <c r="R3265" s="14">
        <v>1.806</v>
      </c>
      <c r="T3265" s="15">
        <v>41422</v>
      </c>
      <c r="U3265" s="14">
        <v>1.8540000000000001</v>
      </c>
      <c r="W3265" s="15">
        <v>41422</v>
      </c>
      <c r="X3265" s="14">
        <v>5.4219999999999997</v>
      </c>
      <c r="Z3265" s="15">
        <v>41422</v>
      </c>
      <c r="AA3265" s="14">
        <v>1.71</v>
      </c>
      <c r="AC3265" s="14">
        <f t="shared" si="372"/>
        <v>2.638279932025335</v>
      </c>
      <c r="AE3265" s="15">
        <v>41422</v>
      </c>
      <c r="AF3265" s="14">
        <v>2.1652</v>
      </c>
      <c r="AH3265" s="15">
        <v>41422</v>
      </c>
      <c r="AI3265" s="14">
        <v>1.9630000000000001</v>
      </c>
      <c r="AK3265" s="15">
        <v>41422</v>
      </c>
      <c r="AL3265" s="14">
        <v>1.9300000000000002</v>
      </c>
      <c r="AM3265" s="14">
        <f t="shared" si="374"/>
        <v>0.70827993202533479</v>
      </c>
      <c r="AN3265" s="15">
        <v>41422</v>
      </c>
      <c r="AO3265" s="14">
        <v>2.5638000000000001</v>
      </c>
      <c r="AP3265" s="14">
        <f t="shared" si="375"/>
        <v>-0.39860000000000007</v>
      </c>
      <c r="AQ3265" s="15">
        <v>41422</v>
      </c>
      <c r="AR3265" s="14">
        <v>3.3250000000000002</v>
      </c>
      <c r="AS3265" s="14">
        <f t="shared" si="376"/>
        <v>-1.3620000000000001</v>
      </c>
      <c r="AU3265" s="14">
        <f t="shared" si="373"/>
        <v>-0.43200000000000016</v>
      </c>
      <c r="AW3265" s="14">
        <f t="shared" si="377"/>
        <v>2.363</v>
      </c>
      <c r="AY3265" s="14">
        <f t="shared" si="378"/>
        <v>2.1039999999999996</v>
      </c>
      <c r="BA3265" s="15">
        <v>41422</v>
      </c>
      <c r="BB3265" s="14">
        <v>279.55599999999998</v>
      </c>
      <c r="BD3265" s="15"/>
    </row>
    <row r="3266" spans="2:56" x14ac:dyDescent="0.2">
      <c r="B3266" s="15">
        <v>41423</v>
      </c>
      <c r="C3266" s="14">
        <v>1.5329999999999999</v>
      </c>
      <c r="E3266" s="15">
        <v>41423</v>
      </c>
      <c r="F3266" s="14">
        <v>2.0630000000000002</v>
      </c>
      <c r="H3266" s="15">
        <v>41423</v>
      </c>
      <c r="I3266" s="14">
        <v>4.4160000000000004</v>
      </c>
      <c r="K3266" s="15">
        <v>41423</v>
      </c>
      <c r="L3266" s="14">
        <v>4.1879999999999997</v>
      </c>
      <c r="N3266" s="15">
        <v>41423</v>
      </c>
      <c r="O3266" s="14">
        <v>2.2160000000000002</v>
      </c>
      <c r="Q3266" s="15">
        <v>41423</v>
      </c>
      <c r="R3266" s="14">
        <v>1.8519999999999999</v>
      </c>
      <c r="T3266" s="15">
        <v>41423</v>
      </c>
      <c r="U3266" s="14">
        <v>1.9100000000000001</v>
      </c>
      <c r="W3266" s="15">
        <v>41423</v>
      </c>
      <c r="X3266" s="14">
        <v>5.5280000000000005</v>
      </c>
      <c r="Z3266" s="15">
        <v>41423</v>
      </c>
      <c r="AA3266" s="14">
        <v>1.756</v>
      </c>
      <c r="AC3266" s="14">
        <f t="shared" si="372"/>
        <v>2.7165447242391467</v>
      </c>
      <c r="AE3266" s="15">
        <v>41423</v>
      </c>
      <c r="AF3266" s="14">
        <v>2.1153</v>
      </c>
      <c r="AH3266" s="15">
        <v>41423</v>
      </c>
      <c r="AI3266" s="14">
        <v>2</v>
      </c>
      <c r="AK3266" s="15">
        <v>41423</v>
      </c>
      <c r="AL3266" s="14">
        <v>1.95</v>
      </c>
      <c r="AM3266" s="14">
        <f t="shared" si="374"/>
        <v>0.76654472423914677</v>
      </c>
      <c r="AN3266" s="15">
        <v>41423</v>
      </c>
      <c r="AO3266" s="14">
        <v>2.5228999999999999</v>
      </c>
      <c r="AP3266" s="14">
        <f t="shared" si="375"/>
        <v>-0.40759999999999996</v>
      </c>
      <c r="AQ3266" s="15">
        <v>41423</v>
      </c>
      <c r="AR3266" s="14">
        <v>3.3475000000000001</v>
      </c>
      <c r="AS3266" s="14">
        <f t="shared" si="376"/>
        <v>-1.3475000000000001</v>
      </c>
      <c r="AU3266" s="14">
        <f t="shared" si="373"/>
        <v>-0.41700000000000004</v>
      </c>
      <c r="AW3266" s="14">
        <f t="shared" si="377"/>
        <v>2.4660000000000002</v>
      </c>
      <c r="AY3266" s="14">
        <f t="shared" si="378"/>
        <v>2.2379999999999995</v>
      </c>
      <c r="BA3266" s="15">
        <v>41423</v>
      </c>
      <c r="BB3266" s="14">
        <v>288.26920000000001</v>
      </c>
      <c r="BD3266" s="15"/>
    </row>
    <row r="3267" spans="2:56" x14ac:dyDescent="0.2">
      <c r="B3267" s="15">
        <v>41424</v>
      </c>
      <c r="C3267" s="14">
        <v>1.5169999999999999</v>
      </c>
      <c r="E3267" s="15">
        <v>41424</v>
      </c>
      <c r="F3267" s="14">
        <v>2.1019999999999999</v>
      </c>
      <c r="H3267" s="15">
        <v>41424</v>
      </c>
      <c r="I3267" s="14">
        <v>4.3659999999999997</v>
      </c>
      <c r="K3267" s="15">
        <v>41424</v>
      </c>
      <c r="L3267" s="14">
        <v>4.1150000000000002</v>
      </c>
      <c r="N3267" s="15">
        <v>41424</v>
      </c>
      <c r="O3267" s="14">
        <v>2.266</v>
      </c>
      <c r="Q3267" s="15">
        <v>41424</v>
      </c>
      <c r="R3267" s="14">
        <v>1.855</v>
      </c>
      <c r="T3267" s="15">
        <v>41424</v>
      </c>
      <c r="U3267" s="14">
        <v>1.9279999999999999</v>
      </c>
      <c r="W3267" s="15">
        <v>41424</v>
      </c>
      <c r="X3267" s="14">
        <v>5.5250000000000004</v>
      </c>
      <c r="Z3267" s="15">
        <v>41424</v>
      </c>
      <c r="AA3267" s="14">
        <v>1.7469999999999999</v>
      </c>
      <c r="AC3267" s="14">
        <f t="shared" si="372"/>
        <v>2.7023082033060399</v>
      </c>
      <c r="AE3267" s="15">
        <v>41424</v>
      </c>
      <c r="AF3267" s="14">
        <v>2.1110000000000002</v>
      </c>
      <c r="AH3267" s="15">
        <v>41424</v>
      </c>
      <c r="AI3267" s="14">
        <v>1.9670000000000001</v>
      </c>
      <c r="AK3267" s="15">
        <v>41424</v>
      </c>
      <c r="AL3267" s="14">
        <v>1.915</v>
      </c>
      <c r="AM3267" s="14">
        <f t="shared" si="374"/>
        <v>0.7873082033060399</v>
      </c>
      <c r="AN3267" s="15">
        <v>41424</v>
      </c>
      <c r="AO3267" s="14">
        <v>2.5230000000000001</v>
      </c>
      <c r="AP3267" s="14">
        <f t="shared" si="375"/>
        <v>-0.41199999999999992</v>
      </c>
      <c r="AQ3267" s="15">
        <v>41424</v>
      </c>
      <c r="AR3267" s="14">
        <v>3.3174999999999999</v>
      </c>
      <c r="AS3267" s="14">
        <f t="shared" si="376"/>
        <v>-1.3504999999999998</v>
      </c>
      <c r="AU3267" s="14">
        <f t="shared" si="373"/>
        <v>-0.39800000000000013</v>
      </c>
      <c r="AW3267" s="14">
        <f t="shared" si="377"/>
        <v>2.4509999999999996</v>
      </c>
      <c r="AY3267" s="14">
        <f t="shared" si="378"/>
        <v>2.2000000000000002</v>
      </c>
      <c r="BA3267" s="15">
        <v>41424</v>
      </c>
      <c r="BB3267" s="14">
        <v>284.95710000000003</v>
      </c>
      <c r="BD3267" s="15"/>
    </row>
    <row r="3268" spans="2:56" x14ac:dyDescent="0.2">
      <c r="B3268" s="15">
        <v>41425</v>
      </c>
      <c r="C3268" s="14">
        <v>1.5049999999999999</v>
      </c>
      <c r="E3268" s="15">
        <v>41425</v>
      </c>
      <c r="F3268" s="14">
        <v>2.0739999999999998</v>
      </c>
      <c r="H3268" s="15">
        <v>41425</v>
      </c>
      <c r="I3268" s="14">
        <v>4.4400000000000004</v>
      </c>
      <c r="K3268" s="15">
        <v>41425</v>
      </c>
      <c r="L3268" s="14">
        <v>4.157</v>
      </c>
      <c r="N3268" s="15">
        <v>41425</v>
      </c>
      <c r="O3268" s="14">
        <v>2.242</v>
      </c>
      <c r="Q3268" s="15">
        <v>41425</v>
      </c>
      <c r="R3268" s="14">
        <v>1.841</v>
      </c>
      <c r="T3268" s="15">
        <v>41425</v>
      </c>
      <c r="U3268" s="14">
        <v>1.901</v>
      </c>
      <c r="W3268" s="15">
        <v>41425</v>
      </c>
      <c r="X3268" s="14">
        <v>5.6079999999999997</v>
      </c>
      <c r="Z3268" s="15">
        <v>41425</v>
      </c>
      <c r="AA3268" s="14">
        <v>1.736</v>
      </c>
      <c r="AC3268" s="14">
        <f t="shared" ref="AC3268:AC3331" si="379">((C3268*$C$1)+(F3268*$F$1)+(I3268*$I$1)+(L3268*$L$1)+(O3268*$O$1)+(R3268*$R$1)+(U3268*$U$1)+(X3268*$X$1)+(AA3268*$AA$1))/($C$1+$F$1+$I$1+$L$1+$O$1+$R$1+$U$1+$X$1+$AA$1)</f>
        <v>2.7103571759616862</v>
      </c>
      <c r="AE3268" s="15">
        <v>41425</v>
      </c>
      <c r="AF3268" s="14">
        <v>2.1282000000000001</v>
      </c>
      <c r="AH3268" s="15">
        <v>41425</v>
      </c>
      <c r="AI3268" s="14">
        <v>2.0019999999999998</v>
      </c>
      <c r="AK3268" s="15">
        <v>41425</v>
      </c>
      <c r="AL3268" s="14">
        <v>1.9100000000000001</v>
      </c>
      <c r="AM3268" s="14">
        <f t="shared" si="374"/>
        <v>0.8003571759616861</v>
      </c>
      <c r="AN3268" s="15">
        <v>41425</v>
      </c>
      <c r="AO3268" s="14">
        <v>2.5179</v>
      </c>
      <c r="AP3268" s="14">
        <f t="shared" si="375"/>
        <v>-0.38969999999999994</v>
      </c>
      <c r="AQ3268" s="15">
        <v>41425</v>
      </c>
      <c r="AR3268" s="14">
        <v>3.32</v>
      </c>
      <c r="AS3268" s="14">
        <f t="shared" si="376"/>
        <v>-1.3180000000000001</v>
      </c>
      <c r="AU3268" s="14">
        <f t="shared" ref="AU3268:AU3331" si="380">C3268-AL3268</f>
        <v>-0.40500000000000025</v>
      </c>
      <c r="AW3268" s="14">
        <f t="shared" si="377"/>
        <v>2.5300000000000002</v>
      </c>
      <c r="AY3268" s="14">
        <f t="shared" si="378"/>
        <v>2.2469999999999999</v>
      </c>
      <c r="BA3268" s="15">
        <v>41425</v>
      </c>
      <c r="BB3268" s="14">
        <v>293.47370000000001</v>
      </c>
      <c r="BD3268" s="15"/>
    </row>
    <row r="3269" spans="2:56" x14ac:dyDescent="0.2">
      <c r="B3269" s="15">
        <v>41426</v>
      </c>
      <c r="C3269" s="14">
        <v>1.5049999999999999</v>
      </c>
      <c r="E3269" s="15">
        <v>41426</v>
      </c>
      <c r="F3269" s="14">
        <v>2.0739999999999998</v>
      </c>
      <c r="H3269" s="15">
        <v>41426</v>
      </c>
      <c r="I3269" s="14">
        <v>4.4400000000000004</v>
      </c>
      <c r="K3269" s="15">
        <v>41426</v>
      </c>
      <c r="L3269" s="14">
        <v>4.157</v>
      </c>
      <c r="N3269" s="15">
        <v>41426</v>
      </c>
      <c r="O3269" s="14">
        <v>2.242</v>
      </c>
      <c r="Q3269" s="15">
        <v>41426</v>
      </c>
      <c r="R3269" s="14">
        <v>1.841</v>
      </c>
      <c r="T3269" s="15">
        <v>41426</v>
      </c>
      <c r="U3269" s="14">
        <v>1.901</v>
      </c>
      <c r="W3269" s="15">
        <v>41426</v>
      </c>
      <c r="X3269" s="14">
        <v>5.6079999999999997</v>
      </c>
      <c r="Z3269" s="15">
        <v>41426</v>
      </c>
      <c r="AA3269" s="14">
        <v>1.736</v>
      </c>
      <c r="AC3269" s="14">
        <f t="shared" si="379"/>
        <v>2.7103571759616862</v>
      </c>
      <c r="AE3269" s="15">
        <v>41426</v>
      </c>
      <c r="AF3269" s="14">
        <v>2.1282000000000001</v>
      </c>
      <c r="AH3269" s="15">
        <v>41426</v>
      </c>
      <c r="AI3269" s="14">
        <v>2.0019999999999998</v>
      </c>
      <c r="AK3269" s="15">
        <v>41426</v>
      </c>
      <c r="AL3269" s="14">
        <v>1.9100000000000001</v>
      </c>
      <c r="AM3269" s="14">
        <f t="shared" si="374"/>
        <v>0.8003571759616861</v>
      </c>
      <c r="AN3269" s="15">
        <v>41426</v>
      </c>
      <c r="AO3269" s="14">
        <v>2.5179</v>
      </c>
      <c r="AP3269" s="14">
        <f t="shared" si="375"/>
        <v>-0.38969999999999994</v>
      </c>
      <c r="AQ3269" s="15">
        <v>41426</v>
      </c>
      <c r="AR3269" s="14">
        <v>3.32</v>
      </c>
      <c r="AS3269" s="14">
        <f t="shared" si="376"/>
        <v>-1.3180000000000001</v>
      </c>
      <c r="AU3269" s="14">
        <f t="shared" si="380"/>
        <v>-0.40500000000000025</v>
      </c>
      <c r="AW3269" s="14">
        <f t="shared" si="377"/>
        <v>2.5300000000000002</v>
      </c>
      <c r="AY3269" s="14">
        <f t="shared" si="378"/>
        <v>2.2469999999999999</v>
      </c>
      <c r="BA3269" s="15">
        <v>41426</v>
      </c>
      <c r="BB3269" s="14">
        <v>293.47370000000001</v>
      </c>
      <c r="BD3269" s="15"/>
    </row>
    <row r="3270" spans="2:56" x14ac:dyDescent="0.2">
      <c r="B3270" s="15">
        <v>41427</v>
      </c>
      <c r="C3270" s="14">
        <v>1.5049999999999999</v>
      </c>
      <c r="E3270" s="15">
        <v>41427</v>
      </c>
      <c r="F3270" s="14">
        <v>2.0739999999999998</v>
      </c>
      <c r="H3270" s="15">
        <v>41427</v>
      </c>
      <c r="I3270" s="14">
        <v>4.4400000000000004</v>
      </c>
      <c r="K3270" s="15">
        <v>41427</v>
      </c>
      <c r="L3270" s="14">
        <v>4.157</v>
      </c>
      <c r="N3270" s="15">
        <v>41427</v>
      </c>
      <c r="O3270" s="14">
        <v>2.242</v>
      </c>
      <c r="Q3270" s="15">
        <v>41427</v>
      </c>
      <c r="R3270" s="14">
        <v>1.841</v>
      </c>
      <c r="T3270" s="15">
        <v>41427</v>
      </c>
      <c r="U3270" s="14">
        <v>1.901</v>
      </c>
      <c r="W3270" s="15">
        <v>41427</v>
      </c>
      <c r="X3270" s="14">
        <v>5.6079999999999997</v>
      </c>
      <c r="Z3270" s="15">
        <v>41427</v>
      </c>
      <c r="AA3270" s="14">
        <v>1.736</v>
      </c>
      <c r="AC3270" s="14">
        <f t="shared" si="379"/>
        <v>2.7103571759616862</v>
      </c>
      <c r="AE3270" s="15">
        <v>41427</v>
      </c>
      <c r="AF3270" s="14">
        <v>2.1282000000000001</v>
      </c>
      <c r="AH3270" s="15">
        <v>41427</v>
      </c>
      <c r="AI3270" s="14">
        <v>2.0019999999999998</v>
      </c>
      <c r="AK3270" s="15">
        <v>41427</v>
      </c>
      <c r="AL3270" s="14">
        <v>1.9100000000000001</v>
      </c>
      <c r="AM3270" s="14">
        <f t="shared" si="374"/>
        <v>0.8003571759616861</v>
      </c>
      <c r="AN3270" s="15">
        <v>41427</v>
      </c>
      <c r="AO3270" s="14">
        <v>2.5179</v>
      </c>
      <c r="AP3270" s="14">
        <f t="shared" si="375"/>
        <v>-0.38969999999999994</v>
      </c>
      <c r="AQ3270" s="15">
        <v>41427</v>
      </c>
      <c r="AR3270" s="14">
        <v>3.32</v>
      </c>
      <c r="AS3270" s="14">
        <f t="shared" si="376"/>
        <v>-1.3180000000000001</v>
      </c>
      <c r="AU3270" s="14">
        <f t="shared" si="380"/>
        <v>-0.40500000000000025</v>
      </c>
      <c r="AW3270" s="14">
        <f t="shared" si="377"/>
        <v>2.5300000000000002</v>
      </c>
      <c r="AY3270" s="14">
        <f t="shared" si="378"/>
        <v>2.2469999999999999</v>
      </c>
      <c r="BA3270" s="15">
        <v>41427</v>
      </c>
      <c r="BB3270" s="14">
        <v>293.47370000000001</v>
      </c>
      <c r="BD3270" s="15"/>
    </row>
    <row r="3271" spans="2:56" x14ac:dyDescent="0.2">
      <c r="B3271" s="15">
        <v>41428</v>
      </c>
      <c r="C3271" s="14">
        <v>1.522</v>
      </c>
      <c r="E3271" s="15">
        <v>41428</v>
      </c>
      <c r="F3271" s="14">
        <v>2.09</v>
      </c>
      <c r="H3271" s="15">
        <v>41428</v>
      </c>
      <c r="I3271" s="14">
        <v>4.4729999999999999</v>
      </c>
      <c r="K3271" s="15">
        <v>41428</v>
      </c>
      <c r="L3271" s="14">
        <v>4.1589999999999998</v>
      </c>
      <c r="N3271" s="15">
        <v>41428</v>
      </c>
      <c r="O3271" s="14">
        <v>2.2560000000000002</v>
      </c>
      <c r="Q3271" s="15">
        <v>41428</v>
      </c>
      <c r="R3271" s="14">
        <v>1.859</v>
      </c>
      <c r="T3271" s="15">
        <v>41428</v>
      </c>
      <c r="U3271" s="14">
        <v>1.9220000000000002</v>
      </c>
      <c r="W3271" s="15">
        <v>41428</v>
      </c>
      <c r="X3271" s="14">
        <v>5.8040000000000003</v>
      </c>
      <c r="Z3271" s="15">
        <v>41428</v>
      </c>
      <c r="AA3271" s="14">
        <v>1.758</v>
      </c>
      <c r="AC3271" s="14">
        <f t="shared" si="379"/>
        <v>2.7314473968793447</v>
      </c>
      <c r="AE3271" s="15">
        <v>41428</v>
      </c>
      <c r="AF3271" s="14">
        <v>2.1193</v>
      </c>
      <c r="AH3271" s="15">
        <v>41428</v>
      </c>
      <c r="AI3271" s="14">
        <v>1.992</v>
      </c>
      <c r="AK3271" s="15">
        <v>41428</v>
      </c>
      <c r="AL3271" s="14">
        <v>1.925</v>
      </c>
      <c r="AM3271" s="14">
        <f t="shared" si="374"/>
        <v>0.80644739687934464</v>
      </c>
      <c r="AN3271" s="15">
        <v>41428</v>
      </c>
      <c r="AO3271" s="14">
        <v>2.5201000000000002</v>
      </c>
      <c r="AP3271" s="14">
        <f t="shared" si="375"/>
        <v>-0.40080000000000027</v>
      </c>
      <c r="AQ3271" s="15">
        <v>41428</v>
      </c>
      <c r="AR3271" s="14">
        <v>3.31</v>
      </c>
      <c r="AS3271" s="14">
        <f t="shared" si="376"/>
        <v>-1.3180000000000001</v>
      </c>
      <c r="AU3271" s="14">
        <f t="shared" si="380"/>
        <v>-0.40300000000000002</v>
      </c>
      <c r="AW3271" s="14">
        <f t="shared" si="377"/>
        <v>2.548</v>
      </c>
      <c r="AY3271" s="14">
        <f t="shared" si="378"/>
        <v>2.234</v>
      </c>
      <c r="BA3271" s="15">
        <v>41428</v>
      </c>
      <c r="BB3271" s="14">
        <v>295.11509999999998</v>
      </c>
      <c r="BD3271" s="15"/>
    </row>
    <row r="3272" spans="2:56" x14ac:dyDescent="0.2">
      <c r="B3272" s="15">
        <v>41429</v>
      </c>
      <c r="C3272" s="14">
        <v>1.5430000000000001</v>
      </c>
      <c r="E3272" s="15">
        <v>41429</v>
      </c>
      <c r="F3272" s="14">
        <v>2.081</v>
      </c>
      <c r="H3272" s="15">
        <v>41429</v>
      </c>
      <c r="I3272" s="14">
        <v>4.4240000000000004</v>
      </c>
      <c r="K3272" s="15">
        <v>41429</v>
      </c>
      <c r="L3272" s="14">
        <v>4.0979999999999999</v>
      </c>
      <c r="N3272" s="15">
        <v>41429</v>
      </c>
      <c r="O3272" s="14">
        <v>2.2610000000000001</v>
      </c>
      <c r="Q3272" s="15">
        <v>41429</v>
      </c>
      <c r="R3272" s="14">
        <v>1.877</v>
      </c>
      <c r="T3272" s="15">
        <v>41429</v>
      </c>
      <c r="U3272" s="14">
        <v>1.9140000000000001</v>
      </c>
      <c r="W3272" s="15">
        <v>41429</v>
      </c>
      <c r="X3272" s="14">
        <v>5.7050000000000001</v>
      </c>
      <c r="Z3272" s="15">
        <v>41429</v>
      </c>
      <c r="AA3272" s="14">
        <v>1.774</v>
      </c>
      <c r="AC3272" s="14">
        <f t="shared" si="379"/>
        <v>2.7157298007106445</v>
      </c>
      <c r="AE3272" s="15">
        <v>41429</v>
      </c>
      <c r="AF3272" s="14">
        <v>2.1461999999999999</v>
      </c>
      <c r="AH3272" s="15">
        <v>41429</v>
      </c>
      <c r="AI3272" s="14">
        <v>2.036</v>
      </c>
      <c r="AK3272" s="15">
        <v>41429</v>
      </c>
      <c r="AL3272" s="14">
        <v>1.9375</v>
      </c>
      <c r="AM3272" s="14">
        <f t="shared" si="374"/>
        <v>0.77822980071064451</v>
      </c>
      <c r="AN3272" s="15">
        <v>41429</v>
      </c>
      <c r="AO3272" s="14">
        <v>2.5326</v>
      </c>
      <c r="AP3272" s="14">
        <f t="shared" si="375"/>
        <v>-0.38640000000000008</v>
      </c>
      <c r="AQ3272" s="15">
        <v>41429</v>
      </c>
      <c r="AR3272" s="14">
        <v>3.31</v>
      </c>
      <c r="AS3272" s="14">
        <f t="shared" si="376"/>
        <v>-1.274</v>
      </c>
      <c r="AU3272" s="14">
        <f t="shared" si="380"/>
        <v>-0.39449999999999985</v>
      </c>
      <c r="AW3272" s="14">
        <f t="shared" si="377"/>
        <v>2.4865000000000004</v>
      </c>
      <c r="AY3272" s="14">
        <f t="shared" si="378"/>
        <v>2.1604999999999999</v>
      </c>
      <c r="BA3272" s="15">
        <v>41429</v>
      </c>
      <c r="BB3272" s="14">
        <v>288.1105</v>
      </c>
      <c r="BD3272" s="15"/>
    </row>
    <row r="3273" spans="2:56" x14ac:dyDescent="0.2">
      <c r="B3273" s="15">
        <v>41430</v>
      </c>
      <c r="C3273" s="14">
        <v>1.5110000000000001</v>
      </c>
      <c r="E3273" s="15">
        <v>41430</v>
      </c>
      <c r="F3273" s="14">
        <v>2.0590000000000002</v>
      </c>
      <c r="H3273" s="15">
        <v>41430</v>
      </c>
      <c r="I3273" s="14">
        <v>4.4429999999999996</v>
      </c>
      <c r="K3273" s="15">
        <v>41430</v>
      </c>
      <c r="L3273" s="14">
        <v>4.1370000000000005</v>
      </c>
      <c r="N3273" s="15">
        <v>41430</v>
      </c>
      <c r="O3273" s="14">
        <v>2.242</v>
      </c>
      <c r="Q3273" s="15">
        <v>41430</v>
      </c>
      <c r="R3273" s="14">
        <v>1.851</v>
      </c>
      <c r="T3273" s="15">
        <v>41430</v>
      </c>
      <c r="U3273" s="14">
        <v>1.8900000000000001</v>
      </c>
      <c r="W3273" s="15">
        <v>41430</v>
      </c>
      <c r="X3273" s="14">
        <v>5.7949999999999999</v>
      </c>
      <c r="Z3273" s="15">
        <v>41430</v>
      </c>
      <c r="AA3273" s="14">
        <v>1.746</v>
      </c>
      <c r="AC3273" s="14">
        <f t="shared" si="379"/>
        <v>2.7108520006179515</v>
      </c>
      <c r="AE3273" s="15">
        <v>41430</v>
      </c>
      <c r="AF3273" s="14">
        <v>2.0891999999999999</v>
      </c>
      <c r="AH3273" s="15">
        <v>41430</v>
      </c>
      <c r="AI3273" s="14">
        <v>2.0089999999999999</v>
      </c>
      <c r="AK3273" s="15">
        <v>41430</v>
      </c>
      <c r="AL3273" s="14">
        <v>1.9075</v>
      </c>
      <c r="AM3273" s="14">
        <f t="shared" si="374"/>
        <v>0.80335200061795153</v>
      </c>
      <c r="AN3273" s="15">
        <v>41430</v>
      </c>
      <c r="AO3273" s="14">
        <v>2.5326</v>
      </c>
      <c r="AP3273" s="14">
        <f t="shared" si="375"/>
        <v>-0.44340000000000002</v>
      </c>
      <c r="AQ3273" s="15">
        <v>41430</v>
      </c>
      <c r="AR3273" s="14">
        <v>3.2675000000000001</v>
      </c>
      <c r="AS3273" s="14">
        <f t="shared" si="376"/>
        <v>-1.2585000000000002</v>
      </c>
      <c r="AU3273" s="14">
        <f t="shared" si="380"/>
        <v>-0.39649999999999985</v>
      </c>
      <c r="AW3273" s="14">
        <f t="shared" si="377"/>
        <v>2.5354999999999999</v>
      </c>
      <c r="AY3273" s="14">
        <f t="shared" si="378"/>
        <v>2.2295000000000007</v>
      </c>
      <c r="BA3273" s="15">
        <v>41430</v>
      </c>
      <c r="BB3273" s="14">
        <v>293.25889999999998</v>
      </c>
      <c r="BD3273" s="15"/>
    </row>
    <row r="3274" spans="2:56" x14ac:dyDescent="0.2">
      <c r="B3274" s="15">
        <v>41431</v>
      </c>
      <c r="C3274" s="14">
        <v>1.5209999999999999</v>
      </c>
      <c r="E3274" s="15">
        <v>41431</v>
      </c>
      <c r="F3274" s="14">
        <v>2.113</v>
      </c>
      <c r="H3274" s="15">
        <v>41431</v>
      </c>
      <c r="I3274" s="14">
        <v>4.6909999999999998</v>
      </c>
      <c r="K3274" s="15">
        <v>41431</v>
      </c>
      <c r="L3274" s="14">
        <v>4.3639999999999999</v>
      </c>
      <c r="N3274" s="15">
        <v>41431</v>
      </c>
      <c r="O3274" s="14">
        <v>2.3010000000000002</v>
      </c>
      <c r="Q3274" s="15">
        <v>41431</v>
      </c>
      <c r="R3274" s="14">
        <v>1.8780000000000001</v>
      </c>
      <c r="T3274" s="15">
        <v>41431</v>
      </c>
      <c r="U3274" s="14">
        <v>1.9180000000000001</v>
      </c>
      <c r="W3274" s="15">
        <v>41431</v>
      </c>
      <c r="X3274" s="14">
        <v>6.0670000000000002</v>
      </c>
      <c r="Z3274" s="15">
        <v>41431</v>
      </c>
      <c r="AA3274" s="14">
        <v>1.766</v>
      </c>
      <c r="AC3274" s="14">
        <f t="shared" si="379"/>
        <v>2.8149561254441524</v>
      </c>
      <c r="AE3274" s="15">
        <v>41431</v>
      </c>
      <c r="AF3274" s="14">
        <v>2.0769000000000002</v>
      </c>
      <c r="AH3274" s="15">
        <v>41431</v>
      </c>
      <c r="AI3274" s="14">
        <v>2.024</v>
      </c>
      <c r="AK3274" s="15">
        <v>41431</v>
      </c>
      <c r="AL3274" s="14">
        <v>1.895</v>
      </c>
      <c r="AM3274" s="14">
        <f t="shared" si="374"/>
        <v>0.91995612544415239</v>
      </c>
      <c r="AN3274" s="15">
        <v>41431</v>
      </c>
      <c r="AO3274" s="14">
        <v>2.5103</v>
      </c>
      <c r="AP3274" s="14">
        <f t="shared" si="375"/>
        <v>-0.43339999999999979</v>
      </c>
      <c r="AQ3274" s="15">
        <v>41431</v>
      </c>
      <c r="AR3274" s="14">
        <v>3.2475000000000001</v>
      </c>
      <c r="AS3274" s="14">
        <f t="shared" si="376"/>
        <v>-1.2235</v>
      </c>
      <c r="AU3274" s="14">
        <f t="shared" si="380"/>
        <v>-0.37400000000000011</v>
      </c>
      <c r="AW3274" s="14">
        <f t="shared" si="377"/>
        <v>2.7959999999999998</v>
      </c>
      <c r="AY3274" s="14">
        <f t="shared" si="378"/>
        <v>2.4689999999999999</v>
      </c>
      <c r="BA3274" s="15">
        <v>41431</v>
      </c>
      <c r="BB3274" s="14">
        <v>316.9769</v>
      </c>
      <c r="BD3274" s="15"/>
    </row>
    <row r="3275" spans="2:56" x14ac:dyDescent="0.2">
      <c r="B3275" s="15">
        <v>41432</v>
      </c>
      <c r="C3275" s="14">
        <v>1.546</v>
      </c>
      <c r="E3275" s="15">
        <v>41432</v>
      </c>
      <c r="F3275" s="14">
        <v>2.129</v>
      </c>
      <c r="H3275" s="15">
        <v>41432</v>
      </c>
      <c r="I3275" s="14">
        <v>4.548</v>
      </c>
      <c r="K3275" s="15">
        <v>41432</v>
      </c>
      <c r="L3275" s="14">
        <v>4.1909999999999998</v>
      </c>
      <c r="N3275" s="15">
        <v>41432</v>
      </c>
      <c r="O3275" s="14">
        <v>2.335</v>
      </c>
      <c r="Q3275" s="15">
        <v>41432</v>
      </c>
      <c r="R3275" s="14">
        <v>1.8900000000000001</v>
      </c>
      <c r="T3275" s="15">
        <v>41432</v>
      </c>
      <c r="U3275" s="14">
        <v>1.9419999999999999</v>
      </c>
      <c r="W3275" s="15">
        <v>41432</v>
      </c>
      <c r="X3275" s="14">
        <v>6.1379999999999999</v>
      </c>
      <c r="Z3275" s="15">
        <v>41432</v>
      </c>
      <c r="AA3275" s="14">
        <v>1.798</v>
      </c>
      <c r="AC3275" s="14">
        <f t="shared" si="379"/>
        <v>2.7782695813378644</v>
      </c>
      <c r="AE3275" s="15">
        <v>41432</v>
      </c>
      <c r="AF3275" s="14">
        <v>2.1718000000000002</v>
      </c>
      <c r="AH3275" s="15">
        <v>41432</v>
      </c>
      <c r="AI3275" s="14">
        <v>2.069</v>
      </c>
      <c r="AK3275" s="15">
        <v>41432</v>
      </c>
      <c r="AL3275" s="14">
        <v>1.8824999999999998</v>
      </c>
      <c r="AM3275" s="14">
        <f t="shared" si="374"/>
        <v>0.89576958133786455</v>
      </c>
      <c r="AN3275" s="15">
        <v>41432</v>
      </c>
      <c r="AO3275" s="14">
        <v>2.5072000000000001</v>
      </c>
      <c r="AP3275" s="14">
        <f t="shared" si="375"/>
        <v>-0.33539999999999992</v>
      </c>
      <c r="AQ3275" s="15">
        <v>41432</v>
      </c>
      <c r="AR3275" s="14">
        <v>3.2349999999999999</v>
      </c>
      <c r="AS3275" s="14">
        <f t="shared" si="376"/>
        <v>-1.1659999999999999</v>
      </c>
      <c r="AU3275" s="14">
        <f t="shared" si="380"/>
        <v>-0.3364999999999998</v>
      </c>
      <c r="AW3275" s="14">
        <f t="shared" si="377"/>
        <v>2.6655000000000002</v>
      </c>
      <c r="AY3275" s="14">
        <f t="shared" si="378"/>
        <v>2.3085</v>
      </c>
      <c r="BA3275" s="15">
        <v>41432</v>
      </c>
      <c r="BB3275" s="14">
        <v>300.18029999999999</v>
      </c>
      <c r="BD3275" s="15"/>
    </row>
    <row r="3276" spans="2:56" x14ac:dyDescent="0.2">
      <c r="B3276" s="15">
        <v>41433</v>
      </c>
      <c r="C3276" s="14">
        <v>1.546</v>
      </c>
      <c r="E3276" s="15">
        <v>41433</v>
      </c>
      <c r="F3276" s="14">
        <v>2.129</v>
      </c>
      <c r="H3276" s="15">
        <v>41433</v>
      </c>
      <c r="I3276" s="14">
        <v>4.548</v>
      </c>
      <c r="K3276" s="15">
        <v>41433</v>
      </c>
      <c r="L3276" s="14">
        <v>4.1909999999999998</v>
      </c>
      <c r="N3276" s="15">
        <v>41433</v>
      </c>
      <c r="O3276" s="14">
        <v>2.335</v>
      </c>
      <c r="Q3276" s="15">
        <v>41433</v>
      </c>
      <c r="R3276" s="14">
        <v>1.8900000000000001</v>
      </c>
      <c r="T3276" s="15">
        <v>41433</v>
      </c>
      <c r="U3276" s="14">
        <v>1.9419999999999999</v>
      </c>
      <c r="W3276" s="15">
        <v>41433</v>
      </c>
      <c r="X3276" s="14">
        <v>6.1379999999999999</v>
      </c>
      <c r="Z3276" s="15">
        <v>41433</v>
      </c>
      <c r="AA3276" s="14">
        <v>1.798</v>
      </c>
      <c r="AC3276" s="14">
        <f t="shared" si="379"/>
        <v>2.7782695813378644</v>
      </c>
      <c r="AE3276" s="15">
        <v>41433</v>
      </c>
      <c r="AF3276" s="14">
        <v>2.1718000000000002</v>
      </c>
      <c r="AH3276" s="15">
        <v>41433</v>
      </c>
      <c r="AI3276" s="14">
        <v>2.069</v>
      </c>
      <c r="AK3276" s="15">
        <v>41433</v>
      </c>
      <c r="AL3276" s="14">
        <v>1.8824999999999998</v>
      </c>
      <c r="AM3276" s="14">
        <f t="shared" si="374"/>
        <v>0.89576958133786455</v>
      </c>
      <c r="AN3276" s="15">
        <v>41433</v>
      </c>
      <c r="AO3276" s="14">
        <v>2.5072000000000001</v>
      </c>
      <c r="AP3276" s="14">
        <f t="shared" si="375"/>
        <v>-0.33539999999999992</v>
      </c>
      <c r="AQ3276" s="15">
        <v>41433</v>
      </c>
      <c r="AR3276" s="14">
        <v>3.2349999999999999</v>
      </c>
      <c r="AS3276" s="14">
        <f t="shared" si="376"/>
        <v>-1.1659999999999999</v>
      </c>
      <c r="AU3276" s="14">
        <f t="shared" si="380"/>
        <v>-0.3364999999999998</v>
      </c>
      <c r="AW3276" s="14">
        <f t="shared" si="377"/>
        <v>2.6655000000000002</v>
      </c>
      <c r="AY3276" s="14">
        <f t="shared" si="378"/>
        <v>2.3085</v>
      </c>
      <c r="BA3276" s="15">
        <v>41433</v>
      </c>
      <c r="BB3276" s="14">
        <v>300.18029999999999</v>
      </c>
      <c r="BD3276" s="15"/>
    </row>
    <row r="3277" spans="2:56" x14ac:dyDescent="0.2">
      <c r="B3277" s="15">
        <v>41434</v>
      </c>
      <c r="C3277" s="14">
        <v>1.546</v>
      </c>
      <c r="E3277" s="15">
        <v>41434</v>
      </c>
      <c r="F3277" s="14">
        <v>2.129</v>
      </c>
      <c r="H3277" s="15">
        <v>41434</v>
      </c>
      <c r="I3277" s="14">
        <v>4.548</v>
      </c>
      <c r="K3277" s="15">
        <v>41434</v>
      </c>
      <c r="L3277" s="14">
        <v>4.1909999999999998</v>
      </c>
      <c r="N3277" s="15">
        <v>41434</v>
      </c>
      <c r="O3277" s="14">
        <v>2.335</v>
      </c>
      <c r="Q3277" s="15">
        <v>41434</v>
      </c>
      <c r="R3277" s="14">
        <v>1.8900000000000001</v>
      </c>
      <c r="T3277" s="15">
        <v>41434</v>
      </c>
      <c r="U3277" s="14">
        <v>1.9419999999999999</v>
      </c>
      <c r="W3277" s="15">
        <v>41434</v>
      </c>
      <c r="X3277" s="14">
        <v>6.1379999999999999</v>
      </c>
      <c r="Z3277" s="15">
        <v>41434</v>
      </c>
      <c r="AA3277" s="14">
        <v>1.798</v>
      </c>
      <c r="AC3277" s="14">
        <f t="shared" si="379"/>
        <v>2.7782695813378644</v>
      </c>
      <c r="AE3277" s="15">
        <v>41434</v>
      </c>
      <c r="AF3277" s="14">
        <v>2.1718000000000002</v>
      </c>
      <c r="AH3277" s="15">
        <v>41434</v>
      </c>
      <c r="AI3277" s="14">
        <v>2.069</v>
      </c>
      <c r="AK3277" s="15">
        <v>41434</v>
      </c>
      <c r="AL3277" s="14">
        <v>1.8824999999999998</v>
      </c>
      <c r="AM3277" s="14">
        <f t="shared" si="374"/>
        <v>0.89576958133786455</v>
      </c>
      <c r="AN3277" s="15">
        <v>41434</v>
      </c>
      <c r="AO3277" s="14">
        <v>2.5072000000000001</v>
      </c>
      <c r="AP3277" s="14">
        <f t="shared" si="375"/>
        <v>-0.33539999999999992</v>
      </c>
      <c r="AQ3277" s="15">
        <v>41434</v>
      </c>
      <c r="AR3277" s="14">
        <v>3.2349999999999999</v>
      </c>
      <c r="AS3277" s="14">
        <f t="shared" si="376"/>
        <v>-1.1659999999999999</v>
      </c>
      <c r="AU3277" s="14">
        <f t="shared" si="380"/>
        <v>-0.3364999999999998</v>
      </c>
      <c r="AW3277" s="14">
        <f t="shared" si="377"/>
        <v>2.6655000000000002</v>
      </c>
      <c r="AY3277" s="14">
        <f t="shared" si="378"/>
        <v>2.3085</v>
      </c>
      <c r="BA3277" s="15">
        <v>41434</v>
      </c>
      <c r="BB3277" s="14">
        <v>300.18029999999999</v>
      </c>
      <c r="BD3277" s="15"/>
    </row>
    <row r="3278" spans="2:56" x14ac:dyDescent="0.2">
      <c r="B3278" s="15">
        <v>41435</v>
      </c>
      <c r="C3278" s="14">
        <v>1.601</v>
      </c>
      <c r="E3278" s="15">
        <v>41435</v>
      </c>
      <c r="F3278" s="14">
        <v>2.1850000000000001</v>
      </c>
      <c r="H3278" s="15">
        <v>41435</v>
      </c>
      <c r="I3278" s="14">
        <v>4.5960000000000001</v>
      </c>
      <c r="K3278" s="15">
        <v>41435</v>
      </c>
      <c r="L3278" s="14">
        <v>4.2930000000000001</v>
      </c>
      <c r="N3278" s="15">
        <v>41435</v>
      </c>
      <c r="O3278" s="14">
        <v>2.3839999999999999</v>
      </c>
      <c r="Q3278" s="15">
        <v>41435</v>
      </c>
      <c r="R3278" s="14">
        <v>1.968</v>
      </c>
      <c r="T3278" s="15">
        <v>41435</v>
      </c>
      <c r="U3278" s="14">
        <v>2.0049999999999999</v>
      </c>
      <c r="W3278" s="15">
        <v>41435</v>
      </c>
      <c r="X3278" s="14">
        <v>6.2190000000000003</v>
      </c>
      <c r="Z3278" s="15">
        <v>41435</v>
      </c>
      <c r="AA3278" s="14">
        <v>1.867</v>
      </c>
      <c r="AC3278" s="14">
        <f t="shared" si="379"/>
        <v>2.8438745558473659</v>
      </c>
      <c r="AE3278" s="15">
        <v>41435</v>
      </c>
      <c r="AF3278" s="14">
        <v>2.2096999999999998</v>
      </c>
      <c r="AH3278" s="15">
        <v>41435</v>
      </c>
      <c r="AI3278" s="14">
        <v>2.1429999999999998</v>
      </c>
      <c r="AK3278" s="15">
        <v>41435</v>
      </c>
      <c r="AL3278" s="14">
        <v>1.875</v>
      </c>
      <c r="AM3278" s="14">
        <f t="shared" si="374"/>
        <v>0.96887455584736593</v>
      </c>
      <c r="AN3278" s="15">
        <v>41435</v>
      </c>
      <c r="AO3278" s="14">
        <v>2.4798</v>
      </c>
      <c r="AP3278" s="14">
        <f t="shared" si="375"/>
        <v>-0.27010000000000023</v>
      </c>
      <c r="AQ3278" s="15">
        <v>41435</v>
      </c>
      <c r="AR3278" s="14">
        <v>3.2475000000000001</v>
      </c>
      <c r="AS3278" s="14">
        <f t="shared" si="376"/>
        <v>-1.1045000000000003</v>
      </c>
      <c r="AU3278" s="14">
        <f t="shared" si="380"/>
        <v>-0.27400000000000002</v>
      </c>
      <c r="AW3278" s="14">
        <f t="shared" si="377"/>
        <v>2.7210000000000001</v>
      </c>
      <c r="AY3278" s="14">
        <f t="shared" si="378"/>
        <v>2.4180000000000001</v>
      </c>
      <c r="BA3278" s="15">
        <v>41435</v>
      </c>
      <c r="BB3278" s="14">
        <v>299.4905</v>
      </c>
      <c r="BD3278" s="15"/>
    </row>
    <row r="3279" spans="2:56" x14ac:dyDescent="0.2">
      <c r="B3279" s="15">
        <v>41436</v>
      </c>
      <c r="C3279" s="14">
        <v>1.6</v>
      </c>
      <c r="E3279" s="15">
        <v>41436</v>
      </c>
      <c r="F3279" s="14">
        <v>2.2130000000000001</v>
      </c>
      <c r="H3279" s="15">
        <v>41436</v>
      </c>
      <c r="I3279" s="14">
        <v>4.66</v>
      </c>
      <c r="K3279" s="15">
        <v>41436</v>
      </c>
      <c r="L3279" s="14">
        <v>4.367</v>
      </c>
      <c r="N3279" s="15">
        <v>41436</v>
      </c>
      <c r="O3279" s="14">
        <v>2.4300000000000002</v>
      </c>
      <c r="Q3279" s="15">
        <v>41436</v>
      </c>
      <c r="R3279" s="14">
        <v>1.992</v>
      </c>
      <c r="T3279" s="15">
        <v>41436</v>
      </c>
      <c r="U3279" s="14">
        <v>2.0350000000000001</v>
      </c>
      <c r="W3279" s="15">
        <v>41436</v>
      </c>
      <c r="X3279" s="14">
        <v>6.4569999999999999</v>
      </c>
      <c r="Z3279" s="15">
        <v>41436</v>
      </c>
      <c r="AA3279" s="14">
        <v>1.8980000000000001</v>
      </c>
      <c r="AC3279" s="14">
        <f t="shared" si="379"/>
        <v>2.8836823729337242</v>
      </c>
      <c r="AE3279" s="15">
        <v>41436</v>
      </c>
      <c r="AF3279" s="14">
        <v>2.1846000000000001</v>
      </c>
      <c r="AH3279" s="15">
        <v>41436</v>
      </c>
      <c r="AI3279" s="14">
        <v>2.1739999999999999</v>
      </c>
      <c r="AK3279" s="15">
        <v>41436</v>
      </c>
      <c r="AL3279" s="14">
        <v>1.835</v>
      </c>
      <c r="AM3279" s="14">
        <f t="shared" si="374"/>
        <v>1.0486823729337242</v>
      </c>
      <c r="AN3279" s="15">
        <v>41436</v>
      </c>
      <c r="AO3279" s="14">
        <v>2.452</v>
      </c>
      <c r="AP3279" s="14">
        <f t="shared" si="375"/>
        <v>-0.26739999999999986</v>
      </c>
      <c r="AQ3279" s="15">
        <v>41436</v>
      </c>
      <c r="AR3279" s="14">
        <v>3.2</v>
      </c>
      <c r="AS3279" s="14">
        <f t="shared" si="376"/>
        <v>-1.0260000000000002</v>
      </c>
      <c r="AU3279" s="14">
        <f t="shared" si="380"/>
        <v>-0.23499999999999988</v>
      </c>
      <c r="AW3279" s="14">
        <f t="shared" si="377"/>
        <v>2.8250000000000002</v>
      </c>
      <c r="AY3279" s="14">
        <f t="shared" si="378"/>
        <v>2.532</v>
      </c>
      <c r="BA3279" s="15">
        <v>41436</v>
      </c>
      <c r="BB3279" s="14">
        <v>305.9649</v>
      </c>
      <c r="BD3279" s="15"/>
    </row>
    <row r="3280" spans="2:56" x14ac:dyDescent="0.2">
      <c r="B3280" s="15">
        <v>41437</v>
      </c>
      <c r="C3280" s="14">
        <v>1.585</v>
      </c>
      <c r="E3280" s="15">
        <v>41437</v>
      </c>
      <c r="F3280" s="14">
        <v>2.1960000000000002</v>
      </c>
      <c r="H3280" s="15">
        <v>41437</v>
      </c>
      <c r="I3280" s="14">
        <v>4.6269999999999998</v>
      </c>
      <c r="K3280" s="15">
        <v>41437</v>
      </c>
      <c r="L3280" s="14">
        <v>4.3849999999999998</v>
      </c>
      <c r="N3280" s="15">
        <v>41437</v>
      </c>
      <c r="O3280" s="14">
        <v>2.41</v>
      </c>
      <c r="Q3280" s="15">
        <v>41437</v>
      </c>
      <c r="R3280" s="14">
        <v>1.9649999999999999</v>
      </c>
      <c r="T3280" s="15">
        <v>41437</v>
      </c>
      <c r="U3280" s="14">
        <v>2.012</v>
      </c>
      <c r="W3280" s="15">
        <v>41437</v>
      </c>
      <c r="X3280" s="14">
        <v>6.4180000000000001</v>
      </c>
      <c r="Z3280" s="15">
        <v>41437</v>
      </c>
      <c r="AA3280" s="14">
        <v>1.8679999999999999</v>
      </c>
      <c r="AC3280" s="14">
        <f t="shared" si="379"/>
        <v>2.8699527267109528</v>
      </c>
      <c r="AE3280" s="15">
        <v>41437</v>
      </c>
      <c r="AF3280" s="14">
        <v>2.2280000000000002</v>
      </c>
      <c r="AH3280" s="15">
        <v>41437</v>
      </c>
      <c r="AI3280" s="14">
        <v>2.1440000000000001</v>
      </c>
      <c r="AK3280" s="15">
        <v>41437</v>
      </c>
      <c r="AL3280" s="14">
        <v>1.8525</v>
      </c>
      <c r="AM3280" s="14">
        <f t="shared" si="374"/>
        <v>1.0174527267109528</v>
      </c>
      <c r="AN3280" s="15">
        <v>41437</v>
      </c>
      <c r="AO3280" s="14">
        <v>2.4698000000000002</v>
      </c>
      <c r="AP3280" s="14">
        <f t="shared" si="375"/>
        <v>-0.24180000000000001</v>
      </c>
      <c r="AQ3280" s="15">
        <v>41437</v>
      </c>
      <c r="AR3280" s="14">
        <v>3.2250000000000001</v>
      </c>
      <c r="AS3280" s="14">
        <f t="shared" si="376"/>
        <v>-1.081</v>
      </c>
      <c r="AU3280" s="14">
        <f t="shared" si="380"/>
        <v>-0.26750000000000007</v>
      </c>
      <c r="AW3280" s="14">
        <f t="shared" si="377"/>
        <v>2.7744999999999997</v>
      </c>
      <c r="AY3280" s="14">
        <f t="shared" si="378"/>
        <v>2.5324999999999998</v>
      </c>
      <c r="BA3280" s="15">
        <v>41437</v>
      </c>
      <c r="BB3280" s="14">
        <v>304.22500000000002</v>
      </c>
      <c r="BD3280" s="15"/>
    </row>
    <row r="3281" spans="2:56" x14ac:dyDescent="0.2">
      <c r="B3281" s="15">
        <v>41438</v>
      </c>
      <c r="C3281" s="14">
        <v>1.5609999999999999</v>
      </c>
      <c r="E3281" s="15">
        <v>41438</v>
      </c>
      <c r="F3281" s="14">
        <v>2.1629999999999998</v>
      </c>
      <c r="H3281" s="15">
        <v>41438</v>
      </c>
      <c r="I3281" s="14">
        <v>4.6180000000000003</v>
      </c>
      <c r="K3281" s="15">
        <v>41438</v>
      </c>
      <c r="L3281" s="14">
        <v>4.3600000000000003</v>
      </c>
      <c r="N3281" s="15">
        <v>41438</v>
      </c>
      <c r="O3281" s="14">
        <v>2.3879999999999999</v>
      </c>
      <c r="Q3281" s="15">
        <v>41438</v>
      </c>
      <c r="R3281" s="14">
        <v>1.9359999999999999</v>
      </c>
      <c r="T3281" s="15">
        <v>41438</v>
      </c>
      <c r="U3281" s="14">
        <v>1.9790000000000001</v>
      </c>
      <c r="W3281" s="15">
        <v>41438</v>
      </c>
      <c r="X3281" s="14">
        <v>6.5209999999999999</v>
      </c>
      <c r="Z3281" s="15">
        <v>41438</v>
      </c>
      <c r="AA3281" s="14">
        <v>1.825</v>
      </c>
      <c r="AC3281" s="14">
        <f t="shared" si="379"/>
        <v>2.8483826664606826</v>
      </c>
      <c r="AE3281" s="15">
        <v>41438</v>
      </c>
      <c r="AF3281" s="14">
        <v>2.1488999999999998</v>
      </c>
      <c r="AH3281" s="15">
        <v>41438</v>
      </c>
      <c r="AI3281" s="14">
        <v>2.1219999999999999</v>
      </c>
      <c r="AK3281" s="15">
        <v>41438</v>
      </c>
      <c r="AL3281" s="14">
        <v>1.8174999999999999</v>
      </c>
      <c r="AM3281" s="14">
        <f t="shared" si="374"/>
        <v>1.0308826664606827</v>
      </c>
      <c r="AN3281" s="15">
        <v>41438</v>
      </c>
      <c r="AO3281" s="14">
        <v>2.4369999999999998</v>
      </c>
      <c r="AP3281" s="14">
        <f t="shared" si="375"/>
        <v>-0.28810000000000002</v>
      </c>
      <c r="AQ3281" s="15">
        <v>41438</v>
      </c>
      <c r="AR3281" s="14">
        <v>3.2</v>
      </c>
      <c r="AS3281" s="14">
        <f t="shared" si="376"/>
        <v>-1.0780000000000003</v>
      </c>
      <c r="AU3281" s="14">
        <f t="shared" si="380"/>
        <v>-0.25649999999999995</v>
      </c>
      <c r="AW3281" s="14">
        <f t="shared" si="377"/>
        <v>2.8005000000000004</v>
      </c>
      <c r="AY3281" s="14">
        <f t="shared" si="378"/>
        <v>2.5425000000000004</v>
      </c>
      <c r="BA3281" s="15">
        <v>41438</v>
      </c>
      <c r="BB3281" s="14">
        <v>305.62740000000002</v>
      </c>
      <c r="BD3281" s="15"/>
    </row>
    <row r="3282" spans="2:56" x14ac:dyDescent="0.2">
      <c r="B3282" s="15">
        <v>41439</v>
      </c>
      <c r="C3282" s="14">
        <v>1.514</v>
      </c>
      <c r="E3282" s="15">
        <v>41439</v>
      </c>
      <c r="F3282" s="14">
        <v>2.089</v>
      </c>
      <c r="H3282" s="15">
        <v>41439</v>
      </c>
      <c r="I3282" s="14">
        <v>4.585</v>
      </c>
      <c r="K3282" s="15">
        <v>41439</v>
      </c>
      <c r="L3282" s="14">
        <v>4.2789999999999999</v>
      </c>
      <c r="N3282" s="15">
        <v>41439</v>
      </c>
      <c r="O3282" s="14">
        <v>2.3170000000000002</v>
      </c>
      <c r="Q3282" s="15">
        <v>41439</v>
      </c>
      <c r="R3282" s="14">
        <v>1.879</v>
      </c>
      <c r="T3282" s="15">
        <v>41439</v>
      </c>
      <c r="U3282" s="14">
        <v>1.915</v>
      </c>
      <c r="W3282" s="15">
        <v>41439</v>
      </c>
      <c r="X3282" s="14">
        <v>6.3029999999999999</v>
      </c>
      <c r="Z3282" s="15">
        <v>41439</v>
      </c>
      <c r="AA3282" s="14">
        <v>1.764</v>
      </c>
      <c r="AC3282" s="14">
        <f t="shared" si="379"/>
        <v>2.7840026262938355</v>
      </c>
      <c r="AE3282" s="15">
        <v>41439</v>
      </c>
      <c r="AF3282" s="14">
        <v>2.1295000000000002</v>
      </c>
      <c r="AH3282" s="15">
        <v>41439</v>
      </c>
      <c r="AI3282" s="14">
        <v>2.0609999999999999</v>
      </c>
      <c r="AK3282" s="15">
        <v>41439</v>
      </c>
      <c r="AL3282" s="14">
        <v>1.835</v>
      </c>
      <c r="AM3282" s="14">
        <f t="shared" si="374"/>
        <v>0.94900262629383558</v>
      </c>
      <c r="AN3282" s="15">
        <v>41439</v>
      </c>
      <c r="AO3282" s="14">
        <v>2.4779999999999998</v>
      </c>
      <c r="AP3282" s="14">
        <f t="shared" si="375"/>
        <v>-0.34849999999999959</v>
      </c>
      <c r="AQ3282" s="15">
        <v>41439</v>
      </c>
      <c r="AR3282" s="14">
        <v>3.2275</v>
      </c>
      <c r="AS3282" s="14">
        <f t="shared" si="376"/>
        <v>-1.1665000000000001</v>
      </c>
      <c r="AU3282" s="14">
        <f t="shared" si="380"/>
        <v>-0.32099999999999995</v>
      </c>
      <c r="AW3282" s="14">
        <f t="shared" si="377"/>
        <v>2.75</v>
      </c>
      <c r="AY3282" s="14">
        <f t="shared" si="378"/>
        <v>2.444</v>
      </c>
      <c r="BA3282" s="15">
        <v>41439</v>
      </c>
      <c r="BB3282" s="14">
        <v>307.0523</v>
      </c>
      <c r="BD3282" s="15"/>
    </row>
    <row r="3283" spans="2:56" x14ac:dyDescent="0.2">
      <c r="B3283" s="15">
        <v>41440</v>
      </c>
      <c r="C3283" s="14">
        <v>1.514</v>
      </c>
      <c r="E3283" s="15">
        <v>41440</v>
      </c>
      <c r="F3283" s="14">
        <v>2.089</v>
      </c>
      <c r="H3283" s="15">
        <v>41440</v>
      </c>
      <c r="I3283" s="14">
        <v>4.585</v>
      </c>
      <c r="K3283" s="15">
        <v>41440</v>
      </c>
      <c r="L3283" s="14">
        <v>4.2789999999999999</v>
      </c>
      <c r="N3283" s="15">
        <v>41440</v>
      </c>
      <c r="O3283" s="14">
        <v>2.3170000000000002</v>
      </c>
      <c r="Q3283" s="15">
        <v>41440</v>
      </c>
      <c r="R3283" s="14">
        <v>1.879</v>
      </c>
      <c r="T3283" s="15">
        <v>41440</v>
      </c>
      <c r="U3283" s="14">
        <v>1.915</v>
      </c>
      <c r="W3283" s="15">
        <v>41440</v>
      </c>
      <c r="X3283" s="14">
        <v>6.3029999999999999</v>
      </c>
      <c r="Z3283" s="15">
        <v>41440</v>
      </c>
      <c r="AA3283" s="14">
        <v>1.764</v>
      </c>
      <c r="AC3283" s="14">
        <f t="shared" si="379"/>
        <v>2.7840026262938355</v>
      </c>
      <c r="AE3283" s="15">
        <v>41440</v>
      </c>
      <c r="AF3283" s="14">
        <v>2.1295000000000002</v>
      </c>
      <c r="AH3283" s="15">
        <v>41440</v>
      </c>
      <c r="AI3283" s="14">
        <v>2.0609999999999999</v>
      </c>
      <c r="AK3283" s="15">
        <v>41440</v>
      </c>
      <c r="AL3283" s="14">
        <v>1.835</v>
      </c>
      <c r="AM3283" s="14">
        <f t="shared" si="374"/>
        <v>0.94900262629383558</v>
      </c>
      <c r="AN3283" s="15">
        <v>41440</v>
      </c>
      <c r="AO3283" s="14">
        <v>2.4779999999999998</v>
      </c>
      <c r="AP3283" s="14">
        <f t="shared" si="375"/>
        <v>-0.34849999999999959</v>
      </c>
      <c r="AQ3283" s="15">
        <v>41440</v>
      </c>
      <c r="AR3283" s="14">
        <v>3.2275</v>
      </c>
      <c r="AS3283" s="14">
        <f t="shared" si="376"/>
        <v>-1.1665000000000001</v>
      </c>
      <c r="AU3283" s="14">
        <f t="shared" si="380"/>
        <v>-0.32099999999999995</v>
      </c>
      <c r="AW3283" s="14">
        <f t="shared" si="377"/>
        <v>2.75</v>
      </c>
      <c r="AY3283" s="14">
        <f t="shared" si="378"/>
        <v>2.444</v>
      </c>
      <c r="BA3283" s="15">
        <v>41440</v>
      </c>
      <c r="BB3283" s="14">
        <v>307.0523</v>
      </c>
      <c r="BD3283" s="15"/>
    </row>
    <row r="3284" spans="2:56" x14ac:dyDescent="0.2">
      <c r="B3284" s="15">
        <v>41441</v>
      </c>
      <c r="C3284" s="14">
        <v>1.514</v>
      </c>
      <c r="E3284" s="15">
        <v>41441</v>
      </c>
      <c r="F3284" s="14">
        <v>2.089</v>
      </c>
      <c r="H3284" s="15">
        <v>41441</v>
      </c>
      <c r="I3284" s="14">
        <v>4.585</v>
      </c>
      <c r="K3284" s="15">
        <v>41441</v>
      </c>
      <c r="L3284" s="14">
        <v>4.2789999999999999</v>
      </c>
      <c r="N3284" s="15">
        <v>41441</v>
      </c>
      <c r="O3284" s="14">
        <v>2.3170000000000002</v>
      </c>
      <c r="Q3284" s="15">
        <v>41441</v>
      </c>
      <c r="R3284" s="14">
        <v>1.879</v>
      </c>
      <c r="T3284" s="15">
        <v>41441</v>
      </c>
      <c r="U3284" s="14">
        <v>1.915</v>
      </c>
      <c r="W3284" s="15">
        <v>41441</v>
      </c>
      <c r="X3284" s="14">
        <v>6.3029999999999999</v>
      </c>
      <c r="Z3284" s="15">
        <v>41441</v>
      </c>
      <c r="AA3284" s="14">
        <v>1.764</v>
      </c>
      <c r="AC3284" s="14">
        <f t="shared" si="379"/>
        <v>2.7840026262938355</v>
      </c>
      <c r="AE3284" s="15">
        <v>41441</v>
      </c>
      <c r="AF3284" s="14">
        <v>2.1295000000000002</v>
      </c>
      <c r="AH3284" s="15">
        <v>41441</v>
      </c>
      <c r="AI3284" s="14">
        <v>2.0609999999999999</v>
      </c>
      <c r="AK3284" s="15">
        <v>41441</v>
      </c>
      <c r="AL3284" s="14">
        <v>1.835</v>
      </c>
      <c r="AM3284" s="14">
        <f t="shared" si="374"/>
        <v>0.94900262629383558</v>
      </c>
      <c r="AN3284" s="15">
        <v>41441</v>
      </c>
      <c r="AO3284" s="14">
        <v>2.4779999999999998</v>
      </c>
      <c r="AP3284" s="14">
        <f t="shared" si="375"/>
        <v>-0.34849999999999959</v>
      </c>
      <c r="AQ3284" s="15">
        <v>41441</v>
      </c>
      <c r="AR3284" s="14">
        <v>3.2275</v>
      </c>
      <c r="AS3284" s="14">
        <f t="shared" si="376"/>
        <v>-1.1665000000000001</v>
      </c>
      <c r="AU3284" s="14">
        <f t="shared" si="380"/>
        <v>-0.32099999999999995</v>
      </c>
      <c r="AW3284" s="14">
        <f t="shared" si="377"/>
        <v>2.75</v>
      </c>
      <c r="AY3284" s="14">
        <f t="shared" si="378"/>
        <v>2.444</v>
      </c>
      <c r="BA3284" s="15">
        <v>41441</v>
      </c>
      <c r="BB3284" s="14">
        <v>307.0523</v>
      </c>
      <c r="BD3284" s="15"/>
    </row>
    <row r="3285" spans="2:56" x14ac:dyDescent="0.2">
      <c r="B3285" s="15">
        <v>41442</v>
      </c>
      <c r="C3285" s="14">
        <v>1.5209999999999999</v>
      </c>
      <c r="E3285" s="15">
        <v>41442</v>
      </c>
      <c r="F3285" s="14">
        <v>2.0880000000000001</v>
      </c>
      <c r="H3285" s="15">
        <v>41442</v>
      </c>
      <c r="I3285" s="14">
        <v>4.5830000000000002</v>
      </c>
      <c r="K3285" s="15">
        <v>41442</v>
      </c>
      <c r="L3285" s="14">
        <v>4.266</v>
      </c>
      <c r="N3285" s="15">
        <v>41442</v>
      </c>
      <c r="O3285" s="14">
        <v>2.3159999999999998</v>
      </c>
      <c r="Q3285" s="15">
        <v>41442</v>
      </c>
      <c r="R3285" s="14">
        <v>1.88</v>
      </c>
      <c r="T3285" s="15">
        <v>41442</v>
      </c>
      <c r="U3285" s="14">
        <v>1.909</v>
      </c>
      <c r="W3285" s="15">
        <v>41442</v>
      </c>
      <c r="X3285" s="14">
        <v>6.2489999999999997</v>
      </c>
      <c r="Z3285" s="15">
        <v>41442</v>
      </c>
      <c r="AA3285" s="14">
        <v>1.768</v>
      </c>
      <c r="AC3285" s="14">
        <f t="shared" si="379"/>
        <v>2.7814514135640351</v>
      </c>
      <c r="AE3285" s="15">
        <v>41442</v>
      </c>
      <c r="AF3285" s="14">
        <v>2.1817000000000002</v>
      </c>
      <c r="AH3285" s="15">
        <v>41442</v>
      </c>
      <c r="AI3285" s="14">
        <v>2.077</v>
      </c>
      <c r="AK3285" s="15">
        <v>41442</v>
      </c>
      <c r="AL3285" s="14">
        <v>1.8399999999999999</v>
      </c>
      <c r="AM3285" s="14">
        <f t="shared" si="374"/>
        <v>0.94145141356403528</v>
      </c>
      <c r="AN3285" s="15">
        <v>41442</v>
      </c>
      <c r="AO3285" s="14">
        <v>2.4820000000000002</v>
      </c>
      <c r="AP3285" s="14">
        <f t="shared" si="375"/>
        <v>-0.30030000000000001</v>
      </c>
      <c r="AQ3285" s="15">
        <v>41442</v>
      </c>
      <c r="AR3285" s="14">
        <v>3.2475000000000001</v>
      </c>
      <c r="AS3285" s="14">
        <f t="shared" si="376"/>
        <v>-1.1705000000000001</v>
      </c>
      <c r="AU3285" s="14">
        <f t="shared" si="380"/>
        <v>-0.31899999999999995</v>
      </c>
      <c r="AW3285" s="14">
        <f t="shared" si="377"/>
        <v>2.7430000000000003</v>
      </c>
      <c r="AY3285" s="14">
        <f t="shared" si="378"/>
        <v>2.4260000000000002</v>
      </c>
      <c r="BA3285" s="15">
        <v>41442</v>
      </c>
      <c r="BB3285" s="14">
        <v>306.19470000000001</v>
      </c>
      <c r="BD3285" s="15"/>
    </row>
    <row r="3286" spans="2:56" x14ac:dyDescent="0.2">
      <c r="B3286" s="15">
        <v>41443</v>
      </c>
      <c r="C3286" s="14">
        <v>1.5699999999999998</v>
      </c>
      <c r="E3286" s="15">
        <v>41443</v>
      </c>
      <c r="F3286" s="14">
        <v>2.129</v>
      </c>
      <c r="H3286" s="15">
        <v>41443</v>
      </c>
      <c r="I3286" s="14">
        <v>4.5519999999999996</v>
      </c>
      <c r="K3286" s="15">
        <v>41443</v>
      </c>
      <c r="L3286" s="14">
        <v>4.2880000000000003</v>
      </c>
      <c r="N3286" s="15">
        <v>41443</v>
      </c>
      <c r="O3286" s="14">
        <v>2.363</v>
      </c>
      <c r="Q3286" s="15">
        <v>41443</v>
      </c>
      <c r="R3286" s="14">
        <v>1.9300000000000002</v>
      </c>
      <c r="T3286" s="15">
        <v>41443</v>
      </c>
      <c r="U3286" s="14">
        <v>1.9550000000000001</v>
      </c>
      <c r="W3286" s="15">
        <v>41443</v>
      </c>
      <c r="X3286" s="14">
        <v>6.1070000000000002</v>
      </c>
      <c r="Z3286" s="15">
        <v>41443</v>
      </c>
      <c r="AA3286" s="14">
        <v>1.81</v>
      </c>
      <c r="AC3286" s="14">
        <f t="shared" si="379"/>
        <v>2.8072652556774287</v>
      </c>
      <c r="AE3286" s="15">
        <v>41443</v>
      </c>
      <c r="AF3286" s="14">
        <v>2.1854</v>
      </c>
      <c r="AH3286" s="15">
        <v>41443</v>
      </c>
      <c r="AI3286" s="14">
        <v>2.1379999999999999</v>
      </c>
      <c r="AK3286" s="15">
        <v>41443</v>
      </c>
      <c r="AL3286" s="14">
        <v>1.85</v>
      </c>
      <c r="AM3286" s="14">
        <f t="shared" si="374"/>
        <v>0.95726525567742859</v>
      </c>
      <c r="AN3286" s="15">
        <v>41443</v>
      </c>
      <c r="AO3286" s="14">
        <v>2.4929999999999999</v>
      </c>
      <c r="AP3286" s="14">
        <f t="shared" si="375"/>
        <v>-0.30759999999999987</v>
      </c>
      <c r="AQ3286" s="15">
        <v>41443</v>
      </c>
      <c r="AR3286" s="14">
        <v>3.2850000000000001</v>
      </c>
      <c r="AS3286" s="14">
        <f t="shared" si="376"/>
        <v>-1.1470000000000002</v>
      </c>
      <c r="AU3286" s="14">
        <f t="shared" si="380"/>
        <v>-0.28000000000000025</v>
      </c>
      <c r="AW3286" s="14">
        <f t="shared" si="377"/>
        <v>2.7019999999999995</v>
      </c>
      <c r="AY3286" s="14">
        <f t="shared" si="378"/>
        <v>2.4380000000000002</v>
      </c>
      <c r="BA3286" s="15">
        <v>41443</v>
      </c>
      <c r="BB3286" s="14">
        <v>298.19240000000002</v>
      </c>
      <c r="BD3286" s="15"/>
    </row>
    <row r="3287" spans="2:56" x14ac:dyDescent="0.2">
      <c r="B3287" s="15">
        <v>41444</v>
      </c>
      <c r="C3287" s="14">
        <v>1.5580000000000001</v>
      </c>
      <c r="E3287" s="15">
        <v>41444</v>
      </c>
      <c r="F3287" s="14">
        <v>2.109</v>
      </c>
      <c r="H3287" s="15">
        <v>41444</v>
      </c>
      <c r="I3287" s="14">
        <v>4.532</v>
      </c>
      <c r="K3287" s="15">
        <v>41444</v>
      </c>
      <c r="L3287" s="14">
        <v>4.2569999999999997</v>
      </c>
      <c r="N3287" s="15">
        <v>41444</v>
      </c>
      <c r="O3287" s="14">
        <v>2.355</v>
      </c>
      <c r="Q3287" s="15">
        <v>41444</v>
      </c>
      <c r="R3287" s="14">
        <v>1.92</v>
      </c>
      <c r="T3287" s="15">
        <v>41444</v>
      </c>
      <c r="U3287" s="14">
        <v>1.9370000000000001</v>
      </c>
      <c r="W3287" s="15">
        <v>41444</v>
      </c>
      <c r="X3287" s="14">
        <v>6.069</v>
      </c>
      <c r="Z3287" s="15">
        <v>41444</v>
      </c>
      <c r="AA3287" s="14">
        <v>1.8050000000000002</v>
      </c>
      <c r="AC3287" s="14">
        <f t="shared" si="379"/>
        <v>2.7883389463927077</v>
      </c>
      <c r="AE3287" s="15">
        <v>41444</v>
      </c>
      <c r="AF3287" s="14">
        <v>2.3527</v>
      </c>
      <c r="AH3287" s="15">
        <v>41444</v>
      </c>
      <c r="AI3287" s="14">
        <v>2.1320000000000001</v>
      </c>
      <c r="AK3287" s="15">
        <v>41444</v>
      </c>
      <c r="AL3287" s="14">
        <v>1.8505</v>
      </c>
      <c r="AM3287" s="14">
        <f t="shared" si="374"/>
        <v>0.93783894639270771</v>
      </c>
      <c r="AN3287" s="15">
        <v>41444</v>
      </c>
      <c r="AO3287" s="14">
        <v>2.4580000000000002</v>
      </c>
      <c r="AP3287" s="14">
        <f t="shared" si="375"/>
        <v>-0.10530000000000017</v>
      </c>
      <c r="AQ3287" s="15">
        <v>41444</v>
      </c>
      <c r="AR3287" s="14">
        <v>3.32</v>
      </c>
      <c r="AS3287" s="14">
        <f t="shared" si="376"/>
        <v>-1.1879999999999997</v>
      </c>
      <c r="AU3287" s="14">
        <f t="shared" si="380"/>
        <v>-0.29249999999999998</v>
      </c>
      <c r="AW3287" s="14">
        <f t="shared" si="377"/>
        <v>2.6814999999999998</v>
      </c>
      <c r="AY3287" s="14">
        <f t="shared" si="378"/>
        <v>2.4064999999999994</v>
      </c>
      <c r="BA3287" s="15">
        <v>41444</v>
      </c>
      <c r="BB3287" s="14">
        <v>297.45929999999998</v>
      </c>
      <c r="BD3287" s="15"/>
    </row>
    <row r="3288" spans="2:56" x14ac:dyDescent="0.2">
      <c r="B3288" s="15">
        <v>41445</v>
      </c>
      <c r="C3288" s="14">
        <v>1.665</v>
      </c>
      <c r="E3288" s="15">
        <v>41445</v>
      </c>
      <c r="F3288" s="14">
        <v>2.266</v>
      </c>
      <c r="H3288" s="15">
        <v>41445</v>
      </c>
      <c r="I3288" s="14">
        <v>4.8540000000000001</v>
      </c>
      <c r="K3288" s="15">
        <v>41445</v>
      </c>
      <c r="L3288" s="14">
        <v>4.5449999999999999</v>
      </c>
      <c r="N3288" s="15">
        <v>41445</v>
      </c>
      <c r="O3288" s="14">
        <v>2.5470000000000002</v>
      </c>
      <c r="Q3288" s="15">
        <v>41445</v>
      </c>
      <c r="R3288" s="14">
        <v>2.0670000000000002</v>
      </c>
      <c r="T3288" s="15">
        <v>41445</v>
      </c>
      <c r="U3288" s="14">
        <v>2.0830000000000002</v>
      </c>
      <c r="W3288" s="15">
        <v>41445</v>
      </c>
      <c r="X3288" s="14">
        <v>6.4089999999999998</v>
      </c>
      <c r="Z3288" s="15">
        <v>41445</v>
      </c>
      <c r="AA3288" s="14">
        <v>1.9419999999999999</v>
      </c>
      <c r="AC3288" s="14">
        <f t="shared" si="379"/>
        <v>2.9838067356712497</v>
      </c>
      <c r="AE3288" s="15">
        <v>41445</v>
      </c>
      <c r="AF3288" s="14">
        <v>2.4144000000000001</v>
      </c>
      <c r="AH3288" s="15">
        <v>41445</v>
      </c>
      <c r="AI3288" s="14">
        <v>2.294</v>
      </c>
      <c r="AK3288" s="15">
        <v>41445</v>
      </c>
      <c r="AL3288" s="14">
        <v>1.835</v>
      </c>
      <c r="AM3288" s="14">
        <f t="shared" si="374"/>
        <v>1.1488067356712497</v>
      </c>
      <c r="AN3288" s="15">
        <v>41445</v>
      </c>
      <c r="AO3288" s="14">
        <v>2.3890000000000002</v>
      </c>
      <c r="AP3288" s="14">
        <f t="shared" si="375"/>
        <v>2.5399999999999867E-2</v>
      </c>
      <c r="AQ3288" s="15">
        <v>41445</v>
      </c>
      <c r="AR3288" s="14">
        <v>3.3475000000000001</v>
      </c>
      <c r="AS3288" s="14">
        <f t="shared" si="376"/>
        <v>-1.0535000000000001</v>
      </c>
      <c r="AU3288" s="14">
        <f t="shared" si="380"/>
        <v>-0.16999999999999993</v>
      </c>
      <c r="AW3288" s="14">
        <f t="shared" si="377"/>
        <v>3.0190000000000001</v>
      </c>
      <c r="AY3288" s="14">
        <f t="shared" si="378"/>
        <v>2.71</v>
      </c>
      <c r="BA3288" s="15">
        <v>41445</v>
      </c>
      <c r="BB3288" s="14">
        <v>318.9015</v>
      </c>
      <c r="BD3288" s="15"/>
    </row>
    <row r="3289" spans="2:56" x14ac:dyDescent="0.2">
      <c r="B3289" s="15">
        <v>41446</v>
      </c>
      <c r="C3289" s="14">
        <v>1.7250000000000001</v>
      </c>
      <c r="E3289" s="15">
        <v>41446</v>
      </c>
      <c r="F3289" s="14">
        <v>2.3199999999999998</v>
      </c>
      <c r="H3289" s="15">
        <v>41446</v>
      </c>
      <c r="I3289" s="14">
        <v>4.9119999999999999</v>
      </c>
      <c r="K3289" s="15">
        <v>41446</v>
      </c>
      <c r="L3289" s="14">
        <v>4.6189999999999998</v>
      </c>
      <c r="N3289" s="15">
        <v>41446</v>
      </c>
      <c r="O3289" s="14">
        <v>2.629</v>
      </c>
      <c r="Q3289" s="15">
        <v>41446</v>
      </c>
      <c r="R3289" s="14">
        <v>2.129</v>
      </c>
      <c r="T3289" s="15">
        <v>41446</v>
      </c>
      <c r="U3289" s="14">
        <v>2.1419999999999999</v>
      </c>
      <c r="W3289" s="15">
        <v>41446</v>
      </c>
      <c r="X3289" s="14">
        <v>6.4290000000000003</v>
      </c>
      <c r="Z3289" s="15">
        <v>41446</v>
      </c>
      <c r="AA3289" s="14">
        <v>2.0030000000000001</v>
      </c>
      <c r="AC3289" s="14">
        <f t="shared" si="379"/>
        <v>3.0447594623822027</v>
      </c>
      <c r="AE3289" s="15">
        <v>41446</v>
      </c>
      <c r="AF3289" s="14">
        <v>2.5310000000000001</v>
      </c>
      <c r="AH3289" s="15">
        <v>41446</v>
      </c>
      <c r="AI3289" s="14">
        <v>2.4039999999999999</v>
      </c>
      <c r="AK3289" s="15">
        <v>41446</v>
      </c>
      <c r="AL3289" s="14">
        <v>1.8050000000000002</v>
      </c>
      <c r="AM3289" s="14">
        <f t="shared" si="374"/>
        <v>1.2397594623822026</v>
      </c>
      <c r="AN3289" s="15">
        <v>41446</v>
      </c>
      <c r="AO3289" s="14">
        <v>2.3380000000000001</v>
      </c>
      <c r="AP3289" s="14">
        <f t="shared" si="375"/>
        <v>0.19300000000000006</v>
      </c>
      <c r="AQ3289" s="15">
        <v>41446</v>
      </c>
      <c r="AR3289" s="14">
        <v>3.355</v>
      </c>
      <c r="AS3289" s="14">
        <f t="shared" si="376"/>
        <v>-0.95100000000000007</v>
      </c>
      <c r="AU3289" s="14">
        <f t="shared" si="380"/>
        <v>-8.0000000000000071E-2</v>
      </c>
      <c r="AW3289" s="14">
        <f t="shared" si="377"/>
        <v>3.1069999999999998</v>
      </c>
      <c r="AY3289" s="14">
        <f t="shared" si="378"/>
        <v>2.8139999999999996</v>
      </c>
      <c r="BA3289" s="15">
        <v>41446</v>
      </c>
      <c r="BB3289" s="14">
        <v>318.74540000000002</v>
      </c>
      <c r="BD3289" s="15"/>
    </row>
    <row r="3290" spans="2:56" x14ac:dyDescent="0.2">
      <c r="B3290" s="15">
        <v>41447</v>
      </c>
      <c r="C3290" s="14">
        <v>1.7250000000000001</v>
      </c>
      <c r="E3290" s="15">
        <v>41447</v>
      </c>
      <c r="F3290" s="14">
        <v>2.3199999999999998</v>
      </c>
      <c r="H3290" s="15">
        <v>41447</v>
      </c>
      <c r="I3290" s="14">
        <v>4.9119999999999999</v>
      </c>
      <c r="K3290" s="15">
        <v>41447</v>
      </c>
      <c r="L3290" s="14">
        <v>4.6189999999999998</v>
      </c>
      <c r="N3290" s="15">
        <v>41447</v>
      </c>
      <c r="O3290" s="14">
        <v>2.629</v>
      </c>
      <c r="Q3290" s="15">
        <v>41447</v>
      </c>
      <c r="R3290" s="14">
        <v>2.129</v>
      </c>
      <c r="T3290" s="15">
        <v>41447</v>
      </c>
      <c r="U3290" s="14">
        <v>2.1419999999999999</v>
      </c>
      <c r="W3290" s="15">
        <v>41447</v>
      </c>
      <c r="X3290" s="14">
        <v>6.4290000000000003</v>
      </c>
      <c r="Z3290" s="15">
        <v>41447</v>
      </c>
      <c r="AA3290" s="14">
        <v>2.0030000000000001</v>
      </c>
      <c r="AC3290" s="14">
        <f t="shared" si="379"/>
        <v>3.0447594623822027</v>
      </c>
      <c r="AE3290" s="15">
        <v>41447</v>
      </c>
      <c r="AF3290" s="14">
        <v>2.5310000000000001</v>
      </c>
      <c r="AH3290" s="15">
        <v>41447</v>
      </c>
      <c r="AI3290" s="14">
        <v>2.4039999999999999</v>
      </c>
      <c r="AK3290" s="15">
        <v>41447</v>
      </c>
      <c r="AL3290" s="14">
        <v>1.8050000000000002</v>
      </c>
      <c r="AM3290" s="14">
        <f t="shared" si="374"/>
        <v>1.2397594623822026</v>
      </c>
      <c r="AN3290" s="15">
        <v>41447</v>
      </c>
      <c r="AO3290" s="14">
        <v>2.3380000000000001</v>
      </c>
      <c r="AP3290" s="14">
        <f t="shared" si="375"/>
        <v>0.19300000000000006</v>
      </c>
      <c r="AQ3290" s="15">
        <v>41447</v>
      </c>
      <c r="AR3290" s="14">
        <v>3.355</v>
      </c>
      <c r="AS3290" s="14">
        <f t="shared" si="376"/>
        <v>-0.95100000000000007</v>
      </c>
      <c r="AU3290" s="14">
        <f t="shared" si="380"/>
        <v>-8.0000000000000071E-2</v>
      </c>
      <c r="AW3290" s="14">
        <f t="shared" si="377"/>
        <v>3.1069999999999998</v>
      </c>
      <c r="AY3290" s="14">
        <f t="shared" si="378"/>
        <v>2.8139999999999996</v>
      </c>
      <c r="BA3290" s="15">
        <v>41447</v>
      </c>
      <c r="BB3290" s="14">
        <v>318.74540000000002</v>
      </c>
      <c r="BD3290" s="15"/>
    </row>
    <row r="3291" spans="2:56" x14ac:dyDescent="0.2">
      <c r="B3291" s="15">
        <v>41448</v>
      </c>
      <c r="C3291" s="14">
        <v>1.7250000000000001</v>
      </c>
      <c r="E3291" s="15">
        <v>41448</v>
      </c>
      <c r="F3291" s="14">
        <v>2.3199999999999998</v>
      </c>
      <c r="H3291" s="15">
        <v>41448</v>
      </c>
      <c r="I3291" s="14">
        <v>4.9119999999999999</v>
      </c>
      <c r="K3291" s="15">
        <v>41448</v>
      </c>
      <c r="L3291" s="14">
        <v>4.6189999999999998</v>
      </c>
      <c r="N3291" s="15">
        <v>41448</v>
      </c>
      <c r="O3291" s="14">
        <v>2.629</v>
      </c>
      <c r="Q3291" s="15">
        <v>41448</v>
      </c>
      <c r="R3291" s="14">
        <v>2.129</v>
      </c>
      <c r="T3291" s="15">
        <v>41448</v>
      </c>
      <c r="U3291" s="14">
        <v>2.1419999999999999</v>
      </c>
      <c r="W3291" s="15">
        <v>41448</v>
      </c>
      <c r="X3291" s="14">
        <v>6.4290000000000003</v>
      </c>
      <c r="Z3291" s="15">
        <v>41448</v>
      </c>
      <c r="AA3291" s="14">
        <v>2.0030000000000001</v>
      </c>
      <c r="AC3291" s="14">
        <f t="shared" si="379"/>
        <v>3.0447594623822027</v>
      </c>
      <c r="AE3291" s="15">
        <v>41448</v>
      </c>
      <c r="AF3291" s="14">
        <v>2.5310000000000001</v>
      </c>
      <c r="AH3291" s="15">
        <v>41448</v>
      </c>
      <c r="AI3291" s="14">
        <v>2.4039999999999999</v>
      </c>
      <c r="AK3291" s="15">
        <v>41448</v>
      </c>
      <c r="AL3291" s="14">
        <v>1.8050000000000002</v>
      </c>
      <c r="AM3291" s="14">
        <f t="shared" si="374"/>
        <v>1.2397594623822026</v>
      </c>
      <c r="AN3291" s="15">
        <v>41448</v>
      </c>
      <c r="AO3291" s="14">
        <v>2.3380000000000001</v>
      </c>
      <c r="AP3291" s="14">
        <f t="shared" si="375"/>
        <v>0.19300000000000006</v>
      </c>
      <c r="AQ3291" s="15">
        <v>41448</v>
      </c>
      <c r="AR3291" s="14">
        <v>3.355</v>
      </c>
      <c r="AS3291" s="14">
        <f t="shared" si="376"/>
        <v>-0.95100000000000007</v>
      </c>
      <c r="AU3291" s="14">
        <f t="shared" si="380"/>
        <v>-8.0000000000000071E-2</v>
      </c>
      <c r="AW3291" s="14">
        <f t="shared" si="377"/>
        <v>3.1069999999999998</v>
      </c>
      <c r="AY3291" s="14">
        <f t="shared" si="378"/>
        <v>2.8139999999999996</v>
      </c>
      <c r="BA3291" s="15">
        <v>41448</v>
      </c>
      <c r="BB3291" s="14">
        <v>318.74540000000002</v>
      </c>
      <c r="BD3291" s="15"/>
    </row>
    <row r="3292" spans="2:56" x14ac:dyDescent="0.2">
      <c r="B3292" s="15">
        <v>41449</v>
      </c>
      <c r="C3292" s="14">
        <v>1.8109999999999999</v>
      </c>
      <c r="E3292" s="15">
        <v>41449</v>
      </c>
      <c r="F3292" s="14">
        <v>2.4529999999999998</v>
      </c>
      <c r="H3292" s="15">
        <v>41449</v>
      </c>
      <c r="I3292" s="14">
        <v>5.1159999999999997</v>
      </c>
      <c r="K3292" s="15">
        <v>41449</v>
      </c>
      <c r="L3292" s="14">
        <v>4.8319999999999999</v>
      </c>
      <c r="N3292" s="15">
        <v>41449</v>
      </c>
      <c r="O3292" s="14">
        <v>2.8460000000000001</v>
      </c>
      <c r="Q3292" s="15">
        <v>41449</v>
      </c>
      <c r="R3292" s="14">
        <v>2.2509999999999999</v>
      </c>
      <c r="T3292" s="15">
        <v>41449</v>
      </c>
      <c r="U3292" s="14">
        <v>2.2909999999999999</v>
      </c>
      <c r="W3292" s="15">
        <v>41449</v>
      </c>
      <c r="X3292" s="14">
        <v>6.8029999999999999</v>
      </c>
      <c r="Z3292" s="15">
        <v>41449</v>
      </c>
      <c r="AA3292" s="14">
        <v>2.1390000000000002</v>
      </c>
      <c r="AC3292" s="14">
        <f t="shared" si="379"/>
        <v>3.1991535609454655</v>
      </c>
      <c r="AE3292" s="15">
        <v>41449</v>
      </c>
      <c r="AF3292" s="14">
        <v>2.5367999999999999</v>
      </c>
      <c r="AH3292" s="15">
        <v>41449</v>
      </c>
      <c r="AI3292" s="14">
        <v>2.5339999999999998</v>
      </c>
      <c r="AK3292" s="15">
        <v>41449</v>
      </c>
      <c r="AL3292" s="14">
        <v>1.7749999999999999</v>
      </c>
      <c r="AM3292" s="14">
        <f t="shared" si="374"/>
        <v>1.4241535609454656</v>
      </c>
      <c r="AN3292" s="15">
        <v>41449</v>
      </c>
      <c r="AO3292" s="14">
        <v>2.343</v>
      </c>
      <c r="AP3292" s="14">
        <f t="shared" si="375"/>
        <v>0.19379999999999997</v>
      </c>
      <c r="AQ3292" s="15">
        <v>41449</v>
      </c>
      <c r="AR3292" s="14">
        <v>3.2850000000000001</v>
      </c>
      <c r="AS3292" s="14">
        <f t="shared" si="376"/>
        <v>-0.75100000000000033</v>
      </c>
      <c r="AU3292" s="14">
        <f t="shared" si="380"/>
        <v>3.6000000000000032E-2</v>
      </c>
      <c r="AW3292" s="14">
        <f t="shared" si="377"/>
        <v>3.3409999999999997</v>
      </c>
      <c r="AY3292" s="14">
        <f t="shared" si="378"/>
        <v>3.0569999999999999</v>
      </c>
      <c r="BA3292" s="15">
        <v>41449</v>
      </c>
      <c r="BB3292" s="14">
        <v>330.45580000000001</v>
      </c>
      <c r="BD3292" s="15"/>
    </row>
    <row r="3293" spans="2:56" x14ac:dyDescent="0.2">
      <c r="B3293" s="15">
        <v>41450</v>
      </c>
      <c r="C3293" s="14">
        <v>1.804</v>
      </c>
      <c r="E3293" s="15">
        <v>41450</v>
      </c>
      <c r="F3293" s="14">
        <v>2.456</v>
      </c>
      <c r="H3293" s="15">
        <v>41450</v>
      </c>
      <c r="I3293" s="14">
        <v>5.0730000000000004</v>
      </c>
      <c r="K3293" s="15">
        <v>41450</v>
      </c>
      <c r="L3293" s="14">
        <v>4.8559999999999999</v>
      </c>
      <c r="N3293" s="15">
        <v>41450</v>
      </c>
      <c r="O3293" s="14">
        <v>2.8519999999999999</v>
      </c>
      <c r="Q3293" s="15">
        <v>41450</v>
      </c>
      <c r="R3293" s="14">
        <v>2.2570000000000001</v>
      </c>
      <c r="T3293" s="15">
        <v>41450</v>
      </c>
      <c r="U3293" s="14">
        <v>2.2930000000000001</v>
      </c>
      <c r="W3293" s="15">
        <v>41450</v>
      </c>
      <c r="X3293" s="14">
        <v>6.9020000000000001</v>
      </c>
      <c r="Z3293" s="15">
        <v>41450</v>
      </c>
      <c r="AA3293" s="14">
        <v>2.1230000000000002</v>
      </c>
      <c r="AC3293" s="14">
        <f t="shared" si="379"/>
        <v>3.1995691333230338</v>
      </c>
      <c r="AE3293" s="15">
        <v>41450</v>
      </c>
      <c r="AF3293" s="14">
        <v>2.6082000000000001</v>
      </c>
      <c r="AH3293" s="15">
        <v>41450</v>
      </c>
      <c r="AI3293" s="14">
        <v>2.5380000000000003</v>
      </c>
      <c r="AK3293" s="15">
        <v>41450</v>
      </c>
      <c r="AL3293" s="14">
        <v>1.81</v>
      </c>
      <c r="AM3293" s="14">
        <f t="shared" si="374"/>
        <v>1.3895691333230338</v>
      </c>
      <c r="AN3293" s="15">
        <v>41450</v>
      </c>
      <c r="AO3293" s="14">
        <v>2.375</v>
      </c>
      <c r="AP3293" s="14">
        <f t="shared" si="375"/>
        <v>0.23320000000000007</v>
      </c>
      <c r="AQ3293" s="15">
        <v>41450</v>
      </c>
      <c r="AR3293" s="14">
        <v>3.3050000000000002</v>
      </c>
      <c r="AS3293" s="14">
        <f t="shared" si="376"/>
        <v>-0.7669999999999999</v>
      </c>
      <c r="AU3293" s="14">
        <f t="shared" si="380"/>
        <v>-6.0000000000000053E-3</v>
      </c>
      <c r="AW3293" s="14">
        <f t="shared" si="377"/>
        <v>3.2630000000000003</v>
      </c>
      <c r="AY3293" s="14">
        <f t="shared" si="378"/>
        <v>3.0459999999999998</v>
      </c>
      <c r="BA3293" s="15">
        <v>41450</v>
      </c>
      <c r="BB3293" s="14">
        <v>326.86099999999999</v>
      </c>
      <c r="BD3293" s="15"/>
    </row>
    <row r="3294" spans="2:56" x14ac:dyDescent="0.2">
      <c r="B3294" s="15">
        <v>41451</v>
      </c>
      <c r="C3294" s="14">
        <v>1.7669999999999999</v>
      </c>
      <c r="E3294" s="15">
        <v>41451</v>
      </c>
      <c r="F3294" s="14">
        <v>2.3740000000000001</v>
      </c>
      <c r="H3294" s="15">
        <v>41451</v>
      </c>
      <c r="I3294" s="14">
        <v>4.8449999999999998</v>
      </c>
      <c r="K3294" s="15">
        <v>41451</v>
      </c>
      <c r="L3294" s="14">
        <v>4.7009999999999996</v>
      </c>
      <c r="N3294" s="15">
        <v>41451</v>
      </c>
      <c r="O3294" s="14">
        <v>2.7429999999999999</v>
      </c>
      <c r="Q3294" s="15">
        <v>41451</v>
      </c>
      <c r="R3294" s="14">
        <v>2.1850000000000001</v>
      </c>
      <c r="T3294" s="15">
        <v>41451</v>
      </c>
      <c r="U3294" s="14">
        <v>2.2120000000000002</v>
      </c>
      <c r="W3294" s="15">
        <v>41451</v>
      </c>
      <c r="X3294" s="14">
        <v>6.6790000000000003</v>
      </c>
      <c r="Z3294" s="15">
        <v>41451</v>
      </c>
      <c r="AA3294" s="14">
        <v>2.0590000000000002</v>
      </c>
      <c r="AC3294" s="14">
        <f t="shared" si="379"/>
        <v>3.0924294762861115</v>
      </c>
      <c r="AE3294" s="15">
        <v>41451</v>
      </c>
      <c r="AF3294" s="14">
        <v>2.5352999999999999</v>
      </c>
      <c r="AH3294" s="15">
        <v>41451</v>
      </c>
      <c r="AI3294" s="14">
        <v>2.4569999999999999</v>
      </c>
      <c r="AK3294" s="15">
        <v>41451</v>
      </c>
      <c r="AL3294" s="14">
        <v>1.8205</v>
      </c>
      <c r="AM3294" s="14">
        <f t="shared" si="374"/>
        <v>1.2719294762861115</v>
      </c>
      <c r="AN3294" s="15">
        <v>41451</v>
      </c>
      <c r="AO3294" s="14">
        <v>2.4020000000000001</v>
      </c>
      <c r="AP3294" s="14">
        <f t="shared" si="375"/>
        <v>0.13329999999999975</v>
      </c>
      <c r="AQ3294" s="15">
        <v>41451</v>
      </c>
      <c r="AR3294" s="14">
        <v>3.3050000000000002</v>
      </c>
      <c r="AS3294" s="14">
        <f t="shared" si="376"/>
        <v>-0.84800000000000031</v>
      </c>
      <c r="AU3294" s="14">
        <f t="shared" si="380"/>
        <v>-5.3500000000000103E-2</v>
      </c>
      <c r="AW3294" s="14">
        <f t="shared" si="377"/>
        <v>3.0244999999999997</v>
      </c>
      <c r="AY3294" s="14">
        <f t="shared" si="378"/>
        <v>2.8804999999999996</v>
      </c>
      <c r="BA3294" s="15">
        <v>41451</v>
      </c>
      <c r="BB3294" s="14">
        <v>307.7824</v>
      </c>
      <c r="BD3294" s="15"/>
    </row>
    <row r="3295" spans="2:56" x14ac:dyDescent="0.2">
      <c r="B3295" s="15">
        <v>41452</v>
      </c>
      <c r="C3295" s="14">
        <v>1.7250000000000001</v>
      </c>
      <c r="E3295" s="15">
        <v>41452</v>
      </c>
      <c r="F3295" s="14">
        <v>2.3260000000000001</v>
      </c>
      <c r="H3295" s="15">
        <v>41452</v>
      </c>
      <c r="I3295" s="14">
        <v>4.78</v>
      </c>
      <c r="K3295" s="15">
        <v>41452</v>
      </c>
      <c r="L3295" s="14">
        <v>4.5659999999999998</v>
      </c>
      <c r="N3295" s="15">
        <v>41452</v>
      </c>
      <c r="O3295" s="14">
        <v>2.653</v>
      </c>
      <c r="Q3295" s="15">
        <v>41452</v>
      </c>
      <c r="R3295" s="14">
        <v>2.1240000000000001</v>
      </c>
      <c r="T3295" s="15">
        <v>41452</v>
      </c>
      <c r="U3295" s="14">
        <v>2.1509999999999998</v>
      </c>
      <c r="W3295" s="15">
        <v>41452</v>
      </c>
      <c r="X3295" s="14">
        <v>6.5140000000000002</v>
      </c>
      <c r="Z3295" s="15">
        <v>41452</v>
      </c>
      <c r="AA3295" s="14">
        <v>2</v>
      </c>
      <c r="AC3295" s="14">
        <f t="shared" si="379"/>
        <v>3.0210730727637882</v>
      </c>
      <c r="AE3295" s="15">
        <v>41452</v>
      </c>
      <c r="AF3295" s="14">
        <v>2.4721000000000002</v>
      </c>
      <c r="AH3295" s="15">
        <v>41452</v>
      </c>
      <c r="AI3295" s="14">
        <v>2.4279999999999999</v>
      </c>
      <c r="AK3295" s="15">
        <v>41452</v>
      </c>
      <c r="AL3295" s="14">
        <v>1.81</v>
      </c>
      <c r="AM3295" s="14">
        <f t="shared" si="374"/>
        <v>1.2110730727637882</v>
      </c>
      <c r="AN3295" s="15">
        <v>41452</v>
      </c>
      <c r="AO3295" s="14">
        <v>2.4449999999999998</v>
      </c>
      <c r="AP3295" s="14">
        <f t="shared" si="375"/>
        <v>2.7100000000000346E-2</v>
      </c>
      <c r="AQ3295" s="15">
        <v>41452</v>
      </c>
      <c r="AR3295" s="14">
        <v>3.2675000000000001</v>
      </c>
      <c r="AS3295" s="14">
        <f t="shared" si="376"/>
        <v>-0.83950000000000014</v>
      </c>
      <c r="AU3295" s="14">
        <f t="shared" si="380"/>
        <v>-8.4999999999999964E-2</v>
      </c>
      <c r="AW3295" s="14">
        <f t="shared" si="377"/>
        <v>2.97</v>
      </c>
      <c r="AY3295" s="14">
        <f t="shared" si="378"/>
        <v>2.7559999999999998</v>
      </c>
      <c r="BA3295" s="15">
        <v>41452</v>
      </c>
      <c r="BB3295" s="14">
        <v>305.5521</v>
      </c>
      <c r="BD3295" s="15"/>
    </row>
    <row r="3296" spans="2:56" x14ac:dyDescent="0.2">
      <c r="B3296" s="15">
        <v>41453</v>
      </c>
      <c r="C3296" s="14">
        <v>1.728</v>
      </c>
      <c r="E3296" s="15">
        <v>41453</v>
      </c>
      <c r="F3296" s="14">
        <v>2.347</v>
      </c>
      <c r="H3296" s="15">
        <v>41453</v>
      </c>
      <c r="I3296" s="14">
        <v>4.7670000000000003</v>
      </c>
      <c r="K3296" s="15">
        <v>41453</v>
      </c>
      <c r="L3296" s="14">
        <v>4.5449999999999999</v>
      </c>
      <c r="N3296" s="15">
        <v>41453</v>
      </c>
      <c r="O3296" s="14">
        <v>2.633</v>
      </c>
      <c r="Q3296" s="15">
        <v>41453</v>
      </c>
      <c r="R3296" s="14">
        <v>2.1219999999999999</v>
      </c>
      <c r="T3296" s="15">
        <v>41453</v>
      </c>
      <c r="U3296" s="14">
        <v>2.161</v>
      </c>
      <c r="W3296" s="15">
        <v>41453</v>
      </c>
      <c r="X3296" s="14">
        <v>6.4480000000000004</v>
      </c>
      <c r="Z3296" s="15">
        <v>41453</v>
      </c>
      <c r="AA3296" s="14">
        <v>2.004</v>
      </c>
      <c r="AC3296" s="14">
        <f t="shared" si="379"/>
        <v>3.0184540398578705</v>
      </c>
      <c r="AE3296" s="15">
        <v>41453</v>
      </c>
      <c r="AF3296" s="14">
        <v>2.4857</v>
      </c>
      <c r="AH3296" s="15">
        <v>41453</v>
      </c>
      <c r="AI3296" s="14">
        <v>2.4430000000000001</v>
      </c>
      <c r="AK3296" s="15">
        <v>41453</v>
      </c>
      <c r="AL3296" s="14">
        <v>1.825</v>
      </c>
      <c r="AM3296" s="14">
        <f t="shared" si="374"/>
        <v>1.1934540398578706</v>
      </c>
      <c r="AN3296" s="15">
        <v>41453</v>
      </c>
      <c r="AO3296" s="14">
        <v>2.4380000000000002</v>
      </c>
      <c r="AP3296" s="14">
        <f t="shared" si="375"/>
        <v>4.7699999999999854E-2</v>
      </c>
      <c r="AQ3296" s="15">
        <v>41453</v>
      </c>
      <c r="AR3296" s="14">
        <v>3.2425000000000002</v>
      </c>
      <c r="AS3296" s="14">
        <f t="shared" si="376"/>
        <v>-0.7995000000000001</v>
      </c>
      <c r="AU3296" s="14">
        <f t="shared" si="380"/>
        <v>-9.6999999999999975E-2</v>
      </c>
      <c r="AW3296" s="14">
        <f t="shared" si="377"/>
        <v>2.9420000000000002</v>
      </c>
      <c r="AY3296" s="14">
        <f t="shared" si="378"/>
        <v>2.7199999999999998</v>
      </c>
      <c r="BA3296" s="15">
        <v>41453</v>
      </c>
      <c r="BB3296" s="14">
        <v>303.87790000000001</v>
      </c>
      <c r="BD3296" s="15"/>
    </row>
    <row r="3297" spans="2:56" x14ac:dyDescent="0.2">
      <c r="B3297" s="15">
        <v>41454</v>
      </c>
      <c r="C3297" s="14">
        <v>1.728</v>
      </c>
      <c r="E3297" s="15">
        <v>41454</v>
      </c>
      <c r="F3297" s="14">
        <v>2.347</v>
      </c>
      <c r="H3297" s="15">
        <v>41454</v>
      </c>
      <c r="I3297" s="14">
        <v>4.7670000000000003</v>
      </c>
      <c r="K3297" s="15">
        <v>41454</v>
      </c>
      <c r="L3297" s="14">
        <v>4.5449999999999999</v>
      </c>
      <c r="N3297" s="15">
        <v>41454</v>
      </c>
      <c r="O3297" s="14">
        <v>2.633</v>
      </c>
      <c r="Q3297" s="15">
        <v>41454</v>
      </c>
      <c r="R3297" s="14">
        <v>2.1219999999999999</v>
      </c>
      <c r="T3297" s="15">
        <v>41454</v>
      </c>
      <c r="U3297" s="14">
        <v>2.161</v>
      </c>
      <c r="W3297" s="15">
        <v>41454</v>
      </c>
      <c r="X3297" s="14">
        <v>6.4480000000000004</v>
      </c>
      <c r="Z3297" s="15">
        <v>41454</v>
      </c>
      <c r="AA3297" s="14">
        <v>2.004</v>
      </c>
      <c r="AC3297" s="14">
        <f t="shared" si="379"/>
        <v>3.0184540398578705</v>
      </c>
      <c r="AE3297" s="15">
        <v>41454</v>
      </c>
      <c r="AF3297" s="14">
        <v>2.4857</v>
      </c>
      <c r="AH3297" s="15">
        <v>41454</v>
      </c>
      <c r="AI3297" s="14">
        <v>2.4430000000000001</v>
      </c>
      <c r="AK3297" s="15">
        <v>41454</v>
      </c>
      <c r="AL3297" s="14">
        <v>1.825</v>
      </c>
      <c r="AM3297" s="14">
        <f t="shared" ref="AM3297:AM3360" si="381">AC3297-AL3297</f>
        <v>1.1934540398578706</v>
      </c>
      <c r="AN3297" s="15">
        <v>41454</v>
      </c>
      <c r="AO3297" s="14">
        <v>2.4380000000000002</v>
      </c>
      <c r="AP3297" s="14">
        <f t="shared" ref="AP3297:AP3360" si="382">AF3297-AO3297</f>
        <v>4.7699999999999854E-2</v>
      </c>
      <c r="AQ3297" s="15">
        <v>41454</v>
      </c>
      <c r="AR3297" s="14">
        <v>3.2425000000000002</v>
      </c>
      <c r="AS3297" s="14">
        <f t="shared" ref="AS3297:AS3360" si="383">AI3297-AR3297</f>
        <v>-0.7995000000000001</v>
      </c>
      <c r="AU3297" s="14">
        <f t="shared" si="380"/>
        <v>-9.6999999999999975E-2</v>
      </c>
      <c r="AW3297" s="14">
        <f t="shared" ref="AW3297:AW3360" si="384">I3297-AL3297</f>
        <v>2.9420000000000002</v>
      </c>
      <c r="AY3297" s="14">
        <f t="shared" ref="AY3297:AY3360" si="385">L3297-AL3297</f>
        <v>2.7199999999999998</v>
      </c>
      <c r="BA3297" s="15">
        <v>41454</v>
      </c>
      <c r="BB3297" s="14">
        <v>303.87790000000001</v>
      </c>
      <c r="BD3297" s="15"/>
    </row>
    <row r="3298" spans="2:56" x14ac:dyDescent="0.2">
      <c r="B3298" s="15">
        <v>41455</v>
      </c>
      <c r="C3298" s="14">
        <v>1.728</v>
      </c>
      <c r="E3298" s="15">
        <v>41455</v>
      </c>
      <c r="F3298" s="14">
        <v>2.347</v>
      </c>
      <c r="H3298" s="15">
        <v>41455</v>
      </c>
      <c r="I3298" s="14">
        <v>4.7670000000000003</v>
      </c>
      <c r="K3298" s="15">
        <v>41455</v>
      </c>
      <c r="L3298" s="14">
        <v>4.5449999999999999</v>
      </c>
      <c r="N3298" s="15">
        <v>41455</v>
      </c>
      <c r="O3298" s="14">
        <v>2.633</v>
      </c>
      <c r="Q3298" s="15">
        <v>41455</v>
      </c>
      <c r="R3298" s="14">
        <v>2.1219999999999999</v>
      </c>
      <c r="T3298" s="15">
        <v>41455</v>
      </c>
      <c r="U3298" s="14">
        <v>2.161</v>
      </c>
      <c r="W3298" s="15">
        <v>41455</v>
      </c>
      <c r="X3298" s="14">
        <v>6.4480000000000004</v>
      </c>
      <c r="Z3298" s="15">
        <v>41455</v>
      </c>
      <c r="AA3298" s="14">
        <v>2.004</v>
      </c>
      <c r="AC3298" s="14">
        <f t="shared" si="379"/>
        <v>3.0184540398578705</v>
      </c>
      <c r="AE3298" s="15">
        <v>41455</v>
      </c>
      <c r="AF3298" s="14">
        <v>2.4857</v>
      </c>
      <c r="AH3298" s="15">
        <v>41455</v>
      </c>
      <c r="AI3298" s="14">
        <v>2.4430000000000001</v>
      </c>
      <c r="AK3298" s="15">
        <v>41455</v>
      </c>
      <c r="AL3298" s="14">
        <v>1.825</v>
      </c>
      <c r="AM3298" s="14">
        <f t="shared" si="381"/>
        <v>1.1934540398578706</v>
      </c>
      <c r="AN3298" s="15">
        <v>41455</v>
      </c>
      <c r="AO3298" s="14">
        <v>2.4380000000000002</v>
      </c>
      <c r="AP3298" s="14">
        <f t="shared" si="382"/>
        <v>4.7699999999999854E-2</v>
      </c>
      <c r="AQ3298" s="15">
        <v>41455</v>
      </c>
      <c r="AR3298" s="14">
        <v>3.2425000000000002</v>
      </c>
      <c r="AS3298" s="14">
        <f t="shared" si="383"/>
        <v>-0.7995000000000001</v>
      </c>
      <c r="AU3298" s="14">
        <f t="shared" si="380"/>
        <v>-9.6999999999999975E-2</v>
      </c>
      <c r="AW3298" s="14">
        <f t="shared" si="384"/>
        <v>2.9420000000000002</v>
      </c>
      <c r="AY3298" s="14">
        <f t="shared" si="385"/>
        <v>2.7199999999999998</v>
      </c>
      <c r="BA3298" s="15">
        <v>41455</v>
      </c>
      <c r="BB3298" s="14">
        <v>303.87790000000001</v>
      </c>
      <c r="BD3298" s="15"/>
    </row>
    <row r="3299" spans="2:56" x14ac:dyDescent="0.2">
      <c r="B3299" s="15">
        <v>41456</v>
      </c>
      <c r="C3299" s="14">
        <v>1.72</v>
      </c>
      <c r="E3299" s="15">
        <v>41456</v>
      </c>
      <c r="F3299" s="14">
        <v>2.323</v>
      </c>
      <c r="H3299" s="15">
        <v>41456</v>
      </c>
      <c r="I3299" s="14">
        <v>4.6040000000000001</v>
      </c>
      <c r="K3299" s="15">
        <v>41456</v>
      </c>
      <c r="L3299" s="14">
        <v>4.415</v>
      </c>
      <c r="N3299" s="15">
        <v>41456</v>
      </c>
      <c r="O3299" s="14">
        <v>2.5990000000000002</v>
      </c>
      <c r="Q3299" s="15">
        <v>41456</v>
      </c>
      <c r="R3299" s="14">
        <v>2.1070000000000002</v>
      </c>
      <c r="T3299" s="15">
        <v>41456</v>
      </c>
      <c r="U3299" s="14">
        <v>2.1459999999999999</v>
      </c>
      <c r="W3299" s="15">
        <v>41456</v>
      </c>
      <c r="X3299" s="14">
        <v>6.3940000000000001</v>
      </c>
      <c r="Z3299" s="15">
        <v>41456</v>
      </c>
      <c r="AA3299" s="14">
        <v>1.99</v>
      </c>
      <c r="AC3299" s="14">
        <f t="shared" si="379"/>
        <v>2.9595932334311756</v>
      </c>
      <c r="AE3299" s="15">
        <v>41456</v>
      </c>
      <c r="AF3299" s="14">
        <v>2.4765000000000001</v>
      </c>
      <c r="AH3299" s="15">
        <v>41456</v>
      </c>
      <c r="AI3299" s="14">
        <v>2.4169999999999998</v>
      </c>
      <c r="AK3299" s="15">
        <v>41456</v>
      </c>
      <c r="AL3299" s="14">
        <v>1.8900000000000001</v>
      </c>
      <c r="AM3299" s="14">
        <f t="shared" si="381"/>
        <v>1.0695932334311755</v>
      </c>
      <c r="AN3299" s="15">
        <v>41456</v>
      </c>
      <c r="AO3299" s="14">
        <v>2.4790000000000001</v>
      </c>
      <c r="AP3299" s="14">
        <f t="shared" si="382"/>
        <v>-2.4999999999999467E-3</v>
      </c>
      <c r="AQ3299" s="15">
        <v>41456</v>
      </c>
      <c r="AR3299" s="14">
        <v>3.26</v>
      </c>
      <c r="AS3299" s="14">
        <f t="shared" si="383"/>
        <v>-0.84299999999999997</v>
      </c>
      <c r="AU3299" s="14">
        <f t="shared" si="380"/>
        <v>-0.17000000000000015</v>
      </c>
      <c r="AW3299" s="14">
        <f t="shared" si="384"/>
        <v>2.714</v>
      </c>
      <c r="AY3299" s="14">
        <f t="shared" si="385"/>
        <v>2.5249999999999999</v>
      </c>
      <c r="BA3299" s="15">
        <v>41456</v>
      </c>
      <c r="BB3299" s="14">
        <v>288.3759</v>
      </c>
      <c r="BD3299" s="15"/>
    </row>
    <row r="3300" spans="2:56" x14ac:dyDescent="0.2">
      <c r="B3300" s="15">
        <v>41457</v>
      </c>
      <c r="C3300" s="14">
        <v>1.704</v>
      </c>
      <c r="E3300" s="15">
        <v>41457</v>
      </c>
      <c r="F3300" s="14">
        <v>2.3130000000000002</v>
      </c>
      <c r="H3300" s="15">
        <v>41457</v>
      </c>
      <c r="I3300" s="14">
        <v>4.6239999999999997</v>
      </c>
      <c r="K3300" s="15">
        <v>41457</v>
      </c>
      <c r="L3300" s="14">
        <v>4.4390000000000001</v>
      </c>
      <c r="N3300" s="15">
        <v>41457</v>
      </c>
      <c r="O3300" s="14">
        <v>2.5880000000000001</v>
      </c>
      <c r="Q3300" s="15">
        <v>41457</v>
      </c>
      <c r="R3300" s="14">
        <v>2.0950000000000002</v>
      </c>
      <c r="T3300" s="15">
        <v>41457</v>
      </c>
      <c r="U3300" s="14">
        <v>2.1320000000000001</v>
      </c>
      <c r="W3300" s="15">
        <v>41457</v>
      </c>
      <c r="X3300" s="14">
        <v>6.72</v>
      </c>
      <c r="Z3300" s="15">
        <v>41457</v>
      </c>
      <c r="AA3300" s="14">
        <v>1.9750000000000001</v>
      </c>
      <c r="AC3300" s="14">
        <f t="shared" si="379"/>
        <v>2.9671412019156493</v>
      </c>
      <c r="AE3300" s="15">
        <v>41457</v>
      </c>
      <c r="AF3300" s="14">
        <v>2.4693000000000001</v>
      </c>
      <c r="AH3300" s="15">
        <v>41457</v>
      </c>
      <c r="AI3300" s="14">
        <v>2.3740000000000001</v>
      </c>
      <c r="AK3300" s="15">
        <v>41457</v>
      </c>
      <c r="AL3300" s="14">
        <v>1.931</v>
      </c>
      <c r="AM3300" s="14">
        <f t="shared" si="381"/>
        <v>1.0361412019156493</v>
      </c>
      <c r="AN3300" s="15">
        <v>41457</v>
      </c>
      <c r="AO3300" s="14">
        <v>2.5310000000000001</v>
      </c>
      <c r="AP3300" s="14">
        <f t="shared" si="382"/>
        <v>-6.1700000000000088E-2</v>
      </c>
      <c r="AQ3300" s="15">
        <v>41457</v>
      </c>
      <c r="AR3300" s="14">
        <v>3.2800000000000002</v>
      </c>
      <c r="AS3300" s="14">
        <f t="shared" si="383"/>
        <v>-0.90600000000000014</v>
      </c>
      <c r="AU3300" s="14">
        <f t="shared" si="380"/>
        <v>-0.22700000000000009</v>
      </c>
      <c r="AW3300" s="14">
        <f t="shared" si="384"/>
        <v>2.6929999999999996</v>
      </c>
      <c r="AY3300" s="14">
        <f t="shared" si="385"/>
        <v>2.508</v>
      </c>
      <c r="BA3300" s="15">
        <v>41457</v>
      </c>
      <c r="BB3300" s="14">
        <v>292.00599999999997</v>
      </c>
      <c r="BD3300" s="15"/>
    </row>
    <row r="3301" spans="2:56" x14ac:dyDescent="0.2">
      <c r="B3301" s="15">
        <v>41458</v>
      </c>
      <c r="C3301" s="14">
        <v>1.6600000000000001</v>
      </c>
      <c r="E3301" s="15">
        <v>41458</v>
      </c>
      <c r="F3301" s="14">
        <v>2.2890000000000001</v>
      </c>
      <c r="H3301" s="15">
        <v>41458</v>
      </c>
      <c r="I3301" s="14">
        <v>4.7679999999999998</v>
      </c>
      <c r="K3301" s="15">
        <v>41458</v>
      </c>
      <c r="L3301" s="14">
        <v>4.5</v>
      </c>
      <c r="N3301" s="15">
        <v>41458</v>
      </c>
      <c r="O3301" s="14">
        <v>2.6019999999999999</v>
      </c>
      <c r="Q3301" s="15">
        <v>41458</v>
      </c>
      <c r="R3301" s="14">
        <v>2.073</v>
      </c>
      <c r="T3301" s="15">
        <v>41458</v>
      </c>
      <c r="U3301" s="14">
        <v>2.117</v>
      </c>
      <c r="W3301" s="15">
        <v>41458</v>
      </c>
      <c r="X3301" s="14">
        <v>7.4649999999999999</v>
      </c>
      <c r="Z3301" s="15">
        <v>41458</v>
      </c>
      <c r="AA3301" s="14">
        <v>1.9550000000000001</v>
      </c>
      <c r="AC3301" s="14">
        <f t="shared" si="379"/>
        <v>2.9992856480766257</v>
      </c>
      <c r="AE3301" s="15">
        <v>41458</v>
      </c>
      <c r="AF3301" s="14">
        <v>2.5032000000000001</v>
      </c>
      <c r="AH3301" s="15">
        <v>41458</v>
      </c>
      <c r="AI3301" s="14">
        <v>2.3940000000000001</v>
      </c>
      <c r="AK3301" s="15">
        <v>41458</v>
      </c>
      <c r="AL3301" s="14">
        <v>1.9300000000000002</v>
      </c>
      <c r="AM3301" s="14">
        <f t="shared" si="381"/>
        <v>1.0692856480766255</v>
      </c>
      <c r="AN3301" s="15">
        <v>41458</v>
      </c>
      <c r="AO3301" s="14">
        <v>2.4384999999999999</v>
      </c>
      <c r="AP3301" s="14">
        <f t="shared" si="382"/>
        <v>6.4700000000000202E-2</v>
      </c>
      <c r="AQ3301" s="15">
        <v>41458</v>
      </c>
      <c r="AR3301" s="14">
        <v>3.32</v>
      </c>
      <c r="AS3301" s="14">
        <f t="shared" si="383"/>
        <v>-0.92599999999999971</v>
      </c>
      <c r="AU3301" s="14">
        <f t="shared" si="380"/>
        <v>-0.27</v>
      </c>
      <c r="AW3301" s="14">
        <f t="shared" si="384"/>
        <v>2.8379999999999996</v>
      </c>
      <c r="AY3301" s="14">
        <f t="shared" si="385"/>
        <v>2.57</v>
      </c>
      <c r="BA3301" s="15">
        <v>41458</v>
      </c>
      <c r="BB3301" s="14">
        <v>310.78219999999999</v>
      </c>
      <c r="BD3301" s="15"/>
    </row>
    <row r="3302" spans="2:56" x14ac:dyDescent="0.2">
      <c r="B3302" s="15">
        <v>41459</v>
      </c>
      <c r="C3302" s="14">
        <v>1.6480000000000001</v>
      </c>
      <c r="E3302" s="15">
        <v>41459</v>
      </c>
      <c r="F3302" s="14">
        <v>2.2629999999999999</v>
      </c>
      <c r="H3302" s="15">
        <v>41459</v>
      </c>
      <c r="I3302" s="14">
        <v>4.6459999999999999</v>
      </c>
      <c r="K3302" s="15">
        <v>41459</v>
      </c>
      <c r="L3302" s="14">
        <v>4.3949999999999996</v>
      </c>
      <c r="N3302" s="15">
        <v>41459</v>
      </c>
      <c r="O3302" s="14">
        <v>2.5830000000000002</v>
      </c>
      <c r="Q3302" s="15">
        <v>41459</v>
      </c>
      <c r="R3302" s="14">
        <v>2.052</v>
      </c>
      <c r="T3302" s="15">
        <v>41459</v>
      </c>
      <c r="U3302" s="14">
        <v>2.0950000000000002</v>
      </c>
      <c r="W3302" s="15">
        <v>41459</v>
      </c>
      <c r="X3302" s="14">
        <v>7.2720000000000002</v>
      </c>
      <c r="Z3302" s="15">
        <v>41459</v>
      </c>
      <c r="AA3302" s="14">
        <v>1.9340000000000002</v>
      </c>
      <c r="AC3302" s="14">
        <f t="shared" si="379"/>
        <v>2.9453469797620881</v>
      </c>
      <c r="AE3302" s="15">
        <v>41459</v>
      </c>
      <c r="AF3302" s="14">
        <v>2.5032000000000001</v>
      </c>
      <c r="AH3302" s="15">
        <v>41459</v>
      </c>
      <c r="AI3302" s="14">
        <v>2.38</v>
      </c>
      <c r="AK3302" s="15">
        <v>41459</v>
      </c>
      <c r="AL3302" s="14">
        <v>1.95</v>
      </c>
      <c r="AM3302" s="14">
        <f t="shared" si="381"/>
        <v>0.99534697976208819</v>
      </c>
      <c r="AN3302" s="15">
        <v>41459</v>
      </c>
      <c r="AO3302" s="14">
        <v>2.5190000000000001</v>
      </c>
      <c r="AP3302" s="14">
        <f t="shared" si="382"/>
        <v>-1.5800000000000036E-2</v>
      </c>
      <c r="AQ3302" s="15">
        <v>41459</v>
      </c>
      <c r="AR3302" s="14">
        <v>3.3925000000000001</v>
      </c>
      <c r="AS3302" s="14">
        <f t="shared" si="383"/>
        <v>-1.0125000000000002</v>
      </c>
      <c r="AU3302" s="14">
        <f t="shared" si="380"/>
        <v>-0.30199999999999982</v>
      </c>
      <c r="AW3302" s="14">
        <f t="shared" si="384"/>
        <v>2.6959999999999997</v>
      </c>
      <c r="AY3302" s="14">
        <f t="shared" si="385"/>
        <v>2.4449999999999994</v>
      </c>
      <c r="BA3302" s="15">
        <v>41459</v>
      </c>
      <c r="BB3302" s="14">
        <v>299.73880000000003</v>
      </c>
      <c r="BD3302" s="15"/>
    </row>
    <row r="3303" spans="2:56" x14ac:dyDescent="0.2">
      <c r="B3303" s="15">
        <v>41460</v>
      </c>
      <c r="C3303" s="14">
        <v>1.7189999999999999</v>
      </c>
      <c r="E3303" s="15">
        <v>41460</v>
      </c>
      <c r="F3303" s="14">
        <v>2.2970000000000002</v>
      </c>
      <c r="H3303" s="15">
        <v>41460</v>
      </c>
      <c r="I3303" s="14">
        <v>4.6550000000000002</v>
      </c>
      <c r="K3303" s="15">
        <v>41460</v>
      </c>
      <c r="L3303" s="14">
        <v>4.4219999999999997</v>
      </c>
      <c r="N3303" s="15">
        <v>41460</v>
      </c>
      <c r="O3303" s="14">
        <v>2.6080000000000001</v>
      </c>
      <c r="Q3303" s="15">
        <v>41460</v>
      </c>
      <c r="R3303" s="14">
        <v>2.105</v>
      </c>
      <c r="T3303" s="15">
        <v>41460</v>
      </c>
      <c r="U3303" s="14">
        <v>2.141</v>
      </c>
      <c r="W3303" s="15">
        <v>41460</v>
      </c>
      <c r="X3303" s="14">
        <v>7.1289999999999996</v>
      </c>
      <c r="Z3303" s="15">
        <v>41460</v>
      </c>
      <c r="AA3303" s="14">
        <v>1.9830000000000001</v>
      </c>
      <c r="AC3303" s="14">
        <f t="shared" si="379"/>
        <v>2.981610536072917</v>
      </c>
      <c r="AE3303" s="15">
        <v>41460</v>
      </c>
      <c r="AF3303" s="14">
        <v>2.7391000000000001</v>
      </c>
      <c r="AH3303" s="15">
        <v>41460</v>
      </c>
      <c r="AI3303" s="14">
        <v>2.4849999999999999</v>
      </c>
      <c r="AK3303" s="15">
        <v>41460</v>
      </c>
      <c r="AL3303" s="14">
        <v>1.9750000000000001</v>
      </c>
      <c r="AM3303" s="14">
        <f t="shared" si="381"/>
        <v>1.006610536072917</v>
      </c>
      <c r="AN3303" s="15">
        <v>41460</v>
      </c>
      <c r="AO3303" s="14">
        <v>2.5460000000000003</v>
      </c>
      <c r="AP3303" s="14">
        <f t="shared" si="382"/>
        <v>0.19309999999999983</v>
      </c>
      <c r="AQ3303" s="15">
        <v>41460</v>
      </c>
      <c r="AR3303" s="14">
        <v>3.46</v>
      </c>
      <c r="AS3303" s="14">
        <f t="shared" si="383"/>
        <v>-0.97500000000000009</v>
      </c>
      <c r="AU3303" s="14">
        <f t="shared" si="380"/>
        <v>-0.25600000000000023</v>
      </c>
      <c r="AW3303" s="14">
        <f t="shared" si="384"/>
        <v>2.68</v>
      </c>
      <c r="AY3303" s="14">
        <f t="shared" si="385"/>
        <v>2.4469999999999996</v>
      </c>
      <c r="BA3303" s="15">
        <v>41460</v>
      </c>
      <c r="BB3303" s="14">
        <v>293.61869999999999</v>
      </c>
      <c r="BD3303" s="15"/>
    </row>
    <row r="3304" spans="2:56" x14ac:dyDescent="0.2">
      <c r="B3304" s="15">
        <v>41461</v>
      </c>
      <c r="C3304" s="14">
        <v>1.7189999999999999</v>
      </c>
      <c r="E3304" s="15">
        <v>41461</v>
      </c>
      <c r="F3304" s="14">
        <v>2.2970000000000002</v>
      </c>
      <c r="H3304" s="15">
        <v>41461</v>
      </c>
      <c r="I3304" s="14">
        <v>4.6550000000000002</v>
      </c>
      <c r="K3304" s="15">
        <v>41461</v>
      </c>
      <c r="L3304" s="14">
        <v>4.4219999999999997</v>
      </c>
      <c r="N3304" s="15">
        <v>41461</v>
      </c>
      <c r="O3304" s="14">
        <v>2.6080000000000001</v>
      </c>
      <c r="Q3304" s="15">
        <v>41461</v>
      </c>
      <c r="R3304" s="14">
        <v>2.105</v>
      </c>
      <c r="T3304" s="15">
        <v>41461</v>
      </c>
      <c r="U3304" s="14">
        <v>2.141</v>
      </c>
      <c r="W3304" s="15">
        <v>41461</v>
      </c>
      <c r="X3304" s="14">
        <v>7.1289999999999996</v>
      </c>
      <c r="Z3304" s="15">
        <v>41461</v>
      </c>
      <c r="AA3304" s="14">
        <v>1.9830000000000001</v>
      </c>
      <c r="AC3304" s="14">
        <f t="shared" si="379"/>
        <v>2.981610536072917</v>
      </c>
      <c r="AE3304" s="15">
        <v>41461</v>
      </c>
      <c r="AF3304" s="14">
        <v>2.7391000000000001</v>
      </c>
      <c r="AH3304" s="15">
        <v>41461</v>
      </c>
      <c r="AI3304" s="14">
        <v>2.4849999999999999</v>
      </c>
      <c r="AK3304" s="15">
        <v>41461</v>
      </c>
      <c r="AL3304" s="14">
        <v>1.9750000000000001</v>
      </c>
      <c r="AM3304" s="14">
        <f t="shared" si="381"/>
        <v>1.006610536072917</v>
      </c>
      <c r="AN3304" s="15">
        <v>41461</v>
      </c>
      <c r="AO3304" s="14">
        <v>2.5460000000000003</v>
      </c>
      <c r="AP3304" s="14">
        <f t="shared" si="382"/>
        <v>0.19309999999999983</v>
      </c>
      <c r="AQ3304" s="15">
        <v>41461</v>
      </c>
      <c r="AR3304" s="14">
        <v>3.46</v>
      </c>
      <c r="AS3304" s="14">
        <f t="shared" si="383"/>
        <v>-0.97500000000000009</v>
      </c>
      <c r="AU3304" s="14">
        <f t="shared" si="380"/>
        <v>-0.25600000000000023</v>
      </c>
      <c r="AW3304" s="14">
        <f t="shared" si="384"/>
        <v>2.68</v>
      </c>
      <c r="AY3304" s="14">
        <f t="shared" si="385"/>
        <v>2.4469999999999996</v>
      </c>
      <c r="BA3304" s="15">
        <v>41461</v>
      </c>
      <c r="BB3304" s="14">
        <v>293.61869999999999</v>
      </c>
      <c r="BD3304" s="15"/>
    </row>
    <row r="3305" spans="2:56" x14ac:dyDescent="0.2">
      <c r="B3305" s="15">
        <v>41462</v>
      </c>
      <c r="C3305" s="14">
        <v>1.7189999999999999</v>
      </c>
      <c r="E3305" s="15">
        <v>41462</v>
      </c>
      <c r="F3305" s="14">
        <v>2.2970000000000002</v>
      </c>
      <c r="H3305" s="15">
        <v>41462</v>
      </c>
      <c r="I3305" s="14">
        <v>4.6550000000000002</v>
      </c>
      <c r="K3305" s="15">
        <v>41462</v>
      </c>
      <c r="L3305" s="14">
        <v>4.4219999999999997</v>
      </c>
      <c r="N3305" s="15">
        <v>41462</v>
      </c>
      <c r="O3305" s="14">
        <v>2.6080000000000001</v>
      </c>
      <c r="Q3305" s="15">
        <v>41462</v>
      </c>
      <c r="R3305" s="14">
        <v>2.105</v>
      </c>
      <c r="T3305" s="15">
        <v>41462</v>
      </c>
      <c r="U3305" s="14">
        <v>2.141</v>
      </c>
      <c r="W3305" s="15">
        <v>41462</v>
      </c>
      <c r="X3305" s="14">
        <v>7.1289999999999996</v>
      </c>
      <c r="Z3305" s="15">
        <v>41462</v>
      </c>
      <c r="AA3305" s="14">
        <v>1.9830000000000001</v>
      </c>
      <c r="AC3305" s="14">
        <f t="shared" si="379"/>
        <v>2.981610536072917</v>
      </c>
      <c r="AE3305" s="15">
        <v>41462</v>
      </c>
      <c r="AF3305" s="14">
        <v>2.7391000000000001</v>
      </c>
      <c r="AH3305" s="15">
        <v>41462</v>
      </c>
      <c r="AI3305" s="14">
        <v>2.4849999999999999</v>
      </c>
      <c r="AK3305" s="15">
        <v>41462</v>
      </c>
      <c r="AL3305" s="14">
        <v>1.9750000000000001</v>
      </c>
      <c r="AM3305" s="14">
        <f t="shared" si="381"/>
        <v>1.006610536072917</v>
      </c>
      <c r="AN3305" s="15">
        <v>41462</v>
      </c>
      <c r="AO3305" s="14">
        <v>2.5460000000000003</v>
      </c>
      <c r="AP3305" s="14">
        <f t="shared" si="382"/>
        <v>0.19309999999999983</v>
      </c>
      <c r="AQ3305" s="15">
        <v>41462</v>
      </c>
      <c r="AR3305" s="14">
        <v>3.46</v>
      </c>
      <c r="AS3305" s="14">
        <f t="shared" si="383"/>
        <v>-0.97500000000000009</v>
      </c>
      <c r="AU3305" s="14">
        <f t="shared" si="380"/>
        <v>-0.25600000000000023</v>
      </c>
      <c r="AW3305" s="14">
        <f t="shared" si="384"/>
        <v>2.68</v>
      </c>
      <c r="AY3305" s="14">
        <f t="shared" si="385"/>
        <v>2.4469999999999996</v>
      </c>
      <c r="BA3305" s="15">
        <v>41462</v>
      </c>
      <c r="BB3305" s="14">
        <v>293.61869999999999</v>
      </c>
      <c r="BD3305" s="15"/>
    </row>
    <row r="3306" spans="2:56" x14ac:dyDescent="0.2">
      <c r="B3306" s="15">
        <v>41463</v>
      </c>
      <c r="C3306" s="14">
        <v>1.698</v>
      </c>
      <c r="E3306" s="15">
        <v>41463</v>
      </c>
      <c r="F3306" s="14">
        <v>2.258</v>
      </c>
      <c r="H3306" s="15">
        <v>41463</v>
      </c>
      <c r="I3306" s="14">
        <v>4.6779999999999999</v>
      </c>
      <c r="K3306" s="15">
        <v>41463</v>
      </c>
      <c r="L3306" s="14">
        <v>4.3769999999999998</v>
      </c>
      <c r="N3306" s="15">
        <v>41463</v>
      </c>
      <c r="O3306" s="14">
        <v>2.5659999999999998</v>
      </c>
      <c r="Q3306" s="15">
        <v>41463</v>
      </c>
      <c r="R3306" s="14">
        <v>2.0779999999999998</v>
      </c>
      <c r="T3306" s="15">
        <v>41463</v>
      </c>
      <c r="U3306" s="14">
        <v>2.1150000000000002</v>
      </c>
      <c r="W3306" s="15">
        <v>41463</v>
      </c>
      <c r="X3306" s="14">
        <v>6.9260000000000002</v>
      </c>
      <c r="Z3306" s="15">
        <v>41463</v>
      </c>
      <c r="AA3306" s="14">
        <v>1.9489999999999998</v>
      </c>
      <c r="AC3306" s="14">
        <f t="shared" si="379"/>
        <v>2.9516480766259847</v>
      </c>
      <c r="AE3306" s="15">
        <v>41463</v>
      </c>
      <c r="AF3306" s="14">
        <v>2.6356000000000002</v>
      </c>
      <c r="AH3306" s="15">
        <v>41463</v>
      </c>
      <c r="AI3306" s="14">
        <v>2.4820000000000002</v>
      </c>
      <c r="AK3306" s="15">
        <v>41463</v>
      </c>
      <c r="AL3306" s="14">
        <v>1.9449999999999998</v>
      </c>
      <c r="AM3306" s="14">
        <f t="shared" si="381"/>
        <v>1.0066480766259849</v>
      </c>
      <c r="AN3306" s="15">
        <v>41463</v>
      </c>
      <c r="AO3306" s="14">
        <v>2.5460000000000003</v>
      </c>
      <c r="AP3306" s="14">
        <f t="shared" si="382"/>
        <v>8.9599999999999902E-2</v>
      </c>
      <c r="AQ3306" s="15">
        <v>41463</v>
      </c>
      <c r="AR3306" s="14">
        <v>3.44</v>
      </c>
      <c r="AS3306" s="14">
        <f t="shared" si="383"/>
        <v>-0.95799999999999974</v>
      </c>
      <c r="AU3306" s="14">
        <f t="shared" si="380"/>
        <v>-0.24699999999999989</v>
      </c>
      <c r="AW3306" s="14">
        <f t="shared" si="384"/>
        <v>2.7330000000000001</v>
      </c>
      <c r="AY3306" s="14">
        <f t="shared" si="385"/>
        <v>2.4319999999999999</v>
      </c>
      <c r="BA3306" s="15">
        <v>41463</v>
      </c>
      <c r="BB3306" s="14">
        <v>298.02339999999998</v>
      </c>
      <c r="BD3306" s="15"/>
    </row>
    <row r="3307" spans="2:56" x14ac:dyDescent="0.2">
      <c r="B3307" s="15">
        <v>41464</v>
      </c>
      <c r="C3307" s="14">
        <v>1.653</v>
      </c>
      <c r="E3307" s="15">
        <v>41464</v>
      </c>
      <c r="F3307" s="14">
        <v>2.2400000000000002</v>
      </c>
      <c r="H3307" s="15">
        <v>41464</v>
      </c>
      <c r="I3307" s="14">
        <v>4.734</v>
      </c>
      <c r="K3307" s="15">
        <v>41464</v>
      </c>
      <c r="L3307" s="14">
        <v>4.4089999999999998</v>
      </c>
      <c r="N3307" s="15">
        <v>41464</v>
      </c>
      <c r="O3307" s="14">
        <v>2.54</v>
      </c>
      <c r="Q3307" s="15">
        <v>41464</v>
      </c>
      <c r="R3307" s="14">
        <v>2.0369999999999999</v>
      </c>
      <c r="T3307" s="15">
        <v>41464</v>
      </c>
      <c r="U3307" s="14">
        <v>2.0880000000000001</v>
      </c>
      <c r="W3307" s="15">
        <v>41464</v>
      </c>
      <c r="X3307" s="14">
        <v>6.726</v>
      </c>
      <c r="Z3307" s="15">
        <v>41464</v>
      </c>
      <c r="AA3307" s="14">
        <v>1.9020000000000001</v>
      </c>
      <c r="AC3307" s="14">
        <f t="shared" si="379"/>
        <v>2.9383074308666766</v>
      </c>
      <c r="AE3307" s="15">
        <v>41464</v>
      </c>
      <c r="AF3307" s="14">
        <v>2.6339999999999999</v>
      </c>
      <c r="AH3307" s="15">
        <v>41464</v>
      </c>
      <c r="AI3307" s="14">
        <v>2.4340000000000002</v>
      </c>
      <c r="AK3307" s="15">
        <v>41464</v>
      </c>
      <c r="AL3307" s="14">
        <v>1.915</v>
      </c>
      <c r="AM3307" s="14">
        <f t="shared" si="381"/>
        <v>1.0233074308666765</v>
      </c>
      <c r="AN3307" s="15">
        <v>41464</v>
      </c>
      <c r="AO3307" s="14">
        <v>2.5230000000000001</v>
      </c>
      <c r="AP3307" s="14">
        <f t="shared" si="382"/>
        <v>0.11099999999999977</v>
      </c>
      <c r="AQ3307" s="15">
        <v>41464</v>
      </c>
      <c r="AR3307" s="14">
        <v>3.395</v>
      </c>
      <c r="AS3307" s="14">
        <f t="shared" si="383"/>
        <v>-0.96099999999999985</v>
      </c>
      <c r="AU3307" s="14">
        <f t="shared" si="380"/>
        <v>-0.26200000000000001</v>
      </c>
      <c r="AW3307" s="14">
        <f t="shared" si="384"/>
        <v>2.819</v>
      </c>
      <c r="AY3307" s="14">
        <f t="shared" si="385"/>
        <v>2.4939999999999998</v>
      </c>
      <c r="BA3307" s="15">
        <v>41464</v>
      </c>
      <c r="BB3307" s="14">
        <v>308.0865</v>
      </c>
      <c r="BD3307" s="15"/>
    </row>
    <row r="3308" spans="2:56" x14ac:dyDescent="0.2">
      <c r="B3308" s="15">
        <v>41465</v>
      </c>
      <c r="C3308" s="14">
        <v>1.6579999999999999</v>
      </c>
      <c r="E3308" s="15">
        <v>41465</v>
      </c>
      <c r="F3308" s="14">
        <v>2.246</v>
      </c>
      <c r="H3308" s="15">
        <v>41465</v>
      </c>
      <c r="I3308" s="14">
        <v>4.8079999999999998</v>
      </c>
      <c r="K3308" s="15">
        <v>41465</v>
      </c>
      <c r="L3308" s="14">
        <v>4.45</v>
      </c>
      <c r="N3308" s="15">
        <v>41465</v>
      </c>
      <c r="O3308" s="14">
        <v>2.5499999999999998</v>
      </c>
      <c r="Q3308" s="15">
        <v>41465</v>
      </c>
      <c r="R3308" s="14">
        <v>2.04</v>
      </c>
      <c r="T3308" s="15">
        <v>41465</v>
      </c>
      <c r="U3308" s="14">
        <v>2.081</v>
      </c>
      <c r="W3308" s="15">
        <v>41465</v>
      </c>
      <c r="X3308" s="14">
        <v>6.7670000000000003</v>
      </c>
      <c r="Z3308" s="15">
        <v>41465</v>
      </c>
      <c r="AA3308" s="14">
        <v>1.917</v>
      </c>
      <c r="AC3308" s="14">
        <f t="shared" si="379"/>
        <v>2.9606604356558011</v>
      </c>
      <c r="AE3308" s="15">
        <v>41465</v>
      </c>
      <c r="AF3308" s="14">
        <v>2.6238000000000001</v>
      </c>
      <c r="AH3308" s="15">
        <v>41465</v>
      </c>
      <c r="AI3308" s="14">
        <v>2.4140000000000001</v>
      </c>
      <c r="AK3308" s="15">
        <v>41465</v>
      </c>
      <c r="AL3308" s="14">
        <v>1.9</v>
      </c>
      <c r="AM3308" s="14">
        <f t="shared" si="381"/>
        <v>1.0606604356558011</v>
      </c>
      <c r="AN3308" s="15">
        <v>41465</v>
      </c>
      <c r="AO3308" s="14">
        <v>2.5089999999999999</v>
      </c>
      <c r="AP3308" s="14">
        <f t="shared" si="382"/>
        <v>0.11480000000000024</v>
      </c>
      <c r="AQ3308" s="15">
        <v>41465</v>
      </c>
      <c r="AR3308" s="14">
        <v>3.4424999999999999</v>
      </c>
      <c r="AS3308" s="14">
        <f t="shared" si="383"/>
        <v>-1.0284999999999997</v>
      </c>
      <c r="AU3308" s="14">
        <f t="shared" si="380"/>
        <v>-0.24199999999999999</v>
      </c>
      <c r="AW3308" s="14">
        <f t="shared" si="384"/>
        <v>2.9079999999999999</v>
      </c>
      <c r="AY3308" s="14">
        <f t="shared" si="385"/>
        <v>2.5500000000000003</v>
      </c>
      <c r="BA3308" s="15">
        <v>41465</v>
      </c>
      <c r="BB3308" s="14">
        <v>315.09769999999997</v>
      </c>
      <c r="BD3308" s="15"/>
    </row>
    <row r="3309" spans="2:56" x14ac:dyDescent="0.2">
      <c r="B3309" s="15">
        <v>41466</v>
      </c>
      <c r="C3309" s="14">
        <v>1.623</v>
      </c>
      <c r="E3309" s="15">
        <v>41466</v>
      </c>
      <c r="F3309" s="14">
        <v>2.23</v>
      </c>
      <c r="H3309" s="15">
        <v>41466</v>
      </c>
      <c r="I3309" s="14">
        <v>4.819</v>
      </c>
      <c r="K3309" s="15">
        <v>41466</v>
      </c>
      <c r="L3309" s="14">
        <v>4.4669999999999996</v>
      </c>
      <c r="N3309" s="15">
        <v>41466</v>
      </c>
      <c r="O3309" s="14">
        <v>2.5529999999999999</v>
      </c>
      <c r="Q3309" s="15">
        <v>41466</v>
      </c>
      <c r="R3309" s="14">
        <v>2.0249999999999999</v>
      </c>
      <c r="T3309" s="15">
        <v>41466</v>
      </c>
      <c r="U3309" s="14">
        <v>2.0619999999999998</v>
      </c>
      <c r="W3309" s="15">
        <v>41466</v>
      </c>
      <c r="X3309" s="14">
        <v>6.9009999999999998</v>
      </c>
      <c r="Z3309" s="15">
        <v>41466</v>
      </c>
      <c r="AA3309" s="14">
        <v>1.9020000000000001</v>
      </c>
      <c r="AC3309" s="14">
        <f t="shared" si="379"/>
        <v>2.9540903754055305</v>
      </c>
      <c r="AE3309" s="15">
        <v>41466</v>
      </c>
      <c r="AF3309" s="14">
        <v>2.5720999999999998</v>
      </c>
      <c r="AH3309" s="15">
        <v>41466</v>
      </c>
      <c r="AI3309" s="14">
        <v>2.379</v>
      </c>
      <c r="AK3309" s="15">
        <v>41466</v>
      </c>
      <c r="AL3309" s="14">
        <v>1.903</v>
      </c>
      <c r="AM3309" s="14">
        <f t="shared" si="381"/>
        <v>1.0510903754055305</v>
      </c>
      <c r="AN3309" s="15">
        <v>41466</v>
      </c>
      <c r="AO3309" s="14">
        <v>2.4670000000000001</v>
      </c>
      <c r="AP3309" s="14">
        <f t="shared" si="382"/>
        <v>0.10509999999999975</v>
      </c>
      <c r="AQ3309" s="15">
        <v>41466</v>
      </c>
      <c r="AR3309" s="14">
        <v>3.4550000000000001</v>
      </c>
      <c r="AS3309" s="14">
        <f t="shared" si="383"/>
        <v>-1.0760000000000001</v>
      </c>
      <c r="AU3309" s="14">
        <f t="shared" si="380"/>
        <v>-0.28000000000000003</v>
      </c>
      <c r="AW3309" s="14">
        <f t="shared" si="384"/>
        <v>2.9159999999999999</v>
      </c>
      <c r="AY3309" s="14">
        <f t="shared" si="385"/>
        <v>2.5639999999999996</v>
      </c>
      <c r="BA3309" s="15">
        <v>41466</v>
      </c>
      <c r="BB3309" s="14">
        <v>319.65469999999999</v>
      </c>
      <c r="BD3309" s="15"/>
    </row>
    <row r="3310" spans="2:56" x14ac:dyDescent="0.2">
      <c r="B3310" s="15">
        <v>41467</v>
      </c>
      <c r="C3310" s="14">
        <v>1.56</v>
      </c>
      <c r="E3310" s="15">
        <v>41467</v>
      </c>
      <c r="F3310" s="14">
        <v>2.1930000000000001</v>
      </c>
      <c r="H3310" s="15">
        <v>41467</v>
      </c>
      <c r="I3310" s="14">
        <v>4.78</v>
      </c>
      <c r="K3310" s="15">
        <v>41467</v>
      </c>
      <c r="L3310" s="14">
        <v>4.4829999999999997</v>
      </c>
      <c r="N3310" s="15">
        <v>41467</v>
      </c>
      <c r="O3310" s="14">
        <v>2.5249999999999999</v>
      </c>
      <c r="Q3310" s="15">
        <v>41467</v>
      </c>
      <c r="R3310" s="14">
        <v>1.9710000000000001</v>
      </c>
      <c r="T3310" s="15">
        <v>41467</v>
      </c>
      <c r="U3310" s="14">
        <v>2.016</v>
      </c>
      <c r="W3310" s="15">
        <v>41467</v>
      </c>
      <c r="X3310" s="14">
        <v>7.508</v>
      </c>
      <c r="Z3310" s="15">
        <v>41467</v>
      </c>
      <c r="AA3310" s="14">
        <v>1.85</v>
      </c>
      <c r="AC3310" s="14">
        <f t="shared" si="379"/>
        <v>2.9357124980689013</v>
      </c>
      <c r="AE3310" s="15">
        <v>41467</v>
      </c>
      <c r="AF3310" s="14">
        <v>2.5821000000000001</v>
      </c>
      <c r="AH3310" s="15">
        <v>41467</v>
      </c>
      <c r="AI3310" s="14">
        <v>2.3279999999999998</v>
      </c>
      <c r="AK3310" s="15">
        <v>41467</v>
      </c>
      <c r="AL3310" s="14">
        <v>1.883</v>
      </c>
      <c r="AM3310" s="14">
        <f t="shared" si="381"/>
        <v>1.0527124980689013</v>
      </c>
      <c r="AN3310" s="15">
        <v>41467</v>
      </c>
      <c r="AO3310" s="14">
        <v>2.4769999999999999</v>
      </c>
      <c r="AP3310" s="14">
        <f t="shared" si="382"/>
        <v>0.10510000000000019</v>
      </c>
      <c r="AQ3310" s="15">
        <v>41467</v>
      </c>
      <c r="AR3310" s="14">
        <v>3.4074999999999998</v>
      </c>
      <c r="AS3310" s="14">
        <f t="shared" si="383"/>
        <v>-1.0794999999999999</v>
      </c>
      <c r="AU3310" s="14">
        <f t="shared" si="380"/>
        <v>-0.32299999999999995</v>
      </c>
      <c r="AW3310" s="14">
        <f t="shared" si="384"/>
        <v>2.8970000000000002</v>
      </c>
      <c r="AY3310" s="14">
        <f t="shared" si="385"/>
        <v>2.5999999999999996</v>
      </c>
      <c r="BA3310" s="15">
        <v>41467</v>
      </c>
      <c r="BB3310" s="14">
        <v>322.03059999999999</v>
      </c>
      <c r="BD3310" s="15"/>
    </row>
    <row r="3311" spans="2:56" x14ac:dyDescent="0.2">
      <c r="B3311" s="15">
        <v>41468</v>
      </c>
      <c r="C3311" s="14">
        <v>1.56</v>
      </c>
      <c r="E3311" s="15">
        <v>41468</v>
      </c>
      <c r="F3311" s="14">
        <v>2.1930000000000001</v>
      </c>
      <c r="H3311" s="15">
        <v>41468</v>
      </c>
      <c r="I3311" s="14">
        <v>4.78</v>
      </c>
      <c r="K3311" s="15">
        <v>41468</v>
      </c>
      <c r="L3311" s="14">
        <v>4.4829999999999997</v>
      </c>
      <c r="N3311" s="15">
        <v>41468</v>
      </c>
      <c r="O3311" s="14">
        <v>2.5249999999999999</v>
      </c>
      <c r="Q3311" s="15">
        <v>41468</v>
      </c>
      <c r="R3311" s="14">
        <v>1.9710000000000001</v>
      </c>
      <c r="T3311" s="15">
        <v>41468</v>
      </c>
      <c r="U3311" s="14">
        <v>2.016</v>
      </c>
      <c r="W3311" s="15">
        <v>41468</v>
      </c>
      <c r="X3311" s="14">
        <v>7.508</v>
      </c>
      <c r="Z3311" s="15">
        <v>41468</v>
      </c>
      <c r="AA3311" s="14">
        <v>1.85</v>
      </c>
      <c r="AC3311" s="14">
        <f t="shared" si="379"/>
        <v>2.9357124980689013</v>
      </c>
      <c r="AE3311" s="15">
        <v>41468</v>
      </c>
      <c r="AF3311" s="14">
        <v>2.5821000000000001</v>
      </c>
      <c r="AH3311" s="15">
        <v>41468</v>
      </c>
      <c r="AI3311" s="14">
        <v>2.3279999999999998</v>
      </c>
      <c r="AK3311" s="15">
        <v>41468</v>
      </c>
      <c r="AL3311" s="14">
        <v>1.883</v>
      </c>
      <c r="AM3311" s="14">
        <f t="shared" si="381"/>
        <v>1.0527124980689013</v>
      </c>
      <c r="AN3311" s="15">
        <v>41468</v>
      </c>
      <c r="AO3311" s="14">
        <v>2.4769999999999999</v>
      </c>
      <c r="AP3311" s="14">
        <f t="shared" si="382"/>
        <v>0.10510000000000019</v>
      </c>
      <c r="AQ3311" s="15">
        <v>41468</v>
      </c>
      <c r="AR3311" s="14">
        <v>3.4074999999999998</v>
      </c>
      <c r="AS3311" s="14">
        <f t="shared" si="383"/>
        <v>-1.0794999999999999</v>
      </c>
      <c r="AU3311" s="14">
        <f t="shared" si="380"/>
        <v>-0.32299999999999995</v>
      </c>
      <c r="AW3311" s="14">
        <f t="shared" si="384"/>
        <v>2.8970000000000002</v>
      </c>
      <c r="AY3311" s="14">
        <f t="shared" si="385"/>
        <v>2.5999999999999996</v>
      </c>
      <c r="BA3311" s="15">
        <v>41468</v>
      </c>
      <c r="BB3311" s="14">
        <v>322.03059999999999</v>
      </c>
      <c r="BD3311" s="15"/>
    </row>
    <row r="3312" spans="2:56" x14ac:dyDescent="0.2">
      <c r="B3312" s="15">
        <v>41469</v>
      </c>
      <c r="C3312" s="14">
        <v>1.56</v>
      </c>
      <c r="E3312" s="15">
        <v>41469</v>
      </c>
      <c r="F3312" s="14">
        <v>2.1930000000000001</v>
      </c>
      <c r="H3312" s="15">
        <v>41469</v>
      </c>
      <c r="I3312" s="14">
        <v>4.78</v>
      </c>
      <c r="K3312" s="15">
        <v>41469</v>
      </c>
      <c r="L3312" s="14">
        <v>4.4829999999999997</v>
      </c>
      <c r="N3312" s="15">
        <v>41469</v>
      </c>
      <c r="O3312" s="14">
        <v>2.5249999999999999</v>
      </c>
      <c r="Q3312" s="15">
        <v>41469</v>
      </c>
      <c r="R3312" s="14">
        <v>1.9710000000000001</v>
      </c>
      <c r="T3312" s="15">
        <v>41469</v>
      </c>
      <c r="U3312" s="14">
        <v>2.016</v>
      </c>
      <c r="W3312" s="15">
        <v>41469</v>
      </c>
      <c r="X3312" s="14">
        <v>7.508</v>
      </c>
      <c r="Z3312" s="15">
        <v>41469</v>
      </c>
      <c r="AA3312" s="14">
        <v>1.85</v>
      </c>
      <c r="AC3312" s="14">
        <f t="shared" si="379"/>
        <v>2.9357124980689013</v>
      </c>
      <c r="AE3312" s="15">
        <v>41469</v>
      </c>
      <c r="AF3312" s="14">
        <v>2.5821000000000001</v>
      </c>
      <c r="AH3312" s="15">
        <v>41469</v>
      </c>
      <c r="AI3312" s="14">
        <v>2.3279999999999998</v>
      </c>
      <c r="AK3312" s="15">
        <v>41469</v>
      </c>
      <c r="AL3312" s="14">
        <v>1.883</v>
      </c>
      <c r="AM3312" s="14">
        <f t="shared" si="381"/>
        <v>1.0527124980689013</v>
      </c>
      <c r="AN3312" s="15">
        <v>41469</v>
      </c>
      <c r="AO3312" s="14">
        <v>2.4769999999999999</v>
      </c>
      <c r="AP3312" s="14">
        <f t="shared" si="382"/>
        <v>0.10510000000000019</v>
      </c>
      <c r="AQ3312" s="15">
        <v>41469</v>
      </c>
      <c r="AR3312" s="14">
        <v>3.4074999999999998</v>
      </c>
      <c r="AS3312" s="14">
        <f t="shared" si="383"/>
        <v>-1.0794999999999999</v>
      </c>
      <c r="AU3312" s="14">
        <f t="shared" si="380"/>
        <v>-0.32299999999999995</v>
      </c>
      <c r="AW3312" s="14">
        <f t="shared" si="384"/>
        <v>2.8970000000000002</v>
      </c>
      <c r="AY3312" s="14">
        <f t="shared" si="385"/>
        <v>2.5999999999999996</v>
      </c>
      <c r="BA3312" s="15">
        <v>41469</v>
      </c>
      <c r="BB3312" s="14">
        <v>322.03059999999999</v>
      </c>
      <c r="BD3312" s="15"/>
    </row>
    <row r="3313" spans="2:56" x14ac:dyDescent="0.2">
      <c r="B3313" s="15">
        <v>41470</v>
      </c>
      <c r="C3313" s="14">
        <v>1.5779999999999998</v>
      </c>
      <c r="E3313" s="15">
        <v>41470</v>
      </c>
      <c r="F3313" s="14">
        <v>2.2109999999999999</v>
      </c>
      <c r="H3313" s="15">
        <v>41470</v>
      </c>
      <c r="I3313" s="14">
        <v>4.7300000000000004</v>
      </c>
      <c r="K3313" s="15">
        <v>41470</v>
      </c>
      <c r="L3313" s="14">
        <v>4.468</v>
      </c>
      <c r="N3313" s="15">
        <v>41470</v>
      </c>
      <c r="O3313" s="14">
        <v>2.5380000000000003</v>
      </c>
      <c r="Q3313" s="15">
        <v>41470</v>
      </c>
      <c r="R3313" s="14">
        <v>1.9950000000000001</v>
      </c>
      <c r="T3313" s="15">
        <v>41470</v>
      </c>
      <c r="U3313" s="14">
        <v>2.032</v>
      </c>
      <c r="W3313" s="15">
        <v>41470</v>
      </c>
      <c r="X3313" s="14">
        <v>7.2960000000000003</v>
      </c>
      <c r="Z3313" s="15">
        <v>41470</v>
      </c>
      <c r="AA3313" s="14">
        <v>1.87</v>
      </c>
      <c r="AC3313" s="14">
        <f t="shared" si="379"/>
        <v>2.9321255986405061</v>
      </c>
      <c r="AE3313" s="15">
        <v>41470</v>
      </c>
      <c r="AF3313" s="14">
        <v>2.5371999999999999</v>
      </c>
      <c r="AH3313" s="15">
        <v>41470</v>
      </c>
      <c r="AI3313" s="14">
        <v>2.3420000000000001</v>
      </c>
      <c r="AK3313" s="15">
        <v>41470</v>
      </c>
      <c r="AL3313" s="14">
        <v>1.895</v>
      </c>
      <c r="AM3313" s="14">
        <f t="shared" si="381"/>
        <v>1.0371255986405061</v>
      </c>
      <c r="AN3313" s="15">
        <v>41470</v>
      </c>
      <c r="AO3313" s="14">
        <v>2.4925000000000002</v>
      </c>
      <c r="AP3313" s="14">
        <f t="shared" si="382"/>
        <v>4.469999999999974E-2</v>
      </c>
      <c r="AQ3313" s="15">
        <v>41470</v>
      </c>
      <c r="AR3313" s="14">
        <v>3.4175</v>
      </c>
      <c r="AS3313" s="14">
        <f t="shared" si="383"/>
        <v>-1.0754999999999999</v>
      </c>
      <c r="AU3313" s="14">
        <f t="shared" si="380"/>
        <v>-0.31700000000000017</v>
      </c>
      <c r="AW3313" s="14">
        <f t="shared" si="384"/>
        <v>2.8350000000000004</v>
      </c>
      <c r="AY3313" s="14">
        <f t="shared" si="385"/>
        <v>2.573</v>
      </c>
      <c r="BA3313" s="15">
        <v>41470</v>
      </c>
      <c r="BB3313" s="14">
        <v>315.16890000000001</v>
      </c>
      <c r="BD3313" s="15"/>
    </row>
    <row r="3314" spans="2:56" x14ac:dyDescent="0.2">
      <c r="B3314" s="15">
        <v>41471</v>
      </c>
      <c r="C3314" s="14">
        <v>1.55</v>
      </c>
      <c r="E3314" s="15">
        <v>41471</v>
      </c>
      <c r="F3314" s="14">
        <v>2.1920000000000002</v>
      </c>
      <c r="H3314" s="15">
        <v>41471</v>
      </c>
      <c r="I3314" s="14">
        <v>4.6879999999999997</v>
      </c>
      <c r="K3314" s="15">
        <v>41471</v>
      </c>
      <c r="L3314" s="14">
        <v>4.4630000000000001</v>
      </c>
      <c r="N3314" s="15">
        <v>41471</v>
      </c>
      <c r="O3314" s="14">
        <v>2.5220000000000002</v>
      </c>
      <c r="Q3314" s="15">
        <v>41471</v>
      </c>
      <c r="R3314" s="14">
        <v>1.9790000000000001</v>
      </c>
      <c r="T3314" s="15">
        <v>41471</v>
      </c>
      <c r="U3314" s="14">
        <v>2.0209999999999999</v>
      </c>
      <c r="W3314" s="15">
        <v>41471</v>
      </c>
      <c r="X3314" s="14">
        <v>7.1479999999999997</v>
      </c>
      <c r="Z3314" s="15">
        <v>41471</v>
      </c>
      <c r="AA3314" s="14">
        <v>1.8460000000000001</v>
      </c>
      <c r="AC3314" s="14">
        <f t="shared" si="379"/>
        <v>2.9071235902981618</v>
      </c>
      <c r="AE3314" s="15">
        <v>41471</v>
      </c>
      <c r="AF3314" s="14">
        <v>2.5316999999999998</v>
      </c>
      <c r="AH3314" s="15">
        <v>41471</v>
      </c>
      <c r="AI3314" s="14">
        <v>2.262</v>
      </c>
      <c r="AK3314" s="15">
        <v>41471</v>
      </c>
      <c r="AL3314" s="14">
        <v>1.9100000000000001</v>
      </c>
      <c r="AM3314" s="14">
        <f t="shared" si="381"/>
        <v>0.99712359029816167</v>
      </c>
      <c r="AN3314" s="15">
        <v>41471</v>
      </c>
      <c r="AO3314" s="14">
        <v>2.5394999999999999</v>
      </c>
      <c r="AP3314" s="14">
        <f t="shared" si="382"/>
        <v>-7.8000000000000291E-3</v>
      </c>
      <c r="AQ3314" s="15">
        <v>41471</v>
      </c>
      <c r="AR3314" s="14">
        <v>3.4</v>
      </c>
      <c r="AS3314" s="14">
        <f t="shared" si="383"/>
        <v>-1.1379999999999999</v>
      </c>
      <c r="AU3314" s="14">
        <f t="shared" si="380"/>
        <v>-0.3600000000000001</v>
      </c>
      <c r="AW3314" s="14">
        <f t="shared" si="384"/>
        <v>2.7779999999999996</v>
      </c>
      <c r="AY3314" s="14">
        <f t="shared" si="385"/>
        <v>2.5529999999999999</v>
      </c>
      <c r="BA3314" s="15">
        <v>41471</v>
      </c>
      <c r="BB3314" s="14">
        <v>313.82229999999998</v>
      </c>
      <c r="BD3314" s="15"/>
    </row>
    <row r="3315" spans="2:56" x14ac:dyDescent="0.2">
      <c r="B3315" s="15">
        <v>41472</v>
      </c>
      <c r="C3315" s="14">
        <v>1.542</v>
      </c>
      <c r="E3315" s="15">
        <v>41472</v>
      </c>
      <c r="F3315" s="14">
        <v>2.1989999999999998</v>
      </c>
      <c r="H3315" s="15">
        <v>41472</v>
      </c>
      <c r="I3315" s="14">
        <v>4.7320000000000002</v>
      </c>
      <c r="K3315" s="15">
        <v>41472</v>
      </c>
      <c r="L3315" s="14">
        <v>4.4950000000000001</v>
      </c>
      <c r="N3315" s="15">
        <v>41472</v>
      </c>
      <c r="O3315" s="14">
        <v>2.5220000000000002</v>
      </c>
      <c r="Q3315" s="15">
        <v>41472</v>
      </c>
      <c r="R3315" s="14">
        <v>1.978</v>
      </c>
      <c r="T3315" s="15">
        <v>41472</v>
      </c>
      <c r="U3315" s="14">
        <v>2.0150000000000001</v>
      </c>
      <c r="W3315" s="15">
        <v>41472</v>
      </c>
      <c r="X3315" s="14">
        <v>7.2119999999999997</v>
      </c>
      <c r="Z3315" s="15">
        <v>41472</v>
      </c>
      <c r="AA3315" s="14">
        <v>1.835</v>
      </c>
      <c r="AC3315" s="14">
        <f t="shared" si="379"/>
        <v>2.9197915958597247</v>
      </c>
      <c r="AE3315" s="15">
        <v>41472</v>
      </c>
      <c r="AF3315" s="14">
        <v>2.4887999999999999</v>
      </c>
      <c r="AH3315" s="15">
        <v>41472</v>
      </c>
      <c r="AI3315" s="14">
        <v>2.2919999999999998</v>
      </c>
      <c r="AK3315" s="15">
        <v>41472</v>
      </c>
      <c r="AL3315" s="14">
        <v>1.895</v>
      </c>
      <c r="AM3315" s="14">
        <f t="shared" si="381"/>
        <v>1.0247915958597247</v>
      </c>
      <c r="AN3315" s="15">
        <v>41472</v>
      </c>
      <c r="AO3315" s="14">
        <v>2.5310000000000001</v>
      </c>
      <c r="AP3315" s="14">
        <f t="shared" si="382"/>
        <v>-4.2200000000000237E-2</v>
      </c>
      <c r="AQ3315" s="15">
        <v>41472</v>
      </c>
      <c r="AR3315" s="14">
        <v>3.41</v>
      </c>
      <c r="AS3315" s="14">
        <f t="shared" si="383"/>
        <v>-1.1180000000000003</v>
      </c>
      <c r="AU3315" s="14">
        <f t="shared" si="380"/>
        <v>-0.35299999999999998</v>
      </c>
      <c r="AW3315" s="14">
        <f t="shared" si="384"/>
        <v>2.8370000000000002</v>
      </c>
      <c r="AY3315" s="14">
        <f t="shared" si="385"/>
        <v>2.6</v>
      </c>
      <c r="BA3315" s="15">
        <v>41472</v>
      </c>
      <c r="BB3315" s="14">
        <v>318.98759999999999</v>
      </c>
      <c r="BD3315" s="15"/>
    </row>
    <row r="3316" spans="2:56" x14ac:dyDescent="0.2">
      <c r="B3316" s="15">
        <v>41473</v>
      </c>
      <c r="C3316" s="14">
        <v>1.5190000000000001</v>
      </c>
      <c r="E3316" s="15">
        <v>41473</v>
      </c>
      <c r="F3316" s="14">
        <v>2.173</v>
      </c>
      <c r="H3316" s="15">
        <v>41473</v>
      </c>
      <c r="I3316" s="14">
        <v>4.6589999999999998</v>
      </c>
      <c r="K3316" s="15">
        <v>41473</v>
      </c>
      <c r="L3316" s="14">
        <v>4.4109999999999996</v>
      </c>
      <c r="N3316" s="15">
        <v>41473</v>
      </c>
      <c r="O3316" s="14">
        <v>2.492</v>
      </c>
      <c r="Q3316" s="15">
        <v>41473</v>
      </c>
      <c r="R3316" s="14">
        <v>1.9510000000000001</v>
      </c>
      <c r="T3316" s="15">
        <v>41473</v>
      </c>
      <c r="U3316" s="14">
        <v>1.988</v>
      </c>
      <c r="W3316" s="15">
        <v>41473</v>
      </c>
      <c r="X3316" s="14">
        <v>7.024</v>
      </c>
      <c r="Z3316" s="15">
        <v>41473</v>
      </c>
      <c r="AA3316" s="14">
        <v>1.8050000000000002</v>
      </c>
      <c r="AC3316" s="14">
        <f t="shared" si="379"/>
        <v>2.872499922756063</v>
      </c>
      <c r="AE3316" s="15">
        <v>41473</v>
      </c>
      <c r="AF3316" s="14">
        <v>2.5284</v>
      </c>
      <c r="AH3316" s="15">
        <v>41473</v>
      </c>
      <c r="AI3316" s="14">
        <v>2.258</v>
      </c>
      <c r="AK3316" s="15">
        <v>41473</v>
      </c>
      <c r="AL3316" s="14">
        <v>1.885</v>
      </c>
      <c r="AM3316" s="14">
        <f t="shared" si="381"/>
        <v>0.98749992275606302</v>
      </c>
      <c r="AN3316" s="15">
        <v>41473</v>
      </c>
      <c r="AO3316" s="14">
        <v>2.5569999999999999</v>
      </c>
      <c r="AP3316" s="14">
        <f t="shared" si="382"/>
        <v>-2.8599999999999959E-2</v>
      </c>
      <c r="AQ3316" s="15">
        <v>41473</v>
      </c>
      <c r="AR3316" s="14">
        <v>3.38</v>
      </c>
      <c r="AS3316" s="14">
        <f t="shared" si="383"/>
        <v>-1.1219999999999999</v>
      </c>
      <c r="AU3316" s="14">
        <f t="shared" si="380"/>
        <v>-0.36599999999999988</v>
      </c>
      <c r="AW3316" s="14">
        <f t="shared" si="384"/>
        <v>2.774</v>
      </c>
      <c r="AY3316" s="14">
        <f t="shared" si="385"/>
        <v>2.5259999999999998</v>
      </c>
      <c r="BA3316" s="15">
        <v>41473</v>
      </c>
      <c r="BB3316" s="14">
        <v>313.96069999999997</v>
      </c>
      <c r="BD3316" s="15"/>
    </row>
    <row r="3317" spans="2:56" x14ac:dyDescent="0.2">
      <c r="B3317" s="15">
        <v>41474</v>
      </c>
      <c r="C3317" s="14">
        <v>1.5190000000000001</v>
      </c>
      <c r="E3317" s="15">
        <v>41474</v>
      </c>
      <c r="F3317" s="14">
        <v>2.1880000000000002</v>
      </c>
      <c r="H3317" s="15">
        <v>41474</v>
      </c>
      <c r="I3317" s="14">
        <v>4.6760000000000002</v>
      </c>
      <c r="K3317" s="15">
        <v>41474</v>
      </c>
      <c r="L3317" s="14">
        <v>4.4059999999999997</v>
      </c>
      <c r="N3317" s="15">
        <v>41474</v>
      </c>
      <c r="O3317" s="14">
        <v>2.516</v>
      </c>
      <c r="Q3317" s="15">
        <v>41474</v>
      </c>
      <c r="R3317" s="14">
        <v>1.946</v>
      </c>
      <c r="T3317" s="15">
        <v>41474</v>
      </c>
      <c r="U3317" s="14">
        <v>1.9729999999999999</v>
      </c>
      <c r="W3317" s="15">
        <v>41474</v>
      </c>
      <c r="X3317" s="14">
        <v>6.7990000000000004</v>
      </c>
      <c r="Z3317" s="15">
        <v>41474</v>
      </c>
      <c r="AA3317" s="14">
        <v>1.7989999999999999</v>
      </c>
      <c r="AC3317" s="14">
        <f t="shared" si="379"/>
        <v>2.8711429012822491</v>
      </c>
      <c r="AE3317" s="15">
        <v>41474</v>
      </c>
      <c r="AF3317" s="14">
        <v>2.4839000000000002</v>
      </c>
      <c r="AH3317" s="15">
        <v>41474</v>
      </c>
      <c r="AI3317" s="14">
        <v>2.2839999999999998</v>
      </c>
      <c r="AK3317" s="15">
        <v>41474</v>
      </c>
      <c r="AL3317" s="14">
        <v>1.885</v>
      </c>
      <c r="AM3317" s="14">
        <f t="shared" si="381"/>
        <v>0.98614290128224913</v>
      </c>
      <c r="AN3317" s="15">
        <v>41474</v>
      </c>
      <c r="AO3317" s="14">
        <v>2.5910000000000002</v>
      </c>
      <c r="AP3317" s="14">
        <f t="shared" si="382"/>
        <v>-0.10709999999999997</v>
      </c>
      <c r="AQ3317" s="15">
        <v>41474</v>
      </c>
      <c r="AR3317" s="14">
        <v>3.35</v>
      </c>
      <c r="AS3317" s="14">
        <f t="shared" si="383"/>
        <v>-1.0660000000000003</v>
      </c>
      <c r="AU3317" s="14">
        <f t="shared" si="380"/>
        <v>-0.36599999999999988</v>
      </c>
      <c r="AW3317" s="14">
        <f t="shared" si="384"/>
        <v>2.7910000000000004</v>
      </c>
      <c r="AY3317" s="14">
        <f t="shared" si="385"/>
        <v>2.5209999999999999</v>
      </c>
      <c r="BA3317" s="15">
        <v>41474</v>
      </c>
      <c r="BB3317" s="14">
        <v>315.7346</v>
      </c>
      <c r="BD3317" s="15"/>
    </row>
    <row r="3318" spans="2:56" x14ac:dyDescent="0.2">
      <c r="B3318" s="15">
        <v>41475</v>
      </c>
      <c r="C3318" s="14">
        <v>1.5190000000000001</v>
      </c>
      <c r="E3318" s="15">
        <v>41475</v>
      </c>
      <c r="F3318" s="14">
        <v>2.1880000000000002</v>
      </c>
      <c r="H3318" s="15">
        <v>41475</v>
      </c>
      <c r="I3318" s="14">
        <v>4.6760000000000002</v>
      </c>
      <c r="K3318" s="15">
        <v>41475</v>
      </c>
      <c r="L3318" s="14">
        <v>4.4059999999999997</v>
      </c>
      <c r="N3318" s="15">
        <v>41475</v>
      </c>
      <c r="O3318" s="14">
        <v>2.516</v>
      </c>
      <c r="Q3318" s="15">
        <v>41475</v>
      </c>
      <c r="R3318" s="14">
        <v>1.946</v>
      </c>
      <c r="T3318" s="15">
        <v>41475</v>
      </c>
      <c r="U3318" s="14">
        <v>1.9729999999999999</v>
      </c>
      <c r="W3318" s="15">
        <v>41475</v>
      </c>
      <c r="X3318" s="14">
        <v>6.7990000000000004</v>
      </c>
      <c r="Z3318" s="15">
        <v>41475</v>
      </c>
      <c r="AA3318" s="14">
        <v>1.7989999999999999</v>
      </c>
      <c r="AC3318" s="14">
        <f t="shared" si="379"/>
        <v>2.8711429012822491</v>
      </c>
      <c r="AE3318" s="15">
        <v>41475</v>
      </c>
      <c r="AF3318" s="14">
        <v>2.4839000000000002</v>
      </c>
      <c r="AH3318" s="15">
        <v>41475</v>
      </c>
      <c r="AI3318" s="14">
        <v>2.2839999999999998</v>
      </c>
      <c r="AK3318" s="15">
        <v>41475</v>
      </c>
      <c r="AL3318" s="14">
        <v>1.885</v>
      </c>
      <c r="AM3318" s="14">
        <f t="shared" si="381"/>
        <v>0.98614290128224913</v>
      </c>
      <c r="AN3318" s="15">
        <v>41475</v>
      </c>
      <c r="AO3318" s="14">
        <v>2.5910000000000002</v>
      </c>
      <c r="AP3318" s="14">
        <f t="shared" si="382"/>
        <v>-0.10709999999999997</v>
      </c>
      <c r="AQ3318" s="15">
        <v>41475</v>
      </c>
      <c r="AR3318" s="14">
        <v>3.35</v>
      </c>
      <c r="AS3318" s="14">
        <f t="shared" si="383"/>
        <v>-1.0660000000000003</v>
      </c>
      <c r="AU3318" s="14">
        <f t="shared" si="380"/>
        <v>-0.36599999999999988</v>
      </c>
      <c r="AW3318" s="14">
        <f t="shared" si="384"/>
        <v>2.7910000000000004</v>
      </c>
      <c r="AY3318" s="14">
        <f t="shared" si="385"/>
        <v>2.5209999999999999</v>
      </c>
      <c r="BA3318" s="15">
        <v>41475</v>
      </c>
      <c r="BB3318" s="14">
        <v>315.7346</v>
      </c>
      <c r="BD3318" s="15"/>
    </row>
    <row r="3319" spans="2:56" x14ac:dyDescent="0.2">
      <c r="B3319" s="15">
        <v>41476</v>
      </c>
      <c r="C3319" s="14">
        <v>1.5190000000000001</v>
      </c>
      <c r="E3319" s="15">
        <v>41476</v>
      </c>
      <c r="F3319" s="14">
        <v>2.1880000000000002</v>
      </c>
      <c r="H3319" s="15">
        <v>41476</v>
      </c>
      <c r="I3319" s="14">
        <v>4.6760000000000002</v>
      </c>
      <c r="K3319" s="15">
        <v>41476</v>
      </c>
      <c r="L3319" s="14">
        <v>4.4059999999999997</v>
      </c>
      <c r="N3319" s="15">
        <v>41476</v>
      </c>
      <c r="O3319" s="14">
        <v>2.516</v>
      </c>
      <c r="Q3319" s="15">
        <v>41476</v>
      </c>
      <c r="R3319" s="14">
        <v>1.946</v>
      </c>
      <c r="T3319" s="15">
        <v>41476</v>
      </c>
      <c r="U3319" s="14">
        <v>1.9729999999999999</v>
      </c>
      <c r="W3319" s="15">
        <v>41476</v>
      </c>
      <c r="X3319" s="14">
        <v>6.7990000000000004</v>
      </c>
      <c r="Z3319" s="15">
        <v>41476</v>
      </c>
      <c r="AA3319" s="14">
        <v>1.7989999999999999</v>
      </c>
      <c r="AC3319" s="14">
        <f t="shared" si="379"/>
        <v>2.8711429012822491</v>
      </c>
      <c r="AE3319" s="15">
        <v>41476</v>
      </c>
      <c r="AF3319" s="14">
        <v>2.4839000000000002</v>
      </c>
      <c r="AH3319" s="15">
        <v>41476</v>
      </c>
      <c r="AI3319" s="14">
        <v>2.2839999999999998</v>
      </c>
      <c r="AK3319" s="15">
        <v>41476</v>
      </c>
      <c r="AL3319" s="14">
        <v>1.885</v>
      </c>
      <c r="AM3319" s="14">
        <f t="shared" si="381"/>
        <v>0.98614290128224913</v>
      </c>
      <c r="AN3319" s="15">
        <v>41476</v>
      </c>
      <c r="AO3319" s="14">
        <v>2.5910000000000002</v>
      </c>
      <c r="AP3319" s="14">
        <f t="shared" si="382"/>
        <v>-0.10709999999999997</v>
      </c>
      <c r="AQ3319" s="15">
        <v>41476</v>
      </c>
      <c r="AR3319" s="14">
        <v>3.35</v>
      </c>
      <c r="AS3319" s="14">
        <f t="shared" si="383"/>
        <v>-1.0660000000000003</v>
      </c>
      <c r="AU3319" s="14">
        <f t="shared" si="380"/>
        <v>-0.36599999999999988</v>
      </c>
      <c r="AW3319" s="14">
        <f t="shared" si="384"/>
        <v>2.7910000000000004</v>
      </c>
      <c r="AY3319" s="14">
        <f t="shared" si="385"/>
        <v>2.5209999999999999</v>
      </c>
      <c r="BA3319" s="15">
        <v>41476</v>
      </c>
      <c r="BB3319" s="14">
        <v>315.7346</v>
      </c>
      <c r="BD3319" s="15"/>
    </row>
    <row r="3320" spans="2:56" x14ac:dyDescent="0.2">
      <c r="B3320" s="15">
        <v>41477</v>
      </c>
      <c r="C3320" s="14">
        <v>1.5150000000000001</v>
      </c>
      <c r="E3320" s="15">
        <v>41477</v>
      </c>
      <c r="F3320" s="14">
        <v>2.19</v>
      </c>
      <c r="H3320" s="15">
        <v>41477</v>
      </c>
      <c r="I3320" s="14">
        <v>4.609</v>
      </c>
      <c r="K3320" s="15">
        <v>41477</v>
      </c>
      <c r="L3320" s="14">
        <v>4.3120000000000003</v>
      </c>
      <c r="N3320" s="15">
        <v>41477</v>
      </c>
      <c r="O3320" s="14">
        <v>2.5390000000000001</v>
      </c>
      <c r="Q3320" s="15">
        <v>41477</v>
      </c>
      <c r="R3320" s="14">
        <v>1.9510000000000001</v>
      </c>
      <c r="T3320" s="15">
        <v>41477</v>
      </c>
      <c r="U3320" s="14">
        <v>1.9689999999999999</v>
      </c>
      <c r="W3320" s="15">
        <v>41477</v>
      </c>
      <c r="X3320" s="14">
        <v>6.3890000000000002</v>
      </c>
      <c r="Z3320" s="15">
        <v>41477</v>
      </c>
      <c r="AA3320" s="14">
        <v>1.8029999999999999</v>
      </c>
      <c r="AC3320" s="14">
        <f t="shared" si="379"/>
        <v>2.8335641897111077</v>
      </c>
      <c r="AE3320" s="15">
        <v>41477</v>
      </c>
      <c r="AF3320" s="14">
        <v>2.4803999999999999</v>
      </c>
      <c r="AH3320" s="15">
        <v>41477</v>
      </c>
      <c r="AI3320" s="14">
        <v>2.2589999999999999</v>
      </c>
      <c r="AK3320" s="15">
        <v>41477</v>
      </c>
      <c r="AL3320" s="14">
        <v>1.885</v>
      </c>
      <c r="AM3320" s="14">
        <f t="shared" si="381"/>
        <v>0.94856418971110767</v>
      </c>
      <c r="AN3320" s="15">
        <v>41477</v>
      </c>
      <c r="AO3320" s="14">
        <v>2.5880000000000001</v>
      </c>
      <c r="AP3320" s="14">
        <f t="shared" si="382"/>
        <v>-0.10760000000000014</v>
      </c>
      <c r="AQ3320" s="15">
        <v>41477</v>
      </c>
      <c r="AR3320" s="14">
        <v>3.33</v>
      </c>
      <c r="AS3320" s="14">
        <f t="shared" si="383"/>
        <v>-1.0710000000000002</v>
      </c>
      <c r="AU3320" s="14">
        <f t="shared" si="380"/>
        <v>-0.36999999999999988</v>
      </c>
      <c r="AW3320" s="14">
        <f t="shared" si="384"/>
        <v>2.7240000000000002</v>
      </c>
      <c r="AY3320" s="14">
        <f t="shared" si="385"/>
        <v>2.4270000000000005</v>
      </c>
      <c r="BA3320" s="15">
        <v>41477</v>
      </c>
      <c r="BB3320" s="14">
        <v>309.37310000000002</v>
      </c>
      <c r="BD3320" s="15"/>
    </row>
    <row r="3321" spans="2:56" x14ac:dyDescent="0.2">
      <c r="B3321" s="15">
        <v>41478</v>
      </c>
      <c r="C3321" s="14">
        <v>1.5510000000000002</v>
      </c>
      <c r="E3321" s="15">
        <v>41478</v>
      </c>
      <c r="F3321" s="14">
        <v>2.214</v>
      </c>
      <c r="H3321" s="15">
        <v>41478</v>
      </c>
      <c r="I3321" s="14">
        <v>4.6870000000000003</v>
      </c>
      <c r="K3321" s="15">
        <v>41478</v>
      </c>
      <c r="L3321" s="14">
        <v>4.3680000000000003</v>
      </c>
      <c r="N3321" s="15">
        <v>41478</v>
      </c>
      <c r="O3321" s="14">
        <v>2.5339999999999998</v>
      </c>
      <c r="Q3321" s="15">
        <v>41478</v>
      </c>
      <c r="R3321" s="14">
        <v>1.97</v>
      </c>
      <c r="T3321" s="15">
        <v>41478</v>
      </c>
      <c r="U3321" s="14">
        <v>1.98</v>
      </c>
      <c r="W3321" s="15">
        <v>41478</v>
      </c>
      <c r="X3321" s="14">
        <v>6.41</v>
      </c>
      <c r="Z3321" s="15">
        <v>41478</v>
      </c>
      <c r="AA3321" s="14">
        <v>1.833</v>
      </c>
      <c r="AC3321" s="14">
        <f t="shared" si="379"/>
        <v>2.8725855090375405</v>
      </c>
      <c r="AE3321" s="15">
        <v>41478</v>
      </c>
      <c r="AF3321" s="14">
        <v>2.5049000000000001</v>
      </c>
      <c r="AH3321" s="15">
        <v>41478</v>
      </c>
      <c r="AI3321" s="14">
        <v>2.306</v>
      </c>
      <c r="AK3321" s="15">
        <v>41478</v>
      </c>
      <c r="AL3321" s="14">
        <v>1.875</v>
      </c>
      <c r="AM3321" s="14">
        <f t="shared" si="381"/>
        <v>0.99758550903754051</v>
      </c>
      <c r="AN3321" s="15">
        <v>41478</v>
      </c>
      <c r="AO3321" s="14">
        <v>2.573</v>
      </c>
      <c r="AP3321" s="14">
        <f t="shared" si="382"/>
        <v>-6.8099999999999827E-2</v>
      </c>
      <c r="AQ3321" s="15">
        <v>41478</v>
      </c>
      <c r="AR3321" s="14">
        <v>3.33</v>
      </c>
      <c r="AS3321" s="14">
        <f t="shared" si="383"/>
        <v>-1.024</v>
      </c>
      <c r="AU3321" s="14">
        <f t="shared" si="380"/>
        <v>-0.32399999999999984</v>
      </c>
      <c r="AW3321" s="14">
        <f t="shared" si="384"/>
        <v>2.8120000000000003</v>
      </c>
      <c r="AY3321" s="14">
        <f t="shared" si="385"/>
        <v>2.4930000000000003</v>
      </c>
      <c r="BA3321" s="15">
        <v>41478</v>
      </c>
      <c r="BB3321" s="14">
        <v>313.65940000000001</v>
      </c>
      <c r="BD3321" s="15"/>
    </row>
    <row r="3322" spans="2:56" x14ac:dyDescent="0.2">
      <c r="B3322" s="15">
        <v>41479</v>
      </c>
      <c r="C3322" s="14">
        <v>1.6459999999999999</v>
      </c>
      <c r="E3322" s="15">
        <v>41479</v>
      </c>
      <c r="F3322" s="14">
        <v>2.2690000000000001</v>
      </c>
      <c r="H3322" s="15">
        <v>41479</v>
      </c>
      <c r="I3322" s="14">
        <v>4.6769999999999996</v>
      </c>
      <c r="K3322" s="15">
        <v>41479</v>
      </c>
      <c r="L3322" s="14">
        <v>4.37</v>
      </c>
      <c r="N3322" s="15">
        <v>41479</v>
      </c>
      <c r="O3322" s="14">
        <v>2.556</v>
      </c>
      <c r="Q3322" s="15">
        <v>41479</v>
      </c>
      <c r="R3322" s="14">
        <v>2.0350000000000001</v>
      </c>
      <c r="T3322" s="15">
        <v>41479</v>
      </c>
      <c r="U3322" s="14">
        <v>2.0569999999999999</v>
      </c>
      <c r="W3322" s="15">
        <v>41479</v>
      </c>
      <c r="X3322" s="14">
        <v>6.4669999999999996</v>
      </c>
      <c r="Z3322" s="15">
        <v>41479</v>
      </c>
      <c r="AA3322" s="14">
        <v>1.9119999999999999</v>
      </c>
      <c r="AC3322" s="14">
        <f t="shared" si="379"/>
        <v>2.9202884288583344</v>
      </c>
      <c r="AE3322" s="15">
        <v>41479</v>
      </c>
      <c r="AF3322" s="14">
        <v>2.5880000000000001</v>
      </c>
      <c r="AH3322" s="15">
        <v>41479</v>
      </c>
      <c r="AI3322" s="14">
        <v>2.395</v>
      </c>
      <c r="AK3322" s="15">
        <v>41479</v>
      </c>
      <c r="AL3322" s="14">
        <v>1.875</v>
      </c>
      <c r="AM3322" s="14">
        <f t="shared" si="381"/>
        <v>1.0452884288583344</v>
      </c>
      <c r="AN3322" s="15">
        <v>41479</v>
      </c>
      <c r="AO3322" s="14">
        <v>2.5390000000000001</v>
      </c>
      <c r="AP3322" s="14">
        <f t="shared" si="382"/>
        <v>4.8999999999999932E-2</v>
      </c>
      <c r="AQ3322" s="15">
        <v>41479</v>
      </c>
      <c r="AR3322" s="14">
        <v>3.3250000000000002</v>
      </c>
      <c r="AS3322" s="14">
        <f t="shared" si="383"/>
        <v>-0.93000000000000016</v>
      </c>
      <c r="AU3322" s="14">
        <f t="shared" si="380"/>
        <v>-0.22900000000000009</v>
      </c>
      <c r="AW3322" s="14">
        <f t="shared" si="384"/>
        <v>2.8019999999999996</v>
      </c>
      <c r="AY3322" s="14">
        <f t="shared" si="385"/>
        <v>2.4950000000000001</v>
      </c>
      <c r="BA3322" s="15">
        <v>41479</v>
      </c>
      <c r="BB3322" s="14">
        <v>303.1619</v>
      </c>
      <c r="BD3322" s="15"/>
    </row>
    <row r="3323" spans="2:56" x14ac:dyDescent="0.2">
      <c r="B3323" s="15">
        <v>41480</v>
      </c>
      <c r="C3323" s="14">
        <v>1.671</v>
      </c>
      <c r="E3323" s="15">
        <v>41480</v>
      </c>
      <c r="F3323" s="14">
        <v>2.282</v>
      </c>
      <c r="H3323" s="15">
        <v>41480</v>
      </c>
      <c r="I3323" s="14">
        <v>4.6420000000000003</v>
      </c>
      <c r="K3323" s="15">
        <v>41480</v>
      </c>
      <c r="L3323" s="14">
        <v>4.3970000000000002</v>
      </c>
      <c r="N3323" s="15">
        <v>41480</v>
      </c>
      <c r="O3323" s="14">
        <v>2.5579999999999998</v>
      </c>
      <c r="Q3323" s="15">
        <v>41480</v>
      </c>
      <c r="R3323" s="14">
        <v>2.0579999999999998</v>
      </c>
      <c r="T3323" s="15">
        <v>41480</v>
      </c>
      <c r="U3323" s="14">
        <v>2.0750000000000002</v>
      </c>
      <c r="W3323" s="15">
        <v>41480</v>
      </c>
      <c r="X3323" s="14">
        <v>6.4640000000000004</v>
      </c>
      <c r="Z3323" s="15">
        <v>41480</v>
      </c>
      <c r="AA3323" s="14">
        <v>1.9379999999999999</v>
      </c>
      <c r="AC3323" s="14">
        <f t="shared" si="379"/>
        <v>2.9329012822493441</v>
      </c>
      <c r="AE3323" s="15">
        <v>41480</v>
      </c>
      <c r="AF3323" s="14">
        <v>2.5712000000000002</v>
      </c>
      <c r="AH3323" s="15">
        <v>41480</v>
      </c>
      <c r="AI3323" s="14">
        <v>2.3769999999999998</v>
      </c>
      <c r="AK3323" s="15">
        <v>41480</v>
      </c>
      <c r="AL3323" s="14">
        <v>1.8599999999999999</v>
      </c>
      <c r="AM3323" s="14">
        <f t="shared" si="381"/>
        <v>1.0729012822493442</v>
      </c>
      <c r="AN3323" s="15">
        <v>41480</v>
      </c>
      <c r="AO3323" s="14">
        <v>2.5419999999999998</v>
      </c>
      <c r="AP3323" s="14">
        <f t="shared" si="382"/>
        <v>2.9200000000000337E-2</v>
      </c>
      <c r="AQ3323" s="15">
        <v>41480</v>
      </c>
      <c r="AR3323" s="14">
        <v>3.29</v>
      </c>
      <c r="AS3323" s="14">
        <f t="shared" si="383"/>
        <v>-0.91300000000000026</v>
      </c>
      <c r="AU3323" s="14">
        <f t="shared" si="380"/>
        <v>-0.18899999999999983</v>
      </c>
      <c r="AW3323" s="14">
        <f t="shared" si="384"/>
        <v>2.7820000000000005</v>
      </c>
      <c r="AY3323" s="14">
        <f t="shared" si="385"/>
        <v>2.5370000000000004</v>
      </c>
      <c r="BA3323" s="15">
        <v>41480</v>
      </c>
      <c r="BB3323" s="14">
        <v>297.0899</v>
      </c>
      <c r="BD3323" s="15"/>
    </row>
    <row r="3324" spans="2:56" x14ac:dyDescent="0.2">
      <c r="B3324" s="15">
        <v>41481</v>
      </c>
      <c r="C3324" s="14">
        <v>1.665</v>
      </c>
      <c r="E3324" s="15">
        <v>41481</v>
      </c>
      <c r="F3324" s="14">
        <v>2.2789999999999999</v>
      </c>
      <c r="H3324" s="15">
        <v>41481</v>
      </c>
      <c r="I3324" s="14">
        <v>4.6219999999999999</v>
      </c>
      <c r="K3324" s="15">
        <v>41481</v>
      </c>
      <c r="L3324" s="14">
        <v>4.4009999999999998</v>
      </c>
      <c r="N3324" s="15">
        <v>41481</v>
      </c>
      <c r="O3324" s="14">
        <v>2.5670000000000002</v>
      </c>
      <c r="Q3324" s="15">
        <v>41481</v>
      </c>
      <c r="R3324" s="14">
        <v>2.0659999999999998</v>
      </c>
      <c r="T3324" s="15">
        <v>41481</v>
      </c>
      <c r="U3324" s="14">
        <v>2.081</v>
      </c>
      <c r="W3324" s="15">
        <v>41481</v>
      </c>
      <c r="X3324" s="14">
        <v>6.46</v>
      </c>
      <c r="Z3324" s="15">
        <v>41481</v>
      </c>
      <c r="AA3324" s="14">
        <v>1.944</v>
      </c>
      <c r="AC3324" s="14">
        <f t="shared" si="379"/>
        <v>2.9296341727174413</v>
      </c>
      <c r="AE3324" s="15">
        <v>41481</v>
      </c>
      <c r="AF3324" s="14">
        <v>2.5624000000000002</v>
      </c>
      <c r="AH3324" s="15">
        <v>41481</v>
      </c>
      <c r="AI3324" s="14">
        <v>2.3330000000000002</v>
      </c>
      <c r="AK3324" s="15">
        <v>41481</v>
      </c>
      <c r="AL3324" s="14">
        <v>1.863</v>
      </c>
      <c r="AM3324" s="14">
        <f t="shared" si="381"/>
        <v>1.0666341727174413</v>
      </c>
      <c r="AN3324" s="15">
        <v>41481</v>
      </c>
      <c r="AO3324" s="14">
        <v>2.5680000000000001</v>
      </c>
      <c r="AP3324" s="14">
        <f t="shared" si="382"/>
        <v>-5.5999999999998273E-3</v>
      </c>
      <c r="AQ3324" s="15">
        <v>41481</v>
      </c>
      <c r="AR3324" s="14">
        <v>3.2800000000000002</v>
      </c>
      <c r="AS3324" s="14">
        <f t="shared" si="383"/>
        <v>-0.94700000000000006</v>
      </c>
      <c r="AU3324" s="14">
        <f t="shared" si="380"/>
        <v>-0.19799999999999995</v>
      </c>
      <c r="AW3324" s="14">
        <f t="shared" si="384"/>
        <v>2.7589999999999999</v>
      </c>
      <c r="AY3324" s="14">
        <f t="shared" si="385"/>
        <v>2.5379999999999998</v>
      </c>
      <c r="BA3324" s="15">
        <v>41481</v>
      </c>
      <c r="BB3324" s="14">
        <v>295.63189999999997</v>
      </c>
      <c r="BD3324" s="15"/>
    </row>
    <row r="3325" spans="2:56" x14ac:dyDescent="0.2">
      <c r="B3325" s="15">
        <v>41482</v>
      </c>
      <c r="C3325" s="14">
        <v>1.665</v>
      </c>
      <c r="E3325" s="15">
        <v>41482</v>
      </c>
      <c r="F3325" s="14">
        <v>2.2789999999999999</v>
      </c>
      <c r="H3325" s="15">
        <v>41482</v>
      </c>
      <c r="I3325" s="14">
        <v>4.6219999999999999</v>
      </c>
      <c r="K3325" s="15">
        <v>41482</v>
      </c>
      <c r="L3325" s="14">
        <v>4.4009999999999998</v>
      </c>
      <c r="N3325" s="15">
        <v>41482</v>
      </c>
      <c r="O3325" s="14">
        <v>2.5670000000000002</v>
      </c>
      <c r="Q3325" s="15">
        <v>41482</v>
      </c>
      <c r="R3325" s="14">
        <v>2.0659999999999998</v>
      </c>
      <c r="T3325" s="15">
        <v>41482</v>
      </c>
      <c r="U3325" s="14">
        <v>2.081</v>
      </c>
      <c r="W3325" s="15">
        <v>41482</v>
      </c>
      <c r="X3325" s="14">
        <v>6.46</v>
      </c>
      <c r="Z3325" s="15">
        <v>41482</v>
      </c>
      <c r="AA3325" s="14">
        <v>1.944</v>
      </c>
      <c r="AC3325" s="14">
        <f t="shared" si="379"/>
        <v>2.9296341727174413</v>
      </c>
      <c r="AE3325" s="15">
        <v>41482</v>
      </c>
      <c r="AF3325" s="14">
        <v>2.5624000000000002</v>
      </c>
      <c r="AH3325" s="15">
        <v>41482</v>
      </c>
      <c r="AI3325" s="14">
        <v>2.3330000000000002</v>
      </c>
      <c r="AK3325" s="15">
        <v>41482</v>
      </c>
      <c r="AL3325" s="14">
        <v>1.863</v>
      </c>
      <c r="AM3325" s="14">
        <f t="shared" si="381"/>
        <v>1.0666341727174413</v>
      </c>
      <c r="AN3325" s="15">
        <v>41482</v>
      </c>
      <c r="AO3325" s="14">
        <v>2.5680000000000001</v>
      </c>
      <c r="AP3325" s="14">
        <f t="shared" si="382"/>
        <v>-5.5999999999998273E-3</v>
      </c>
      <c r="AQ3325" s="15">
        <v>41482</v>
      </c>
      <c r="AR3325" s="14">
        <v>3.2800000000000002</v>
      </c>
      <c r="AS3325" s="14">
        <f t="shared" si="383"/>
        <v>-0.94700000000000006</v>
      </c>
      <c r="AU3325" s="14">
        <f t="shared" si="380"/>
        <v>-0.19799999999999995</v>
      </c>
      <c r="AW3325" s="14">
        <f t="shared" si="384"/>
        <v>2.7589999999999999</v>
      </c>
      <c r="AY3325" s="14">
        <f t="shared" si="385"/>
        <v>2.5379999999999998</v>
      </c>
      <c r="BA3325" s="15">
        <v>41482</v>
      </c>
      <c r="BB3325" s="14">
        <v>295.63189999999997</v>
      </c>
      <c r="BD3325" s="15"/>
    </row>
    <row r="3326" spans="2:56" x14ac:dyDescent="0.2">
      <c r="B3326" s="15">
        <v>41483</v>
      </c>
      <c r="C3326" s="14">
        <v>1.665</v>
      </c>
      <c r="E3326" s="15">
        <v>41483</v>
      </c>
      <c r="F3326" s="14">
        <v>2.2789999999999999</v>
      </c>
      <c r="H3326" s="15">
        <v>41483</v>
      </c>
      <c r="I3326" s="14">
        <v>4.6219999999999999</v>
      </c>
      <c r="K3326" s="15">
        <v>41483</v>
      </c>
      <c r="L3326" s="14">
        <v>4.4009999999999998</v>
      </c>
      <c r="N3326" s="15">
        <v>41483</v>
      </c>
      <c r="O3326" s="14">
        <v>2.5670000000000002</v>
      </c>
      <c r="Q3326" s="15">
        <v>41483</v>
      </c>
      <c r="R3326" s="14">
        <v>2.0659999999999998</v>
      </c>
      <c r="T3326" s="15">
        <v>41483</v>
      </c>
      <c r="U3326" s="14">
        <v>2.081</v>
      </c>
      <c r="W3326" s="15">
        <v>41483</v>
      </c>
      <c r="X3326" s="14">
        <v>6.46</v>
      </c>
      <c r="Z3326" s="15">
        <v>41483</v>
      </c>
      <c r="AA3326" s="14">
        <v>1.944</v>
      </c>
      <c r="AC3326" s="14">
        <f t="shared" si="379"/>
        <v>2.9296341727174413</v>
      </c>
      <c r="AE3326" s="15">
        <v>41483</v>
      </c>
      <c r="AF3326" s="14">
        <v>2.5624000000000002</v>
      </c>
      <c r="AH3326" s="15">
        <v>41483</v>
      </c>
      <c r="AI3326" s="14">
        <v>2.3330000000000002</v>
      </c>
      <c r="AK3326" s="15">
        <v>41483</v>
      </c>
      <c r="AL3326" s="14">
        <v>1.863</v>
      </c>
      <c r="AM3326" s="14">
        <f t="shared" si="381"/>
        <v>1.0666341727174413</v>
      </c>
      <c r="AN3326" s="15">
        <v>41483</v>
      </c>
      <c r="AO3326" s="14">
        <v>2.5680000000000001</v>
      </c>
      <c r="AP3326" s="14">
        <f t="shared" si="382"/>
        <v>-5.5999999999998273E-3</v>
      </c>
      <c r="AQ3326" s="15">
        <v>41483</v>
      </c>
      <c r="AR3326" s="14">
        <v>3.2800000000000002</v>
      </c>
      <c r="AS3326" s="14">
        <f t="shared" si="383"/>
        <v>-0.94700000000000006</v>
      </c>
      <c r="AU3326" s="14">
        <f t="shared" si="380"/>
        <v>-0.19799999999999995</v>
      </c>
      <c r="AW3326" s="14">
        <f t="shared" si="384"/>
        <v>2.7589999999999999</v>
      </c>
      <c r="AY3326" s="14">
        <f t="shared" si="385"/>
        <v>2.5379999999999998</v>
      </c>
      <c r="BA3326" s="15">
        <v>41483</v>
      </c>
      <c r="BB3326" s="14">
        <v>295.63189999999997</v>
      </c>
      <c r="BD3326" s="15"/>
    </row>
    <row r="3327" spans="2:56" x14ac:dyDescent="0.2">
      <c r="B3327" s="15">
        <v>41484</v>
      </c>
      <c r="C3327" s="14">
        <v>1.6640000000000001</v>
      </c>
      <c r="E3327" s="15">
        <v>41484</v>
      </c>
      <c r="F3327" s="14">
        <v>2.2730000000000001</v>
      </c>
      <c r="H3327" s="15">
        <v>41484</v>
      </c>
      <c r="I3327" s="14">
        <v>4.681</v>
      </c>
      <c r="K3327" s="15">
        <v>41484</v>
      </c>
      <c r="L3327" s="14">
        <v>4.4550000000000001</v>
      </c>
      <c r="N3327" s="15">
        <v>41484</v>
      </c>
      <c r="O3327" s="14">
        <v>2.552</v>
      </c>
      <c r="Q3327" s="15">
        <v>41484</v>
      </c>
      <c r="R3327" s="14">
        <v>2.06</v>
      </c>
      <c r="T3327" s="15">
        <v>41484</v>
      </c>
      <c r="U3327" s="14">
        <v>2.09</v>
      </c>
      <c r="W3327" s="15">
        <v>41484</v>
      </c>
      <c r="X3327" s="14">
        <v>6.4640000000000004</v>
      </c>
      <c r="Z3327" s="15">
        <v>41484</v>
      </c>
      <c r="AA3327" s="14">
        <v>1.9419999999999999</v>
      </c>
      <c r="AC3327" s="14">
        <f t="shared" si="379"/>
        <v>2.9457679592152011</v>
      </c>
      <c r="AE3327" s="15">
        <v>41484</v>
      </c>
      <c r="AF3327" s="14">
        <v>2.6023000000000001</v>
      </c>
      <c r="AH3327" s="15">
        <v>41484</v>
      </c>
      <c r="AI3327" s="14">
        <v>2.3180000000000001</v>
      </c>
      <c r="AK3327" s="15">
        <v>41484</v>
      </c>
      <c r="AL3327" s="14">
        <v>1.85</v>
      </c>
      <c r="AM3327" s="14">
        <f t="shared" si="381"/>
        <v>1.095767959215201</v>
      </c>
      <c r="AN3327" s="15">
        <v>41484</v>
      </c>
      <c r="AO3327" s="14">
        <v>2.581</v>
      </c>
      <c r="AP3327" s="14">
        <f t="shared" si="382"/>
        <v>2.1300000000000097E-2</v>
      </c>
      <c r="AQ3327" s="15">
        <v>41484</v>
      </c>
      <c r="AR3327" s="14">
        <v>3.2725</v>
      </c>
      <c r="AS3327" s="14">
        <f t="shared" si="383"/>
        <v>-0.9544999999999999</v>
      </c>
      <c r="AU3327" s="14">
        <f t="shared" si="380"/>
        <v>-0.18599999999999994</v>
      </c>
      <c r="AW3327" s="14">
        <f t="shared" si="384"/>
        <v>2.831</v>
      </c>
      <c r="AY3327" s="14">
        <f t="shared" si="385"/>
        <v>2.605</v>
      </c>
      <c r="BA3327" s="15">
        <v>41484</v>
      </c>
      <c r="BB3327" s="14">
        <v>301.68119999999999</v>
      </c>
      <c r="BD3327" s="15"/>
    </row>
    <row r="3328" spans="2:56" x14ac:dyDescent="0.2">
      <c r="B3328" s="15">
        <v>41485</v>
      </c>
      <c r="C3328" s="14">
        <v>1.6680000000000001</v>
      </c>
      <c r="E3328" s="15">
        <v>41485</v>
      </c>
      <c r="F3328" s="14">
        <v>2.2650000000000001</v>
      </c>
      <c r="H3328" s="15">
        <v>41485</v>
      </c>
      <c r="I3328" s="14">
        <v>4.66</v>
      </c>
      <c r="K3328" s="15">
        <v>41485</v>
      </c>
      <c r="L3328" s="14">
        <v>4.4020000000000001</v>
      </c>
      <c r="N3328" s="15">
        <v>41485</v>
      </c>
      <c r="O3328" s="14">
        <v>2.5499999999999998</v>
      </c>
      <c r="Q3328" s="15">
        <v>41485</v>
      </c>
      <c r="R3328" s="14">
        <v>2.0630000000000002</v>
      </c>
      <c r="T3328" s="15">
        <v>41485</v>
      </c>
      <c r="U3328" s="14">
        <v>2.101</v>
      </c>
      <c r="W3328" s="15">
        <v>41485</v>
      </c>
      <c r="X3328" s="14">
        <v>6.3849999999999998</v>
      </c>
      <c r="Z3328" s="15">
        <v>41485</v>
      </c>
      <c r="AA3328" s="14">
        <v>1.944</v>
      </c>
      <c r="AC3328" s="14">
        <f t="shared" si="379"/>
        <v>2.9305383902363671</v>
      </c>
      <c r="AE3328" s="15">
        <v>41485</v>
      </c>
      <c r="AF3328" s="14">
        <v>2.6101000000000001</v>
      </c>
      <c r="AH3328" s="15">
        <v>41485</v>
      </c>
      <c r="AI3328" s="14">
        <v>2.3140000000000001</v>
      </c>
      <c r="AK3328" s="15">
        <v>41485</v>
      </c>
      <c r="AL3328" s="14">
        <v>1.8519999999999999</v>
      </c>
      <c r="AM3328" s="14">
        <f t="shared" si="381"/>
        <v>1.0785383902363672</v>
      </c>
      <c r="AN3328" s="15">
        <v>41485</v>
      </c>
      <c r="AO3328" s="14">
        <v>2.5939999999999999</v>
      </c>
      <c r="AP3328" s="14">
        <f t="shared" si="382"/>
        <v>1.6100000000000225E-2</v>
      </c>
      <c r="AQ3328" s="15">
        <v>41485</v>
      </c>
      <c r="AR3328" s="14">
        <v>3.2650000000000001</v>
      </c>
      <c r="AS3328" s="14">
        <f t="shared" si="383"/>
        <v>-0.95100000000000007</v>
      </c>
      <c r="AU3328" s="14">
        <f t="shared" si="380"/>
        <v>-0.18399999999999972</v>
      </c>
      <c r="AW3328" s="14">
        <f t="shared" si="384"/>
        <v>2.8080000000000003</v>
      </c>
      <c r="AY3328" s="14">
        <f t="shared" si="385"/>
        <v>2.5500000000000003</v>
      </c>
      <c r="BA3328" s="15">
        <v>41485</v>
      </c>
      <c r="BB3328" s="14">
        <v>299.25900000000001</v>
      </c>
      <c r="BD3328" s="15"/>
    </row>
    <row r="3329" spans="2:56" x14ac:dyDescent="0.2">
      <c r="B3329" s="15">
        <v>41486</v>
      </c>
      <c r="C3329" s="14">
        <v>1.67</v>
      </c>
      <c r="E3329" s="15">
        <v>41486</v>
      </c>
      <c r="F3329" s="14">
        <v>2.2330000000000001</v>
      </c>
      <c r="H3329" s="15">
        <v>41486</v>
      </c>
      <c r="I3329" s="14">
        <v>4.6539999999999999</v>
      </c>
      <c r="K3329" s="15">
        <v>41486</v>
      </c>
      <c r="L3329" s="14">
        <v>4.4059999999999997</v>
      </c>
      <c r="N3329" s="15">
        <v>41486</v>
      </c>
      <c r="O3329" s="14">
        <v>2.524</v>
      </c>
      <c r="Q3329" s="15">
        <v>41486</v>
      </c>
      <c r="R3329" s="14">
        <v>2.048</v>
      </c>
      <c r="T3329" s="15">
        <v>41486</v>
      </c>
      <c r="U3329" s="14">
        <v>2.0779999999999998</v>
      </c>
      <c r="W3329" s="15">
        <v>41486</v>
      </c>
      <c r="X3329" s="14">
        <v>6.39</v>
      </c>
      <c r="Z3329" s="15">
        <v>41486</v>
      </c>
      <c r="AA3329" s="14">
        <v>1.9319999999999999</v>
      </c>
      <c r="AC3329" s="14">
        <f t="shared" si="379"/>
        <v>2.9213176270662746</v>
      </c>
      <c r="AE3329" s="15">
        <v>41486</v>
      </c>
      <c r="AF3329" s="14">
        <v>2.5762</v>
      </c>
      <c r="AH3329" s="15">
        <v>41486</v>
      </c>
      <c r="AI3329" s="14">
        <v>2.3580000000000001</v>
      </c>
      <c r="AK3329" s="15">
        <v>41486</v>
      </c>
      <c r="AL3329" s="14">
        <v>1.8599999999999999</v>
      </c>
      <c r="AM3329" s="14">
        <f t="shared" si="381"/>
        <v>1.0613176270662747</v>
      </c>
      <c r="AN3329" s="15">
        <v>41486</v>
      </c>
      <c r="AO3329" s="14">
        <v>2.64</v>
      </c>
      <c r="AP3329" s="14">
        <f t="shared" si="382"/>
        <v>-6.3800000000000079E-2</v>
      </c>
      <c r="AQ3329" s="15">
        <v>41486</v>
      </c>
      <c r="AR3329" s="14">
        <v>3.3050000000000002</v>
      </c>
      <c r="AS3329" s="14">
        <f t="shared" si="383"/>
        <v>-0.94700000000000006</v>
      </c>
      <c r="AU3329" s="14">
        <f t="shared" si="380"/>
        <v>-0.18999999999999995</v>
      </c>
      <c r="AW3329" s="14">
        <f t="shared" si="384"/>
        <v>2.794</v>
      </c>
      <c r="AY3329" s="14">
        <f t="shared" si="385"/>
        <v>2.5459999999999998</v>
      </c>
      <c r="BA3329" s="15">
        <v>41486</v>
      </c>
      <c r="BB3329" s="14">
        <v>298.4547</v>
      </c>
      <c r="BD3329" s="15"/>
    </row>
    <row r="3330" spans="2:56" x14ac:dyDescent="0.2">
      <c r="B3330" s="15">
        <v>41487</v>
      </c>
      <c r="C3330" s="14">
        <v>1.667</v>
      </c>
      <c r="E3330" s="15">
        <v>41487</v>
      </c>
      <c r="F3330" s="14">
        <v>2.2229999999999999</v>
      </c>
      <c r="H3330" s="15">
        <v>41487</v>
      </c>
      <c r="I3330" s="14">
        <v>4.6230000000000002</v>
      </c>
      <c r="K3330" s="15">
        <v>41487</v>
      </c>
      <c r="L3330" s="14">
        <v>4.3629999999999995</v>
      </c>
      <c r="N3330" s="15">
        <v>41487</v>
      </c>
      <c r="O3330" s="14">
        <v>2.528</v>
      </c>
      <c r="Q3330" s="15">
        <v>41487</v>
      </c>
      <c r="R3330" s="14">
        <v>2.0510000000000002</v>
      </c>
      <c r="T3330" s="15">
        <v>41487</v>
      </c>
      <c r="U3330" s="14">
        <v>2.0779999999999998</v>
      </c>
      <c r="W3330" s="15">
        <v>41487</v>
      </c>
      <c r="X3330" s="14">
        <v>6.391</v>
      </c>
      <c r="Z3330" s="15">
        <v>41487</v>
      </c>
      <c r="AA3330" s="14">
        <v>1.931</v>
      </c>
      <c r="AC3330" s="14">
        <f t="shared" si="379"/>
        <v>2.9062292600030895</v>
      </c>
      <c r="AE3330" s="15">
        <v>41487</v>
      </c>
      <c r="AF3330" s="14">
        <v>2.706</v>
      </c>
      <c r="AH3330" s="15">
        <v>41487</v>
      </c>
      <c r="AI3330" s="14">
        <v>2.4009999999999998</v>
      </c>
      <c r="AK3330" s="15">
        <v>41487</v>
      </c>
      <c r="AL3330" s="14">
        <v>1.885</v>
      </c>
      <c r="AM3330" s="14">
        <f t="shared" si="381"/>
        <v>1.0212292600030894</v>
      </c>
      <c r="AN3330" s="15">
        <v>41487</v>
      </c>
      <c r="AO3330" s="14">
        <v>2.6240000000000001</v>
      </c>
      <c r="AP3330" s="14">
        <f t="shared" si="382"/>
        <v>8.1999999999999851E-2</v>
      </c>
      <c r="AQ3330" s="15">
        <v>41487</v>
      </c>
      <c r="AR3330" s="14">
        <v>3.37</v>
      </c>
      <c r="AS3330" s="14">
        <f t="shared" si="383"/>
        <v>-0.96900000000000031</v>
      </c>
      <c r="AU3330" s="14">
        <f t="shared" si="380"/>
        <v>-0.21799999999999997</v>
      </c>
      <c r="AW3330" s="14">
        <f t="shared" si="384"/>
        <v>2.7380000000000004</v>
      </c>
      <c r="AY3330" s="14">
        <f t="shared" si="385"/>
        <v>2.4779999999999998</v>
      </c>
      <c r="BA3330" s="15">
        <v>41487</v>
      </c>
      <c r="BB3330" s="14">
        <v>295.63740000000001</v>
      </c>
      <c r="BD3330" s="15"/>
    </row>
    <row r="3331" spans="2:56" x14ac:dyDescent="0.2">
      <c r="B3331" s="15">
        <v>41488</v>
      </c>
      <c r="C3331" s="14">
        <v>1.651</v>
      </c>
      <c r="E3331" s="15">
        <v>41488</v>
      </c>
      <c r="F3331" s="14">
        <v>2.198</v>
      </c>
      <c r="H3331" s="15">
        <v>41488</v>
      </c>
      <c r="I3331" s="14">
        <v>4.5679999999999996</v>
      </c>
      <c r="K3331" s="15">
        <v>41488</v>
      </c>
      <c r="L3331" s="14">
        <v>4.2530000000000001</v>
      </c>
      <c r="N3331" s="15">
        <v>41488</v>
      </c>
      <c r="O3331" s="14">
        <v>2.5019999999999998</v>
      </c>
      <c r="Q3331" s="15">
        <v>41488</v>
      </c>
      <c r="R3331" s="14">
        <v>2.0379999999999998</v>
      </c>
      <c r="T3331" s="15">
        <v>41488</v>
      </c>
      <c r="U3331" s="14">
        <v>2.0579999999999998</v>
      </c>
      <c r="W3331" s="15">
        <v>41488</v>
      </c>
      <c r="X3331" s="14">
        <v>6.5649999999999995</v>
      </c>
      <c r="Z3331" s="15">
        <v>41488</v>
      </c>
      <c r="AA3331" s="14">
        <v>1.9180000000000001</v>
      </c>
      <c r="AC3331" s="14">
        <f t="shared" si="379"/>
        <v>2.8699045264946696</v>
      </c>
      <c r="AE3331" s="15">
        <v>41488</v>
      </c>
      <c r="AF3331" s="14">
        <v>2.5960000000000001</v>
      </c>
      <c r="AH3331" s="15">
        <v>41488</v>
      </c>
      <c r="AI3331" s="14">
        <v>2.4249999999999998</v>
      </c>
      <c r="AK3331" s="15">
        <v>41488</v>
      </c>
      <c r="AL3331" s="14">
        <v>1.875</v>
      </c>
      <c r="AM3331" s="14">
        <f t="shared" si="381"/>
        <v>0.99490452649466965</v>
      </c>
      <c r="AN3331" s="15">
        <v>41488</v>
      </c>
      <c r="AO3331" s="14">
        <v>2.5910000000000002</v>
      </c>
      <c r="AP3331" s="14">
        <f t="shared" si="382"/>
        <v>4.9999999999998934E-3</v>
      </c>
      <c r="AQ3331" s="15">
        <v>41488</v>
      </c>
      <c r="AR3331" s="14">
        <v>3.37</v>
      </c>
      <c r="AS3331" s="14">
        <f t="shared" si="383"/>
        <v>-0.94500000000000028</v>
      </c>
      <c r="AU3331" s="14">
        <f t="shared" si="380"/>
        <v>-0.22399999999999998</v>
      </c>
      <c r="AW3331" s="14">
        <f t="shared" si="384"/>
        <v>2.6929999999999996</v>
      </c>
      <c r="AY3331" s="14">
        <f t="shared" si="385"/>
        <v>2.3780000000000001</v>
      </c>
      <c r="BA3331" s="15">
        <v>41488</v>
      </c>
      <c r="BB3331" s="14">
        <v>291.67140000000001</v>
      </c>
      <c r="BD3331" s="15"/>
    </row>
    <row r="3332" spans="2:56" x14ac:dyDescent="0.2">
      <c r="B3332" s="15">
        <v>41489</v>
      </c>
      <c r="C3332" s="14">
        <v>1.651</v>
      </c>
      <c r="E3332" s="15">
        <v>41489</v>
      </c>
      <c r="F3332" s="14">
        <v>2.198</v>
      </c>
      <c r="H3332" s="15">
        <v>41489</v>
      </c>
      <c r="I3332" s="14">
        <v>4.5679999999999996</v>
      </c>
      <c r="K3332" s="15">
        <v>41489</v>
      </c>
      <c r="L3332" s="14">
        <v>4.2530000000000001</v>
      </c>
      <c r="N3332" s="15">
        <v>41489</v>
      </c>
      <c r="O3332" s="14">
        <v>2.5019999999999998</v>
      </c>
      <c r="Q3332" s="15">
        <v>41489</v>
      </c>
      <c r="R3332" s="14">
        <v>2.0379999999999998</v>
      </c>
      <c r="T3332" s="15">
        <v>41489</v>
      </c>
      <c r="U3332" s="14">
        <v>2.0579999999999998</v>
      </c>
      <c r="W3332" s="15">
        <v>41489</v>
      </c>
      <c r="X3332" s="14">
        <v>6.5649999999999995</v>
      </c>
      <c r="Z3332" s="15">
        <v>41489</v>
      </c>
      <c r="AA3332" s="14">
        <v>1.9180000000000001</v>
      </c>
      <c r="AC3332" s="14">
        <f t="shared" ref="AC3332:AC3395" si="386">((C3332*$C$1)+(F3332*$F$1)+(I3332*$I$1)+(L3332*$L$1)+(O3332*$O$1)+(R3332*$R$1)+(U3332*$U$1)+(X3332*$X$1)+(AA3332*$AA$1))/($C$1+$F$1+$I$1+$L$1+$O$1+$R$1+$U$1+$X$1+$AA$1)</f>
        <v>2.8699045264946696</v>
      </c>
      <c r="AE3332" s="15">
        <v>41489</v>
      </c>
      <c r="AF3332" s="14">
        <v>2.5960000000000001</v>
      </c>
      <c r="AH3332" s="15">
        <v>41489</v>
      </c>
      <c r="AI3332" s="14">
        <v>2.4249999999999998</v>
      </c>
      <c r="AK3332" s="15">
        <v>41489</v>
      </c>
      <c r="AL3332" s="14">
        <v>1.875</v>
      </c>
      <c r="AM3332" s="14">
        <f t="shared" si="381"/>
        <v>0.99490452649466965</v>
      </c>
      <c r="AN3332" s="15">
        <v>41489</v>
      </c>
      <c r="AO3332" s="14">
        <v>2.5910000000000002</v>
      </c>
      <c r="AP3332" s="14">
        <f t="shared" si="382"/>
        <v>4.9999999999998934E-3</v>
      </c>
      <c r="AQ3332" s="15">
        <v>41489</v>
      </c>
      <c r="AR3332" s="14">
        <v>3.37</v>
      </c>
      <c r="AS3332" s="14">
        <f t="shared" si="383"/>
        <v>-0.94500000000000028</v>
      </c>
      <c r="AU3332" s="14">
        <f t="shared" ref="AU3332:AU3395" si="387">C3332-AL3332</f>
        <v>-0.22399999999999998</v>
      </c>
      <c r="AW3332" s="14">
        <f t="shared" si="384"/>
        <v>2.6929999999999996</v>
      </c>
      <c r="AY3332" s="14">
        <f t="shared" si="385"/>
        <v>2.3780000000000001</v>
      </c>
      <c r="BA3332" s="15">
        <v>41489</v>
      </c>
      <c r="BB3332" s="14">
        <v>291.67140000000001</v>
      </c>
      <c r="BD3332" s="15"/>
    </row>
    <row r="3333" spans="2:56" x14ac:dyDescent="0.2">
      <c r="B3333" s="15">
        <v>41490</v>
      </c>
      <c r="C3333" s="14">
        <v>1.651</v>
      </c>
      <c r="E3333" s="15">
        <v>41490</v>
      </c>
      <c r="F3333" s="14">
        <v>2.198</v>
      </c>
      <c r="H3333" s="15">
        <v>41490</v>
      </c>
      <c r="I3333" s="14">
        <v>4.5679999999999996</v>
      </c>
      <c r="K3333" s="15">
        <v>41490</v>
      </c>
      <c r="L3333" s="14">
        <v>4.2530000000000001</v>
      </c>
      <c r="N3333" s="15">
        <v>41490</v>
      </c>
      <c r="O3333" s="14">
        <v>2.5019999999999998</v>
      </c>
      <c r="Q3333" s="15">
        <v>41490</v>
      </c>
      <c r="R3333" s="14">
        <v>2.0379999999999998</v>
      </c>
      <c r="T3333" s="15">
        <v>41490</v>
      </c>
      <c r="U3333" s="14">
        <v>2.0579999999999998</v>
      </c>
      <c r="W3333" s="15">
        <v>41490</v>
      </c>
      <c r="X3333" s="14">
        <v>6.5649999999999995</v>
      </c>
      <c r="Z3333" s="15">
        <v>41490</v>
      </c>
      <c r="AA3333" s="14">
        <v>1.9180000000000001</v>
      </c>
      <c r="AC3333" s="14">
        <f t="shared" si="386"/>
        <v>2.8699045264946696</v>
      </c>
      <c r="AE3333" s="15">
        <v>41490</v>
      </c>
      <c r="AF3333" s="14">
        <v>2.5960000000000001</v>
      </c>
      <c r="AH3333" s="15">
        <v>41490</v>
      </c>
      <c r="AI3333" s="14">
        <v>2.4249999999999998</v>
      </c>
      <c r="AK3333" s="15">
        <v>41490</v>
      </c>
      <c r="AL3333" s="14">
        <v>1.875</v>
      </c>
      <c r="AM3333" s="14">
        <f t="shared" si="381"/>
        <v>0.99490452649466965</v>
      </c>
      <c r="AN3333" s="15">
        <v>41490</v>
      </c>
      <c r="AO3333" s="14">
        <v>2.5910000000000002</v>
      </c>
      <c r="AP3333" s="14">
        <f t="shared" si="382"/>
        <v>4.9999999999998934E-3</v>
      </c>
      <c r="AQ3333" s="15">
        <v>41490</v>
      </c>
      <c r="AR3333" s="14">
        <v>3.37</v>
      </c>
      <c r="AS3333" s="14">
        <f t="shared" si="383"/>
        <v>-0.94500000000000028</v>
      </c>
      <c r="AU3333" s="14">
        <f t="shared" si="387"/>
        <v>-0.22399999999999998</v>
      </c>
      <c r="AW3333" s="14">
        <f t="shared" si="384"/>
        <v>2.6929999999999996</v>
      </c>
      <c r="AY3333" s="14">
        <f t="shared" si="385"/>
        <v>2.3780000000000001</v>
      </c>
      <c r="BA3333" s="15">
        <v>41490</v>
      </c>
      <c r="BB3333" s="14">
        <v>291.67140000000001</v>
      </c>
      <c r="BD3333" s="15"/>
    </row>
    <row r="3334" spans="2:56" x14ac:dyDescent="0.2">
      <c r="B3334" s="15">
        <v>41491</v>
      </c>
      <c r="C3334" s="14">
        <v>1.6870000000000001</v>
      </c>
      <c r="E3334" s="15">
        <v>41491</v>
      </c>
      <c r="F3334" s="14">
        <v>2.2560000000000002</v>
      </c>
      <c r="H3334" s="15">
        <v>41491</v>
      </c>
      <c r="I3334" s="14">
        <v>4.59</v>
      </c>
      <c r="K3334" s="15">
        <v>41491</v>
      </c>
      <c r="L3334" s="14">
        <v>4.2759999999999998</v>
      </c>
      <c r="N3334" s="15">
        <v>41491</v>
      </c>
      <c r="O3334" s="14">
        <v>2.5659999999999998</v>
      </c>
      <c r="Q3334" s="15">
        <v>41491</v>
      </c>
      <c r="R3334" s="14">
        <v>2.085</v>
      </c>
      <c r="T3334" s="15">
        <v>41491</v>
      </c>
      <c r="U3334" s="14">
        <v>2.0910000000000002</v>
      </c>
      <c r="W3334" s="15">
        <v>41491</v>
      </c>
      <c r="X3334" s="14">
        <v>6.5359999999999996</v>
      </c>
      <c r="Z3334" s="15">
        <v>41491</v>
      </c>
      <c r="AA3334" s="14">
        <v>1.96</v>
      </c>
      <c r="AC3334" s="14">
        <f t="shared" si="386"/>
        <v>2.9063622740614861</v>
      </c>
      <c r="AE3334" s="15">
        <v>41491</v>
      </c>
      <c r="AF3334" s="14">
        <v>2.6333000000000002</v>
      </c>
      <c r="AH3334" s="15">
        <v>41491</v>
      </c>
      <c r="AI3334" s="14">
        <v>2.4750000000000001</v>
      </c>
      <c r="AK3334" s="15">
        <v>41491</v>
      </c>
      <c r="AL3334" s="14">
        <v>1.885</v>
      </c>
      <c r="AM3334" s="14">
        <f t="shared" si="381"/>
        <v>1.0213622740614861</v>
      </c>
      <c r="AN3334" s="15">
        <v>41491</v>
      </c>
      <c r="AO3334" s="14">
        <v>2.621</v>
      </c>
      <c r="AP3334" s="14">
        <f t="shared" si="382"/>
        <v>1.23000000000002E-2</v>
      </c>
      <c r="AQ3334" s="15">
        <v>41491</v>
      </c>
      <c r="AR3334" s="14">
        <v>3.37</v>
      </c>
      <c r="AS3334" s="14">
        <f t="shared" si="383"/>
        <v>-0.89500000000000002</v>
      </c>
      <c r="AU3334" s="14">
        <f t="shared" si="387"/>
        <v>-0.19799999999999995</v>
      </c>
      <c r="AW3334" s="14">
        <f t="shared" si="384"/>
        <v>2.7050000000000001</v>
      </c>
      <c r="AY3334" s="14">
        <f t="shared" si="385"/>
        <v>2.391</v>
      </c>
      <c r="BA3334" s="15">
        <v>41491</v>
      </c>
      <c r="BB3334" s="14">
        <v>290.32409999999999</v>
      </c>
      <c r="BD3334" s="15"/>
    </row>
    <row r="3335" spans="2:56" x14ac:dyDescent="0.2">
      <c r="B3335" s="15">
        <v>41492</v>
      </c>
      <c r="C3335" s="14">
        <v>1.702</v>
      </c>
      <c r="E3335" s="15">
        <v>41492</v>
      </c>
      <c r="F3335" s="14">
        <v>2.2679999999999998</v>
      </c>
      <c r="H3335" s="15">
        <v>41492</v>
      </c>
      <c r="I3335" s="14">
        <v>4.5670000000000002</v>
      </c>
      <c r="K3335" s="15">
        <v>41492</v>
      </c>
      <c r="L3335" s="14">
        <v>4.2549999999999999</v>
      </c>
      <c r="N3335" s="15">
        <v>41492</v>
      </c>
      <c r="O3335" s="14">
        <v>2.58</v>
      </c>
      <c r="Q3335" s="15">
        <v>41492</v>
      </c>
      <c r="R3335" s="14">
        <v>2.09</v>
      </c>
      <c r="T3335" s="15">
        <v>41492</v>
      </c>
      <c r="U3335" s="14">
        <v>2.0990000000000002</v>
      </c>
      <c r="W3335" s="15">
        <v>41492</v>
      </c>
      <c r="X3335" s="14">
        <v>6.532</v>
      </c>
      <c r="Z3335" s="15">
        <v>41492</v>
      </c>
      <c r="AA3335" s="14">
        <v>1.964</v>
      </c>
      <c r="AC3335" s="14">
        <f t="shared" si="386"/>
        <v>2.9070784798393325</v>
      </c>
      <c r="AE3335" s="15">
        <v>41492</v>
      </c>
      <c r="AF3335" s="14">
        <v>2.6421000000000001</v>
      </c>
      <c r="AH3335" s="15">
        <v>41492</v>
      </c>
      <c r="AI3335" s="14">
        <v>2.4779999999999998</v>
      </c>
      <c r="AK3335" s="15">
        <v>41492</v>
      </c>
      <c r="AL3335" s="14">
        <v>1.895</v>
      </c>
      <c r="AM3335" s="14">
        <f t="shared" si="381"/>
        <v>1.0120784798393325</v>
      </c>
      <c r="AN3335" s="15">
        <v>41492</v>
      </c>
      <c r="AO3335" s="14">
        <v>2.6550000000000002</v>
      </c>
      <c r="AP3335" s="14">
        <f t="shared" si="382"/>
        <v>-1.2900000000000134E-2</v>
      </c>
      <c r="AQ3335" s="15">
        <v>41492</v>
      </c>
      <c r="AR3335" s="14">
        <v>3.36</v>
      </c>
      <c r="AS3335" s="14">
        <f t="shared" si="383"/>
        <v>-0.88200000000000012</v>
      </c>
      <c r="AU3335" s="14">
        <f t="shared" si="387"/>
        <v>-0.19300000000000006</v>
      </c>
      <c r="AW3335" s="14">
        <f t="shared" si="384"/>
        <v>2.6720000000000002</v>
      </c>
      <c r="AY3335" s="14">
        <f t="shared" si="385"/>
        <v>2.36</v>
      </c>
      <c r="BA3335" s="15">
        <v>41492</v>
      </c>
      <c r="BB3335" s="14">
        <v>286.46170000000001</v>
      </c>
      <c r="BD3335" s="15"/>
    </row>
    <row r="3336" spans="2:56" x14ac:dyDescent="0.2">
      <c r="B3336" s="15">
        <v>41493</v>
      </c>
      <c r="C3336" s="14">
        <v>1.6870000000000001</v>
      </c>
      <c r="E3336" s="15">
        <v>41493</v>
      </c>
      <c r="F3336" s="14">
        <v>2.2509999999999999</v>
      </c>
      <c r="H3336" s="15">
        <v>41493</v>
      </c>
      <c r="I3336" s="14">
        <v>4.5659999999999998</v>
      </c>
      <c r="K3336" s="15">
        <v>41493</v>
      </c>
      <c r="L3336" s="14">
        <v>4.2539999999999996</v>
      </c>
      <c r="N3336" s="15">
        <v>41493</v>
      </c>
      <c r="O3336" s="14">
        <v>2.5659999999999998</v>
      </c>
      <c r="Q3336" s="15">
        <v>41493</v>
      </c>
      <c r="R3336" s="14">
        <v>2.0710000000000002</v>
      </c>
      <c r="T3336" s="15">
        <v>41493</v>
      </c>
      <c r="U3336" s="14">
        <v>2.0870000000000002</v>
      </c>
      <c r="W3336" s="15">
        <v>41493</v>
      </c>
      <c r="X3336" s="14">
        <v>6.5309999999999997</v>
      </c>
      <c r="Z3336" s="15">
        <v>41493</v>
      </c>
      <c r="AA3336" s="14">
        <v>1.952</v>
      </c>
      <c r="AC3336" s="14">
        <f t="shared" si="386"/>
        <v>2.8965311293063492</v>
      </c>
      <c r="AE3336" s="15">
        <v>41493</v>
      </c>
      <c r="AF3336" s="14">
        <v>2.5986000000000002</v>
      </c>
      <c r="AH3336" s="15">
        <v>41493</v>
      </c>
      <c r="AI3336" s="14">
        <v>2.484</v>
      </c>
      <c r="AK3336" s="15">
        <v>41493</v>
      </c>
      <c r="AL3336" s="14">
        <v>1.8900000000000001</v>
      </c>
      <c r="AM3336" s="14">
        <f t="shared" si="381"/>
        <v>1.006531129306349</v>
      </c>
      <c r="AN3336" s="15">
        <v>41493</v>
      </c>
      <c r="AO3336" s="14">
        <v>2.64</v>
      </c>
      <c r="AP3336" s="14">
        <f t="shared" si="382"/>
        <v>-4.1399999999999881E-2</v>
      </c>
      <c r="AQ3336" s="15">
        <v>41493</v>
      </c>
      <c r="AR3336" s="14">
        <v>3.3624999999999998</v>
      </c>
      <c r="AS3336" s="14">
        <f t="shared" si="383"/>
        <v>-0.87849999999999984</v>
      </c>
      <c r="AU3336" s="14">
        <f t="shared" si="387"/>
        <v>-0.20300000000000007</v>
      </c>
      <c r="AW3336" s="14">
        <f t="shared" si="384"/>
        <v>2.6759999999999997</v>
      </c>
      <c r="AY3336" s="14">
        <f t="shared" si="385"/>
        <v>2.3639999999999994</v>
      </c>
      <c r="BA3336" s="15">
        <v>41493</v>
      </c>
      <c r="BB3336" s="14">
        <v>287.91669999999999</v>
      </c>
      <c r="BD3336" s="15"/>
    </row>
    <row r="3337" spans="2:56" x14ac:dyDescent="0.2">
      <c r="B3337" s="15">
        <v>41494</v>
      </c>
      <c r="C3337" s="14">
        <v>1.6859999999999999</v>
      </c>
      <c r="E3337" s="15">
        <v>41494</v>
      </c>
      <c r="F3337" s="14">
        <v>2.242</v>
      </c>
      <c r="H3337" s="15">
        <v>41494</v>
      </c>
      <c r="I3337" s="14">
        <v>4.5170000000000003</v>
      </c>
      <c r="K3337" s="15">
        <v>41494</v>
      </c>
      <c r="L3337" s="14">
        <v>4.1929999999999996</v>
      </c>
      <c r="N3337" s="15">
        <v>41494</v>
      </c>
      <c r="O3337" s="14">
        <v>2.544</v>
      </c>
      <c r="Q3337" s="15">
        <v>41494</v>
      </c>
      <c r="R3337" s="14">
        <v>2.0640000000000001</v>
      </c>
      <c r="T3337" s="15">
        <v>41494</v>
      </c>
      <c r="U3337" s="14">
        <v>2.085</v>
      </c>
      <c r="W3337" s="15">
        <v>41494</v>
      </c>
      <c r="X3337" s="14">
        <v>6.5640000000000001</v>
      </c>
      <c r="Z3337" s="15">
        <v>41494</v>
      </c>
      <c r="AA3337" s="14">
        <v>1.9409999999999998</v>
      </c>
      <c r="AC3337" s="14">
        <f t="shared" si="386"/>
        <v>2.8753326123899274</v>
      </c>
      <c r="AE3337" s="15">
        <v>41494</v>
      </c>
      <c r="AF3337" s="14">
        <v>2.5891999999999999</v>
      </c>
      <c r="AH3337" s="15">
        <v>41494</v>
      </c>
      <c r="AI3337" s="14">
        <v>2.4820000000000002</v>
      </c>
      <c r="AK3337" s="15">
        <v>41494</v>
      </c>
      <c r="AL3337" s="14">
        <v>1.88</v>
      </c>
      <c r="AM3337" s="14">
        <f t="shared" si="381"/>
        <v>0.99533261238992754</v>
      </c>
      <c r="AN3337" s="15">
        <v>41494</v>
      </c>
      <c r="AO3337" s="14">
        <v>2.6440000000000001</v>
      </c>
      <c r="AP3337" s="14">
        <f t="shared" si="382"/>
        <v>-5.4800000000000182E-2</v>
      </c>
      <c r="AQ3337" s="15">
        <v>41494</v>
      </c>
      <c r="AR3337" s="14">
        <v>3.34</v>
      </c>
      <c r="AS3337" s="14">
        <f t="shared" si="383"/>
        <v>-0.85799999999999965</v>
      </c>
      <c r="AU3337" s="14">
        <f t="shared" si="387"/>
        <v>-0.19399999999999995</v>
      </c>
      <c r="AW3337" s="14">
        <f t="shared" si="384"/>
        <v>2.6370000000000005</v>
      </c>
      <c r="AY3337" s="14">
        <f t="shared" si="385"/>
        <v>2.3129999999999997</v>
      </c>
      <c r="BA3337" s="15">
        <v>41494</v>
      </c>
      <c r="BB3337" s="14">
        <v>283.07920000000001</v>
      </c>
      <c r="BD3337" s="15"/>
    </row>
    <row r="3338" spans="2:56" x14ac:dyDescent="0.2">
      <c r="B3338" s="15">
        <v>41495</v>
      </c>
      <c r="C3338" s="14">
        <v>1.6800000000000002</v>
      </c>
      <c r="E3338" s="15">
        <v>41495</v>
      </c>
      <c r="F3338" s="14">
        <v>2.234</v>
      </c>
      <c r="H3338" s="15">
        <v>41495</v>
      </c>
      <c r="I3338" s="14">
        <v>4.4950000000000001</v>
      </c>
      <c r="K3338" s="15">
        <v>41495</v>
      </c>
      <c r="L3338" s="14">
        <v>4.1879999999999997</v>
      </c>
      <c r="N3338" s="15">
        <v>41495</v>
      </c>
      <c r="O3338" s="14">
        <v>2.532</v>
      </c>
      <c r="Q3338" s="15">
        <v>41495</v>
      </c>
      <c r="R3338" s="14">
        <v>2.0579999999999998</v>
      </c>
      <c r="T3338" s="15">
        <v>41495</v>
      </c>
      <c r="U3338" s="14">
        <v>2.0750000000000002</v>
      </c>
      <c r="W3338" s="15">
        <v>41495</v>
      </c>
      <c r="X3338" s="14">
        <v>6.5709999999999997</v>
      </c>
      <c r="Z3338" s="15">
        <v>41495</v>
      </c>
      <c r="AA3338" s="14">
        <v>1.9379999999999999</v>
      </c>
      <c r="AC3338" s="14">
        <f t="shared" si="386"/>
        <v>2.8669572068592615</v>
      </c>
      <c r="AE3338" s="15">
        <v>41495</v>
      </c>
      <c r="AF3338" s="14">
        <v>2.5784000000000002</v>
      </c>
      <c r="AH3338" s="15">
        <v>41495</v>
      </c>
      <c r="AI3338" s="14">
        <v>2.46</v>
      </c>
      <c r="AK3338" s="15">
        <v>41495</v>
      </c>
      <c r="AL3338" s="14">
        <v>1.88</v>
      </c>
      <c r="AM3338" s="14">
        <f t="shared" si="381"/>
        <v>0.98695720685926158</v>
      </c>
      <c r="AN3338" s="15">
        <v>41495</v>
      </c>
      <c r="AO3338" s="14">
        <v>2.6509999999999998</v>
      </c>
      <c r="AP3338" s="14">
        <f t="shared" si="382"/>
        <v>-7.2599999999999554E-2</v>
      </c>
      <c r="AQ3338" s="15">
        <v>41495</v>
      </c>
      <c r="AR3338" s="14">
        <v>3.3374999999999999</v>
      </c>
      <c r="AS3338" s="14">
        <f t="shared" si="383"/>
        <v>-0.87749999999999995</v>
      </c>
      <c r="AU3338" s="14">
        <f t="shared" si="387"/>
        <v>-0.19999999999999973</v>
      </c>
      <c r="AW3338" s="14">
        <f t="shared" si="384"/>
        <v>2.6150000000000002</v>
      </c>
      <c r="AY3338" s="14">
        <f t="shared" si="385"/>
        <v>2.3079999999999998</v>
      </c>
      <c r="BA3338" s="15">
        <v>41495</v>
      </c>
      <c r="BB3338" s="14">
        <v>281.44729999999998</v>
      </c>
      <c r="BD3338" s="15"/>
    </row>
    <row r="3339" spans="2:56" x14ac:dyDescent="0.2">
      <c r="B3339" s="15">
        <v>41496</v>
      </c>
      <c r="C3339" s="14">
        <v>1.6800000000000002</v>
      </c>
      <c r="E3339" s="15">
        <v>41496</v>
      </c>
      <c r="F3339" s="14">
        <v>2.234</v>
      </c>
      <c r="H3339" s="15">
        <v>41496</v>
      </c>
      <c r="I3339" s="14">
        <v>4.4950000000000001</v>
      </c>
      <c r="K3339" s="15">
        <v>41496</v>
      </c>
      <c r="L3339" s="14">
        <v>4.1879999999999997</v>
      </c>
      <c r="N3339" s="15">
        <v>41496</v>
      </c>
      <c r="O3339" s="14">
        <v>2.532</v>
      </c>
      <c r="Q3339" s="15">
        <v>41496</v>
      </c>
      <c r="R3339" s="14">
        <v>2.0579999999999998</v>
      </c>
      <c r="T3339" s="15">
        <v>41496</v>
      </c>
      <c r="U3339" s="14">
        <v>2.0750000000000002</v>
      </c>
      <c r="W3339" s="15">
        <v>41496</v>
      </c>
      <c r="X3339" s="14">
        <v>6.5709999999999997</v>
      </c>
      <c r="Z3339" s="15">
        <v>41496</v>
      </c>
      <c r="AA3339" s="14">
        <v>1.9379999999999999</v>
      </c>
      <c r="AC3339" s="14">
        <f t="shared" si="386"/>
        <v>2.8669572068592615</v>
      </c>
      <c r="AE3339" s="15">
        <v>41496</v>
      </c>
      <c r="AF3339" s="14">
        <v>2.5784000000000002</v>
      </c>
      <c r="AH3339" s="15">
        <v>41496</v>
      </c>
      <c r="AI3339" s="14">
        <v>2.46</v>
      </c>
      <c r="AK3339" s="15">
        <v>41496</v>
      </c>
      <c r="AL3339" s="14">
        <v>1.88</v>
      </c>
      <c r="AM3339" s="14">
        <f t="shared" si="381"/>
        <v>0.98695720685926158</v>
      </c>
      <c r="AN3339" s="15">
        <v>41496</v>
      </c>
      <c r="AO3339" s="14">
        <v>2.6509999999999998</v>
      </c>
      <c r="AP3339" s="14">
        <f t="shared" si="382"/>
        <v>-7.2599999999999554E-2</v>
      </c>
      <c r="AQ3339" s="15">
        <v>41496</v>
      </c>
      <c r="AR3339" s="14">
        <v>3.3374999999999999</v>
      </c>
      <c r="AS3339" s="14">
        <f t="shared" si="383"/>
        <v>-0.87749999999999995</v>
      </c>
      <c r="AU3339" s="14">
        <f t="shared" si="387"/>
        <v>-0.19999999999999973</v>
      </c>
      <c r="AW3339" s="14">
        <f t="shared" si="384"/>
        <v>2.6150000000000002</v>
      </c>
      <c r="AY3339" s="14">
        <f t="shared" si="385"/>
        <v>2.3079999999999998</v>
      </c>
      <c r="BA3339" s="15">
        <v>41496</v>
      </c>
      <c r="BB3339" s="14">
        <v>281.44729999999998</v>
      </c>
      <c r="BD3339" s="15"/>
    </row>
    <row r="3340" spans="2:56" x14ac:dyDescent="0.2">
      <c r="B3340" s="15">
        <v>41497</v>
      </c>
      <c r="C3340" s="14">
        <v>1.6800000000000002</v>
      </c>
      <c r="E3340" s="15">
        <v>41497</v>
      </c>
      <c r="F3340" s="14">
        <v>2.234</v>
      </c>
      <c r="H3340" s="15">
        <v>41497</v>
      </c>
      <c r="I3340" s="14">
        <v>4.4950000000000001</v>
      </c>
      <c r="K3340" s="15">
        <v>41497</v>
      </c>
      <c r="L3340" s="14">
        <v>4.1879999999999997</v>
      </c>
      <c r="N3340" s="15">
        <v>41497</v>
      </c>
      <c r="O3340" s="14">
        <v>2.532</v>
      </c>
      <c r="Q3340" s="15">
        <v>41497</v>
      </c>
      <c r="R3340" s="14">
        <v>2.0579999999999998</v>
      </c>
      <c r="T3340" s="15">
        <v>41497</v>
      </c>
      <c r="U3340" s="14">
        <v>2.0750000000000002</v>
      </c>
      <c r="W3340" s="15">
        <v>41497</v>
      </c>
      <c r="X3340" s="14">
        <v>6.5709999999999997</v>
      </c>
      <c r="Z3340" s="15">
        <v>41497</v>
      </c>
      <c r="AA3340" s="14">
        <v>1.9379999999999999</v>
      </c>
      <c r="AC3340" s="14">
        <f t="shared" si="386"/>
        <v>2.8669572068592615</v>
      </c>
      <c r="AE3340" s="15">
        <v>41497</v>
      </c>
      <c r="AF3340" s="14">
        <v>2.5784000000000002</v>
      </c>
      <c r="AH3340" s="15">
        <v>41497</v>
      </c>
      <c r="AI3340" s="14">
        <v>2.46</v>
      </c>
      <c r="AK3340" s="15">
        <v>41497</v>
      </c>
      <c r="AL3340" s="14">
        <v>1.88</v>
      </c>
      <c r="AM3340" s="14">
        <f t="shared" si="381"/>
        <v>0.98695720685926158</v>
      </c>
      <c r="AN3340" s="15">
        <v>41497</v>
      </c>
      <c r="AO3340" s="14">
        <v>2.6509999999999998</v>
      </c>
      <c r="AP3340" s="14">
        <f t="shared" si="382"/>
        <v>-7.2599999999999554E-2</v>
      </c>
      <c r="AQ3340" s="15">
        <v>41497</v>
      </c>
      <c r="AR3340" s="14">
        <v>3.3374999999999999</v>
      </c>
      <c r="AS3340" s="14">
        <f t="shared" si="383"/>
        <v>-0.87749999999999995</v>
      </c>
      <c r="AU3340" s="14">
        <f t="shared" si="387"/>
        <v>-0.19999999999999973</v>
      </c>
      <c r="AW3340" s="14">
        <f t="shared" si="384"/>
        <v>2.6150000000000002</v>
      </c>
      <c r="AY3340" s="14">
        <f t="shared" si="385"/>
        <v>2.3079999999999998</v>
      </c>
      <c r="BA3340" s="15">
        <v>41497</v>
      </c>
      <c r="BB3340" s="14">
        <v>281.44729999999998</v>
      </c>
      <c r="BD3340" s="15"/>
    </row>
    <row r="3341" spans="2:56" x14ac:dyDescent="0.2">
      <c r="B3341" s="15">
        <v>41498</v>
      </c>
      <c r="C3341" s="14">
        <v>1.702</v>
      </c>
      <c r="E3341" s="15">
        <v>41498</v>
      </c>
      <c r="F3341" s="14">
        <v>2.2450000000000001</v>
      </c>
      <c r="H3341" s="15">
        <v>41498</v>
      </c>
      <c r="I3341" s="14">
        <v>4.4820000000000002</v>
      </c>
      <c r="K3341" s="15">
        <v>41498</v>
      </c>
      <c r="L3341" s="14">
        <v>4.1630000000000003</v>
      </c>
      <c r="N3341" s="15">
        <v>41498</v>
      </c>
      <c r="O3341" s="14">
        <v>2.5460000000000003</v>
      </c>
      <c r="Q3341" s="15">
        <v>41498</v>
      </c>
      <c r="R3341" s="14">
        <v>2.0760000000000001</v>
      </c>
      <c r="T3341" s="15">
        <v>41498</v>
      </c>
      <c r="U3341" s="14">
        <v>2.0910000000000002</v>
      </c>
      <c r="W3341" s="15">
        <v>41498</v>
      </c>
      <c r="X3341" s="14">
        <v>6.5670000000000002</v>
      </c>
      <c r="Z3341" s="15">
        <v>41498</v>
      </c>
      <c r="AA3341" s="14">
        <v>1.9529999999999998</v>
      </c>
      <c r="AC3341" s="14">
        <f t="shared" si="386"/>
        <v>2.8712629383593393</v>
      </c>
      <c r="AE3341" s="15">
        <v>41498</v>
      </c>
      <c r="AF3341" s="14">
        <v>2.6206</v>
      </c>
      <c r="AH3341" s="15">
        <v>41498</v>
      </c>
      <c r="AI3341" s="14">
        <v>2.4630000000000001</v>
      </c>
      <c r="AK3341" s="15">
        <v>41498</v>
      </c>
      <c r="AL3341" s="14">
        <v>1.883</v>
      </c>
      <c r="AM3341" s="14">
        <f t="shared" si="381"/>
        <v>0.98826293835933932</v>
      </c>
      <c r="AN3341" s="15">
        <v>41498</v>
      </c>
      <c r="AO3341" s="14">
        <v>2.64</v>
      </c>
      <c r="AP3341" s="14">
        <f t="shared" si="382"/>
        <v>-1.9400000000000084E-2</v>
      </c>
      <c r="AQ3341" s="15">
        <v>41498</v>
      </c>
      <c r="AR3341" s="14">
        <v>3.335</v>
      </c>
      <c r="AS3341" s="14">
        <f t="shared" si="383"/>
        <v>-0.87199999999999989</v>
      </c>
      <c r="AU3341" s="14">
        <f t="shared" si="387"/>
        <v>-0.18100000000000005</v>
      </c>
      <c r="AW3341" s="14">
        <f t="shared" si="384"/>
        <v>2.5990000000000002</v>
      </c>
      <c r="AY3341" s="14">
        <f t="shared" si="385"/>
        <v>2.2800000000000002</v>
      </c>
      <c r="BA3341" s="15">
        <v>41498</v>
      </c>
      <c r="BB3341" s="14">
        <v>277.98129999999998</v>
      </c>
      <c r="BD3341" s="15"/>
    </row>
    <row r="3342" spans="2:56" x14ac:dyDescent="0.2">
      <c r="B3342" s="15">
        <v>41499</v>
      </c>
      <c r="C3342" s="14">
        <v>1.8080000000000001</v>
      </c>
      <c r="E3342" s="15">
        <v>41499</v>
      </c>
      <c r="F3342" s="14">
        <v>2.351</v>
      </c>
      <c r="H3342" s="15">
        <v>41499</v>
      </c>
      <c r="I3342" s="14">
        <v>4.4930000000000003</v>
      </c>
      <c r="K3342" s="15">
        <v>41499</v>
      </c>
      <c r="L3342" s="14">
        <v>4.2300000000000004</v>
      </c>
      <c r="N3342" s="15">
        <v>41499</v>
      </c>
      <c r="O3342" s="14">
        <v>2.641</v>
      </c>
      <c r="Q3342" s="15">
        <v>41499</v>
      </c>
      <c r="R3342" s="14">
        <v>2.17</v>
      </c>
      <c r="T3342" s="15">
        <v>41499</v>
      </c>
      <c r="U3342" s="14">
        <v>2.1909999999999998</v>
      </c>
      <c r="W3342" s="15">
        <v>41499</v>
      </c>
      <c r="X3342" s="14">
        <v>6.5309999999999997</v>
      </c>
      <c r="Z3342" s="15">
        <v>41499</v>
      </c>
      <c r="AA3342" s="14">
        <v>2.0499999999999998</v>
      </c>
      <c r="AC3342" s="14">
        <f t="shared" si="386"/>
        <v>2.9515383902363665</v>
      </c>
      <c r="AE3342" s="15">
        <v>41499</v>
      </c>
      <c r="AF3342" s="14">
        <v>2.7189999999999999</v>
      </c>
      <c r="AH3342" s="15">
        <v>41499</v>
      </c>
      <c r="AI3342" s="14">
        <v>2.597</v>
      </c>
      <c r="AK3342" s="15">
        <v>41499</v>
      </c>
      <c r="AL3342" s="14">
        <v>1.9100000000000001</v>
      </c>
      <c r="AM3342" s="14">
        <f t="shared" si="381"/>
        <v>1.0415383902363664</v>
      </c>
      <c r="AN3342" s="15">
        <v>41499</v>
      </c>
      <c r="AO3342" s="14">
        <v>2.637</v>
      </c>
      <c r="AP3342" s="14">
        <f t="shared" si="382"/>
        <v>8.1999999999999851E-2</v>
      </c>
      <c r="AQ3342" s="15">
        <v>41499</v>
      </c>
      <c r="AR3342" s="14">
        <v>3.3650000000000002</v>
      </c>
      <c r="AS3342" s="14">
        <f t="shared" si="383"/>
        <v>-0.76800000000000024</v>
      </c>
      <c r="AU3342" s="14">
        <f t="shared" si="387"/>
        <v>-0.10200000000000009</v>
      </c>
      <c r="AW3342" s="14">
        <f t="shared" si="384"/>
        <v>2.5830000000000002</v>
      </c>
      <c r="AY3342" s="14">
        <f t="shared" si="385"/>
        <v>2.3200000000000003</v>
      </c>
      <c r="BA3342" s="15">
        <v>41499</v>
      </c>
      <c r="BB3342" s="14">
        <v>268.4393</v>
      </c>
      <c r="BD3342" s="15"/>
    </row>
    <row r="3343" spans="2:56" x14ac:dyDescent="0.2">
      <c r="B3343" s="15">
        <v>41500</v>
      </c>
      <c r="C3343" s="14">
        <v>1.8220000000000001</v>
      </c>
      <c r="E3343" s="15">
        <v>41500</v>
      </c>
      <c r="F3343" s="14">
        <v>2.3449999999999998</v>
      </c>
      <c r="H3343" s="15">
        <v>41500</v>
      </c>
      <c r="I3343" s="14">
        <v>4.4210000000000003</v>
      </c>
      <c r="K3343" s="15">
        <v>41500</v>
      </c>
      <c r="L3343" s="14">
        <v>4.1840000000000002</v>
      </c>
      <c r="N3343" s="15">
        <v>41500</v>
      </c>
      <c r="O3343" s="14">
        <v>2.6349999999999998</v>
      </c>
      <c r="Q3343" s="15">
        <v>41500</v>
      </c>
      <c r="R3343" s="14">
        <v>2.1789999999999998</v>
      </c>
      <c r="T3343" s="15">
        <v>41500</v>
      </c>
      <c r="U3343" s="14">
        <v>2.1960000000000002</v>
      </c>
      <c r="W3343" s="15">
        <v>41500</v>
      </c>
      <c r="X3343" s="14">
        <v>6.4969999999999999</v>
      </c>
      <c r="Z3343" s="15">
        <v>41500</v>
      </c>
      <c r="AA3343" s="14">
        <v>2.0590000000000002</v>
      </c>
      <c r="AC3343" s="14">
        <f t="shared" si="386"/>
        <v>2.9352734435346823</v>
      </c>
      <c r="AE3343" s="15">
        <v>41500</v>
      </c>
      <c r="AF3343" s="14">
        <v>2.7136</v>
      </c>
      <c r="AH3343" s="15">
        <v>41500</v>
      </c>
      <c r="AI3343" s="14">
        <v>2.6379999999999999</v>
      </c>
      <c r="AK3343" s="15">
        <v>41500</v>
      </c>
      <c r="AL3343" s="14">
        <v>1.9100000000000001</v>
      </c>
      <c r="AM3343" s="14">
        <f t="shared" si="381"/>
        <v>1.0252734435346822</v>
      </c>
      <c r="AN3343" s="15">
        <v>41500</v>
      </c>
      <c r="AO3343" s="14">
        <v>2.6019999999999999</v>
      </c>
      <c r="AP3343" s="14">
        <f t="shared" si="382"/>
        <v>0.11160000000000014</v>
      </c>
      <c r="AQ3343" s="15">
        <v>41500</v>
      </c>
      <c r="AR3343" s="14">
        <v>3.355</v>
      </c>
      <c r="AS3343" s="14">
        <f t="shared" si="383"/>
        <v>-0.71700000000000008</v>
      </c>
      <c r="AU3343" s="14">
        <f t="shared" si="387"/>
        <v>-8.8000000000000078E-2</v>
      </c>
      <c r="AW3343" s="14">
        <f t="shared" si="384"/>
        <v>2.5110000000000001</v>
      </c>
      <c r="AY3343" s="14">
        <f t="shared" si="385"/>
        <v>2.274</v>
      </c>
      <c r="BA3343" s="15">
        <v>41500</v>
      </c>
      <c r="BB3343" s="14">
        <v>259.87509999999997</v>
      </c>
      <c r="BD3343" s="15"/>
    </row>
    <row r="3344" spans="2:56" x14ac:dyDescent="0.2">
      <c r="B3344" s="15">
        <v>41501</v>
      </c>
      <c r="C3344" s="14">
        <v>1.883</v>
      </c>
      <c r="E3344" s="15">
        <v>41501</v>
      </c>
      <c r="F3344" s="14">
        <v>2.4140000000000001</v>
      </c>
      <c r="H3344" s="15">
        <v>41501</v>
      </c>
      <c r="I3344" s="14">
        <v>4.45</v>
      </c>
      <c r="K3344" s="15">
        <v>41501</v>
      </c>
      <c r="L3344" s="14">
        <v>4.2480000000000002</v>
      </c>
      <c r="N3344" s="15">
        <v>41501</v>
      </c>
      <c r="O3344" s="14">
        <v>2.7</v>
      </c>
      <c r="Q3344" s="15">
        <v>41501</v>
      </c>
      <c r="R3344" s="14">
        <v>2.2490000000000001</v>
      </c>
      <c r="T3344" s="15">
        <v>41501</v>
      </c>
      <c r="U3344" s="14">
        <v>2.2599999999999998</v>
      </c>
      <c r="W3344" s="15">
        <v>41501</v>
      </c>
      <c r="X3344" s="14">
        <v>6.42</v>
      </c>
      <c r="Z3344" s="15">
        <v>41501</v>
      </c>
      <c r="AA3344" s="14">
        <v>2.1219999999999999</v>
      </c>
      <c r="AC3344" s="14">
        <f t="shared" si="386"/>
        <v>2.9913537772284871</v>
      </c>
      <c r="AE3344" s="15">
        <v>41501</v>
      </c>
      <c r="AF3344" s="14">
        <v>2.7664</v>
      </c>
      <c r="AH3344" s="15">
        <v>41501</v>
      </c>
      <c r="AI3344" s="14">
        <v>2.6859999999999999</v>
      </c>
      <c r="AK3344" s="15">
        <v>41501</v>
      </c>
      <c r="AL3344" s="14">
        <v>1.925</v>
      </c>
      <c r="AM3344" s="14">
        <f t="shared" si="381"/>
        <v>1.066353777228487</v>
      </c>
      <c r="AN3344" s="15">
        <v>41501</v>
      </c>
      <c r="AO3344" s="14">
        <v>2.5550000000000002</v>
      </c>
      <c r="AP3344" s="14">
        <f t="shared" si="382"/>
        <v>0.21139999999999981</v>
      </c>
      <c r="AQ3344" s="15">
        <v>41501</v>
      </c>
      <c r="AR3344" s="14">
        <v>3.3774999999999999</v>
      </c>
      <c r="AS3344" s="14">
        <f t="shared" si="383"/>
        <v>-0.6915</v>
      </c>
      <c r="AU3344" s="14">
        <f t="shared" si="387"/>
        <v>-4.2000000000000037E-2</v>
      </c>
      <c r="AW3344" s="14">
        <f t="shared" si="384"/>
        <v>2.5250000000000004</v>
      </c>
      <c r="AY3344" s="14">
        <f t="shared" si="385"/>
        <v>2.3230000000000004</v>
      </c>
      <c r="BA3344" s="15">
        <v>41501</v>
      </c>
      <c r="BB3344" s="14">
        <v>256.67590000000001</v>
      </c>
      <c r="BD3344" s="15"/>
    </row>
    <row r="3345" spans="2:56" x14ac:dyDescent="0.2">
      <c r="B3345" s="15">
        <v>41502</v>
      </c>
      <c r="C3345" s="14">
        <v>1.881</v>
      </c>
      <c r="E3345" s="15">
        <v>41502</v>
      </c>
      <c r="F3345" s="14">
        <v>2.4</v>
      </c>
      <c r="H3345" s="15">
        <v>41502</v>
      </c>
      <c r="I3345" s="14">
        <v>4.3600000000000003</v>
      </c>
      <c r="K3345" s="15">
        <v>41502</v>
      </c>
      <c r="L3345" s="14">
        <v>4.1849999999999996</v>
      </c>
      <c r="N3345" s="15">
        <v>41502</v>
      </c>
      <c r="O3345" s="14">
        <v>2.6850000000000001</v>
      </c>
      <c r="Q3345" s="15">
        <v>41502</v>
      </c>
      <c r="R3345" s="14">
        <v>2.2549999999999999</v>
      </c>
      <c r="T3345" s="15">
        <v>41502</v>
      </c>
      <c r="U3345" s="14">
        <v>2.262</v>
      </c>
      <c r="W3345" s="15">
        <v>41502</v>
      </c>
      <c r="X3345" s="14">
        <v>6.3689999999999998</v>
      </c>
      <c r="Z3345" s="15">
        <v>41502</v>
      </c>
      <c r="AA3345" s="14">
        <v>2.121</v>
      </c>
      <c r="AC3345" s="14">
        <f t="shared" si="386"/>
        <v>2.961929862505793</v>
      </c>
      <c r="AE3345" s="15">
        <v>41502</v>
      </c>
      <c r="AF3345" s="14">
        <v>2.8250999999999999</v>
      </c>
      <c r="AH3345" s="15">
        <v>41502</v>
      </c>
      <c r="AI3345" s="14">
        <v>2.7039999999999997</v>
      </c>
      <c r="AK3345" s="15">
        <v>41502</v>
      </c>
      <c r="AL3345" s="14">
        <v>1.925</v>
      </c>
      <c r="AM3345" s="14">
        <f t="shared" si="381"/>
        <v>1.036929862505793</v>
      </c>
      <c r="AN3345" s="15">
        <v>41502</v>
      </c>
      <c r="AO3345" s="14">
        <v>2.5369999999999999</v>
      </c>
      <c r="AP3345" s="14">
        <f t="shared" si="382"/>
        <v>0.28810000000000002</v>
      </c>
      <c r="AQ3345" s="15">
        <v>41502</v>
      </c>
      <c r="AR3345" s="14">
        <v>3.3449999999999998</v>
      </c>
      <c r="AS3345" s="14">
        <f t="shared" si="383"/>
        <v>-0.64100000000000001</v>
      </c>
      <c r="AU3345" s="14">
        <f t="shared" si="387"/>
        <v>-4.4000000000000039E-2</v>
      </c>
      <c r="AW3345" s="14">
        <f t="shared" si="384"/>
        <v>2.4350000000000005</v>
      </c>
      <c r="AY3345" s="14">
        <f t="shared" si="385"/>
        <v>2.2599999999999998</v>
      </c>
      <c r="BA3345" s="15">
        <v>41502</v>
      </c>
      <c r="BB3345" s="14">
        <v>247.8553</v>
      </c>
      <c r="BD3345" s="15"/>
    </row>
    <row r="3346" spans="2:56" x14ac:dyDescent="0.2">
      <c r="B3346" s="15">
        <v>41503</v>
      </c>
      <c r="C3346" s="14">
        <v>1.881</v>
      </c>
      <c r="E3346" s="15">
        <v>41503</v>
      </c>
      <c r="F3346" s="14">
        <v>2.4</v>
      </c>
      <c r="H3346" s="15">
        <v>41503</v>
      </c>
      <c r="I3346" s="14">
        <v>4.3600000000000003</v>
      </c>
      <c r="K3346" s="15">
        <v>41503</v>
      </c>
      <c r="L3346" s="14">
        <v>4.1849999999999996</v>
      </c>
      <c r="N3346" s="15">
        <v>41503</v>
      </c>
      <c r="O3346" s="14">
        <v>2.6850000000000001</v>
      </c>
      <c r="Q3346" s="15">
        <v>41503</v>
      </c>
      <c r="R3346" s="14">
        <v>2.2549999999999999</v>
      </c>
      <c r="T3346" s="15">
        <v>41503</v>
      </c>
      <c r="U3346" s="14">
        <v>2.262</v>
      </c>
      <c r="W3346" s="15">
        <v>41503</v>
      </c>
      <c r="X3346" s="14">
        <v>6.3689999999999998</v>
      </c>
      <c r="Z3346" s="15">
        <v>41503</v>
      </c>
      <c r="AA3346" s="14">
        <v>2.121</v>
      </c>
      <c r="AC3346" s="14">
        <f t="shared" si="386"/>
        <v>2.961929862505793</v>
      </c>
      <c r="AE3346" s="15">
        <v>41503</v>
      </c>
      <c r="AF3346" s="14">
        <v>2.8250999999999999</v>
      </c>
      <c r="AH3346" s="15">
        <v>41503</v>
      </c>
      <c r="AI3346" s="14">
        <v>2.7039999999999997</v>
      </c>
      <c r="AK3346" s="15">
        <v>41503</v>
      </c>
      <c r="AL3346" s="14">
        <v>1.925</v>
      </c>
      <c r="AM3346" s="14">
        <f t="shared" si="381"/>
        <v>1.036929862505793</v>
      </c>
      <c r="AN3346" s="15">
        <v>41503</v>
      </c>
      <c r="AO3346" s="14">
        <v>2.5369999999999999</v>
      </c>
      <c r="AP3346" s="14">
        <f t="shared" si="382"/>
        <v>0.28810000000000002</v>
      </c>
      <c r="AQ3346" s="15">
        <v>41503</v>
      </c>
      <c r="AR3346" s="14">
        <v>3.3449999999999998</v>
      </c>
      <c r="AS3346" s="14">
        <f t="shared" si="383"/>
        <v>-0.64100000000000001</v>
      </c>
      <c r="AU3346" s="14">
        <f t="shared" si="387"/>
        <v>-4.4000000000000039E-2</v>
      </c>
      <c r="AW3346" s="14">
        <f t="shared" si="384"/>
        <v>2.4350000000000005</v>
      </c>
      <c r="AY3346" s="14">
        <f t="shared" si="385"/>
        <v>2.2599999999999998</v>
      </c>
      <c r="BA3346" s="15">
        <v>41503</v>
      </c>
      <c r="BB3346" s="14">
        <v>247.8553</v>
      </c>
      <c r="BD3346" s="15"/>
    </row>
    <row r="3347" spans="2:56" x14ac:dyDescent="0.2">
      <c r="B3347" s="15">
        <v>41504</v>
      </c>
      <c r="C3347" s="14">
        <v>1.881</v>
      </c>
      <c r="E3347" s="15">
        <v>41504</v>
      </c>
      <c r="F3347" s="14">
        <v>2.4</v>
      </c>
      <c r="H3347" s="15">
        <v>41504</v>
      </c>
      <c r="I3347" s="14">
        <v>4.3600000000000003</v>
      </c>
      <c r="K3347" s="15">
        <v>41504</v>
      </c>
      <c r="L3347" s="14">
        <v>4.1849999999999996</v>
      </c>
      <c r="N3347" s="15">
        <v>41504</v>
      </c>
      <c r="O3347" s="14">
        <v>2.6850000000000001</v>
      </c>
      <c r="Q3347" s="15">
        <v>41504</v>
      </c>
      <c r="R3347" s="14">
        <v>2.2549999999999999</v>
      </c>
      <c r="T3347" s="15">
        <v>41504</v>
      </c>
      <c r="U3347" s="14">
        <v>2.262</v>
      </c>
      <c r="W3347" s="15">
        <v>41504</v>
      </c>
      <c r="X3347" s="14">
        <v>6.3689999999999998</v>
      </c>
      <c r="Z3347" s="15">
        <v>41504</v>
      </c>
      <c r="AA3347" s="14">
        <v>2.121</v>
      </c>
      <c r="AC3347" s="14">
        <f t="shared" si="386"/>
        <v>2.961929862505793</v>
      </c>
      <c r="AE3347" s="15">
        <v>41504</v>
      </c>
      <c r="AF3347" s="14">
        <v>2.8250999999999999</v>
      </c>
      <c r="AH3347" s="15">
        <v>41504</v>
      </c>
      <c r="AI3347" s="14">
        <v>2.7039999999999997</v>
      </c>
      <c r="AK3347" s="15">
        <v>41504</v>
      </c>
      <c r="AL3347" s="14">
        <v>1.925</v>
      </c>
      <c r="AM3347" s="14">
        <f t="shared" si="381"/>
        <v>1.036929862505793</v>
      </c>
      <c r="AN3347" s="15">
        <v>41504</v>
      </c>
      <c r="AO3347" s="14">
        <v>2.5369999999999999</v>
      </c>
      <c r="AP3347" s="14">
        <f t="shared" si="382"/>
        <v>0.28810000000000002</v>
      </c>
      <c r="AQ3347" s="15">
        <v>41504</v>
      </c>
      <c r="AR3347" s="14">
        <v>3.3449999999999998</v>
      </c>
      <c r="AS3347" s="14">
        <f t="shared" si="383"/>
        <v>-0.64100000000000001</v>
      </c>
      <c r="AU3347" s="14">
        <f t="shared" si="387"/>
        <v>-4.4000000000000039E-2</v>
      </c>
      <c r="AW3347" s="14">
        <f t="shared" si="384"/>
        <v>2.4350000000000005</v>
      </c>
      <c r="AY3347" s="14">
        <f t="shared" si="385"/>
        <v>2.2599999999999998</v>
      </c>
      <c r="BA3347" s="15">
        <v>41504</v>
      </c>
      <c r="BB3347" s="14">
        <v>247.8553</v>
      </c>
      <c r="BD3347" s="15"/>
    </row>
    <row r="3348" spans="2:56" x14ac:dyDescent="0.2">
      <c r="B3348" s="15">
        <v>41505</v>
      </c>
      <c r="C3348" s="14">
        <v>1.897</v>
      </c>
      <c r="E3348" s="15">
        <v>41505</v>
      </c>
      <c r="F3348" s="14">
        <v>2.4390000000000001</v>
      </c>
      <c r="H3348" s="15">
        <v>41505</v>
      </c>
      <c r="I3348" s="14">
        <v>4.4119999999999999</v>
      </c>
      <c r="K3348" s="15">
        <v>41505</v>
      </c>
      <c r="L3348" s="14">
        <v>4.2809999999999997</v>
      </c>
      <c r="N3348" s="15">
        <v>41505</v>
      </c>
      <c r="O3348" s="14">
        <v>2.742</v>
      </c>
      <c r="Q3348" s="15">
        <v>41505</v>
      </c>
      <c r="R3348" s="14">
        <v>2.302</v>
      </c>
      <c r="T3348" s="15">
        <v>41505</v>
      </c>
      <c r="U3348" s="14">
        <v>2.3090000000000002</v>
      </c>
      <c r="W3348" s="15">
        <v>41505</v>
      </c>
      <c r="X3348" s="14">
        <v>6.3570000000000002</v>
      </c>
      <c r="Z3348" s="15">
        <v>41505</v>
      </c>
      <c r="AA3348" s="14">
        <v>2.1549999999999998</v>
      </c>
      <c r="AC3348" s="14">
        <f t="shared" si="386"/>
        <v>3.0071089139502547</v>
      </c>
      <c r="AE3348" s="15">
        <v>41505</v>
      </c>
      <c r="AF3348" s="14">
        <v>2.8803999999999998</v>
      </c>
      <c r="AH3348" s="15">
        <v>41505</v>
      </c>
      <c r="AI3348" s="14">
        <v>2.746</v>
      </c>
      <c r="AK3348" s="15">
        <v>41505</v>
      </c>
      <c r="AL3348" s="14">
        <v>1.92</v>
      </c>
      <c r="AM3348" s="14">
        <f t="shared" si="381"/>
        <v>1.0871089139502548</v>
      </c>
      <c r="AN3348" s="15">
        <v>41505</v>
      </c>
      <c r="AO3348" s="14">
        <v>2.5030000000000001</v>
      </c>
      <c r="AP3348" s="14">
        <f t="shared" si="382"/>
        <v>0.37739999999999974</v>
      </c>
      <c r="AQ3348" s="15">
        <v>41505</v>
      </c>
      <c r="AR3348" s="14">
        <v>3.32</v>
      </c>
      <c r="AS3348" s="14">
        <f t="shared" si="383"/>
        <v>-0.57399999999999984</v>
      </c>
      <c r="AU3348" s="14">
        <f t="shared" si="387"/>
        <v>-2.2999999999999909E-2</v>
      </c>
      <c r="AW3348" s="14">
        <f t="shared" si="384"/>
        <v>2.492</v>
      </c>
      <c r="AY3348" s="14">
        <f t="shared" si="385"/>
        <v>2.3609999999999998</v>
      </c>
      <c r="BA3348" s="15">
        <v>41505</v>
      </c>
      <c r="BB3348" s="14">
        <v>251.5378</v>
      </c>
      <c r="BD3348" s="15"/>
    </row>
    <row r="3349" spans="2:56" x14ac:dyDescent="0.2">
      <c r="B3349" s="15">
        <v>41506</v>
      </c>
      <c r="C3349" s="14">
        <v>1.841</v>
      </c>
      <c r="E3349" s="15">
        <v>41506</v>
      </c>
      <c r="F3349" s="14">
        <v>2.4</v>
      </c>
      <c r="H3349" s="15">
        <v>41506</v>
      </c>
      <c r="I3349" s="14">
        <v>4.4690000000000003</v>
      </c>
      <c r="K3349" s="15">
        <v>41506</v>
      </c>
      <c r="L3349" s="14">
        <v>4.3079999999999998</v>
      </c>
      <c r="N3349" s="15">
        <v>41506</v>
      </c>
      <c r="O3349" s="14">
        <v>2.714</v>
      </c>
      <c r="Q3349" s="15">
        <v>41506</v>
      </c>
      <c r="R3349" s="14">
        <v>2.2749999999999999</v>
      </c>
      <c r="T3349" s="15">
        <v>41506</v>
      </c>
      <c r="U3349" s="14">
        <v>2.2730000000000001</v>
      </c>
      <c r="W3349" s="15">
        <v>41506</v>
      </c>
      <c r="X3349" s="14">
        <v>6.3380000000000001</v>
      </c>
      <c r="Z3349" s="15">
        <v>41506</v>
      </c>
      <c r="AA3349" s="14">
        <v>2.1189999999999998</v>
      </c>
      <c r="AC3349" s="14">
        <f t="shared" si="386"/>
        <v>2.9908938668314535</v>
      </c>
      <c r="AE3349" s="15">
        <v>41506</v>
      </c>
      <c r="AF3349" s="14">
        <v>2.8142</v>
      </c>
      <c r="AH3349" s="15">
        <v>41506</v>
      </c>
      <c r="AI3349" s="14">
        <v>2.6749999999999998</v>
      </c>
      <c r="AK3349" s="15">
        <v>41506</v>
      </c>
      <c r="AL3349" s="14">
        <v>1.92</v>
      </c>
      <c r="AM3349" s="14">
        <f t="shared" si="381"/>
        <v>1.0708938668314536</v>
      </c>
      <c r="AN3349" s="15">
        <v>41506</v>
      </c>
      <c r="AO3349" s="14">
        <v>2.5017</v>
      </c>
      <c r="AP3349" s="14">
        <f t="shared" si="382"/>
        <v>0.3125</v>
      </c>
      <c r="AQ3349" s="15">
        <v>41506</v>
      </c>
      <c r="AR3349" s="14">
        <v>3.2925</v>
      </c>
      <c r="AS3349" s="14">
        <f t="shared" si="383"/>
        <v>-0.61750000000000016</v>
      </c>
      <c r="AU3349" s="14">
        <f t="shared" si="387"/>
        <v>-7.8999999999999959E-2</v>
      </c>
      <c r="AW3349" s="14">
        <f t="shared" si="384"/>
        <v>2.5490000000000004</v>
      </c>
      <c r="AY3349" s="14">
        <f t="shared" si="385"/>
        <v>2.3879999999999999</v>
      </c>
      <c r="BA3349" s="15">
        <v>41506</v>
      </c>
      <c r="BB3349" s="14">
        <v>262.79219999999998</v>
      </c>
      <c r="BD3349" s="15"/>
    </row>
    <row r="3350" spans="2:56" x14ac:dyDescent="0.2">
      <c r="B3350" s="15">
        <v>41507</v>
      </c>
      <c r="C3350" s="14">
        <v>1.871</v>
      </c>
      <c r="E3350" s="15">
        <v>41507</v>
      </c>
      <c r="F3350" s="14">
        <v>2.431</v>
      </c>
      <c r="H3350" s="15">
        <v>41507</v>
      </c>
      <c r="I3350" s="14">
        <v>4.532</v>
      </c>
      <c r="K3350" s="15">
        <v>41507</v>
      </c>
      <c r="L3350" s="14">
        <v>4.3680000000000003</v>
      </c>
      <c r="N3350" s="15">
        <v>41507</v>
      </c>
      <c r="O3350" s="14">
        <v>2.738</v>
      </c>
      <c r="Q3350" s="15">
        <v>41507</v>
      </c>
      <c r="R3350" s="14">
        <v>2.2800000000000002</v>
      </c>
      <c r="T3350" s="15">
        <v>41507</v>
      </c>
      <c r="U3350" s="14">
        <v>2.2970000000000002</v>
      </c>
      <c r="W3350" s="15">
        <v>41507</v>
      </c>
      <c r="X3350" s="14">
        <v>6.4349999999999996</v>
      </c>
      <c r="Z3350" s="15">
        <v>41507</v>
      </c>
      <c r="AA3350" s="14">
        <v>2.1469999999999998</v>
      </c>
      <c r="AC3350" s="14">
        <f t="shared" si="386"/>
        <v>3.0311316236675419</v>
      </c>
      <c r="AE3350" s="15">
        <v>41507</v>
      </c>
      <c r="AF3350" s="14">
        <v>2.8935</v>
      </c>
      <c r="AH3350" s="15">
        <v>41507</v>
      </c>
      <c r="AI3350" s="14">
        <v>2.706</v>
      </c>
      <c r="AK3350" s="15">
        <v>41507</v>
      </c>
      <c r="AL3350" s="14">
        <v>1.92</v>
      </c>
      <c r="AM3350" s="14">
        <f t="shared" si="381"/>
        <v>1.1111316236675419</v>
      </c>
      <c r="AN3350" s="15">
        <v>41507</v>
      </c>
      <c r="AO3350" s="14">
        <v>2.4925000000000002</v>
      </c>
      <c r="AP3350" s="14">
        <f t="shared" si="382"/>
        <v>0.4009999999999998</v>
      </c>
      <c r="AQ3350" s="15">
        <v>41507</v>
      </c>
      <c r="AR3350" s="14">
        <v>3.3525</v>
      </c>
      <c r="AS3350" s="14">
        <f t="shared" si="383"/>
        <v>-0.64650000000000007</v>
      </c>
      <c r="AU3350" s="14">
        <f t="shared" si="387"/>
        <v>-4.8999999999999932E-2</v>
      </c>
      <c r="AW3350" s="14">
        <f t="shared" si="384"/>
        <v>2.6120000000000001</v>
      </c>
      <c r="AY3350" s="14">
        <f t="shared" si="385"/>
        <v>2.4480000000000004</v>
      </c>
      <c r="BA3350" s="15">
        <v>41507</v>
      </c>
      <c r="BB3350" s="14">
        <v>266.14519999999999</v>
      </c>
      <c r="BD3350" s="15"/>
    </row>
    <row r="3351" spans="2:56" x14ac:dyDescent="0.2">
      <c r="B3351" s="15">
        <v>41508</v>
      </c>
      <c r="C3351" s="14">
        <v>1.92</v>
      </c>
      <c r="E3351" s="15">
        <v>41508</v>
      </c>
      <c r="F3351" s="14">
        <v>2.4729999999999999</v>
      </c>
      <c r="H3351" s="15">
        <v>41508</v>
      </c>
      <c r="I3351" s="14">
        <v>4.4820000000000002</v>
      </c>
      <c r="K3351" s="15">
        <v>41508</v>
      </c>
      <c r="L3351" s="14">
        <v>4.3129999999999997</v>
      </c>
      <c r="N3351" s="15">
        <v>41508</v>
      </c>
      <c r="O3351" s="14">
        <v>2.798</v>
      </c>
      <c r="Q3351" s="15">
        <v>41508</v>
      </c>
      <c r="R3351" s="14">
        <v>2.319</v>
      </c>
      <c r="T3351" s="15">
        <v>41508</v>
      </c>
      <c r="U3351" s="14">
        <v>2.3340000000000001</v>
      </c>
      <c r="W3351" s="15">
        <v>41508</v>
      </c>
      <c r="X3351" s="14">
        <v>6.5649999999999995</v>
      </c>
      <c r="Z3351" s="15">
        <v>41508</v>
      </c>
      <c r="AA3351" s="14">
        <v>2.1930000000000001</v>
      </c>
      <c r="AC3351" s="14">
        <f t="shared" si="386"/>
        <v>3.0468587980843505</v>
      </c>
      <c r="AE3351" s="15">
        <v>41508</v>
      </c>
      <c r="AF3351" s="14">
        <v>2.8843999999999999</v>
      </c>
      <c r="AH3351" s="15">
        <v>41508</v>
      </c>
      <c r="AI3351" s="14">
        <v>2.7130000000000001</v>
      </c>
      <c r="AK3351" s="15">
        <v>41508</v>
      </c>
      <c r="AL3351" s="14">
        <v>1.92</v>
      </c>
      <c r="AM3351" s="14">
        <f t="shared" si="381"/>
        <v>1.1268587980843505</v>
      </c>
      <c r="AN3351" s="15">
        <v>41508</v>
      </c>
      <c r="AO3351" s="14">
        <v>2.4769999999999999</v>
      </c>
      <c r="AP3351" s="14">
        <f t="shared" si="382"/>
        <v>0.40739999999999998</v>
      </c>
      <c r="AQ3351" s="15">
        <v>41508</v>
      </c>
      <c r="AR3351" s="14">
        <v>3.3425000000000002</v>
      </c>
      <c r="AS3351" s="14">
        <f t="shared" si="383"/>
        <v>-0.62950000000000017</v>
      </c>
      <c r="AU3351" s="14">
        <f t="shared" si="387"/>
        <v>0</v>
      </c>
      <c r="AW3351" s="14">
        <f t="shared" si="384"/>
        <v>2.5620000000000003</v>
      </c>
      <c r="AY3351" s="14">
        <f t="shared" si="385"/>
        <v>2.3929999999999998</v>
      </c>
      <c r="BA3351" s="15">
        <v>41508</v>
      </c>
      <c r="BB3351" s="14">
        <v>256.13049999999998</v>
      </c>
      <c r="BD3351" s="15"/>
    </row>
    <row r="3352" spans="2:56" x14ac:dyDescent="0.2">
      <c r="B3352" s="15">
        <v>41509</v>
      </c>
      <c r="C3352" s="14">
        <v>1.9350000000000001</v>
      </c>
      <c r="E3352" s="15">
        <v>41509</v>
      </c>
      <c r="F3352" s="14">
        <v>2.476</v>
      </c>
      <c r="H3352" s="15">
        <v>41509</v>
      </c>
      <c r="I3352" s="14">
        <v>4.4569999999999999</v>
      </c>
      <c r="K3352" s="15">
        <v>41509</v>
      </c>
      <c r="L3352" s="14">
        <v>4.3259999999999996</v>
      </c>
      <c r="N3352" s="15">
        <v>41509</v>
      </c>
      <c r="O3352" s="14">
        <v>2.7890000000000001</v>
      </c>
      <c r="Q3352" s="15">
        <v>41509</v>
      </c>
      <c r="R3352" s="14">
        <v>2.327</v>
      </c>
      <c r="T3352" s="15">
        <v>41509</v>
      </c>
      <c r="U3352" s="14">
        <v>2.3359999999999999</v>
      </c>
      <c r="W3352" s="15">
        <v>41509</v>
      </c>
      <c r="X3352" s="14">
        <v>6.5579999999999998</v>
      </c>
      <c r="Z3352" s="15">
        <v>41509</v>
      </c>
      <c r="AA3352" s="14">
        <v>2.2069999999999999</v>
      </c>
      <c r="AC3352" s="14">
        <f t="shared" si="386"/>
        <v>3.0510361501622123</v>
      </c>
      <c r="AE3352" s="15">
        <v>41509</v>
      </c>
      <c r="AF3352" s="14">
        <v>2.8146</v>
      </c>
      <c r="AH3352" s="15">
        <v>41509</v>
      </c>
      <c r="AI3352" s="14">
        <v>2.7069999999999999</v>
      </c>
      <c r="AK3352" s="15">
        <v>41509</v>
      </c>
      <c r="AL3352" s="14">
        <v>1.9300000000000002</v>
      </c>
      <c r="AM3352" s="14">
        <f t="shared" si="381"/>
        <v>1.1210361501622121</v>
      </c>
      <c r="AN3352" s="15">
        <v>41509</v>
      </c>
      <c r="AO3352" s="14">
        <v>2.4910000000000001</v>
      </c>
      <c r="AP3352" s="14">
        <f t="shared" si="382"/>
        <v>0.32359999999999989</v>
      </c>
      <c r="AQ3352" s="15">
        <v>41509</v>
      </c>
      <c r="AR3352" s="14">
        <v>3.36</v>
      </c>
      <c r="AS3352" s="14">
        <f t="shared" si="383"/>
        <v>-0.65300000000000002</v>
      </c>
      <c r="AU3352" s="14">
        <f t="shared" si="387"/>
        <v>4.9999999999998934E-3</v>
      </c>
      <c r="AW3352" s="14">
        <f t="shared" si="384"/>
        <v>2.5269999999999997</v>
      </c>
      <c r="AY3352" s="14">
        <f t="shared" si="385"/>
        <v>2.3959999999999995</v>
      </c>
      <c r="BA3352" s="15">
        <v>41509</v>
      </c>
      <c r="BB3352" s="14">
        <v>252.22929999999999</v>
      </c>
      <c r="BD3352" s="15"/>
    </row>
    <row r="3353" spans="2:56" x14ac:dyDescent="0.2">
      <c r="B3353" s="15">
        <v>41510</v>
      </c>
      <c r="C3353" s="14">
        <v>1.9350000000000001</v>
      </c>
      <c r="E3353" s="15">
        <v>41510</v>
      </c>
      <c r="F3353" s="14">
        <v>2.476</v>
      </c>
      <c r="H3353" s="15">
        <v>41510</v>
      </c>
      <c r="I3353" s="14">
        <v>4.4569999999999999</v>
      </c>
      <c r="K3353" s="15">
        <v>41510</v>
      </c>
      <c r="L3353" s="14">
        <v>4.3259999999999996</v>
      </c>
      <c r="N3353" s="15">
        <v>41510</v>
      </c>
      <c r="O3353" s="14">
        <v>2.7890000000000001</v>
      </c>
      <c r="Q3353" s="15">
        <v>41510</v>
      </c>
      <c r="R3353" s="14">
        <v>2.327</v>
      </c>
      <c r="T3353" s="15">
        <v>41510</v>
      </c>
      <c r="U3353" s="14">
        <v>2.3359999999999999</v>
      </c>
      <c r="W3353" s="15">
        <v>41510</v>
      </c>
      <c r="X3353" s="14">
        <v>6.5579999999999998</v>
      </c>
      <c r="Z3353" s="15">
        <v>41510</v>
      </c>
      <c r="AA3353" s="14">
        <v>2.2069999999999999</v>
      </c>
      <c r="AC3353" s="14">
        <f t="shared" si="386"/>
        <v>3.0510361501622123</v>
      </c>
      <c r="AE3353" s="15">
        <v>41510</v>
      </c>
      <c r="AF3353" s="14">
        <v>2.8146</v>
      </c>
      <c r="AH3353" s="15">
        <v>41510</v>
      </c>
      <c r="AI3353" s="14">
        <v>2.7069999999999999</v>
      </c>
      <c r="AK3353" s="15">
        <v>41510</v>
      </c>
      <c r="AL3353" s="14">
        <v>1.9300000000000002</v>
      </c>
      <c r="AM3353" s="14">
        <f t="shared" si="381"/>
        <v>1.1210361501622121</v>
      </c>
      <c r="AN3353" s="15">
        <v>41510</v>
      </c>
      <c r="AO3353" s="14">
        <v>2.4910000000000001</v>
      </c>
      <c r="AP3353" s="14">
        <f t="shared" si="382"/>
        <v>0.32359999999999989</v>
      </c>
      <c r="AQ3353" s="15">
        <v>41510</v>
      </c>
      <c r="AR3353" s="14">
        <v>3.36</v>
      </c>
      <c r="AS3353" s="14">
        <f t="shared" si="383"/>
        <v>-0.65300000000000002</v>
      </c>
      <c r="AU3353" s="14">
        <f t="shared" si="387"/>
        <v>4.9999999999998934E-3</v>
      </c>
      <c r="AW3353" s="14">
        <f t="shared" si="384"/>
        <v>2.5269999999999997</v>
      </c>
      <c r="AY3353" s="14">
        <f t="shared" si="385"/>
        <v>2.3959999999999995</v>
      </c>
      <c r="BA3353" s="15">
        <v>41510</v>
      </c>
      <c r="BB3353" s="14">
        <v>252.22929999999999</v>
      </c>
      <c r="BD3353" s="15"/>
    </row>
    <row r="3354" spans="2:56" x14ac:dyDescent="0.2">
      <c r="B3354" s="15">
        <v>41511</v>
      </c>
      <c r="C3354" s="14">
        <v>1.9350000000000001</v>
      </c>
      <c r="E3354" s="15">
        <v>41511</v>
      </c>
      <c r="F3354" s="14">
        <v>2.476</v>
      </c>
      <c r="H3354" s="15">
        <v>41511</v>
      </c>
      <c r="I3354" s="14">
        <v>4.4569999999999999</v>
      </c>
      <c r="K3354" s="15">
        <v>41511</v>
      </c>
      <c r="L3354" s="14">
        <v>4.3259999999999996</v>
      </c>
      <c r="N3354" s="15">
        <v>41511</v>
      </c>
      <c r="O3354" s="14">
        <v>2.7890000000000001</v>
      </c>
      <c r="Q3354" s="15">
        <v>41511</v>
      </c>
      <c r="R3354" s="14">
        <v>2.327</v>
      </c>
      <c r="T3354" s="15">
        <v>41511</v>
      </c>
      <c r="U3354" s="14">
        <v>2.3359999999999999</v>
      </c>
      <c r="W3354" s="15">
        <v>41511</v>
      </c>
      <c r="X3354" s="14">
        <v>6.5579999999999998</v>
      </c>
      <c r="Z3354" s="15">
        <v>41511</v>
      </c>
      <c r="AA3354" s="14">
        <v>2.2069999999999999</v>
      </c>
      <c r="AC3354" s="14">
        <f t="shared" si="386"/>
        <v>3.0510361501622123</v>
      </c>
      <c r="AE3354" s="15">
        <v>41511</v>
      </c>
      <c r="AF3354" s="14">
        <v>2.8146</v>
      </c>
      <c r="AH3354" s="15">
        <v>41511</v>
      </c>
      <c r="AI3354" s="14">
        <v>2.7069999999999999</v>
      </c>
      <c r="AK3354" s="15">
        <v>41511</v>
      </c>
      <c r="AL3354" s="14">
        <v>1.9300000000000002</v>
      </c>
      <c r="AM3354" s="14">
        <f t="shared" si="381"/>
        <v>1.1210361501622121</v>
      </c>
      <c r="AN3354" s="15">
        <v>41511</v>
      </c>
      <c r="AO3354" s="14">
        <v>2.4910000000000001</v>
      </c>
      <c r="AP3354" s="14">
        <f t="shared" si="382"/>
        <v>0.32359999999999989</v>
      </c>
      <c r="AQ3354" s="15">
        <v>41511</v>
      </c>
      <c r="AR3354" s="14">
        <v>3.36</v>
      </c>
      <c r="AS3354" s="14">
        <f t="shared" si="383"/>
        <v>-0.65300000000000002</v>
      </c>
      <c r="AU3354" s="14">
        <f t="shared" si="387"/>
        <v>4.9999999999998934E-3</v>
      </c>
      <c r="AW3354" s="14">
        <f t="shared" si="384"/>
        <v>2.5269999999999997</v>
      </c>
      <c r="AY3354" s="14">
        <f t="shared" si="385"/>
        <v>2.3959999999999995</v>
      </c>
      <c r="BA3354" s="15">
        <v>41511</v>
      </c>
      <c r="BB3354" s="14">
        <v>252.22929999999999</v>
      </c>
      <c r="BD3354" s="15"/>
    </row>
    <row r="3355" spans="2:56" x14ac:dyDescent="0.2">
      <c r="B3355" s="15">
        <v>41512</v>
      </c>
      <c r="C3355" s="14">
        <v>1.8940000000000001</v>
      </c>
      <c r="E3355" s="15">
        <v>41512</v>
      </c>
      <c r="F3355" s="14">
        <v>2.4580000000000002</v>
      </c>
      <c r="H3355" s="15">
        <v>41512</v>
      </c>
      <c r="I3355" s="14">
        <v>4.46</v>
      </c>
      <c r="K3355" s="15">
        <v>41512</v>
      </c>
      <c r="L3355" s="14">
        <v>4.3789999999999996</v>
      </c>
      <c r="N3355" s="15">
        <v>41512</v>
      </c>
      <c r="O3355" s="14">
        <v>2.77</v>
      </c>
      <c r="Q3355" s="15">
        <v>41512</v>
      </c>
      <c r="R3355" s="14">
        <v>2.29</v>
      </c>
      <c r="T3355" s="15">
        <v>41512</v>
      </c>
      <c r="U3355" s="14">
        <v>2.3010000000000002</v>
      </c>
      <c r="W3355" s="15">
        <v>41512</v>
      </c>
      <c r="X3355" s="14">
        <v>6.5529999999999999</v>
      </c>
      <c r="Z3355" s="15">
        <v>41512</v>
      </c>
      <c r="AA3355" s="14">
        <v>2.1669999999999998</v>
      </c>
      <c r="AC3355" s="14">
        <f t="shared" si="386"/>
        <v>3.0412118028734745</v>
      </c>
      <c r="AE3355" s="15">
        <v>41512</v>
      </c>
      <c r="AF3355" s="14">
        <v>2.7852999999999999</v>
      </c>
      <c r="AH3355" s="15">
        <v>41512</v>
      </c>
      <c r="AI3355" s="14">
        <v>2.7170000000000001</v>
      </c>
      <c r="AK3355" s="15">
        <v>41512</v>
      </c>
      <c r="AL3355" s="14">
        <v>1.923</v>
      </c>
      <c r="AM3355" s="14">
        <f t="shared" si="381"/>
        <v>1.1182118028734744</v>
      </c>
      <c r="AN3355" s="15">
        <v>41512</v>
      </c>
      <c r="AO3355" s="14">
        <v>2.5099999999999998</v>
      </c>
      <c r="AP3355" s="14">
        <f t="shared" si="382"/>
        <v>0.2753000000000001</v>
      </c>
      <c r="AQ3355" s="15">
        <v>41512</v>
      </c>
      <c r="AR3355" s="14">
        <v>3.359</v>
      </c>
      <c r="AS3355" s="14">
        <f t="shared" si="383"/>
        <v>-0.6419999999999999</v>
      </c>
      <c r="AU3355" s="14">
        <f t="shared" si="387"/>
        <v>-2.8999999999999915E-2</v>
      </c>
      <c r="AW3355" s="14">
        <f t="shared" si="384"/>
        <v>2.5369999999999999</v>
      </c>
      <c r="AY3355" s="14">
        <f t="shared" si="385"/>
        <v>2.4559999999999995</v>
      </c>
      <c r="BA3355" s="15">
        <v>41512</v>
      </c>
      <c r="BB3355" s="14">
        <v>256.59960000000001</v>
      </c>
      <c r="BD3355" s="15"/>
    </row>
    <row r="3356" spans="2:56" x14ac:dyDescent="0.2">
      <c r="B3356" s="15">
        <v>41513</v>
      </c>
      <c r="C3356" s="14">
        <v>1.847</v>
      </c>
      <c r="E3356" s="15">
        <v>41513</v>
      </c>
      <c r="F3356" s="14">
        <v>2.4359999999999999</v>
      </c>
      <c r="H3356" s="15">
        <v>41513</v>
      </c>
      <c r="I3356" s="14">
        <v>4.4989999999999997</v>
      </c>
      <c r="K3356" s="15">
        <v>41513</v>
      </c>
      <c r="L3356" s="14">
        <v>4.452</v>
      </c>
      <c r="N3356" s="15">
        <v>41513</v>
      </c>
      <c r="O3356" s="14">
        <v>2.742</v>
      </c>
      <c r="Q3356" s="15">
        <v>41513</v>
      </c>
      <c r="R3356" s="14">
        <v>2.266</v>
      </c>
      <c r="T3356" s="15">
        <v>41513</v>
      </c>
      <c r="U3356" s="14">
        <v>2.2810000000000001</v>
      </c>
      <c r="W3356" s="15">
        <v>41513</v>
      </c>
      <c r="X3356" s="14">
        <v>6.5510000000000002</v>
      </c>
      <c r="Z3356" s="15">
        <v>41513</v>
      </c>
      <c r="AA3356" s="14">
        <v>2.1240000000000001</v>
      </c>
      <c r="AC3356" s="14">
        <f t="shared" si="386"/>
        <v>3.038501004171172</v>
      </c>
      <c r="AE3356" s="15">
        <v>41513</v>
      </c>
      <c r="AF3356" s="14">
        <v>2.7086999999999999</v>
      </c>
      <c r="AH3356" s="15">
        <v>41513</v>
      </c>
      <c r="AI3356" s="14">
        <v>2.5949999999999998</v>
      </c>
      <c r="AK3356" s="15">
        <v>41513</v>
      </c>
      <c r="AL3356" s="14">
        <v>1.9100000000000001</v>
      </c>
      <c r="AM3356" s="14">
        <f t="shared" si="381"/>
        <v>1.1285010041711718</v>
      </c>
      <c r="AN3356" s="15">
        <v>41513</v>
      </c>
      <c r="AO3356" s="14">
        <v>2.5259999999999998</v>
      </c>
      <c r="AP3356" s="14">
        <f t="shared" si="382"/>
        <v>0.18270000000000008</v>
      </c>
      <c r="AQ3356" s="15">
        <v>41513</v>
      </c>
      <c r="AR3356" s="14">
        <v>3.3650000000000002</v>
      </c>
      <c r="AS3356" s="14">
        <f t="shared" si="383"/>
        <v>-0.77000000000000046</v>
      </c>
      <c r="AU3356" s="14">
        <f t="shared" si="387"/>
        <v>-6.3000000000000167E-2</v>
      </c>
      <c r="AW3356" s="14">
        <f t="shared" si="384"/>
        <v>2.5889999999999995</v>
      </c>
      <c r="AY3356" s="14">
        <f t="shared" si="385"/>
        <v>2.5419999999999998</v>
      </c>
      <c r="BA3356" s="15">
        <v>41513</v>
      </c>
      <c r="BB3356" s="14">
        <v>265.21429999999998</v>
      </c>
      <c r="BD3356" s="15"/>
    </row>
    <row r="3357" spans="2:56" x14ac:dyDescent="0.2">
      <c r="B3357" s="15">
        <v>41514</v>
      </c>
      <c r="C3357" s="14">
        <v>1.8759999999999999</v>
      </c>
      <c r="E3357" s="15">
        <v>41514</v>
      </c>
      <c r="F3357" s="14">
        <v>2.4569999999999999</v>
      </c>
      <c r="H3357" s="15">
        <v>41514</v>
      </c>
      <c r="I3357" s="14">
        <v>4.5350000000000001</v>
      </c>
      <c r="K3357" s="15">
        <v>41514</v>
      </c>
      <c r="L3357" s="14">
        <v>4.41</v>
      </c>
      <c r="N3357" s="15">
        <v>41514</v>
      </c>
      <c r="O3357" s="14">
        <v>2.7480000000000002</v>
      </c>
      <c r="Q3357" s="15">
        <v>41514</v>
      </c>
      <c r="R3357" s="14">
        <v>2.282</v>
      </c>
      <c r="T3357" s="15">
        <v>41514</v>
      </c>
      <c r="U3357" s="14">
        <v>2.3029999999999999</v>
      </c>
      <c r="W3357" s="15">
        <v>41514</v>
      </c>
      <c r="X3357" s="14">
        <v>6.5910000000000002</v>
      </c>
      <c r="Z3357" s="15">
        <v>41514</v>
      </c>
      <c r="AA3357" s="14">
        <v>2.1459999999999999</v>
      </c>
      <c r="AC3357" s="14">
        <f t="shared" si="386"/>
        <v>3.0514708790359957</v>
      </c>
      <c r="AE3357" s="15">
        <v>41514</v>
      </c>
      <c r="AF3357" s="14">
        <v>2.7652999999999999</v>
      </c>
      <c r="AH3357" s="15">
        <v>41514</v>
      </c>
      <c r="AI3357" s="14">
        <v>2.8040000000000003</v>
      </c>
      <c r="AK3357" s="15">
        <v>41514</v>
      </c>
      <c r="AL3357" s="14">
        <v>1.9100000000000001</v>
      </c>
      <c r="AM3357" s="14">
        <f t="shared" si="381"/>
        <v>1.1414708790359955</v>
      </c>
      <c r="AN3357" s="15">
        <v>41514</v>
      </c>
      <c r="AO3357" s="14">
        <v>2.5190000000000001</v>
      </c>
      <c r="AP3357" s="14">
        <f t="shared" si="382"/>
        <v>0.24629999999999974</v>
      </c>
      <c r="AQ3357" s="15">
        <v>41514</v>
      </c>
      <c r="AR3357" s="14">
        <v>3.395</v>
      </c>
      <c r="AS3357" s="14">
        <f t="shared" si="383"/>
        <v>-0.59099999999999975</v>
      </c>
      <c r="AU3357" s="14">
        <f t="shared" si="387"/>
        <v>-3.4000000000000252E-2</v>
      </c>
      <c r="AW3357" s="14">
        <f t="shared" si="384"/>
        <v>2.625</v>
      </c>
      <c r="AY3357" s="14">
        <f t="shared" si="385"/>
        <v>2.5</v>
      </c>
      <c r="BA3357" s="15">
        <v>41514</v>
      </c>
      <c r="BB3357" s="14">
        <v>265.93380000000002</v>
      </c>
      <c r="BD3357" s="15"/>
    </row>
    <row r="3358" spans="2:56" x14ac:dyDescent="0.2">
      <c r="B3358" s="15">
        <v>41515</v>
      </c>
      <c r="C3358" s="14">
        <v>1.855</v>
      </c>
      <c r="E3358" s="15">
        <v>41515</v>
      </c>
      <c r="F3358" s="14">
        <v>2.4470000000000001</v>
      </c>
      <c r="H3358" s="15">
        <v>41515</v>
      </c>
      <c r="I3358" s="14">
        <v>4.5339999999999998</v>
      </c>
      <c r="K3358" s="15">
        <v>41515</v>
      </c>
      <c r="L3358" s="14">
        <v>4.3719999999999999</v>
      </c>
      <c r="N3358" s="15">
        <v>41515</v>
      </c>
      <c r="O3358" s="14">
        <v>2.7330000000000001</v>
      </c>
      <c r="Q3358" s="15">
        <v>41515</v>
      </c>
      <c r="R3358" s="14">
        <v>2.2800000000000002</v>
      </c>
      <c r="T3358" s="15">
        <v>41515</v>
      </c>
      <c r="U3358" s="14">
        <v>2.2869999999999999</v>
      </c>
      <c r="W3358" s="15">
        <v>41515</v>
      </c>
      <c r="X3358" s="14">
        <v>6.5739999999999998</v>
      </c>
      <c r="Z3358" s="15">
        <v>41515</v>
      </c>
      <c r="AA3358" s="14">
        <v>2.1379999999999999</v>
      </c>
      <c r="AC3358" s="14">
        <f t="shared" si="386"/>
        <v>3.0342902827128069</v>
      </c>
      <c r="AE3358" s="15">
        <v>41515</v>
      </c>
      <c r="AF3358" s="14">
        <v>2.7617000000000003</v>
      </c>
      <c r="AH3358" s="15">
        <v>41515</v>
      </c>
      <c r="AI3358" s="14">
        <v>2.7730000000000001</v>
      </c>
      <c r="AK3358" s="15">
        <v>41515</v>
      </c>
      <c r="AL3358" s="14">
        <v>1.88</v>
      </c>
      <c r="AM3358" s="14">
        <f t="shared" si="381"/>
        <v>1.154290282712807</v>
      </c>
      <c r="AN3358" s="15">
        <v>41515</v>
      </c>
      <c r="AO3358" s="14">
        <v>2.4740000000000002</v>
      </c>
      <c r="AP3358" s="14">
        <f t="shared" si="382"/>
        <v>0.28770000000000007</v>
      </c>
      <c r="AQ3358" s="15">
        <v>41515</v>
      </c>
      <c r="AR3358" s="14">
        <v>3.3449999999999998</v>
      </c>
      <c r="AS3358" s="14">
        <f t="shared" si="383"/>
        <v>-0.57199999999999962</v>
      </c>
      <c r="AU3358" s="14">
        <f t="shared" si="387"/>
        <v>-2.4999999999999911E-2</v>
      </c>
      <c r="AW3358" s="14">
        <f t="shared" si="384"/>
        <v>2.6539999999999999</v>
      </c>
      <c r="AY3358" s="14">
        <f t="shared" si="385"/>
        <v>2.492</v>
      </c>
      <c r="BA3358" s="15">
        <v>41515</v>
      </c>
      <c r="BB3358" s="14">
        <v>267.82709999999997</v>
      </c>
      <c r="BD3358" s="15"/>
    </row>
    <row r="3359" spans="2:56" x14ac:dyDescent="0.2">
      <c r="B3359" s="15">
        <v>41516</v>
      </c>
      <c r="C3359" s="14">
        <v>1.8559999999999999</v>
      </c>
      <c r="E3359" s="15">
        <v>41516</v>
      </c>
      <c r="F3359" s="14">
        <v>2.4729999999999999</v>
      </c>
      <c r="H3359" s="15">
        <v>41516</v>
      </c>
      <c r="I3359" s="14">
        <v>4.5369999999999999</v>
      </c>
      <c r="K3359" s="15">
        <v>41516</v>
      </c>
      <c r="L3359" s="14">
        <v>4.4009999999999998</v>
      </c>
      <c r="N3359" s="15">
        <v>41516</v>
      </c>
      <c r="O3359" s="14">
        <v>2.7439999999999998</v>
      </c>
      <c r="Q3359" s="15">
        <v>41516</v>
      </c>
      <c r="R3359" s="14">
        <v>2.29</v>
      </c>
      <c r="T3359" s="15">
        <v>41516</v>
      </c>
      <c r="U3359" s="14">
        <v>2.2989999999999999</v>
      </c>
      <c r="W3359" s="15">
        <v>41516</v>
      </c>
      <c r="X3359" s="14">
        <v>6.7320000000000002</v>
      </c>
      <c r="Z3359" s="15">
        <v>41516</v>
      </c>
      <c r="AA3359" s="14">
        <v>2.1379999999999999</v>
      </c>
      <c r="AC3359" s="14">
        <f t="shared" si="386"/>
        <v>3.0518328441217366</v>
      </c>
      <c r="AE3359" s="15">
        <v>41516</v>
      </c>
      <c r="AF3359" s="14">
        <v>2.7839</v>
      </c>
      <c r="AH3359" s="15">
        <v>41516</v>
      </c>
      <c r="AI3359" s="14">
        <v>2.7720000000000002</v>
      </c>
      <c r="AK3359" s="15">
        <v>41516</v>
      </c>
      <c r="AL3359" s="14">
        <v>1.887</v>
      </c>
      <c r="AM3359" s="14">
        <f t="shared" si="381"/>
        <v>1.1648328441217366</v>
      </c>
      <c r="AN3359" s="15">
        <v>41516</v>
      </c>
      <c r="AO3359" s="14">
        <v>2.456</v>
      </c>
      <c r="AP3359" s="14">
        <f t="shared" si="382"/>
        <v>0.32790000000000008</v>
      </c>
      <c r="AQ3359" s="15">
        <v>41516</v>
      </c>
      <c r="AR3359" s="14">
        <v>3.355</v>
      </c>
      <c r="AS3359" s="14">
        <f t="shared" si="383"/>
        <v>-0.58299999999999974</v>
      </c>
      <c r="AU3359" s="14">
        <f t="shared" si="387"/>
        <v>-3.1000000000000139E-2</v>
      </c>
      <c r="AW3359" s="14">
        <f t="shared" si="384"/>
        <v>2.65</v>
      </c>
      <c r="AY3359" s="14">
        <f t="shared" si="385"/>
        <v>2.5139999999999998</v>
      </c>
      <c r="BA3359" s="15">
        <v>41516</v>
      </c>
      <c r="BB3359" s="14">
        <v>268.13929999999999</v>
      </c>
      <c r="BD3359" s="15"/>
    </row>
    <row r="3360" spans="2:56" x14ac:dyDescent="0.2">
      <c r="B3360" s="15">
        <v>41517</v>
      </c>
      <c r="C3360" s="14">
        <v>1.8559999999999999</v>
      </c>
      <c r="E3360" s="15">
        <v>41517</v>
      </c>
      <c r="F3360" s="14">
        <v>2.4729999999999999</v>
      </c>
      <c r="H3360" s="15">
        <v>41517</v>
      </c>
      <c r="I3360" s="14">
        <v>4.5369999999999999</v>
      </c>
      <c r="K3360" s="15">
        <v>41517</v>
      </c>
      <c r="L3360" s="14">
        <v>4.4009999999999998</v>
      </c>
      <c r="N3360" s="15">
        <v>41517</v>
      </c>
      <c r="O3360" s="14">
        <v>2.7439999999999998</v>
      </c>
      <c r="Q3360" s="15">
        <v>41517</v>
      </c>
      <c r="R3360" s="14">
        <v>2.29</v>
      </c>
      <c r="T3360" s="15">
        <v>41517</v>
      </c>
      <c r="U3360" s="14">
        <v>2.2989999999999999</v>
      </c>
      <c r="W3360" s="15">
        <v>41517</v>
      </c>
      <c r="X3360" s="14">
        <v>6.7320000000000002</v>
      </c>
      <c r="Z3360" s="15">
        <v>41517</v>
      </c>
      <c r="AA3360" s="14">
        <v>2.1379999999999999</v>
      </c>
      <c r="AC3360" s="14">
        <f t="shared" si="386"/>
        <v>3.0518328441217366</v>
      </c>
      <c r="AE3360" s="15">
        <v>41517</v>
      </c>
      <c r="AF3360" s="14">
        <v>2.7839</v>
      </c>
      <c r="AH3360" s="15">
        <v>41517</v>
      </c>
      <c r="AI3360" s="14">
        <v>2.7720000000000002</v>
      </c>
      <c r="AK3360" s="15">
        <v>41517</v>
      </c>
      <c r="AL3360" s="14">
        <v>1.887</v>
      </c>
      <c r="AM3360" s="14">
        <f t="shared" si="381"/>
        <v>1.1648328441217366</v>
      </c>
      <c r="AN3360" s="15">
        <v>41517</v>
      </c>
      <c r="AO3360" s="14">
        <v>2.456</v>
      </c>
      <c r="AP3360" s="14">
        <f t="shared" si="382"/>
        <v>0.32790000000000008</v>
      </c>
      <c r="AQ3360" s="15">
        <v>41517</v>
      </c>
      <c r="AR3360" s="14">
        <v>3.355</v>
      </c>
      <c r="AS3360" s="14">
        <f t="shared" si="383"/>
        <v>-0.58299999999999974</v>
      </c>
      <c r="AU3360" s="14">
        <f t="shared" si="387"/>
        <v>-3.1000000000000139E-2</v>
      </c>
      <c r="AW3360" s="14">
        <f t="shared" si="384"/>
        <v>2.65</v>
      </c>
      <c r="AY3360" s="14">
        <f t="shared" si="385"/>
        <v>2.5139999999999998</v>
      </c>
      <c r="BA3360" s="15">
        <v>41517</v>
      </c>
      <c r="BB3360" s="14">
        <v>268.13929999999999</v>
      </c>
      <c r="BD3360" s="15"/>
    </row>
    <row r="3361" spans="2:56" x14ac:dyDescent="0.2">
      <c r="B3361" s="15">
        <v>41518</v>
      </c>
      <c r="C3361" s="14">
        <v>1.8559999999999999</v>
      </c>
      <c r="E3361" s="15">
        <v>41518</v>
      </c>
      <c r="F3361" s="14">
        <v>2.4729999999999999</v>
      </c>
      <c r="H3361" s="15">
        <v>41518</v>
      </c>
      <c r="I3361" s="14">
        <v>4.5369999999999999</v>
      </c>
      <c r="K3361" s="15">
        <v>41518</v>
      </c>
      <c r="L3361" s="14">
        <v>4.4009999999999998</v>
      </c>
      <c r="N3361" s="15">
        <v>41518</v>
      </c>
      <c r="O3361" s="14">
        <v>2.7439999999999998</v>
      </c>
      <c r="Q3361" s="15">
        <v>41518</v>
      </c>
      <c r="R3361" s="14">
        <v>2.29</v>
      </c>
      <c r="T3361" s="15">
        <v>41518</v>
      </c>
      <c r="U3361" s="14">
        <v>2.2989999999999999</v>
      </c>
      <c r="W3361" s="15">
        <v>41518</v>
      </c>
      <c r="X3361" s="14">
        <v>6.7320000000000002</v>
      </c>
      <c r="Z3361" s="15">
        <v>41518</v>
      </c>
      <c r="AA3361" s="14">
        <v>2.1379999999999999</v>
      </c>
      <c r="AC3361" s="14">
        <f t="shared" si="386"/>
        <v>3.0518328441217366</v>
      </c>
      <c r="AE3361" s="15">
        <v>41518</v>
      </c>
      <c r="AF3361" s="14">
        <v>2.7839</v>
      </c>
      <c r="AH3361" s="15">
        <v>41518</v>
      </c>
      <c r="AI3361" s="14">
        <v>2.7720000000000002</v>
      </c>
      <c r="AK3361" s="15">
        <v>41518</v>
      </c>
      <c r="AL3361" s="14">
        <v>1.887</v>
      </c>
      <c r="AM3361" s="14">
        <f t="shared" ref="AM3361:AM3424" si="388">AC3361-AL3361</f>
        <v>1.1648328441217366</v>
      </c>
      <c r="AN3361" s="15">
        <v>41518</v>
      </c>
      <c r="AO3361" s="14">
        <v>2.456</v>
      </c>
      <c r="AP3361" s="14">
        <f t="shared" ref="AP3361:AP3424" si="389">AF3361-AO3361</f>
        <v>0.32790000000000008</v>
      </c>
      <c r="AQ3361" s="15">
        <v>41518</v>
      </c>
      <c r="AR3361" s="14">
        <v>3.355</v>
      </c>
      <c r="AS3361" s="14">
        <f t="shared" ref="AS3361:AS3424" si="390">AI3361-AR3361</f>
        <v>-0.58299999999999974</v>
      </c>
      <c r="AU3361" s="14">
        <f t="shared" si="387"/>
        <v>-3.1000000000000139E-2</v>
      </c>
      <c r="AW3361" s="14">
        <f t="shared" ref="AW3361:AW3424" si="391">I3361-AL3361</f>
        <v>2.65</v>
      </c>
      <c r="AY3361" s="14">
        <f t="shared" ref="AY3361:AY3424" si="392">L3361-AL3361</f>
        <v>2.5139999999999998</v>
      </c>
      <c r="BA3361" s="15">
        <v>41518</v>
      </c>
      <c r="BB3361" s="14">
        <v>268.13929999999999</v>
      </c>
      <c r="BD3361" s="15"/>
    </row>
    <row r="3362" spans="2:56" x14ac:dyDescent="0.2">
      <c r="B3362" s="15">
        <v>41519</v>
      </c>
      <c r="C3362" s="14">
        <v>1.9039999999999999</v>
      </c>
      <c r="E3362" s="15">
        <v>41519</v>
      </c>
      <c r="F3362" s="14">
        <v>2.496</v>
      </c>
      <c r="H3362" s="15">
        <v>41519</v>
      </c>
      <c r="I3362" s="14">
        <v>4.4279999999999999</v>
      </c>
      <c r="K3362" s="15">
        <v>41519</v>
      </c>
      <c r="L3362" s="14">
        <v>4.351</v>
      </c>
      <c r="N3362" s="15">
        <v>41519</v>
      </c>
      <c r="O3362" s="14">
        <v>2.7759999999999998</v>
      </c>
      <c r="Q3362" s="15">
        <v>41519</v>
      </c>
      <c r="R3362" s="14">
        <v>2.3210000000000002</v>
      </c>
      <c r="T3362" s="15">
        <v>41519</v>
      </c>
      <c r="U3362" s="14">
        <v>2.335</v>
      </c>
      <c r="W3362" s="15">
        <v>41519</v>
      </c>
      <c r="X3362" s="14">
        <v>6.6740000000000004</v>
      </c>
      <c r="Z3362" s="15">
        <v>41519</v>
      </c>
      <c r="AA3362" s="14">
        <v>2.1760000000000002</v>
      </c>
      <c r="AC3362" s="14">
        <f t="shared" si="386"/>
        <v>3.0492150471188006</v>
      </c>
      <c r="AE3362" s="15">
        <v>41519</v>
      </c>
      <c r="AF3362" s="14">
        <v>2.7839</v>
      </c>
      <c r="AH3362" s="15">
        <v>41519</v>
      </c>
      <c r="AI3362" s="14">
        <v>2.8449999999999998</v>
      </c>
      <c r="AK3362" s="15">
        <v>41519</v>
      </c>
      <c r="AL3362" s="14">
        <v>1.885</v>
      </c>
      <c r="AM3362" s="14">
        <f t="shared" si="388"/>
        <v>1.1642150471188006</v>
      </c>
      <c r="AN3362" s="15">
        <v>41519</v>
      </c>
      <c r="AO3362" s="14">
        <v>2.4449999999999998</v>
      </c>
      <c r="AP3362" s="14">
        <f t="shared" si="389"/>
        <v>0.3389000000000002</v>
      </c>
      <c r="AQ3362" s="15">
        <v>41519</v>
      </c>
      <c r="AR3362" s="14">
        <v>3.3574999999999999</v>
      </c>
      <c r="AS3362" s="14">
        <f t="shared" si="390"/>
        <v>-0.51250000000000018</v>
      </c>
      <c r="AU3362" s="14">
        <f t="shared" si="387"/>
        <v>1.8999999999999906E-2</v>
      </c>
      <c r="AW3362" s="14">
        <f t="shared" si="391"/>
        <v>2.5430000000000001</v>
      </c>
      <c r="AY3362" s="14">
        <f t="shared" si="392"/>
        <v>2.4660000000000002</v>
      </c>
      <c r="BA3362" s="15">
        <v>41519</v>
      </c>
      <c r="BB3362" s="14">
        <v>252.35249999999999</v>
      </c>
      <c r="BD3362" s="15"/>
    </row>
    <row r="3363" spans="2:56" x14ac:dyDescent="0.2">
      <c r="B3363" s="15">
        <v>41520</v>
      </c>
      <c r="C3363" s="14">
        <v>1.9409999999999998</v>
      </c>
      <c r="E3363" s="15">
        <v>41520</v>
      </c>
      <c r="F3363" s="14">
        <v>2.52</v>
      </c>
      <c r="H3363" s="15">
        <v>41520</v>
      </c>
      <c r="I3363" s="14">
        <v>4.4740000000000002</v>
      </c>
      <c r="K3363" s="15">
        <v>41520</v>
      </c>
      <c r="L3363" s="14">
        <v>4.3479999999999999</v>
      </c>
      <c r="N3363" s="15">
        <v>41520</v>
      </c>
      <c r="O3363" s="14">
        <v>2.7919999999999998</v>
      </c>
      <c r="Q3363" s="15">
        <v>41520</v>
      </c>
      <c r="R3363" s="14">
        <v>2.35</v>
      </c>
      <c r="T3363" s="15">
        <v>41520</v>
      </c>
      <c r="U3363" s="14">
        <v>2.3540000000000001</v>
      </c>
      <c r="W3363" s="15">
        <v>41520</v>
      </c>
      <c r="X3363" s="14">
        <v>6.6980000000000004</v>
      </c>
      <c r="Z3363" s="15">
        <v>41520</v>
      </c>
      <c r="AA3363" s="14">
        <v>2.21</v>
      </c>
      <c r="AC3363" s="14">
        <f t="shared" si="386"/>
        <v>3.0747432411555686</v>
      </c>
      <c r="AE3363" s="15">
        <v>41520</v>
      </c>
      <c r="AF3363" s="14">
        <v>2.8576000000000001</v>
      </c>
      <c r="AH3363" s="15">
        <v>41520</v>
      </c>
      <c r="AI3363" s="14">
        <v>2.88</v>
      </c>
      <c r="AK3363" s="15">
        <v>41520</v>
      </c>
      <c r="AL3363" s="14">
        <v>1.875</v>
      </c>
      <c r="AM3363" s="14">
        <f t="shared" si="388"/>
        <v>1.1997432411555686</v>
      </c>
      <c r="AN3363" s="15">
        <v>41520</v>
      </c>
      <c r="AO3363" s="14">
        <v>2.4660000000000002</v>
      </c>
      <c r="AP3363" s="14">
        <f t="shared" si="389"/>
        <v>0.39159999999999995</v>
      </c>
      <c r="AQ3363" s="15">
        <v>41520</v>
      </c>
      <c r="AR3363" s="14">
        <v>3.3675000000000002</v>
      </c>
      <c r="AS3363" s="14">
        <f t="shared" si="390"/>
        <v>-0.48750000000000027</v>
      </c>
      <c r="AU3363" s="14">
        <f t="shared" si="387"/>
        <v>6.5999999999999837E-2</v>
      </c>
      <c r="AW3363" s="14">
        <f t="shared" si="391"/>
        <v>2.5990000000000002</v>
      </c>
      <c r="AY3363" s="14">
        <f t="shared" si="392"/>
        <v>2.4729999999999999</v>
      </c>
      <c r="BA3363" s="15">
        <v>41520</v>
      </c>
      <c r="BB3363" s="14">
        <v>253.34800000000001</v>
      </c>
      <c r="BD3363" s="15"/>
    </row>
    <row r="3364" spans="2:56" x14ac:dyDescent="0.2">
      <c r="B3364" s="15">
        <v>41521</v>
      </c>
      <c r="C3364" s="14">
        <v>1.9409999999999998</v>
      </c>
      <c r="E3364" s="15">
        <v>41521</v>
      </c>
      <c r="F3364" s="14">
        <v>2.5310000000000001</v>
      </c>
      <c r="H3364" s="15">
        <v>41521</v>
      </c>
      <c r="I3364" s="14">
        <v>4.5140000000000002</v>
      </c>
      <c r="K3364" s="15">
        <v>41521</v>
      </c>
      <c r="L3364" s="14">
        <v>4.423</v>
      </c>
      <c r="N3364" s="15">
        <v>41521</v>
      </c>
      <c r="O3364" s="14">
        <v>2.8010000000000002</v>
      </c>
      <c r="Q3364" s="15">
        <v>41521</v>
      </c>
      <c r="R3364" s="14">
        <v>2.3559999999999999</v>
      </c>
      <c r="T3364" s="15">
        <v>41521</v>
      </c>
      <c r="U3364" s="14">
        <v>2.3660000000000001</v>
      </c>
      <c r="W3364" s="15">
        <v>41521</v>
      </c>
      <c r="X3364" s="14">
        <v>6.7709999999999999</v>
      </c>
      <c r="Z3364" s="15">
        <v>41521</v>
      </c>
      <c r="AA3364" s="14">
        <v>2.2149999999999999</v>
      </c>
      <c r="AC3364" s="14">
        <f t="shared" si="386"/>
        <v>3.100013440444926</v>
      </c>
      <c r="AE3364" s="15">
        <v>41521</v>
      </c>
      <c r="AF3364" s="14">
        <v>2.8965999999999998</v>
      </c>
      <c r="AH3364" s="15">
        <v>41521</v>
      </c>
      <c r="AI3364" s="14">
        <v>2.879</v>
      </c>
      <c r="AK3364" s="15">
        <v>41521</v>
      </c>
      <c r="AL3364" s="14">
        <v>1.8599999999999999</v>
      </c>
      <c r="AM3364" s="14">
        <f t="shared" si="388"/>
        <v>1.2400134404449261</v>
      </c>
      <c r="AN3364" s="15">
        <v>41521</v>
      </c>
      <c r="AO3364" s="14">
        <v>2.4340000000000002</v>
      </c>
      <c r="AP3364" s="14">
        <f t="shared" si="389"/>
        <v>0.46259999999999968</v>
      </c>
      <c r="AQ3364" s="15">
        <v>41521</v>
      </c>
      <c r="AR3364" s="14">
        <v>3.375</v>
      </c>
      <c r="AS3364" s="14">
        <f t="shared" si="390"/>
        <v>-0.496</v>
      </c>
      <c r="AU3364" s="14">
        <f t="shared" si="387"/>
        <v>8.0999999999999961E-2</v>
      </c>
      <c r="AW3364" s="14">
        <f t="shared" si="391"/>
        <v>2.6540000000000004</v>
      </c>
      <c r="AY3364" s="14">
        <f t="shared" si="392"/>
        <v>2.5630000000000002</v>
      </c>
      <c r="BA3364" s="15">
        <v>41521</v>
      </c>
      <c r="BB3364" s="14">
        <v>257.33159999999998</v>
      </c>
      <c r="BD3364" s="15"/>
    </row>
    <row r="3365" spans="2:56" x14ac:dyDescent="0.2">
      <c r="B3365" s="15">
        <v>41522</v>
      </c>
      <c r="C3365" s="14">
        <v>2.0419999999999998</v>
      </c>
      <c r="E3365" s="15">
        <v>41522</v>
      </c>
      <c r="F3365" s="14">
        <v>2.6269999999999998</v>
      </c>
      <c r="H3365" s="15">
        <v>41522</v>
      </c>
      <c r="I3365" s="14">
        <v>4.617</v>
      </c>
      <c r="K3365" s="15">
        <v>41522</v>
      </c>
      <c r="L3365" s="14">
        <v>4.55</v>
      </c>
      <c r="N3365" s="15">
        <v>41522</v>
      </c>
      <c r="O3365" s="14">
        <v>2.895</v>
      </c>
      <c r="Q3365" s="15">
        <v>41522</v>
      </c>
      <c r="R3365" s="14">
        <v>2.4649999999999999</v>
      </c>
      <c r="T3365" s="15">
        <v>41522</v>
      </c>
      <c r="U3365" s="14">
        <v>2.4630000000000001</v>
      </c>
      <c r="W3365" s="15">
        <v>41522</v>
      </c>
      <c r="X3365" s="14">
        <v>6.9930000000000003</v>
      </c>
      <c r="Z3365" s="15">
        <v>41522</v>
      </c>
      <c r="AA3365" s="14">
        <v>2.3170000000000002</v>
      </c>
      <c r="AC3365" s="14">
        <f t="shared" si="386"/>
        <v>3.2085145991039701</v>
      </c>
      <c r="AE3365" s="15">
        <v>41522</v>
      </c>
      <c r="AF3365" s="14">
        <v>2.9937</v>
      </c>
      <c r="AH3365" s="15">
        <v>41522</v>
      </c>
      <c r="AI3365" s="14">
        <v>3.008</v>
      </c>
      <c r="AK3365" s="15">
        <v>41522</v>
      </c>
      <c r="AL3365" s="14">
        <v>1.885</v>
      </c>
      <c r="AM3365" s="14">
        <f t="shared" si="388"/>
        <v>1.3235145991039701</v>
      </c>
      <c r="AN3365" s="15">
        <v>41522</v>
      </c>
      <c r="AO3365" s="14">
        <v>2.4260000000000002</v>
      </c>
      <c r="AP3365" s="14">
        <f t="shared" si="389"/>
        <v>0.56769999999999987</v>
      </c>
      <c r="AQ3365" s="15">
        <v>41522</v>
      </c>
      <c r="AR3365" s="14">
        <v>3.4</v>
      </c>
      <c r="AS3365" s="14">
        <f t="shared" si="390"/>
        <v>-0.3919999999999999</v>
      </c>
      <c r="AU3365" s="14">
        <f t="shared" si="387"/>
        <v>0.15699999999999981</v>
      </c>
      <c r="AW3365" s="14">
        <f t="shared" si="391"/>
        <v>2.7320000000000002</v>
      </c>
      <c r="AY3365" s="14">
        <f t="shared" si="392"/>
        <v>2.665</v>
      </c>
      <c r="BA3365" s="15">
        <v>41522</v>
      </c>
      <c r="BB3365" s="14">
        <v>257.51710000000003</v>
      </c>
      <c r="BD3365" s="15"/>
    </row>
    <row r="3366" spans="2:56" x14ac:dyDescent="0.2">
      <c r="B3366" s="15">
        <v>41523</v>
      </c>
      <c r="C3366" s="14">
        <v>1.95</v>
      </c>
      <c r="E3366" s="15">
        <v>41523</v>
      </c>
      <c r="F3366" s="14">
        <v>2.5499999999999998</v>
      </c>
      <c r="H3366" s="15">
        <v>41523</v>
      </c>
      <c r="I3366" s="14">
        <v>4.5270000000000001</v>
      </c>
      <c r="K3366" s="15">
        <v>41523</v>
      </c>
      <c r="L3366" s="14">
        <v>4.5030000000000001</v>
      </c>
      <c r="N3366" s="15">
        <v>41523</v>
      </c>
      <c r="O3366" s="14">
        <v>2.82</v>
      </c>
      <c r="Q3366" s="15">
        <v>41523</v>
      </c>
      <c r="R3366" s="14">
        <v>2.3839999999999999</v>
      </c>
      <c r="T3366" s="15">
        <v>41523</v>
      </c>
      <c r="U3366" s="14">
        <v>2.3879999999999999</v>
      </c>
      <c r="W3366" s="15">
        <v>41523</v>
      </c>
      <c r="X3366" s="14">
        <v>7.1059999999999999</v>
      </c>
      <c r="Z3366" s="15">
        <v>41523</v>
      </c>
      <c r="AA3366" s="14">
        <v>2.2320000000000002</v>
      </c>
      <c r="AC3366" s="14">
        <f t="shared" si="386"/>
        <v>3.1361181832226164</v>
      </c>
      <c r="AE3366" s="15">
        <v>41523</v>
      </c>
      <c r="AF3366" s="14">
        <v>2.9342000000000001</v>
      </c>
      <c r="AH3366" s="15">
        <v>41523</v>
      </c>
      <c r="AI3366" s="14">
        <v>2.9370000000000003</v>
      </c>
      <c r="AK3366" s="15">
        <v>41523</v>
      </c>
      <c r="AL3366" s="14">
        <v>1.9</v>
      </c>
      <c r="AM3366" s="14">
        <f t="shared" si="388"/>
        <v>1.2361181832226165</v>
      </c>
      <c r="AN3366" s="15">
        <v>41523</v>
      </c>
      <c r="AO3366" s="14">
        <v>2.415</v>
      </c>
      <c r="AP3366" s="14">
        <f t="shared" si="389"/>
        <v>0.51920000000000011</v>
      </c>
      <c r="AQ3366" s="15">
        <v>41523</v>
      </c>
      <c r="AR3366" s="14">
        <v>3.3650000000000002</v>
      </c>
      <c r="AS3366" s="14">
        <f t="shared" si="390"/>
        <v>-0.42799999999999994</v>
      </c>
      <c r="AU3366" s="14">
        <f t="shared" si="387"/>
        <v>5.0000000000000044E-2</v>
      </c>
      <c r="AW3366" s="14">
        <f t="shared" si="391"/>
        <v>2.6270000000000002</v>
      </c>
      <c r="AY3366" s="14">
        <f t="shared" si="392"/>
        <v>2.6030000000000002</v>
      </c>
      <c r="BA3366" s="15">
        <v>41523</v>
      </c>
      <c r="BB3366" s="14">
        <v>257.75529999999998</v>
      </c>
      <c r="BD3366" s="15"/>
    </row>
    <row r="3367" spans="2:56" x14ac:dyDescent="0.2">
      <c r="B3367" s="15">
        <v>41524</v>
      </c>
      <c r="C3367" s="14">
        <v>1.95</v>
      </c>
      <c r="E3367" s="15">
        <v>41524</v>
      </c>
      <c r="F3367" s="14">
        <v>2.5499999999999998</v>
      </c>
      <c r="H3367" s="15">
        <v>41524</v>
      </c>
      <c r="I3367" s="14">
        <v>4.5270000000000001</v>
      </c>
      <c r="K3367" s="15">
        <v>41524</v>
      </c>
      <c r="L3367" s="14">
        <v>4.5030000000000001</v>
      </c>
      <c r="N3367" s="15">
        <v>41524</v>
      </c>
      <c r="O3367" s="14">
        <v>2.82</v>
      </c>
      <c r="Q3367" s="15">
        <v>41524</v>
      </c>
      <c r="R3367" s="14">
        <v>2.3839999999999999</v>
      </c>
      <c r="T3367" s="15">
        <v>41524</v>
      </c>
      <c r="U3367" s="14">
        <v>2.3879999999999999</v>
      </c>
      <c r="W3367" s="15">
        <v>41524</v>
      </c>
      <c r="X3367" s="14">
        <v>7.1059999999999999</v>
      </c>
      <c r="Z3367" s="15">
        <v>41524</v>
      </c>
      <c r="AA3367" s="14">
        <v>2.2320000000000002</v>
      </c>
      <c r="AC3367" s="14">
        <f t="shared" si="386"/>
        <v>3.1361181832226164</v>
      </c>
      <c r="AE3367" s="15">
        <v>41524</v>
      </c>
      <c r="AF3367" s="14">
        <v>2.9342000000000001</v>
      </c>
      <c r="AH3367" s="15">
        <v>41524</v>
      </c>
      <c r="AI3367" s="14">
        <v>2.9370000000000003</v>
      </c>
      <c r="AK3367" s="15">
        <v>41524</v>
      </c>
      <c r="AL3367" s="14">
        <v>1.9</v>
      </c>
      <c r="AM3367" s="14">
        <f t="shared" si="388"/>
        <v>1.2361181832226165</v>
      </c>
      <c r="AN3367" s="15">
        <v>41524</v>
      </c>
      <c r="AO3367" s="14">
        <v>2.415</v>
      </c>
      <c r="AP3367" s="14">
        <f t="shared" si="389"/>
        <v>0.51920000000000011</v>
      </c>
      <c r="AQ3367" s="15">
        <v>41524</v>
      </c>
      <c r="AR3367" s="14">
        <v>3.3650000000000002</v>
      </c>
      <c r="AS3367" s="14">
        <f t="shared" si="390"/>
        <v>-0.42799999999999994</v>
      </c>
      <c r="AU3367" s="14">
        <f t="shared" si="387"/>
        <v>5.0000000000000044E-2</v>
      </c>
      <c r="AW3367" s="14">
        <f t="shared" si="391"/>
        <v>2.6270000000000002</v>
      </c>
      <c r="AY3367" s="14">
        <f t="shared" si="392"/>
        <v>2.6030000000000002</v>
      </c>
      <c r="BA3367" s="15">
        <v>41524</v>
      </c>
      <c r="BB3367" s="14">
        <v>257.75529999999998</v>
      </c>
      <c r="BD3367" s="15"/>
    </row>
    <row r="3368" spans="2:56" x14ac:dyDescent="0.2">
      <c r="B3368" s="15">
        <v>41525</v>
      </c>
      <c r="C3368" s="14">
        <v>1.95</v>
      </c>
      <c r="E3368" s="15">
        <v>41525</v>
      </c>
      <c r="F3368" s="14">
        <v>2.5499999999999998</v>
      </c>
      <c r="H3368" s="15">
        <v>41525</v>
      </c>
      <c r="I3368" s="14">
        <v>4.5270000000000001</v>
      </c>
      <c r="K3368" s="15">
        <v>41525</v>
      </c>
      <c r="L3368" s="14">
        <v>4.5030000000000001</v>
      </c>
      <c r="N3368" s="15">
        <v>41525</v>
      </c>
      <c r="O3368" s="14">
        <v>2.82</v>
      </c>
      <c r="Q3368" s="15">
        <v>41525</v>
      </c>
      <c r="R3368" s="14">
        <v>2.3839999999999999</v>
      </c>
      <c r="T3368" s="15">
        <v>41525</v>
      </c>
      <c r="U3368" s="14">
        <v>2.3879999999999999</v>
      </c>
      <c r="W3368" s="15">
        <v>41525</v>
      </c>
      <c r="X3368" s="14">
        <v>7.1059999999999999</v>
      </c>
      <c r="Z3368" s="15">
        <v>41525</v>
      </c>
      <c r="AA3368" s="14">
        <v>2.2320000000000002</v>
      </c>
      <c r="AC3368" s="14">
        <f t="shared" si="386"/>
        <v>3.1361181832226164</v>
      </c>
      <c r="AE3368" s="15">
        <v>41525</v>
      </c>
      <c r="AF3368" s="14">
        <v>2.9342000000000001</v>
      </c>
      <c r="AH3368" s="15">
        <v>41525</v>
      </c>
      <c r="AI3368" s="14">
        <v>2.9370000000000003</v>
      </c>
      <c r="AK3368" s="15">
        <v>41525</v>
      </c>
      <c r="AL3368" s="14">
        <v>1.9</v>
      </c>
      <c r="AM3368" s="14">
        <f t="shared" si="388"/>
        <v>1.2361181832226165</v>
      </c>
      <c r="AN3368" s="15">
        <v>41525</v>
      </c>
      <c r="AO3368" s="14">
        <v>2.415</v>
      </c>
      <c r="AP3368" s="14">
        <f t="shared" si="389"/>
        <v>0.51920000000000011</v>
      </c>
      <c r="AQ3368" s="15">
        <v>41525</v>
      </c>
      <c r="AR3368" s="14">
        <v>3.3650000000000002</v>
      </c>
      <c r="AS3368" s="14">
        <f t="shared" si="390"/>
        <v>-0.42799999999999994</v>
      </c>
      <c r="AU3368" s="14">
        <f t="shared" si="387"/>
        <v>5.0000000000000044E-2</v>
      </c>
      <c r="AW3368" s="14">
        <f t="shared" si="391"/>
        <v>2.6270000000000002</v>
      </c>
      <c r="AY3368" s="14">
        <f t="shared" si="392"/>
        <v>2.6030000000000002</v>
      </c>
      <c r="BA3368" s="15">
        <v>41525</v>
      </c>
      <c r="BB3368" s="14">
        <v>257.75529999999998</v>
      </c>
      <c r="BD3368" s="15"/>
    </row>
    <row r="3369" spans="2:56" x14ac:dyDescent="0.2">
      <c r="B3369" s="15">
        <v>41526</v>
      </c>
      <c r="C3369" s="14">
        <v>1.96</v>
      </c>
      <c r="E3369" s="15">
        <v>41526</v>
      </c>
      <c r="F3369" s="14">
        <v>2.5659999999999998</v>
      </c>
      <c r="H3369" s="15">
        <v>41526</v>
      </c>
      <c r="I3369" s="14">
        <v>4.5419999999999998</v>
      </c>
      <c r="K3369" s="15">
        <v>41526</v>
      </c>
      <c r="L3369" s="14">
        <v>4.5220000000000002</v>
      </c>
      <c r="N3369" s="15">
        <v>41526</v>
      </c>
      <c r="O3369" s="14">
        <v>2.8420000000000001</v>
      </c>
      <c r="Q3369" s="15">
        <v>41526</v>
      </c>
      <c r="R3369" s="14">
        <v>2.3879999999999999</v>
      </c>
      <c r="T3369" s="15">
        <v>41526</v>
      </c>
      <c r="U3369" s="14">
        <v>2.4</v>
      </c>
      <c r="W3369" s="15">
        <v>41526</v>
      </c>
      <c r="X3369" s="14">
        <v>7.0140000000000002</v>
      </c>
      <c r="Z3369" s="15">
        <v>41526</v>
      </c>
      <c r="AA3369" s="14">
        <v>2.2450000000000001</v>
      </c>
      <c r="AC3369" s="14">
        <f t="shared" si="386"/>
        <v>3.1472898192491892</v>
      </c>
      <c r="AE3369" s="15">
        <v>41526</v>
      </c>
      <c r="AF3369" s="14">
        <v>2.9119999999999999</v>
      </c>
      <c r="AH3369" s="15">
        <v>41526</v>
      </c>
      <c r="AI3369" s="14">
        <v>2.9550000000000001</v>
      </c>
      <c r="AK3369" s="15">
        <v>41526</v>
      </c>
      <c r="AL3369" s="14">
        <v>1.8900000000000001</v>
      </c>
      <c r="AM3369" s="14">
        <f t="shared" si="388"/>
        <v>1.257289819249189</v>
      </c>
      <c r="AN3369" s="15">
        <v>41526</v>
      </c>
      <c r="AO3369" s="14">
        <v>2.42</v>
      </c>
      <c r="AP3369" s="14">
        <f t="shared" si="389"/>
        <v>0.49199999999999999</v>
      </c>
      <c r="AQ3369" s="15">
        <v>41526</v>
      </c>
      <c r="AR3369" s="14">
        <v>3.3609999999999998</v>
      </c>
      <c r="AS3369" s="14">
        <f t="shared" si="390"/>
        <v>-0.40599999999999969</v>
      </c>
      <c r="AU3369" s="14">
        <f t="shared" si="387"/>
        <v>6.999999999999984E-2</v>
      </c>
      <c r="AW3369" s="14">
        <f t="shared" si="391"/>
        <v>2.6519999999999997</v>
      </c>
      <c r="AY3369" s="14">
        <f t="shared" si="392"/>
        <v>2.6320000000000001</v>
      </c>
      <c r="BA3369" s="15">
        <v>41526</v>
      </c>
      <c r="BB3369" s="14">
        <v>258.19940000000003</v>
      </c>
      <c r="BD3369" s="15"/>
    </row>
    <row r="3370" spans="2:56" x14ac:dyDescent="0.2">
      <c r="B3370" s="15">
        <v>41527</v>
      </c>
      <c r="C3370" s="14">
        <v>2.0270000000000001</v>
      </c>
      <c r="E3370" s="15">
        <v>41527</v>
      </c>
      <c r="F3370" s="14">
        <v>2.6310000000000002</v>
      </c>
      <c r="H3370" s="15">
        <v>41527</v>
      </c>
      <c r="I3370" s="14">
        <v>4.5140000000000002</v>
      </c>
      <c r="K3370" s="15">
        <v>41527</v>
      </c>
      <c r="L3370" s="14">
        <v>4.5330000000000004</v>
      </c>
      <c r="N3370" s="15">
        <v>41527</v>
      </c>
      <c r="O3370" s="14">
        <v>2.9079999999999999</v>
      </c>
      <c r="Q3370" s="15">
        <v>41527</v>
      </c>
      <c r="R3370" s="14">
        <v>2.4449999999999998</v>
      </c>
      <c r="T3370" s="15">
        <v>41527</v>
      </c>
      <c r="U3370" s="14">
        <v>2.4670000000000001</v>
      </c>
      <c r="W3370" s="15">
        <v>41527</v>
      </c>
      <c r="X3370" s="14">
        <v>7.1059999999999999</v>
      </c>
      <c r="Z3370" s="15">
        <v>41527</v>
      </c>
      <c r="AA3370" s="14">
        <v>2.306</v>
      </c>
      <c r="AC3370" s="14">
        <f t="shared" si="386"/>
        <v>3.1901283794222155</v>
      </c>
      <c r="AE3370" s="15">
        <v>41527</v>
      </c>
      <c r="AF3370" s="14">
        <v>2.9643000000000002</v>
      </c>
      <c r="AH3370" s="15">
        <v>41527</v>
      </c>
      <c r="AI3370" s="14">
        <v>3.0190000000000001</v>
      </c>
      <c r="AK3370" s="15">
        <v>41527</v>
      </c>
      <c r="AL3370" s="14">
        <v>1.883</v>
      </c>
      <c r="AM3370" s="14">
        <f t="shared" si="388"/>
        <v>1.3071283794222155</v>
      </c>
      <c r="AN3370" s="15">
        <v>41527</v>
      </c>
      <c r="AO3370" s="14">
        <v>2.4540000000000002</v>
      </c>
      <c r="AP3370" s="14">
        <f t="shared" si="389"/>
        <v>0.51029999999999998</v>
      </c>
      <c r="AQ3370" s="15">
        <v>41527</v>
      </c>
      <c r="AR3370" s="14">
        <v>3.3525</v>
      </c>
      <c r="AS3370" s="14">
        <f t="shared" si="390"/>
        <v>-0.33349999999999991</v>
      </c>
      <c r="AU3370" s="14">
        <f t="shared" si="387"/>
        <v>0.14400000000000013</v>
      </c>
      <c r="AW3370" s="14">
        <f t="shared" si="391"/>
        <v>2.6310000000000002</v>
      </c>
      <c r="AY3370" s="14">
        <f t="shared" si="392"/>
        <v>2.6500000000000004</v>
      </c>
      <c r="BA3370" s="15">
        <v>41527</v>
      </c>
      <c r="BB3370" s="14">
        <v>248.70490000000001</v>
      </c>
      <c r="BD3370" s="15"/>
    </row>
    <row r="3371" spans="2:56" x14ac:dyDescent="0.2">
      <c r="B3371" s="15">
        <v>41528</v>
      </c>
      <c r="C3371" s="14">
        <v>2.0449999999999999</v>
      </c>
      <c r="E3371" s="15">
        <v>41528</v>
      </c>
      <c r="F3371" s="14">
        <v>2.5869999999999997</v>
      </c>
      <c r="H3371" s="15">
        <v>41528</v>
      </c>
      <c r="I3371" s="14">
        <v>4.4870000000000001</v>
      </c>
      <c r="K3371" s="15">
        <v>41528</v>
      </c>
      <c r="L3371" s="14">
        <v>4.5289999999999999</v>
      </c>
      <c r="N3371" s="15">
        <v>41528</v>
      </c>
      <c r="O3371" s="14">
        <v>2.8570000000000002</v>
      </c>
      <c r="Q3371" s="15">
        <v>41528</v>
      </c>
      <c r="R3371" s="14">
        <v>2.407</v>
      </c>
      <c r="T3371" s="15">
        <v>41528</v>
      </c>
      <c r="U3371" s="14">
        <v>2.419</v>
      </c>
      <c r="W3371" s="15">
        <v>41528</v>
      </c>
      <c r="X3371" s="14">
        <v>7.1379999999999999</v>
      </c>
      <c r="Z3371" s="15">
        <v>41528</v>
      </c>
      <c r="AA3371" s="14">
        <v>2.2720000000000002</v>
      </c>
      <c r="AC3371" s="14">
        <f t="shared" si="386"/>
        <v>3.1755068747103348</v>
      </c>
      <c r="AE3371" s="15">
        <v>41528</v>
      </c>
      <c r="AF3371" s="14">
        <v>2.9121999999999999</v>
      </c>
      <c r="AH3371" s="15">
        <v>41528</v>
      </c>
      <c r="AI3371" s="14">
        <v>3.004</v>
      </c>
      <c r="AK3371" s="15">
        <v>41528</v>
      </c>
      <c r="AL3371" s="14">
        <v>1.8879999999999999</v>
      </c>
      <c r="AM3371" s="14">
        <f t="shared" si="388"/>
        <v>1.2875068747103349</v>
      </c>
      <c r="AN3371" s="15">
        <v>41528</v>
      </c>
      <c r="AO3371" s="14">
        <v>2.4670000000000001</v>
      </c>
      <c r="AP3371" s="14">
        <f t="shared" si="389"/>
        <v>0.44519999999999982</v>
      </c>
      <c r="AQ3371" s="15">
        <v>41528</v>
      </c>
      <c r="AR3371" s="14">
        <v>3.3224999999999998</v>
      </c>
      <c r="AS3371" s="14">
        <f t="shared" si="390"/>
        <v>-0.31849999999999978</v>
      </c>
      <c r="AU3371" s="14">
        <f t="shared" si="387"/>
        <v>0.15700000000000003</v>
      </c>
      <c r="AW3371" s="14">
        <f t="shared" si="391"/>
        <v>2.5990000000000002</v>
      </c>
      <c r="AY3371" s="14">
        <f t="shared" si="392"/>
        <v>2.641</v>
      </c>
      <c r="BA3371" s="15">
        <v>41528</v>
      </c>
      <c r="BB3371" s="14">
        <v>244.1884</v>
      </c>
      <c r="BD3371" s="15"/>
    </row>
    <row r="3372" spans="2:56" x14ac:dyDescent="0.2">
      <c r="B3372" s="15">
        <v>41529</v>
      </c>
      <c r="C3372" s="14">
        <v>2</v>
      </c>
      <c r="E3372" s="15">
        <v>41529</v>
      </c>
      <c r="F3372" s="14">
        <v>2.556</v>
      </c>
      <c r="H3372" s="15">
        <v>41529</v>
      </c>
      <c r="I3372" s="14">
        <v>4.4640000000000004</v>
      </c>
      <c r="K3372" s="15">
        <v>41529</v>
      </c>
      <c r="L3372" s="14">
        <v>4.5289999999999999</v>
      </c>
      <c r="N3372" s="15">
        <v>41529</v>
      </c>
      <c r="O3372" s="14">
        <v>2.839</v>
      </c>
      <c r="Q3372" s="15">
        <v>41529</v>
      </c>
      <c r="R3372" s="14">
        <v>2.3719999999999999</v>
      </c>
      <c r="T3372" s="15">
        <v>41529</v>
      </c>
      <c r="U3372" s="14">
        <v>2.3940000000000001</v>
      </c>
      <c r="W3372" s="15">
        <v>41529</v>
      </c>
      <c r="X3372" s="14">
        <v>7.2320000000000002</v>
      </c>
      <c r="Z3372" s="15">
        <v>41529</v>
      </c>
      <c r="AA3372" s="14">
        <v>2.234</v>
      </c>
      <c r="AC3372" s="14">
        <f t="shared" si="386"/>
        <v>3.1512593851382662</v>
      </c>
      <c r="AE3372" s="15">
        <v>41529</v>
      </c>
      <c r="AF3372" s="14">
        <v>2.9095</v>
      </c>
      <c r="AH3372" s="15">
        <v>41529</v>
      </c>
      <c r="AI3372" s="14">
        <v>2.9420000000000002</v>
      </c>
      <c r="AK3372" s="15">
        <v>41529</v>
      </c>
      <c r="AL3372" s="14">
        <v>1.8719999999999999</v>
      </c>
      <c r="AM3372" s="14">
        <f t="shared" si="388"/>
        <v>1.2792593851382663</v>
      </c>
      <c r="AN3372" s="15">
        <v>41529</v>
      </c>
      <c r="AO3372" s="14">
        <v>2.4590000000000001</v>
      </c>
      <c r="AP3372" s="14">
        <f t="shared" si="389"/>
        <v>0.4504999999999999</v>
      </c>
      <c r="AQ3372" s="15">
        <v>41529</v>
      </c>
      <c r="AR3372" s="14">
        <v>3.3149999999999999</v>
      </c>
      <c r="AS3372" s="14">
        <f t="shared" si="390"/>
        <v>-0.37299999999999978</v>
      </c>
      <c r="AU3372" s="14">
        <f t="shared" si="387"/>
        <v>0.12800000000000011</v>
      </c>
      <c r="AW3372" s="14">
        <f t="shared" si="391"/>
        <v>2.5920000000000005</v>
      </c>
      <c r="AY3372" s="14">
        <f t="shared" si="392"/>
        <v>2.657</v>
      </c>
      <c r="BA3372" s="15">
        <v>41529</v>
      </c>
      <c r="BB3372" s="14">
        <v>246.4228</v>
      </c>
      <c r="BD3372" s="15"/>
    </row>
    <row r="3373" spans="2:56" x14ac:dyDescent="0.2">
      <c r="B3373" s="15">
        <v>41530</v>
      </c>
      <c r="C3373" s="14">
        <v>1.976</v>
      </c>
      <c r="E3373" s="15">
        <v>41530</v>
      </c>
      <c r="F3373" s="14">
        <v>2.5380000000000003</v>
      </c>
      <c r="H3373" s="15">
        <v>41530</v>
      </c>
      <c r="I3373" s="14">
        <v>4.4939999999999998</v>
      </c>
      <c r="K3373" s="15">
        <v>41530</v>
      </c>
      <c r="L3373" s="14">
        <v>4.5780000000000003</v>
      </c>
      <c r="N3373" s="15">
        <v>41530</v>
      </c>
      <c r="O3373" s="14">
        <v>2.819</v>
      </c>
      <c r="Q3373" s="15">
        <v>41530</v>
      </c>
      <c r="R3373" s="14">
        <v>2.3449999999999998</v>
      </c>
      <c r="T3373" s="15">
        <v>41530</v>
      </c>
      <c r="U3373" s="14">
        <v>2.3759999999999999</v>
      </c>
      <c r="W3373" s="15">
        <v>41530</v>
      </c>
      <c r="X3373" s="14">
        <v>7.42</v>
      </c>
      <c r="Z3373" s="15">
        <v>41530</v>
      </c>
      <c r="AA3373" s="14">
        <v>2.2130000000000001</v>
      </c>
      <c r="AC3373" s="14">
        <f t="shared" si="386"/>
        <v>3.1557358257376795</v>
      </c>
      <c r="AE3373" s="15">
        <v>41530</v>
      </c>
      <c r="AF3373" s="14">
        <v>2.8845999999999998</v>
      </c>
      <c r="AH3373" s="15">
        <v>41530</v>
      </c>
      <c r="AI3373" s="14">
        <v>2.9130000000000003</v>
      </c>
      <c r="AK3373" s="15">
        <v>41530</v>
      </c>
      <c r="AL3373" s="14">
        <v>1.87</v>
      </c>
      <c r="AM3373" s="14">
        <f t="shared" si="388"/>
        <v>1.2857358257376794</v>
      </c>
      <c r="AN3373" s="15">
        <v>41530</v>
      </c>
      <c r="AO3373" s="14">
        <v>2.4529999999999998</v>
      </c>
      <c r="AP3373" s="14">
        <f t="shared" si="389"/>
        <v>0.43159999999999998</v>
      </c>
      <c r="AQ3373" s="15">
        <v>41530</v>
      </c>
      <c r="AR3373" s="14">
        <v>3.31</v>
      </c>
      <c r="AS3373" s="14">
        <f t="shared" si="390"/>
        <v>-0.3969999999999998</v>
      </c>
      <c r="AU3373" s="14">
        <f t="shared" si="387"/>
        <v>0.10599999999999987</v>
      </c>
      <c r="AW3373" s="14">
        <f t="shared" si="391"/>
        <v>2.6239999999999997</v>
      </c>
      <c r="AY3373" s="14">
        <f t="shared" si="392"/>
        <v>2.7080000000000002</v>
      </c>
      <c r="BA3373" s="15">
        <v>41530</v>
      </c>
      <c r="BB3373" s="14">
        <v>251.84809999999999</v>
      </c>
      <c r="BD3373" s="15"/>
    </row>
    <row r="3374" spans="2:56" x14ac:dyDescent="0.2">
      <c r="B3374" s="15">
        <v>41531</v>
      </c>
      <c r="C3374" s="14">
        <v>1.976</v>
      </c>
      <c r="E3374" s="15">
        <v>41531</v>
      </c>
      <c r="F3374" s="14">
        <v>2.5380000000000003</v>
      </c>
      <c r="H3374" s="15">
        <v>41531</v>
      </c>
      <c r="I3374" s="14">
        <v>4.4939999999999998</v>
      </c>
      <c r="K3374" s="15">
        <v>41531</v>
      </c>
      <c r="L3374" s="14">
        <v>4.5780000000000003</v>
      </c>
      <c r="N3374" s="15">
        <v>41531</v>
      </c>
      <c r="O3374" s="14">
        <v>2.819</v>
      </c>
      <c r="Q3374" s="15">
        <v>41531</v>
      </c>
      <c r="R3374" s="14">
        <v>2.3449999999999998</v>
      </c>
      <c r="T3374" s="15">
        <v>41531</v>
      </c>
      <c r="U3374" s="14">
        <v>2.3759999999999999</v>
      </c>
      <c r="W3374" s="15">
        <v>41531</v>
      </c>
      <c r="X3374" s="14">
        <v>7.42</v>
      </c>
      <c r="Z3374" s="15">
        <v>41531</v>
      </c>
      <c r="AA3374" s="14">
        <v>2.2130000000000001</v>
      </c>
      <c r="AC3374" s="14">
        <f t="shared" si="386"/>
        <v>3.1557358257376795</v>
      </c>
      <c r="AE3374" s="15">
        <v>41531</v>
      </c>
      <c r="AF3374" s="14">
        <v>2.8845999999999998</v>
      </c>
      <c r="AH3374" s="15">
        <v>41531</v>
      </c>
      <c r="AI3374" s="14">
        <v>2.9130000000000003</v>
      </c>
      <c r="AK3374" s="15">
        <v>41531</v>
      </c>
      <c r="AL3374" s="14">
        <v>1.87</v>
      </c>
      <c r="AM3374" s="14">
        <f t="shared" si="388"/>
        <v>1.2857358257376794</v>
      </c>
      <c r="AN3374" s="15">
        <v>41531</v>
      </c>
      <c r="AO3374" s="14">
        <v>2.4529999999999998</v>
      </c>
      <c r="AP3374" s="14">
        <f t="shared" si="389"/>
        <v>0.43159999999999998</v>
      </c>
      <c r="AQ3374" s="15">
        <v>41531</v>
      </c>
      <c r="AR3374" s="14">
        <v>3.31</v>
      </c>
      <c r="AS3374" s="14">
        <f t="shared" si="390"/>
        <v>-0.3969999999999998</v>
      </c>
      <c r="AU3374" s="14">
        <f t="shared" si="387"/>
        <v>0.10599999999999987</v>
      </c>
      <c r="AW3374" s="14">
        <f t="shared" si="391"/>
        <v>2.6239999999999997</v>
      </c>
      <c r="AY3374" s="14">
        <f t="shared" si="392"/>
        <v>2.7080000000000002</v>
      </c>
      <c r="BA3374" s="15">
        <v>41531</v>
      </c>
      <c r="BB3374" s="14">
        <v>251.84809999999999</v>
      </c>
      <c r="BD3374" s="15"/>
    </row>
    <row r="3375" spans="2:56" x14ac:dyDescent="0.2">
      <c r="B3375" s="15">
        <v>41532</v>
      </c>
      <c r="C3375" s="14">
        <v>1.976</v>
      </c>
      <c r="E3375" s="15">
        <v>41532</v>
      </c>
      <c r="F3375" s="14">
        <v>2.5380000000000003</v>
      </c>
      <c r="H3375" s="15">
        <v>41532</v>
      </c>
      <c r="I3375" s="14">
        <v>4.4939999999999998</v>
      </c>
      <c r="K3375" s="15">
        <v>41532</v>
      </c>
      <c r="L3375" s="14">
        <v>4.5780000000000003</v>
      </c>
      <c r="N3375" s="15">
        <v>41532</v>
      </c>
      <c r="O3375" s="14">
        <v>2.819</v>
      </c>
      <c r="Q3375" s="15">
        <v>41532</v>
      </c>
      <c r="R3375" s="14">
        <v>2.3449999999999998</v>
      </c>
      <c r="T3375" s="15">
        <v>41532</v>
      </c>
      <c r="U3375" s="14">
        <v>2.3759999999999999</v>
      </c>
      <c r="W3375" s="15">
        <v>41532</v>
      </c>
      <c r="X3375" s="14">
        <v>7.42</v>
      </c>
      <c r="Z3375" s="15">
        <v>41532</v>
      </c>
      <c r="AA3375" s="14">
        <v>2.2130000000000001</v>
      </c>
      <c r="AC3375" s="14">
        <f t="shared" si="386"/>
        <v>3.1557358257376795</v>
      </c>
      <c r="AE3375" s="15">
        <v>41532</v>
      </c>
      <c r="AF3375" s="14">
        <v>2.8845999999999998</v>
      </c>
      <c r="AH3375" s="15">
        <v>41532</v>
      </c>
      <c r="AI3375" s="14">
        <v>2.9130000000000003</v>
      </c>
      <c r="AK3375" s="15">
        <v>41532</v>
      </c>
      <c r="AL3375" s="14">
        <v>1.87</v>
      </c>
      <c r="AM3375" s="14">
        <f t="shared" si="388"/>
        <v>1.2857358257376794</v>
      </c>
      <c r="AN3375" s="15">
        <v>41532</v>
      </c>
      <c r="AO3375" s="14">
        <v>2.4529999999999998</v>
      </c>
      <c r="AP3375" s="14">
        <f t="shared" si="389"/>
        <v>0.43159999999999998</v>
      </c>
      <c r="AQ3375" s="15">
        <v>41532</v>
      </c>
      <c r="AR3375" s="14">
        <v>3.31</v>
      </c>
      <c r="AS3375" s="14">
        <f t="shared" si="390"/>
        <v>-0.3969999999999998</v>
      </c>
      <c r="AU3375" s="14">
        <f t="shared" si="387"/>
        <v>0.10599999999999987</v>
      </c>
      <c r="AW3375" s="14">
        <f t="shared" si="391"/>
        <v>2.6239999999999997</v>
      </c>
      <c r="AY3375" s="14">
        <f t="shared" si="392"/>
        <v>2.7080000000000002</v>
      </c>
      <c r="BA3375" s="15">
        <v>41532</v>
      </c>
      <c r="BB3375" s="14">
        <v>251.84809999999999</v>
      </c>
      <c r="BD3375" s="15"/>
    </row>
    <row r="3376" spans="2:56" x14ac:dyDescent="0.2">
      <c r="B3376" s="15">
        <v>41533</v>
      </c>
      <c r="C3376" s="14">
        <v>1.9370000000000001</v>
      </c>
      <c r="E3376" s="15">
        <v>41533</v>
      </c>
      <c r="F3376" s="14">
        <v>2.4849999999999999</v>
      </c>
      <c r="H3376" s="15">
        <v>41533</v>
      </c>
      <c r="I3376" s="14">
        <v>4.4160000000000004</v>
      </c>
      <c r="K3376" s="15">
        <v>41533</v>
      </c>
      <c r="L3376" s="14">
        <v>4.4539999999999997</v>
      </c>
      <c r="N3376" s="15">
        <v>41533</v>
      </c>
      <c r="O3376" s="14">
        <v>2.77</v>
      </c>
      <c r="Q3376" s="15">
        <v>41533</v>
      </c>
      <c r="R3376" s="14">
        <v>2.2970000000000002</v>
      </c>
      <c r="T3376" s="15">
        <v>41533</v>
      </c>
      <c r="U3376" s="14">
        <v>2.335</v>
      </c>
      <c r="W3376" s="15">
        <v>41533</v>
      </c>
      <c r="X3376" s="14">
        <v>7.2590000000000003</v>
      </c>
      <c r="Z3376" s="15">
        <v>41533</v>
      </c>
      <c r="AA3376" s="14">
        <v>2.1779999999999999</v>
      </c>
      <c r="AC3376" s="14">
        <f t="shared" si="386"/>
        <v>3.0879796076008033</v>
      </c>
      <c r="AE3376" s="15">
        <v>41533</v>
      </c>
      <c r="AF3376" s="14">
        <v>2.8643000000000001</v>
      </c>
      <c r="AH3376" s="15">
        <v>41533</v>
      </c>
      <c r="AI3376" s="14">
        <v>2.8810000000000002</v>
      </c>
      <c r="AK3376" s="15">
        <v>41533</v>
      </c>
      <c r="AL3376" s="14">
        <v>1.88</v>
      </c>
      <c r="AM3376" s="14">
        <f t="shared" si="388"/>
        <v>1.2079796076008034</v>
      </c>
      <c r="AN3376" s="15">
        <v>41533</v>
      </c>
      <c r="AO3376" s="14">
        <v>2.4950000000000001</v>
      </c>
      <c r="AP3376" s="14">
        <f t="shared" si="389"/>
        <v>0.36929999999999996</v>
      </c>
      <c r="AQ3376" s="15">
        <v>41533</v>
      </c>
      <c r="AR3376" s="14">
        <v>3.3125</v>
      </c>
      <c r="AS3376" s="14">
        <f t="shared" si="390"/>
        <v>-0.43149999999999977</v>
      </c>
      <c r="AU3376" s="14">
        <f t="shared" si="387"/>
        <v>5.7000000000000162E-2</v>
      </c>
      <c r="AW3376" s="14">
        <f t="shared" si="391"/>
        <v>2.5360000000000005</v>
      </c>
      <c r="AY3376" s="14">
        <f t="shared" si="392"/>
        <v>2.5739999999999998</v>
      </c>
      <c r="BA3376" s="15">
        <v>41533</v>
      </c>
      <c r="BB3376" s="14">
        <v>247.875</v>
      </c>
      <c r="BD3376" s="15"/>
    </row>
    <row r="3377" spans="2:56" x14ac:dyDescent="0.2">
      <c r="B3377" s="15">
        <v>41534</v>
      </c>
      <c r="C3377" s="14">
        <v>1.9630000000000001</v>
      </c>
      <c r="E3377" s="15">
        <v>41534</v>
      </c>
      <c r="F3377" s="14">
        <v>2.4830000000000001</v>
      </c>
      <c r="H3377" s="15">
        <v>41534</v>
      </c>
      <c r="I3377" s="14">
        <v>4.4050000000000002</v>
      </c>
      <c r="K3377" s="15">
        <v>41534</v>
      </c>
      <c r="L3377" s="14">
        <v>4.4009999999999998</v>
      </c>
      <c r="N3377" s="15">
        <v>41534</v>
      </c>
      <c r="O3377" s="14">
        <v>2.762</v>
      </c>
      <c r="Q3377" s="15">
        <v>41534</v>
      </c>
      <c r="R3377" s="14">
        <v>2.3140000000000001</v>
      </c>
      <c r="T3377" s="15">
        <v>41534</v>
      </c>
      <c r="U3377" s="14">
        <v>2.3449999999999998</v>
      </c>
      <c r="W3377" s="15">
        <v>41534</v>
      </c>
      <c r="X3377" s="14">
        <v>7.157</v>
      </c>
      <c r="Z3377" s="15">
        <v>41534</v>
      </c>
      <c r="AA3377" s="14">
        <v>2.1880000000000002</v>
      </c>
      <c r="AC3377" s="14">
        <f t="shared" si="386"/>
        <v>3.0816856171790517</v>
      </c>
      <c r="AE3377" s="15">
        <v>41534</v>
      </c>
      <c r="AF3377" s="14">
        <v>2.8468</v>
      </c>
      <c r="AH3377" s="15">
        <v>41534</v>
      </c>
      <c r="AI3377" s="14">
        <v>2.9329999999999998</v>
      </c>
      <c r="AK3377" s="15">
        <v>41534</v>
      </c>
      <c r="AL3377" s="14">
        <v>1.8879999999999999</v>
      </c>
      <c r="AM3377" s="14">
        <f t="shared" si="388"/>
        <v>1.1936856171790518</v>
      </c>
      <c r="AN3377" s="15">
        <v>41534</v>
      </c>
      <c r="AO3377" s="14">
        <v>2.5300000000000002</v>
      </c>
      <c r="AP3377" s="14">
        <f t="shared" si="389"/>
        <v>0.31679999999999975</v>
      </c>
      <c r="AQ3377" s="15">
        <v>41534</v>
      </c>
      <c r="AR3377" s="14">
        <v>3.3449999999999998</v>
      </c>
      <c r="AS3377" s="14">
        <f t="shared" si="390"/>
        <v>-0.41199999999999992</v>
      </c>
      <c r="AU3377" s="14">
        <f t="shared" si="387"/>
        <v>7.5000000000000178E-2</v>
      </c>
      <c r="AW3377" s="14">
        <f t="shared" si="391"/>
        <v>2.5170000000000003</v>
      </c>
      <c r="AY3377" s="14">
        <f t="shared" si="392"/>
        <v>2.5129999999999999</v>
      </c>
      <c r="BA3377" s="15">
        <v>41534</v>
      </c>
      <c r="BB3377" s="14">
        <v>244.1276</v>
      </c>
      <c r="BD3377" s="15"/>
    </row>
    <row r="3378" spans="2:56" x14ac:dyDescent="0.2">
      <c r="B3378" s="15">
        <v>41535</v>
      </c>
      <c r="C3378" s="14">
        <v>2</v>
      </c>
      <c r="E3378" s="15">
        <v>41535</v>
      </c>
      <c r="F3378" s="14">
        <v>2.508</v>
      </c>
      <c r="H3378" s="15">
        <v>41535</v>
      </c>
      <c r="I3378" s="14">
        <v>4.4030000000000005</v>
      </c>
      <c r="K3378" s="15">
        <v>41535</v>
      </c>
      <c r="L3378" s="14">
        <v>4.399</v>
      </c>
      <c r="N3378" s="15">
        <v>41535</v>
      </c>
      <c r="O3378" s="14">
        <v>2.7850000000000001</v>
      </c>
      <c r="Q3378" s="15">
        <v>41535</v>
      </c>
      <c r="R3378" s="14">
        <v>2.351</v>
      </c>
      <c r="T3378" s="15">
        <v>41535</v>
      </c>
      <c r="U3378" s="14">
        <v>2.3820000000000001</v>
      </c>
      <c r="W3378" s="15">
        <v>41535</v>
      </c>
      <c r="X3378" s="14">
        <v>7.1779999999999999</v>
      </c>
      <c r="Z3378" s="15">
        <v>41535</v>
      </c>
      <c r="AA3378" s="14">
        <v>2.2210000000000001</v>
      </c>
      <c r="AC3378" s="14">
        <f t="shared" si="386"/>
        <v>3.1022742159740466</v>
      </c>
      <c r="AE3378" s="15">
        <v>41535</v>
      </c>
      <c r="AF3378" s="14">
        <v>2.6878000000000002</v>
      </c>
      <c r="AH3378" s="15">
        <v>41535</v>
      </c>
      <c r="AI3378" s="14">
        <v>3.0030000000000001</v>
      </c>
      <c r="AK3378" s="15">
        <v>41535</v>
      </c>
      <c r="AL3378" s="14">
        <v>1.885</v>
      </c>
      <c r="AM3378" s="14">
        <f t="shared" si="388"/>
        <v>1.2172742159740466</v>
      </c>
      <c r="AN3378" s="15">
        <v>41535</v>
      </c>
      <c r="AO3378" s="14">
        <v>2.593</v>
      </c>
      <c r="AP3378" s="14">
        <f t="shared" si="389"/>
        <v>9.4800000000000217E-2</v>
      </c>
      <c r="AQ3378" s="15">
        <v>41535</v>
      </c>
      <c r="AR3378" s="14">
        <v>3.35</v>
      </c>
      <c r="AS3378" s="14">
        <f t="shared" si="390"/>
        <v>-0.34699999999999998</v>
      </c>
      <c r="AU3378" s="14">
        <f t="shared" si="387"/>
        <v>0.11499999999999999</v>
      </c>
      <c r="AW3378" s="14">
        <f t="shared" si="391"/>
        <v>2.5180000000000007</v>
      </c>
      <c r="AY3378" s="14">
        <f t="shared" si="392"/>
        <v>2.5140000000000002</v>
      </c>
      <c r="BA3378" s="15">
        <v>41535</v>
      </c>
      <c r="BB3378" s="14">
        <v>240.30189999999999</v>
      </c>
      <c r="BD3378" s="15"/>
    </row>
    <row r="3379" spans="2:56" x14ac:dyDescent="0.2">
      <c r="B3379" s="15">
        <v>41536</v>
      </c>
      <c r="C3379" s="14">
        <v>1.921</v>
      </c>
      <c r="E3379" s="15">
        <v>41536</v>
      </c>
      <c r="F3379" s="14">
        <v>2.4220000000000002</v>
      </c>
      <c r="H3379" s="15">
        <v>41536</v>
      </c>
      <c r="I3379" s="14">
        <v>4.3230000000000004</v>
      </c>
      <c r="K3379" s="15">
        <v>41536</v>
      </c>
      <c r="L3379" s="14">
        <v>4.2869999999999999</v>
      </c>
      <c r="N3379" s="15">
        <v>41536</v>
      </c>
      <c r="O3379" s="14">
        <v>2.702</v>
      </c>
      <c r="Q3379" s="15">
        <v>41536</v>
      </c>
      <c r="R3379" s="14">
        <v>2.278</v>
      </c>
      <c r="T3379" s="15">
        <v>41536</v>
      </c>
      <c r="U3379" s="14">
        <v>2.3149999999999999</v>
      </c>
      <c r="W3379" s="15">
        <v>41536</v>
      </c>
      <c r="X3379" s="14">
        <v>7.173</v>
      </c>
      <c r="Z3379" s="15">
        <v>41536</v>
      </c>
      <c r="AA3379" s="14">
        <v>2.1429999999999998</v>
      </c>
      <c r="AC3379" s="14">
        <f t="shared" si="386"/>
        <v>3.017919511818322</v>
      </c>
      <c r="AE3379" s="15">
        <v>41536</v>
      </c>
      <c r="AF3379" s="14">
        <v>2.7519</v>
      </c>
      <c r="AH3379" s="15">
        <v>41536</v>
      </c>
      <c r="AI3379" s="14">
        <v>2.9</v>
      </c>
      <c r="AK3379" s="15">
        <v>41536</v>
      </c>
      <c r="AL3379" s="14">
        <v>1.88</v>
      </c>
      <c r="AM3379" s="14">
        <f t="shared" si="388"/>
        <v>1.1379195118183221</v>
      </c>
      <c r="AN3379" s="15">
        <v>41536</v>
      </c>
      <c r="AO3379" s="14">
        <v>2.5888999999999998</v>
      </c>
      <c r="AP3379" s="14">
        <f t="shared" si="389"/>
        <v>0.16300000000000026</v>
      </c>
      <c r="AQ3379" s="15">
        <v>41536</v>
      </c>
      <c r="AR3379" s="14">
        <v>3.34</v>
      </c>
      <c r="AS3379" s="14">
        <f t="shared" si="390"/>
        <v>-0.43999999999999995</v>
      </c>
      <c r="AU3379" s="14">
        <f t="shared" si="387"/>
        <v>4.1000000000000147E-2</v>
      </c>
      <c r="AW3379" s="14">
        <f t="shared" si="391"/>
        <v>2.4430000000000005</v>
      </c>
      <c r="AY3379" s="14">
        <f t="shared" si="392"/>
        <v>2.407</v>
      </c>
      <c r="BA3379" s="15">
        <v>41536</v>
      </c>
      <c r="BB3379" s="14">
        <v>240.23390000000001</v>
      </c>
      <c r="BD3379" s="15"/>
    </row>
    <row r="3380" spans="2:56" x14ac:dyDescent="0.2">
      <c r="B3380" s="15">
        <v>41537</v>
      </c>
      <c r="C3380" s="14">
        <v>1.9430000000000001</v>
      </c>
      <c r="E3380" s="15">
        <v>41537</v>
      </c>
      <c r="F3380" s="14">
        <v>2.4529999999999998</v>
      </c>
      <c r="H3380" s="15">
        <v>41537</v>
      </c>
      <c r="I3380" s="14">
        <v>4.3010000000000002</v>
      </c>
      <c r="K3380" s="15">
        <v>41537</v>
      </c>
      <c r="L3380" s="14">
        <v>4.2869999999999999</v>
      </c>
      <c r="N3380" s="15">
        <v>41537</v>
      </c>
      <c r="O3380" s="14">
        <v>2.73</v>
      </c>
      <c r="Q3380" s="15">
        <v>41537</v>
      </c>
      <c r="R3380" s="14">
        <v>2.3079999999999998</v>
      </c>
      <c r="T3380" s="15">
        <v>41537</v>
      </c>
      <c r="U3380" s="14">
        <v>2.3370000000000002</v>
      </c>
      <c r="W3380" s="15">
        <v>41537</v>
      </c>
      <c r="X3380" s="14">
        <v>7.1420000000000003</v>
      </c>
      <c r="Z3380" s="15">
        <v>41537</v>
      </c>
      <c r="AA3380" s="14">
        <v>2.1739999999999999</v>
      </c>
      <c r="AC3380" s="14">
        <f t="shared" si="386"/>
        <v>3.0311693187084807</v>
      </c>
      <c r="AE3380" s="15">
        <v>41537</v>
      </c>
      <c r="AF3380" s="14">
        <v>2.7336999999999998</v>
      </c>
      <c r="AH3380" s="15">
        <v>41537</v>
      </c>
      <c r="AI3380" s="14">
        <v>2.9210000000000003</v>
      </c>
      <c r="AK3380" s="15">
        <v>41537</v>
      </c>
      <c r="AL3380" s="14">
        <v>1.8719999999999999</v>
      </c>
      <c r="AM3380" s="14">
        <f t="shared" si="388"/>
        <v>1.1591693187084808</v>
      </c>
      <c r="AN3380" s="15">
        <v>41537</v>
      </c>
      <c r="AO3380" s="14">
        <v>2.62</v>
      </c>
      <c r="AP3380" s="14">
        <f t="shared" si="389"/>
        <v>0.11369999999999969</v>
      </c>
      <c r="AQ3380" s="15">
        <v>41537</v>
      </c>
      <c r="AR3380" s="14">
        <v>3.36</v>
      </c>
      <c r="AS3380" s="14">
        <f t="shared" si="390"/>
        <v>-0.43899999999999961</v>
      </c>
      <c r="AU3380" s="14">
        <f t="shared" si="387"/>
        <v>7.1000000000000174E-2</v>
      </c>
      <c r="AW3380" s="14">
        <f t="shared" si="391"/>
        <v>2.4290000000000003</v>
      </c>
      <c r="AY3380" s="14">
        <f t="shared" si="392"/>
        <v>2.415</v>
      </c>
      <c r="BA3380" s="15">
        <v>41537</v>
      </c>
      <c r="BB3380" s="14">
        <v>235.83</v>
      </c>
      <c r="BD3380" s="15"/>
    </row>
    <row r="3381" spans="2:56" x14ac:dyDescent="0.2">
      <c r="B3381" s="15">
        <v>41538</v>
      </c>
      <c r="C3381" s="14">
        <v>1.9430000000000001</v>
      </c>
      <c r="E3381" s="15">
        <v>41538</v>
      </c>
      <c r="F3381" s="14">
        <v>2.4529999999999998</v>
      </c>
      <c r="H3381" s="15">
        <v>41538</v>
      </c>
      <c r="I3381" s="14">
        <v>4.3010000000000002</v>
      </c>
      <c r="K3381" s="15">
        <v>41538</v>
      </c>
      <c r="L3381" s="14">
        <v>4.2869999999999999</v>
      </c>
      <c r="N3381" s="15">
        <v>41538</v>
      </c>
      <c r="O3381" s="14">
        <v>2.73</v>
      </c>
      <c r="Q3381" s="15">
        <v>41538</v>
      </c>
      <c r="R3381" s="14">
        <v>2.3079999999999998</v>
      </c>
      <c r="T3381" s="15">
        <v>41538</v>
      </c>
      <c r="U3381" s="14">
        <v>2.3370000000000002</v>
      </c>
      <c r="W3381" s="15">
        <v>41538</v>
      </c>
      <c r="X3381" s="14">
        <v>7.1420000000000003</v>
      </c>
      <c r="Z3381" s="15">
        <v>41538</v>
      </c>
      <c r="AA3381" s="14">
        <v>2.1739999999999999</v>
      </c>
      <c r="AC3381" s="14">
        <f t="shared" si="386"/>
        <v>3.0311693187084807</v>
      </c>
      <c r="AE3381" s="15">
        <v>41538</v>
      </c>
      <c r="AF3381" s="14">
        <v>2.7336999999999998</v>
      </c>
      <c r="AH3381" s="15">
        <v>41538</v>
      </c>
      <c r="AI3381" s="14">
        <v>2.9210000000000003</v>
      </c>
      <c r="AK3381" s="15">
        <v>41538</v>
      </c>
      <c r="AL3381" s="14">
        <v>1.8719999999999999</v>
      </c>
      <c r="AM3381" s="14">
        <f t="shared" si="388"/>
        <v>1.1591693187084808</v>
      </c>
      <c r="AN3381" s="15">
        <v>41538</v>
      </c>
      <c r="AO3381" s="14">
        <v>2.62</v>
      </c>
      <c r="AP3381" s="14">
        <f t="shared" si="389"/>
        <v>0.11369999999999969</v>
      </c>
      <c r="AQ3381" s="15">
        <v>41538</v>
      </c>
      <c r="AR3381" s="14">
        <v>3.36</v>
      </c>
      <c r="AS3381" s="14">
        <f t="shared" si="390"/>
        <v>-0.43899999999999961</v>
      </c>
      <c r="AU3381" s="14">
        <f t="shared" si="387"/>
        <v>7.1000000000000174E-2</v>
      </c>
      <c r="AW3381" s="14">
        <f t="shared" si="391"/>
        <v>2.4290000000000003</v>
      </c>
      <c r="AY3381" s="14">
        <f t="shared" si="392"/>
        <v>2.415</v>
      </c>
      <c r="BA3381" s="15">
        <v>41538</v>
      </c>
      <c r="BB3381" s="14">
        <v>235.83</v>
      </c>
      <c r="BD3381" s="15"/>
    </row>
    <row r="3382" spans="2:56" x14ac:dyDescent="0.2">
      <c r="B3382" s="15">
        <v>41539</v>
      </c>
      <c r="C3382" s="14">
        <v>1.9430000000000001</v>
      </c>
      <c r="E3382" s="15">
        <v>41539</v>
      </c>
      <c r="F3382" s="14">
        <v>2.4529999999999998</v>
      </c>
      <c r="H3382" s="15">
        <v>41539</v>
      </c>
      <c r="I3382" s="14">
        <v>4.3010000000000002</v>
      </c>
      <c r="K3382" s="15">
        <v>41539</v>
      </c>
      <c r="L3382" s="14">
        <v>4.2869999999999999</v>
      </c>
      <c r="N3382" s="15">
        <v>41539</v>
      </c>
      <c r="O3382" s="14">
        <v>2.73</v>
      </c>
      <c r="Q3382" s="15">
        <v>41539</v>
      </c>
      <c r="R3382" s="14">
        <v>2.3079999999999998</v>
      </c>
      <c r="T3382" s="15">
        <v>41539</v>
      </c>
      <c r="U3382" s="14">
        <v>2.3370000000000002</v>
      </c>
      <c r="W3382" s="15">
        <v>41539</v>
      </c>
      <c r="X3382" s="14">
        <v>7.1420000000000003</v>
      </c>
      <c r="Z3382" s="15">
        <v>41539</v>
      </c>
      <c r="AA3382" s="14">
        <v>2.1739999999999999</v>
      </c>
      <c r="AC3382" s="14">
        <f t="shared" si="386"/>
        <v>3.0311693187084807</v>
      </c>
      <c r="AE3382" s="15">
        <v>41539</v>
      </c>
      <c r="AF3382" s="14">
        <v>2.7336999999999998</v>
      </c>
      <c r="AH3382" s="15">
        <v>41539</v>
      </c>
      <c r="AI3382" s="14">
        <v>2.9210000000000003</v>
      </c>
      <c r="AK3382" s="15">
        <v>41539</v>
      </c>
      <c r="AL3382" s="14">
        <v>1.8719999999999999</v>
      </c>
      <c r="AM3382" s="14">
        <f t="shared" si="388"/>
        <v>1.1591693187084808</v>
      </c>
      <c r="AN3382" s="15">
        <v>41539</v>
      </c>
      <c r="AO3382" s="14">
        <v>2.62</v>
      </c>
      <c r="AP3382" s="14">
        <f t="shared" si="389"/>
        <v>0.11369999999999969</v>
      </c>
      <c r="AQ3382" s="15">
        <v>41539</v>
      </c>
      <c r="AR3382" s="14">
        <v>3.36</v>
      </c>
      <c r="AS3382" s="14">
        <f t="shared" si="390"/>
        <v>-0.43899999999999961</v>
      </c>
      <c r="AU3382" s="14">
        <f t="shared" si="387"/>
        <v>7.1000000000000174E-2</v>
      </c>
      <c r="AW3382" s="14">
        <f t="shared" si="391"/>
        <v>2.4290000000000003</v>
      </c>
      <c r="AY3382" s="14">
        <f t="shared" si="392"/>
        <v>2.415</v>
      </c>
      <c r="BA3382" s="15">
        <v>41539</v>
      </c>
      <c r="BB3382" s="14">
        <v>235.83</v>
      </c>
      <c r="BD3382" s="15"/>
    </row>
    <row r="3383" spans="2:56" x14ac:dyDescent="0.2">
      <c r="B3383" s="15">
        <v>41540</v>
      </c>
      <c r="C3383" s="14">
        <v>1.917</v>
      </c>
      <c r="E3383" s="15">
        <v>41540</v>
      </c>
      <c r="F3383" s="14">
        <v>2.4260000000000002</v>
      </c>
      <c r="H3383" s="15">
        <v>41540</v>
      </c>
      <c r="I3383" s="14">
        <v>4.2770000000000001</v>
      </c>
      <c r="K3383" s="15">
        <v>41540</v>
      </c>
      <c r="L3383" s="14">
        <v>4.2649999999999997</v>
      </c>
      <c r="N3383" s="15">
        <v>41540</v>
      </c>
      <c r="O3383" s="14">
        <v>2.6989999999999998</v>
      </c>
      <c r="Q3383" s="15">
        <v>41540</v>
      </c>
      <c r="R3383" s="14">
        <v>2.2890000000000001</v>
      </c>
      <c r="T3383" s="15">
        <v>41540</v>
      </c>
      <c r="U3383" s="14">
        <v>2.3130000000000002</v>
      </c>
      <c r="W3383" s="15">
        <v>41540</v>
      </c>
      <c r="X3383" s="14">
        <v>7.1580000000000004</v>
      </c>
      <c r="Z3383" s="15">
        <v>41540</v>
      </c>
      <c r="AA3383" s="14">
        <v>2.1520000000000001</v>
      </c>
      <c r="AC3383" s="14">
        <f t="shared" si="386"/>
        <v>3.0074928163139187</v>
      </c>
      <c r="AE3383" s="15">
        <v>41540</v>
      </c>
      <c r="AF3383" s="14">
        <v>2.6999</v>
      </c>
      <c r="AH3383" s="15">
        <v>41540</v>
      </c>
      <c r="AI3383" s="14">
        <v>2.91</v>
      </c>
      <c r="AK3383" s="15">
        <v>41540</v>
      </c>
      <c r="AL3383" s="14">
        <v>1.87</v>
      </c>
      <c r="AM3383" s="14">
        <f t="shared" si="388"/>
        <v>1.1374928163139186</v>
      </c>
      <c r="AN3383" s="15">
        <v>41540</v>
      </c>
      <c r="AO3383" s="14">
        <v>2.6339999999999999</v>
      </c>
      <c r="AP3383" s="14">
        <f t="shared" si="389"/>
        <v>6.590000000000007E-2</v>
      </c>
      <c r="AQ3383" s="15">
        <v>41540</v>
      </c>
      <c r="AR3383" s="14">
        <v>3.3475000000000001</v>
      </c>
      <c r="AS3383" s="14">
        <f t="shared" si="390"/>
        <v>-0.4375</v>
      </c>
      <c r="AU3383" s="14">
        <f t="shared" si="387"/>
        <v>4.6999999999999931E-2</v>
      </c>
      <c r="AW3383" s="14">
        <f t="shared" si="391"/>
        <v>2.407</v>
      </c>
      <c r="AY3383" s="14">
        <f t="shared" si="392"/>
        <v>2.3949999999999996</v>
      </c>
      <c r="BA3383" s="15">
        <v>41540</v>
      </c>
      <c r="BB3383" s="14">
        <v>235.9342</v>
      </c>
      <c r="BD3383" s="15"/>
    </row>
    <row r="3384" spans="2:56" x14ac:dyDescent="0.2">
      <c r="B3384" s="15">
        <v>41541</v>
      </c>
      <c r="C3384" s="14">
        <v>1.845</v>
      </c>
      <c r="E3384" s="15">
        <v>41541</v>
      </c>
      <c r="F3384" s="14">
        <v>2.359</v>
      </c>
      <c r="H3384" s="15">
        <v>41541</v>
      </c>
      <c r="I3384" s="14">
        <v>4.2759999999999998</v>
      </c>
      <c r="K3384" s="15">
        <v>41541</v>
      </c>
      <c r="L3384" s="14">
        <v>4.2439999999999998</v>
      </c>
      <c r="N3384" s="15">
        <v>41541</v>
      </c>
      <c r="O3384" s="14">
        <v>2.6269999999999998</v>
      </c>
      <c r="Q3384" s="15">
        <v>41541</v>
      </c>
      <c r="R3384" s="14">
        <v>2.2189999999999999</v>
      </c>
      <c r="T3384" s="15">
        <v>41541</v>
      </c>
      <c r="U3384" s="14">
        <v>2.2349999999999999</v>
      </c>
      <c r="W3384" s="15">
        <v>41541</v>
      </c>
      <c r="X3384" s="14">
        <v>7.032</v>
      </c>
      <c r="Z3384" s="15">
        <v>41541</v>
      </c>
      <c r="AA3384" s="14">
        <v>2.0790000000000002</v>
      </c>
      <c r="AC3384" s="14">
        <f t="shared" si="386"/>
        <v>2.9544535763942523</v>
      </c>
      <c r="AE3384" s="15">
        <v>41541</v>
      </c>
      <c r="AF3384" s="14">
        <v>2.6551999999999998</v>
      </c>
      <c r="AH3384" s="15">
        <v>41541</v>
      </c>
      <c r="AI3384" s="14">
        <v>2.794</v>
      </c>
      <c r="AK3384" s="15">
        <v>41541</v>
      </c>
      <c r="AL3384" s="14">
        <v>1.8599999999999999</v>
      </c>
      <c r="AM3384" s="14">
        <f t="shared" si="388"/>
        <v>1.0944535763942524</v>
      </c>
      <c r="AN3384" s="15">
        <v>41541</v>
      </c>
      <c r="AO3384" s="14">
        <v>2.5649999999999999</v>
      </c>
      <c r="AP3384" s="14">
        <f t="shared" si="389"/>
        <v>9.0199999999999836E-2</v>
      </c>
      <c r="AQ3384" s="15">
        <v>41541</v>
      </c>
      <c r="AR3384" s="14">
        <v>3.3224999999999998</v>
      </c>
      <c r="AS3384" s="14">
        <f t="shared" si="390"/>
        <v>-0.52849999999999975</v>
      </c>
      <c r="AU3384" s="14">
        <f t="shared" si="387"/>
        <v>-1.4999999999999902E-2</v>
      </c>
      <c r="AW3384" s="14">
        <f t="shared" si="391"/>
        <v>2.4159999999999999</v>
      </c>
      <c r="AY3384" s="14">
        <f t="shared" si="392"/>
        <v>2.3839999999999999</v>
      </c>
      <c r="BA3384" s="15">
        <v>41541</v>
      </c>
      <c r="BB3384" s="14">
        <v>243.09569999999999</v>
      </c>
      <c r="BD3384" s="15"/>
    </row>
    <row r="3385" spans="2:56" x14ac:dyDescent="0.2">
      <c r="B3385" s="15">
        <v>41542</v>
      </c>
      <c r="C3385" s="14">
        <v>1.8220000000000001</v>
      </c>
      <c r="E3385" s="15">
        <v>41542</v>
      </c>
      <c r="F3385" s="14">
        <v>2.351</v>
      </c>
      <c r="H3385" s="15">
        <v>41542</v>
      </c>
      <c r="I3385" s="14">
        <v>4.282</v>
      </c>
      <c r="K3385" s="15">
        <v>41542</v>
      </c>
      <c r="L3385" s="14">
        <v>4.2389999999999999</v>
      </c>
      <c r="N3385" s="15">
        <v>41542</v>
      </c>
      <c r="O3385" s="14">
        <v>2.61</v>
      </c>
      <c r="Q3385" s="15">
        <v>41542</v>
      </c>
      <c r="R3385" s="14">
        <v>2.2069999999999999</v>
      </c>
      <c r="T3385" s="15">
        <v>41542</v>
      </c>
      <c r="U3385" s="14">
        <v>2.2240000000000002</v>
      </c>
      <c r="W3385" s="15">
        <v>41542</v>
      </c>
      <c r="X3385" s="14">
        <v>7.0590000000000002</v>
      </c>
      <c r="Z3385" s="15">
        <v>41542</v>
      </c>
      <c r="AA3385" s="14">
        <v>2.0630000000000002</v>
      </c>
      <c r="AC3385" s="14">
        <f t="shared" si="386"/>
        <v>2.9448720840414024</v>
      </c>
      <c r="AE3385" s="15">
        <v>41542</v>
      </c>
      <c r="AF3385" s="14">
        <v>2.6280000000000001</v>
      </c>
      <c r="AH3385" s="15">
        <v>41542</v>
      </c>
      <c r="AI3385" s="14">
        <v>2.7530000000000001</v>
      </c>
      <c r="AK3385" s="15">
        <v>41542</v>
      </c>
      <c r="AL3385" s="14">
        <v>1.855</v>
      </c>
      <c r="AM3385" s="14">
        <f t="shared" si="388"/>
        <v>1.0898720840414025</v>
      </c>
      <c r="AN3385" s="15">
        <v>41542</v>
      </c>
      <c r="AO3385" s="14">
        <v>2.5550000000000002</v>
      </c>
      <c r="AP3385" s="14">
        <f t="shared" si="389"/>
        <v>7.2999999999999954E-2</v>
      </c>
      <c r="AQ3385" s="15">
        <v>41542</v>
      </c>
      <c r="AR3385" s="14">
        <v>3.3149999999999999</v>
      </c>
      <c r="AS3385" s="14">
        <f t="shared" si="390"/>
        <v>-0.56199999999999983</v>
      </c>
      <c r="AU3385" s="14">
        <f t="shared" si="387"/>
        <v>-3.2999999999999918E-2</v>
      </c>
      <c r="AW3385" s="14">
        <f t="shared" si="391"/>
        <v>2.427</v>
      </c>
      <c r="AY3385" s="14">
        <f t="shared" si="392"/>
        <v>2.3839999999999999</v>
      </c>
      <c r="BA3385" s="15">
        <v>41542</v>
      </c>
      <c r="BB3385" s="14">
        <v>245.9838</v>
      </c>
      <c r="BD3385" s="15"/>
    </row>
    <row r="3386" spans="2:56" x14ac:dyDescent="0.2">
      <c r="B3386" s="15">
        <v>41543</v>
      </c>
      <c r="C3386" s="14">
        <v>1.83</v>
      </c>
      <c r="E3386" s="15">
        <v>41543</v>
      </c>
      <c r="F3386" s="14">
        <v>2.3650000000000002</v>
      </c>
      <c r="H3386" s="15">
        <v>41543</v>
      </c>
      <c r="I3386" s="14">
        <v>4.3419999999999996</v>
      </c>
      <c r="K3386" s="15">
        <v>41543</v>
      </c>
      <c r="L3386" s="14">
        <v>4.3369999999999997</v>
      </c>
      <c r="N3386" s="15">
        <v>41543</v>
      </c>
      <c r="O3386" s="14">
        <v>2.621</v>
      </c>
      <c r="Q3386" s="15">
        <v>41543</v>
      </c>
      <c r="R3386" s="14">
        <v>2.2240000000000002</v>
      </c>
      <c r="T3386" s="15">
        <v>41543</v>
      </c>
      <c r="U3386" s="14">
        <v>2.2439999999999998</v>
      </c>
      <c r="W3386" s="15">
        <v>41543</v>
      </c>
      <c r="X3386" s="14">
        <v>6.9850000000000003</v>
      </c>
      <c r="Z3386" s="15">
        <v>41543</v>
      </c>
      <c r="AA3386" s="14">
        <v>2.0779999999999998</v>
      </c>
      <c r="AC3386" s="14">
        <f t="shared" si="386"/>
        <v>2.9773676811370304</v>
      </c>
      <c r="AE3386" s="15">
        <v>41543</v>
      </c>
      <c r="AF3386" s="14">
        <v>2.6497999999999999</v>
      </c>
      <c r="AH3386" s="15">
        <v>41543</v>
      </c>
      <c r="AI3386" s="14">
        <v>2.7480000000000002</v>
      </c>
      <c r="AK3386" s="15">
        <v>41543</v>
      </c>
      <c r="AL3386" s="14">
        <v>1.855</v>
      </c>
      <c r="AM3386" s="14">
        <f t="shared" si="388"/>
        <v>1.1223676811370304</v>
      </c>
      <c r="AN3386" s="15">
        <v>41543</v>
      </c>
      <c r="AO3386" s="14">
        <v>2.5750000000000002</v>
      </c>
      <c r="AP3386" s="14">
        <f t="shared" si="389"/>
        <v>7.4799999999999756E-2</v>
      </c>
      <c r="AQ3386" s="15">
        <v>41543</v>
      </c>
      <c r="AR3386" s="14">
        <v>3.3174999999999999</v>
      </c>
      <c r="AS3386" s="14">
        <f t="shared" si="390"/>
        <v>-0.56949999999999967</v>
      </c>
      <c r="AU3386" s="14">
        <f t="shared" si="387"/>
        <v>-2.4999999999999911E-2</v>
      </c>
      <c r="AW3386" s="14">
        <f t="shared" si="391"/>
        <v>2.4869999999999997</v>
      </c>
      <c r="AY3386" s="14">
        <f t="shared" si="392"/>
        <v>2.4819999999999998</v>
      </c>
      <c r="BA3386" s="15">
        <v>41543</v>
      </c>
      <c r="BB3386" s="14">
        <v>251.15610000000001</v>
      </c>
      <c r="BD3386" s="15"/>
    </row>
    <row r="3387" spans="2:56" x14ac:dyDescent="0.2">
      <c r="B3387" s="15">
        <v>41544</v>
      </c>
      <c r="C3387" s="14">
        <v>1.778</v>
      </c>
      <c r="E3387" s="15">
        <v>41544</v>
      </c>
      <c r="F3387" s="14">
        <v>2.3380000000000001</v>
      </c>
      <c r="H3387" s="15">
        <v>41544</v>
      </c>
      <c r="I3387" s="14">
        <v>4.3620000000000001</v>
      </c>
      <c r="K3387" s="15">
        <v>41544</v>
      </c>
      <c r="L3387" s="14">
        <v>4.4160000000000004</v>
      </c>
      <c r="N3387" s="15">
        <v>41544</v>
      </c>
      <c r="O3387" s="14">
        <v>2.5880000000000001</v>
      </c>
      <c r="Q3387" s="15">
        <v>41544</v>
      </c>
      <c r="R3387" s="14">
        <v>2.181</v>
      </c>
      <c r="T3387" s="15">
        <v>41544</v>
      </c>
      <c r="U3387" s="14">
        <v>2.1970000000000001</v>
      </c>
      <c r="W3387" s="15">
        <v>41544</v>
      </c>
      <c r="X3387" s="14">
        <v>6.8369999999999997</v>
      </c>
      <c r="Z3387" s="15">
        <v>41544</v>
      </c>
      <c r="AA3387" s="14">
        <v>2.0299999999999998</v>
      </c>
      <c r="AC3387" s="14">
        <f t="shared" si="386"/>
        <v>2.964515371543333</v>
      </c>
      <c r="AE3387" s="15">
        <v>41544</v>
      </c>
      <c r="AF3387" s="14">
        <v>2.6245000000000003</v>
      </c>
      <c r="AH3387" s="15">
        <v>41544</v>
      </c>
      <c r="AI3387" s="14">
        <v>2.7090000000000001</v>
      </c>
      <c r="AK3387" s="15">
        <v>41544</v>
      </c>
      <c r="AL3387" s="14">
        <v>1.845</v>
      </c>
      <c r="AM3387" s="14">
        <f t="shared" si="388"/>
        <v>1.119515371543333</v>
      </c>
      <c r="AN3387" s="15">
        <v>41544</v>
      </c>
      <c r="AO3387" s="14">
        <v>2.5529999999999999</v>
      </c>
      <c r="AP3387" s="14">
        <f t="shared" si="389"/>
        <v>7.1500000000000341E-2</v>
      </c>
      <c r="AQ3387" s="15">
        <v>41544</v>
      </c>
      <c r="AR3387" s="14">
        <v>3.3075000000000001</v>
      </c>
      <c r="AS3387" s="14">
        <f t="shared" si="390"/>
        <v>-0.59850000000000003</v>
      </c>
      <c r="AU3387" s="14">
        <f t="shared" si="387"/>
        <v>-6.6999999999999948E-2</v>
      </c>
      <c r="AW3387" s="14">
        <f t="shared" si="391"/>
        <v>2.5170000000000003</v>
      </c>
      <c r="AY3387" s="14">
        <f t="shared" si="392"/>
        <v>2.5710000000000006</v>
      </c>
      <c r="BA3387" s="15">
        <v>41544</v>
      </c>
      <c r="BB3387" s="14">
        <v>258.3922</v>
      </c>
      <c r="BD3387" s="15"/>
    </row>
    <row r="3388" spans="2:56" x14ac:dyDescent="0.2">
      <c r="B3388" s="15">
        <v>41545</v>
      </c>
      <c r="C3388" s="14">
        <v>1.778</v>
      </c>
      <c r="E3388" s="15">
        <v>41545</v>
      </c>
      <c r="F3388" s="14">
        <v>2.3380000000000001</v>
      </c>
      <c r="H3388" s="15">
        <v>41545</v>
      </c>
      <c r="I3388" s="14">
        <v>4.3620000000000001</v>
      </c>
      <c r="K3388" s="15">
        <v>41545</v>
      </c>
      <c r="L3388" s="14">
        <v>4.4160000000000004</v>
      </c>
      <c r="N3388" s="15">
        <v>41545</v>
      </c>
      <c r="O3388" s="14">
        <v>2.5880000000000001</v>
      </c>
      <c r="Q3388" s="15">
        <v>41545</v>
      </c>
      <c r="R3388" s="14">
        <v>2.181</v>
      </c>
      <c r="T3388" s="15">
        <v>41545</v>
      </c>
      <c r="U3388" s="14">
        <v>2.1970000000000001</v>
      </c>
      <c r="W3388" s="15">
        <v>41545</v>
      </c>
      <c r="X3388" s="14">
        <v>6.8369999999999997</v>
      </c>
      <c r="Z3388" s="15">
        <v>41545</v>
      </c>
      <c r="AA3388" s="14">
        <v>2.0299999999999998</v>
      </c>
      <c r="AC3388" s="14">
        <f t="shared" si="386"/>
        <v>2.964515371543333</v>
      </c>
      <c r="AE3388" s="15">
        <v>41545</v>
      </c>
      <c r="AF3388" s="14">
        <v>2.6245000000000003</v>
      </c>
      <c r="AH3388" s="15">
        <v>41545</v>
      </c>
      <c r="AI3388" s="14">
        <v>2.7090000000000001</v>
      </c>
      <c r="AK3388" s="15">
        <v>41545</v>
      </c>
      <c r="AL3388" s="14">
        <v>1.845</v>
      </c>
      <c r="AM3388" s="14">
        <f t="shared" si="388"/>
        <v>1.119515371543333</v>
      </c>
      <c r="AN3388" s="15">
        <v>41545</v>
      </c>
      <c r="AO3388" s="14">
        <v>2.5529999999999999</v>
      </c>
      <c r="AP3388" s="14">
        <f t="shared" si="389"/>
        <v>7.1500000000000341E-2</v>
      </c>
      <c r="AQ3388" s="15">
        <v>41545</v>
      </c>
      <c r="AR3388" s="14">
        <v>3.3075000000000001</v>
      </c>
      <c r="AS3388" s="14">
        <f t="shared" si="390"/>
        <v>-0.59850000000000003</v>
      </c>
      <c r="AU3388" s="14">
        <f t="shared" si="387"/>
        <v>-6.6999999999999948E-2</v>
      </c>
      <c r="AW3388" s="14">
        <f t="shared" si="391"/>
        <v>2.5170000000000003</v>
      </c>
      <c r="AY3388" s="14">
        <f t="shared" si="392"/>
        <v>2.5710000000000006</v>
      </c>
      <c r="BA3388" s="15">
        <v>41545</v>
      </c>
      <c r="BB3388" s="14">
        <v>258.3922</v>
      </c>
      <c r="BD3388" s="15"/>
    </row>
    <row r="3389" spans="2:56" x14ac:dyDescent="0.2">
      <c r="B3389" s="15">
        <v>41546</v>
      </c>
      <c r="C3389" s="14">
        <v>1.778</v>
      </c>
      <c r="E3389" s="15">
        <v>41546</v>
      </c>
      <c r="F3389" s="14">
        <v>2.3380000000000001</v>
      </c>
      <c r="H3389" s="15">
        <v>41546</v>
      </c>
      <c r="I3389" s="14">
        <v>4.3620000000000001</v>
      </c>
      <c r="K3389" s="15">
        <v>41546</v>
      </c>
      <c r="L3389" s="14">
        <v>4.4160000000000004</v>
      </c>
      <c r="N3389" s="15">
        <v>41546</v>
      </c>
      <c r="O3389" s="14">
        <v>2.5880000000000001</v>
      </c>
      <c r="Q3389" s="15">
        <v>41546</v>
      </c>
      <c r="R3389" s="14">
        <v>2.181</v>
      </c>
      <c r="T3389" s="15">
        <v>41546</v>
      </c>
      <c r="U3389" s="14">
        <v>2.1970000000000001</v>
      </c>
      <c r="W3389" s="15">
        <v>41546</v>
      </c>
      <c r="X3389" s="14">
        <v>6.8369999999999997</v>
      </c>
      <c r="Z3389" s="15">
        <v>41546</v>
      </c>
      <c r="AA3389" s="14">
        <v>2.0299999999999998</v>
      </c>
      <c r="AC3389" s="14">
        <f t="shared" si="386"/>
        <v>2.964515371543333</v>
      </c>
      <c r="AE3389" s="15">
        <v>41546</v>
      </c>
      <c r="AF3389" s="14">
        <v>2.6245000000000003</v>
      </c>
      <c r="AH3389" s="15">
        <v>41546</v>
      </c>
      <c r="AI3389" s="14">
        <v>2.7090000000000001</v>
      </c>
      <c r="AK3389" s="15">
        <v>41546</v>
      </c>
      <c r="AL3389" s="14">
        <v>1.845</v>
      </c>
      <c r="AM3389" s="14">
        <f t="shared" si="388"/>
        <v>1.119515371543333</v>
      </c>
      <c r="AN3389" s="15">
        <v>41546</v>
      </c>
      <c r="AO3389" s="14">
        <v>2.5529999999999999</v>
      </c>
      <c r="AP3389" s="14">
        <f t="shared" si="389"/>
        <v>7.1500000000000341E-2</v>
      </c>
      <c r="AQ3389" s="15">
        <v>41546</v>
      </c>
      <c r="AR3389" s="14">
        <v>3.3075000000000001</v>
      </c>
      <c r="AS3389" s="14">
        <f t="shared" si="390"/>
        <v>-0.59850000000000003</v>
      </c>
      <c r="AU3389" s="14">
        <f t="shared" si="387"/>
        <v>-6.6999999999999948E-2</v>
      </c>
      <c r="AW3389" s="14">
        <f t="shared" si="391"/>
        <v>2.5170000000000003</v>
      </c>
      <c r="AY3389" s="14">
        <f t="shared" si="392"/>
        <v>2.5710000000000006</v>
      </c>
      <c r="BA3389" s="15">
        <v>41546</v>
      </c>
      <c r="BB3389" s="14">
        <v>258.3922</v>
      </c>
      <c r="BD3389" s="15"/>
    </row>
    <row r="3390" spans="2:56" x14ac:dyDescent="0.2">
      <c r="B3390" s="15">
        <v>41547</v>
      </c>
      <c r="C3390" s="14">
        <v>1.7789999999999999</v>
      </c>
      <c r="E3390" s="15">
        <v>41547</v>
      </c>
      <c r="F3390" s="14">
        <v>2.3239999999999998</v>
      </c>
      <c r="H3390" s="15">
        <v>41547</v>
      </c>
      <c r="I3390" s="14">
        <v>4.298</v>
      </c>
      <c r="K3390" s="15">
        <v>41547</v>
      </c>
      <c r="L3390" s="14">
        <v>4.431</v>
      </c>
      <c r="N3390" s="15">
        <v>41547</v>
      </c>
      <c r="O3390" s="14">
        <v>2.5670000000000002</v>
      </c>
      <c r="Q3390" s="15">
        <v>41547</v>
      </c>
      <c r="R3390" s="14">
        <v>2.1629999999999998</v>
      </c>
      <c r="T3390" s="15">
        <v>41547</v>
      </c>
      <c r="U3390" s="14">
        <v>2.1840000000000002</v>
      </c>
      <c r="W3390" s="15">
        <v>41547</v>
      </c>
      <c r="X3390" s="14">
        <v>6.6760000000000002</v>
      </c>
      <c r="Z3390" s="15">
        <v>41547</v>
      </c>
      <c r="AA3390" s="14">
        <v>2.0009999999999999</v>
      </c>
      <c r="AC3390" s="14">
        <f t="shared" si="386"/>
        <v>2.9486457593078934</v>
      </c>
      <c r="AE3390" s="15">
        <v>41547</v>
      </c>
      <c r="AF3390" s="14">
        <v>2.61</v>
      </c>
      <c r="AH3390" s="15">
        <v>41547</v>
      </c>
      <c r="AI3390" s="14">
        <v>2.7210000000000001</v>
      </c>
      <c r="AK3390" s="15">
        <v>41547</v>
      </c>
      <c r="AL3390" s="14">
        <v>1.845</v>
      </c>
      <c r="AM3390" s="14">
        <f t="shared" si="388"/>
        <v>1.1036457593078934</v>
      </c>
      <c r="AN3390" s="15">
        <v>41547</v>
      </c>
      <c r="AO3390" s="14">
        <v>2.5609999999999999</v>
      </c>
      <c r="AP3390" s="14">
        <f t="shared" si="389"/>
        <v>4.8999999999999932E-2</v>
      </c>
      <c r="AQ3390" s="15">
        <v>41547</v>
      </c>
      <c r="AR3390" s="14">
        <v>3.31</v>
      </c>
      <c r="AS3390" s="14">
        <f t="shared" si="390"/>
        <v>-0.58899999999999997</v>
      </c>
      <c r="AU3390" s="14">
        <f t="shared" si="387"/>
        <v>-6.6000000000000059E-2</v>
      </c>
      <c r="AW3390" s="14">
        <f t="shared" si="391"/>
        <v>2.4530000000000003</v>
      </c>
      <c r="AY3390" s="14">
        <f t="shared" si="392"/>
        <v>2.5860000000000003</v>
      </c>
      <c r="BA3390" s="15">
        <v>41547</v>
      </c>
      <c r="BB3390" s="14">
        <v>251.8938</v>
      </c>
      <c r="BD3390" s="15"/>
    </row>
    <row r="3391" spans="2:56" x14ac:dyDescent="0.2">
      <c r="B3391" s="15">
        <v>41548</v>
      </c>
      <c r="C3391" s="14">
        <v>1.804</v>
      </c>
      <c r="E3391" s="15">
        <v>41548</v>
      </c>
      <c r="F3391" s="14">
        <v>2.3279999999999998</v>
      </c>
      <c r="H3391" s="15">
        <v>41548</v>
      </c>
      <c r="I3391" s="14">
        <v>4.1680000000000001</v>
      </c>
      <c r="K3391" s="15">
        <v>41548</v>
      </c>
      <c r="L3391" s="14">
        <v>4.4169999999999998</v>
      </c>
      <c r="N3391" s="15">
        <v>41548</v>
      </c>
      <c r="O3391" s="14">
        <v>2.5750000000000002</v>
      </c>
      <c r="Q3391" s="15">
        <v>41548</v>
      </c>
      <c r="R3391" s="14">
        <v>2.1800000000000002</v>
      </c>
      <c r="T3391" s="15">
        <v>41548</v>
      </c>
      <c r="U3391" s="14">
        <v>2.206</v>
      </c>
      <c r="W3391" s="15">
        <v>41548</v>
      </c>
      <c r="X3391" s="14">
        <v>6.59</v>
      </c>
      <c r="Z3391" s="15">
        <v>41548</v>
      </c>
      <c r="AA3391" s="14">
        <v>2.0190000000000001</v>
      </c>
      <c r="AC3391" s="14">
        <f t="shared" si="386"/>
        <v>2.9361110767804721</v>
      </c>
      <c r="AE3391" s="15">
        <v>41548</v>
      </c>
      <c r="AF3391" s="14">
        <v>2.65</v>
      </c>
      <c r="AH3391" s="15">
        <v>41548</v>
      </c>
      <c r="AI3391" s="14">
        <v>2.714</v>
      </c>
      <c r="AK3391" s="15">
        <v>41548</v>
      </c>
      <c r="AL3391" s="14">
        <v>1.8599999999999999</v>
      </c>
      <c r="AM3391" s="14">
        <f t="shared" si="388"/>
        <v>1.0761110767804722</v>
      </c>
      <c r="AN3391" s="15">
        <v>41548</v>
      </c>
      <c r="AO3391" s="14">
        <v>2.569</v>
      </c>
      <c r="AP3391" s="14">
        <f t="shared" si="389"/>
        <v>8.0999999999999961E-2</v>
      </c>
      <c r="AQ3391" s="15">
        <v>41548</v>
      </c>
      <c r="AR3391" s="14">
        <v>3.2925</v>
      </c>
      <c r="AS3391" s="14">
        <f t="shared" si="390"/>
        <v>-0.57850000000000001</v>
      </c>
      <c r="AU3391" s="14">
        <f t="shared" si="387"/>
        <v>-5.5999999999999828E-2</v>
      </c>
      <c r="AW3391" s="14">
        <f t="shared" si="391"/>
        <v>2.3080000000000003</v>
      </c>
      <c r="AY3391" s="14">
        <f t="shared" si="392"/>
        <v>2.5569999999999999</v>
      </c>
      <c r="BA3391" s="15">
        <v>41548</v>
      </c>
      <c r="BB3391" s="14">
        <v>236.3931</v>
      </c>
      <c r="BD3391" s="15"/>
    </row>
    <row r="3392" spans="2:56" x14ac:dyDescent="0.2">
      <c r="B3392" s="15">
        <v>41549</v>
      </c>
      <c r="C3392" s="14">
        <v>1.8109999999999999</v>
      </c>
      <c r="E3392" s="15">
        <v>41549</v>
      </c>
      <c r="F3392" s="14">
        <v>2.3449999999999998</v>
      </c>
      <c r="H3392" s="15">
        <v>41549</v>
      </c>
      <c r="I3392" s="14">
        <v>4.2489999999999997</v>
      </c>
      <c r="K3392" s="15">
        <v>41549</v>
      </c>
      <c r="L3392" s="14">
        <v>4.3650000000000002</v>
      </c>
      <c r="N3392" s="15">
        <v>41549</v>
      </c>
      <c r="O3392" s="14">
        <v>2.5840000000000001</v>
      </c>
      <c r="Q3392" s="15">
        <v>41549</v>
      </c>
      <c r="R3392" s="14">
        <v>2.181</v>
      </c>
      <c r="T3392" s="15">
        <v>41549</v>
      </c>
      <c r="U3392" s="14">
        <v>2.2109999999999999</v>
      </c>
      <c r="W3392" s="15">
        <v>41549</v>
      </c>
      <c r="X3392" s="14">
        <v>6.7670000000000003</v>
      </c>
      <c r="Z3392" s="15">
        <v>41549</v>
      </c>
      <c r="AA3392" s="14">
        <v>2.0139999999999998</v>
      </c>
      <c r="AC3392" s="14">
        <f t="shared" si="386"/>
        <v>2.9481688552448628</v>
      </c>
      <c r="AE3392" s="15">
        <v>41549</v>
      </c>
      <c r="AF3392" s="14">
        <v>2.6173000000000002</v>
      </c>
      <c r="AH3392" s="15">
        <v>41549</v>
      </c>
      <c r="AI3392" s="14">
        <v>2.7130000000000001</v>
      </c>
      <c r="AK3392" s="15">
        <v>41549</v>
      </c>
      <c r="AL3392" s="14">
        <v>1.8599999999999999</v>
      </c>
      <c r="AM3392" s="14">
        <f t="shared" si="388"/>
        <v>1.088168855244863</v>
      </c>
      <c r="AN3392" s="15">
        <v>41549</v>
      </c>
      <c r="AO3392" s="14">
        <v>2.5712000000000002</v>
      </c>
      <c r="AP3392" s="14">
        <f t="shared" si="389"/>
        <v>4.610000000000003E-2</v>
      </c>
      <c r="AQ3392" s="15">
        <v>41549</v>
      </c>
      <c r="AR3392" s="14">
        <v>3.29</v>
      </c>
      <c r="AS3392" s="14">
        <f t="shared" si="390"/>
        <v>-0.57699999999999996</v>
      </c>
      <c r="AU3392" s="14">
        <f t="shared" si="387"/>
        <v>-4.8999999999999932E-2</v>
      </c>
      <c r="AW3392" s="14">
        <f t="shared" si="391"/>
        <v>2.3889999999999998</v>
      </c>
      <c r="AY3392" s="14">
        <f t="shared" si="392"/>
        <v>2.5050000000000003</v>
      </c>
      <c r="BA3392" s="15">
        <v>41549</v>
      </c>
      <c r="BB3392" s="14">
        <v>243.83</v>
      </c>
      <c r="BD3392" s="15"/>
    </row>
    <row r="3393" spans="2:56" x14ac:dyDescent="0.2">
      <c r="B3393" s="15">
        <v>41550</v>
      </c>
      <c r="C3393" s="14">
        <v>1.7930000000000001</v>
      </c>
      <c r="E3393" s="15">
        <v>41550</v>
      </c>
      <c r="F3393" s="14">
        <v>2.3460000000000001</v>
      </c>
      <c r="H3393" s="15">
        <v>41550</v>
      </c>
      <c r="I3393" s="14">
        <v>4.2439999999999998</v>
      </c>
      <c r="K3393" s="15">
        <v>41550</v>
      </c>
      <c r="L3393" s="14">
        <v>4.3730000000000002</v>
      </c>
      <c r="N3393" s="15">
        <v>41550</v>
      </c>
      <c r="O3393" s="14">
        <v>2.5910000000000002</v>
      </c>
      <c r="Q3393" s="15">
        <v>41550</v>
      </c>
      <c r="R3393" s="14">
        <v>2.1760000000000002</v>
      </c>
      <c r="T3393" s="15">
        <v>41550</v>
      </c>
      <c r="U3393" s="14">
        <v>2.206</v>
      </c>
      <c r="W3393" s="15">
        <v>41550</v>
      </c>
      <c r="X3393" s="14">
        <v>6.6059999999999999</v>
      </c>
      <c r="Z3393" s="15">
        <v>41550</v>
      </c>
      <c r="AA3393" s="14">
        <v>2.012</v>
      </c>
      <c r="AC3393" s="14">
        <f t="shared" si="386"/>
        <v>2.9396639888768727</v>
      </c>
      <c r="AE3393" s="15">
        <v>41550</v>
      </c>
      <c r="AF3393" s="14">
        <v>2.6046</v>
      </c>
      <c r="AH3393" s="15">
        <v>41550</v>
      </c>
      <c r="AI3393" s="14">
        <v>2.677</v>
      </c>
      <c r="AK3393" s="15">
        <v>41550</v>
      </c>
      <c r="AL3393" s="14">
        <v>1.87</v>
      </c>
      <c r="AM3393" s="14">
        <f t="shared" si="388"/>
        <v>1.0696639888768726</v>
      </c>
      <c r="AN3393" s="15">
        <v>41550</v>
      </c>
      <c r="AO3393" s="14">
        <v>2.5640000000000001</v>
      </c>
      <c r="AP3393" s="14">
        <f t="shared" si="389"/>
        <v>4.0599999999999969E-2</v>
      </c>
      <c r="AQ3393" s="15">
        <v>41550</v>
      </c>
      <c r="AR3393" s="14">
        <v>3.32</v>
      </c>
      <c r="AS3393" s="14">
        <f t="shared" si="390"/>
        <v>-0.64299999999999979</v>
      </c>
      <c r="AU3393" s="14">
        <f t="shared" si="387"/>
        <v>-7.6999999999999957E-2</v>
      </c>
      <c r="AW3393" s="14">
        <f t="shared" si="391"/>
        <v>2.3739999999999997</v>
      </c>
      <c r="AY3393" s="14">
        <f t="shared" si="392"/>
        <v>2.5030000000000001</v>
      </c>
      <c r="BA3393" s="15">
        <v>41550</v>
      </c>
      <c r="BB3393" s="14">
        <v>245.16200000000001</v>
      </c>
      <c r="BD3393" s="15"/>
    </row>
    <row r="3394" spans="2:56" x14ac:dyDescent="0.2">
      <c r="B3394" s="15">
        <v>41551</v>
      </c>
      <c r="C3394" s="14">
        <v>1.841</v>
      </c>
      <c r="E3394" s="15">
        <v>41551</v>
      </c>
      <c r="F3394" s="14">
        <v>2.3650000000000002</v>
      </c>
      <c r="H3394" s="15">
        <v>41551</v>
      </c>
      <c r="I3394" s="14">
        <v>4.2060000000000004</v>
      </c>
      <c r="K3394" s="15">
        <v>41551</v>
      </c>
      <c r="L3394" s="14">
        <v>4.3</v>
      </c>
      <c r="N3394" s="15">
        <v>41551</v>
      </c>
      <c r="O3394" s="14">
        <v>2.609</v>
      </c>
      <c r="Q3394" s="15">
        <v>41551</v>
      </c>
      <c r="R3394" s="14">
        <v>2.222</v>
      </c>
      <c r="T3394" s="15">
        <v>41551</v>
      </c>
      <c r="U3394" s="14">
        <v>2.23</v>
      </c>
      <c r="W3394" s="15">
        <v>41551</v>
      </c>
      <c r="X3394" s="14">
        <v>6.4</v>
      </c>
      <c r="Z3394" s="15">
        <v>41551</v>
      </c>
      <c r="AA3394" s="14">
        <v>2.0670000000000002</v>
      </c>
      <c r="AC3394" s="14">
        <f t="shared" si="386"/>
        <v>2.9378720840414028</v>
      </c>
      <c r="AE3394" s="15">
        <v>41551</v>
      </c>
      <c r="AF3394" s="14">
        <v>2.6447000000000003</v>
      </c>
      <c r="AH3394" s="15">
        <v>41551</v>
      </c>
      <c r="AI3394" s="14">
        <v>2.74</v>
      </c>
      <c r="AK3394" s="15">
        <v>41551</v>
      </c>
      <c r="AL3394" s="14">
        <v>1.865</v>
      </c>
      <c r="AM3394" s="14">
        <f t="shared" si="388"/>
        <v>1.0728720840414028</v>
      </c>
      <c r="AN3394" s="15">
        <v>41551</v>
      </c>
      <c r="AO3394" s="14">
        <v>2.5724999999999998</v>
      </c>
      <c r="AP3394" s="14">
        <f t="shared" si="389"/>
        <v>7.2200000000000486E-2</v>
      </c>
      <c r="AQ3394" s="15">
        <v>41551</v>
      </c>
      <c r="AR3394" s="14">
        <v>3.3275000000000001</v>
      </c>
      <c r="AS3394" s="14">
        <f t="shared" si="390"/>
        <v>-0.58749999999999991</v>
      </c>
      <c r="AU3394" s="14">
        <f t="shared" si="387"/>
        <v>-2.4000000000000021E-2</v>
      </c>
      <c r="AW3394" s="14">
        <f t="shared" si="391"/>
        <v>2.3410000000000002</v>
      </c>
      <c r="AY3394" s="14">
        <f t="shared" si="392"/>
        <v>2.4349999999999996</v>
      </c>
      <c r="BA3394" s="15">
        <v>41551</v>
      </c>
      <c r="BB3394" s="14">
        <v>236.47190000000001</v>
      </c>
      <c r="BD3394" s="15"/>
    </row>
    <row r="3395" spans="2:56" x14ac:dyDescent="0.2">
      <c r="B3395" s="15">
        <v>41552</v>
      </c>
      <c r="C3395" s="14">
        <v>1.841</v>
      </c>
      <c r="E3395" s="15">
        <v>41552</v>
      </c>
      <c r="F3395" s="14">
        <v>2.3650000000000002</v>
      </c>
      <c r="H3395" s="15">
        <v>41552</v>
      </c>
      <c r="I3395" s="14">
        <v>4.2060000000000004</v>
      </c>
      <c r="K3395" s="15">
        <v>41552</v>
      </c>
      <c r="L3395" s="14">
        <v>4.3</v>
      </c>
      <c r="N3395" s="15">
        <v>41552</v>
      </c>
      <c r="O3395" s="14">
        <v>2.609</v>
      </c>
      <c r="Q3395" s="15">
        <v>41552</v>
      </c>
      <c r="R3395" s="14">
        <v>2.222</v>
      </c>
      <c r="T3395" s="15">
        <v>41552</v>
      </c>
      <c r="U3395" s="14">
        <v>2.23</v>
      </c>
      <c r="W3395" s="15">
        <v>41552</v>
      </c>
      <c r="X3395" s="14">
        <v>6.4</v>
      </c>
      <c r="Z3395" s="15">
        <v>41552</v>
      </c>
      <c r="AA3395" s="14">
        <v>2.0670000000000002</v>
      </c>
      <c r="AC3395" s="14">
        <f t="shared" si="386"/>
        <v>2.9378720840414028</v>
      </c>
      <c r="AE3395" s="15">
        <v>41552</v>
      </c>
      <c r="AF3395" s="14">
        <v>2.6447000000000003</v>
      </c>
      <c r="AH3395" s="15">
        <v>41552</v>
      </c>
      <c r="AI3395" s="14">
        <v>2.74</v>
      </c>
      <c r="AK3395" s="15">
        <v>41552</v>
      </c>
      <c r="AL3395" s="14">
        <v>1.865</v>
      </c>
      <c r="AM3395" s="14">
        <f t="shared" si="388"/>
        <v>1.0728720840414028</v>
      </c>
      <c r="AN3395" s="15">
        <v>41552</v>
      </c>
      <c r="AO3395" s="14">
        <v>2.5724999999999998</v>
      </c>
      <c r="AP3395" s="14">
        <f t="shared" si="389"/>
        <v>7.2200000000000486E-2</v>
      </c>
      <c r="AQ3395" s="15">
        <v>41552</v>
      </c>
      <c r="AR3395" s="14">
        <v>3.3275000000000001</v>
      </c>
      <c r="AS3395" s="14">
        <f t="shared" si="390"/>
        <v>-0.58749999999999991</v>
      </c>
      <c r="AU3395" s="14">
        <f t="shared" si="387"/>
        <v>-2.4000000000000021E-2</v>
      </c>
      <c r="AW3395" s="14">
        <f t="shared" si="391"/>
        <v>2.3410000000000002</v>
      </c>
      <c r="AY3395" s="14">
        <f t="shared" si="392"/>
        <v>2.4349999999999996</v>
      </c>
      <c r="BA3395" s="15">
        <v>41552</v>
      </c>
      <c r="BB3395" s="14">
        <v>236.47190000000001</v>
      </c>
      <c r="BD3395" s="15"/>
    </row>
    <row r="3396" spans="2:56" x14ac:dyDescent="0.2">
      <c r="B3396" s="15">
        <v>41553</v>
      </c>
      <c r="C3396" s="14">
        <v>1.841</v>
      </c>
      <c r="E3396" s="15">
        <v>41553</v>
      </c>
      <c r="F3396" s="14">
        <v>2.3650000000000002</v>
      </c>
      <c r="H3396" s="15">
        <v>41553</v>
      </c>
      <c r="I3396" s="14">
        <v>4.2060000000000004</v>
      </c>
      <c r="K3396" s="15">
        <v>41553</v>
      </c>
      <c r="L3396" s="14">
        <v>4.3</v>
      </c>
      <c r="N3396" s="15">
        <v>41553</v>
      </c>
      <c r="O3396" s="14">
        <v>2.609</v>
      </c>
      <c r="Q3396" s="15">
        <v>41553</v>
      </c>
      <c r="R3396" s="14">
        <v>2.222</v>
      </c>
      <c r="T3396" s="15">
        <v>41553</v>
      </c>
      <c r="U3396" s="14">
        <v>2.23</v>
      </c>
      <c r="W3396" s="15">
        <v>41553</v>
      </c>
      <c r="X3396" s="14">
        <v>6.4</v>
      </c>
      <c r="Z3396" s="15">
        <v>41553</v>
      </c>
      <c r="AA3396" s="14">
        <v>2.0670000000000002</v>
      </c>
      <c r="AC3396" s="14">
        <f t="shared" ref="AC3396:AC3459" si="393">((C3396*$C$1)+(F3396*$F$1)+(I3396*$I$1)+(L3396*$L$1)+(O3396*$O$1)+(R3396*$R$1)+(U3396*$U$1)+(X3396*$X$1)+(AA3396*$AA$1))/($C$1+$F$1+$I$1+$L$1+$O$1+$R$1+$U$1+$X$1+$AA$1)</f>
        <v>2.9378720840414028</v>
      </c>
      <c r="AE3396" s="15">
        <v>41553</v>
      </c>
      <c r="AF3396" s="14">
        <v>2.6447000000000003</v>
      </c>
      <c r="AH3396" s="15">
        <v>41553</v>
      </c>
      <c r="AI3396" s="14">
        <v>2.74</v>
      </c>
      <c r="AK3396" s="15">
        <v>41553</v>
      </c>
      <c r="AL3396" s="14">
        <v>1.865</v>
      </c>
      <c r="AM3396" s="14">
        <f t="shared" si="388"/>
        <v>1.0728720840414028</v>
      </c>
      <c r="AN3396" s="15">
        <v>41553</v>
      </c>
      <c r="AO3396" s="14">
        <v>2.5724999999999998</v>
      </c>
      <c r="AP3396" s="14">
        <f t="shared" si="389"/>
        <v>7.2200000000000486E-2</v>
      </c>
      <c r="AQ3396" s="15">
        <v>41553</v>
      </c>
      <c r="AR3396" s="14">
        <v>3.3275000000000001</v>
      </c>
      <c r="AS3396" s="14">
        <f t="shared" si="390"/>
        <v>-0.58749999999999991</v>
      </c>
      <c r="AU3396" s="14">
        <f t="shared" ref="AU3396:AU3459" si="394">C3396-AL3396</f>
        <v>-2.4000000000000021E-2</v>
      </c>
      <c r="AW3396" s="14">
        <f t="shared" si="391"/>
        <v>2.3410000000000002</v>
      </c>
      <c r="AY3396" s="14">
        <f t="shared" si="392"/>
        <v>2.4349999999999996</v>
      </c>
      <c r="BA3396" s="15">
        <v>41553</v>
      </c>
      <c r="BB3396" s="14">
        <v>236.47190000000001</v>
      </c>
      <c r="BD3396" s="15"/>
    </row>
    <row r="3397" spans="2:56" x14ac:dyDescent="0.2">
      <c r="B3397" s="15">
        <v>41554</v>
      </c>
      <c r="C3397" s="14">
        <v>1.8029999999999999</v>
      </c>
      <c r="E3397" s="15">
        <v>41554</v>
      </c>
      <c r="F3397" s="14">
        <v>2.3340000000000001</v>
      </c>
      <c r="H3397" s="15">
        <v>41554</v>
      </c>
      <c r="I3397" s="14">
        <v>4.21</v>
      </c>
      <c r="K3397" s="15">
        <v>41554</v>
      </c>
      <c r="L3397" s="14">
        <v>4.2939999999999996</v>
      </c>
      <c r="N3397" s="15">
        <v>41554</v>
      </c>
      <c r="O3397" s="14">
        <v>2.5760000000000001</v>
      </c>
      <c r="Q3397" s="15">
        <v>41554</v>
      </c>
      <c r="R3397" s="14">
        <v>2.1930000000000001</v>
      </c>
      <c r="T3397" s="15">
        <v>41554</v>
      </c>
      <c r="U3397" s="14">
        <v>2.194</v>
      </c>
      <c r="W3397" s="15">
        <v>41554</v>
      </c>
      <c r="X3397" s="14">
        <v>6.3789999999999996</v>
      </c>
      <c r="Z3397" s="15">
        <v>41554</v>
      </c>
      <c r="AA3397" s="14">
        <v>2.04</v>
      </c>
      <c r="AC3397" s="14">
        <f t="shared" si="393"/>
        <v>2.9147027653329207</v>
      </c>
      <c r="AE3397" s="15">
        <v>41554</v>
      </c>
      <c r="AF3397" s="14">
        <v>2.6265000000000001</v>
      </c>
      <c r="AH3397" s="15">
        <v>41554</v>
      </c>
      <c r="AI3397" s="14">
        <v>2.7069999999999999</v>
      </c>
      <c r="AK3397" s="15">
        <v>41554</v>
      </c>
      <c r="AL3397" s="14">
        <v>1.865</v>
      </c>
      <c r="AM3397" s="14">
        <f t="shared" si="388"/>
        <v>1.0497027653329207</v>
      </c>
      <c r="AN3397" s="15">
        <v>41554</v>
      </c>
      <c r="AO3397" s="14">
        <v>2.5680000000000001</v>
      </c>
      <c r="AP3397" s="14">
        <f t="shared" si="389"/>
        <v>5.8499999999999996E-2</v>
      </c>
      <c r="AQ3397" s="15">
        <v>41554</v>
      </c>
      <c r="AR3397" s="14">
        <v>3.33</v>
      </c>
      <c r="AS3397" s="14">
        <f t="shared" si="390"/>
        <v>-0.62300000000000022</v>
      </c>
      <c r="AU3397" s="14">
        <f t="shared" si="394"/>
        <v>-6.2000000000000055E-2</v>
      </c>
      <c r="AW3397" s="14">
        <f t="shared" si="391"/>
        <v>2.3449999999999998</v>
      </c>
      <c r="AY3397" s="14">
        <f t="shared" si="392"/>
        <v>2.4289999999999994</v>
      </c>
      <c r="BA3397" s="15">
        <v>41554</v>
      </c>
      <c r="BB3397" s="14">
        <v>240.72450000000001</v>
      </c>
      <c r="BD3397" s="15"/>
    </row>
    <row r="3398" spans="2:56" x14ac:dyDescent="0.2">
      <c r="B3398" s="15">
        <v>41555</v>
      </c>
      <c r="C3398" s="14">
        <v>1.8109999999999999</v>
      </c>
      <c r="E3398" s="15">
        <v>41555</v>
      </c>
      <c r="F3398" s="14">
        <v>2.3420000000000001</v>
      </c>
      <c r="H3398" s="15">
        <v>41555</v>
      </c>
      <c r="I3398" s="14">
        <v>4.2960000000000003</v>
      </c>
      <c r="K3398" s="15">
        <v>41555</v>
      </c>
      <c r="L3398" s="14">
        <v>4.3479999999999999</v>
      </c>
      <c r="N3398" s="15">
        <v>41555</v>
      </c>
      <c r="O3398" s="14">
        <v>2.5779999999999998</v>
      </c>
      <c r="Q3398" s="15">
        <v>41555</v>
      </c>
      <c r="R3398" s="14">
        <v>2.194</v>
      </c>
      <c r="T3398" s="15">
        <v>41555</v>
      </c>
      <c r="U3398" s="14">
        <v>2.1960000000000002</v>
      </c>
      <c r="W3398" s="15">
        <v>41555</v>
      </c>
      <c r="X3398" s="14">
        <v>6.335</v>
      </c>
      <c r="Z3398" s="15">
        <v>41555</v>
      </c>
      <c r="AA3398" s="14">
        <v>2.0430000000000001</v>
      </c>
      <c r="AC3398" s="14">
        <f t="shared" si="393"/>
        <v>2.9397654874092383</v>
      </c>
      <c r="AE3398" s="15">
        <v>41555</v>
      </c>
      <c r="AF3398" s="14">
        <v>2.6320000000000001</v>
      </c>
      <c r="AH3398" s="15">
        <v>41555</v>
      </c>
      <c r="AI3398" s="14">
        <v>2.6959999999999997</v>
      </c>
      <c r="AK3398" s="15">
        <v>41555</v>
      </c>
      <c r="AL3398" s="14">
        <v>1.863</v>
      </c>
      <c r="AM3398" s="14">
        <f t="shared" si="388"/>
        <v>1.0767654874092383</v>
      </c>
      <c r="AN3398" s="15">
        <v>41555</v>
      </c>
      <c r="AO3398" s="14">
        <v>2.5470000000000002</v>
      </c>
      <c r="AP3398" s="14">
        <f t="shared" si="389"/>
        <v>8.4999999999999964E-2</v>
      </c>
      <c r="AQ3398" s="15">
        <v>41555</v>
      </c>
      <c r="AR3398" s="14">
        <v>3.34</v>
      </c>
      <c r="AS3398" s="14">
        <f t="shared" si="390"/>
        <v>-0.64400000000000013</v>
      </c>
      <c r="AU3398" s="14">
        <f t="shared" si="394"/>
        <v>-5.2000000000000046E-2</v>
      </c>
      <c r="AW3398" s="14">
        <f t="shared" si="391"/>
        <v>2.4330000000000003</v>
      </c>
      <c r="AY3398" s="14">
        <f t="shared" si="392"/>
        <v>2.4849999999999999</v>
      </c>
      <c r="BA3398" s="15">
        <v>41555</v>
      </c>
      <c r="BB3398" s="14">
        <v>248.53299999999999</v>
      </c>
      <c r="BD3398" s="15"/>
    </row>
    <row r="3399" spans="2:56" x14ac:dyDescent="0.2">
      <c r="B3399" s="15">
        <v>41556</v>
      </c>
      <c r="C3399" s="14">
        <v>1.8120000000000001</v>
      </c>
      <c r="E3399" s="15">
        <v>41556</v>
      </c>
      <c r="F3399" s="14">
        <v>2.35</v>
      </c>
      <c r="H3399" s="15">
        <v>41556</v>
      </c>
      <c r="I3399" s="14">
        <v>4.3369999999999997</v>
      </c>
      <c r="K3399" s="15">
        <v>41556</v>
      </c>
      <c r="L3399" s="14">
        <v>4.38</v>
      </c>
      <c r="N3399" s="15">
        <v>41556</v>
      </c>
      <c r="O3399" s="14">
        <v>2.58</v>
      </c>
      <c r="Q3399" s="15">
        <v>41556</v>
      </c>
      <c r="R3399" s="14">
        <v>2.19</v>
      </c>
      <c r="T3399" s="15">
        <v>41556</v>
      </c>
      <c r="U3399" s="14">
        <v>2.2029999999999998</v>
      </c>
      <c r="W3399" s="15">
        <v>41556</v>
      </c>
      <c r="X3399" s="14">
        <v>6.3979999999999997</v>
      </c>
      <c r="Z3399" s="15">
        <v>41556</v>
      </c>
      <c r="AA3399" s="14">
        <v>2.044</v>
      </c>
      <c r="AC3399" s="14">
        <f t="shared" si="393"/>
        <v>2.9552334311756523</v>
      </c>
      <c r="AE3399" s="15">
        <v>41556</v>
      </c>
      <c r="AF3399" s="14">
        <v>2.6631</v>
      </c>
      <c r="AH3399" s="15">
        <v>41556</v>
      </c>
      <c r="AI3399" s="14">
        <v>2.6829999999999998</v>
      </c>
      <c r="AK3399" s="15">
        <v>41556</v>
      </c>
      <c r="AL3399" s="14">
        <v>1.865</v>
      </c>
      <c r="AM3399" s="14">
        <f t="shared" si="388"/>
        <v>1.0902334311756523</v>
      </c>
      <c r="AN3399" s="15">
        <v>41556</v>
      </c>
      <c r="AO3399" s="14">
        <v>2.5760000000000001</v>
      </c>
      <c r="AP3399" s="14">
        <f t="shared" si="389"/>
        <v>8.7099999999999955E-2</v>
      </c>
      <c r="AQ3399" s="15">
        <v>41556</v>
      </c>
      <c r="AR3399" s="14">
        <v>3.3449999999999998</v>
      </c>
      <c r="AS3399" s="14">
        <f t="shared" si="390"/>
        <v>-0.66199999999999992</v>
      </c>
      <c r="AU3399" s="14">
        <f t="shared" si="394"/>
        <v>-5.2999999999999936E-2</v>
      </c>
      <c r="AW3399" s="14">
        <f t="shared" si="391"/>
        <v>2.4719999999999995</v>
      </c>
      <c r="AY3399" s="14">
        <f t="shared" si="392"/>
        <v>2.5149999999999997</v>
      </c>
      <c r="BA3399" s="15">
        <v>41556</v>
      </c>
      <c r="BB3399" s="14">
        <v>252.4742</v>
      </c>
      <c r="BD3399" s="15"/>
    </row>
    <row r="3400" spans="2:56" x14ac:dyDescent="0.2">
      <c r="B3400" s="15">
        <v>41557</v>
      </c>
      <c r="C3400" s="14">
        <v>1.869</v>
      </c>
      <c r="E3400" s="15">
        <v>41557</v>
      </c>
      <c r="F3400" s="14">
        <v>2.3890000000000002</v>
      </c>
      <c r="H3400" s="15">
        <v>41557</v>
      </c>
      <c r="I3400" s="14">
        <v>4.3410000000000002</v>
      </c>
      <c r="K3400" s="15">
        <v>41557</v>
      </c>
      <c r="L3400" s="14">
        <v>4.3419999999999996</v>
      </c>
      <c r="N3400" s="15">
        <v>41557</v>
      </c>
      <c r="O3400" s="14">
        <v>2.6219999999999999</v>
      </c>
      <c r="Q3400" s="15">
        <v>41557</v>
      </c>
      <c r="R3400" s="14">
        <v>2.2389999999999999</v>
      </c>
      <c r="T3400" s="15">
        <v>41557</v>
      </c>
      <c r="U3400" s="14">
        <v>2.2490000000000001</v>
      </c>
      <c r="W3400" s="15">
        <v>41557</v>
      </c>
      <c r="X3400" s="14">
        <v>6.3940000000000001</v>
      </c>
      <c r="Z3400" s="15">
        <v>41557</v>
      </c>
      <c r="AA3400" s="14">
        <v>2.0920000000000001</v>
      </c>
      <c r="AC3400" s="14">
        <f t="shared" si="393"/>
        <v>2.9797750656573454</v>
      </c>
      <c r="AE3400" s="15">
        <v>41557</v>
      </c>
      <c r="AF3400" s="14">
        <v>2.6814</v>
      </c>
      <c r="AH3400" s="15">
        <v>41557</v>
      </c>
      <c r="AI3400" s="14">
        <v>2.7490000000000001</v>
      </c>
      <c r="AK3400" s="15">
        <v>41557</v>
      </c>
      <c r="AL3400" s="14">
        <v>1.865</v>
      </c>
      <c r="AM3400" s="14">
        <f t="shared" si="388"/>
        <v>1.1147750656573454</v>
      </c>
      <c r="AN3400" s="15">
        <v>41557</v>
      </c>
      <c r="AO3400" s="14">
        <v>2.581</v>
      </c>
      <c r="AP3400" s="14">
        <f t="shared" si="389"/>
        <v>0.10040000000000004</v>
      </c>
      <c r="AQ3400" s="15">
        <v>41557</v>
      </c>
      <c r="AR3400" s="14">
        <v>3.36</v>
      </c>
      <c r="AS3400" s="14">
        <f t="shared" si="390"/>
        <v>-0.61099999999999977</v>
      </c>
      <c r="AU3400" s="14">
        <f t="shared" si="394"/>
        <v>4.0000000000000036E-3</v>
      </c>
      <c r="AW3400" s="14">
        <f t="shared" si="391"/>
        <v>2.476</v>
      </c>
      <c r="AY3400" s="14">
        <f t="shared" si="392"/>
        <v>2.4769999999999994</v>
      </c>
      <c r="BA3400" s="15">
        <v>41557</v>
      </c>
      <c r="BB3400" s="14">
        <v>247.18109999999999</v>
      </c>
      <c r="BD3400" s="15"/>
    </row>
    <row r="3401" spans="2:56" x14ac:dyDescent="0.2">
      <c r="B3401" s="15">
        <v>41558</v>
      </c>
      <c r="C3401" s="14">
        <v>1.8639999999999999</v>
      </c>
      <c r="E3401" s="15">
        <v>41558</v>
      </c>
      <c r="F3401" s="14">
        <v>2.3780000000000001</v>
      </c>
      <c r="H3401" s="15">
        <v>41558</v>
      </c>
      <c r="I3401" s="14">
        <v>4.29</v>
      </c>
      <c r="K3401" s="15">
        <v>41558</v>
      </c>
      <c r="L3401" s="14">
        <v>4.28</v>
      </c>
      <c r="N3401" s="15">
        <v>41558</v>
      </c>
      <c r="O3401" s="14">
        <v>2.6150000000000002</v>
      </c>
      <c r="Q3401" s="15">
        <v>41558</v>
      </c>
      <c r="R3401" s="14">
        <v>2.2370000000000001</v>
      </c>
      <c r="T3401" s="15">
        <v>41558</v>
      </c>
      <c r="U3401" s="14">
        <v>2.242</v>
      </c>
      <c r="W3401" s="15">
        <v>41558</v>
      </c>
      <c r="X3401" s="14">
        <v>6.2679999999999998</v>
      </c>
      <c r="Z3401" s="15">
        <v>41558</v>
      </c>
      <c r="AA3401" s="14">
        <v>2.0990000000000002</v>
      </c>
      <c r="AC3401" s="14">
        <f t="shared" si="393"/>
        <v>2.9533672176734123</v>
      </c>
      <c r="AE3401" s="15">
        <v>41558</v>
      </c>
      <c r="AF3401" s="14">
        <v>2.6871</v>
      </c>
      <c r="AH3401" s="15">
        <v>41558</v>
      </c>
      <c r="AI3401" s="14">
        <v>2.7370000000000001</v>
      </c>
      <c r="AK3401" s="15">
        <v>41558</v>
      </c>
      <c r="AL3401" s="14">
        <v>1.8599999999999999</v>
      </c>
      <c r="AM3401" s="14">
        <f t="shared" si="388"/>
        <v>1.0933672176734124</v>
      </c>
      <c r="AN3401" s="15">
        <v>41558</v>
      </c>
      <c r="AO3401" s="14">
        <v>2.5840000000000001</v>
      </c>
      <c r="AP3401" s="14">
        <f t="shared" si="389"/>
        <v>0.10309999999999997</v>
      </c>
      <c r="AQ3401" s="15">
        <v>41558</v>
      </c>
      <c r="AR3401" s="14">
        <v>3.35</v>
      </c>
      <c r="AS3401" s="14">
        <f t="shared" si="390"/>
        <v>-0.61299999999999999</v>
      </c>
      <c r="AU3401" s="14">
        <f t="shared" si="394"/>
        <v>4.0000000000000036E-3</v>
      </c>
      <c r="AW3401" s="14">
        <f t="shared" si="391"/>
        <v>2.4300000000000002</v>
      </c>
      <c r="AY3401" s="14">
        <f t="shared" si="392"/>
        <v>2.4200000000000004</v>
      </c>
      <c r="BA3401" s="15">
        <v>41558</v>
      </c>
      <c r="BB3401" s="14">
        <v>242.65029999999999</v>
      </c>
      <c r="BD3401" s="15"/>
    </row>
    <row r="3402" spans="2:56" x14ac:dyDescent="0.2">
      <c r="B3402" s="15">
        <v>41559</v>
      </c>
      <c r="C3402" s="14">
        <v>1.8639999999999999</v>
      </c>
      <c r="E3402" s="15">
        <v>41559</v>
      </c>
      <c r="F3402" s="14">
        <v>2.3780000000000001</v>
      </c>
      <c r="H3402" s="15">
        <v>41559</v>
      </c>
      <c r="I3402" s="14">
        <v>4.29</v>
      </c>
      <c r="K3402" s="15">
        <v>41559</v>
      </c>
      <c r="L3402" s="14">
        <v>4.28</v>
      </c>
      <c r="N3402" s="15">
        <v>41559</v>
      </c>
      <c r="O3402" s="14">
        <v>2.6150000000000002</v>
      </c>
      <c r="Q3402" s="15">
        <v>41559</v>
      </c>
      <c r="R3402" s="14">
        <v>2.2370000000000001</v>
      </c>
      <c r="T3402" s="15">
        <v>41559</v>
      </c>
      <c r="U3402" s="14">
        <v>2.242</v>
      </c>
      <c r="W3402" s="15">
        <v>41559</v>
      </c>
      <c r="X3402" s="14">
        <v>6.2679999999999998</v>
      </c>
      <c r="Z3402" s="15">
        <v>41559</v>
      </c>
      <c r="AA3402" s="14">
        <v>2.0990000000000002</v>
      </c>
      <c r="AC3402" s="14">
        <f t="shared" si="393"/>
        <v>2.9533672176734123</v>
      </c>
      <c r="AE3402" s="15">
        <v>41559</v>
      </c>
      <c r="AF3402" s="14">
        <v>2.6871</v>
      </c>
      <c r="AH3402" s="15">
        <v>41559</v>
      </c>
      <c r="AI3402" s="14">
        <v>2.7370000000000001</v>
      </c>
      <c r="AK3402" s="15">
        <v>41559</v>
      </c>
      <c r="AL3402" s="14">
        <v>1.8599999999999999</v>
      </c>
      <c r="AM3402" s="14">
        <f t="shared" si="388"/>
        <v>1.0933672176734124</v>
      </c>
      <c r="AN3402" s="15">
        <v>41559</v>
      </c>
      <c r="AO3402" s="14">
        <v>2.5840000000000001</v>
      </c>
      <c r="AP3402" s="14">
        <f t="shared" si="389"/>
        <v>0.10309999999999997</v>
      </c>
      <c r="AQ3402" s="15">
        <v>41559</v>
      </c>
      <c r="AR3402" s="14">
        <v>3.35</v>
      </c>
      <c r="AS3402" s="14">
        <f t="shared" si="390"/>
        <v>-0.61299999999999999</v>
      </c>
      <c r="AU3402" s="14">
        <f t="shared" si="394"/>
        <v>4.0000000000000036E-3</v>
      </c>
      <c r="AW3402" s="14">
        <f t="shared" si="391"/>
        <v>2.4300000000000002</v>
      </c>
      <c r="AY3402" s="14">
        <f t="shared" si="392"/>
        <v>2.4200000000000004</v>
      </c>
      <c r="BA3402" s="15">
        <v>41559</v>
      </c>
      <c r="BB3402" s="14">
        <v>242.65029999999999</v>
      </c>
      <c r="BD3402" s="15"/>
    </row>
    <row r="3403" spans="2:56" x14ac:dyDescent="0.2">
      <c r="B3403" s="15">
        <v>41560</v>
      </c>
      <c r="C3403" s="14">
        <v>1.8639999999999999</v>
      </c>
      <c r="E3403" s="15">
        <v>41560</v>
      </c>
      <c r="F3403" s="14">
        <v>2.3780000000000001</v>
      </c>
      <c r="H3403" s="15">
        <v>41560</v>
      </c>
      <c r="I3403" s="14">
        <v>4.29</v>
      </c>
      <c r="K3403" s="15">
        <v>41560</v>
      </c>
      <c r="L3403" s="14">
        <v>4.28</v>
      </c>
      <c r="N3403" s="15">
        <v>41560</v>
      </c>
      <c r="O3403" s="14">
        <v>2.6150000000000002</v>
      </c>
      <c r="Q3403" s="15">
        <v>41560</v>
      </c>
      <c r="R3403" s="14">
        <v>2.2370000000000001</v>
      </c>
      <c r="T3403" s="15">
        <v>41560</v>
      </c>
      <c r="U3403" s="14">
        <v>2.242</v>
      </c>
      <c r="W3403" s="15">
        <v>41560</v>
      </c>
      <c r="X3403" s="14">
        <v>6.2679999999999998</v>
      </c>
      <c r="Z3403" s="15">
        <v>41560</v>
      </c>
      <c r="AA3403" s="14">
        <v>2.0990000000000002</v>
      </c>
      <c r="AC3403" s="14">
        <f t="shared" si="393"/>
        <v>2.9533672176734123</v>
      </c>
      <c r="AE3403" s="15">
        <v>41560</v>
      </c>
      <c r="AF3403" s="14">
        <v>2.6871</v>
      </c>
      <c r="AH3403" s="15">
        <v>41560</v>
      </c>
      <c r="AI3403" s="14">
        <v>2.7370000000000001</v>
      </c>
      <c r="AK3403" s="15">
        <v>41560</v>
      </c>
      <c r="AL3403" s="14">
        <v>1.8599999999999999</v>
      </c>
      <c r="AM3403" s="14">
        <f t="shared" si="388"/>
        <v>1.0933672176734124</v>
      </c>
      <c r="AN3403" s="15">
        <v>41560</v>
      </c>
      <c r="AO3403" s="14">
        <v>2.5840000000000001</v>
      </c>
      <c r="AP3403" s="14">
        <f t="shared" si="389"/>
        <v>0.10309999999999997</v>
      </c>
      <c r="AQ3403" s="15">
        <v>41560</v>
      </c>
      <c r="AR3403" s="14">
        <v>3.35</v>
      </c>
      <c r="AS3403" s="14">
        <f t="shared" si="390"/>
        <v>-0.61299999999999999</v>
      </c>
      <c r="AU3403" s="14">
        <f t="shared" si="394"/>
        <v>4.0000000000000036E-3</v>
      </c>
      <c r="AW3403" s="14">
        <f t="shared" si="391"/>
        <v>2.4300000000000002</v>
      </c>
      <c r="AY3403" s="14">
        <f t="shared" si="392"/>
        <v>2.4200000000000004</v>
      </c>
      <c r="BA3403" s="15">
        <v>41560</v>
      </c>
      <c r="BB3403" s="14">
        <v>242.65029999999999</v>
      </c>
      <c r="BD3403" s="15"/>
    </row>
    <row r="3404" spans="2:56" x14ac:dyDescent="0.2">
      <c r="B3404" s="15">
        <v>41561</v>
      </c>
      <c r="C3404" s="14">
        <v>1.859</v>
      </c>
      <c r="E3404" s="15">
        <v>41561</v>
      </c>
      <c r="F3404" s="14">
        <v>2.3730000000000002</v>
      </c>
      <c r="H3404" s="15">
        <v>41561</v>
      </c>
      <c r="I3404" s="14">
        <v>4.2699999999999996</v>
      </c>
      <c r="K3404" s="15">
        <v>41561</v>
      </c>
      <c r="L3404" s="14">
        <v>4.2590000000000003</v>
      </c>
      <c r="N3404" s="15">
        <v>41561</v>
      </c>
      <c r="O3404" s="14">
        <v>2.6070000000000002</v>
      </c>
      <c r="Q3404" s="15">
        <v>41561</v>
      </c>
      <c r="R3404" s="14">
        <v>2.2309999999999999</v>
      </c>
      <c r="T3404" s="15">
        <v>41561</v>
      </c>
      <c r="U3404" s="14">
        <v>2.238</v>
      </c>
      <c r="W3404" s="15">
        <v>41561</v>
      </c>
      <c r="X3404" s="14">
        <v>6.2140000000000004</v>
      </c>
      <c r="Z3404" s="15">
        <v>41561</v>
      </c>
      <c r="AA3404" s="14">
        <v>2.1019999999999999</v>
      </c>
      <c r="AC3404" s="14">
        <f t="shared" si="393"/>
        <v>2.9419672485709873</v>
      </c>
      <c r="AE3404" s="15">
        <v>41561</v>
      </c>
      <c r="AF3404" s="14">
        <v>2.6871</v>
      </c>
      <c r="AH3404" s="15">
        <v>41561</v>
      </c>
      <c r="AI3404" s="14">
        <v>2.746</v>
      </c>
      <c r="AK3404" s="15">
        <v>41561</v>
      </c>
      <c r="AL3404" s="14">
        <v>1.8574999999999999</v>
      </c>
      <c r="AM3404" s="14">
        <f t="shared" si="388"/>
        <v>1.0844672485709874</v>
      </c>
      <c r="AN3404" s="15">
        <v>41561</v>
      </c>
      <c r="AO3404" s="14">
        <v>2.5625</v>
      </c>
      <c r="AP3404" s="14">
        <f t="shared" si="389"/>
        <v>0.12460000000000004</v>
      </c>
      <c r="AQ3404" s="15">
        <v>41561</v>
      </c>
      <c r="AR3404" s="14">
        <v>3.355</v>
      </c>
      <c r="AS3404" s="14">
        <f t="shared" si="390"/>
        <v>-0.60899999999999999</v>
      </c>
      <c r="AU3404" s="14">
        <f t="shared" si="394"/>
        <v>1.5000000000000568E-3</v>
      </c>
      <c r="AW3404" s="14">
        <f t="shared" si="391"/>
        <v>2.4124999999999996</v>
      </c>
      <c r="AY3404" s="14">
        <f t="shared" si="392"/>
        <v>2.4015000000000004</v>
      </c>
      <c r="BA3404" s="15">
        <v>41561</v>
      </c>
      <c r="BB3404" s="14">
        <v>241.10849999999999</v>
      </c>
      <c r="BD3404" s="15"/>
    </row>
    <row r="3405" spans="2:56" x14ac:dyDescent="0.2">
      <c r="B3405" s="15">
        <v>41562</v>
      </c>
      <c r="C3405" s="14">
        <v>1.9140000000000001</v>
      </c>
      <c r="E3405" s="15">
        <v>41562</v>
      </c>
      <c r="F3405" s="14">
        <v>2.4180000000000001</v>
      </c>
      <c r="H3405" s="15">
        <v>41562</v>
      </c>
      <c r="I3405" s="14">
        <v>4.3109999999999999</v>
      </c>
      <c r="K3405" s="15">
        <v>41562</v>
      </c>
      <c r="L3405" s="14">
        <v>4.25</v>
      </c>
      <c r="N3405" s="15">
        <v>41562</v>
      </c>
      <c r="O3405" s="14">
        <v>2.653</v>
      </c>
      <c r="Q3405" s="15">
        <v>41562</v>
      </c>
      <c r="R3405" s="14">
        <v>2.2789999999999999</v>
      </c>
      <c r="T3405" s="15">
        <v>41562</v>
      </c>
      <c r="U3405" s="14">
        <v>2.2869999999999999</v>
      </c>
      <c r="W3405" s="15">
        <v>41562</v>
      </c>
      <c r="X3405" s="14">
        <v>6.2210000000000001</v>
      </c>
      <c r="Z3405" s="15">
        <v>41562</v>
      </c>
      <c r="AA3405" s="14">
        <v>2.1539999999999999</v>
      </c>
      <c r="AC3405" s="14">
        <f t="shared" si="393"/>
        <v>2.9783891549513357</v>
      </c>
      <c r="AE3405" s="15">
        <v>41562</v>
      </c>
      <c r="AF3405" s="14">
        <v>2.7275999999999998</v>
      </c>
      <c r="AH3405" s="15">
        <v>41562</v>
      </c>
      <c r="AI3405" s="14">
        <v>2.8050000000000002</v>
      </c>
      <c r="AK3405" s="15">
        <v>41562</v>
      </c>
      <c r="AL3405" s="14">
        <v>1.863</v>
      </c>
      <c r="AM3405" s="14">
        <f t="shared" si="388"/>
        <v>1.1153891549513357</v>
      </c>
      <c r="AN3405" s="15">
        <v>41562</v>
      </c>
      <c r="AO3405" s="14">
        <v>2.5750000000000002</v>
      </c>
      <c r="AP3405" s="14">
        <f t="shared" si="389"/>
        <v>0.15259999999999962</v>
      </c>
      <c r="AQ3405" s="15">
        <v>41562</v>
      </c>
      <c r="AR3405" s="14">
        <v>3.3475000000000001</v>
      </c>
      <c r="AS3405" s="14">
        <f t="shared" si="390"/>
        <v>-0.54249999999999998</v>
      </c>
      <c r="AU3405" s="14">
        <f t="shared" si="394"/>
        <v>5.1000000000000156E-2</v>
      </c>
      <c r="AW3405" s="14">
        <f t="shared" si="391"/>
        <v>2.448</v>
      </c>
      <c r="AY3405" s="14">
        <f t="shared" si="392"/>
        <v>2.387</v>
      </c>
      <c r="BA3405" s="15">
        <v>41562</v>
      </c>
      <c r="BB3405" s="14">
        <v>239.7252</v>
      </c>
      <c r="BD3405" s="15"/>
    </row>
    <row r="3406" spans="2:56" x14ac:dyDescent="0.2">
      <c r="B3406" s="15">
        <v>41563</v>
      </c>
      <c r="C3406" s="14">
        <v>1.929</v>
      </c>
      <c r="E3406" s="15">
        <v>41563</v>
      </c>
      <c r="F3406" s="14">
        <v>2.4319999999999999</v>
      </c>
      <c r="H3406" s="15">
        <v>41563</v>
      </c>
      <c r="I3406" s="14">
        <v>4.2990000000000004</v>
      </c>
      <c r="K3406" s="15">
        <v>41563</v>
      </c>
      <c r="L3406" s="14">
        <v>4.2480000000000002</v>
      </c>
      <c r="N3406" s="15">
        <v>41563</v>
      </c>
      <c r="O3406" s="14">
        <v>2.669</v>
      </c>
      <c r="Q3406" s="15">
        <v>41563</v>
      </c>
      <c r="R3406" s="14">
        <v>2.29</v>
      </c>
      <c r="T3406" s="15">
        <v>41563</v>
      </c>
      <c r="U3406" s="14">
        <v>2.306</v>
      </c>
      <c r="W3406" s="15">
        <v>41563</v>
      </c>
      <c r="X3406" s="14">
        <v>6.1859999999999999</v>
      </c>
      <c r="Z3406" s="15">
        <v>41563</v>
      </c>
      <c r="AA3406" s="14">
        <v>2.17</v>
      </c>
      <c r="AC3406" s="14">
        <f t="shared" si="393"/>
        <v>2.9848373242700443</v>
      </c>
      <c r="AE3406" s="15">
        <v>41563</v>
      </c>
      <c r="AF3406" s="14">
        <v>2.6633</v>
      </c>
      <c r="AH3406" s="15">
        <v>41563</v>
      </c>
      <c r="AI3406" s="14">
        <v>2.8330000000000002</v>
      </c>
      <c r="AK3406" s="15">
        <v>41563</v>
      </c>
      <c r="AL3406" s="14">
        <v>1.863</v>
      </c>
      <c r="AM3406" s="14">
        <f t="shared" si="388"/>
        <v>1.1218373242700443</v>
      </c>
      <c r="AN3406" s="15">
        <v>41563</v>
      </c>
      <c r="AO3406" s="14">
        <v>2.5489999999999999</v>
      </c>
      <c r="AP3406" s="14">
        <f t="shared" si="389"/>
        <v>0.11430000000000007</v>
      </c>
      <c r="AQ3406" s="15">
        <v>41563</v>
      </c>
      <c r="AR3406" s="14">
        <v>3.3525</v>
      </c>
      <c r="AS3406" s="14">
        <f t="shared" si="390"/>
        <v>-0.51949999999999985</v>
      </c>
      <c r="AU3406" s="14">
        <f t="shared" si="394"/>
        <v>6.6000000000000059E-2</v>
      </c>
      <c r="AW3406" s="14">
        <f t="shared" si="391"/>
        <v>2.4360000000000004</v>
      </c>
      <c r="AY3406" s="14">
        <f t="shared" si="392"/>
        <v>2.3850000000000002</v>
      </c>
      <c r="BA3406" s="15">
        <v>41563</v>
      </c>
      <c r="BB3406" s="14">
        <v>237.02889999999999</v>
      </c>
      <c r="BD3406" s="15"/>
    </row>
    <row r="3407" spans="2:56" x14ac:dyDescent="0.2">
      <c r="B3407" s="15">
        <v>41564</v>
      </c>
      <c r="C3407" s="14">
        <v>1.867</v>
      </c>
      <c r="E3407" s="15">
        <v>41564</v>
      </c>
      <c r="F3407" s="14">
        <v>2.3820000000000001</v>
      </c>
      <c r="H3407" s="15">
        <v>41564</v>
      </c>
      <c r="I3407" s="14">
        <v>4.2949999999999999</v>
      </c>
      <c r="K3407" s="15">
        <v>41564</v>
      </c>
      <c r="L3407" s="14">
        <v>4.1980000000000004</v>
      </c>
      <c r="N3407" s="15">
        <v>41564</v>
      </c>
      <c r="O3407" s="14">
        <v>2.6160000000000001</v>
      </c>
      <c r="Q3407" s="15">
        <v>41564</v>
      </c>
      <c r="R3407" s="14">
        <v>2.238</v>
      </c>
      <c r="T3407" s="15">
        <v>41564</v>
      </c>
      <c r="U3407" s="14">
        <v>2.2570000000000001</v>
      </c>
      <c r="W3407" s="15">
        <v>41564</v>
      </c>
      <c r="X3407" s="14">
        <v>6.2309999999999999</v>
      </c>
      <c r="Z3407" s="15">
        <v>41564</v>
      </c>
      <c r="AA3407" s="14">
        <v>2.1120000000000001</v>
      </c>
      <c r="AC3407" s="14">
        <f t="shared" si="393"/>
        <v>2.9399757454039857</v>
      </c>
      <c r="AE3407" s="15">
        <v>41564</v>
      </c>
      <c r="AF3407" s="14">
        <v>2.5893999999999999</v>
      </c>
      <c r="AH3407" s="15">
        <v>41564</v>
      </c>
      <c r="AI3407" s="14">
        <v>2.746</v>
      </c>
      <c r="AK3407" s="15">
        <v>41564</v>
      </c>
      <c r="AL3407" s="14">
        <v>1.8580000000000001</v>
      </c>
      <c r="AM3407" s="14">
        <f t="shared" si="388"/>
        <v>1.0819757454039856</v>
      </c>
      <c r="AN3407" s="15">
        <v>41564</v>
      </c>
      <c r="AO3407" s="14">
        <v>2.536</v>
      </c>
      <c r="AP3407" s="14">
        <f t="shared" si="389"/>
        <v>5.3399999999999892E-2</v>
      </c>
      <c r="AQ3407" s="15">
        <v>41564</v>
      </c>
      <c r="AR3407" s="14">
        <v>3.3374999999999999</v>
      </c>
      <c r="AS3407" s="14">
        <f t="shared" si="390"/>
        <v>-0.59149999999999991</v>
      </c>
      <c r="AU3407" s="14">
        <f t="shared" si="394"/>
        <v>8.999999999999897E-3</v>
      </c>
      <c r="AW3407" s="14">
        <f t="shared" si="391"/>
        <v>2.4369999999999998</v>
      </c>
      <c r="AY3407" s="14">
        <f t="shared" si="392"/>
        <v>2.3400000000000003</v>
      </c>
      <c r="BA3407" s="15">
        <v>41564</v>
      </c>
      <c r="BB3407" s="14">
        <v>242.75530000000001</v>
      </c>
      <c r="BD3407" s="15"/>
    </row>
    <row r="3408" spans="2:56" x14ac:dyDescent="0.2">
      <c r="B3408" s="15">
        <v>41565</v>
      </c>
      <c r="C3408" s="14">
        <v>1.831</v>
      </c>
      <c r="E3408" s="15">
        <v>41565</v>
      </c>
      <c r="F3408" s="14">
        <v>2.3460000000000001</v>
      </c>
      <c r="H3408" s="15">
        <v>41565</v>
      </c>
      <c r="I3408" s="14">
        <v>4.2590000000000003</v>
      </c>
      <c r="K3408" s="15">
        <v>41565</v>
      </c>
      <c r="L3408" s="14">
        <v>4.1660000000000004</v>
      </c>
      <c r="N3408" s="15">
        <v>41565</v>
      </c>
      <c r="O3408" s="14">
        <v>2.5910000000000002</v>
      </c>
      <c r="Q3408" s="15">
        <v>41565</v>
      </c>
      <c r="R3408" s="14">
        <v>2.1890000000000001</v>
      </c>
      <c r="T3408" s="15">
        <v>41565</v>
      </c>
      <c r="U3408" s="14">
        <v>2.2189999999999999</v>
      </c>
      <c r="W3408" s="15">
        <v>41565</v>
      </c>
      <c r="X3408" s="14">
        <v>6.274</v>
      </c>
      <c r="Z3408" s="15">
        <v>41565</v>
      </c>
      <c r="AA3408" s="14">
        <v>2.0630000000000002</v>
      </c>
      <c r="AC3408" s="14">
        <f t="shared" si="393"/>
        <v>2.9061648385601737</v>
      </c>
      <c r="AE3408" s="15">
        <v>41565</v>
      </c>
      <c r="AF3408" s="14">
        <v>2.5777000000000001</v>
      </c>
      <c r="AH3408" s="15">
        <v>41565</v>
      </c>
      <c r="AI3408" s="14">
        <v>2.7149999999999999</v>
      </c>
      <c r="AK3408" s="15">
        <v>41565</v>
      </c>
      <c r="AL3408" s="14">
        <v>1.85</v>
      </c>
      <c r="AM3408" s="14">
        <f t="shared" si="388"/>
        <v>1.0561648385601736</v>
      </c>
      <c r="AN3408" s="15">
        <v>41565</v>
      </c>
      <c r="AO3408" s="14">
        <v>2.5540000000000003</v>
      </c>
      <c r="AP3408" s="14">
        <f t="shared" si="389"/>
        <v>2.3699999999999832E-2</v>
      </c>
      <c r="AQ3408" s="15">
        <v>41565</v>
      </c>
      <c r="AR3408" s="14">
        <v>3.335</v>
      </c>
      <c r="AS3408" s="14">
        <f t="shared" si="390"/>
        <v>-0.62000000000000011</v>
      </c>
      <c r="AU3408" s="14">
        <f t="shared" si="394"/>
        <v>-1.9000000000000128E-2</v>
      </c>
      <c r="AW3408" s="14">
        <f t="shared" si="391"/>
        <v>2.4090000000000003</v>
      </c>
      <c r="AY3408" s="14">
        <f t="shared" si="392"/>
        <v>2.3160000000000003</v>
      </c>
      <c r="BA3408" s="15">
        <v>41565</v>
      </c>
      <c r="BB3408" s="14">
        <v>242.78970000000001</v>
      </c>
      <c r="BD3408" s="15"/>
    </row>
    <row r="3409" spans="2:56" x14ac:dyDescent="0.2">
      <c r="B3409" s="15">
        <v>41566</v>
      </c>
      <c r="C3409" s="14">
        <v>1.831</v>
      </c>
      <c r="E3409" s="15">
        <v>41566</v>
      </c>
      <c r="F3409" s="14">
        <v>2.3460000000000001</v>
      </c>
      <c r="H3409" s="15">
        <v>41566</v>
      </c>
      <c r="I3409" s="14">
        <v>4.2590000000000003</v>
      </c>
      <c r="K3409" s="15">
        <v>41566</v>
      </c>
      <c r="L3409" s="14">
        <v>4.1660000000000004</v>
      </c>
      <c r="N3409" s="15">
        <v>41566</v>
      </c>
      <c r="O3409" s="14">
        <v>2.5910000000000002</v>
      </c>
      <c r="Q3409" s="15">
        <v>41566</v>
      </c>
      <c r="R3409" s="14">
        <v>2.1890000000000001</v>
      </c>
      <c r="T3409" s="15">
        <v>41566</v>
      </c>
      <c r="U3409" s="14">
        <v>2.2189999999999999</v>
      </c>
      <c r="W3409" s="15">
        <v>41566</v>
      </c>
      <c r="X3409" s="14">
        <v>6.274</v>
      </c>
      <c r="Z3409" s="15">
        <v>41566</v>
      </c>
      <c r="AA3409" s="14">
        <v>2.0630000000000002</v>
      </c>
      <c r="AC3409" s="14">
        <f t="shared" si="393"/>
        <v>2.9061648385601737</v>
      </c>
      <c r="AE3409" s="15">
        <v>41566</v>
      </c>
      <c r="AF3409" s="14">
        <v>2.5777000000000001</v>
      </c>
      <c r="AH3409" s="15">
        <v>41566</v>
      </c>
      <c r="AI3409" s="14">
        <v>2.7149999999999999</v>
      </c>
      <c r="AK3409" s="15">
        <v>41566</v>
      </c>
      <c r="AL3409" s="14">
        <v>1.85</v>
      </c>
      <c r="AM3409" s="14">
        <f t="shared" si="388"/>
        <v>1.0561648385601736</v>
      </c>
      <c r="AN3409" s="15">
        <v>41566</v>
      </c>
      <c r="AO3409" s="14">
        <v>2.5540000000000003</v>
      </c>
      <c r="AP3409" s="14">
        <f t="shared" si="389"/>
        <v>2.3699999999999832E-2</v>
      </c>
      <c r="AQ3409" s="15">
        <v>41566</v>
      </c>
      <c r="AR3409" s="14">
        <v>3.335</v>
      </c>
      <c r="AS3409" s="14">
        <f t="shared" si="390"/>
        <v>-0.62000000000000011</v>
      </c>
      <c r="AU3409" s="14">
        <f t="shared" si="394"/>
        <v>-1.9000000000000128E-2</v>
      </c>
      <c r="AW3409" s="14">
        <f t="shared" si="391"/>
        <v>2.4090000000000003</v>
      </c>
      <c r="AY3409" s="14">
        <f t="shared" si="392"/>
        <v>2.3160000000000003</v>
      </c>
      <c r="BA3409" s="15">
        <v>41566</v>
      </c>
      <c r="BB3409" s="14">
        <v>242.78970000000001</v>
      </c>
      <c r="BD3409" s="15"/>
    </row>
    <row r="3410" spans="2:56" x14ac:dyDescent="0.2">
      <c r="B3410" s="15">
        <v>41567</v>
      </c>
      <c r="C3410" s="14">
        <v>1.831</v>
      </c>
      <c r="E3410" s="15">
        <v>41567</v>
      </c>
      <c r="F3410" s="14">
        <v>2.3460000000000001</v>
      </c>
      <c r="H3410" s="15">
        <v>41567</v>
      </c>
      <c r="I3410" s="14">
        <v>4.2590000000000003</v>
      </c>
      <c r="K3410" s="15">
        <v>41567</v>
      </c>
      <c r="L3410" s="14">
        <v>4.1660000000000004</v>
      </c>
      <c r="N3410" s="15">
        <v>41567</v>
      </c>
      <c r="O3410" s="14">
        <v>2.5910000000000002</v>
      </c>
      <c r="Q3410" s="15">
        <v>41567</v>
      </c>
      <c r="R3410" s="14">
        <v>2.1890000000000001</v>
      </c>
      <c r="T3410" s="15">
        <v>41567</v>
      </c>
      <c r="U3410" s="14">
        <v>2.2189999999999999</v>
      </c>
      <c r="W3410" s="15">
        <v>41567</v>
      </c>
      <c r="X3410" s="14">
        <v>6.274</v>
      </c>
      <c r="Z3410" s="15">
        <v>41567</v>
      </c>
      <c r="AA3410" s="14">
        <v>2.0630000000000002</v>
      </c>
      <c r="AC3410" s="14">
        <f t="shared" si="393"/>
        <v>2.9061648385601737</v>
      </c>
      <c r="AE3410" s="15">
        <v>41567</v>
      </c>
      <c r="AF3410" s="14">
        <v>2.5777000000000001</v>
      </c>
      <c r="AH3410" s="15">
        <v>41567</v>
      </c>
      <c r="AI3410" s="14">
        <v>2.7149999999999999</v>
      </c>
      <c r="AK3410" s="15">
        <v>41567</v>
      </c>
      <c r="AL3410" s="14">
        <v>1.85</v>
      </c>
      <c r="AM3410" s="14">
        <f t="shared" si="388"/>
        <v>1.0561648385601736</v>
      </c>
      <c r="AN3410" s="15">
        <v>41567</v>
      </c>
      <c r="AO3410" s="14">
        <v>2.5540000000000003</v>
      </c>
      <c r="AP3410" s="14">
        <f t="shared" si="389"/>
        <v>2.3699999999999832E-2</v>
      </c>
      <c r="AQ3410" s="15">
        <v>41567</v>
      </c>
      <c r="AR3410" s="14">
        <v>3.335</v>
      </c>
      <c r="AS3410" s="14">
        <f t="shared" si="390"/>
        <v>-0.62000000000000011</v>
      </c>
      <c r="AU3410" s="14">
        <f t="shared" si="394"/>
        <v>-1.9000000000000128E-2</v>
      </c>
      <c r="AW3410" s="14">
        <f t="shared" si="391"/>
        <v>2.4090000000000003</v>
      </c>
      <c r="AY3410" s="14">
        <f t="shared" si="392"/>
        <v>2.3160000000000003</v>
      </c>
      <c r="BA3410" s="15">
        <v>41567</v>
      </c>
      <c r="BB3410" s="14">
        <v>242.78970000000001</v>
      </c>
      <c r="BD3410" s="15"/>
    </row>
    <row r="3411" spans="2:56" x14ac:dyDescent="0.2">
      <c r="B3411" s="15">
        <v>41568</v>
      </c>
      <c r="C3411" s="14">
        <v>1.8479999999999999</v>
      </c>
      <c r="E3411" s="15">
        <v>41568</v>
      </c>
      <c r="F3411" s="14">
        <v>2.355</v>
      </c>
      <c r="H3411" s="15">
        <v>41568</v>
      </c>
      <c r="I3411" s="14">
        <v>4.2780000000000005</v>
      </c>
      <c r="K3411" s="15">
        <v>41568</v>
      </c>
      <c r="L3411" s="14">
        <v>4.1920000000000002</v>
      </c>
      <c r="N3411" s="15">
        <v>41568</v>
      </c>
      <c r="O3411" s="14">
        <v>2.62</v>
      </c>
      <c r="Q3411" s="15">
        <v>41568</v>
      </c>
      <c r="R3411" s="14">
        <v>2.2050000000000001</v>
      </c>
      <c r="T3411" s="15">
        <v>41568</v>
      </c>
      <c r="U3411" s="14">
        <v>2.2330000000000001</v>
      </c>
      <c r="W3411" s="15">
        <v>41568</v>
      </c>
      <c r="X3411" s="14">
        <v>6.1559999999999997</v>
      </c>
      <c r="Z3411" s="15">
        <v>41568</v>
      </c>
      <c r="AA3411" s="14">
        <v>2.0779999999999998</v>
      </c>
      <c r="AC3411" s="14">
        <f t="shared" si="393"/>
        <v>2.9200359956743394</v>
      </c>
      <c r="AE3411" s="15">
        <v>41568</v>
      </c>
      <c r="AF3411" s="14">
        <v>2.6013999999999999</v>
      </c>
      <c r="AH3411" s="15">
        <v>41568</v>
      </c>
      <c r="AI3411" s="14">
        <v>2.7370000000000001</v>
      </c>
      <c r="AK3411" s="15">
        <v>41568</v>
      </c>
      <c r="AL3411" s="14">
        <v>1.855</v>
      </c>
      <c r="AM3411" s="14">
        <f t="shared" si="388"/>
        <v>1.0650359956743394</v>
      </c>
      <c r="AN3411" s="15">
        <v>41568</v>
      </c>
      <c r="AO3411" s="14">
        <v>2.5594999999999999</v>
      </c>
      <c r="AP3411" s="14">
        <f t="shared" si="389"/>
        <v>4.1900000000000048E-2</v>
      </c>
      <c r="AQ3411" s="15">
        <v>41568</v>
      </c>
      <c r="AR3411" s="14">
        <v>3.35</v>
      </c>
      <c r="AS3411" s="14">
        <f t="shared" si="390"/>
        <v>-0.61299999999999999</v>
      </c>
      <c r="AU3411" s="14">
        <f t="shared" si="394"/>
        <v>-7.0000000000001172E-3</v>
      </c>
      <c r="AW3411" s="14">
        <f t="shared" si="391"/>
        <v>2.4230000000000005</v>
      </c>
      <c r="AY3411" s="14">
        <f t="shared" si="392"/>
        <v>2.3370000000000002</v>
      </c>
      <c r="BA3411" s="15">
        <v>41568</v>
      </c>
      <c r="BB3411" s="14">
        <v>243.04060000000001</v>
      </c>
      <c r="BD3411" s="15"/>
    </row>
    <row r="3412" spans="2:56" x14ac:dyDescent="0.2">
      <c r="B3412" s="15">
        <v>41569</v>
      </c>
      <c r="C3412" s="14">
        <v>1.796</v>
      </c>
      <c r="E3412" s="15">
        <v>41569</v>
      </c>
      <c r="F3412" s="14">
        <v>2.29</v>
      </c>
      <c r="H3412" s="15">
        <v>41569</v>
      </c>
      <c r="I3412" s="14">
        <v>4.1989999999999998</v>
      </c>
      <c r="K3412" s="15">
        <v>41569</v>
      </c>
      <c r="L3412" s="14">
        <v>4.0999999999999996</v>
      </c>
      <c r="N3412" s="15">
        <v>41569</v>
      </c>
      <c r="O3412" s="14">
        <v>2.5499999999999998</v>
      </c>
      <c r="Q3412" s="15">
        <v>41569</v>
      </c>
      <c r="R3412" s="14">
        <v>2.1390000000000002</v>
      </c>
      <c r="T3412" s="15">
        <v>41569</v>
      </c>
      <c r="U3412" s="14">
        <v>2.169</v>
      </c>
      <c r="W3412" s="15">
        <v>41569</v>
      </c>
      <c r="X3412" s="14">
        <v>6.1849999999999996</v>
      </c>
      <c r="Z3412" s="15">
        <v>41569</v>
      </c>
      <c r="AA3412" s="14">
        <v>2.0169999999999999</v>
      </c>
      <c r="AC3412" s="14">
        <f t="shared" si="393"/>
        <v>2.8539840877491116</v>
      </c>
      <c r="AE3412" s="15">
        <v>41569</v>
      </c>
      <c r="AF3412" s="14">
        <v>2.5124</v>
      </c>
      <c r="AH3412" s="15">
        <v>41569</v>
      </c>
      <c r="AI3412" s="14">
        <v>2.6379999999999999</v>
      </c>
      <c r="AK3412" s="15">
        <v>41569</v>
      </c>
      <c r="AL3412" s="14">
        <v>1.85</v>
      </c>
      <c r="AM3412" s="14">
        <f t="shared" si="388"/>
        <v>1.0039840877491115</v>
      </c>
      <c r="AN3412" s="15">
        <v>41569</v>
      </c>
      <c r="AO3412" s="14">
        <v>2.5425</v>
      </c>
      <c r="AP3412" s="14">
        <f t="shared" si="389"/>
        <v>-3.0100000000000016E-2</v>
      </c>
      <c r="AQ3412" s="15">
        <v>41569</v>
      </c>
      <c r="AR3412" s="14">
        <v>3.3475000000000001</v>
      </c>
      <c r="AS3412" s="14">
        <f t="shared" si="390"/>
        <v>-0.70950000000000024</v>
      </c>
      <c r="AU3412" s="14">
        <f t="shared" si="394"/>
        <v>-5.4000000000000048E-2</v>
      </c>
      <c r="AW3412" s="14">
        <f t="shared" si="391"/>
        <v>2.3489999999999998</v>
      </c>
      <c r="AY3412" s="14">
        <f t="shared" si="392"/>
        <v>2.2499999999999996</v>
      </c>
      <c r="BA3412" s="15">
        <v>41569</v>
      </c>
      <c r="BB3412" s="14">
        <v>240.35929999999999</v>
      </c>
      <c r="BD3412" s="15"/>
    </row>
    <row r="3413" spans="2:56" x14ac:dyDescent="0.2">
      <c r="B3413" s="15">
        <v>41570</v>
      </c>
      <c r="C3413" s="14">
        <v>1.766</v>
      </c>
      <c r="E3413" s="15">
        <v>41570</v>
      </c>
      <c r="F3413" s="14">
        <v>2.2589999999999999</v>
      </c>
      <c r="H3413" s="15">
        <v>41570</v>
      </c>
      <c r="I3413" s="14">
        <v>4.133</v>
      </c>
      <c r="K3413" s="15">
        <v>41570</v>
      </c>
      <c r="L3413" s="14">
        <v>4.117</v>
      </c>
      <c r="N3413" s="15">
        <v>41570</v>
      </c>
      <c r="O3413" s="14">
        <v>2.5249999999999999</v>
      </c>
      <c r="Q3413" s="15">
        <v>41570</v>
      </c>
      <c r="R3413" s="14">
        <v>2.1120000000000001</v>
      </c>
      <c r="T3413" s="15">
        <v>41570</v>
      </c>
      <c r="U3413" s="14">
        <v>2.1339999999999999</v>
      </c>
      <c r="W3413" s="15">
        <v>41570</v>
      </c>
      <c r="X3413" s="14">
        <v>6.1909999999999998</v>
      </c>
      <c r="Z3413" s="15">
        <v>41570</v>
      </c>
      <c r="AA3413" s="14">
        <v>1.9830000000000001</v>
      </c>
      <c r="AC3413" s="14">
        <f t="shared" si="393"/>
        <v>2.8289022091765799</v>
      </c>
      <c r="AE3413" s="15">
        <v>41570</v>
      </c>
      <c r="AF3413" s="14">
        <v>2.5015999999999998</v>
      </c>
      <c r="AH3413" s="15">
        <v>41570</v>
      </c>
      <c r="AI3413" s="14">
        <v>2.597</v>
      </c>
      <c r="AK3413" s="15">
        <v>41570</v>
      </c>
      <c r="AL3413" s="14">
        <v>1.85</v>
      </c>
      <c r="AM3413" s="14">
        <f t="shared" si="388"/>
        <v>0.97890220917657977</v>
      </c>
      <c r="AN3413" s="15">
        <v>41570</v>
      </c>
      <c r="AO3413" s="14">
        <v>2.5215000000000001</v>
      </c>
      <c r="AP3413" s="14">
        <f t="shared" si="389"/>
        <v>-1.9900000000000251E-2</v>
      </c>
      <c r="AQ3413" s="15">
        <v>41570</v>
      </c>
      <c r="AR3413" s="14">
        <v>3.331</v>
      </c>
      <c r="AS3413" s="14">
        <f t="shared" si="390"/>
        <v>-0.73399999999999999</v>
      </c>
      <c r="AU3413" s="14">
        <f t="shared" si="394"/>
        <v>-8.4000000000000075E-2</v>
      </c>
      <c r="AW3413" s="14">
        <f t="shared" si="391"/>
        <v>2.2829999999999999</v>
      </c>
      <c r="AY3413" s="14">
        <f t="shared" si="392"/>
        <v>2.2669999999999999</v>
      </c>
      <c r="BA3413" s="15">
        <v>41570</v>
      </c>
      <c r="BB3413" s="14">
        <v>236.72909999999999</v>
      </c>
      <c r="BD3413" s="15"/>
    </row>
    <row r="3414" spans="2:56" x14ac:dyDescent="0.2">
      <c r="B3414" s="15">
        <v>41571</v>
      </c>
      <c r="C3414" s="14">
        <v>1.7650000000000001</v>
      </c>
      <c r="E3414" s="15">
        <v>41571</v>
      </c>
      <c r="F3414" s="14">
        <v>2.2570000000000001</v>
      </c>
      <c r="H3414" s="15">
        <v>41571</v>
      </c>
      <c r="I3414" s="14">
        <v>4.1360000000000001</v>
      </c>
      <c r="K3414" s="15">
        <v>41571</v>
      </c>
      <c r="L3414" s="14">
        <v>4.1520000000000001</v>
      </c>
      <c r="N3414" s="15">
        <v>41571</v>
      </c>
      <c r="O3414" s="14">
        <v>2.524</v>
      </c>
      <c r="Q3414" s="15">
        <v>41571</v>
      </c>
      <c r="R3414" s="14">
        <v>2.1110000000000002</v>
      </c>
      <c r="T3414" s="15">
        <v>41571</v>
      </c>
      <c r="U3414" s="14">
        <v>2.137</v>
      </c>
      <c r="W3414" s="15">
        <v>41571</v>
      </c>
      <c r="X3414" s="14">
        <v>6.17</v>
      </c>
      <c r="Z3414" s="15">
        <v>41571</v>
      </c>
      <c r="AA3414" s="14">
        <v>1.9809999999999999</v>
      </c>
      <c r="AC3414" s="14">
        <f t="shared" si="393"/>
        <v>2.8346400432566043</v>
      </c>
      <c r="AE3414" s="15">
        <v>41571</v>
      </c>
      <c r="AF3414" s="14">
        <v>2.5197000000000003</v>
      </c>
      <c r="AH3414" s="15">
        <v>41571</v>
      </c>
      <c r="AI3414" s="14">
        <v>2.629</v>
      </c>
      <c r="AK3414" s="15">
        <v>41571</v>
      </c>
      <c r="AL3414" s="14">
        <v>1.855</v>
      </c>
      <c r="AM3414" s="14">
        <f t="shared" si="388"/>
        <v>0.97964004325660436</v>
      </c>
      <c r="AN3414" s="15">
        <v>41571</v>
      </c>
      <c r="AO3414" s="14">
        <v>2.5455000000000001</v>
      </c>
      <c r="AP3414" s="14">
        <f t="shared" si="389"/>
        <v>-2.5799999999999823E-2</v>
      </c>
      <c r="AQ3414" s="15">
        <v>41571</v>
      </c>
      <c r="AR3414" s="14">
        <v>3.35</v>
      </c>
      <c r="AS3414" s="14">
        <f t="shared" si="390"/>
        <v>-0.72100000000000009</v>
      </c>
      <c r="AU3414" s="14">
        <f t="shared" si="394"/>
        <v>-8.9999999999999858E-2</v>
      </c>
      <c r="AW3414" s="14">
        <f t="shared" si="391"/>
        <v>2.2810000000000001</v>
      </c>
      <c r="AY3414" s="14">
        <f t="shared" si="392"/>
        <v>2.2970000000000002</v>
      </c>
      <c r="BA3414" s="15">
        <v>41571</v>
      </c>
      <c r="BB3414" s="14">
        <v>237.14609999999999</v>
      </c>
      <c r="BD3414" s="15"/>
    </row>
    <row r="3415" spans="2:56" x14ac:dyDescent="0.2">
      <c r="B3415" s="15">
        <v>41572</v>
      </c>
      <c r="C3415" s="14">
        <v>1.7549999999999999</v>
      </c>
      <c r="E3415" s="15">
        <v>41572</v>
      </c>
      <c r="F3415" s="14">
        <v>2.2530000000000001</v>
      </c>
      <c r="H3415" s="15">
        <v>41572</v>
      </c>
      <c r="I3415" s="14">
        <v>4.16</v>
      </c>
      <c r="K3415" s="15">
        <v>41572</v>
      </c>
      <c r="L3415" s="14">
        <v>4.2240000000000002</v>
      </c>
      <c r="N3415" s="15">
        <v>41572</v>
      </c>
      <c r="O3415" s="14">
        <v>2.5179999999999998</v>
      </c>
      <c r="Q3415" s="15">
        <v>41572</v>
      </c>
      <c r="R3415" s="14">
        <v>2.109</v>
      </c>
      <c r="T3415" s="15">
        <v>41572</v>
      </c>
      <c r="U3415" s="14">
        <v>2.137</v>
      </c>
      <c r="W3415" s="15">
        <v>41572</v>
      </c>
      <c r="X3415" s="14">
        <v>6.1669999999999998</v>
      </c>
      <c r="Z3415" s="15">
        <v>41572</v>
      </c>
      <c r="AA3415" s="14">
        <v>1.9790000000000001</v>
      </c>
      <c r="AC3415" s="14">
        <f t="shared" si="393"/>
        <v>2.8474835470415574</v>
      </c>
      <c r="AE3415" s="15">
        <v>41572</v>
      </c>
      <c r="AF3415" s="14">
        <v>2.5087999999999999</v>
      </c>
      <c r="AH3415" s="15">
        <v>41572</v>
      </c>
      <c r="AI3415" s="14">
        <v>2.6139999999999999</v>
      </c>
      <c r="AK3415" s="15">
        <v>41572</v>
      </c>
      <c r="AL3415" s="14">
        <v>1.8519999999999999</v>
      </c>
      <c r="AM3415" s="14">
        <f t="shared" si="388"/>
        <v>0.9954835470415575</v>
      </c>
      <c r="AN3415" s="15">
        <v>41572</v>
      </c>
      <c r="AO3415" s="14">
        <v>2.5615000000000001</v>
      </c>
      <c r="AP3415" s="14">
        <f t="shared" si="389"/>
        <v>-5.2700000000000191E-2</v>
      </c>
      <c r="AQ3415" s="15">
        <v>41572</v>
      </c>
      <c r="AR3415" s="14">
        <v>3.3475000000000001</v>
      </c>
      <c r="AS3415" s="14">
        <f t="shared" si="390"/>
        <v>-0.73350000000000026</v>
      </c>
      <c r="AU3415" s="14">
        <f t="shared" si="394"/>
        <v>-9.6999999999999975E-2</v>
      </c>
      <c r="AW3415" s="14">
        <f t="shared" si="391"/>
        <v>2.3080000000000003</v>
      </c>
      <c r="AY3415" s="14">
        <f t="shared" si="392"/>
        <v>2.3720000000000003</v>
      </c>
      <c r="BA3415" s="15">
        <v>41572</v>
      </c>
      <c r="BB3415" s="14">
        <v>240.41730000000001</v>
      </c>
      <c r="BD3415" s="15"/>
    </row>
    <row r="3416" spans="2:56" x14ac:dyDescent="0.2">
      <c r="B3416" s="15">
        <v>41573</v>
      </c>
      <c r="C3416" s="14">
        <v>1.7549999999999999</v>
      </c>
      <c r="E3416" s="15">
        <v>41573</v>
      </c>
      <c r="F3416" s="14">
        <v>2.2530000000000001</v>
      </c>
      <c r="H3416" s="15">
        <v>41573</v>
      </c>
      <c r="I3416" s="14">
        <v>4.16</v>
      </c>
      <c r="K3416" s="15">
        <v>41573</v>
      </c>
      <c r="L3416" s="14">
        <v>4.2240000000000002</v>
      </c>
      <c r="N3416" s="15">
        <v>41573</v>
      </c>
      <c r="O3416" s="14">
        <v>2.5179999999999998</v>
      </c>
      <c r="Q3416" s="15">
        <v>41573</v>
      </c>
      <c r="R3416" s="14">
        <v>2.109</v>
      </c>
      <c r="T3416" s="15">
        <v>41573</v>
      </c>
      <c r="U3416" s="14">
        <v>2.137</v>
      </c>
      <c r="W3416" s="15">
        <v>41573</v>
      </c>
      <c r="X3416" s="14">
        <v>6.1669999999999998</v>
      </c>
      <c r="Z3416" s="15">
        <v>41573</v>
      </c>
      <c r="AA3416" s="14">
        <v>1.9790000000000001</v>
      </c>
      <c r="AC3416" s="14">
        <f t="shared" si="393"/>
        <v>2.8474835470415574</v>
      </c>
      <c r="AE3416" s="15">
        <v>41573</v>
      </c>
      <c r="AF3416" s="14">
        <v>2.5087999999999999</v>
      </c>
      <c r="AH3416" s="15">
        <v>41573</v>
      </c>
      <c r="AI3416" s="14">
        <v>2.6139999999999999</v>
      </c>
      <c r="AK3416" s="15">
        <v>41573</v>
      </c>
      <c r="AL3416" s="14">
        <v>1.8519999999999999</v>
      </c>
      <c r="AM3416" s="14">
        <f t="shared" si="388"/>
        <v>0.9954835470415575</v>
      </c>
      <c r="AN3416" s="15">
        <v>41573</v>
      </c>
      <c r="AO3416" s="14">
        <v>2.5615000000000001</v>
      </c>
      <c r="AP3416" s="14">
        <f t="shared" si="389"/>
        <v>-5.2700000000000191E-2</v>
      </c>
      <c r="AQ3416" s="15">
        <v>41573</v>
      </c>
      <c r="AR3416" s="14">
        <v>3.3475000000000001</v>
      </c>
      <c r="AS3416" s="14">
        <f t="shared" si="390"/>
        <v>-0.73350000000000026</v>
      </c>
      <c r="AU3416" s="14">
        <f t="shared" si="394"/>
        <v>-9.6999999999999975E-2</v>
      </c>
      <c r="AW3416" s="14">
        <f t="shared" si="391"/>
        <v>2.3080000000000003</v>
      </c>
      <c r="AY3416" s="14">
        <f t="shared" si="392"/>
        <v>2.3720000000000003</v>
      </c>
      <c r="BA3416" s="15">
        <v>41573</v>
      </c>
      <c r="BB3416" s="14">
        <v>240.41730000000001</v>
      </c>
      <c r="BD3416" s="15"/>
    </row>
    <row r="3417" spans="2:56" x14ac:dyDescent="0.2">
      <c r="B3417" s="15">
        <v>41574</v>
      </c>
      <c r="C3417" s="14">
        <v>1.7549999999999999</v>
      </c>
      <c r="E3417" s="15">
        <v>41574</v>
      </c>
      <c r="F3417" s="14">
        <v>2.2530000000000001</v>
      </c>
      <c r="H3417" s="15">
        <v>41574</v>
      </c>
      <c r="I3417" s="14">
        <v>4.16</v>
      </c>
      <c r="K3417" s="15">
        <v>41574</v>
      </c>
      <c r="L3417" s="14">
        <v>4.2240000000000002</v>
      </c>
      <c r="N3417" s="15">
        <v>41574</v>
      </c>
      <c r="O3417" s="14">
        <v>2.5179999999999998</v>
      </c>
      <c r="Q3417" s="15">
        <v>41574</v>
      </c>
      <c r="R3417" s="14">
        <v>2.109</v>
      </c>
      <c r="T3417" s="15">
        <v>41574</v>
      </c>
      <c r="U3417" s="14">
        <v>2.137</v>
      </c>
      <c r="W3417" s="15">
        <v>41574</v>
      </c>
      <c r="X3417" s="14">
        <v>6.1669999999999998</v>
      </c>
      <c r="Z3417" s="15">
        <v>41574</v>
      </c>
      <c r="AA3417" s="14">
        <v>1.9790000000000001</v>
      </c>
      <c r="AC3417" s="14">
        <f t="shared" si="393"/>
        <v>2.8474835470415574</v>
      </c>
      <c r="AE3417" s="15">
        <v>41574</v>
      </c>
      <c r="AF3417" s="14">
        <v>2.5087999999999999</v>
      </c>
      <c r="AH3417" s="15">
        <v>41574</v>
      </c>
      <c r="AI3417" s="14">
        <v>2.6139999999999999</v>
      </c>
      <c r="AK3417" s="15">
        <v>41574</v>
      </c>
      <c r="AL3417" s="14">
        <v>1.8519999999999999</v>
      </c>
      <c r="AM3417" s="14">
        <f t="shared" si="388"/>
        <v>0.9954835470415575</v>
      </c>
      <c r="AN3417" s="15">
        <v>41574</v>
      </c>
      <c r="AO3417" s="14">
        <v>2.5615000000000001</v>
      </c>
      <c r="AP3417" s="14">
        <f t="shared" si="389"/>
        <v>-5.2700000000000191E-2</v>
      </c>
      <c r="AQ3417" s="15">
        <v>41574</v>
      </c>
      <c r="AR3417" s="14">
        <v>3.3475000000000001</v>
      </c>
      <c r="AS3417" s="14">
        <f t="shared" si="390"/>
        <v>-0.73350000000000026</v>
      </c>
      <c r="AU3417" s="14">
        <f t="shared" si="394"/>
        <v>-9.6999999999999975E-2</v>
      </c>
      <c r="AW3417" s="14">
        <f t="shared" si="391"/>
        <v>2.3080000000000003</v>
      </c>
      <c r="AY3417" s="14">
        <f t="shared" si="392"/>
        <v>2.3720000000000003</v>
      </c>
      <c r="BA3417" s="15">
        <v>41574</v>
      </c>
      <c r="BB3417" s="14">
        <v>240.41730000000001</v>
      </c>
      <c r="BD3417" s="15"/>
    </row>
    <row r="3418" spans="2:56" x14ac:dyDescent="0.2">
      <c r="B3418" s="15">
        <v>41575</v>
      </c>
      <c r="C3418" s="14">
        <v>1.7490000000000001</v>
      </c>
      <c r="E3418" s="15">
        <v>41575</v>
      </c>
      <c r="F3418" s="14">
        <v>2.2429999999999999</v>
      </c>
      <c r="H3418" s="15">
        <v>41575</v>
      </c>
      <c r="I3418" s="14">
        <v>4.0979999999999999</v>
      </c>
      <c r="K3418" s="15">
        <v>41575</v>
      </c>
      <c r="L3418" s="14">
        <v>4.1970000000000001</v>
      </c>
      <c r="N3418" s="15">
        <v>41575</v>
      </c>
      <c r="O3418" s="14">
        <v>2.5009999999999999</v>
      </c>
      <c r="Q3418" s="15">
        <v>41575</v>
      </c>
      <c r="R3418" s="14">
        <v>2.1059999999999999</v>
      </c>
      <c r="T3418" s="15">
        <v>41575</v>
      </c>
      <c r="U3418" s="14">
        <v>2.1320000000000001</v>
      </c>
      <c r="W3418" s="15">
        <v>41575</v>
      </c>
      <c r="X3418" s="14">
        <v>6.1589999999999998</v>
      </c>
      <c r="Z3418" s="15">
        <v>41575</v>
      </c>
      <c r="AA3418" s="14">
        <v>1.9710000000000001</v>
      </c>
      <c r="AC3418" s="14">
        <f t="shared" si="393"/>
        <v>2.828670013903908</v>
      </c>
      <c r="AE3418" s="15">
        <v>41575</v>
      </c>
      <c r="AF3418" s="14">
        <v>2.5232999999999999</v>
      </c>
      <c r="AH3418" s="15">
        <v>41575</v>
      </c>
      <c r="AI3418" s="14">
        <v>2.6070000000000002</v>
      </c>
      <c r="AK3418" s="15">
        <v>41575</v>
      </c>
      <c r="AL3418" s="14">
        <v>1.8399999999999999</v>
      </c>
      <c r="AM3418" s="14">
        <f t="shared" si="388"/>
        <v>0.98867001390390818</v>
      </c>
      <c r="AN3418" s="15">
        <v>41575</v>
      </c>
      <c r="AO3418" s="14">
        <v>2.5564999999999998</v>
      </c>
      <c r="AP3418" s="14">
        <f t="shared" si="389"/>
        <v>-3.3199999999999896E-2</v>
      </c>
      <c r="AQ3418" s="15">
        <v>41575</v>
      </c>
      <c r="AR3418" s="14">
        <v>3.3574999999999999</v>
      </c>
      <c r="AS3418" s="14">
        <f t="shared" si="390"/>
        <v>-0.75049999999999972</v>
      </c>
      <c r="AU3418" s="14">
        <f t="shared" si="394"/>
        <v>-9.0999999999999748E-2</v>
      </c>
      <c r="AW3418" s="14">
        <f t="shared" si="391"/>
        <v>2.258</v>
      </c>
      <c r="AY3418" s="14">
        <f t="shared" si="392"/>
        <v>2.3570000000000002</v>
      </c>
      <c r="BA3418" s="15">
        <v>41575</v>
      </c>
      <c r="BB3418" s="14">
        <v>234.84360000000001</v>
      </c>
      <c r="BD3418" s="15"/>
    </row>
    <row r="3419" spans="2:56" x14ac:dyDescent="0.2">
      <c r="B3419" s="15">
        <v>41576</v>
      </c>
      <c r="C3419" s="14">
        <v>1.7410000000000001</v>
      </c>
      <c r="E3419" s="15">
        <v>41576</v>
      </c>
      <c r="F3419" s="14">
        <v>2.2240000000000002</v>
      </c>
      <c r="H3419" s="15">
        <v>41576</v>
      </c>
      <c r="I3419" s="14">
        <v>4.0449999999999999</v>
      </c>
      <c r="K3419" s="15">
        <v>41576</v>
      </c>
      <c r="L3419" s="14">
        <v>4.141</v>
      </c>
      <c r="N3419" s="15">
        <v>41576</v>
      </c>
      <c r="O3419" s="14">
        <v>2.4830000000000001</v>
      </c>
      <c r="Q3419" s="15">
        <v>41576</v>
      </c>
      <c r="R3419" s="14">
        <v>2.093</v>
      </c>
      <c r="T3419" s="15">
        <v>41576</v>
      </c>
      <c r="U3419" s="14">
        <v>2.1139999999999999</v>
      </c>
      <c r="W3419" s="15">
        <v>41576</v>
      </c>
      <c r="X3419" s="14">
        <v>6.173</v>
      </c>
      <c r="Z3419" s="15">
        <v>41576</v>
      </c>
      <c r="AA3419" s="14">
        <v>1.9550000000000001</v>
      </c>
      <c r="AC3419" s="14">
        <f t="shared" si="393"/>
        <v>2.8024316391163291</v>
      </c>
      <c r="AE3419" s="15">
        <v>41576</v>
      </c>
      <c r="AF3419" s="14">
        <v>2.5034000000000001</v>
      </c>
      <c r="AH3419" s="15">
        <v>41576</v>
      </c>
      <c r="AI3419" s="14">
        <v>2.6</v>
      </c>
      <c r="AK3419" s="15">
        <v>41576</v>
      </c>
      <c r="AL3419" s="14">
        <v>1.845</v>
      </c>
      <c r="AM3419" s="14">
        <f t="shared" si="388"/>
        <v>0.95743163911632911</v>
      </c>
      <c r="AN3419" s="15">
        <v>41576</v>
      </c>
      <c r="AO3419" s="14">
        <v>2.5445000000000002</v>
      </c>
      <c r="AP3419" s="14">
        <f t="shared" si="389"/>
        <v>-4.1100000000000136E-2</v>
      </c>
      <c r="AQ3419" s="15">
        <v>41576</v>
      </c>
      <c r="AR3419" s="14">
        <v>3.3525</v>
      </c>
      <c r="AS3419" s="14">
        <f t="shared" si="390"/>
        <v>-0.75249999999999995</v>
      </c>
      <c r="AU3419" s="14">
        <f t="shared" si="394"/>
        <v>-0.10399999999999987</v>
      </c>
      <c r="AW3419" s="14">
        <f t="shared" si="391"/>
        <v>2.2000000000000002</v>
      </c>
      <c r="AY3419" s="14">
        <f t="shared" si="392"/>
        <v>2.2960000000000003</v>
      </c>
      <c r="BA3419" s="15">
        <v>41576</v>
      </c>
      <c r="BB3419" s="14">
        <v>230.3732</v>
      </c>
      <c r="BD3419" s="15"/>
    </row>
    <row r="3420" spans="2:56" x14ac:dyDescent="0.2">
      <c r="B3420" s="15">
        <v>41577</v>
      </c>
      <c r="C3420" s="14">
        <v>1.6879999999999999</v>
      </c>
      <c r="E3420" s="15">
        <v>41577</v>
      </c>
      <c r="F3420" s="14">
        <v>2.1930000000000001</v>
      </c>
      <c r="H3420" s="15">
        <v>41577</v>
      </c>
      <c r="I3420" s="14">
        <v>4.0629999999999997</v>
      </c>
      <c r="K3420" s="15">
        <v>41577</v>
      </c>
      <c r="L3420" s="14">
        <v>4.1900000000000004</v>
      </c>
      <c r="N3420" s="15">
        <v>41577</v>
      </c>
      <c r="O3420" s="14">
        <v>2.4470000000000001</v>
      </c>
      <c r="Q3420" s="15">
        <v>41577</v>
      </c>
      <c r="R3420" s="14">
        <v>2.048</v>
      </c>
      <c r="T3420" s="15">
        <v>41577</v>
      </c>
      <c r="U3420" s="14">
        <v>2.0710000000000002</v>
      </c>
      <c r="W3420" s="15">
        <v>41577</v>
      </c>
      <c r="X3420" s="14">
        <v>6.21</v>
      </c>
      <c r="Z3420" s="15">
        <v>41577</v>
      </c>
      <c r="AA3420" s="14">
        <v>1.911</v>
      </c>
      <c r="AC3420" s="14">
        <f t="shared" si="393"/>
        <v>2.7873806581183374</v>
      </c>
      <c r="AE3420" s="15">
        <v>41577</v>
      </c>
      <c r="AF3420" s="14">
        <v>2.5377999999999998</v>
      </c>
      <c r="AH3420" s="15">
        <v>41577</v>
      </c>
      <c r="AI3420" s="14">
        <v>2.5409999999999999</v>
      </c>
      <c r="AK3420" s="15">
        <v>41577</v>
      </c>
      <c r="AL3420" s="14">
        <v>1.825</v>
      </c>
      <c r="AM3420" s="14">
        <f t="shared" si="388"/>
        <v>0.9623806581183374</v>
      </c>
      <c r="AN3420" s="15">
        <v>41577</v>
      </c>
      <c r="AO3420" s="14">
        <v>2.5564999999999998</v>
      </c>
      <c r="AP3420" s="14">
        <f t="shared" si="389"/>
        <v>-1.8699999999999939E-2</v>
      </c>
      <c r="AQ3420" s="15">
        <v>41577</v>
      </c>
      <c r="AR3420" s="14">
        <v>3.3325</v>
      </c>
      <c r="AS3420" s="14">
        <f t="shared" si="390"/>
        <v>-0.79150000000000009</v>
      </c>
      <c r="AU3420" s="14">
        <f t="shared" si="394"/>
        <v>-0.13700000000000001</v>
      </c>
      <c r="AW3420" s="14">
        <f t="shared" si="391"/>
        <v>2.2379999999999995</v>
      </c>
      <c r="AY3420" s="14">
        <f t="shared" si="392"/>
        <v>2.3650000000000002</v>
      </c>
      <c r="BA3420" s="15">
        <v>41577</v>
      </c>
      <c r="BB3420" s="14">
        <v>237.5419</v>
      </c>
      <c r="BD3420" s="15"/>
    </row>
    <row r="3421" spans="2:56" x14ac:dyDescent="0.2">
      <c r="B3421" s="15">
        <v>41578</v>
      </c>
      <c r="C3421" s="14">
        <v>1.6739999999999999</v>
      </c>
      <c r="E3421" s="15">
        <v>41578</v>
      </c>
      <c r="F3421" s="14">
        <v>2.16</v>
      </c>
      <c r="H3421" s="15">
        <v>41578</v>
      </c>
      <c r="I3421" s="14">
        <v>4.032</v>
      </c>
      <c r="K3421" s="15">
        <v>41578</v>
      </c>
      <c r="L3421" s="14">
        <v>4.1310000000000002</v>
      </c>
      <c r="N3421" s="15">
        <v>41578</v>
      </c>
      <c r="O3421" s="14">
        <v>2.407</v>
      </c>
      <c r="Q3421" s="15">
        <v>41578</v>
      </c>
      <c r="R3421" s="14">
        <v>2.0129999999999999</v>
      </c>
      <c r="T3421" s="15">
        <v>41578</v>
      </c>
      <c r="U3421" s="14">
        <v>2.0369999999999999</v>
      </c>
      <c r="W3421" s="15">
        <v>41578</v>
      </c>
      <c r="X3421" s="14">
        <v>6.2149999999999999</v>
      </c>
      <c r="Z3421" s="15">
        <v>41578</v>
      </c>
      <c r="AA3421" s="14">
        <v>1.88</v>
      </c>
      <c r="AC3421" s="14">
        <f t="shared" si="393"/>
        <v>2.7556289201297695</v>
      </c>
      <c r="AE3421" s="15">
        <v>41578</v>
      </c>
      <c r="AF3421" s="14">
        <v>2.5541999999999998</v>
      </c>
      <c r="AH3421" s="15">
        <v>41578</v>
      </c>
      <c r="AI3421" s="14">
        <v>2.617</v>
      </c>
      <c r="AK3421" s="15">
        <v>41578</v>
      </c>
      <c r="AL3421" s="14">
        <v>1.7949999999999999</v>
      </c>
      <c r="AM3421" s="14">
        <f t="shared" si="388"/>
        <v>0.96062892012976953</v>
      </c>
      <c r="AN3421" s="15">
        <v>41578</v>
      </c>
      <c r="AO3421" s="14">
        <v>2.5305</v>
      </c>
      <c r="AP3421" s="14">
        <f t="shared" si="389"/>
        <v>2.3699999999999832E-2</v>
      </c>
      <c r="AQ3421" s="15">
        <v>41578</v>
      </c>
      <c r="AR3421" s="14">
        <v>3.3449999999999998</v>
      </c>
      <c r="AS3421" s="14">
        <f t="shared" si="390"/>
        <v>-0.72799999999999976</v>
      </c>
      <c r="AU3421" s="14">
        <f t="shared" si="394"/>
        <v>-0.121</v>
      </c>
      <c r="AW3421" s="14">
        <f t="shared" si="391"/>
        <v>2.2370000000000001</v>
      </c>
      <c r="AY3421" s="14">
        <f t="shared" si="392"/>
        <v>2.3360000000000003</v>
      </c>
      <c r="BA3421" s="15">
        <v>41578</v>
      </c>
      <c r="BB3421" s="14">
        <v>235.81370000000001</v>
      </c>
      <c r="BD3421" s="15"/>
    </row>
    <row r="3422" spans="2:56" x14ac:dyDescent="0.2">
      <c r="B3422" s="15">
        <v>41579</v>
      </c>
      <c r="C3422" s="14">
        <v>1.6909999999999998</v>
      </c>
      <c r="E3422" s="15">
        <v>41579</v>
      </c>
      <c r="F3422" s="14">
        <v>2.149</v>
      </c>
      <c r="H3422" s="15">
        <v>41579</v>
      </c>
      <c r="I3422" s="14">
        <v>3.9710000000000001</v>
      </c>
      <c r="K3422" s="15">
        <v>41579</v>
      </c>
      <c r="L3422" s="14">
        <v>4.0789999999999997</v>
      </c>
      <c r="N3422" s="15">
        <v>41579</v>
      </c>
      <c r="O3422" s="14">
        <v>2.3810000000000002</v>
      </c>
      <c r="Q3422" s="15">
        <v>41579</v>
      </c>
      <c r="R3422" s="14">
        <v>2.0249999999999999</v>
      </c>
      <c r="T3422" s="15">
        <v>41579</v>
      </c>
      <c r="U3422" s="14">
        <v>2.0339999999999998</v>
      </c>
      <c r="W3422" s="15">
        <v>41579</v>
      </c>
      <c r="X3422" s="14">
        <v>6.1070000000000002</v>
      </c>
      <c r="Z3422" s="15">
        <v>41579</v>
      </c>
      <c r="AA3422" s="14">
        <v>1.895</v>
      </c>
      <c r="AC3422" s="14">
        <f t="shared" si="393"/>
        <v>2.7367710489726553</v>
      </c>
      <c r="AE3422" s="15">
        <v>41579</v>
      </c>
      <c r="AF3422" s="14">
        <v>2.6217999999999999</v>
      </c>
      <c r="AH3422" s="15">
        <v>41579</v>
      </c>
      <c r="AI3422" s="14">
        <v>2.6470000000000002</v>
      </c>
      <c r="AK3422" s="15">
        <v>41579</v>
      </c>
      <c r="AL3422" s="14">
        <v>1.79</v>
      </c>
      <c r="AM3422" s="14">
        <f t="shared" si="388"/>
        <v>0.94677104897265529</v>
      </c>
      <c r="AN3422" s="15">
        <v>41579</v>
      </c>
      <c r="AO3422" s="14">
        <v>2.5074999999999998</v>
      </c>
      <c r="AP3422" s="14">
        <f t="shared" si="389"/>
        <v>0.11430000000000007</v>
      </c>
      <c r="AQ3422" s="15">
        <v>41579</v>
      </c>
      <c r="AR3422" s="14">
        <v>3.3525</v>
      </c>
      <c r="AS3422" s="14">
        <f t="shared" si="390"/>
        <v>-0.70549999999999979</v>
      </c>
      <c r="AU3422" s="14">
        <f t="shared" si="394"/>
        <v>-9.9000000000000199E-2</v>
      </c>
      <c r="AW3422" s="14">
        <f t="shared" si="391"/>
        <v>2.181</v>
      </c>
      <c r="AY3422" s="14">
        <f t="shared" si="392"/>
        <v>2.2889999999999997</v>
      </c>
      <c r="BA3422" s="15">
        <v>41579</v>
      </c>
      <c r="BB3422" s="14">
        <v>227.99799999999999</v>
      </c>
      <c r="BD3422" s="15"/>
    </row>
    <row r="3423" spans="2:56" x14ac:dyDescent="0.2">
      <c r="B3423" s="15">
        <v>41580</v>
      </c>
      <c r="C3423" s="14">
        <v>1.6909999999999998</v>
      </c>
      <c r="E3423" s="15">
        <v>41580</v>
      </c>
      <c r="F3423" s="14">
        <v>2.149</v>
      </c>
      <c r="H3423" s="15">
        <v>41580</v>
      </c>
      <c r="I3423" s="14">
        <v>3.9710000000000001</v>
      </c>
      <c r="K3423" s="15">
        <v>41580</v>
      </c>
      <c r="L3423" s="14">
        <v>4.0789999999999997</v>
      </c>
      <c r="N3423" s="15">
        <v>41580</v>
      </c>
      <c r="O3423" s="14">
        <v>2.3810000000000002</v>
      </c>
      <c r="Q3423" s="15">
        <v>41580</v>
      </c>
      <c r="R3423" s="14">
        <v>2.0249999999999999</v>
      </c>
      <c r="T3423" s="15">
        <v>41580</v>
      </c>
      <c r="U3423" s="14">
        <v>2.0339999999999998</v>
      </c>
      <c r="W3423" s="15">
        <v>41580</v>
      </c>
      <c r="X3423" s="14">
        <v>6.1070000000000002</v>
      </c>
      <c r="Z3423" s="15">
        <v>41580</v>
      </c>
      <c r="AA3423" s="14">
        <v>1.895</v>
      </c>
      <c r="AC3423" s="14">
        <f t="shared" si="393"/>
        <v>2.7367710489726553</v>
      </c>
      <c r="AE3423" s="15">
        <v>41580</v>
      </c>
      <c r="AF3423" s="14">
        <v>2.6217999999999999</v>
      </c>
      <c r="AH3423" s="15">
        <v>41580</v>
      </c>
      <c r="AI3423" s="14">
        <v>2.6470000000000002</v>
      </c>
      <c r="AK3423" s="15">
        <v>41580</v>
      </c>
      <c r="AL3423" s="14">
        <v>1.79</v>
      </c>
      <c r="AM3423" s="14">
        <f t="shared" si="388"/>
        <v>0.94677104897265529</v>
      </c>
      <c r="AN3423" s="15">
        <v>41580</v>
      </c>
      <c r="AO3423" s="14">
        <v>2.5074999999999998</v>
      </c>
      <c r="AP3423" s="14">
        <f t="shared" si="389"/>
        <v>0.11430000000000007</v>
      </c>
      <c r="AQ3423" s="15">
        <v>41580</v>
      </c>
      <c r="AR3423" s="14">
        <v>3.3525</v>
      </c>
      <c r="AS3423" s="14">
        <f t="shared" si="390"/>
        <v>-0.70549999999999979</v>
      </c>
      <c r="AU3423" s="14">
        <f t="shared" si="394"/>
        <v>-9.9000000000000199E-2</v>
      </c>
      <c r="AW3423" s="14">
        <f t="shared" si="391"/>
        <v>2.181</v>
      </c>
      <c r="AY3423" s="14">
        <f t="shared" si="392"/>
        <v>2.2889999999999997</v>
      </c>
      <c r="BA3423" s="15">
        <v>41580</v>
      </c>
      <c r="BB3423" s="14">
        <v>227.99799999999999</v>
      </c>
      <c r="BD3423" s="15"/>
    </row>
    <row r="3424" spans="2:56" x14ac:dyDescent="0.2">
      <c r="B3424" s="15">
        <v>41581</v>
      </c>
      <c r="C3424" s="14">
        <v>1.6909999999999998</v>
      </c>
      <c r="E3424" s="15">
        <v>41581</v>
      </c>
      <c r="F3424" s="14">
        <v>2.149</v>
      </c>
      <c r="H3424" s="15">
        <v>41581</v>
      </c>
      <c r="I3424" s="14">
        <v>3.9710000000000001</v>
      </c>
      <c r="K3424" s="15">
        <v>41581</v>
      </c>
      <c r="L3424" s="14">
        <v>4.0789999999999997</v>
      </c>
      <c r="N3424" s="15">
        <v>41581</v>
      </c>
      <c r="O3424" s="14">
        <v>2.3810000000000002</v>
      </c>
      <c r="Q3424" s="15">
        <v>41581</v>
      </c>
      <c r="R3424" s="14">
        <v>2.0249999999999999</v>
      </c>
      <c r="T3424" s="15">
        <v>41581</v>
      </c>
      <c r="U3424" s="14">
        <v>2.0339999999999998</v>
      </c>
      <c r="W3424" s="15">
        <v>41581</v>
      </c>
      <c r="X3424" s="14">
        <v>6.1070000000000002</v>
      </c>
      <c r="Z3424" s="15">
        <v>41581</v>
      </c>
      <c r="AA3424" s="14">
        <v>1.895</v>
      </c>
      <c r="AC3424" s="14">
        <f t="shared" si="393"/>
        <v>2.7367710489726553</v>
      </c>
      <c r="AE3424" s="15">
        <v>41581</v>
      </c>
      <c r="AF3424" s="14">
        <v>2.6217999999999999</v>
      </c>
      <c r="AH3424" s="15">
        <v>41581</v>
      </c>
      <c r="AI3424" s="14">
        <v>2.6470000000000002</v>
      </c>
      <c r="AK3424" s="15">
        <v>41581</v>
      </c>
      <c r="AL3424" s="14">
        <v>1.79</v>
      </c>
      <c r="AM3424" s="14">
        <f t="shared" si="388"/>
        <v>0.94677104897265529</v>
      </c>
      <c r="AN3424" s="15">
        <v>41581</v>
      </c>
      <c r="AO3424" s="14">
        <v>2.5074999999999998</v>
      </c>
      <c r="AP3424" s="14">
        <f t="shared" si="389"/>
        <v>0.11430000000000007</v>
      </c>
      <c r="AQ3424" s="15">
        <v>41581</v>
      </c>
      <c r="AR3424" s="14">
        <v>3.3525</v>
      </c>
      <c r="AS3424" s="14">
        <f t="shared" si="390"/>
        <v>-0.70549999999999979</v>
      </c>
      <c r="AU3424" s="14">
        <f t="shared" si="394"/>
        <v>-9.9000000000000199E-2</v>
      </c>
      <c r="AW3424" s="14">
        <f t="shared" si="391"/>
        <v>2.181</v>
      </c>
      <c r="AY3424" s="14">
        <f t="shared" si="392"/>
        <v>2.2889999999999997</v>
      </c>
      <c r="BA3424" s="15">
        <v>41581</v>
      </c>
      <c r="BB3424" s="14">
        <v>227.99799999999999</v>
      </c>
      <c r="BD3424" s="15"/>
    </row>
    <row r="3425" spans="2:56" x14ac:dyDescent="0.2">
      <c r="B3425" s="15">
        <v>41582</v>
      </c>
      <c r="C3425" s="14">
        <v>1.677</v>
      </c>
      <c r="E3425" s="15">
        <v>41582</v>
      </c>
      <c r="F3425" s="14">
        <v>2.1480000000000001</v>
      </c>
      <c r="H3425" s="15">
        <v>41582</v>
      </c>
      <c r="I3425" s="14">
        <v>4.0119999999999996</v>
      </c>
      <c r="K3425" s="15">
        <v>41582</v>
      </c>
      <c r="L3425" s="14">
        <v>4.1150000000000002</v>
      </c>
      <c r="N3425" s="15">
        <v>41582</v>
      </c>
      <c r="O3425" s="14">
        <v>2.3860000000000001</v>
      </c>
      <c r="Q3425" s="15">
        <v>41582</v>
      </c>
      <c r="R3425" s="14">
        <v>2.0110000000000001</v>
      </c>
      <c r="T3425" s="15">
        <v>41582</v>
      </c>
      <c r="U3425" s="14">
        <v>2.0329999999999999</v>
      </c>
      <c r="W3425" s="15">
        <v>41582</v>
      </c>
      <c r="X3425" s="14">
        <v>6.1150000000000002</v>
      </c>
      <c r="Z3425" s="15">
        <v>41582</v>
      </c>
      <c r="AA3425" s="14">
        <v>1.8860000000000001</v>
      </c>
      <c r="AC3425" s="14">
        <f t="shared" si="393"/>
        <v>2.7444433801946544</v>
      </c>
      <c r="AE3425" s="15">
        <v>41582</v>
      </c>
      <c r="AF3425" s="14">
        <v>2.6034999999999999</v>
      </c>
      <c r="AH3425" s="15">
        <v>41582</v>
      </c>
      <c r="AI3425" s="14">
        <v>2.625</v>
      </c>
      <c r="AK3425" s="15">
        <v>41582</v>
      </c>
      <c r="AL3425" s="14">
        <v>1.8050000000000002</v>
      </c>
      <c r="AM3425" s="14">
        <f t="shared" ref="AM3425:AM3488" si="395">AC3425-AL3425</f>
        <v>0.93944338019465423</v>
      </c>
      <c r="AN3425" s="15">
        <v>41582</v>
      </c>
      <c r="AO3425" s="14">
        <v>2.512</v>
      </c>
      <c r="AP3425" s="14">
        <f t="shared" ref="AP3425:AP3488" si="396">AF3425-AO3425</f>
        <v>9.1499999999999915E-2</v>
      </c>
      <c r="AQ3425" s="15">
        <v>41582</v>
      </c>
      <c r="AR3425" s="14">
        <v>3.3475000000000001</v>
      </c>
      <c r="AS3425" s="14">
        <f t="shared" ref="AS3425:AS3488" si="397">AI3425-AR3425</f>
        <v>-0.72250000000000014</v>
      </c>
      <c r="AU3425" s="14">
        <f t="shared" si="394"/>
        <v>-0.12800000000000011</v>
      </c>
      <c r="AW3425" s="14">
        <f t="shared" ref="AW3425:AW3488" si="398">I3425-AL3425</f>
        <v>2.2069999999999994</v>
      </c>
      <c r="AY3425" s="14">
        <f t="shared" ref="AY3425:AY3488" si="399">L3425-AL3425</f>
        <v>2.31</v>
      </c>
      <c r="BA3425" s="15">
        <v>41582</v>
      </c>
      <c r="BB3425" s="14">
        <v>233.5926</v>
      </c>
      <c r="BD3425" s="15"/>
    </row>
    <row r="3426" spans="2:56" x14ac:dyDescent="0.2">
      <c r="B3426" s="15">
        <v>41583</v>
      </c>
      <c r="C3426" s="14">
        <v>1.7429999999999999</v>
      </c>
      <c r="E3426" s="15">
        <v>41583</v>
      </c>
      <c r="F3426" s="14">
        <v>2.218</v>
      </c>
      <c r="H3426" s="15">
        <v>41583</v>
      </c>
      <c r="I3426" s="14">
        <v>4.1040000000000001</v>
      </c>
      <c r="K3426" s="15">
        <v>41583</v>
      </c>
      <c r="L3426" s="14">
        <v>4.173</v>
      </c>
      <c r="N3426" s="15">
        <v>41583</v>
      </c>
      <c r="O3426" s="14">
        <v>2.4630000000000001</v>
      </c>
      <c r="Q3426" s="15">
        <v>41583</v>
      </c>
      <c r="R3426" s="14">
        <v>2.09</v>
      </c>
      <c r="T3426" s="15">
        <v>41583</v>
      </c>
      <c r="U3426" s="14">
        <v>2.0939999999999999</v>
      </c>
      <c r="W3426" s="15">
        <v>41583</v>
      </c>
      <c r="X3426" s="14">
        <v>6.09</v>
      </c>
      <c r="Z3426" s="15">
        <v>41583</v>
      </c>
      <c r="AA3426" s="14">
        <v>1.962</v>
      </c>
      <c r="AC3426" s="14">
        <f t="shared" si="393"/>
        <v>2.8121670013903901</v>
      </c>
      <c r="AE3426" s="15">
        <v>41583</v>
      </c>
      <c r="AF3426" s="14">
        <v>2.6696</v>
      </c>
      <c r="AH3426" s="15">
        <v>41583</v>
      </c>
      <c r="AI3426" s="14">
        <v>2.7210000000000001</v>
      </c>
      <c r="AK3426" s="15">
        <v>41583</v>
      </c>
      <c r="AL3426" s="14">
        <v>1.8050000000000002</v>
      </c>
      <c r="AM3426" s="14">
        <f t="shared" si="395"/>
        <v>1.0071670013903899</v>
      </c>
      <c r="AN3426" s="15">
        <v>41583</v>
      </c>
      <c r="AO3426" s="14">
        <v>2.5179999999999998</v>
      </c>
      <c r="AP3426" s="14">
        <f t="shared" si="396"/>
        <v>0.15160000000000018</v>
      </c>
      <c r="AQ3426" s="15">
        <v>41583</v>
      </c>
      <c r="AR3426" s="14">
        <v>3.35</v>
      </c>
      <c r="AS3426" s="14">
        <f t="shared" si="397"/>
        <v>-0.629</v>
      </c>
      <c r="AU3426" s="14">
        <f t="shared" si="394"/>
        <v>-6.2000000000000277E-2</v>
      </c>
      <c r="AW3426" s="14">
        <f t="shared" si="398"/>
        <v>2.2989999999999999</v>
      </c>
      <c r="AY3426" s="14">
        <f t="shared" si="399"/>
        <v>2.3679999999999999</v>
      </c>
      <c r="BA3426" s="15">
        <v>41583</v>
      </c>
      <c r="BB3426" s="14">
        <v>236.10849999999999</v>
      </c>
      <c r="BD3426" s="15"/>
    </row>
    <row r="3427" spans="2:56" x14ac:dyDescent="0.2">
      <c r="B3427" s="15">
        <v>41584</v>
      </c>
      <c r="C3427" s="14">
        <v>1.7410000000000001</v>
      </c>
      <c r="E3427" s="15">
        <v>41584</v>
      </c>
      <c r="F3427" s="14">
        <v>2.222</v>
      </c>
      <c r="H3427" s="15">
        <v>41584</v>
      </c>
      <c r="I3427" s="14">
        <v>4.149</v>
      </c>
      <c r="K3427" s="15">
        <v>41584</v>
      </c>
      <c r="L3427" s="14">
        <v>4.21</v>
      </c>
      <c r="N3427" s="15">
        <v>41584</v>
      </c>
      <c r="O3427" s="14">
        <v>2.4699999999999998</v>
      </c>
      <c r="Q3427" s="15">
        <v>41584</v>
      </c>
      <c r="R3427" s="14">
        <v>2.0870000000000002</v>
      </c>
      <c r="T3427" s="15">
        <v>41584</v>
      </c>
      <c r="U3427" s="14">
        <v>2.0939999999999999</v>
      </c>
      <c r="W3427" s="15">
        <v>41584</v>
      </c>
      <c r="X3427" s="14">
        <v>5.891</v>
      </c>
      <c r="Z3427" s="15">
        <v>41584</v>
      </c>
      <c r="AA3427" s="14">
        <v>1.96</v>
      </c>
      <c r="AC3427" s="14">
        <f t="shared" si="393"/>
        <v>2.8203625830372316</v>
      </c>
      <c r="AE3427" s="15">
        <v>41584</v>
      </c>
      <c r="AF3427" s="14">
        <v>2.6421000000000001</v>
      </c>
      <c r="AH3427" s="15">
        <v>41584</v>
      </c>
      <c r="AI3427" s="14">
        <v>2.7149999999999999</v>
      </c>
      <c r="AK3427" s="15">
        <v>41584</v>
      </c>
      <c r="AL3427" s="14">
        <v>1.8149999999999999</v>
      </c>
      <c r="AM3427" s="14">
        <f t="shared" si="395"/>
        <v>1.0053625830372317</v>
      </c>
      <c r="AN3427" s="15">
        <v>41584</v>
      </c>
      <c r="AO3427" s="14">
        <v>2.5680000000000001</v>
      </c>
      <c r="AP3427" s="14">
        <f t="shared" si="396"/>
        <v>7.4100000000000055E-2</v>
      </c>
      <c r="AQ3427" s="15">
        <v>41584</v>
      </c>
      <c r="AR3427" s="14">
        <v>3.34</v>
      </c>
      <c r="AS3427" s="14">
        <f t="shared" si="397"/>
        <v>-0.625</v>
      </c>
      <c r="AU3427" s="14">
        <f t="shared" si="394"/>
        <v>-7.3999999999999844E-2</v>
      </c>
      <c r="AW3427" s="14">
        <f t="shared" si="398"/>
        <v>2.3340000000000001</v>
      </c>
      <c r="AY3427" s="14">
        <f t="shared" si="399"/>
        <v>2.395</v>
      </c>
      <c r="BA3427" s="15">
        <v>41584</v>
      </c>
      <c r="BB3427" s="14">
        <v>240.80719999999999</v>
      </c>
      <c r="BD3427" s="15"/>
    </row>
    <row r="3428" spans="2:56" x14ac:dyDescent="0.2">
      <c r="B3428" s="15">
        <v>41585</v>
      </c>
      <c r="C3428" s="14">
        <v>1.6840000000000002</v>
      </c>
      <c r="E3428" s="15">
        <v>41585</v>
      </c>
      <c r="F3428" s="14">
        <v>2.1579999999999999</v>
      </c>
      <c r="H3428" s="15">
        <v>41585</v>
      </c>
      <c r="I3428" s="14">
        <v>4.0529999999999999</v>
      </c>
      <c r="K3428" s="15">
        <v>41585</v>
      </c>
      <c r="L3428" s="14">
        <v>4.0949999999999998</v>
      </c>
      <c r="N3428" s="15">
        <v>41585</v>
      </c>
      <c r="O3428" s="14">
        <v>2.403</v>
      </c>
      <c r="Q3428" s="15">
        <v>41585</v>
      </c>
      <c r="R3428" s="14">
        <v>2.0259999999999998</v>
      </c>
      <c r="T3428" s="15">
        <v>41585</v>
      </c>
      <c r="U3428" s="14">
        <v>2.0289999999999999</v>
      </c>
      <c r="W3428" s="15">
        <v>41585</v>
      </c>
      <c r="X3428" s="14">
        <v>5.819</v>
      </c>
      <c r="Z3428" s="15">
        <v>41585</v>
      </c>
      <c r="AA3428" s="14">
        <v>1.8980000000000001</v>
      </c>
      <c r="AC3428" s="14">
        <f t="shared" si="393"/>
        <v>2.7441031978989643</v>
      </c>
      <c r="AE3428" s="15">
        <v>41585</v>
      </c>
      <c r="AF3428" s="14">
        <v>2.5998999999999999</v>
      </c>
      <c r="AH3428" s="15">
        <v>41585</v>
      </c>
      <c r="AI3428" s="14">
        <v>2.6680000000000001</v>
      </c>
      <c r="AK3428" s="15">
        <v>41585</v>
      </c>
      <c r="AL3428" s="14">
        <v>1.798</v>
      </c>
      <c r="AM3428" s="14">
        <f t="shared" si="395"/>
        <v>0.94610319789896424</v>
      </c>
      <c r="AN3428" s="15">
        <v>41585</v>
      </c>
      <c r="AO3428" s="14">
        <v>2.54</v>
      </c>
      <c r="AP3428" s="14">
        <f t="shared" si="396"/>
        <v>5.9899999999999842E-2</v>
      </c>
      <c r="AQ3428" s="15">
        <v>41585</v>
      </c>
      <c r="AR3428" s="14">
        <v>3.32</v>
      </c>
      <c r="AS3428" s="14">
        <f t="shared" si="397"/>
        <v>-0.65199999999999969</v>
      </c>
      <c r="AU3428" s="14">
        <f t="shared" si="394"/>
        <v>-0.11399999999999988</v>
      </c>
      <c r="AW3428" s="14">
        <f t="shared" si="398"/>
        <v>2.2549999999999999</v>
      </c>
      <c r="AY3428" s="14">
        <f t="shared" si="399"/>
        <v>2.2969999999999997</v>
      </c>
      <c r="BA3428" s="15">
        <v>41585</v>
      </c>
      <c r="BB3428" s="14">
        <v>236.8262</v>
      </c>
      <c r="BD3428" s="15"/>
    </row>
    <row r="3429" spans="2:56" x14ac:dyDescent="0.2">
      <c r="B3429" s="15">
        <v>41586</v>
      </c>
      <c r="C3429" s="14">
        <v>1.7570000000000001</v>
      </c>
      <c r="E3429" s="15">
        <v>41586</v>
      </c>
      <c r="F3429" s="14">
        <v>2.2240000000000002</v>
      </c>
      <c r="H3429" s="15">
        <v>41586</v>
      </c>
      <c r="I3429" s="14">
        <v>4.1100000000000003</v>
      </c>
      <c r="K3429" s="15">
        <v>41586</v>
      </c>
      <c r="L3429" s="14">
        <v>4.1399999999999997</v>
      </c>
      <c r="N3429" s="15">
        <v>41586</v>
      </c>
      <c r="O3429" s="14">
        <v>2.46</v>
      </c>
      <c r="Q3429" s="15">
        <v>41586</v>
      </c>
      <c r="R3429" s="14">
        <v>2.0939999999999999</v>
      </c>
      <c r="T3429" s="15">
        <v>41586</v>
      </c>
      <c r="U3429" s="14">
        <v>2.1</v>
      </c>
      <c r="W3429" s="15">
        <v>41586</v>
      </c>
      <c r="X3429" s="14">
        <v>5.9550000000000001</v>
      </c>
      <c r="Z3429" s="15">
        <v>41586</v>
      </c>
      <c r="AA3429" s="14">
        <v>1.9710000000000001</v>
      </c>
      <c r="AC3429" s="14">
        <f t="shared" si="393"/>
        <v>2.8087742932179824</v>
      </c>
      <c r="AE3429" s="15">
        <v>41586</v>
      </c>
      <c r="AF3429" s="14">
        <v>2.7477</v>
      </c>
      <c r="AH3429" s="15">
        <v>41586</v>
      </c>
      <c r="AI3429" s="14">
        <v>2.7669999999999999</v>
      </c>
      <c r="AK3429" s="15">
        <v>41586</v>
      </c>
      <c r="AL3429" s="14">
        <v>1.778</v>
      </c>
      <c r="AM3429" s="14">
        <f t="shared" si="395"/>
        <v>1.0307742932179824</v>
      </c>
      <c r="AN3429" s="15">
        <v>41586</v>
      </c>
      <c r="AO3429" s="14">
        <v>2.5017</v>
      </c>
      <c r="AP3429" s="14">
        <f t="shared" si="396"/>
        <v>0.246</v>
      </c>
      <c r="AQ3429" s="15">
        <v>41586</v>
      </c>
      <c r="AR3429" s="14">
        <v>3.3525</v>
      </c>
      <c r="AS3429" s="14">
        <f t="shared" si="397"/>
        <v>-0.58550000000000013</v>
      </c>
      <c r="AU3429" s="14">
        <f t="shared" si="394"/>
        <v>-2.0999999999999908E-2</v>
      </c>
      <c r="AW3429" s="14">
        <f t="shared" si="398"/>
        <v>2.3320000000000003</v>
      </c>
      <c r="AY3429" s="14">
        <f t="shared" si="399"/>
        <v>2.3619999999999997</v>
      </c>
      <c r="BA3429" s="15">
        <v>41586</v>
      </c>
      <c r="BB3429" s="14">
        <v>235.26609999999999</v>
      </c>
      <c r="BD3429" s="15"/>
    </row>
    <row r="3430" spans="2:56" x14ac:dyDescent="0.2">
      <c r="B3430" s="15">
        <v>41587</v>
      </c>
      <c r="C3430" s="14">
        <v>1.7570000000000001</v>
      </c>
      <c r="E3430" s="15">
        <v>41587</v>
      </c>
      <c r="F3430" s="14">
        <v>2.2240000000000002</v>
      </c>
      <c r="H3430" s="15">
        <v>41587</v>
      </c>
      <c r="I3430" s="14">
        <v>4.1100000000000003</v>
      </c>
      <c r="K3430" s="15">
        <v>41587</v>
      </c>
      <c r="L3430" s="14">
        <v>4.1399999999999997</v>
      </c>
      <c r="N3430" s="15">
        <v>41587</v>
      </c>
      <c r="O3430" s="14">
        <v>2.46</v>
      </c>
      <c r="Q3430" s="15">
        <v>41587</v>
      </c>
      <c r="R3430" s="14">
        <v>2.0939999999999999</v>
      </c>
      <c r="T3430" s="15">
        <v>41587</v>
      </c>
      <c r="U3430" s="14">
        <v>2.1</v>
      </c>
      <c r="W3430" s="15">
        <v>41587</v>
      </c>
      <c r="X3430" s="14">
        <v>5.9550000000000001</v>
      </c>
      <c r="Z3430" s="15">
        <v>41587</v>
      </c>
      <c r="AA3430" s="14">
        <v>1.9710000000000001</v>
      </c>
      <c r="AC3430" s="14">
        <f t="shared" si="393"/>
        <v>2.8087742932179824</v>
      </c>
      <c r="AE3430" s="15">
        <v>41587</v>
      </c>
      <c r="AF3430" s="14">
        <v>2.7477</v>
      </c>
      <c r="AH3430" s="15">
        <v>41587</v>
      </c>
      <c r="AI3430" s="14">
        <v>2.7669999999999999</v>
      </c>
      <c r="AK3430" s="15">
        <v>41587</v>
      </c>
      <c r="AL3430" s="14">
        <v>1.778</v>
      </c>
      <c r="AM3430" s="14">
        <f t="shared" si="395"/>
        <v>1.0307742932179824</v>
      </c>
      <c r="AN3430" s="15">
        <v>41587</v>
      </c>
      <c r="AO3430" s="14">
        <v>2.5017</v>
      </c>
      <c r="AP3430" s="14">
        <f t="shared" si="396"/>
        <v>0.246</v>
      </c>
      <c r="AQ3430" s="15">
        <v>41587</v>
      </c>
      <c r="AR3430" s="14">
        <v>3.3525</v>
      </c>
      <c r="AS3430" s="14">
        <f t="shared" si="397"/>
        <v>-0.58550000000000013</v>
      </c>
      <c r="AU3430" s="14">
        <f t="shared" si="394"/>
        <v>-2.0999999999999908E-2</v>
      </c>
      <c r="AW3430" s="14">
        <f t="shared" si="398"/>
        <v>2.3320000000000003</v>
      </c>
      <c r="AY3430" s="14">
        <f t="shared" si="399"/>
        <v>2.3619999999999997</v>
      </c>
      <c r="BA3430" s="15">
        <v>41587</v>
      </c>
      <c r="BB3430" s="14">
        <v>235.26609999999999</v>
      </c>
      <c r="BD3430" s="15"/>
    </row>
    <row r="3431" spans="2:56" x14ac:dyDescent="0.2">
      <c r="B3431" s="15">
        <v>41588</v>
      </c>
      <c r="C3431" s="14">
        <v>1.7570000000000001</v>
      </c>
      <c r="E3431" s="15">
        <v>41588</v>
      </c>
      <c r="F3431" s="14">
        <v>2.2240000000000002</v>
      </c>
      <c r="H3431" s="15">
        <v>41588</v>
      </c>
      <c r="I3431" s="14">
        <v>4.1100000000000003</v>
      </c>
      <c r="K3431" s="15">
        <v>41588</v>
      </c>
      <c r="L3431" s="14">
        <v>4.1399999999999997</v>
      </c>
      <c r="N3431" s="15">
        <v>41588</v>
      </c>
      <c r="O3431" s="14">
        <v>2.46</v>
      </c>
      <c r="Q3431" s="15">
        <v>41588</v>
      </c>
      <c r="R3431" s="14">
        <v>2.0939999999999999</v>
      </c>
      <c r="T3431" s="15">
        <v>41588</v>
      </c>
      <c r="U3431" s="14">
        <v>2.1</v>
      </c>
      <c r="W3431" s="15">
        <v>41588</v>
      </c>
      <c r="X3431" s="14">
        <v>5.9550000000000001</v>
      </c>
      <c r="Z3431" s="15">
        <v>41588</v>
      </c>
      <c r="AA3431" s="14">
        <v>1.9710000000000001</v>
      </c>
      <c r="AC3431" s="14">
        <f t="shared" si="393"/>
        <v>2.8087742932179824</v>
      </c>
      <c r="AE3431" s="15">
        <v>41588</v>
      </c>
      <c r="AF3431" s="14">
        <v>2.7477</v>
      </c>
      <c r="AH3431" s="15">
        <v>41588</v>
      </c>
      <c r="AI3431" s="14">
        <v>2.7669999999999999</v>
      </c>
      <c r="AK3431" s="15">
        <v>41588</v>
      </c>
      <c r="AL3431" s="14">
        <v>1.778</v>
      </c>
      <c r="AM3431" s="14">
        <f t="shared" si="395"/>
        <v>1.0307742932179824</v>
      </c>
      <c r="AN3431" s="15">
        <v>41588</v>
      </c>
      <c r="AO3431" s="14">
        <v>2.5017</v>
      </c>
      <c r="AP3431" s="14">
        <f t="shared" si="396"/>
        <v>0.246</v>
      </c>
      <c r="AQ3431" s="15">
        <v>41588</v>
      </c>
      <c r="AR3431" s="14">
        <v>3.3525</v>
      </c>
      <c r="AS3431" s="14">
        <f t="shared" si="397"/>
        <v>-0.58550000000000013</v>
      </c>
      <c r="AU3431" s="14">
        <f t="shared" si="394"/>
        <v>-2.0999999999999908E-2</v>
      </c>
      <c r="AW3431" s="14">
        <f t="shared" si="398"/>
        <v>2.3320000000000003</v>
      </c>
      <c r="AY3431" s="14">
        <f t="shared" si="399"/>
        <v>2.3619999999999997</v>
      </c>
      <c r="BA3431" s="15">
        <v>41588</v>
      </c>
      <c r="BB3431" s="14">
        <v>235.26609999999999</v>
      </c>
      <c r="BD3431" s="15"/>
    </row>
    <row r="3432" spans="2:56" x14ac:dyDescent="0.2">
      <c r="B3432" s="15">
        <v>41589</v>
      </c>
      <c r="C3432" s="14">
        <v>1.754</v>
      </c>
      <c r="E3432" s="15">
        <v>41589</v>
      </c>
      <c r="F3432" s="14">
        <v>2.2210000000000001</v>
      </c>
      <c r="H3432" s="15">
        <v>41589</v>
      </c>
      <c r="I3432" s="14">
        <v>4.0990000000000002</v>
      </c>
      <c r="K3432" s="15">
        <v>41589</v>
      </c>
      <c r="L3432" s="14">
        <v>4.1289999999999996</v>
      </c>
      <c r="N3432" s="15">
        <v>41589</v>
      </c>
      <c r="O3432" s="14">
        <v>2.4590000000000001</v>
      </c>
      <c r="Q3432" s="15">
        <v>41589</v>
      </c>
      <c r="R3432" s="14">
        <v>2.0870000000000002</v>
      </c>
      <c r="T3432" s="15">
        <v>41589</v>
      </c>
      <c r="U3432" s="14">
        <v>2.0960000000000001</v>
      </c>
      <c r="W3432" s="15">
        <v>41589</v>
      </c>
      <c r="X3432" s="14">
        <v>5.82</v>
      </c>
      <c r="Z3432" s="15">
        <v>41589</v>
      </c>
      <c r="AA3432" s="14">
        <v>1.968</v>
      </c>
      <c r="AC3432" s="14">
        <f t="shared" si="393"/>
        <v>2.7994109377413876</v>
      </c>
      <c r="AE3432" s="15">
        <v>41589</v>
      </c>
      <c r="AF3432" s="14">
        <v>2.7477</v>
      </c>
      <c r="AH3432" s="15">
        <v>41589</v>
      </c>
      <c r="AI3432" s="14">
        <v>2.8050000000000002</v>
      </c>
      <c r="AK3432" s="15">
        <v>41589</v>
      </c>
      <c r="AL3432" s="14">
        <v>1.77</v>
      </c>
      <c r="AM3432" s="14">
        <f t="shared" si="395"/>
        <v>1.0294109377413876</v>
      </c>
      <c r="AN3432" s="15">
        <v>41589</v>
      </c>
      <c r="AO3432" s="14">
        <v>2.4925000000000002</v>
      </c>
      <c r="AP3432" s="14">
        <f t="shared" si="396"/>
        <v>0.25519999999999987</v>
      </c>
      <c r="AQ3432" s="15">
        <v>41589</v>
      </c>
      <c r="AR3432" s="14">
        <v>3.3525</v>
      </c>
      <c r="AS3432" s="14">
        <f t="shared" si="397"/>
        <v>-0.54749999999999988</v>
      </c>
      <c r="AU3432" s="14">
        <f t="shared" si="394"/>
        <v>-1.6000000000000014E-2</v>
      </c>
      <c r="AW3432" s="14">
        <f t="shared" si="398"/>
        <v>2.3290000000000002</v>
      </c>
      <c r="AY3432" s="14">
        <f t="shared" si="399"/>
        <v>2.3589999999999995</v>
      </c>
      <c r="BA3432" s="15">
        <v>41589</v>
      </c>
      <c r="BB3432" s="14">
        <v>234.55510000000001</v>
      </c>
      <c r="BD3432" s="15"/>
    </row>
    <row r="3433" spans="2:56" x14ac:dyDescent="0.2">
      <c r="B3433" s="15">
        <v>41590</v>
      </c>
      <c r="C3433" s="14">
        <v>1.7890000000000001</v>
      </c>
      <c r="E3433" s="15">
        <v>41590</v>
      </c>
      <c r="F3433" s="14">
        <v>2.2599999999999998</v>
      </c>
      <c r="H3433" s="15">
        <v>41590</v>
      </c>
      <c r="I3433" s="14">
        <v>4.1130000000000004</v>
      </c>
      <c r="K3433" s="15">
        <v>41590</v>
      </c>
      <c r="L3433" s="14">
        <v>4.1529999999999996</v>
      </c>
      <c r="N3433" s="15">
        <v>41590</v>
      </c>
      <c r="O3433" s="14">
        <v>2.5070000000000001</v>
      </c>
      <c r="Q3433" s="15">
        <v>41590</v>
      </c>
      <c r="R3433" s="14">
        <v>2.13</v>
      </c>
      <c r="T3433" s="15">
        <v>41590</v>
      </c>
      <c r="U3433" s="14">
        <v>2.145</v>
      </c>
      <c r="W3433" s="15">
        <v>41590</v>
      </c>
      <c r="X3433" s="14">
        <v>5.9160000000000004</v>
      </c>
      <c r="Z3433" s="15">
        <v>41590</v>
      </c>
      <c r="AA3433" s="14">
        <v>2.0129999999999999</v>
      </c>
      <c r="AC3433" s="14">
        <f t="shared" si="393"/>
        <v>2.8335739224470875</v>
      </c>
      <c r="AE3433" s="15">
        <v>41590</v>
      </c>
      <c r="AF3433" s="14">
        <v>2.7728000000000002</v>
      </c>
      <c r="AH3433" s="15">
        <v>41590</v>
      </c>
      <c r="AI3433" s="14">
        <v>2.8040000000000003</v>
      </c>
      <c r="AK3433" s="15">
        <v>41590</v>
      </c>
      <c r="AL3433" s="14">
        <v>1.7549999999999999</v>
      </c>
      <c r="AM3433" s="14">
        <f t="shared" si="395"/>
        <v>1.0785739224470876</v>
      </c>
      <c r="AN3433" s="15">
        <v>41590</v>
      </c>
      <c r="AO3433" s="14">
        <v>2.5137</v>
      </c>
      <c r="AP3433" s="14">
        <f t="shared" si="396"/>
        <v>0.25910000000000011</v>
      </c>
      <c r="AQ3433" s="15">
        <v>41590</v>
      </c>
      <c r="AR3433" s="14">
        <v>3.31</v>
      </c>
      <c r="AS3433" s="14">
        <f t="shared" si="397"/>
        <v>-0.50599999999999978</v>
      </c>
      <c r="AU3433" s="14">
        <f t="shared" si="394"/>
        <v>3.4000000000000252E-2</v>
      </c>
      <c r="AW3433" s="14">
        <f t="shared" si="398"/>
        <v>2.3580000000000005</v>
      </c>
      <c r="AY3433" s="14">
        <f t="shared" si="399"/>
        <v>2.3979999999999997</v>
      </c>
      <c r="BA3433" s="15">
        <v>41590</v>
      </c>
      <c r="BB3433" s="14">
        <v>232.40119999999999</v>
      </c>
      <c r="BD3433" s="15"/>
    </row>
    <row r="3434" spans="2:56" x14ac:dyDescent="0.2">
      <c r="B3434" s="15">
        <v>41591</v>
      </c>
      <c r="C3434" s="14">
        <v>1.7349999999999999</v>
      </c>
      <c r="E3434" s="15">
        <v>41591</v>
      </c>
      <c r="F3434" s="14">
        <v>2.202</v>
      </c>
      <c r="H3434" s="15">
        <v>41591</v>
      </c>
      <c r="I3434" s="14">
        <v>4.0940000000000003</v>
      </c>
      <c r="K3434" s="15">
        <v>41591</v>
      </c>
      <c r="L3434" s="14">
        <v>4.1130000000000004</v>
      </c>
      <c r="N3434" s="15">
        <v>41591</v>
      </c>
      <c r="O3434" s="14">
        <v>2.4550000000000001</v>
      </c>
      <c r="Q3434" s="15">
        <v>41591</v>
      </c>
      <c r="R3434" s="14">
        <v>2.0819999999999999</v>
      </c>
      <c r="T3434" s="15">
        <v>41591</v>
      </c>
      <c r="U3434" s="14">
        <v>2.1110000000000002</v>
      </c>
      <c r="W3434" s="15">
        <v>41591</v>
      </c>
      <c r="X3434" s="14">
        <v>5.9080000000000004</v>
      </c>
      <c r="Z3434" s="15">
        <v>41591</v>
      </c>
      <c r="AA3434" s="14">
        <v>1.958</v>
      </c>
      <c r="AC3434" s="14">
        <f t="shared" si="393"/>
        <v>2.7884104742777693</v>
      </c>
      <c r="AE3434" s="15">
        <v>41591</v>
      </c>
      <c r="AF3434" s="14">
        <v>2.6996000000000002</v>
      </c>
      <c r="AH3434" s="15">
        <v>41591</v>
      </c>
      <c r="AI3434" s="14">
        <v>2.802</v>
      </c>
      <c r="AK3434" s="15">
        <v>41591</v>
      </c>
      <c r="AL3434" s="14">
        <v>1.768</v>
      </c>
      <c r="AM3434" s="14">
        <f t="shared" si="395"/>
        <v>1.0204104742777693</v>
      </c>
      <c r="AN3434" s="15">
        <v>41591</v>
      </c>
      <c r="AO3434" s="14">
        <v>2.5137</v>
      </c>
      <c r="AP3434" s="14">
        <f t="shared" si="396"/>
        <v>0.18590000000000018</v>
      </c>
      <c r="AQ3434" s="15">
        <v>41591</v>
      </c>
      <c r="AR3434" s="14">
        <v>3.2974999999999999</v>
      </c>
      <c r="AS3434" s="14">
        <f t="shared" si="397"/>
        <v>-0.49549999999999983</v>
      </c>
      <c r="AU3434" s="14">
        <f t="shared" si="394"/>
        <v>-3.300000000000014E-2</v>
      </c>
      <c r="AW3434" s="14">
        <f t="shared" si="398"/>
        <v>2.3260000000000005</v>
      </c>
      <c r="AY3434" s="14">
        <f t="shared" si="399"/>
        <v>2.3450000000000006</v>
      </c>
      <c r="BA3434" s="15">
        <v>41591</v>
      </c>
      <c r="BB3434" s="14">
        <v>235.8862</v>
      </c>
      <c r="BD3434" s="15"/>
    </row>
    <row r="3435" spans="2:56" x14ac:dyDescent="0.2">
      <c r="B3435" s="15">
        <v>41592</v>
      </c>
      <c r="C3435" s="14">
        <v>1.7010000000000001</v>
      </c>
      <c r="E3435" s="15">
        <v>41592</v>
      </c>
      <c r="F3435" s="14">
        <v>2.169</v>
      </c>
      <c r="H3435" s="15">
        <v>41592</v>
      </c>
      <c r="I3435" s="14">
        <v>4.0540000000000003</v>
      </c>
      <c r="K3435" s="15">
        <v>41592</v>
      </c>
      <c r="L3435" s="14">
        <v>4.0570000000000004</v>
      </c>
      <c r="N3435" s="15">
        <v>41592</v>
      </c>
      <c r="O3435" s="14">
        <v>2.4209999999999998</v>
      </c>
      <c r="Q3435" s="15">
        <v>41592</v>
      </c>
      <c r="R3435" s="14">
        <v>2.0369999999999999</v>
      </c>
      <c r="T3435" s="15">
        <v>41592</v>
      </c>
      <c r="U3435" s="14">
        <v>2.0720000000000001</v>
      </c>
      <c r="W3435" s="15">
        <v>41592</v>
      </c>
      <c r="X3435" s="14">
        <v>5.9329999999999998</v>
      </c>
      <c r="Z3435" s="15">
        <v>41592</v>
      </c>
      <c r="AA3435" s="14">
        <v>1.917</v>
      </c>
      <c r="AC3435" s="14">
        <f t="shared" si="393"/>
        <v>2.7502457902054691</v>
      </c>
      <c r="AE3435" s="15">
        <v>41592</v>
      </c>
      <c r="AF3435" s="14">
        <v>2.69</v>
      </c>
      <c r="AH3435" s="15">
        <v>41592</v>
      </c>
      <c r="AI3435" s="14">
        <v>2.7549999999999999</v>
      </c>
      <c r="AK3435" s="15">
        <v>41592</v>
      </c>
      <c r="AL3435" s="14">
        <v>1.76</v>
      </c>
      <c r="AM3435" s="14">
        <f t="shared" si="395"/>
        <v>0.9902457902054691</v>
      </c>
      <c r="AN3435" s="15">
        <v>41592</v>
      </c>
      <c r="AO3435" s="14">
        <v>2.5179</v>
      </c>
      <c r="AP3435" s="14">
        <f t="shared" si="396"/>
        <v>0.17209999999999992</v>
      </c>
      <c r="AQ3435" s="15">
        <v>41592</v>
      </c>
      <c r="AR3435" s="14">
        <v>3.2650000000000001</v>
      </c>
      <c r="AS3435" s="14">
        <f t="shared" si="397"/>
        <v>-0.51000000000000023</v>
      </c>
      <c r="AU3435" s="14">
        <f t="shared" si="394"/>
        <v>-5.8999999999999941E-2</v>
      </c>
      <c r="AW3435" s="14">
        <f t="shared" si="398"/>
        <v>2.2940000000000005</v>
      </c>
      <c r="AY3435" s="14">
        <f t="shared" si="399"/>
        <v>2.2970000000000006</v>
      </c>
      <c r="BA3435" s="15">
        <v>41592</v>
      </c>
      <c r="BB3435" s="14">
        <v>235.34370000000001</v>
      </c>
      <c r="BD3435" s="15"/>
    </row>
    <row r="3436" spans="2:56" x14ac:dyDescent="0.2">
      <c r="B3436" s="15">
        <v>41593</v>
      </c>
      <c r="C3436" s="14">
        <v>1.706</v>
      </c>
      <c r="E3436" s="15">
        <v>41593</v>
      </c>
      <c r="F3436" s="14">
        <v>2.1829999999999998</v>
      </c>
      <c r="H3436" s="15">
        <v>41593</v>
      </c>
      <c r="I3436" s="14">
        <v>4.0679999999999996</v>
      </c>
      <c r="K3436" s="15">
        <v>41593</v>
      </c>
      <c r="L3436" s="14">
        <v>4.093</v>
      </c>
      <c r="N3436" s="15">
        <v>41593</v>
      </c>
      <c r="O3436" s="14">
        <v>2.4350000000000001</v>
      </c>
      <c r="Q3436" s="15">
        <v>41593</v>
      </c>
      <c r="R3436" s="14">
        <v>2.0430000000000001</v>
      </c>
      <c r="T3436" s="15">
        <v>41593</v>
      </c>
      <c r="U3436" s="14">
        <v>2.0840000000000001</v>
      </c>
      <c r="W3436" s="15">
        <v>41593</v>
      </c>
      <c r="X3436" s="14">
        <v>5.9420000000000002</v>
      </c>
      <c r="Z3436" s="15">
        <v>41593</v>
      </c>
      <c r="AA3436" s="14">
        <v>1.9239999999999999</v>
      </c>
      <c r="AC3436" s="14">
        <f t="shared" si="393"/>
        <v>2.7651038158504559</v>
      </c>
      <c r="AE3436" s="15">
        <v>41593</v>
      </c>
      <c r="AF3436" s="14">
        <v>2.7033</v>
      </c>
      <c r="AH3436" s="15">
        <v>41593</v>
      </c>
      <c r="AI3436" s="14">
        <v>2.7450000000000001</v>
      </c>
      <c r="AK3436" s="15">
        <v>41593</v>
      </c>
      <c r="AL3436" s="14">
        <v>1.75</v>
      </c>
      <c r="AM3436" s="14">
        <f t="shared" si="395"/>
        <v>1.0151038158504559</v>
      </c>
      <c r="AN3436" s="15">
        <v>41593</v>
      </c>
      <c r="AO3436" s="14">
        <v>2.5579999999999998</v>
      </c>
      <c r="AP3436" s="14">
        <f t="shared" si="396"/>
        <v>0.14530000000000021</v>
      </c>
      <c r="AQ3436" s="15">
        <v>41593</v>
      </c>
      <c r="AR3436" s="14">
        <v>3.2974999999999999</v>
      </c>
      <c r="AS3436" s="14">
        <f t="shared" si="397"/>
        <v>-0.55249999999999977</v>
      </c>
      <c r="AU3436" s="14">
        <f t="shared" si="394"/>
        <v>-4.4000000000000039E-2</v>
      </c>
      <c r="AW3436" s="14">
        <f t="shared" si="398"/>
        <v>2.3179999999999996</v>
      </c>
      <c r="AY3436" s="14">
        <f t="shared" si="399"/>
        <v>2.343</v>
      </c>
      <c r="BA3436" s="15">
        <v>41593</v>
      </c>
      <c r="BB3436" s="14">
        <v>236.24809999999999</v>
      </c>
      <c r="BD3436" s="15"/>
    </row>
    <row r="3437" spans="2:56" x14ac:dyDescent="0.2">
      <c r="B3437" s="15">
        <v>41594</v>
      </c>
      <c r="C3437" s="14">
        <v>1.706</v>
      </c>
      <c r="E3437" s="15">
        <v>41594</v>
      </c>
      <c r="F3437" s="14">
        <v>2.1829999999999998</v>
      </c>
      <c r="H3437" s="15">
        <v>41594</v>
      </c>
      <c r="I3437" s="14">
        <v>4.0679999999999996</v>
      </c>
      <c r="K3437" s="15">
        <v>41594</v>
      </c>
      <c r="L3437" s="14">
        <v>4.093</v>
      </c>
      <c r="N3437" s="15">
        <v>41594</v>
      </c>
      <c r="O3437" s="14">
        <v>2.4350000000000001</v>
      </c>
      <c r="Q3437" s="15">
        <v>41594</v>
      </c>
      <c r="R3437" s="14">
        <v>2.0430000000000001</v>
      </c>
      <c r="T3437" s="15">
        <v>41594</v>
      </c>
      <c r="U3437" s="14">
        <v>2.0840000000000001</v>
      </c>
      <c r="W3437" s="15">
        <v>41594</v>
      </c>
      <c r="X3437" s="14">
        <v>5.9420000000000002</v>
      </c>
      <c r="Z3437" s="15">
        <v>41594</v>
      </c>
      <c r="AA3437" s="14">
        <v>1.9239999999999999</v>
      </c>
      <c r="AC3437" s="14">
        <f t="shared" si="393"/>
        <v>2.7651038158504559</v>
      </c>
      <c r="AE3437" s="15">
        <v>41594</v>
      </c>
      <c r="AF3437" s="14">
        <v>2.7033</v>
      </c>
      <c r="AH3437" s="15">
        <v>41594</v>
      </c>
      <c r="AI3437" s="14">
        <v>2.7450000000000001</v>
      </c>
      <c r="AK3437" s="15">
        <v>41594</v>
      </c>
      <c r="AL3437" s="14">
        <v>1.75</v>
      </c>
      <c r="AM3437" s="14">
        <f t="shared" si="395"/>
        <v>1.0151038158504559</v>
      </c>
      <c r="AN3437" s="15">
        <v>41594</v>
      </c>
      <c r="AO3437" s="14">
        <v>2.5579999999999998</v>
      </c>
      <c r="AP3437" s="14">
        <f t="shared" si="396"/>
        <v>0.14530000000000021</v>
      </c>
      <c r="AQ3437" s="15">
        <v>41594</v>
      </c>
      <c r="AR3437" s="14">
        <v>3.2974999999999999</v>
      </c>
      <c r="AS3437" s="14">
        <f t="shared" si="397"/>
        <v>-0.55249999999999977</v>
      </c>
      <c r="AU3437" s="14">
        <f t="shared" si="394"/>
        <v>-4.4000000000000039E-2</v>
      </c>
      <c r="AW3437" s="14">
        <f t="shared" si="398"/>
        <v>2.3179999999999996</v>
      </c>
      <c r="AY3437" s="14">
        <f t="shared" si="399"/>
        <v>2.343</v>
      </c>
      <c r="BA3437" s="15">
        <v>41594</v>
      </c>
      <c r="BB3437" s="14">
        <v>236.24809999999999</v>
      </c>
      <c r="BD3437" s="15"/>
    </row>
    <row r="3438" spans="2:56" x14ac:dyDescent="0.2">
      <c r="B3438" s="15">
        <v>41595</v>
      </c>
      <c r="C3438" s="14">
        <v>1.706</v>
      </c>
      <c r="E3438" s="15">
        <v>41595</v>
      </c>
      <c r="F3438" s="14">
        <v>2.1829999999999998</v>
      </c>
      <c r="H3438" s="15">
        <v>41595</v>
      </c>
      <c r="I3438" s="14">
        <v>4.0679999999999996</v>
      </c>
      <c r="K3438" s="15">
        <v>41595</v>
      </c>
      <c r="L3438" s="14">
        <v>4.093</v>
      </c>
      <c r="N3438" s="15">
        <v>41595</v>
      </c>
      <c r="O3438" s="14">
        <v>2.4350000000000001</v>
      </c>
      <c r="Q3438" s="15">
        <v>41595</v>
      </c>
      <c r="R3438" s="14">
        <v>2.0430000000000001</v>
      </c>
      <c r="T3438" s="15">
        <v>41595</v>
      </c>
      <c r="U3438" s="14">
        <v>2.0840000000000001</v>
      </c>
      <c r="W3438" s="15">
        <v>41595</v>
      </c>
      <c r="X3438" s="14">
        <v>5.9420000000000002</v>
      </c>
      <c r="Z3438" s="15">
        <v>41595</v>
      </c>
      <c r="AA3438" s="14">
        <v>1.9239999999999999</v>
      </c>
      <c r="AC3438" s="14">
        <f t="shared" si="393"/>
        <v>2.7651038158504559</v>
      </c>
      <c r="AE3438" s="15">
        <v>41595</v>
      </c>
      <c r="AF3438" s="14">
        <v>2.7033</v>
      </c>
      <c r="AH3438" s="15">
        <v>41595</v>
      </c>
      <c r="AI3438" s="14">
        <v>2.7450000000000001</v>
      </c>
      <c r="AK3438" s="15">
        <v>41595</v>
      </c>
      <c r="AL3438" s="14">
        <v>1.75</v>
      </c>
      <c r="AM3438" s="14">
        <f t="shared" si="395"/>
        <v>1.0151038158504559</v>
      </c>
      <c r="AN3438" s="15">
        <v>41595</v>
      </c>
      <c r="AO3438" s="14">
        <v>2.5579999999999998</v>
      </c>
      <c r="AP3438" s="14">
        <f t="shared" si="396"/>
        <v>0.14530000000000021</v>
      </c>
      <c r="AQ3438" s="15">
        <v>41595</v>
      </c>
      <c r="AR3438" s="14">
        <v>3.2974999999999999</v>
      </c>
      <c r="AS3438" s="14">
        <f t="shared" si="397"/>
        <v>-0.55249999999999977</v>
      </c>
      <c r="AU3438" s="14">
        <f t="shared" si="394"/>
        <v>-4.4000000000000039E-2</v>
      </c>
      <c r="AW3438" s="14">
        <f t="shared" si="398"/>
        <v>2.3179999999999996</v>
      </c>
      <c r="AY3438" s="14">
        <f t="shared" si="399"/>
        <v>2.343</v>
      </c>
      <c r="BA3438" s="15">
        <v>41595</v>
      </c>
      <c r="BB3438" s="14">
        <v>236.24809999999999</v>
      </c>
      <c r="BD3438" s="15"/>
    </row>
    <row r="3439" spans="2:56" x14ac:dyDescent="0.2">
      <c r="B3439" s="15">
        <v>41596</v>
      </c>
      <c r="C3439" s="14">
        <v>1.681</v>
      </c>
      <c r="E3439" s="15">
        <v>41596</v>
      </c>
      <c r="F3439" s="14">
        <v>2.17</v>
      </c>
      <c r="H3439" s="15">
        <v>41596</v>
      </c>
      <c r="I3439" s="14">
        <v>4.0720000000000001</v>
      </c>
      <c r="K3439" s="15">
        <v>41596</v>
      </c>
      <c r="L3439" s="14">
        <v>4.0780000000000003</v>
      </c>
      <c r="N3439" s="15">
        <v>41596</v>
      </c>
      <c r="O3439" s="14">
        <v>2.3860000000000001</v>
      </c>
      <c r="Q3439" s="15">
        <v>41596</v>
      </c>
      <c r="R3439" s="14">
        <v>2.0209999999999999</v>
      </c>
      <c r="T3439" s="15">
        <v>41596</v>
      </c>
      <c r="U3439" s="14">
        <v>2.0649999999999999</v>
      </c>
      <c r="W3439" s="15">
        <v>41596</v>
      </c>
      <c r="X3439" s="14">
        <v>5.9420000000000002</v>
      </c>
      <c r="Z3439" s="15">
        <v>41596</v>
      </c>
      <c r="AA3439" s="14">
        <v>1.905</v>
      </c>
      <c r="AC3439" s="14">
        <f t="shared" si="393"/>
        <v>2.7488320716823731</v>
      </c>
      <c r="AE3439" s="15">
        <v>41596</v>
      </c>
      <c r="AF3439" s="14">
        <v>2.6657999999999999</v>
      </c>
      <c r="AH3439" s="15">
        <v>41596</v>
      </c>
      <c r="AI3439" s="14">
        <v>2.7210000000000001</v>
      </c>
      <c r="AK3439" s="15">
        <v>41596</v>
      </c>
      <c r="AL3439" s="14">
        <v>1.748</v>
      </c>
      <c r="AM3439" s="14">
        <f t="shared" si="395"/>
        <v>1.0008320716823731</v>
      </c>
      <c r="AN3439" s="15">
        <v>41596</v>
      </c>
      <c r="AO3439" s="14">
        <v>2.5609999999999999</v>
      </c>
      <c r="AP3439" s="14">
        <f t="shared" si="396"/>
        <v>0.1048</v>
      </c>
      <c r="AQ3439" s="15">
        <v>41596</v>
      </c>
      <c r="AR3439" s="14">
        <v>3.3025000000000002</v>
      </c>
      <c r="AS3439" s="14">
        <f t="shared" si="397"/>
        <v>-0.58150000000000013</v>
      </c>
      <c r="AU3439" s="14">
        <f t="shared" si="394"/>
        <v>-6.6999999999999948E-2</v>
      </c>
      <c r="AW3439" s="14">
        <f t="shared" si="398"/>
        <v>2.3239999999999998</v>
      </c>
      <c r="AY3439" s="14">
        <f t="shared" si="399"/>
        <v>2.33</v>
      </c>
      <c r="BA3439" s="15">
        <v>41596</v>
      </c>
      <c r="BB3439" s="14">
        <v>239.1002</v>
      </c>
      <c r="BD3439" s="15"/>
    </row>
    <row r="3440" spans="2:56" x14ac:dyDescent="0.2">
      <c r="B3440" s="15">
        <v>41597</v>
      </c>
      <c r="C3440" s="14">
        <v>1.7189999999999999</v>
      </c>
      <c r="E3440" s="15">
        <v>41597</v>
      </c>
      <c r="F3440" s="14">
        <v>2.2010000000000001</v>
      </c>
      <c r="H3440" s="15">
        <v>41597</v>
      </c>
      <c r="I3440" s="14">
        <v>4.0789999999999997</v>
      </c>
      <c r="K3440" s="15">
        <v>41597</v>
      </c>
      <c r="L3440" s="14">
        <v>4.0640000000000001</v>
      </c>
      <c r="N3440" s="15">
        <v>41597</v>
      </c>
      <c r="O3440" s="14">
        <v>2.4119999999999999</v>
      </c>
      <c r="Q3440" s="15">
        <v>41597</v>
      </c>
      <c r="R3440" s="14">
        <v>2.0579999999999998</v>
      </c>
      <c r="T3440" s="15">
        <v>41597</v>
      </c>
      <c r="U3440" s="14">
        <v>2.093</v>
      </c>
      <c r="W3440" s="15">
        <v>41597</v>
      </c>
      <c r="X3440" s="14">
        <v>5.9710000000000001</v>
      </c>
      <c r="Z3440" s="15">
        <v>41597</v>
      </c>
      <c r="AA3440" s="14">
        <v>1.9419999999999999</v>
      </c>
      <c r="AC3440" s="14">
        <f t="shared" si="393"/>
        <v>2.770093310675112</v>
      </c>
      <c r="AE3440" s="15">
        <v>41597</v>
      </c>
      <c r="AF3440" s="14">
        <v>2.7069000000000001</v>
      </c>
      <c r="AH3440" s="15">
        <v>41597</v>
      </c>
      <c r="AI3440" s="14">
        <v>2.7240000000000002</v>
      </c>
      <c r="AK3440" s="15">
        <v>41597</v>
      </c>
      <c r="AL3440" s="14">
        <v>1.7450000000000001</v>
      </c>
      <c r="AM3440" s="14">
        <f t="shared" si="395"/>
        <v>1.0250933106751119</v>
      </c>
      <c r="AN3440" s="15">
        <v>41597</v>
      </c>
      <c r="AO3440" s="14">
        <v>2.556</v>
      </c>
      <c r="AP3440" s="14">
        <f t="shared" si="396"/>
        <v>0.15090000000000003</v>
      </c>
      <c r="AQ3440" s="15">
        <v>41597</v>
      </c>
      <c r="AR3440" s="14">
        <v>3.3075000000000001</v>
      </c>
      <c r="AS3440" s="14">
        <f t="shared" si="397"/>
        <v>-0.58349999999999991</v>
      </c>
      <c r="AU3440" s="14">
        <f t="shared" si="394"/>
        <v>-2.6000000000000245E-2</v>
      </c>
      <c r="AW3440" s="14">
        <f t="shared" si="398"/>
        <v>2.3339999999999996</v>
      </c>
      <c r="AY3440" s="14">
        <f t="shared" si="399"/>
        <v>2.319</v>
      </c>
      <c r="BA3440" s="15">
        <v>41597</v>
      </c>
      <c r="BB3440" s="14">
        <v>235.96019999999999</v>
      </c>
      <c r="BD3440" s="15"/>
    </row>
    <row r="3441" spans="2:56" x14ac:dyDescent="0.2">
      <c r="B3441" s="15">
        <v>41598</v>
      </c>
      <c r="C3441" s="14">
        <v>1.714</v>
      </c>
      <c r="E3441" s="15">
        <v>41598</v>
      </c>
      <c r="F3441" s="14">
        <v>2.198</v>
      </c>
      <c r="H3441" s="15">
        <v>41598</v>
      </c>
      <c r="I3441" s="14">
        <v>4.09</v>
      </c>
      <c r="K3441" s="15">
        <v>41598</v>
      </c>
      <c r="L3441" s="14">
        <v>4.0839999999999996</v>
      </c>
      <c r="N3441" s="15">
        <v>41598</v>
      </c>
      <c r="O3441" s="14">
        <v>2.403</v>
      </c>
      <c r="Q3441" s="15">
        <v>41598</v>
      </c>
      <c r="R3441" s="14">
        <v>2.0529999999999999</v>
      </c>
      <c r="T3441" s="15">
        <v>41598</v>
      </c>
      <c r="U3441" s="14">
        <v>2.081</v>
      </c>
      <c r="W3441" s="15">
        <v>41598</v>
      </c>
      <c r="X3441" s="14">
        <v>6.0119999999999996</v>
      </c>
      <c r="Z3441" s="15">
        <v>41598</v>
      </c>
      <c r="AA3441" s="14">
        <v>1.9340000000000002</v>
      </c>
      <c r="AC3441" s="14">
        <f t="shared" si="393"/>
        <v>2.7732845666615167</v>
      </c>
      <c r="AE3441" s="15">
        <v>41598</v>
      </c>
      <c r="AF3441" s="14">
        <v>2.7987000000000002</v>
      </c>
      <c r="AH3441" s="15">
        <v>41598</v>
      </c>
      <c r="AI3441" s="14">
        <v>2.7330000000000001</v>
      </c>
      <c r="AK3441" s="15">
        <v>41598</v>
      </c>
      <c r="AL3441" s="14">
        <v>1.7429999999999999</v>
      </c>
      <c r="AM3441" s="14">
        <f t="shared" si="395"/>
        <v>1.0302845666615168</v>
      </c>
      <c r="AN3441" s="15">
        <v>41598</v>
      </c>
      <c r="AO3441" s="14">
        <v>2.5380000000000003</v>
      </c>
      <c r="AP3441" s="14">
        <f t="shared" si="396"/>
        <v>0.26069999999999993</v>
      </c>
      <c r="AQ3441" s="15">
        <v>41598</v>
      </c>
      <c r="AR3441" s="14">
        <v>3.3</v>
      </c>
      <c r="AS3441" s="14">
        <f t="shared" si="397"/>
        <v>-0.56699999999999973</v>
      </c>
      <c r="AU3441" s="14">
        <f t="shared" si="394"/>
        <v>-2.8999999999999915E-2</v>
      </c>
      <c r="AW3441" s="14">
        <f t="shared" si="398"/>
        <v>2.347</v>
      </c>
      <c r="AY3441" s="14">
        <f t="shared" si="399"/>
        <v>2.3409999999999997</v>
      </c>
      <c r="BA3441" s="15">
        <v>41598</v>
      </c>
      <c r="BB3441" s="14">
        <v>237.5556</v>
      </c>
      <c r="BD3441" s="15"/>
    </row>
    <row r="3442" spans="2:56" x14ac:dyDescent="0.2">
      <c r="B3442" s="15">
        <v>41599</v>
      </c>
      <c r="C3442" s="14">
        <v>1.7410000000000001</v>
      </c>
      <c r="E3442" s="15">
        <v>41599</v>
      </c>
      <c r="F3442" s="14">
        <v>2.218</v>
      </c>
      <c r="H3442" s="15">
        <v>41599</v>
      </c>
      <c r="I3442" s="14">
        <v>4.109</v>
      </c>
      <c r="K3442" s="15">
        <v>41599</v>
      </c>
      <c r="L3442" s="14">
        <v>4.101</v>
      </c>
      <c r="N3442" s="15">
        <v>41599</v>
      </c>
      <c r="O3442" s="14">
        <v>2.4089999999999998</v>
      </c>
      <c r="Q3442" s="15">
        <v>41599</v>
      </c>
      <c r="R3442" s="14">
        <v>2.0699999999999998</v>
      </c>
      <c r="T3442" s="15">
        <v>41599</v>
      </c>
      <c r="U3442" s="14">
        <v>2.0939999999999999</v>
      </c>
      <c r="W3442" s="15">
        <v>41599</v>
      </c>
      <c r="X3442" s="14">
        <v>6.0170000000000003</v>
      </c>
      <c r="Z3442" s="15">
        <v>41599</v>
      </c>
      <c r="AA3442" s="14">
        <v>1.95</v>
      </c>
      <c r="AC3442" s="14">
        <f t="shared" si="393"/>
        <v>2.7931109222926001</v>
      </c>
      <c r="AE3442" s="15">
        <v>41599</v>
      </c>
      <c r="AF3442" s="14">
        <v>2.7842000000000002</v>
      </c>
      <c r="AH3442" s="15">
        <v>41599</v>
      </c>
      <c r="AI3442" s="14">
        <v>2.8180000000000001</v>
      </c>
      <c r="AK3442" s="15">
        <v>41599</v>
      </c>
      <c r="AL3442" s="14">
        <v>1.74</v>
      </c>
      <c r="AM3442" s="14">
        <f t="shared" si="395"/>
        <v>1.0531109222926001</v>
      </c>
      <c r="AN3442" s="15">
        <v>41599</v>
      </c>
      <c r="AO3442" s="14">
        <v>2.4794999999999998</v>
      </c>
      <c r="AP3442" s="14">
        <f t="shared" si="396"/>
        <v>0.30470000000000041</v>
      </c>
      <c r="AQ3442" s="15">
        <v>41599</v>
      </c>
      <c r="AR3442" s="14">
        <v>3.3</v>
      </c>
      <c r="AS3442" s="14">
        <f t="shared" si="397"/>
        <v>-0.48199999999999976</v>
      </c>
      <c r="AU3442" s="14">
        <f t="shared" si="394"/>
        <v>1.0000000000001119E-3</v>
      </c>
      <c r="AW3442" s="14">
        <f t="shared" si="398"/>
        <v>2.3689999999999998</v>
      </c>
      <c r="AY3442" s="14">
        <f t="shared" si="399"/>
        <v>2.3609999999999998</v>
      </c>
      <c r="BA3442" s="15">
        <v>41599</v>
      </c>
      <c r="BB3442" s="14">
        <v>236.73519999999999</v>
      </c>
      <c r="BD3442" s="15"/>
    </row>
    <row r="3443" spans="2:56" x14ac:dyDescent="0.2">
      <c r="B3443" s="15">
        <v>41600</v>
      </c>
      <c r="C3443" s="14">
        <v>1.746</v>
      </c>
      <c r="E3443" s="15">
        <v>41600</v>
      </c>
      <c r="F3443" s="14">
        <v>2.2050000000000001</v>
      </c>
      <c r="H3443" s="15">
        <v>41600</v>
      </c>
      <c r="I3443" s="14">
        <v>4.1029999999999998</v>
      </c>
      <c r="K3443" s="15">
        <v>41600</v>
      </c>
      <c r="L3443" s="14">
        <v>4.08</v>
      </c>
      <c r="N3443" s="15">
        <v>41600</v>
      </c>
      <c r="O3443" s="14">
        <v>2.3919999999999999</v>
      </c>
      <c r="Q3443" s="15">
        <v>41600</v>
      </c>
      <c r="R3443" s="14">
        <v>2.0609999999999999</v>
      </c>
      <c r="T3443" s="15">
        <v>41600</v>
      </c>
      <c r="U3443" s="14">
        <v>2.0830000000000002</v>
      </c>
      <c r="W3443" s="15">
        <v>41600</v>
      </c>
      <c r="X3443" s="14">
        <v>5.9550000000000001</v>
      </c>
      <c r="Z3443" s="15">
        <v>41600</v>
      </c>
      <c r="AA3443" s="14">
        <v>1.9350000000000001</v>
      </c>
      <c r="AC3443" s="14">
        <f t="shared" si="393"/>
        <v>2.7833474432257068</v>
      </c>
      <c r="AE3443" s="15">
        <v>41600</v>
      </c>
      <c r="AF3443" s="14">
        <v>2.7427000000000001</v>
      </c>
      <c r="AH3443" s="15">
        <v>41600</v>
      </c>
      <c r="AI3443" s="14">
        <v>2.7909999999999999</v>
      </c>
      <c r="AK3443" s="15">
        <v>41600</v>
      </c>
      <c r="AL3443" s="14">
        <v>1.7450000000000001</v>
      </c>
      <c r="AM3443" s="14">
        <f t="shared" si="395"/>
        <v>1.0383474432257067</v>
      </c>
      <c r="AN3443" s="15">
        <v>41600</v>
      </c>
      <c r="AO3443" s="14">
        <v>2.488</v>
      </c>
      <c r="AP3443" s="14">
        <f t="shared" si="396"/>
        <v>0.25470000000000015</v>
      </c>
      <c r="AQ3443" s="15">
        <v>41600</v>
      </c>
      <c r="AR3443" s="14">
        <v>3.3149999999999999</v>
      </c>
      <c r="AS3443" s="14">
        <f t="shared" si="397"/>
        <v>-0.52400000000000002</v>
      </c>
      <c r="AU3443" s="14">
        <f t="shared" si="394"/>
        <v>9.9999999999988987E-4</v>
      </c>
      <c r="AW3443" s="14">
        <f t="shared" si="398"/>
        <v>2.3579999999999997</v>
      </c>
      <c r="AY3443" s="14">
        <f t="shared" si="399"/>
        <v>2.335</v>
      </c>
      <c r="BA3443" s="15">
        <v>41600</v>
      </c>
      <c r="BB3443" s="14">
        <v>235.67920000000001</v>
      </c>
      <c r="BD3443" s="15"/>
    </row>
    <row r="3444" spans="2:56" x14ac:dyDescent="0.2">
      <c r="B3444" s="15">
        <v>41601</v>
      </c>
      <c r="C3444" s="14">
        <v>1.746</v>
      </c>
      <c r="E3444" s="15">
        <v>41601</v>
      </c>
      <c r="F3444" s="14">
        <v>2.2050000000000001</v>
      </c>
      <c r="H3444" s="15">
        <v>41601</v>
      </c>
      <c r="I3444" s="14">
        <v>4.1029999999999998</v>
      </c>
      <c r="K3444" s="15">
        <v>41601</v>
      </c>
      <c r="L3444" s="14">
        <v>4.08</v>
      </c>
      <c r="N3444" s="15">
        <v>41601</v>
      </c>
      <c r="O3444" s="14">
        <v>2.3919999999999999</v>
      </c>
      <c r="Q3444" s="15">
        <v>41601</v>
      </c>
      <c r="R3444" s="14">
        <v>2.0609999999999999</v>
      </c>
      <c r="T3444" s="15">
        <v>41601</v>
      </c>
      <c r="U3444" s="14">
        <v>2.0830000000000002</v>
      </c>
      <c r="W3444" s="15">
        <v>41601</v>
      </c>
      <c r="X3444" s="14">
        <v>5.9550000000000001</v>
      </c>
      <c r="Z3444" s="15">
        <v>41601</v>
      </c>
      <c r="AA3444" s="14">
        <v>1.9350000000000001</v>
      </c>
      <c r="AC3444" s="14">
        <f t="shared" si="393"/>
        <v>2.7833474432257068</v>
      </c>
      <c r="AE3444" s="15">
        <v>41601</v>
      </c>
      <c r="AF3444" s="14">
        <v>2.7427000000000001</v>
      </c>
      <c r="AH3444" s="15">
        <v>41601</v>
      </c>
      <c r="AI3444" s="14">
        <v>2.7909999999999999</v>
      </c>
      <c r="AK3444" s="15">
        <v>41601</v>
      </c>
      <c r="AL3444" s="14">
        <v>1.7450000000000001</v>
      </c>
      <c r="AM3444" s="14">
        <f t="shared" si="395"/>
        <v>1.0383474432257067</v>
      </c>
      <c r="AN3444" s="15">
        <v>41601</v>
      </c>
      <c r="AO3444" s="14">
        <v>2.488</v>
      </c>
      <c r="AP3444" s="14">
        <f t="shared" si="396"/>
        <v>0.25470000000000015</v>
      </c>
      <c r="AQ3444" s="15">
        <v>41601</v>
      </c>
      <c r="AR3444" s="14">
        <v>3.3149999999999999</v>
      </c>
      <c r="AS3444" s="14">
        <f t="shared" si="397"/>
        <v>-0.52400000000000002</v>
      </c>
      <c r="AU3444" s="14">
        <f t="shared" si="394"/>
        <v>9.9999999999988987E-4</v>
      </c>
      <c r="AW3444" s="14">
        <f t="shared" si="398"/>
        <v>2.3579999999999997</v>
      </c>
      <c r="AY3444" s="14">
        <f t="shared" si="399"/>
        <v>2.335</v>
      </c>
      <c r="BA3444" s="15">
        <v>41601</v>
      </c>
      <c r="BB3444" s="14">
        <v>235.67920000000001</v>
      </c>
      <c r="BD3444" s="15"/>
    </row>
    <row r="3445" spans="2:56" x14ac:dyDescent="0.2">
      <c r="B3445" s="15">
        <v>41602</v>
      </c>
      <c r="C3445" s="14">
        <v>1.746</v>
      </c>
      <c r="E3445" s="15">
        <v>41602</v>
      </c>
      <c r="F3445" s="14">
        <v>2.2050000000000001</v>
      </c>
      <c r="H3445" s="15">
        <v>41602</v>
      </c>
      <c r="I3445" s="14">
        <v>4.1029999999999998</v>
      </c>
      <c r="K3445" s="15">
        <v>41602</v>
      </c>
      <c r="L3445" s="14">
        <v>4.08</v>
      </c>
      <c r="N3445" s="15">
        <v>41602</v>
      </c>
      <c r="O3445" s="14">
        <v>2.3919999999999999</v>
      </c>
      <c r="Q3445" s="15">
        <v>41602</v>
      </c>
      <c r="R3445" s="14">
        <v>2.0609999999999999</v>
      </c>
      <c r="T3445" s="15">
        <v>41602</v>
      </c>
      <c r="U3445" s="14">
        <v>2.0830000000000002</v>
      </c>
      <c r="W3445" s="15">
        <v>41602</v>
      </c>
      <c r="X3445" s="14">
        <v>5.9550000000000001</v>
      </c>
      <c r="Z3445" s="15">
        <v>41602</v>
      </c>
      <c r="AA3445" s="14">
        <v>1.9350000000000001</v>
      </c>
      <c r="AC3445" s="14">
        <f t="shared" si="393"/>
        <v>2.7833474432257068</v>
      </c>
      <c r="AE3445" s="15">
        <v>41602</v>
      </c>
      <c r="AF3445" s="14">
        <v>2.7427000000000001</v>
      </c>
      <c r="AH3445" s="15">
        <v>41602</v>
      </c>
      <c r="AI3445" s="14">
        <v>2.7909999999999999</v>
      </c>
      <c r="AK3445" s="15">
        <v>41602</v>
      </c>
      <c r="AL3445" s="14">
        <v>1.7450000000000001</v>
      </c>
      <c r="AM3445" s="14">
        <f t="shared" si="395"/>
        <v>1.0383474432257067</v>
      </c>
      <c r="AN3445" s="15">
        <v>41602</v>
      </c>
      <c r="AO3445" s="14">
        <v>2.488</v>
      </c>
      <c r="AP3445" s="14">
        <f t="shared" si="396"/>
        <v>0.25470000000000015</v>
      </c>
      <c r="AQ3445" s="15">
        <v>41602</v>
      </c>
      <c r="AR3445" s="14">
        <v>3.3149999999999999</v>
      </c>
      <c r="AS3445" s="14">
        <f t="shared" si="397"/>
        <v>-0.52400000000000002</v>
      </c>
      <c r="AU3445" s="14">
        <f t="shared" si="394"/>
        <v>9.9999999999988987E-4</v>
      </c>
      <c r="AW3445" s="14">
        <f t="shared" si="398"/>
        <v>2.3579999999999997</v>
      </c>
      <c r="AY3445" s="14">
        <f t="shared" si="399"/>
        <v>2.335</v>
      </c>
      <c r="BA3445" s="15">
        <v>41602</v>
      </c>
      <c r="BB3445" s="14">
        <v>235.67920000000001</v>
      </c>
      <c r="BD3445" s="15"/>
    </row>
    <row r="3446" spans="2:56" x14ac:dyDescent="0.2">
      <c r="B3446" s="15">
        <v>41603</v>
      </c>
      <c r="C3446" s="14">
        <v>1.722</v>
      </c>
      <c r="E3446" s="15">
        <v>41603</v>
      </c>
      <c r="F3446" s="14">
        <v>2.1850000000000001</v>
      </c>
      <c r="H3446" s="15">
        <v>41603</v>
      </c>
      <c r="I3446" s="14">
        <v>4.157</v>
      </c>
      <c r="K3446" s="15">
        <v>41603</v>
      </c>
      <c r="L3446" s="14">
        <v>4.0869999999999997</v>
      </c>
      <c r="N3446" s="15">
        <v>41603</v>
      </c>
      <c r="O3446" s="14">
        <v>2.37</v>
      </c>
      <c r="Q3446" s="15">
        <v>41603</v>
      </c>
      <c r="R3446" s="14">
        <v>2.04</v>
      </c>
      <c r="T3446" s="15">
        <v>41603</v>
      </c>
      <c r="U3446" s="14">
        <v>2.0659999999999998</v>
      </c>
      <c r="W3446" s="15">
        <v>41603</v>
      </c>
      <c r="X3446" s="14">
        <v>5.9390000000000001</v>
      </c>
      <c r="Z3446" s="15">
        <v>41603</v>
      </c>
      <c r="AA3446" s="14">
        <v>1.9140000000000001</v>
      </c>
      <c r="AC3446" s="14">
        <f t="shared" si="393"/>
        <v>2.7775173798856789</v>
      </c>
      <c r="AE3446" s="15">
        <v>41603</v>
      </c>
      <c r="AF3446" s="14">
        <v>2.7282999999999999</v>
      </c>
      <c r="AH3446" s="15">
        <v>41603</v>
      </c>
      <c r="AI3446" s="14">
        <v>2.77</v>
      </c>
      <c r="AK3446" s="15">
        <v>41603</v>
      </c>
      <c r="AL3446" s="14">
        <v>1.738</v>
      </c>
      <c r="AM3446" s="14">
        <f t="shared" si="395"/>
        <v>1.0395173798856789</v>
      </c>
      <c r="AN3446" s="15">
        <v>41603</v>
      </c>
      <c r="AO3446" s="14">
        <v>2.5032999999999999</v>
      </c>
      <c r="AP3446" s="14">
        <f t="shared" si="396"/>
        <v>0.22500000000000009</v>
      </c>
      <c r="AQ3446" s="15">
        <v>41603</v>
      </c>
      <c r="AR3446" s="14">
        <v>3.3149999999999999</v>
      </c>
      <c r="AS3446" s="14">
        <f t="shared" si="397"/>
        <v>-0.54499999999999993</v>
      </c>
      <c r="AU3446" s="14">
        <f t="shared" si="394"/>
        <v>-1.6000000000000014E-2</v>
      </c>
      <c r="AW3446" s="14">
        <f t="shared" si="398"/>
        <v>2.419</v>
      </c>
      <c r="AY3446" s="14">
        <f t="shared" si="399"/>
        <v>2.3489999999999998</v>
      </c>
      <c r="BA3446" s="15">
        <v>41603</v>
      </c>
      <c r="BB3446" s="14">
        <v>243.42750000000001</v>
      </c>
      <c r="BD3446" s="15"/>
    </row>
    <row r="3447" spans="2:56" x14ac:dyDescent="0.2">
      <c r="B3447" s="15">
        <v>41604</v>
      </c>
      <c r="C3447" s="14">
        <v>1.6870000000000001</v>
      </c>
      <c r="E3447" s="15">
        <v>41604</v>
      </c>
      <c r="F3447" s="14">
        <v>2.1589999999999998</v>
      </c>
      <c r="H3447" s="15">
        <v>41604</v>
      </c>
      <c r="I3447" s="14">
        <v>4.1589999999999998</v>
      </c>
      <c r="K3447" s="15">
        <v>41604</v>
      </c>
      <c r="L3447" s="14">
        <v>4.0640000000000001</v>
      </c>
      <c r="N3447" s="15">
        <v>41604</v>
      </c>
      <c r="O3447" s="14">
        <v>2.3519999999999999</v>
      </c>
      <c r="Q3447" s="15">
        <v>41604</v>
      </c>
      <c r="R3447" s="14">
        <v>2.0139999999999998</v>
      </c>
      <c r="T3447" s="15">
        <v>41604</v>
      </c>
      <c r="U3447" s="14">
        <v>2.0409999999999999</v>
      </c>
      <c r="W3447" s="15">
        <v>41604</v>
      </c>
      <c r="X3447" s="14">
        <v>5.8780000000000001</v>
      </c>
      <c r="Z3447" s="15">
        <v>41604</v>
      </c>
      <c r="AA3447" s="14">
        <v>1.8900000000000001</v>
      </c>
      <c r="AC3447" s="14">
        <f t="shared" si="393"/>
        <v>2.7528438127606982</v>
      </c>
      <c r="AE3447" s="15">
        <v>41604</v>
      </c>
      <c r="AF3447" s="14">
        <v>2.7077</v>
      </c>
      <c r="AH3447" s="15">
        <v>41604</v>
      </c>
      <c r="AI3447" s="14">
        <v>2.7320000000000002</v>
      </c>
      <c r="AK3447" s="15">
        <v>41604</v>
      </c>
      <c r="AL3447" s="14">
        <v>1.73</v>
      </c>
      <c r="AM3447" s="14">
        <f t="shared" si="395"/>
        <v>1.0228438127606982</v>
      </c>
      <c r="AN3447" s="15">
        <v>41604</v>
      </c>
      <c r="AO3447" s="14">
        <v>2.4845000000000002</v>
      </c>
      <c r="AP3447" s="14">
        <f t="shared" si="396"/>
        <v>0.22319999999999984</v>
      </c>
      <c r="AQ3447" s="15">
        <v>41604</v>
      </c>
      <c r="AR3447" s="14">
        <v>3.2949999999999999</v>
      </c>
      <c r="AS3447" s="14">
        <f t="shared" si="397"/>
        <v>-0.56299999999999972</v>
      </c>
      <c r="AU3447" s="14">
        <f t="shared" si="394"/>
        <v>-4.2999999999999927E-2</v>
      </c>
      <c r="AW3447" s="14">
        <f t="shared" si="398"/>
        <v>2.4289999999999998</v>
      </c>
      <c r="AY3447" s="14">
        <f t="shared" si="399"/>
        <v>2.3340000000000001</v>
      </c>
      <c r="BA3447" s="15">
        <v>41604</v>
      </c>
      <c r="BB3447" s="14">
        <v>247.22309999999999</v>
      </c>
      <c r="BD3447" s="15"/>
    </row>
    <row r="3448" spans="2:56" x14ac:dyDescent="0.2">
      <c r="B3448" s="15">
        <v>41605</v>
      </c>
      <c r="C3448" s="14">
        <v>1.7170000000000001</v>
      </c>
      <c r="E3448" s="15">
        <v>41605</v>
      </c>
      <c r="F3448" s="14">
        <v>2.1829999999999998</v>
      </c>
      <c r="H3448" s="15">
        <v>41605</v>
      </c>
      <c r="I3448" s="14">
        <v>4.1449999999999996</v>
      </c>
      <c r="K3448" s="15">
        <v>41605</v>
      </c>
      <c r="L3448" s="14">
        <v>4.0609999999999999</v>
      </c>
      <c r="N3448" s="15">
        <v>41605</v>
      </c>
      <c r="O3448" s="14">
        <v>2.3759999999999999</v>
      </c>
      <c r="Q3448" s="15">
        <v>41605</v>
      </c>
      <c r="R3448" s="14">
        <v>2.0449999999999999</v>
      </c>
      <c r="T3448" s="15">
        <v>41605</v>
      </c>
      <c r="U3448" s="14">
        <v>2.0699999999999998</v>
      </c>
      <c r="W3448" s="15">
        <v>41605</v>
      </c>
      <c r="X3448" s="14">
        <v>5.8520000000000003</v>
      </c>
      <c r="Z3448" s="15">
        <v>41605</v>
      </c>
      <c r="AA3448" s="14">
        <v>1.923</v>
      </c>
      <c r="AC3448" s="14">
        <f t="shared" si="393"/>
        <v>2.7676008033369381</v>
      </c>
      <c r="AE3448" s="15">
        <v>41605</v>
      </c>
      <c r="AF3448" s="14">
        <v>2.7372999999999998</v>
      </c>
      <c r="AH3448" s="15">
        <v>41605</v>
      </c>
      <c r="AI3448" s="14">
        <v>2.7679999999999998</v>
      </c>
      <c r="AK3448" s="15">
        <v>41605</v>
      </c>
      <c r="AL3448" s="14">
        <v>1.728</v>
      </c>
      <c r="AM3448" s="14">
        <f t="shared" si="395"/>
        <v>1.0396008033369382</v>
      </c>
      <c r="AN3448" s="15">
        <v>41605</v>
      </c>
      <c r="AO3448" s="14">
        <v>2.4906000000000001</v>
      </c>
      <c r="AP3448" s="14">
        <f t="shared" si="396"/>
        <v>0.2466999999999997</v>
      </c>
      <c r="AQ3448" s="15">
        <v>41605</v>
      </c>
      <c r="AR3448" s="14">
        <v>3.2925</v>
      </c>
      <c r="AS3448" s="14">
        <f t="shared" si="397"/>
        <v>-0.52450000000000019</v>
      </c>
      <c r="AU3448" s="14">
        <f t="shared" si="394"/>
        <v>-1.0999999999999899E-2</v>
      </c>
      <c r="AW3448" s="14">
        <f t="shared" si="398"/>
        <v>2.4169999999999998</v>
      </c>
      <c r="AY3448" s="14">
        <f t="shared" si="399"/>
        <v>2.3330000000000002</v>
      </c>
      <c r="BA3448" s="15">
        <v>41605</v>
      </c>
      <c r="BB3448" s="14">
        <v>242.86879999999999</v>
      </c>
      <c r="BD3448" s="15"/>
    </row>
    <row r="3449" spans="2:56" x14ac:dyDescent="0.2">
      <c r="B3449" s="15">
        <v>41606</v>
      </c>
      <c r="C3449" s="14">
        <v>1.6949999999999998</v>
      </c>
      <c r="E3449" s="15">
        <v>41606</v>
      </c>
      <c r="F3449" s="14">
        <v>2.1680000000000001</v>
      </c>
      <c r="H3449" s="15">
        <v>41606</v>
      </c>
      <c r="I3449" s="14">
        <v>4.1509999999999998</v>
      </c>
      <c r="K3449" s="15">
        <v>41606</v>
      </c>
      <c r="L3449" s="14">
        <v>4.05</v>
      </c>
      <c r="N3449" s="15">
        <v>41606</v>
      </c>
      <c r="O3449" s="14">
        <v>2.3570000000000002</v>
      </c>
      <c r="Q3449" s="15">
        <v>41606</v>
      </c>
      <c r="R3449" s="14">
        <v>2.0270000000000001</v>
      </c>
      <c r="T3449" s="15">
        <v>41606</v>
      </c>
      <c r="U3449" s="14">
        <v>2.052</v>
      </c>
      <c r="W3449" s="15">
        <v>41606</v>
      </c>
      <c r="X3449" s="14">
        <v>5.8680000000000003</v>
      </c>
      <c r="Z3449" s="15">
        <v>41606</v>
      </c>
      <c r="AA3449" s="14">
        <v>1.9060000000000001</v>
      </c>
      <c r="AC3449" s="14">
        <f t="shared" si="393"/>
        <v>2.7546497759925841</v>
      </c>
      <c r="AE3449" s="15">
        <v>41606</v>
      </c>
      <c r="AF3449" s="14">
        <v>2.7372999999999998</v>
      </c>
      <c r="AH3449" s="15">
        <v>41606</v>
      </c>
      <c r="AI3449" s="14">
        <v>2.738</v>
      </c>
      <c r="AK3449" s="15">
        <v>41606</v>
      </c>
      <c r="AL3449" s="14">
        <v>1.738</v>
      </c>
      <c r="AM3449" s="14">
        <f t="shared" si="395"/>
        <v>1.0166497759925841</v>
      </c>
      <c r="AN3449" s="15">
        <v>41606</v>
      </c>
      <c r="AO3449" s="14">
        <v>2.4380000000000002</v>
      </c>
      <c r="AP3449" s="14">
        <f t="shared" si="396"/>
        <v>0.29929999999999968</v>
      </c>
      <c r="AQ3449" s="15">
        <v>41606</v>
      </c>
      <c r="AR3449" s="14">
        <v>3.3050000000000002</v>
      </c>
      <c r="AS3449" s="14">
        <f t="shared" si="397"/>
        <v>-0.56700000000000017</v>
      </c>
      <c r="AU3449" s="14">
        <f t="shared" si="394"/>
        <v>-4.3000000000000149E-2</v>
      </c>
      <c r="AW3449" s="14">
        <f t="shared" si="398"/>
        <v>2.4129999999999998</v>
      </c>
      <c r="AY3449" s="14">
        <f t="shared" si="399"/>
        <v>2.3119999999999998</v>
      </c>
      <c r="BA3449" s="15">
        <v>41606</v>
      </c>
      <c r="BB3449" s="14">
        <v>245.65110000000001</v>
      </c>
      <c r="BD3449" s="15"/>
    </row>
    <row r="3450" spans="2:56" x14ac:dyDescent="0.2">
      <c r="B3450" s="15">
        <v>41607</v>
      </c>
      <c r="C3450" s="14">
        <v>1.6930000000000001</v>
      </c>
      <c r="E3450" s="15">
        <v>41607</v>
      </c>
      <c r="F3450" s="14">
        <v>2.1509999999999998</v>
      </c>
      <c r="H3450" s="15">
        <v>41607</v>
      </c>
      <c r="I3450" s="14">
        <v>4.12</v>
      </c>
      <c r="K3450" s="15">
        <v>41607</v>
      </c>
      <c r="L3450" s="14">
        <v>4.0570000000000004</v>
      </c>
      <c r="N3450" s="15">
        <v>41607</v>
      </c>
      <c r="O3450" s="14">
        <v>2.3420000000000001</v>
      </c>
      <c r="Q3450" s="15">
        <v>41607</v>
      </c>
      <c r="R3450" s="14">
        <v>2.0270000000000001</v>
      </c>
      <c r="T3450" s="15">
        <v>41607</v>
      </c>
      <c r="U3450" s="14">
        <v>2.0430000000000001</v>
      </c>
      <c r="W3450" s="15">
        <v>41607</v>
      </c>
      <c r="X3450" s="14">
        <v>5.8620000000000001</v>
      </c>
      <c r="Z3450" s="15">
        <v>41607</v>
      </c>
      <c r="AA3450" s="14">
        <v>1.905</v>
      </c>
      <c r="AC3450" s="14">
        <f t="shared" si="393"/>
        <v>2.7464446160976363</v>
      </c>
      <c r="AE3450" s="15">
        <v>41607</v>
      </c>
      <c r="AF3450" s="14">
        <v>2.7444999999999999</v>
      </c>
      <c r="AH3450" s="15">
        <v>41607</v>
      </c>
      <c r="AI3450" s="14">
        <v>2.7690000000000001</v>
      </c>
      <c r="AK3450" s="15">
        <v>41607</v>
      </c>
      <c r="AL3450" s="14">
        <v>1.7330000000000001</v>
      </c>
      <c r="AM3450" s="14">
        <f t="shared" si="395"/>
        <v>1.0134446160976363</v>
      </c>
      <c r="AN3450" s="15">
        <v>41607</v>
      </c>
      <c r="AO3450" s="14">
        <v>2.4740000000000002</v>
      </c>
      <c r="AP3450" s="14">
        <f t="shared" si="396"/>
        <v>0.27049999999999974</v>
      </c>
      <c r="AQ3450" s="15">
        <v>41607</v>
      </c>
      <c r="AR3450" s="14">
        <v>3.32</v>
      </c>
      <c r="AS3450" s="14">
        <f t="shared" si="397"/>
        <v>-0.55099999999999971</v>
      </c>
      <c r="AU3450" s="14">
        <f t="shared" si="394"/>
        <v>-4.0000000000000036E-2</v>
      </c>
      <c r="AW3450" s="14">
        <f t="shared" si="398"/>
        <v>2.387</v>
      </c>
      <c r="AY3450" s="14">
        <f t="shared" si="399"/>
        <v>2.3240000000000003</v>
      </c>
      <c r="BA3450" s="15">
        <v>41607</v>
      </c>
      <c r="BB3450" s="14">
        <v>242.73150000000001</v>
      </c>
      <c r="BD3450" s="15"/>
    </row>
    <row r="3451" spans="2:56" x14ac:dyDescent="0.2">
      <c r="B3451" s="15">
        <v>41608</v>
      </c>
      <c r="C3451" s="14">
        <v>1.6930000000000001</v>
      </c>
      <c r="E3451" s="15">
        <v>41608</v>
      </c>
      <c r="F3451" s="14">
        <v>2.1509999999999998</v>
      </c>
      <c r="H3451" s="15">
        <v>41608</v>
      </c>
      <c r="I3451" s="14">
        <v>4.12</v>
      </c>
      <c r="K3451" s="15">
        <v>41608</v>
      </c>
      <c r="L3451" s="14">
        <v>4.0570000000000004</v>
      </c>
      <c r="N3451" s="15">
        <v>41608</v>
      </c>
      <c r="O3451" s="14">
        <v>2.3420000000000001</v>
      </c>
      <c r="Q3451" s="15">
        <v>41608</v>
      </c>
      <c r="R3451" s="14">
        <v>2.0270000000000001</v>
      </c>
      <c r="T3451" s="15">
        <v>41608</v>
      </c>
      <c r="U3451" s="14">
        <v>2.0430000000000001</v>
      </c>
      <c r="W3451" s="15">
        <v>41608</v>
      </c>
      <c r="X3451" s="14">
        <v>5.8620000000000001</v>
      </c>
      <c r="Z3451" s="15">
        <v>41608</v>
      </c>
      <c r="AA3451" s="14">
        <v>1.905</v>
      </c>
      <c r="AC3451" s="14">
        <f t="shared" si="393"/>
        <v>2.7464446160976363</v>
      </c>
      <c r="AE3451" s="15">
        <v>41608</v>
      </c>
      <c r="AF3451" s="14">
        <v>2.7444999999999999</v>
      </c>
      <c r="AH3451" s="15">
        <v>41608</v>
      </c>
      <c r="AI3451" s="14">
        <v>2.7690000000000001</v>
      </c>
      <c r="AK3451" s="15">
        <v>41608</v>
      </c>
      <c r="AL3451" s="14">
        <v>1.7330000000000001</v>
      </c>
      <c r="AM3451" s="14">
        <f t="shared" si="395"/>
        <v>1.0134446160976363</v>
      </c>
      <c r="AN3451" s="15">
        <v>41608</v>
      </c>
      <c r="AO3451" s="14">
        <v>2.4740000000000002</v>
      </c>
      <c r="AP3451" s="14">
        <f t="shared" si="396"/>
        <v>0.27049999999999974</v>
      </c>
      <c r="AQ3451" s="15">
        <v>41608</v>
      </c>
      <c r="AR3451" s="14">
        <v>3.32</v>
      </c>
      <c r="AS3451" s="14">
        <f t="shared" si="397"/>
        <v>-0.55099999999999971</v>
      </c>
      <c r="AU3451" s="14">
        <f t="shared" si="394"/>
        <v>-4.0000000000000036E-2</v>
      </c>
      <c r="AW3451" s="14">
        <f t="shared" si="398"/>
        <v>2.387</v>
      </c>
      <c r="AY3451" s="14">
        <f t="shared" si="399"/>
        <v>2.3240000000000003</v>
      </c>
      <c r="BA3451" s="15">
        <v>41608</v>
      </c>
      <c r="BB3451" s="14">
        <v>242.73150000000001</v>
      </c>
      <c r="BD3451" s="15"/>
    </row>
    <row r="3452" spans="2:56" x14ac:dyDescent="0.2">
      <c r="B3452" s="15">
        <v>41609</v>
      </c>
      <c r="C3452" s="14">
        <v>1.6930000000000001</v>
      </c>
      <c r="E3452" s="15">
        <v>41609</v>
      </c>
      <c r="F3452" s="14">
        <v>2.1509999999999998</v>
      </c>
      <c r="H3452" s="15">
        <v>41609</v>
      </c>
      <c r="I3452" s="14">
        <v>4.12</v>
      </c>
      <c r="K3452" s="15">
        <v>41609</v>
      </c>
      <c r="L3452" s="14">
        <v>4.0570000000000004</v>
      </c>
      <c r="N3452" s="15">
        <v>41609</v>
      </c>
      <c r="O3452" s="14">
        <v>2.3420000000000001</v>
      </c>
      <c r="Q3452" s="15">
        <v>41609</v>
      </c>
      <c r="R3452" s="14">
        <v>2.0270000000000001</v>
      </c>
      <c r="T3452" s="15">
        <v>41609</v>
      </c>
      <c r="U3452" s="14">
        <v>2.0430000000000001</v>
      </c>
      <c r="W3452" s="15">
        <v>41609</v>
      </c>
      <c r="X3452" s="14">
        <v>5.8620000000000001</v>
      </c>
      <c r="Z3452" s="15">
        <v>41609</v>
      </c>
      <c r="AA3452" s="14">
        <v>1.905</v>
      </c>
      <c r="AC3452" s="14">
        <f t="shared" si="393"/>
        <v>2.7464446160976363</v>
      </c>
      <c r="AE3452" s="15">
        <v>41609</v>
      </c>
      <c r="AF3452" s="14">
        <v>2.7444999999999999</v>
      </c>
      <c r="AH3452" s="15">
        <v>41609</v>
      </c>
      <c r="AI3452" s="14">
        <v>2.7690000000000001</v>
      </c>
      <c r="AK3452" s="15">
        <v>41609</v>
      </c>
      <c r="AL3452" s="14">
        <v>1.7330000000000001</v>
      </c>
      <c r="AM3452" s="14">
        <f t="shared" si="395"/>
        <v>1.0134446160976363</v>
      </c>
      <c r="AN3452" s="15">
        <v>41609</v>
      </c>
      <c r="AO3452" s="14">
        <v>2.4740000000000002</v>
      </c>
      <c r="AP3452" s="14">
        <f t="shared" si="396"/>
        <v>0.27049999999999974</v>
      </c>
      <c r="AQ3452" s="15">
        <v>41609</v>
      </c>
      <c r="AR3452" s="14">
        <v>3.32</v>
      </c>
      <c r="AS3452" s="14">
        <f t="shared" si="397"/>
        <v>-0.55099999999999971</v>
      </c>
      <c r="AU3452" s="14">
        <f t="shared" si="394"/>
        <v>-4.0000000000000036E-2</v>
      </c>
      <c r="AW3452" s="14">
        <f t="shared" si="398"/>
        <v>2.387</v>
      </c>
      <c r="AY3452" s="14">
        <f t="shared" si="399"/>
        <v>2.3240000000000003</v>
      </c>
      <c r="BA3452" s="15">
        <v>41609</v>
      </c>
      <c r="BB3452" s="14">
        <v>242.73150000000001</v>
      </c>
      <c r="BD3452" s="15"/>
    </row>
    <row r="3453" spans="2:56" x14ac:dyDescent="0.2">
      <c r="B3453" s="15">
        <v>41610</v>
      </c>
      <c r="C3453" s="14">
        <v>1.744</v>
      </c>
      <c r="E3453" s="15">
        <v>41610</v>
      </c>
      <c r="F3453" s="14">
        <v>2.1789999999999998</v>
      </c>
      <c r="H3453" s="15">
        <v>41610</v>
      </c>
      <c r="I3453" s="14">
        <v>4.157</v>
      </c>
      <c r="K3453" s="15">
        <v>41610</v>
      </c>
      <c r="L3453" s="14">
        <v>4.0789999999999997</v>
      </c>
      <c r="N3453" s="15">
        <v>41610</v>
      </c>
      <c r="O3453" s="14">
        <v>2.363</v>
      </c>
      <c r="Q3453" s="15">
        <v>41610</v>
      </c>
      <c r="R3453" s="14">
        <v>2.0640000000000001</v>
      </c>
      <c r="T3453" s="15">
        <v>41610</v>
      </c>
      <c r="U3453" s="14">
        <v>2.0760000000000001</v>
      </c>
      <c r="W3453" s="15">
        <v>41610</v>
      </c>
      <c r="X3453" s="14">
        <v>5.9379999999999997</v>
      </c>
      <c r="Z3453" s="15">
        <v>41610</v>
      </c>
      <c r="AA3453" s="14">
        <v>1.94</v>
      </c>
      <c r="AC3453" s="14">
        <f t="shared" si="393"/>
        <v>2.782790823420362</v>
      </c>
      <c r="AE3453" s="15">
        <v>41610</v>
      </c>
      <c r="AF3453" s="14">
        <v>2.7951000000000001</v>
      </c>
      <c r="AH3453" s="15">
        <v>41610</v>
      </c>
      <c r="AI3453" s="14">
        <v>2.8479999999999999</v>
      </c>
      <c r="AK3453" s="15">
        <v>41610</v>
      </c>
      <c r="AL3453" s="14">
        <v>1.7349999999999999</v>
      </c>
      <c r="AM3453" s="14">
        <f t="shared" si="395"/>
        <v>1.0477908234203621</v>
      </c>
      <c r="AN3453" s="15">
        <v>41610</v>
      </c>
      <c r="AO3453" s="14">
        <v>2.4740000000000002</v>
      </c>
      <c r="AP3453" s="14">
        <f t="shared" si="396"/>
        <v>0.32109999999999994</v>
      </c>
      <c r="AQ3453" s="15">
        <v>41610</v>
      </c>
      <c r="AR3453" s="14">
        <v>3.3525</v>
      </c>
      <c r="AS3453" s="14">
        <f t="shared" si="397"/>
        <v>-0.50450000000000017</v>
      </c>
      <c r="AU3453" s="14">
        <f t="shared" si="394"/>
        <v>9.000000000000119E-3</v>
      </c>
      <c r="AW3453" s="14">
        <f t="shared" si="398"/>
        <v>2.4220000000000002</v>
      </c>
      <c r="AY3453" s="14">
        <f t="shared" si="399"/>
        <v>2.3439999999999999</v>
      </c>
      <c r="BA3453" s="15">
        <v>41610</v>
      </c>
      <c r="BB3453" s="14">
        <v>241.31280000000001</v>
      </c>
      <c r="BD3453" s="15"/>
    </row>
    <row r="3454" spans="2:56" x14ac:dyDescent="0.2">
      <c r="B3454" s="15">
        <v>41611</v>
      </c>
      <c r="C3454" s="14">
        <v>1.7250000000000001</v>
      </c>
      <c r="E3454" s="15">
        <v>41611</v>
      </c>
      <c r="F3454" s="14">
        <v>2.3420000000000001</v>
      </c>
      <c r="H3454" s="15">
        <v>41611</v>
      </c>
      <c r="I3454" s="14">
        <v>4.1440000000000001</v>
      </c>
      <c r="K3454" s="15">
        <v>41611</v>
      </c>
      <c r="L3454" s="14">
        <v>4.093</v>
      </c>
      <c r="N3454" s="15">
        <v>41611</v>
      </c>
      <c r="O3454" s="14">
        <v>2.3370000000000002</v>
      </c>
      <c r="Q3454" s="15">
        <v>41611</v>
      </c>
      <c r="R3454" s="14">
        <v>2.0379999999999998</v>
      </c>
      <c r="T3454" s="15">
        <v>41611</v>
      </c>
      <c r="U3454" s="14">
        <v>2.0550000000000002</v>
      </c>
      <c r="W3454" s="15">
        <v>41611</v>
      </c>
      <c r="X3454" s="14">
        <v>5.859</v>
      </c>
      <c r="Z3454" s="15">
        <v>41611</v>
      </c>
      <c r="AA3454" s="14">
        <v>1.9140000000000001</v>
      </c>
      <c r="AC3454" s="14">
        <f t="shared" si="393"/>
        <v>2.8082192182913643</v>
      </c>
      <c r="AE3454" s="15">
        <v>41611</v>
      </c>
      <c r="AF3454" s="14">
        <v>2.7824999999999998</v>
      </c>
      <c r="AH3454" s="15">
        <v>41611</v>
      </c>
      <c r="AI3454" s="14">
        <v>2.8159999999999998</v>
      </c>
      <c r="AK3454" s="15">
        <v>41611</v>
      </c>
      <c r="AL3454" s="14">
        <v>1.748</v>
      </c>
      <c r="AM3454" s="14">
        <f t="shared" si="395"/>
        <v>1.0602192182913643</v>
      </c>
      <c r="AN3454" s="15">
        <v>41611</v>
      </c>
      <c r="AO3454" s="14">
        <v>2.4803000000000002</v>
      </c>
      <c r="AP3454" s="14">
        <f t="shared" si="396"/>
        <v>0.30219999999999958</v>
      </c>
      <c r="AQ3454" s="15">
        <v>41611</v>
      </c>
      <c r="AR3454" s="14">
        <v>3.3475000000000001</v>
      </c>
      <c r="AS3454" s="14">
        <f t="shared" si="397"/>
        <v>-0.53150000000000031</v>
      </c>
      <c r="AU3454" s="14">
        <f t="shared" si="394"/>
        <v>-2.2999999999999909E-2</v>
      </c>
      <c r="AW3454" s="14">
        <f t="shared" si="398"/>
        <v>2.3959999999999999</v>
      </c>
      <c r="AY3454" s="14">
        <f t="shared" si="399"/>
        <v>2.3449999999999998</v>
      </c>
      <c r="BA3454" s="15">
        <v>41611</v>
      </c>
      <c r="BB3454" s="14">
        <v>241.90770000000001</v>
      </c>
      <c r="BD3454" s="15"/>
    </row>
    <row r="3455" spans="2:56" x14ac:dyDescent="0.2">
      <c r="B3455" s="15">
        <v>41612</v>
      </c>
      <c r="C3455" s="14">
        <v>1.8140000000000001</v>
      </c>
      <c r="E3455" s="15">
        <v>41612</v>
      </c>
      <c r="F3455" s="14">
        <v>2.4060000000000001</v>
      </c>
      <c r="H3455" s="15">
        <v>41612</v>
      </c>
      <c r="I3455" s="14">
        <v>4.1840000000000002</v>
      </c>
      <c r="K3455" s="15">
        <v>41612</v>
      </c>
      <c r="L3455" s="14">
        <v>4.1539999999999999</v>
      </c>
      <c r="N3455" s="15">
        <v>41612</v>
      </c>
      <c r="O3455" s="14">
        <v>2.399</v>
      </c>
      <c r="Q3455" s="15">
        <v>41612</v>
      </c>
      <c r="R3455" s="14">
        <v>2.117</v>
      </c>
      <c r="T3455" s="15">
        <v>41612</v>
      </c>
      <c r="U3455" s="14">
        <v>2.125</v>
      </c>
      <c r="W3455" s="15">
        <v>41612</v>
      </c>
      <c r="X3455" s="14">
        <v>5.9180000000000001</v>
      </c>
      <c r="Z3455" s="15">
        <v>41612</v>
      </c>
      <c r="AA3455" s="14">
        <v>1.9910000000000001</v>
      </c>
      <c r="AC3455" s="14">
        <f t="shared" si="393"/>
        <v>2.876468098254287</v>
      </c>
      <c r="AE3455" s="15">
        <v>41612</v>
      </c>
      <c r="AF3455" s="14">
        <v>2.8342000000000001</v>
      </c>
      <c r="AH3455" s="15">
        <v>41612</v>
      </c>
      <c r="AI3455" s="14">
        <v>2.9020000000000001</v>
      </c>
      <c r="AK3455" s="15">
        <v>41612</v>
      </c>
      <c r="AL3455" s="14">
        <v>1.7549999999999999</v>
      </c>
      <c r="AM3455" s="14">
        <f t="shared" si="395"/>
        <v>1.1214680982542871</v>
      </c>
      <c r="AN3455" s="15">
        <v>41612</v>
      </c>
      <c r="AO3455" s="14">
        <v>2.4252000000000002</v>
      </c>
      <c r="AP3455" s="14">
        <f t="shared" si="396"/>
        <v>0.40899999999999981</v>
      </c>
      <c r="AQ3455" s="15">
        <v>41612</v>
      </c>
      <c r="AR3455" s="14">
        <v>3.3650000000000002</v>
      </c>
      <c r="AS3455" s="14">
        <f t="shared" si="397"/>
        <v>-0.46300000000000008</v>
      </c>
      <c r="AU3455" s="14">
        <f t="shared" si="394"/>
        <v>5.9000000000000163E-2</v>
      </c>
      <c r="AW3455" s="14">
        <f t="shared" si="398"/>
        <v>2.4290000000000003</v>
      </c>
      <c r="AY3455" s="14">
        <f t="shared" si="399"/>
        <v>2.399</v>
      </c>
      <c r="BA3455" s="15">
        <v>41612</v>
      </c>
      <c r="BB3455" s="14">
        <v>236.9213</v>
      </c>
      <c r="BD3455" s="15"/>
    </row>
    <row r="3456" spans="2:56" x14ac:dyDescent="0.2">
      <c r="B3456" s="15">
        <v>41613</v>
      </c>
      <c r="C3456" s="14">
        <v>1.861</v>
      </c>
      <c r="E3456" s="15">
        <v>41613</v>
      </c>
      <c r="F3456" s="14">
        <v>2.444</v>
      </c>
      <c r="H3456" s="15">
        <v>41613</v>
      </c>
      <c r="I3456" s="14">
        <v>4.2370000000000001</v>
      </c>
      <c r="K3456" s="15">
        <v>41613</v>
      </c>
      <c r="L3456" s="14">
        <v>4.22</v>
      </c>
      <c r="N3456" s="15">
        <v>41613</v>
      </c>
      <c r="O3456" s="14">
        <v>2.4340000000000002</v>
      </c>
      <c r="Q3456" s="15">
        <v>41613</v>
      </c>
      <c r="R3456" s="14">
        <v>2.1629999999999998</v>
      </c>
      <c r="T3456" s="15">
        <v>41613</v>
      </c>
      <c r="U3456" s="14">
        <v>2.1669999999999998</v>
      </c>
      <c r="W3456" s="15">
        <v>41613</v>
      </c>
      <c r="X3456" s="14">
        <v>5.9809999999999999</v>
      </c>
      <c r="Z3456" s="15">
        <v>41613</v>
      </c>
      <c r="AA3456" s="14">
        <v>2.0329999999999999</v>
      </c>
      <c r="AC3456" s="14">
        <f t="shared" si="393"/>
        <v>2.9255930789433018</v>
      </c>
      <c r="AE3456" s="15">
        <v>41613</v>
      </c>
      <c r="AF3456" s="14">
        <v>2.8717000000000001</v>
      </c>
      <c r="AH3456" s="15">
        <v>41613</v>
      </c>
      <c r="AI3456" s="14">
        <v>2.9169999999999998</v>
      </c>
      <c r="AK3456" s="15">
        <v>41613</v>
      </c>
      <c r="AL3456" s="14">
        <v>1.7450000000000001</v>
      </c>
      <c r="AM3456" s="14">
        <f t="shared" si="395"/>
        <v>1.1805930789433017</v>
      </c>
      <c r="AN3456" s="15">
        <v>41613</v>
      </c>
      <c r="AO3456" s="14">
        <v>2.4500999999999999</v>
      </c>
      <c r="AP3456" s="14">
        <f t="shared" si="396"/>
        <v>0.4216000000000002</v>
      </c>
      <c r="AQ3456" s="15">
        <v>41613</v>
      </c>
      <c r="AR3456" s="14">
        <v>3.375</v>
      </c>
      <c r="AS3456" s="14">
        <f t="shared" si="397"/>
        <v>-0.45800000000000018</v>
      </c>
      <c r="AU3456" s="14">
        <f t="shared" si="394"/>
        <v>0.11599999999999988</v>
      </c>
      <c r="AW3456" s="14">
        <f t="shared" si="398"/>
        <v>2.492</v>
      </c>
      <c r="AY3456" s="14">
        <f t="shared" si="399"/>
        <v>2.4749999999999996</v>
      </c>
      <c r="BA3456" s="15">
        <v>41613</v>
      </c>
      <c r="BB3456" s="14">
        <v>237.58750000000001</v>
      </c>
      <c r="BD3456" s="15"/>
    </row>
    <row r="3457" spans="2:56" x14ac:dyDescent="0.2">
      <c r="B3457" s="15">
        <v>41614</v>
      </c>
      <c r="C3457" s="14">
        <v>1.8420000000000001</v>
      </c>
      <c r="E3457" s="15">
        <v>41614</v>
      </c>
      <c r="F3457" s="14">
        <v>2.4430000000000001</v>
      </c>
      <c r="H3457" s="15">
        <v>41614</v>
      </c>
      <c r="I3457" s="14">
        <v>4.173</v>
      </c>
      <c r="K3457" s="15">
        <v>41614</v>
      </c>
      <c r="L3457" s="14">
        <v>4.1749999999999998</v>
      </c>
      <c r="N3457" s="15">
        <v>41614</v>
      </c>
      <c r="O3457" s="14">
        <v>2.4380000000000002</v>
      </c>
      <c r="Q3457" s="15">
        <v>41614</v>
      </c>
      <c r="R3457" s="14">
        <v>2.157</v>
      </c>
      <c r="T3457" s="15">
        <v>41614</v>
      </c>
      <c r="U3457" s="14">
        <v>2.1709999999999998</v>
      </c>
      <c r="W3457" s="15">
        <v>41614</v>
      </c>
      <c r="X3457" s="14">
        <v>6.0110000000000001</v>
      </c>
      <c r="Z3457" s="15">
        <v>41614</v>
      </c>
      <c r="AA3457" s="14">
        <v>2.0299999999999998</v>
      </c>
      <c r="AC3457" s="14">
        <f t="shared" si="393"/>
        <v>2.9034469334157258</v>
      </c>
      <c r="AE3457" s="15">
        <v>41614</v>
      </c>
      <c r="AF3457" s="14">
        <v>2.8552999999999997</v>
      </c>
      <c r="AH3457" s="15">
        <v>41614</v>
      </c>
      <c r="AI3457" s="14">
        <v>2.9020000000000001</v>
      </c>
      <c r="AK3457" s="15">
        <v>41614</v>
      </c>
      <c r="AL3457" s="14">
        <v>1.738</v>
      </c>
      <c r="AM3457" s="14">
        <f t="shared" si="395"/>
        <v>1.1654469334157258</v>
      </c>
      <c r="AN3457" s="15">
        <v>41614</v>
      </c>
      <c r="AO3457" s="14">
        <v>2.4220000000000002</v>
      </c>
      <c r="AP3457" s="14">
        <f t="shared" si="396"/>
        <v>0.43329999999999957</v>
      </c>
      <c r="AQ3457" s="15">
        <v>41614</v>
      </c>
      <c r="AR3457" s="14">
        <v>3.375</v>
      </c>
      <c r="AS3457" s="14">
        <f t="shared" si="397"/>
        <v>-0.47299999999999986</v>
      </c>
      <c r="AU3457" s="14">
        <f t="shared" si="394"/>
        <v>0.10400000000000009</v>
      </c>
      <c r="AW3457" s="14">
        <f t="shared" si="398"/>
        <v>2.4350000000000001</v>
      </c>
      <c r="AY3457" s="14">
        <f t="shared" si="399"/>
        <v>2.4369999999999998</v>
      </c>
      <c r="BA3457" s="15">
        <v>41614</v>
      </c>
      <c r="BB3457" s="14">
        <v>233.101</v>
      </c>
      <c r="BD3457" s="15"/>
    </row>
    <row r="3458" spans="2:56" x14ac:dyDescent="0.2">
      <c r="B3458" s="15">
        <v>41615</v>
      </c>
      <c r="C3458" s="14">
        <v>1.8420000000000001</v>
      </c>
      <c r="E3458" s="15">
        <v>41615</v>
      </c>
      <c r="F3458" s="14">
        <v>2.4430000000000001</v>
      </c>
      <c r="H3458" s="15">
        <v>41615</v>
      </c>
      <c r="I3458" s="14">
        <v>4.173</v>
      </c>
      <c r="K3458" s="15">
        <v>41615</v>
      </c>
      <c r="L3458" s="14">
        <v>4.1749999999999998</v>
      </c>
      <c r="N3458" s="15">
        <v>41615</v>
      </c>
      <c r="O3458" s="14">
        <v>2.4380000000000002</v>
      </c>
      <c r="Q3458" s="15">
        <v>41615</v>
      </c>
      <c r="R3458" s="14">
        <v>2.157</v>
      </c>
      <c r="T3458" s="15">
        <v>41615</v>
      </c>
      <c r="U3458" s="14">
        <v>2.1709999999999998</v>
      </c>
      <c r="W3458" s="15">
        <v>41615</v>
      </c>
      <c r="X3458" s="14">
        <v>6.0110000000000001</v>
      </c>
      <c r="Z3458" s="15">
        <v>41615</v>
      </c>
      <c r="AA3458" s="14">
        <v>2.0299999999999998</v>
      </c>
      <c r="AC3458" s="14">
        <f t="shared" si="393"/>
        <v>2.9034469334157258</v>
      </c>
      <c r="AE3458" s="15">
        <v>41615</v>
      </c>
      <c r="AF3458" s="14">
        <v>2.8552999999999997</v>
      </c>
      <c r="AH3458" s="15">
        <v>41615</v>
      </c>
      <c r="AI3458" s="14">
        <v>2.9020000000000001</v>
      </c>
      <c r="AK3458" s="15">
        <v>41615</v>
      </c>
      <c r="AL3458" s="14">
        <v>1.738</v>
      </c>
      <c r="AM3458" s="14">
        <f t="shared" si="395"/>
        <v>1.1654469334157258</v>
      </c>
      <c r="AN3458" s="15">
        <v>41615</v>
      </c>
      <c r="AO3458" s="14">
        <v>2.4220000000000002</v>
      </c>
      <c r="AP3458" s="14">
        <f t="shared" si="396"/>
        <v>0.43329999999999957</v>
      </c>
      <c r="AQ3458" s="15">
        <v>41615</v>
      </c>
      <c r="AR3458" s="14">
        <v>3.375</v>
      </c>
      <c r="AS3458" s="14">
        <f t="shared" si="397"/>
        <v>-0.47299999999999986</v>
      </c>
      <c r="AU3458" s="14">
        <f t="shared" si="394"/>
        <v>0.10400000000000009</v>
      </c>
      <c r="AW3458" s="14">
        <f t="shared" si="398"/>
        <v>2.4350000000000001</v>
      </c>
      <c r="AY3458" s="14">
        <f t="shared" si="399"/>
        <v>2.4369999999999998</v>
      </c>
      <c r="BA3458" s="15">
        <v>41615</v>
      </c>
      <c r="BB3458" s="14">
        <v>233.101</v>
      </c>
      <c r="BD3458" s="15"/>
    </row>
    <row r="3459" spans="2:56" x14ac:dyDescent="0.2">
      <c r="B3459" s="15">
        <v>41616</v>
      </c>
      <c r="C3459" s="14">
        <v>1.8420000000000001</v>
      </c>
      <c r="E3459" s="15">
        <v>41616</v>
      </c>
      <c r="F3459" s="14">
        <v>2.4430000000000001</v>
      </c>
      <c r="H3459" s="15">
        <v>41616</v>
      </c>
      <c r="I3459" s="14">
        <v>4.173</v>
      </c>
      <c r="K3459" s="15">
        <v>41616</v>
      </c>
      <c r="L3459" s="14">
        <v>4.1749999999999998</v>
      </c>
      <c r="N3459" s="15">
        <v>41616</v>
      </c>
      <c r="O3459" s="14">
        <v>2.4380000000000002</v>
      </c>
      <c r="Q3459" s="15">
        <v>41616</v>
      </c>
      <c r="R3459" s="14">
        <v>2.157</v>
      </c>
      <c r="T3459" s="15">
        <v>41616</v>
      </c>
      <c r="U3459" s="14">
        <v>2.1709999999999998</v>
      </c>
      <c r="W3459" s="15">
        <v>41616</v>
      </c>
      <c r="X3459" s="14">
        <v>6.0110000000000001</v>
      </c>
      <c r="Z3459" s="15">
        <v>41616</v>
      </c>
      <c r="AA3459" s="14">
        <v>2.0299999999999998</v>
      </c>
      <c r="AC3459" s="14">
        <f t="shared" si="393"/>
        <v>2.9034469334157258</v>
      </c>
      <c r="AE3459" s="15">
        <v>41616</v>
      </c>
      <c r="AF3459" s="14">
        <v>2.8552999999999997</v>
      </c>
      <c r="AH3459" s="15">
        <v>41616</v>
      </c>
      <c r="AI3459" s="14">
        <v>2.9020000000000001</v>
      </c>
      <c r="AK3459" s="15">
        <v>41616</v>
      </c>
      <c r="AL3459" s="14">
        <v>1.738</v>
      </c>
      <c r="AM3459" s="14">
        <f t="shared" si="395"/>
        <v>1.1654469334157258</v>
      </c>
      <c r="AN3459" s="15">
        <v>41616</v>
      </c>
      <c r="AO3459" s="14">
        <v>2.4220000000000002</v>
      </c>
      <c r="AP3459" s="14">
        <f t="shared" si="396"/>
        <v>0.43329999999999957</v>
      </c>
      <c r="AQ3459" s="15">
        <v>41616</v>
      </c>
      <c r="AR3459" s="14">
        <v>3.375</v>
      </c>
      <c r="AS3459" s="14">
        <f t="shared" si="397"/>
        <v>-0.47299999999999986</v>
      </c>
      <c r="AU3459" s="14">
        <f t="shared" si="394"/>
        <v>0.10400000000000009</v>
      </c>
      <c r="AW3459" s="14">
        <f t="shared" si="398"/>
        <v>2.4350000000000001</v>
      </c>
      <c r="AY3459" s="14">
        <f t="shared" si="399"/>
        <v>2.4369999999999998</v>
      </c>
      <c r="BA3459" s="15">
        <v>41616</v>
      </c>
      <c r="BB3459" s="14">
        <v>233.101</v>
      </c>
      <c r="BD3459" s="15"/>
    </row>
    <row r="3460" spans="2:56" x14ac:dyDescent="0.2">
      <c r="B3460" s="15">
        <v>41617</v>
      </c>
      <c r="C3460" s="14">
        <v>1.839</v>
      </c>
      <c r="E3460" s="15">
        <v>41617</v>
      </c>
      <c r="F3460" s="14">
        <v>2.4380000000000002</v>
      </c>
      <c r="H3460" s="15">
        <v>41617</v>
      </c>
      <c r="I3460" s="14">
        <v>4.1070000000000002</v>
      </c>
      <c r="K3460" s="15">
        <v>41617</v>
      </c>
      <c r="L3460" s="14">
        <v>4.1260000000000003</v>
      </c>
      <c r="N3460" s="15">
        <v>41617</v>
      </c>
      <c r="O3460" s="14">
        <v>2.4369999999999998</v>
      </c>
      <c r="Q3460" s="15">
        <v>41617</v>
      </c>
      <c r="R3460" s="14">
        <v>2.1539999999999999</v>
      </c>
      <c r="T3460" s="15">
        <v>41617</v>
      </c>
      <c r="U3460" s="14">
        <v>2.1709999999999998</v>
      </c>
      <c r="W3460" s="15">
        <v>41617</v>
      </c>
      <c r="X3460" s="14">
        <v>6.0430000000000001</v>
      </c>
      <c r="Z3460" s="15">
        <v>41617</v>
      </c>
      <c r="AA3460" s="14">
        <v>2.0270000000000001</v>
      </c>
      <c r="AC3460" s="14">
        <f t="shared" ref="AC3460:AC3523" si="400">((C3460*$C$1)+(F3460*$F$1)+(I3460*$I$1)+(L3460*$L$1)+(O3460*$O$1)+(R3460*$R$1)+(U3460*$U$1)+(X3460*$X$1)+(AA3460*$AA$1))/($C$1+$F$1+$I$1+$L$1+$O$1+$R$1+$U$1+$X$1+$AA$1)</f>
        <v>2.8837653329213646</v>
      </c>
      <c r="AE3460" s="15">
        <v>41617</v>
      </c>
      <c r="AF3460" s="14">
        <v>2.8388999999999998</v>
      </c>
      <c r="AH3460" s="15">
        <v>41617</v>
      </c>
      <c r="AI3460" s="14">
        <v>2.92</v>
      </c>
      <c r="AK3460" s="15">
        <v>41617</v>
      </c>
      <c r="AL3460" s="14">
        <v>1.7330000000000001</v>
      </c>
      <c r="AM3460" s="14">
        <f t="shared" si="395"/>
        <v>1.1507653329213645</v>
      </c>
      <c r="AN3460" s="15">
        <v>41617</v>
      </c>
      <c r="AO3460" s="14">
        <v>2.4289999999999998</v>
      </c>
      <c r="AP3460" s="14">
        <f t="shared" si="396"/>
        <v>0.40989999999999993</v>
      </c>
      <c r="AQ3460" s="15">
        <v>41617</v>
      </c>
      <c r="AR3460" s="14">
        <v>3.3650000000000002</v>
      </c>
      <c r="AS3460" s="14">
        <f t="shared" si="397"/>
        <v>-0.44500000000000028</v>
      </c>
      <c r="AU3460" s="14">
        <f t="shared" ref="AU3460:AU3523" si="401">C3460-AL3460</f>
        <v>0.10599999999999987</v>
      </c>
      <c r="AW3460" s="14">
        <f t="shared" si="398"/>
        <v>2.3740000000000001</v>
      </c>
      <c r="AY3460" s="14">
        <f t="shared" si="399"/>
        <v>2.3930000000000002</v>
      </c>
      <c r="BA3460" s="15">
        <v>41617</v>
      </c>
      <c r="BB3460" s="14">
        <v>226.81790000000001</v>
      </c>
      <c r="BD3460" s="15"/>
    </row>
    <row r="3461" spans="2:56" x14ac:dyDescent="0.2">
      <c r="B3461" s="15">
        <v>41618</v>
      </c>
      <c r="C3461" s="14">
        <v>1.835</v>
      </c>
      <c r="E3461" s="15">
        <v>41618</v>
      </c>
      <c r="F3461" s="14">
        <v>2.427</v>
      </c>
      <c r="H3461" s="15">
        <v>41618</v>
      </c>
      <c r="I3461" s="14">
        <v>4.0350000000000001</v>
      </c>
      <c r="K3461" s="15">
        <v>41618</v>
      </c>
      <c r="L3461" s="14">
        <v>4.0609999999999999</v>
      </c>
      <c r="N3461" s="15">
        <v>41618</v>
      </c>
      <c r="O3461" s="14">
        <v>2.4220000000000002</v>
      </c>
      <c r="Q3461" s="15">
        <v>41618</v>
      </c>
      <c r="R3461" s="14">
        <v>2.1459999999999999</v>
      </c>
      <c r="T3461" s="15">
        <v>41618</v>
      </c>
      <c r="U3461" s="14">
        <v>2.15</v>
      </c>
      <c r="W3461" s="15">
        <v>41618</v>
      </c>
      <c r="X3461" s="14">
        <v>6.0410000000000004</v>
      </c>
      <c r="Z3461" s="15">
        <v>41618</v>
      </c>
      <c r="AA3461" s="14">
        <v>2.0190000000000001</v>
      </c>
      <c r="AC3461" s="14">
        <f t="shared" si="400"/>
        <v>2.8561405839641583</v>
      </c>
      <c r="AE3461" s="15">
        <v>41618</v>
      </c>
      <c r="AF3461" s="14">
        <v>2.8006000000000002</v>
      </c>
      <c r="AH3461" s="15">
        <v>41618</v>
      </c>
      <c r="AI3461" s="14">
        <v>2.8810000000000002</v>
      </c>
      <c r="AK3461" s="15">
        <v>41618</v>
      </c>
      <c r="AL3461" s="14">
        <v>1.7349999999999999</v>
      </c>
      <c r="AM3461" s="14">
        <f t="shared" si="395"/>
        <v>1.1211405839641584</v>
      </c>
      <c r="AN3461" s="15">
        <v>41618</v>
      </c>
      <c r="AO3461" s="14">
        <v>2.431</v>
      </c>
      <c r="AP3461" s="14">
        <f t="shared" si="396"/>
        <v>0.36960000000000015</v>
      </c>
      <c r="AQ3461" s="15">
        <v>41618</v>
      </c>
      <c r="AR3461" s="14">
        <v>3.3650000000000002</v>
      </c>
      <c r="AS3461" s="14">
        <f t="shared" si="397"/>
        <v>-0.48399999999999999</v>
      </c>
      <c r="AU3461" s="14">
        <f t="shared" si="401"/>
        <v>0.10000000000000009</v>
      </c>
      <c r="AW3461" s="14">
        <f t="shared" si="398"/>
        <v>2.3000000000000003</v>
      </c>
      <c r="AY3461" s="14">
        <f t="shared" si="399"/>
        <v>2.3260000000000001</v>
      </c>
      <c r="BA3461" s="15">
        <v>41618</v>
      </c>
      <c r="BB3461" s="14">
        <v>220.0797</v>
      </c>
      <c r="BD3461" s="15"/>
    </row>
    <row r="3462" spans="2:56" x14ac:dyDescent="0.2">
      <c r="B3462" s="15">
        <v>41619</v>
      </c>
      <c r="C3462" s="14">
        <v>1.8140000000000001</v>
      </c>
      <c r="E3462" s="15">
        <v>41619</v>
      </c>
      <c r="F3462" s="14">
        <v>2.4119999999999999</v>
      </c>
      <c r="H3462" s="15">
        <v>41619</v>
      </c>
      <c r="I3462" s="14">
        <v>4.0339999999999998</v>
      </c>
      <c r="K3462" s="15">
        <v>41619</v>
      </c>
      <c r="L3462" s="14">
        <v>4.0590000000000002</v>
      </c>
      <c r="N3462" s="15">
        <v>41619</v>
      </c>
      <c r="O3462" s="14">
        <v>2.4</v>
      </c>
      <c r="Q3462" s="15">
        <v>41619</v>
      </c>
      <c r="R3462" s="14">
        <v>2.125</v>
      </c>
      <c r="T3462" s="15">
        <v>41619</v>
      </c>
      <c r="U3462" s="14">
        <v>2.133</v>
      </c>
      <c r="W3462" s="15">
        <v>41619</v>
      </c>
      <c r="X3462" s="14">
        <v>5.9969999999999999</v>
      </c>
      <c r="Z3462" s="15">
        <v>41619</v>
      </c>
      <c r="AA3462" s="14">
        <v>1.9929999999999999</v>
      </c>
      <c r="AC3462" s="14">
        <f t="shared" si="400"/>
        <v>2.8421668469025172</v>
      </c>
      <c r="AE3462" s="15">
        <v>41619</v>
      </c>
      <c r="AF3462" s="14">
        <v>2.8534999999999999</v>
      </c>
      <c r="AH3462" s="15">
        <v>41619</v>
      </c>
      <c r="AI3462" s="14">
        <v>2.863</v>
      </c>
      <c r="AK3462" s="15">
        <v>41619</v>
      </c>
      <c r="AL3462" s="14">
        <v>1.74</v>
      </c>
      <c r="AM3462" s="14">
        <f t="shared" si="395"/>
        <v>1.1021668469025172</v>
      </c>
      <c r="AN3462" s="15">
        <v>41619</v>
      </c>
      <c r="AO3462" s="14">
        <v>2.4380000000000002</v>
      </c>
      <c r="AP3462" s="14">
        <f t="shared" si="396"/>
        <v>0.41549999999999976</v>
      </c>
      <c r="AQ3462" s="15">
        <v>41619</v>
      </c>
      <c r="AR3462" s="14">
        <v>3.3650000000000002</v>
      </c>
      <c r="AS3462" s="14">
        <f t="shared" si="397"/>
        <v>-0.50200000000000022</v>
      </c>
      <c r="AU3462" s="14">
        <f t="shared" si="401"/>
        <v>7.4000000000000066E-2</v>
      </c>
      <c r="AW3462" s="14">
        <f t="shared" si="398"/>
        <v>2.2939999999999996</v>
      </c>
      <c r="AY3462" s="14">
        <f t="shared" si="399"/>
        <v>2.319</v>
      </c>
      <c r="BA3462" s="15">
        <v>41619</v>
      </c>
      <c r="BB3462" s="14">
        <v>222.0874</v>
      </c>
      <c r="BD3462" s="15"/>
    </row>
    <row r="3463" spans="2:56" x14ac:dyDescent="0.2">
      <c r="B3463" s="15">
        <v>41620</v>
      </c>
      <c r="C3463" s="14">
        <v>1.839</v>
      </c>
      <c r="E3463" s="15">
        <v>41620</v>
      </c>
      <c r="F3463" s="14">
        <v>2.44</v>
      </c>
      <c r="H3463" s="15">
        <v>41620</v>
      </c>
      <c r="I3463" s="14">
        <v>4.0949999999999998</v>
      </c>
      <c r="K3463" s="15">
        <v>41620</v>
      </c>
      <c r="L3463" s="14">
        <v>4.1029999999999998</v>
      </c>
      <c r="N3463" s="15">
        <v>41620</v>
      </c>
      <c r="O3463" s="14">
        <v>2.42</v>
      </c>
      <c r="Q3463" s="15">
        <v>41620</v>
      </c>
      <c r="R3463" s="14">
        <v>2.149</v>
      </c>
      <c r="T3463" s="15">
        <v>41620</v>
      </c>
      <c r="U3463" s="14">
        <v>2.157</v>
      </c>
      <c r="W3463" s="15">
        <v>41620</v>
      </c>
      <c r="X3463" s="14">
        <v>6.0519999999999996</v>
      </c>
      <c r="Z3463" s="15">
        <v>41620</v>
      </c>
      <c r="AA3463" s="14">
        <v>2.02</v>
      </c>
      <c r="AC3463" s="14">
        <f t="shared" si="400"/>
        <v>2.8769154951336318</v>
      </c>
      <c r="AE3463" s="15">
        <v>41620</v>
      </c>
      <c r="AF3463" s="14">
        <v>2.8773</v>
      </c>
      <c r="AH3463" s="15">
        <v>41620</v>
      </c>
      <c r="AI3463" s="14">
        <v>2.8980000000000001</v>
      </c>
      <c r="AK3463" s="15">
        <v>41620</v>
      </c>
      <c r="AL3463" s="14">
        <v>1.74</v>
      </c>
      <c r="AM3463" s="14">
        <f t="shared" si="395"/>
        <v>1.1369154951336318</v>
      </c>
      <c r="AN3463" s="15">
        <v>41620</v>
      </c>
      <c r="AO3463" s="14">
        <v>2.4104999999999999</v>
      </c>
      <c r="AP3463" s="14">
        <f t="shared" si="396"/>
        <v>0.4668000000000001</v>
      </c>
      <c r="AQ3463" s="15">
        <v>41620</v>
      </c>
      <c r="AR3463" s="14">
        <v>3.3449999999999998</v>
      </c>
      <c r="AS3463" s="14">
        <f t="shared" si="397"/>
        <v>-0.44699999999999962</v>
      </c>
      <c r="AU3463" s="14">
        <f t="shared" si="401"/>
        <v>9.8999999999999977E-2</v>
      </c>
      <c r="AW3463" s="14">
        <f t="shared" si="398"/>
        <v>2.3549999999999995</v>
      </c>
      <c r="AY3463" s="14">
        <f t="shared" si="399"/>
        <v>2.3629999999999995</v>
      </c>
      <c r="BA3463" s="15">
        <v>41620</v>
      </c>
      <c r="BB3463" s="14">
        <v>225.56700000000001</v>
      </c>
      <c r="BD3463" s="15"/>
    </row>
    <row r="3464" spans="2:56" x14ac:dyDescent="0.2">
      <c r="B3464" s="15">
        <v>41621</v>
      </c>
      <c r="C3464" s="14">
        <v>1.8279999999999998</v>
      </c>
      <c r="E3464" s="15">
        <v>41621</v>
      </c>
      <c r="F3464" s="14">
        <v>2.4289999999999998</v>
      </c>
      <c r="H3464" s="15">
        <v>41621</v>
      </c>
      <c r="I3464" s="14">
        <v>4.1020000000000003</v>
      </c>
      <c r="K3464" s="15">
        <v>41621</v>
      </c>
      <c r="L3464" s="14">
        <v>4.09</v>
      </c>
      <c r="N3464" s="15">
        <v>41621</v>
      </c>
      <c r="O3464" s="14">
        <v>2.407</v>
      </c>
      <c r="Q3464" s="15">
        <v>41621</v>
      </c>
      <c r="R3464" s="14">
        <v>2.1379999999999999</v>
      </c>
      <c r="T3464" s="15">
        <v>41621</v>
      </c>
      <c r="U3464" s="14">
        <v>2.1480000000000001</v>
      </c>
      <c r="W3464" s="15">
        <v>41621</v>
      </c>
      <c r="X3464" s="14">
        <v>6.0469999999999997</v>
      </c>
      <c r="Z3464" s="15">
        <v>41621</v>
      </c>
      <c r="AA3464" s="14">
        <v>2.0169999999999999</v>
      </c>
      <c r="AC3464" s="14">
        <f t="shared" si="400"/>
        <v>2.8682933724702613</v>
      </c>
      <c r="AE3464" s="15">
        <v>41621</v>
      </c>
      <c r="AF3464" s="14">
        <v>2.8646000000000003</v>
      </c>
      <c r="AH3464" s="15">
        <v>41621</v>
      </c>
      <c r="AI3464" s="14">
        <v>2.8970000000000002</v>
      </c>
      <c r="AK3464" s="15">
        <v>41621</v>
      </c>
      <c r="AL3464" s="14">
        <v>1.7349999999999999</v>
      </c>
      <c r="AM3464" s="14">
        <f t="shared" si="395"/>
        <v>1.1332933724702614</v>
      </c>
      <c r="AN3464" s="15">
        <v>41621</v>
      </c>
      <c r="AO3464" s="14">
        <v>2.4359999999999999</v>
      </c>
      <c r="AP3464" s="14">
        <f t="shared" si="396"/>
        <v>0.42860000000000031</v>
      </c>
      <c r="AQ3464" s="15">
        <v>41621</v>
      </c>
      <c r="AR3464" s="14">
        <v>3.35</v>
      </c>
      <c r="AS3464" s="14">
        <f t="shared" si="397"/>
        <v>-0.45299999999999985</v>
      </c>
      <c r="AU3464" s="14">
        <f t="shared" si="401"/>
        <v>9.2999999999999972E-2</v>
      </c>
      <c r="AW3464" s="14">
        <f t="shared" si="398"/>
        <v>2.3670000000000004</v>
      </c>
      <c r="AY3464" s="14">
        <f t="shared" si="399"/>
        <v>2.355</v>
      </c>
      <c r="BA3464" s="15">
        <v>41621</v>
      </c>
      <c r="BB3464" s="14">
        <v>227.43729999999999</v>
      </c>
      <c r="BD3464" s="15"/>
    </row>
    <row r="3465" spans="2:56" x14ac:dyDescent="0.2">
      <c r="B3465" s="15">
        <v>41622</v>
      </c>
      <c r="C3465" s="14">
        <v>1.8279999999999998</v>
      </c>
      <c r="E3465" s="15">
        <v>41622</v>
      </c>
      <c r="F3465" s="14">
        <v>2.4289999999999998</v>
      </c>
      <c r="H3465" s="15">
        <v>41622</v>
      </c>
      <c r="I3465" s="14">
        <v>4.1020000000000003</v>
      </c>
      <c r="K3465" s="15">
        <v>41622</v>
      </c>
      <c r="L3465" s="14">
        <v>4.09</v>
      </c>
      <c r="N3465" s="15">
        <v>41622</v>
      </c>
      <c r="O3465" s="14">
        <v>2.407</v>
      </c>
      <c r="Q3465" s="15">
        <v>41622</v>
      </c>
      <c r="R3465" s="14">
        <v>2.1379999999999999</v>
      </c>
      <c r="T3465" s="15">
        <v>41622</v>
      </c>
      <c r="U3465" s="14">
        <v>2.1480000000000001</v>
      </c>
      <c r="W3465" s="15">
        <v>41622</v>
      </c>
      <c r="X3465" s="14">
        <v>6.0469999999999997</v>
      </c>
      <c r="Z3465" s="15">
        <v>41622</v>
      </c>
      <c r="AA3465" s="14">
        <v>2.0169999999999999</v>
      </c>
      <c r="AC3465" s="14">
        <f t="shared" si="400"/>
        <v>2.8682933724702613</v>
      </c>
      <c r="AE3465" s="15">
        <v>41622</v>
      </c>
      <c r="AF3465" s="14">
        <v>2.8646000000000003</v>
      </c>
      <c r="AH3465" s="15">
        <v>41622</v>
      </c>
      <c r="AI3465" s="14">
        <v>2.8970000000000002</v>
      </c>
      <c r="AK3465" s="15">
        <v>41622</v>
      </c>
      <c r="AL3465" s="14">
        <v>1.7349999999999999</v>
      </c>
      <c r="AM3465" s="14">
        <f t="shared" si="395"/>
        <v>1.1332933724702614</v>
      </c>
      <c r="AN3465" s="15">
        <v>41622</v>
      </c>
      <c r="AO3465" s="14">
        <v>2.4359999999999999</v>
      </c>
      <c r="AP3465" s="14">
        <f t="shared" si="396"/>
        <v>0.42860000000000031</v>
      </c>
      <c r="AQ3465" s="15">
        <v>41622</v>
      </c>
      <c r="AR3465" s="14">
        <v>3.35</v>
      </c>
      <c r="AS3465" s="14">
        <f t="shared" si="397"/>
        <v>-0.45299999999999985</v>
      </c>
      <c r="AU3465" s="14">
        <f t="shared" si="401"/>
        <v>9.2999999999999972E-2</v>
      </c>
      <c r="AW3465" s="14">
        <f t="shared" si="398"/>
        <v>2.3670000000000004</v>
      </c>
      <c r="AY3465" s="14">
        <f t="shared" si="399"/>
        <v>2.355</v>
      </c>
      <c r="BA3465" s="15">
        <v>41622</v>
      </c>
      <c r="BB3465" s="14">
        <v>227.43729999999999</v>
      </c>
      <c r="BD3465" s="15"/>
    </row>
    <row r="3466" spans="2:56" x14ac:dyDescent="0.2">
      <c r="B3466" s="15">
        <v>41623</v>
      </c>
      <c r="C3466" s="14">
        <v>1.8279999999999998</v>
      </c>
      <c r="E3466" s="15">
        <v>41623</v>
      </c>
      <c r="F3466" s="14">
        <v>2.4289999999999998</v>
      </c>
      <c r="H3466" s="15">
        <v>41623</v>
      </c>
      <c r="I3466" s="14">
        <v>4.1020000000000003</v>
      </c>
      <c r="K3466" s="15">
        <v>41623</v>
      </c>
      <c r="L3466" s="14">
        <v>4.09</v>
      </c>
      <c r="N3466" s="15">
        <v>41623</v>
      </c>
      <c r="O3466" s="14">
        <v>2.407</v>
      </c>
      <c r="Q3466" s="15">
        <v>41623</v>
      </c>
      <c r="R3466" s="14">
        <v>2.1379999999999999</v>
      </c>
      <c r="T3466" s="15">
        <v>41623</v>
      </c>
      <c r="U3466" s="14">
        <v>2.1480000000000001</v>
      </c>
      <c r="W3466" s="15">
        <v>41623</v>
      </c>
      <c r="X3466" s="14">
        <v>6.0469999999999997</v>
      </c>
      <c r="Z3466" s="15">
        <v>41623</v>
      </c>
      <c r="AA3466" s="14">
        <v>2.0169999999999999</v>
      </c>
      <c r="AC3466" s="14">
        <f t="shared" si="400"/>
        <v>2.8682933724702613</v>
      </c>
      <c r="AE3466" s="15">
        <v>41623</v>
      </c>
      <c r="AF3466" s="14">
        <v>2.8646000000000003</v>
      </c>
      <c r="AH3466" s="15">
        <v>41623</v>
      </c>
      <c r="AI3466" s="14">
        <v>2.8970000000000002</v>
      </c>
      <c r="AK3466" s="15">
        <v>41623</v>
      </c>
      <c r="AL3466" s="14">
        <v>1.7349999999999999</v>
      </c>
      <c r="AM3466" s="14">
        <f t="shared" si="395"/>
        <v>1.1332933724702614</v>
      </c>
      <c r="AN3466" s="15">
        <v>41623</v>
      </c>
      <c r="AO3466" s="14">
        <v>2.4359999999999999</v>
      </c>
      <c r="AP3466" s="14">
        <f t="shared" si="396"/>
        <v>0.42860000000000031</v>
      </c>
      <c r="AQ3466" s="15">
        <v>41623</v>
      </c>
      <c r="AR3466" s="14">
        <v>3.35</v>
      </c>
      <c r="AS3466" s="14">
        <f t="shared" si="397"/>
        <v>-0.45299999999999985</v>
      </c>
      <c r="AU3466" s="14">
        <f t="shared" si="401"/>
        <v>9.2999999999999972E-2</v>
      </c>
      <c r="AW3466" s="14">
        <f t="shared" si="398"/>
        <v>2.3670000000000004</v>
      </c>
      <c r="AY3466" s="14">
        <f t="shared" si="399"/>
        <v>2.355</v>
      </c>
      <c r="BA3466" s="15">
        <v>41623</v>
      </c>
      <c r="BB3466" s="14">
        <v>227.43729999999999</v>
      </c>
      <c r="BD3466" s="15"/>
    </row>
    <row r="3467" spans="2:56" x14ac:dyDescent="0.2">
      <c r="B3467" s="15">
        <v>41624</v>
      </c>
      <c r="C3467" s="14">
        <v>1.835</v>
      </c>
      <c r="E3467" s="15">
        <v>41624</v>
      </c>
      <c r="F3467" s="14">
        <v>2.4409999999999998</v>
      </c>
      <c r="H3467" s="15">
        <v>41624</v>
      </c>
      <c r="I3467" s="14">
        <v>4.07</v>
      </c>
      <c r="K3467" s="15">
        <v>41624</v>
      </c>
      <c r="L3467" s="14">
        <v>4.0430000000000001</v>
      </c>
      <c r="N3467" s="15">
        <v>41624</v>
      </c>
      <c r="O3467" s="14">
        <v>2.4169999999999998</v>
      </c>
      <c r="Q3467" s="15">
        <v>41624</v>
      </c>
      <c r="R3467" s="14">
        <v>2.141</v>
      </c>
      <c r="T3467" s="15">
        <v>41624</v>
      </c>
      <c r="U3467" s="14">
        <v>2.16</v>
      </c>
      <c r="W3467" s="15">
        <v>41624</v>
      </c>
      <c r="X3467" s="14">
        <v>6.0330000000000004</v>
      </c>
      <c r="Z3467" s="15">
        <v>41624</v>
      </c>
      <c r="AA3467" s="14">
        <v>2.0270000000000001</v>
      </c>
      <c r="AC3467" s="14">
        <f t="shared" si="400"/>
        <v>2.8603044955970951</v>
      </c>
      <c r="AE3467" s="15">
        <v>41624</v>
      </c>
      <c r="AF3467" s="14">
        <v>2.8784000000000001</v>
      </c>
      <c r="AH3467" s="15">
        <v>41624</v>
      </c>
      <c r="AI3467" s="14">
        <v>2.8839999999999999</v>
      </c>
      <c r="AK3467" s="15">
        <v>41624</v>
      </c>
      <c r="AL3467" s="14">
        <v>1.738</v>
      </c>
      <c r="AM3467" s="14">
        <f t="shared" si="395"/>
        <v>1.1223044955970951</v>
      </c>
      <c r="AN3467" s="15">
        <v>41624</v>
      </c>
      <c r="AO3467" s="14">
        <v>2.452</v>
      </c>
      <c r="AP3467" s="14">
        <f t="shared" si="396"/>
        <v>0.42640000000000011</v>
      </c>
      <c r="AQ3467" s="15">
        <v>41624</v>
      </c>
      <c r="AR3467" s="14">
        <v>3.34</v>
      </c>
      <c r="AS3467" s="14">
        <f t="shared" si="397"/>
        <v>-0.45599999999999996</v>
      </c>
      <c r="AU3467" s="14">
        <f t="shared" si="401"/>
        <v>9.6999999999999975E-2</v>
      </c>
      <c r="AW3467" s="14">
        <f t="shared" si="398"/>
        <v>2.3320000000000003</v>
      </c>
      <c r="AY3467" s="14">
        <f t="shared" si="399"/>
        <v>2.3050000000000002</v>
      </c>
      <c r="BA3467" s="15">
        <v>41624</v>
      </c>
      <c r="BB3467" s="14">
        <v>223.49430000000001</v>
      </c>
      <c r="BD3467" s="15"/>
    </row>
    <row r="3468" spans="2:56" x14ac:dyDescent="0.2">
      <c r="B3468" s="15">
        <v>41625</v>
      </c>
      <c r="C3468" s="14">
        <v>1.827</v>
      </c>
      <c r="E3468" s="15">
        <v>41625</v>
      </c>
      <c r="F3468" s="14">
        <v>2.4340000000000002</v>
      </c>
      <c r="H3468" s="15">
        <v>41625</v>
      </c>
      <c r="I3468" s="14">
        <v>4.0910000000000002</v>
      </c>
      <c r="K3468" s="15">
        <v>41625</v>
      </c>
      <c r="L3468" s="14">
        <v>4.0430000000000001</v>
      </c>
      <c r="N3468" s="15">
        <v>41625</v>
      </c>
      <c r="O3468" s="14">
        <v>2.4079999999999999</v>
      </c>
      <c r="Q3468" s="15">
        <v>41625</v>
      </c>
      <c r="R3468" s="14">
        <v>2.1310000000000002</v>
      </c>
      <c r="T3468" s="15">
        <v>41625</v>
      </c>
      <c r="U3468" s="14">
        <v>2.14</v>
      </c>
      <c r="W3468" s="15">
        <v>41625</v>
      </c>
      <c r="X3468" s="14">
        <v>6.0389999999999997</v>
      </c>
      <c r="Z3468" s="15">
        <v>41625</v>
      </c>
      <c r="AA3468" s="14">
        <v>2.0219999999999998</v>
      </c>
      <c r="AC3468" s="14">
        <f t="shared" si="400"/>
        <v>2.8579144137185226</v>
      </c>
      <c r="AE3468" s="15">
        <v>41625</v>
      </c>
      <c r="AF3468" s="14">
        <v>2.8353999999999999</v>
      </c>
      <c r="AH3468" s="15">
        <v>41625</v>
      </c>
      <c r="AI3468" s="14">
        <v>2.8689999999999998</v>
      </c>
      <c r="AK3468" s="15">
        <v>41625</v>
      </c>
      <c r="AL3468" s="14">
        <v>1.7330000000000001</v>
      </c>
      <c r="AM3468" s="14">
        <f t="shared" si="395"/>
        <v>1.1249144137185225</v>
      </c>
      <c r="AN3468" s="15">
        <v>41625</v>
      </c>
      <c r="AO3468" s="14">
        <v>2.476</v>
      </c>
      <c r="AP3468" s="14">
        <f t="shared" si="396"/>
        <v>0.35939999999999994</v>
      </c>
      <c r="AQ3468" s="15">
        <v>41625</v>
      </c>
      <c r="AR3468" s="14">
        <v>3.34</v>
      </c>
      <c r="AS3468" s="14">
        <f t="shared" si="397"/>
        <v>-0.47100000000000009</v>
      </c>
      <c r="AU3468" s="14">
        <f t="shared" si="401"/>
        <v>9.3999999999999861E-2</v>
      </c>
      <c r="AW3468" s="14">
        <f t="shared" si="398"/>
        <v>2.3580000000000001</v>
      </c>
      <c r="AY3468" s="14">
        <f t="shared" si="399"/>
        <v>2.31</v>
      </c>
      <c r="BA3468" s="15">
        <v>41625</v>
      </c>
      <c r="BB3468" s="14">
        <v>226.36940000000001</v>
      </c>
      <c r="BD3468" s="15"/>
    </row>
    <row r="3469" spans="2:56" x14ac:dyDescent="0.2">
      <c r="B3469" s="15">
        <v>41626</v>
      </c>
      <c r="C3469" s="14">
        <v>1.847</v>
      </c>
      <c r="E3469" s="15">
        <v>41626</v>
      </c>
      <c r="F3469" s="14">
        <v>2.456</v>
      </c>
      <c r="H3469" s="15">
        <v>41626</v>
      </c>
      <c r="I3469" s="14">
        <v>4.1479999999999997</v>
      </c>
      <c r="K3469" s="15">
        <v>41626</v>
      </c>
      <c r="L3469" s="14">
        <v>4.07</v>
      </c>
      <c r="N3469" s="15">
        <v>41626</v>
      </c>
      <c r="O3469" s="14">
        <v>2.4300000000000002</v>
      </c>
      <c r="Q3469" s="15">
        <v>41626</v>
      </c>
      <c r="R3469" s="14">
        <v>2.1560000000000001</v>
      </c>
      <c r="T3469" s="15">
        <v>41626</v>
      </c>
      <c r="U3469" s="14">
        <v>2.16</v>
      </c>
      <c r="W3469" s="15">
        <v>41626</v>
      </c>
      <c r="X3469" s="14">
        <v>6.0490000000000004</v>
      </c>
      <c r="Z3469" s="15">
        <v>41626</v>
      </c>
      <c r="AA3469" s="14">
        <v>2.0419999999999998</v>
      </c>
      <c r="AC3469" s="14">
        <f t="shared" si="400"/>
        <v>2.8848529275451873</v>
      </c>
      <c r="AE3469" s="15">
        <v>41626</v>
      </c>
      <c r="AF3469" s="14">
        <v>2.8931</v>
      </c>
      <c r="AH3469" s="15">
        <v>41626</v>
      </c>
      <c r="AI3469" s="14">
        <v>2.9210000000000003</v>
      </c>
      <c r="AK3469" s="15">
        <v>41626</v>
      </c>
      <c r="AL3469" s="14">
        <v>1.738</v>
      </c>
      <c r="AM3469" s="14">
        <f t="shared" si="395"/>
        <v>1.1468529275451873</v>
      </c>
      <c r="AN3469" s="15">
        <v>41626</v>
      </c>
      <c r="AO3469" s="14">
        <v>2.4889999999999999</v>
      </c>
      <c r="AP3469" s="14">
        <f t="shared" si="396"/>
        <v>0.40410000000000013</v>
      </c>
      <c r="AQ3469" s="15">
        <v>41626</v>
      </c>
      <c r="AR3469" s="14">
        <v>3.3624999999999998</v>
      </c>
      <c r="AS3469" s="14">
        <f t="shared" si="397"/>
        <v>-0.44149999999999956</v>
      </c>
      <c r="AU3469" s="14">
        <f t="shared" si="401"/>
        <v>0.10899999999999999</v>
      </c>
      <c r="AW3469" s="14">
        <f t="shared" si="398"/>
        <v>2.4099999999999997</v>
      </c>
      <c r="AY3469" s="14">
        <f t="shared" si="399"/>
        <v>2.3320000000000003</v>
      </c>
      <c r="BA3469" s="15">
        <v>41626</v>
      </c>
      <c r="BB3469" s="14">
        <v>230.1369</v>
      </c>
      <c r="BD3469" s="15"/>
    </row>
    <row r="3470" spans="2:56" x14ac:dyDescent="0.2">
      <c r="B3470" s="15">
        <v>41627</v>
      </c>
      <c r="C3470" s="14">
        <v>1.871</v>
      </c>
      <c r="E3470" s="15">
        <v>41627</v>
      </c>
      <c r="F3470" s="14">
        <v>2.4740000000000002</v>
      </c>
      <c r="H3470" s="15">
        <v>41627</v>
      </c>
      <c r="I3470" s="14">
        <v>4.1239999999999997</v>
      </c>
      <c r="K3470" s="15">
        <v>41627</v>
      </c>
      <c r="L3470" s="14">
        <v>4.0789999999999997</v>
      </c>
      <c r="N3470" s="15">
        <v>41627</v>
      </c>
      <c r="O3470" s="14">
        <v>2.4470000000000001</v>
      </c>
      <c r="Q3470" s="15">
        <v>41627</v>
      </c>
      <c r="R3470" s="14">
        <v>2.1680000000000001</v>
      </c>
      <c r="T3470" s="15">
        <v>41627</v>
      </c>
      <c r="U3470" s="14">
        <v>2.1779999999999999</v>
      </c>
      <c r="W3470" s="15">
        <v>41627</v>
      </c>
      <c r="X3470" s="14">
        <v>6.0330000000000004</v>
      </c>
      <c r="Z3470" s="15">
        <v>41627</v>
      </c>
      <c r="AA3470" s="14">
        <v>2.0550000000000002</v>
      </c>
      <c r="AC3470" s="14">
        <f t="shared" si="400"/>
        <v>2.8956536381894016</v>
      </c>
      <c r="AE3470" s="15">
        <v>41627</v>
      </c>
      <c r="AF3470" s="14">
        <v>2.9291</v>
      </c>
      <c r="AH3470" s="15">
        <v>41627</v>
      </c>
      <c r="AI3470" s="14">
        <v>2.9590000000000001</v>
      </c>
      <c r="AK3470" s="15">
        <v>41627</v>
      </c>
      <c r="AL3470" s="14">
        <v>1.7429999999999999</v>
      </c>
      <c r="AM3470" s="14">
        <f t="shared" si="395"/>
        <v>1.1526536381894017</v>
      </c>
      <c r="AN3470" s="15">
        <v>41627</v>
      </c>
      <c r="AO3470" s="14">
        <v>2.4329999999999998</v>
      </c>
      <c r="AP3470" s="14">
        <f t="shared" si="396"/>
        <v>0.49610000000000021</v>
      </c>
      <c r="AQ3470" s="15">
        <v>41627</v>
      </c>
      <c r="AR3470" s="14">
        <v>3.3650000000000002</v>
      </c>
      <c r="AS3470" s="14">
        <f t="shared" si="397"/>
        <v>-0.40600000000000014</v>
      </c>
      <c r="AU3470" s="14">
        <f t="shared" si="401"/>
        <v>0.12800000000000011</v>
      </c>
      <c r="AW3470" s="14">
        <f t="shared" si="398"/>
        <v>2.3809999999999998</v>
      </c>
      <c r="AY3470" s="14">
        <f t="shared" si="399"/>
        <v>2.3359999999999999</v>
      </c>
      <c r="BA3470" s="15">
        <v>41627</v>
      </c>
      <c r="BB3470" s="14">
        <v>225.27709999999999</v>
      </c>
      <c r="BD3470" s="15"/>
    </row>
    <row r="3471" spans="2:56" x14ac:dyDescent="0.2">
      <c r="B3471" s="15">
        <v>41628</v>
      </c>
      <c r="C3471" s="14">
        <v>1.87</v>
      </c>
      <c r="E3471" s="15">
        <v>41628</v>
      </c>
      <c r="F3471" s="14">
        <v>2.4670000000000001</v>
      </c>
      <c r="H3471" s="15">
        <v>41628</v>
      </c>
      <c r="I3471" s="14">
        <v>4.1429999999999998</v>
      </c>
      <c r="K3471" s="15">
        <v>41628</v>
      </c>
      <c r="L3471" s="14">
        <v>4.1219999999999999</v>
      </c>
      <c r="N3471" s="15">
        <v>41628</v>
      </c>
      <c r="O3471" s="14">
        <v>2.4529999999999998</v>
      </c>
      <c r="Q3471" s="15">
        <v>41628</v>
      </c>
      <c r="R3471" s="14">
        <v>2.1629999999999998</v>
      </c>
      <c r="T3471" s="15">
        <v>41628</v>
      </c>
      <c r="U3471" s="14">
        <v>2.177</v>
      </c>
      <c r="W3471" s="15">
        <v>41628</v>
      </c>
      <c r="X3471" s="14">
        <v>6.0229999999999997</v>
      </c>
      <c r="Z3471" s="15">
        <v>41628</v>
      </c>
      <c r="AA3471" s="14">
        <v>2.0539999999999998</v>
      </c>
      <c r="AC3471" s="14">
        <f t="shared" si="400"/>
        <v>2.9042172099490182</v>
      </c>
      <c r="AE3471" s="15">
        <v>41628</v>
      </c>
      <c r="AF3471" s="14">
        <v>2.8885999999999998</v>
      </c>
      <c r="AH3471" s="15">
        <v>41628</v>
      </c>
      <c r="AI3471" s="14">
        <v>2.944</v>
      </c>
      <c r="AK3471" s="15">
        <v>41628</v>
      </c>
      <c r="AL3471" s="14">
        <v>1.748</v>
      </c>
      <c r="AM3471" s="14">
        <f t="shared" si="395"/>
        <v>1.1562172099490182</v>
      </c>
      <c r="AN3471" s="15">
        <v>41628</v>
      </c>
      <c r="AO3471" s="14">
        <v>2.4569999999999999</v>
      </c>
      <c r="AP3471" s="14">
        <f t="shared" si="396"/>
        <v>0.43159999999999998</v>
      </c>
      <c r="AQ3471" s="15">
        <v>41628</v>
      </c>
      <c r="AR3471" s="14">
        <v>3.37</v>
      </c>
      <c r="AS3471" s="14">
        <f t="shared" si="397"/>
        <v>-0.42600000000000016</v>
      </c>
      <c r="AU3471" s="14">
        <f t="shared" si="401"/>
        <v>0.12200000000000011</v>
      </c>
      <c r="AW3471" s="14">
        <f t="shared" si="398"/>
        <v>2.3949999999999996</v>
      </c>
      <c r="AY3471" s="14">
        <f t="shared" si="399"/>
        <v>2.3739999999999997</v>
      </c>
      <c r="BA3471" s="15">
        <v>41628</v>
      </c>
      <c r="BB3471" s="14">
        <v>227.29900000000001</v>
      </c>
      <c r="BD3471" s="15"/>
    </row>
    <row r="3472" spans="2:56" x14ac:dyDescent="0.2">
      <c r="B3472" s="15">
        <v>41629</v>
      </c>
      <c r="C3472" s="14">
        <v>1.87</v>
      </c>
      <c r="E3472" s="15">
        <v>41629</v>
      </c>
      <c r="F3472" s="14">
        <v>2.4670000000000001</v>
      </c>
      <c r="H3472" s="15">
        <v>41629</v>
      </c>
      <c r="I3472" s="14">
        <v>4.1429999999999998</v>
      </c>
      <c r="K3472" s="15">
        <v>41629</v>
      </c>
      <c r="L3472" s="14">
        <v>4.1219999999999999</v>
      </c>
      <c r="N3472" s="15">
        <v>41629</v>
      </c>
      <c r="O3472" s="14">
        <v>2.4529999999999998</v>
      </c>
      <c r="Q3472" s="15">
        <v>41629</v>
      </c>
      <c r="R3472" s="14">
        <v>2.1629999999999998</v>
      </c>
      <c r="T3472" s="15">
        <v>41629</v>
      </c>
      <c r="U3472" s="14">
        <v>2.177</v>
      </c>
      <c r="W3472" s="15">
        <v>41629</v>
      </c>
      <c r="X3472" s="14">
        <v>6.0229999999999997</v>
      </c>
      <c r="Z3472" s="15">
        <v>41629</v>
      </c>
      <c r="AA3472" s="14">
        <v>2.0539999999999998</v>
      </c>
      <c r="AC3472" s="14">
        <f t="shared" si="400"/>
        <v>2.9042172099490182</v>
      </c>
      <c r="AE3472" s="15">
        <v>41629</v>
      </c>
      <c r="AF3472" s="14">
        <v>2.8885999999999998</v>
      </c>
      <c r="AH3472" s="15">
        <v>41629</v>
      </c>
      <c r="AI3472" s="14">
        <v>2.944</v>
      </c>
      <c r="AK3472" s="15">
        <v>41629</v>
      </c>
      <c r="AL3472" s="14">
        <v>1.748</v>
      </c>
      <c r="AM3472" s="14">
        <f t="shared" si="395"/>
        <v>1.1562172099490182</v>
      </c>
      <c r="AN3472" s="15">
        <v>41629</v>
      </c>
      <c r="AO3472" s="14">
        <v>2.4569999999999999</v>
      </c>
      <c r="AP3472" s="14">
        <f t="shared" si="396"/>
        <v>0.43159999999999998</v>
      </c>
      <c r="AQ3472" s="15">
        <v>41629</v>
      </c>
      <c r="AR3472" s="14">
        <v>3.37</v>
      </c>
      <c r="AS3472" s="14">
        <f t="shared" si="397"/>
        <v>-0.42600000000000016</v>
      </c>
      <c r="AU3472" s="14">
        <f t="shared" si="401"/>
        <v>0.12200000000000011</v>
      </c>
      <c r="AW3472" s="14">
        <f t="shared" si="398"/>
        <v>2.3949999999999996</v>
      </c>
      <c r="AY3472" s="14">
        <f t="shared" si="399"/>
        <v>2.3739999999999997</v>
      </c>
      <c r="BA3472" s="15">
        <v>41629</v>
      </c>
      <c r="BB3472" s="14">
        <v>227.29900000000001</v>
      </c>
      <c r="BD3472" s="15"/>
    </row>
    <row r="3473" spans="2:56" x14ac:dyDescent="0.2">
      <c r="B3473" s="15">
        <v>41630</v>
      </c>
      <c r="C3473" s="14">
        <v>1.87</v>
      </c>
      <c r="E3473" s="15">
        <v>41630</v>
      </c>
      <c r="F3473" s="14">
        <v>2.4670000000000001</v>
      </c>
      <c r="H3473" s="15">
        <v>41630</v>
      </c>
      <c r="I3473" s="14">
        <v>4.1429999999999998</v>
      </c>
      <c r="K3473" s="15">
        <v>41630</v>
      </c>
      <c r="L3473" s="14">
        <v>4.1219999999999999</v>
      </c>
      <c r="N3473" s="15">
        <v>41630</v>
      </c>
      <c r="O3473" s="14">
        <v>2.4529999999999998</v>
      </c>
      <c r="Q3473" s="15">
        <v>41630</v>
      </c>
      <c r="R3473" s="14">
        <v>2.1629999999999998</v>
      </c>
      <c r="T3473" s="15">
        <v>41630</v>
      </c>
      <c r="U3473" s="14">
        <v>2.177</v>
      </c>
      <c r="W3473" s="15">
        <v>41630</v>
      </c>
      <c r="X3473" s="14">
        <v>6.0229999999999997</v>
      </c>
      <c r="Z3473" s="15">
        <v>41630</v>
      </c>
      <c r="AA3473" s="14">
        <v>2.0539999999999998</v>
      </c>
      <c r="AC3473" s="14">
        <f t="shared" si="400"/>
        <v>2.9042172099490182</v>
      </c>
      <c r="AE3473" s="15">
        <v>41630</v>
      </c>
      <c r="AF3473" s="14">
        <v>2.8885999999999998</v>
      </c>
      <c r="AH3473" s="15">
        <v>41630</v>
      </c>
      <c r="AI3473" s="14">
        <v>2.944</v>
      </c>
      <c r="AK3473" s="15">
        <v>41630</v>
      </c>
      <c r="AL3473" s="14">
        <v>1.748</v>
      </c>
      <c r="AM3473" s="14">
        <f t="shared" si="395"/>
        <v>1.1562172099490182</v>
      </c>
      <c r="AN3473" s="15">
        <v>41630</v>
      </c>
      <c r="AO3473" s="14">
        <v>2.4569999999999999</v>
      </c>
      <c r="AP3473" s="14">
        <f t="shared" si="396"/>
        <v>0.43159999999999998</v>
      </c>
      <c r="AQ3473" s="15">
        <v>41630</v>
      </c>
      <c r="AR3473" s="14">
        <v>3.37</v>
      </c>
      <c r="AS3473" s="14">
        <f t="shared" si="397"/>
        <v>-0.42600000000000016</v>
      </c>
      <c r="AU3473" s="14">
        <f t="shared" si="401"/>
        <v>0.12200000000000011</v>
      </c>
      <c r="AW3473" s="14">
        <f t="shared" si="398"/>
        <v>2.3949999999999996</v>
      </c>
      <c r="AY3473" s="14">
        <f t="shared" si="399"/>
        <v>2.3739999999999997</v>
      </c>
      <c r="BA3473" s="15">
        <v>41630</v>
      </c>
      <c r="BB3473" s="14">
        <v>227.29900000000001</v>
      </c>
      <c r="BD3473" s="15"/>
    </row>
    <row r="3474" spans="2:56" x14ac:dyDescent="0.2">
      <c r="B3474" s="15">
        <v>41631</v>
      </c>
      <c r="C3474" s="14">
        <v>1.8820000000000001</v>
      </c>
      <c r="E3474" s="15">
        <v>41631</v>
      </c>
      <c r="F3474" s="14">
        <v>2.4889999999999999</v>
      </c>
      <c r="H3474" s="15">
        <v>41631</v>
      </c>
      <c r="I3474" s="14">
        <v>4.2060000000000004</v>
      </c>
      <c r="K3474" s="15">
        <v>41631</v>
      </c>
      <c r="L3474" s="14">
        <v>4.1760000000000002</v>
      </c>
      <c r="N3474" s="15">
        <v>41631</v>
      </c>
      <c r="O3474" s="14">
        <v>2.4750000000000001</v>
      </c>
      <c r="Q3474" s="15">
        <v>41631</v>
      </c>
      <c r="R3474" s="14">
        <v>2.1709999999999998</v>
      </c>
      <c r="T3474" s="15">
        <v>41631</v>
      </c>
      <c r="U3474" s="14">
        <v>2.198</v>
      </c>
      <c r="W3474" s="15">
        <v>41631</v>
      </c>
      <c r="X3474" s="14">
        <v>6.0229999999999997</v>
      </c>
      <c r="Z3474" s="15">
        <v>41631</v>
      </c>
      <c r="AA3474" s="14">
        <v>2.0670000000000002</v>
      </c>
      <c r="AC3474" s="14">
        <f t="shared" si="400"/>
        <v>2.9334622277151241</v>
      </c>
      <c r="AE3474" s="15">
        <v>41631</v>
      </c>
      <c r="AF3474" s="14">
        <v>2.9274</v>
      </c>
      <c r="AH3474" s="15">
        <v>41631</v>
      </c>
      <c r="AI3474" s="14">
        <v>2.964</v>
      </c>
      <c r="AK3474" s="15">
        <v>41631</v>
      </c>
      <c r="AL3474" s="14">
        <v>1.748</v>
      </c>
      <c r="AM3474" s="14">
        <f t="shared" si="395"/>
        <v>1.1854622277151241</v>
      </c>
      <c r="AN3474" s="15">
        <v>41631</v>
      </c>
      <c r="AO3474" s="14">
        <v>2.4870000000000001</v>
      </c>
      <c r="AP3474" s="14">
        <f t="shared" si="396"/>
        <v>0.4403999999999999</v>
      </c>
      <c r="AQ3474" s="15">
        <v>41631</v>
      </c>
      <c r="AR3474" s="14">
        <v>3.37</v>
      </c>
      <c r="AS3474" s="14">
        <f t="shared" si="397"/>
        <v>-0.40600000000000014</v>
      </c>
      <c r="AU3474" s="14">
        <f t="shared" si="401"/>
        <v>0.13400000000000012</v>
      </c>
      <c r="AW3474" s="14">
        <f t="shared" si="398"/>
        <v>2.4580000000000002</v>
      </c>
      <c r="AY3474" s="14">
        <f t="shared" si="399"/>
        <v>2.4279999999999999</v>
      </c>
      <c r="BA3474" s="15">
        <v>41631</v>
      </c>
      <c r="BB3474" s="14">
        <v>232.4417</v>
      </c>
      <c r="BD3474" s="15"/>
    </row>
    <row r="3475" spans="2:56" x14ac:dyDescent="0.2">
      <c r="B3475" s="15">
        <v>41632</v>
      </c>
      <c r="C3475" s="14">
        <v>1.8919999999999999</v>
      </c>
      <c r="E3475" s="15">
        <v>41632</v>
      </c>
      <c r="F3475" s="14">
        <v>2.4859999999999998</v>
      </c>
      <c r="H3475" s="15">
        <v>41632</v>
      </c>
      <c r="I3475" s="14">
        <v>4.2130000000000001</v>
      </c>
      <c r="K3475" s="15">
        <v>41632</v>
      </c>
      <c r="L3475" s="14">
        <v>4.2009999999999996</v>
      </c>
      <c r="N3475" s="15">
        <v>41632</v>
      </c>
      <c r="O3475" s="14">
        <v>2.4790000000000001</v>
      </c>
      <c r="Q3475" s="15">
        <v>41632</v>
      </c>
      <c r="R3475" s="14">
        <v>2.173</v>
      </c>
      <c r="T3475" s="15">
        <v>41632</v>
      </c>
      <c r="U3475" s="14">
        <v>2.2000000000000002</v>
      </c>
      <c r="W3475" s="15">
        <v>41632</v>
      </c>
      <c r="X3475" s="14">
        <v>6.0220000000000002</v>
      </c>
      <c r="Z3475" s="15">
        <v>41632</v>
      </c>
      <c r="AA3475" s="14">
        <v>2.0739999999999998</v>
      </c>
      <c r="AC3475" s="14">
        <f t="shared" si="400"/>
        <v>2.9417401513981156</v>
      </c>
      <c r="AE3475" s="15">
        <v>41632</v>
      </c>
      <c r="AF3475" s="14">
        <v>2.9775</v>
      </c>
      <c r="AH3475" s="15">
        <v>41632</v>
      </c>
      <c r="AI3475" s="14">
        <v>2.976</v>
      </c>
      <c r="AK3475" s="15">
        <v>41632</v>
      </c>
      <c r="AL3475" s="14">
        <v>1.748</v>
      </c>
      <c r="AM3475" s="14">
        <f t="shared" si="395"/>
        <v>1.1937401513981156</v>
      </c>
      <c r="AN3475" s="15">
        <v>41632</v>
      </c>
      <c r="AO3475" s="14">
        <v>2.4569999999999999</v>
      </c>
      <c r="AP3475" s="14">
        <f t="shared" si="396"/>
        <v>0.52050000000000018</v>
      </c>
      <c r="AQ3475" s="15">
        <v>41632</v>
      </c>
      <c r="AR3475" s="14">
        <v>3.3679999999999999</v>
      </c>
      <c r="AS3475" s="14">
        <f t="shared" si="397"/>
        <v>-0.3919999999999999</v>
      </c>
      <c r="AU3475" s="14">
        <f t="shared" si="401"/>
        <v>0.14399999999999991</v>
      </c>
      <c r="AW3475" s="14">
        <f t="shared" si="398"/>
        <v>2.4649999999999999</v>
      </c>
      <c r="AY3475" s="14">
        <f t="shared" si="399"/>
        <v>2.4529999999999994</v>
      </c>
      <c r="BA3475" s="15">
        <v>41632</v>
      </c>
      <c r="BB3475" s="14">
        <v>232.04419999999999</v>
      </c>
      <c r="BD3475" s="15"/>
    </row>
    <row r="3476" spans="2:56" x14ac:dyDescent="0.2">
      <c r="B3476" s="15">
        <v>41633</v>
      </c>
      <c r="C3476" s="14">
        <v>1.8919999999999999</v>
      </c>
      <c r="E3476" s="15">
        <v>41633</v>
      </c>
      <c r="F3476" s="14">
        <v>2.4859999999999998</v>
      </c>
      <c r="H3476" s="15">
        <v>41633</v>
      </c>
      <c r="I3476" s="14">
        <v>4.2130000000000001</v>
      </c>
      <c r="K3476" s="15">
        <v>41633</v>
      </c>
      <c r="L3476" s="14">
        <v>4.2009999999999996</v>
      </c>
      <c r="N3476" s="15">
        <v>41633</v>
      </c>
      <c r="O3476" s="14">
        <v>2.4790000000000001</v>
      </c>
      <c r="Q3476" s="15">
        <v>41633</v>
      </c>
      <c r="R3476" s="14">
        <v>2.1680000000000001</v>
      </c>
      <c r="T3476" s="15">
        <v>41633</v>
      </c>
      <c r="U3476" s="14">
        <v>2.2000000000000002</v>
      </c>
      <c r="W3476" s="15">
        <v>41633</v>
      </c>
      <c r="X3476" s="14">
        <v>6.0220000000000002</v>
      </c>
      <c r="Z3476" s="15">
        <v>41633</v>
      </c>
      <c r="AA3476" s="14">
        <v>2.0739999999999998</v>
      </c>
      <c r="AC3476" s="14">
        <f t="shared" si="400"/>
        <v>2.9414311756527116</v>
      </c>
      <c r="AE3476" s="15">
        <v>41633</v>
      </c>
      <c r="AF3476" s="14">
        <v>2.9775</v>
      </c>
      <c r="AH3476" s="15">
        <v>41633</v>
      </c>
      <c r="AI3476" s="14">
        <v>2.976</v>
      </c>
      <c r="AK3476" s="15">
        <v>41633</v>
      </c>
      <c r="AL3476" s="14">
        <v>1.7469999999999999</v>
      </c>
      <c r="AM3476" s="14">
        <f t="shared" si="395"/>
        <v>1.1944311756527117</v>
      </c>
      <c r="AN3476" s="15">
        <v>41633</v>
      </c>
      <c r="AO3476" s="14">
        <v>2.4643000000000002</v>
      </c>
      <c r="AP3476" s="14">
        <f t="shared" si="396"/>
        <v>0.51319999999999988</v>
      </c>
      <c r="AQ3476" s="15">
        <v>41633</v>
      </c>
      <c r="AR3476" s="14">
        <v>3.3679999999999999</v>
      </c>
      <c r="AS3476" s="14">
        <f t="shared" si="397"/>
        <v>-0.3919999999999999</v>
      </c>
      <c r="AU3476" s="14">
        <f t="shared" si="401"/>
        <v>0.14500000000000002</v>
      </c>
      <c r="AW3476" s="14">
        <f t="shared" si="398"/>
        <v>2.4660000000000002</v>
      </c>
      <c r="AY3476" s="14">
        <f t="shared" si="399"/>
        <v>2.4539999999999997</v>
      </c>
      <c r="BA3476" s="15">
        <v>41633</v>
      </c>
      <c r="BB3476" s="14">
        <v>232.04419999999999</v>
      </c>
      <c r="BD3476" s="15"/>
    </row>
    <row r="3477" spans="2:56" x14ac:dyDescent="0.2">
      <c r="B3477" s="15">
        <v>41634</v>
      </c>
      <c r="C3477" s="14">
        <v>1.8919999999999999</v>
      </c>
      <c r="E3477" s="15">
        <v>41634</v>
      </c>
      <c r="F3477" s="14">
        <v>2.4859999999999998</v>
      </c>
      <c r="H3477" s="15">
        <v>41634</v>
      </c>
      <c r="I3477" s="14">
        <v>4.2130000000000001</v>
      </c>
      <c r="K3477" s="15">
        <v>41634</v>
      </c>
      <c r="L3477" s="14">
        <v>4.2009999999999996</v>
      </c>
      <c r="N3477" s="15">
        <v>41634</v>
      </c>
      <c r="O3477" s="14">
        <v>2.4790000000000001</v>
      </c>
      <c r="Q3477" s="15">
        <v>41634</v>
      </c>
      <c r="R3477" s="14">
        <v>2.1680000000000001</v>
      </c>
      <c r="T3477" s="15">
        <v>41634</v>
      </c>
      <c r="U3477" s="14">
        <v>2.2000000000000002</v>
      </c>
      <c r="W3477" s="15">
        <v>41634</v>
      </c>
      <c r="X3477" s="14">
        <v>6.0220000000000002</v>
      </c>
      <c r="Z3477" s="15">
        <v>41634</v>
      </c>
      <c r="AA3477" s="14">
        <v>2.0739999999999998</v>
      </c>
      <c r="AC3477" s="14">
        <f t="shared" si="400"/>
        <v>2.9414311756527116</v>
      </c>
      <c r="AE3477" s="15">
        <v>41634</v>
      </c>
      <c r="AF3477" s="14">
        <v>2.9904999999999999</v>
      </c>
      <c r="AH3477" s="15">
        <v>41634</v>
      </c>
      <c r="AI3477" s="14">
        <v>2.976</v>
      </c>
      <c r="AK3477" s="15">
        <v>41634</v>
      </c>
      <c r="AL3477" s="14">
        <v>1.7469999999999999</v>
      </c>
      <c r="AM3477" s="14">
        <f t="shared" si="395"/>
        <v>1.1944311756527117</v>
      </c>
      <c r="AN3477" s="15">
        <v>41634</v>
      </c>
      <c r="AO3477" s="14">
        <v>2.4929999999999999</v>
      </c>
      <c r="AP3477" s="14">
        <f t="shared" si="396"/>
        <v>0.49750000000000005</v>
      </c>
      <c r="AQ3477" s="15">
        <v>41634</v>
      </c>
      <c r="AR3477" s="14">
        <v>3.3679999999999999</v>
      </c>
      <c r="AS3477" s="14">
        <f t="shared" si="397"/>
        <v>-0.3919999999999999</v>
      </c>
      <c r="AU3477" s="14">
        <f t="shared" si="401"/>
        <v>0.14500000000000002</v>
      </c>
      <c r="AW3477" s="14">
        <f t="shared" si="398"/>
        <v>2.4660000000000002</v>
      </c>
      <c r="AY3477" s="14">
        <f t="shared" si="399"/>
        <v>2.4539999999999997</v>
      </c>
      <c r="BA3477" s="15">
        <v>41634</v>
      </c>
      <c r="BB3477" s="14">
        <v>232.04419999999999</v>
      </c>
      <c r="BD3477" s="15"/>
    </row>
    <row r="3478" spans="2:56" x14ac:dyDescent="0.2">
      <c r="B3478" s="15">
        <v>41635</v>
      </c>
      <c r="C3478" s="14">
        <v>1.956</v>
      </c>
      <c r="E3478" s="15">
        <v>41635</v>
      </c>
      <c r="F3478" s="14">
        <v>2.5760000000000001</v>
      </c>
      <c r="H3478" s="15">
        <v>41635</v>
      </c>
      <c r="I3478" s="14">
        <v>4.226</v>
      </c>
      <c r="K3478" s="15">
        <v>41635</v>
      </c>
      <c r="L3478" s="14">
        <v>4.2140000000000004</v>
      </c>
      <c r="N3478" s="15">
        <v>41635</v>
      </c>
      <c r="O3478" s="14">
        <v>2.5609999999999999</v>
      </c>
      <c r="Q3478" s="15">
        <v>41635</v>
      </c>
      <c r="R3478" s="14">
        <v>2.2490000000000001</v>
      </c>
      <c r="T3478" s="15">
        <v>41635</v>
      </c>
      <c r="U3478" s="14">
        <v>2.278</v>
      </c>
      <c r="W3478" s="15">
        <v>41635</v>
      </c>
      <c r="X3478" s="14">
        <v>6.0229999999999997</v>
      </c>
      <c r="Z3478" s="15">
        <v>41635</v>
      </c>
      <c r="AA3478" s="14">
        <v>2.1390000000000002</v>
      </c>
      <c r="AC3478" s="14">
        <f t="shared" si="400"/>
        <v>2.9949460837324269</v>
      </c>
      <c r="AE3478" s="15">
        <v>41635</v>
      </c>
      <c r="AF3478" s="14">
        <v>3</v>
      </c>
      <c r="AH3478" s="15">
        <v>41635</v>
      </c>
      <c r="AI3478" s="14">
        <v>3.0739999999999998</v>
      </c>
      <c r="AK3478" s="15">
        <v>41635</v>
      </c>
      <c r="AL3478" s="14">
        <v>1.748</v>
      </c>
      <c r="AM3478" s="14">
        <f t="shared" si="395"/>
        <v>1.2469460837324269</v>
      </c>
      <c r="AN3478" s="15">
        <v>41635</v>
      </c>
      <c r="AO3478" s="14">
        <v>2.488</v>
      </c>
      <c r="AP3478" s="14">
        <f t="shared" si="396"/>
        <v>0.51200000000000001</v>
      </c>
      <c r="AQ3478" s="15">
        <v>41635</v>
      </c>
      <c r="AR3478" s="14">
        <v>3.37</v>
      </c>
      <c r="AS3478" s="14">
        <f t="shared" si="397"/>
        <v>-0.29600000000000026</v>
      </c>
      <c r="AU3478" s="14">
        <f t="shared" si="401"/>
        <v>0.20799999999999996</v>
      </c>
      <c r="AW3478" s="14">
        <f t="shared" si="398"/>
        <v>2.4779999999999998</v>
      </c>
      <c r="AY3478" s="14">
        <f t="shared" si="399"/>
        <v>2.4660000000000002</v>
      </c>
      <c r="BA3478" s="15">
        <v>41635</v>
      </c>
      <c r="BB3478" s="14">
        <v>227.00190000000001</v>
      </c>
      <c r="BD3478" s="15"/>
    </row>
    <row r="3479" spans="2:56" x14ac:dyDescent="0.2">
      <c r="B3479" s="15">
        <v>41636</v>
      </c>
      <c r="C3479" s="14">
        <v>1.956</v>
      </c>
      <c r="E3479" s="15">
        <v>41636</v>
      </c>
      <c r="F3479" s="14">
        <v>2.5760000000000001</v>
      </c>
      <c r="H3479" s="15">
        <v>41636</v>
      </c>
      <c r="I3479" s="14">
        <v>4.226</v>
      </c>
      <c r="K3479" s="15">
        <v>41636</v>
      </c>
      <c r="L3479" s="14">
        <v>4.2140000000000004</v>
      </c>
      <c r="N3479" s="15">
        <v>41636</v>
      </c>
      <c r="O3479" s="14">
        <v>2.5609999999999999</v>
      </c>
      <c r="Q3479" s="15">
        <v>41636</v>
      </c>
      <c r="R3479" s="14">
        <v>2.2490000000000001</v>
      </c>
      <c r="T3479" s="15">
        <v>41636</v>
      </c>
      <c r="U3479" s="14">
        <v>2.278</v>
      </c>
      <c r="W3479" s="15">
        <v>41636</v>
      </c>
      <c r="X3479" s="14">
        <v>6.0229999999999997</v>
      </c>
      <c r="Z3479" s="15">
        <v>41636</v>
      </c>
      <c r="AA3479" s="14">
        <v>2.1390000000000002</v>
      </c>
      <c r="AC3479" s="14">
        <f t="shared" si="400"/>
        <v>2.9949460837324269</v>
      </c>
      <c r="AE3479" s="15">
        <v>41636</v>
      </c>
      <c r="AF3479" s="14">
        <v>3</v>
      </c>
      <c r="AH3479" s="15">
        <v>41636</v>
      </c>
      <c r="AI3479" s="14">
        <v>3.0739999999999998</v>
      </c>
      <c r="AK3479" s="15">
        <v>41636</v>
      </c>
      <c r="AL3479" s="14">
        <v>1.748</v>
      </c>
      <c r="AM3479" s="14">
        <f t="shared" si="395"/>
        <v>1.2469460837324269</v>
      </c>
      <c r="AN3479" s="15">
        <v>41636</v>
      </c>
      <c r="AO3479" s="14">
        <v>2.488</v>
      </c>
      <c r="AP3479" s="14">
        <f t="shared" si="396"/>
        <v>0.51200000000000001</v>
      </c>
      <c r="AQ3479" s="15">
        <v>41636</v>
      </c>
      <c r="AR3479" s="14">
        <v>3.37</v>
      </c>
      <c r="AS3479" s="14">
        <f t="shared" si="397"/>
        <v>-0.29600000000000026</v>
      </c>
      <c r="AU3479" s="14">
        <f t="shared" si="401"/>
        <v>0.20799999999999996</v>
      </c>
      <c r="AW3479" s="14">
        <f t="shared" si="398"/>
        <v>2.4779999999999998</v>
      </c>
      <c r="AY3479" s="14">
        <f t="shared" si="399"/>
        <v>2.4660000000000002</v>
      </c>
      <c r="BA3479" s="15">
        <v>41636</v>
      </c>
      <c r="BB3479" s="14">
        <v>227.00190000000001</v>
      </c>
      <c r="BD3479" s="15"/>
    </row>
    <row r="3480" spans="2:56" x14ac:dyDescent="0.2">
      <c r="B3480" s="15">
        <v>41637</v>
      </c>
      <c r="C3480" s="14">
        <v>1.956</v>
      </c>
      <c r="E3480" s="15">
        <v>41637</v>
      </c>
      <c r="F3480" s="14">
        <v>2.5760000000000001</v>
      </c>
      <c r="H3480" s="15">
        <v>41637</v>
      </c>
      <c r="I3480" s="14">
        <v>4.226</v>
      </c>
      <c r="K3480" s="15">
        <v>41637</v>
      </c>
      <c r="L3480" s="14">
        <v>4.2140000000000004</v>
      </c>
      <c r="N3480" s="15">
        <v>41637</v>
      </c>
      <c r="O3480" s="14">
        <v>2.5609999999999999</v>
      </c>
      <c r="Q3480" s="15">
        <v>41637</v>
      </c>
      <c r="R3480" s="14">
        <v>2.2490000000000001</v>
      </c>
      <c r="T3480" s="15">
        <v>41637</v>
      </c>
      <c r="U3480" s="14">
        <v>2.278</v>
      </c>
      <c r="W3480" s="15">
        <v>41637</v>
      </c>
      <c r="X3480" s="14">
        <v>6.0229999999999997</v>
      </c>
      <c r="Z3480" s="15">
        <v>41637</v>
      </c>
      <c r="AA3480" s="14">
        <v>2.1390000000000002</v>
      </c>
      <c r="AC3480" s="14">
        <f t="shared" si="400"/>
        <v>2.9949460837324269</v>
      </c>
      <c r="AE3480" s="15">
        <v>41637</v>
      </c>
      <c r="AF3480" s="14">
        <v>3</v>
      </c>
      <c r="AH3480" s="15">
        <v>41637</v>
      </c>
      <c r="AI3480" s="14">
        <v>3.0739999999999998</v>
      </c>
      <c r="AK3480" s="15">
        <v>41637</v>
      </c>
      <c r="AL3480" s="14">
        <v>1.748</v>
      </c>
      <c r="AM3480" s="14">
        <f t="shared" si="395"/>
        <v>1.2469460837324269</v>
      </c>
      <c r="AN3480" s="15">
        <v>41637</v>
      </c>
      <c r="AO3480" s="14">
        <v>2.488</v>
      </c>
      <c r="AP3480" s="14">
        <f t="shared" si="396"/>
        <v>0.51200000000000001</v>
      </c>
      <c r="AQ3480" s="15">
        <v>41637</v>
      </c>
      <c r="AR3480" s="14">
        <v>3.37</v>
      </c>
      <c r="AS3480" s="14">
        <f t="shared" si="397"/>
        <v>-0.29600000000000026</v>
      </c>
      <c r="AU3480" s="14">
        <f t="shared" si="401"/>
        <v>0.20799999999999996</v>
      </c>
      <c r="AW3480" s="14">
        <f t="shared" si="398"/>
        <v>2.4779999999999998</v>
      </c>
      <c r="AY3480" s="14">
        <f t="shared" si="399"/>
        <v>2.4660000000000002</v>
      </c>
      <c r="BA3480" s="15">
        <v>41637</v>
      </c>
      <c r="BB3480" s="14">
        <v>227.00190000000001</v>
      </c>
      <c r="BD3480" s="15"/>
    </row>
    <row r="3481" spans="2:56" x14ac:dyDescent="0.2">
      <c r="B3481" s="15">
        <v>41638</v>
      </c>
      <c r="C3481" s="14">
        <v>1.9300000000000002</v>
      </c>
      <c r="E3481" s="15">
        <v>41638</v>
      </c>
      <c r="F3481" s="14">
        <v>2.5620000000000003</v>
      </c>
      <c r="H3481" s="15">
        <v>41638</v>
      </c>
      <c r="I3481" s="14">
        <v>4.1440000000000001</v>
      </c>
      <c r="K3481" s="15">
        <v>41638</v>
      </c>
      <c r="L3481" s="14">
        <v>4.09</v>
      </c>
      <c r="N3481" s="15">
        <v>41638</v>
      </c>
      <c r="O3481" s="14">
        <v>2.5579999999999998</v>
      </c>
      <c r="Q3481" s="15">
        <v>41638</v>
      </c>
      <c r="R3481" s="14">
        <v>2.2349999999999999</v>
      </c>
      <c r="T3481" s="15">
        <v>41638</v>
      </c>
      <c r="U3481" s="14">
        <v>2.2679999999999998</v>
      </c>
      <c r="W3481" s="15">
        <v>41638</v>
      </c>
      <c r="X3481" s="14">
        <v>6.0309999999999997</v>
      </c>
      <c r="Z3481" s="15">
        <v>41638</v>
      </c>
      <c r="AA3481" s="14">
        <v>2.1280000000000001</v>
      </c>
      <c r="AC3481" s="14">
        <f t="shared" si="400"/>
        <v>2.9485953962613936</v>
      </c>
      <c r="AE3481" s="15">
        <v>41638</v>
      </c>
      <c r="AF3481" s="14">
        <v>2.9702999999999999</v>
      </c>
      <c r="AH3481" s="15">
        <v>41638</v>
      </c>
      <c r="AI3481" s="14">
        <v>3.0329999999999999</v>
      </c>
      <c r="AK3481" s="15">
        <v>41638</v>
      </c>
      <c r="AL3481" s="14">
        <v>1.75</v>
      </c>
      <c r="AM3481" s="14">
        <f t="shared" si="395"/>
        <v>1.1985953962613936</v>
      </c>
      <c r="AN3481" s="15">
        <v>41638</v>
      </c>
      <c r="AO3481" s="14">
        <v>2.4900000000000002</v>
      </c>
      <c r="AP3481" s="14">
        <f t="shared" si="396"/>
        <v>0.48029999999999973</v>
      </c>
      <c r="AQ3481" s="15">
        <v>41638</v>
      </c>
      <c r="AR3481" s="14">
        <v>3.37</v>
      </c>
      <c r="AS3481" s="14">
        <f t="shared" si="397"/>
        <v>-0.33700000000000019</v>
      </c>
      <c r="AU3481" s="14">
        <f t="shared" si="401"/>
        <v>0.18000000000000016</v>
      </c>
      <c r="AW3481" s="14">
        <f t="shared" si="398"/>
        <v>2.3940000000000001</v>
      </c>
      <c r="AY3481" s="14">
        <f t="shared" si="399"/>
        <v>2.34</v>
      </c>
      <c r="BA3481" s="15">
        <v>41638</v>
      </c>
      <c r="BB3481" s="14">
        <v>221.3416</v>
      </c>
      <c r="BD3481" s="15"/>
    </row>
    <row r="3482" spans="2:56" x14ac:dyDescent="0.2">
      <c r="B3482" s="15">
        <v>41639</v>
      </c>
      <c r="C3482" s="14">
        <v>1.929</v>
      </c>
      <c r="E3482" s="15">
        <v>41639</v>
      </c>
      <c r="F3482" s="14">
        <v>2.5579999999999998</v>
      </c>
      <c r="H3482" s="15">
        <v>41639</v>
      </c>
      <c r="I3482" s="14">
        <v>4.1509999999999998</v>
      </c>
      <c r="K3482" s="15">
        <v>41639</v>
      </c>
      <c r="L3482" s="14">
        <v>4.125</v>
      </c>
      <c r="N3482" s="15">
        <v>41639</v>
      </c>
      <c r="O3482" s="14">
        <v>2.5569999999999999</v>
      </c>
      <c r="Q3482" s="15">
        <v>41639</v>
      </c>
      <c r="R3482" s="14">
        <v>2.234</v>
      </c>
      <c r="T3482" s="15">
        <v>41639</v>
      </c>
      <c r="U3482" s="14">
        <v>2.2720000000000002</v>
      </c>
      <c r="W3482" s="15">
        <v>41639</v>
      </c>
      <c r="X3482" s="14">
        <v>6.13</v>
      </c>
      <c r="Z3482" s="15">
        <v>41639</v>
      </c>
      <c r="AA3482" s="14">
        <v>2.13</v>
      </c>
      <c r="AC3482" s="14">
        <f t="shared" si="400"/>
        <v>2.9577749111694729</v>
      </c>
      <c r="AE3482" s="15">
        <v>41639</v>
      </c>
      <c r="AF3482" s="14">
        <v>3.0282</v>
      </c>
      <c r="AH3482" s="15">
        <v>41639</v>
      </c>
      <c r="AI3482" s="14">
        <v>3.0219999999999998</v>
      </c>
      <c r="AK3482" s="15">
        <v>41639</v>
      </c>
      <c r="AL3482" s="14">
        <v>1.7549999999999999</v>
      </c>
      <c r="AM3482" s="14">
        <f t="shared" si="395"/>
        <v>1.202774911169473</v>
      </c>
      <c r="AN3482" s="15">
        <v>41639</v>
      </c>
      <c r="AO3482" s="14">
        <v>2.5394000000000001</v>
      </c>
      <c r="AP3482" s="14">
        <f t="shared" si="396"/>
        <v>0.4887999999999999</v>
      </c>
      <c r="AQ3482" s="15">
        <v>41639</v>
      </c>
      <c r="AR3482" s="14">
        <v>3.3679999999999999</v>
      </c>
      <c r="AS3482" s="14">
        <f t="shared" si="397"/>
        <v>-0.34600000000000009</v>
      </c>
      <c r="AU3482" s="14">
        <f t="shared" si="401"/>
        <v>0.17400000000000015</v>
      </c>
      <c r="AW3482" s="14">
        <f t="shared" si="398"/>
        <v>2.3959999999999999</v>
      </c>
      <c r="AY3482" s="14">
        <f t="shared" si="399"/>
        <v>2.37</v>
      </c>
      <c r="BA3482" s="15">
        <v>41639</v>
      </c>
      <c r="BB3482" s="14">
        <v>222.2432</v>
      </c>
      <c r="BD3482" s="15"/>
    </row>
    <row r="3483" spans="2:56" x14ac:dyDescent="0.2">
      <c r="B3483" s="15">
        <v>41640</v>
      </c>
      <c r="C3483" s="14">
        <v>1.929</v>
      </c>
      <c r="E3483" s="15">
        <v>41640</v>
      </c>
      <c r="F3483" s="14">
        <v>2.5579999999999998</v>
      </c>
      <c r="H3483" s="15">
        <v>41640</v>
      </c>
      <c r="I3483" s="14">
        <v>4.1509999999999998</v>
      </c>
      <c r="K3483" s="15">
        <v>41640</v>
      </c>
      <c r="L3483" s="14">
        <v>4.125</v>
      </c>
      <c r="N3483" s="15">
        <v>41640</v>
      </c>
      <c r="O3483" s="14">
        <v>2.5569999999999999</v>
      </c>
      <c r="Q3483" s="15">
        <v>41640</v>
      </c>
      <c r="R3483" s="14">
        <v>2.234</v>
      </c>
      <c r="T3483" s="15">
        <v>41640</v>
      </c>
      <c r="U3483" s="14">
        <v>2.2720000000000002</v>
      </c>
      <c r="W3483" s="15">
        <v>41640</v>
      </c>
      <c r="X3483" s="14">
        <v>6.13</v>
      </c>
      <c r="Z3483" s="15">
        <v>41640</v>
      </c>
      <c r="AA3483" s="14">
        <v>2.13</v>
      </c>
      <c r="AC3483" s="14">
        <f t="shared" si="400"/>
        <v>2.9577749111694729</v>
      </c>
      <c r="AE3483" s="15">
        <v>41640</v>
      </c>
      <c r="AF3483" s="14">
        <v>3.0282</v>
      </c>
      <c r="AH3483" s="15">
        <v>41640</v>
      </c>
      <c r="AI3483" s="14">
        <v>3.0219999999999998</v>
      </c>
      <c r="AK3483" s="15">
        <v>41640</v>
      </c>
      <c r="AL3483" s="14">
        <v>1.794</v>
      </c>
      <c r="AM3483" s="14">
        <f t="shared" si="395"/>
        <v>1.1637749111694728</v>
      </c>
      <c r="AN3483" s="15">
        <v>41640</v>
      </c>
      <c r="AO3483" s="14">
        <v>2.4938000000000002</v>
      </c>
      <c r="AP3483" s="14">
        <f t="shared" si="396"/>
        <v>0.53439999999999976</v>
      </c>
      <c r="AQ3483" s="15">
        <v>41640</v>
      </c>
      <c r="AR3483" s="14">
        <v>3.375</v>
      </c>
      <c r="AS3483" s="14">
        <f t="shared" si="397"/>
        <v>-0.3530000000000002</v>
      </c>
      <c r="AU3483" s="14">
        <f t="shared" si="401"/>
        <v>0.13500000000000001</v>
      </c>
      <c r="AW3483" s="14">
        <f t="shared" si="398"/>
        <v>2.3569999999999998</v>
      </c>
      <c r="AY3483" s="14">
        <f t="shared" si="399"/>
        <v>2.331</v>
      </c>
      <c r="BA3483" s="15">
        <v>41640</v>
      </c>
      <c r="BB3483" s="14">
        <v>222.2432</v>
      </c>
      <c r="BD3483" s="15"/>
    </row>
    <row r="3484" spans="2:56" x14ac:dyDescent="0.2">
      <c r="B3484" s="15">
        <v>41641</v>
      </c>
      <c r="C3484" s="14">
        <v>1.9409999999999998</v>
      </c>
      <c r="E3484" s="15">
        <v>41641</v>
      </c>
      <c r="F3484" s="14">
        <v>2.5569999999999999</v>
      </c>
      <c r="H3484" s="15">
        <v>41641</v>
      </c>
      <c r="I3484" s="14">
        <v>3.9710000000000001</v>
      </c>
      <c r="K3484" s="15">
        <v>41641</v>
      </c>
      <c r="L3484" s="14">
        <v>3.9699999999999998</v>
      </c>
      <c r="N3484" s="15">
        <v>41641</v>
      </c>
      <c r="O3484" s="14">
        <v>2.5540000000000003</v>
      </c>
      <c r="Q3484" s="15">
        <v>41641</v>
      </c>
      <c r="R3484" s="14">
        <v>2.2290000000000001</v>
      </c>
      <c r="T3484" s="15">
        <v>41641</v>
      </c>
      <c r="U3484" s="14">
        <v>2.2640000000000002</v>
      </c>
      <c r="W3484" s="15">
        <v>41641</v>
      </c>
      <c r="X3484" s="14">
        <v>5.835</v>
      </c>
      <c r="Z3484" s="15">
        <v>41641</v>
      </c>
      <c r="AA3484" s="14">
        <v>2.125</v>
      </c>
      <c r="AC3484" s="14">
        <f t="shared" si="400"/>
        <v>2.8981398115247945</v>
      </c>
      <c r="AE3484" s="15">
        <v>41641</v>
      </c>
      <c r="AF3484" s="14">
        <v>2.9889999999999999</v>
      </c>
      <c r="AH3484" s="15">
        <v>41641</v>
      </c>
      <c r="AI3484" s="14">
        <v>3.0270000000000001</v>
      </c>
      <c r="AK3484" s="15">
        <v>41641</v>
      </c>
      <c r="AL3484" s="14">
        <v>1.79</v>
      </c>
      <c r="AM3484" s="14">
        <f t="shared" si="395"/>
        <v>1.1081398115247945</v>
      </c>
      <c r="AN3484" s="15">
        <v>41641</v>
      </c>
      <c r="AO3484" s="14">
        <v>2.5350000000000001</v>
      </c>
      <c r="AP3484" s="14">
        <f t="shared" si="396"/>
        <v>0.45399999999999974</v>
      </c>
      <c r="AQ3484" s="15">
        <v>41641</v>
      </c>
      <c r="AR3484" s="14">
        <v>3.3725000000000001</v>
      </c>
      <c r="AS3484" s="14">
        <f t="shared" si="397"/>
        <v>-0.34549999999999992</v>
      </c>
      <c r="AU3484" s="14">
        <f t="shared" si="401"/>
        <v>0.1509999999999998</v>
      </c>
      <c r="AW3484" s="14">
        <f t="shared" si="398"/>
        <v>2.181</v>
      </c>
      <c r="AY3484" s="14">
        <f t="shared" si="399"/>
        <v>2.1799999999999997</v>
      </c>
      <c r="BA3484" s="15">
        <v>41641</v>
      </c>
      <c r="BB3484" s="14">
        <v>203.0668</v>
      </c>
      <c r="BD3484" s="15"/>
    </row>
    <row r="3485" spans="2:56" x14ac:dyDescent="0.2">
      <c r="B3485" s="15">
        <v>41642</v>
      </c>
      <c r="C3485" s="14">
        <v>1.944</v>
      </c>
      <c r="E3485" s="15">
        <v>41642</v>
      </c>
      <c r="F3485" s="14">
        <v>2.5489999999999999</v>
      </c>
      <c r="H3485" s="15">
        <v>41642</v>
      </c>
      <c r="I3485" s="14">
        <v>3.8740000000000001</v>
      </c>
      <c r="K3485" s="15">
        <v>41642</v>
      </c>
      <c r="L3485" s="14">
        <v>3.9159999999999999</v>
      </c>
      <c r="N3485" s="15">
        <v>41642</v>
      </c>
      <c r="O3485" s="14">
        <v>2.5449999999999999</v>
      </c>
      <c r="Q3485" s="15">
        <v>41642</v>
      </c>
      <c r="R3485" s="14">
        <v>2.2229999999999999</v>
      </c>
      <c r="T3485" s="15">
        <v>41642</v>
      </c>
      <c r="U3485" s="14">
        <v>2.2570000000000001</v>
      </c>
      <c r="W3485" s="15">
        <v>41642</v>
      </c>
      <c r="X3485" s="14">
        <v>5.6509999999999998</v>
      </c>
      <c r="Z3485" s="15">
        <v>41642</v>
      </c>
      <c r="AA3485" s="14">
        <v>2.1189999999999998</v>
      </c>
      <c r="AC3485" s="14">
        <f t="shared" si="400"/>
        <v>2.8677177506565732</v>
      </c>
      <c r="AE3485" s="15">
        <v>41642</v>
      </c>
      <c r="AF3485" s="14">
        <v>2.9948000000000001</v>
      </c>
      <c r="AH3485" s="15">
        <v>41642</v>
      </c>
      <c r="AI3485" s="14">
        <v>3.024</v>
      </c>
      <c r="AK3485" s="15">
        <v>41642</v>
      </c>
      <c r="AL3485" s="14">
        <v>1.7749999999999999</v>
      </c>
      <c r="AM3485" s="14">
        <f t="shared" si="395"/>
        <v>1.0927177506565733</v>
      </c>
      <c r="AN3485" s="15">
        <v>41642</v>
      </c>
      <c r="AO3485" s="14">
        <v>2.5594999999999999</v>
      </c>
      <c r="AP3485" s="14">
        <f t="shared" si="396"/>
        <v>0.43530000000000024</v>
      </c>
      <c r="AQ3485" s="15">
        <v>41642</v>
      </c>
      <c r="AR3485" s="14">
        <v>3.35</v>
      </c>
      <c r="AS3485" s="14">
        <f t="shared" si="397"/>
        <v>-0.32600000000000007</v>
      </c>
      <c r="AU3485" s="14">
        <f t="shared" si="401"/>
        <v>0.16900000000000004</v>
      </c>
      <c r="AW3485" s="14">
        <f t="shared" si="398"/>
        <v>2.0990000000000002</v>
      </c>
      <c r="AY3485" s="14">
        <f t="shared" si="399"/>
        <v>2.141</v>
      </c>
      <c r="BA3485" s="15">
        <v>41642</v>
      </c>
      <c r="BB3485" s="14">
        <v>193.08240000000001</v>
      </c>
      <c r="BD3485" s="15"/>
    </row>
    <row r="3486" spans="2:56" x14ac:dyDescent="0.2">
      <c r="B3486" s="15">
        <v>41643</v>
      </c>
      <c r="C3486" s="14">
        <v>1.944</v>
      </c>
      <c r="E3486" s="15">
        <v>41643</v>
      </c>
      <c r="F3486" s="14">
        <v>2.5489999999999999</v>
      </c>
      <c r="H3486" s="15">
        <v>41643</v>
      </c>
      <c r="I3486" s="14">
        <v>3.8740000000000001</v>
      </c>
      <c r="K3486" s="15">
        <v>41643</v>
      </c>
      <c r="L3486" s="14">
        <v>3.9159999999999999</v>
      </c>
      <c r="N3486" s="15">
        <v>41643</v>
      </c>
      <c r="O3486" s="14">
        <v>2.5449999999999999</v>
      </c>
      <c r="Q3486" s="15">
        <v>41643</v>
      </c>
      <c r="R3486" s="14">
        <v>2.2229999999999999</v>
      </c>
      <c r="T3486" s="15">
        <v>41643</v>
      </c>
      <c r="U3486" s="14">
        <v>2.2570000000000001</v>
      </c>
      <c r="W3486" s="15">
        <v>41643</v>
      </c>
      <c r="X3486" s="14">
        <v>5.6509999999999998</v>
      </c>
      <c r="Z3486" s="15">
        <v>41643</v>
      </c>
      <c r="AA3486" s="14">
        <v>2.1189999999999998</v>
      </c>
      <c r="AC3486" s="14">
        <f t="shared" si="400"/>
        <v>2.8677177506565732</v>
      </c>
      <c r="AE3486" s="15">
        <v>41643</v>
      </c>
      <c r="AF3486" s="14">
        <v>2.9948000000000001</v>
      </c>
      <c r="AH3486" s="15">
        <v>41643</v>
      </c>
      <c r="AI3486" s="14">
        <v>3.024</v>
      </c>
      <c r="AK3486" s="15">
        <v>41643</v>
      </c>
      <c r="AL3486" s="14">
        <v>1.7749999999999999</v>
      </c>
      <c r="AM3486" s="14">
        <f t="shared" si="395"/>
        <v>1.0927177506565733</v>
      </c>
      <c r="AN3486" s="15">
        <v>41643</v>
      </c>
      <c r="AO3486" s="14">
        <v>2.5594999999999999</v>
      </c>
      <c r="AP3486" s="14">
        <f t="shared" si="396"/>
        <v>0.43530000000000024</v>
      </c>
      <c r="AQ3486" s="15">
        <v>41643</v>
      </c>
      <c r="AR3486" s="14">
        <v>3.35</v>
      </c>
      <c r="AS3486" s="14">
        <f t="shared" si="397"/>
        <v>-0.32600000000000007</v>
      </c>
      <c r="AU3486" s="14">
        <f t="shared" si="401"/>
        <v>0.16900000000000004</v>
      </c>
      <c r="AW3486" s="14">
        <f t="shared" si="398"/>
        <v>2.0990000000000002</v>
      </c>
      <c r="AY3486" s="14">
        <f t="shared" si="399"/>
        <v>2.141</v>
      </c>
      <c r="BA3486" s="15">
        <v>41643</v>
      </c>
      <c r="BB3486" s="14">
        <v>193.08240000000001</v>
      </c>
      <c r="BD3486" s="15"/>
    </row>
    <row r="3487" spans="2:56" x14ac:dyDescent="0.2">
      <c r="B3487" s="15">
        <v>41644</v>
      </c>
      <c r="C3487" s="14">
        <v>1.944</v>
      </c>
      <c r="E3487" s="15">
        <v>41644</v>
      </c>
      <c r="F3487" s="14">
        <v>2.5489999999999999</v>
      </c>
      <c r="H3487" s="15">
        <v>41644</v>
      </c>
      <c r="I3487" s="14">
        <v>3.8740000000000001</v>
      </c>
      <c r="K3487" s="15">
        <v>41644</v>
      </c>
      <c r="L3487" s="14">
        <v>3.9159999999999999</v>
      </c>
      <c r="N3487" s="15">
        <v>41644</v>
      </c>
      <c r="O3487" s="14">
        <v>2.5449999999999999</v>
      </c>
      <c r="Q3487" s="15">
        <v>41644</v>
      </c>
      <c r="R3487" s="14">
        <v>2.2229999999999999</v>
      </c>
      <c r="T3487" s="15">
        <v>41644</v>
      </c>
      <c r="U3487" s="14">
        <v>2.2570000000000001</v>
      </c>
      <c r="W3487" s="15">
        <v>41644</v>
      </c>
      <c r="X3487" s="14">
        <v>5.6509999999999998</v>
      </c>
      <c r="Z3487" s="15">
        <v>41644</v>
      </c>
      <c r="AA3487" s="14">
        <v>2.1189999999999998</v>
      </c>
      <c r="AC3487" s="14">
        <f t="shared" si="400"/>
        <v>2.8677177506565732</v>
      </c>
      <c r="AE3487" s="15">
        <v>41644</v>
      </c>
      <c r="AF3487" s="14">
        <v>2.9948000000000001</v>
      </c>
      <c r="AH3487" s="15">
        <v>41644</v>
      </c>
      <c r="AI3487" s="14">
        <v>3.024</v>
      </c>
      <c r="AK3487" s="15">
        <v>41644</v>
      </c>
      <c r="AL3487" s="14">
        <v>1.7749999999999999</v>
      </c>
      <c r="AM3487" s="14">
        <f t="shared" si="395"/>
        <v>1.0927177506565733</v>
      </c>
      <c r="AN3487" s="15">
        <v>41644</v>
      </c>
      <c r="AO3487" s="14">
        <v>2.5594999999999999</v>
      </c>
      <c r="AP3487" s="14">
        <f t="shared" si="396"/>
        <v>0.43530000000000024</v>
      </c>
      <c r="AQ3487" s="15">
        <v>41644</v>
      </c>
      <c r="AR3487" s="14">
        <v>3.35</v>
      </c>
      <c r="AS3487" s="14">
        <f t="shared" si="397"/>
        <v>-0.32600000000000007</v>
      </c>
      <c r="AU3487" s="14">
        <f t="shared" si="401"/>
        <v>0.16900000000000004</v>
      </c>
      <c r="AW3487" s="14">
        <f t="shared" si="398"/>
        <v>2.0990000000000002</v>
      </c>
      <c r="AY3487" s="14">
        <f t="shared" si="399"/>
        <v>2.141</v>
      </c>
      <c r="BA3487" s="15">
        <v>41644</v>
      </c>
      <c r="BB3487" s="14">
        <v>193.08240000000001</v>
      </c>
      <c r="BD3487" s="15"/>
    </row>
    <row r="3488" spans="2:56" x14ac:dyDescent="0.2">
      <c r="B3488" s="15">
        <v>41645</v>
      </c>
      <c r="C3488" s="14">
        <v>1.907</v>
      </c>
      <c r="E3488" s="15">
        <v>41645</v>
      </c>
      <c r="F3488" s="14">
        <v>2.5259999999999998</v>
      </c>
      <c r="H3488" s="15">
        <v>41645</v>
      </c>
      <c r="I3488" s="14">
        <v>3.9050000000000002</v>
      </c>
      <c r="K3488" s="15">
        <v>41645</v>
      </c>
      <c r="L3488" s="14">
        <v>3.94</v>
      </c>
      <c r="N3488" s="15">
        <v>41645</v>
      </c>
      <c r="O3488" s="14">
        <v>2.5300000000000002</v>
      </c>
      <c r="Q3488" s="15">
        <v>41645</v>
      </c>
      <c r="R3488" s="14">
        <v>2.1960000000000002</v>
      </c>
      <c r="T3488" s="15">
        <v>41645</v>
      </c>
      <c r="U3488" s="14">
        <v>2.2269999999999999</v>
      </c>
      <c r="W3488" s="15">
        <v>41645</v>
      </c>
      <c r="X3488" s="14">
        <v>5.5659999999999998</v>
      </c>
      <c r="Z3488" s="15">
        <v>41645</v>
      </c>
      <c r="AA3488" s="14">
        <v>2.09</v>
      </c>
      <c r="AC3488" s="14">
        <f t="shared" si="400"/>
        <v>2.855203306040476</v>
      </c>
      <c r="AE3488" s="15">
        <v>41645</v>
      </c>
      <c r="AF3488" s="14">
        <v>2.9576000000000002</v>
      </c>
      <c r="AH3488" s="15">
        <v>41645</v>
      </c>
      <c r="AI3488" s="14">
        <v>2.972</v>
      </c>
      <c r="AK3488" s="15">
        <v>41645</v>
      </c>
      <c r="AL3488" s="14">
        <v>1.7749999999999999</v>
      </c>
      <c r="AM3488" s="14">
        <f t="shared" si="395"/>
        <v>1.0802033060404761</v>
      </c>
      <c r="AN3488" s="15">
        <v>41645</v>
      </c>
      <c r="AO3488" s="14">
        <v>2.5065</v>
      </c>
      <c r="AP3488" s="14">
        <f t="shared" si="396"/>
        <v>0.45110000000000028</v>
      </c>
      <c r="AQ3488" s="15">
        <v>41645</v>
      </c>
      <c r="AR3488" s="14">
        <v>3.3275000000000001</v>
      </c>
      <c r="AS3488" s="14">
        <f t="shared" si="397"/>
        <v>-0.35550000000000015</v>
      </c>
      <c r="AU3488" s="14">
        <f t="shared" si="401"/>
        <v>0.13200000000000012</v>
      </c>
      <c r="AW3488" s="14">
        <f t="shared" si="398"/>
        <v>2.1300000000000003</v>
      </c>
      <c r="AY3488" s="14">
        <f t="shared" si="399"/>
        <v>2.165</v>
      </c>
      <c r="BA3488" s="15">
        <v>41645</v>
      </c>
      <c r="BB3488" s="14">
        <v>199.83750000000001</v>
      </c>
      <c r="BD3488" s="15"/>
    </row>
    <row r="3489" spans="2:56" x14ac:dyDescent="0.2">
      <c r="B3489" s="15">
        <v>41646</v>
      </c>
      <c r="C3489" s="14">
        <v>1.8860000000000001</v>
      </c>
      <c r="E3489" s="15">
        <v>41646</v>
      </c>
      <c r="F3489" s="14">
        <v>2.4939999999999998</v>
      </c>
      <c r="H3489" s="15">
        <v>41646</v>
      </c>
      <c r="I3489" s="14">
        <v>3.8040000000000003</v>
      </c>
      <c r="K3489" s="15">
        <v>41646</v>
      </c>
      <c r="L3489" s="14">
        <v>3.8719999999999999</v>
      </c>
      <c r="N3489" s="15">
        <v>41646</v>
      </c>
      <c r="O3489" s="14">
        <v>2.5</v>
      </c>
      <c r="Q3489" s="15">
        <v>41646</v>
      </c>
      <c r="R3489" s="14">
        <v>2.1739999999999999</v>
      </c>
      <c r="T3489" s="15">
        <v>41646</v>
      </c>
      <c r="U3489" s="14">
        <v>2.202</v>
      </c>
      <c r="W3489" s="15">
        <v>41646</v>
      </c>
      <c r="X3489" s="14">
        <v>5.3769999999999998</v>
      </c>
      <c r="Z3489" s="15">
        <v>41646</v>
      </c>
      <c r="AA3489" s="14">
        <v>2.0649999999999999</v>
      </c>
      <c r="AC3489" s="14">
        <f t="shared" si="400"/>
        <v>2.8068121427467942</v>
      </c>
      <c r="AE3489" s="15">
        <v>41646</v>
      </c>
      <c r="AF3489" s="14">
        <v>2.9390999999999998</v>
      </c>
      <c r="AH3489" s="15">
        <v>41646</v>
      </c>
      <c r="AI3489" s="14">
        <v>2.95</v>
      </c>
      <c r="AK3489" s="15">
        <v>41646</v>
      </c>
      <c r="AL3489" s="14">
        <v>1.78</v>
      </c>
      <c r="AM3489" s="14">
        <f t="shared" ref="AM3489:AM3552" si="402">AC3489-AL3489</f>
        <v>1.0268121427467942</v>
      </c>
      <c r="AN3489" s="15">
        <v>41646</v>
      </c>
      <c r="AO3489" s="14">
        <v>2.5150000000000001</v>
      </c>
      <c r="AP3489" s="14">
        <f t="shared" ref="AP3489:AP3552" si="403">AF3489-AO3489</f>
        <v>0.4240999999999997</v>
      </c>
      <c r="AQ3489" s="15">
        <v>41646</v>
      </c>
      <c r="AR3489" s="14">
        <v>3.33</v>
      </c>
      <c r="AS3489" s="14">
        <f t="shared" ref="AS3489:AS3552" si="404">AI3489-AR3489</f>
        <v>-0.37999999999999989</v>
      </c>
      <c r="AU3489" s="14">
        <f t="shared" si="401"/>
        <v>0.10600000000000009</v>
      </c>
      <c r="AW3489" s="14">
        <f t="shared" ref="AW3489:AW3552" si="405">I3489-AL3489</f>
        <v>2.024</v>
      </c>
      <c r="AY3489" s="14">
        <f t="shared" ref="AY3489:AY3552" si="406">L3489-AL3489</f>
        <v>2.0919999999999996</v>
      </c>
      <c r="BA3489" s="15">
        <v>41646</v>
      </c>
      <c r="BB3489" s="14">
        <v>191.7732</v>
      </c>
      <c r="BD3489" s="15"/>
    </row>
    <row r="3490" spans="2:56" x14ac:dyDescent="0.2">
      <c r="B3490" s="15">
        <v>41647</v>
      </c>
      <c r="C3490" s="14">
        <v>1.9039999999999999</v>
      </c>
      <c r="E3490" s="15">
        <v>41647</v>
      </c>
      <c r="F3490" s="14">
        <v>2.5099999999999998</v>
      </c>
      <c r="H3490" s="15">
        <v>41647</v>
      </c>
      <c r="I3490" s="14">
        <v>3.7869999999999999</v>
      </c>
      <c r="K3490" s="15">
        <v>41647</v>
      </c>
      <c r="L3490" s="14">
        <v>3.8839999999999999</v>
      </c>
      <c r="N3490" s="15">
        <v>41647</v>
      </c>
      <c r="O3490" s="14">
        <v>2.512</v>
      </c>
      <c r="Q3490" s="15">
        <v>41647</v>
      </c>
      <c r="R3490" s="14">
        <v>2.198</v>
      </c>
      <c r="T3490" s="15">
        <v>41647</v>
      </c>
      <c r="U3490" s="14">
        <v>2.2210000000000001</v>
      </c>
      <c r="W3490" s="15">
        <v>41647</v>
      </c>
      <c r="X3490" s="14">
        <v>5.4119999999999999</v>
      </c>
      <c r="Z3490" s="15">
        <v>41647</v>
      </c>
      <c r="AA3490" s="14">
        <v>2.0870000000000002</v>
      </c>
      <c r="AC3490" s="14">
        <f t="shared" si="400"/>
        <v>2.8191597404603734</v>
      </c>
      <c r="AE3490" s="15">
        <v>41647</v>
      </c>
      <c r="AF3490" s="14">
        <v>2.9893999999999998</v>
      </c>
      <c r="AH3490" s="15">
        <v>41647</v>
      </c>
      <c r="AI3490" s="14">
        <v>2.9729999999999999</v>
      </c>
      <c r="AK3490" s="15">
        <v>41647</v>
      </c>
      <c r="AL3490" s="14">
        <v>1.7930000000000001</v>
      </c>
      <c r="AM3490" s="14">
        <f t="shared" si="402"/>
        <v>1.0261597404603733</v>
      </c>
      <c r="AN3490" s="15">
        <v>41647</v>
      </c>
      <c r="AO3490" s="14">
        <v>2.5489999999999999</v>
      </c>
      <c r="AP3490" s="14">
        <f t="shared" si="403"/>
        <v>0.4403999999999999</v>
      </c>
      <c r="AQ3490" s="15">
        <v>41647</v>
      </c>
      <c r="AR3490" s="14">
        <v>3.33</v>
      </c>
      <c r="AS3490" s="14">
        <f t="shared" si="404"/>
        <v>-0.35700000000000021</v>
      </c>
      <c r="AU3490" s="14">
        <f t="shared" si="401"/>
        <v>0.11099999999999977</v>
      </c>
      <c r="AW3490" s="14">
        <f t="shared" si="405"/>
        <v>1.9939999999999998</v>
      </c>
      <c r="AY3490" s="14">
        <f t="shared" si="406"/>
        <v>2.0909999999999997</v>
      </c>
      <c r="BA3490" s="15">
        <v>41647</v>
      </c>
      <c r="BB3490" s="14">
        <v>188.27690000000001</v>
      </c>
      <c r="BD3490" s="15"/>
    </row>
    <row r="3491" spans="2:56" x14ac:dyDescent="0.2">
      <c r="B3491" s="15">
        <v>41648</v>
      </c>
      <c r="C3491" s="14">
        <v>1.915</v>
      </c>
      <c r="E3491" s="15">
        <v>41648</v>
      </c>
      <c r="F3491" s="14">
        <v>2.5720000000000001</v>
      </c>
      <c r="H3491" s="15">
        <v>41648</v>
      </c>
      <c r="I3491" s="14">
        <v>3.802</v>
      </c>
      <c r="K3491" s="15">
        <v>41648</v>
      </c>
      <c r="L3491" s="14">
        <v>3.9249999999999998</v>
      </c>
      <c r="N3491" s="15">
        <v>41648</v>
      </c>
      <c r="O3491" s="14">
        <v>2.573</v>
      </c>
      <c r="Q3491" s="15">
        <v>41648</v>
      </c>
      <c r="R3491" s="14">
        <v>2.2240000000000002</v>
      </c>
      <c r="T3491" s="15">
        <v>41648</v>
      </c>
      <c r="U3491" s="14">
        <v>2.2629999999999999</v>
      </c>
      <c r="W3491" s="15">
        <v>41648</v>
      </c>
      <c r="X3491" s="14">
        <v>5.3890000000000002</v>
      </c>
      <c r="Z3491" s="15">
        <v>41648</v>
      </c>
      <c r="AA3491" s="14">
        <v>2.1110000000000002</v>
      </c>
      <c r="AC3491" s="14">
        <f t="shared" si="400"/>
        <v>2.8506862351305418</v>
      </c>
      <c r="AE3491" s="15">
        <v>41648</v>
      </c>
      <c r="AF3491" s="14">
        <v>2.9651999999999998</v>
      </c>
      <c r="AH3491" s="15">
        <v>41648</v>
      </c>
      <c r="AI3491" s="14">
        <v>2.9830000000000001</v>
      </c>
      <c r="AK3491" s="15">
        <v>41648</v>
      </c>
      <c r="AL3491" s="14">
        <v>1.79</v>
      </c>
      <c r="AM3491" s="14">
        <f t="shared" si="402"/>
        <v>1.0606862351305417</v>
      </c>
      <c r="AN3491" s="15">
        <v>41648</v>
      </c>
      <c r="AO3491" s="14">
        <v>2.5609999999999999</v>
      </c>
      <c r="AP3491" s="14">
        <f t="shared" si="403"/>
        <v>0.40419999999999989</v>
      </c>
      <c r="AQ3491" s="15">
        <v>41648</v>
      </c>
      <c r="AR3491" s="14">
        <v>3.33</v>
      </c>
      <c r="AS3491" s="14">
        <f t="shared" si="404"/>
        <v>-0.34699999999999998</v>
      </c>
      <c r="AU3491" s="14">
        <f t="shared" si="401"/>
        <v>0.125</v>
      </c>
      <c r="AW3491" s="14">
        <f t="shared" si="405"/>
        <v>2.012</v>
      </c>
      <c r="AY3491" s="14">
        <f t="shared" si="406"/>
        <v>2.1349999999999998</v>
      </c>
      <c r="BA3491" s="15">
        <v>41648</v>
      </c>
      <c r="BB3491" s="14">
        <v>188.74199999999999</v>
      </c>
      <c r="BD3491" s="15"/>
    </row>
    <row r="3492" spans="2:56" x14ac:dyDescent="0.2">
      <c r="B3492" s="15">
        <v>41649</v>
      </c>
      <c r="C3492" s="14">
        <v>1.843</v>
      </c>
      <c r="E3492" s="15">
        <v>41649</v>
      </c>
      <c r="F3492" s="14">
        <v>2.5030000000000001</v>
      </c>
      <c r="H3492" s="15">
        <v>41649</v>
      </c>
      <c r="I3492" s="14">
        <v>3.8140000000000001</v>
      </c>
      <c r="K3492" s="15">
        <v>41649</v>
      </c>
      <c r="L3492" s="14">
        <v>3.9169999999999998</v>
      </c>
      <c r="N3492" s="15">
        <v>41649</v>
      </c>
      <c r="O3492" s="14">
        <v>2.512</v>
      </c>
      <c r="Q3492" s="15">
        <v>41649</v>
      </c>
      <c r="R3492" s="14">
        <v>2.161</v>
      </c>
      <c r="T3492" s="15">
        <v>41649</v>
      </c>
      <c r="U3492" s="14">
        <v>2.2010000000000001</v>
      </c>
      <c r="W3492" s="15">
        <v>41649</v>
      </c>
      <c r="X3492" s="14">
        <v>5.367</v>
      </c>
      <c r="Z3492" s="15">
        <v>41649</v>
      </c>
      <c r="AA3492" s="14">
        <v>2.0459999999999998</v>
      </c>
      <c r="AC3492" s="14">
        <f t="shared" si="400"/>
        <v>2.8057437046191875</v>
      </c>
      <c r="AE3492" s="15">
        <v>41649</v>
      </c>
      <c r="AF3492" s="14">
        <v>2.8578999999999999</v>
      </c>
      <c r="AH3492" s="15">
        <v>41649</v>
      </c>
      <c r="AI3492" s="14">
        <v>2.8730000000000002</v>
      </c>
      <c r="AK3492" s="15">
        <v>41649</v>
      </c>
      <c r="AL3492" s="14">
        <v>1.79</v>
      </c>
      <c r="AM3492" s="14">
        <f t="shared" si="402"/>
        <v>1.0157437046191875</v>
      </c>
      <c r="AN3492" s="15">
        <v>41649</v>
      </c>
      <c r="AO3492" s="14">
        <v>2.5390000000000001</v>
      </c>
      <c r="AP3492" s="14">
        <f t="shared" si="403"/>
        <v>0.31889999999999974</v>
      </c>
      <c r="AQ3492" s="15">
        <v>41649</v>
      </c>
      <c r="AR3492" s="14">
        <v>3.3224999999999998</v>
      </c>
      <c r="AS3492" s="14">
        <f t="shared" si="404"/>
        <v>-0.44949999999999957</v>
      </c>
      <c r="AU3492" s="14">
        <f t="shared" si="401"/>
        <v>5.2999999999999936E-2</v>
      </c>
      <c r="AW3492" s="14">
        <f t="shared" si="405"/>
        <v>2.024</v>
      </c>
      <c r="AY3492" s="14">
        <f t="shared" si="406"/>
        <v>2.1269999999999998</v>
      </c>
      <c r="BA3492" s="15">
        <v>41649</v>
      </c>
      <c r="BB3492" s="14">
        <v>197.0763</v>
      </c>
      <c r="BD3492" s="15"/>
    </row>
    <row r="3493" spans="2:56" x14ac:dyDescent="0.2">
      <c r="B3493" s="15">
        <v>41650</v>
      </c>
      <c r="C3493" s="14">
        <v>1.843</v>
      </c>
      <c r="E3493" s="15">
        <v>41650</v>
      </c>
      <c r="F3493" s="14">
        <v>2.5030000000000001</v>
      </c>
      <c r="H3493" s="15">
        <v>41650</v>
      </c>
      <c r="I3493" s="14">
        <v>3.8140000000000001</v>
      </c>
      <c r="K3493" s="15">
        <v>41650</v>
      </c>
      <c r="L3493" s="14">
        <v>3.9169999999999998</v>
      </c>
      <c r="N3493" s="15">
        <v>41650</v>
      </c>
      <c r="O3493" s="14">
        <v>2.512</v>
      </c>
      <c r="Q3493" s="15">
        <v>41650</v>
      </c>
      <c r="R3493" s="14">
        <v>2.161</v>
      </c>
      <c r="T3493" s="15">
        <v>41650</v>
      </c>
      <c r="U3493" s="14">
        <v>2.2010000000000001</v>
      </c>
      <c r="W3493" s="15">
        <v>41650</v>
      </c>
      <c r="X3493" s="14">
        <v>5.367</v>
      </c>
      <c r="Z3493" s="15">
        <v>41650</v>
      </c>
      <c r="AA3493" s="14">
        <v>2.0459999999999998</v>
      </c>
      <c r="AC3493" s="14">
        <f t="shared" si="400"/>
        <v>2.8057437046191875</v>
      </c>
      <c r="AE3493" s="15">
        <v>41650</v>
      </c>
      <c r="AF3493" s="14">
        <v>2.8578999999999999</v>
      </c>
      <c r="AH3493" s="15">
        <v>41650</v>
      </c>
      <c r="AI3493" s="14">
        <v>2.8730000000000002</v>
      </c>
      <c r="AK3493" s="15">
        <v>41650</v>
      </c>
      <c r="AL3493" s="14">
        <v>1.79</v>
      </c>
      <c r="AM3493" s="14">
        <f t="shared" si="402"/>
        <v>1.0157437046191875</v>
      </c>
      <c r="AN3493" s="15">
        <v>41650</v>
      </c>
      <c r="AO3493" s="14">
        <v>2.5390000000000001</v>
      </c>
      <c r="AP3493" s="14">
        <f t="shared" si="403"/>
        <v>0.31889999999999974</v>
      </c>
      <c r="AQ3493" s="15">
        <v>41650</v>
      </c>
      <c r="AR3493" s="14">
        <v>3.3224999999999998</v>
      </c>
      <c r="AS3493" s="14">
        <f t="shared" si="404"/>
        <v>-0.44949999999999957</v>
      </c>
      <c r="AU3493" s="14">
        <f t="shared" si="401"/>
        <v>5.2999999999999936E-2</v>
      </c>
      <c r="AW3493" s="14">
        <f t="shared" si="405"/>
        <v>2.024</v>
      </c>
      <c r="AY3493" s="14">
        <f t="shared" si="406"/>
        <v>2.1269999999999998</v>
      </c>
      <c r="BA3493" s="15">
        <v>41650</v>
      </c>
      <c r="BB3493" s="14">
        <v>197.0763</v>
      </c>
      <c r="BD3493" s="15"/>
    </row>
    <row r="3494" spans="2:56" x14ac:dyDescent="0.2">
      <c r="B3494" s="15">
        <v>41651</v>
      </c>
      <c r="C3494" s="14">
        <v>1.843</v>
      </c>
      <c r="E3494" s="15">
        <v>41651</v>
      </c>
      <c r="F3494" s="14">
        <v>2.5030000000000001</v>
      </c>
      <c r="H3494" s="15">
        <v>41651</v>
      </c>
      <c r="I3494" s="14">
        <v>3.8140000000000001</v>
      </c>
      <c r="K3494" s="15">
        <v>41651</v>
      </c>
      <c r="L3494" s="14">
        <v>3.9169999999999998</v>
      </c>
      <c r="N3494" s="15">
        <v>41651</v>
      </c>
      <c r="O3494" s="14">
        <v>2.512</v>
      </c>
      <c r="Q3494" s="15">
        <v>41651</v>
      </c>
      <c r="R3494" s="14">
        <v>2.161</v>
      </c>
      <c r="T3494" s="15">
        <v>41651</v>
      </c>
      <c r="U3494" s="14">
        <v>2.2010000000000001</v>
      </c>
      <c r="W3494" s="15">
        <v>41651</v>
      </c>
      <c r="X3494" s="14">
        <v>5.367</v>
      </c>
      <c r="Z3494" s="15">
        <v>41651</v>
      </c>
      <c r="AA3494" s="14">
        <v>2.0459999999999998</v>
      </c>
      <c r="AC3494" s="14">
        <f t="shared" si="400"/>
        <v>2.8057437046191875</v>
      </c>
      <c r="AE3494" s="15">
        <v>41651</v>
      </c>
      <c r="AF3494" s="14">
        <v>2.8578999999999999</v>
      </c>
      <c r="AH3494" s="15">
        <v>41651</v>
      </c>
      <c r="AI3494" s="14">
        <v>2.8730000000000002</v>
      </c>
      <c r="AK3494" s="15">
        <v>41651</v>
      </c>
      <c r="AL3494" s="14">
        <v>1.79</v>
      </c>
      <c r="AM3494" s="14">
        <f t="shared" si="402"/>
        <v>1.0157437046191875</v>
      </c>
      <c r="AN3494" s="15">
        <v>41651</v>
      </c>
      <c r="AO3494" s="14">
        <v>2.5390000000000001</v>
      </c>
      <c r="AP3494" s="14">
        <f t="shared" si="403"/>
        <v>0.31889999999999974</v>
      </c>
      <c r="AQ3494" s="15">
        <v>41651</v>
      </c>
      <c r="AR3494" s="14">
        <v>3.3224999999999998</v>
      </c>
      <c r="AS3494" s="14">
        <f t="shared" si="404"/>
        <v>-0.44949999999999957</v>
      </c>
      <c r="AU3494" s="14">
        <f t="shared" si="401"/>
        <v>5.2999999999999936E-2</v>
      </c>
      <c r="AW3494" s="14">
        <f t="shared" si="405"/>
        <v>2.024</v>
      </c>
      <c r="AY3494" s="14">
        <f t="shared" si="406"/>
        <v>2.1269999999999998</v>
      </c>
      <c r="BA3494" s="15">
        <v>41651</v>
      </c>
      <c r="BB3494" s="14">
        <v>197.0763</v>
      </c>
      <c r="BD3494" s="15"/>
    </row>
    <row r="3495" spans="2:56" x14ac:dyDescent="0.2">
      <c r="B3495" s="15">
        <v>41652</v>
      </c>
      <c r="C3495" s="14">
        <v>1.8169999999999999</v>
      </c>
      <c r="E3495" s="15">
        <v>41652</v>
      </c>
      <c r="F3495" s="14">
        <v>2.4820000000000002</v>
      </c>
      <c r="H3495" s="15">
        <v>41652</v>
      </c>
      <c r="I3495" s="14">
        <v>3.8209999999999997</v>
      </c>
      <c r="K3495" s="15">
        <v>41652</v>
      </c>
      <c r="L3495" s="14">
        <v>3.8839999999999999</v>
      </c>
      <c r="N3495" s="15">
        <v>41652</v>
      </c>
      <c r="O3495" s="14">
        <v>2.4710000000000001</v>
      </c>
      <c r="Q3495" s="15">
        <v>41652</v>
      </c>
      <c r="R3495" s="14">
        <v>2.1390000000000002</v>
      </c>
      <c r="T3495" s="15">
        <v>41652</v>
      </c>
      <c r="U3495" s="14">
        <v>2.1760000000000002</v>
      </c>
      <c r="W3495" s="15">
        <v>41652</v>
      </c>
      <c r="X3495" s="14">
        <v>5.3230000000000004</v>
      </c>
      <c r="Z3495" s="15">
        <v>41652</v>
      </c>
      <c r="AA3495" s="14">
        <v>2.0249999999999999</v>
      </c>
      <c r="AC3495" s="14">
        <f t="shared" si="400"/>
        <v>2.7833315309748188</v>
      </c>
      <c r="AE3495" s="15">
        <v>41652</v>
      </c>
      <c r="AF3495" s="14">
        <v>2.8256999999999999</v>
      </c>
      <c r="AH3495" s="15">
        <v>41652</v>
      </c>
      <c r="AI3495" s="14">
        <v>2.8279999999999998</v>
      </c>
      <c r="AK3495" s="15">
        <v>41652</v>
      </c>
      <c r="AL3495" s="14">
        <v>1.7949999999999999</v>
      </c>
      <c r="AM3495" s="14">
        <f t="shared" si="402"/>
        <v>0.98833153097481885</v>
      </c>
      <c r="AN3495" s="15">
        <v>41652</v>
      </c>
      <c r="AO3495" s="14">
        <v>2.5249999999999999</v>
      </c>
      <c r="AP3495" s="14">
        <f t="shared" si="403"/>
        <v>0.30069999999999997</v>
      </c>
      <c r="AQ3495" s="15">
        <v>41652</v>
      </c>
      <c r="AR3495" s="14">
        <v>3.3275000000000001</v>
      </c>
      <c r="AS3495" s="14">
        <f t="shared" si="404"/>
        <v>-0.49950000000000028</v>
      </c>
      <c r="AU3495" s="14">
        <f t="shared" si="401"/>
        <v>2.200000000000002E-2</v>
      </c>
      <c r="AW3495" s="14">
        <f t="shared" si="405"/>
        <v>2.0259999999999998</v>
      </c>
      <c r="AY3495" s="14">
        <f t="shared" si="406"/>
        <v>2.089</v>
      </c>
      <c r="BA3495" s="15">
        <v>41652</v>
      </c>
      <c r="BB3495" s="14">
        <v>200.3502</v>
      </c>
      <c r="BD3495" s="15"/>
    </row>
    <row r="3496" spans="2:56" x14ac:dyDescent="0.2">
      <c r="B3496" s="15">
        <v>41653</v>
      </c>
      <c r="C3496" s="14">
        <v>1.8140000000000001</v>
      </c>
      <c r="E3496" s="15">
        <v>41653</v>
      </c>
      <c r="F3496" s="14">
        <v>2.4660000000000002</v>
      </c>
      <c r="H3496" s="15">
        <v>41653</v>
      </c>
      <c r="I3496" s="14">
        <v>3.8159999999999998</v>
      </c>
      <c r="K3496" s="15">
        <v>41653</v>
      </c>
      <c r="L3496" s="14">
        <v>3.8780000000000001</v>
      </c>
      <c r="N3496" s="15">
        <v>41653</v>
      </c>
      <c r="O3496" s="14">
        <v>2.44</v>
      </c>
      <c r="Q3496" s="15">
        <v>41653</v>
      </c>
      <c r="R3496" s="14">
        <v>2.125</v>
      </c>
      <c r="T3496" s="15">
        <v>41653</v>
      </c>
      <c r="U3496" s="14">
        <v>2.1579999999999999</v>
      </c>
      <c r="W3496" s="15">
        <v>41653</v>
      </c>
      <c r="X3496" s="14">
        <v>5.2930000000000001</v>
      </c>
      <c r="Z3496" s="15">
        <v>41653</v>
      </c>
      <c r="AA3496" s="14">
        <v>2.0110000000000001</v>
      </c>
      <c r="AC3496" s="14">
        <f t="shared" si="400"/>
        <v>2.7735014676347904</v>
      </c>
      <c r="AE3496" s="15">
        <v>41653</v>
      </c>
      <c r="AF3496" s="14">
        <v>2.8708999999999998</v>
      </c>
      <c r="AH3496" s="15">
        <v>41653</v>
      </c>
      <c r="AI3496" s="14">
        <v>2.8340000000000001</v>
      </c>
      <c r="AK3496" s="15">
        <v>41653</v>
      </c>
      <c r="AL3496" s="14">
        <v>1.79</v>
      </c>
      <c r="AM3496" s="14">
        <f t="shared" si="402"/>
        <v>0.98350146763479041</v>
      </c>
      <c r="AN3496" s="15">
        <v>41653</v>
      </c>
      <c r="AO3496" s="14">
        <v>2.5259999999999998</v>
      </c>
      <c r="AP3496" s="14">
        <f t="shared" si="403"/>
        <v>0.34489999999999998</v>
      </c>
      <c r="AQ3496" s="15">
        <v>41653</v>
      </c>
      <c r="AR3496" s="14">
        <v>3.3475000000000001</v>
      </c>
      <c r="AS3496" s="14">
        <f t="shared" si="404"/>
        <v>-0.51350000000000007</v>
      </c>
      <c r="AU3496" s="14">
        <f t="shared" si="401"/>
        <v>2.4000000000000021E-2</v>
      </c>
      <c r="AW3496" s="14">
        <f t="shared" si="405"/>
        <v>2.0259999999999998</v>
      </c>
      <c r="AY3496" s="14">
        <f t="shared" si="406"/>
        <v>2.0880000000000001</v>
      </c>
      <c r="BA3496" s="15">
        <v>41653</v>
      </c>
      <c r="BB3496" s="14">
        <v>200.19810000000001</v>
      </c>
      <c r="BD3496" s="15"/>
    </row>
    <row r="3497" spans="2:56" x14ac:dyDescent="0.2">
      <c r="B3497" s="15">
        <v>41654</v>
      </c>
      <c r="C3497" s="14">
        <v>1.825</v>
      </c>
      <c r="E3497" s="15">
        <v>41654</v>
      </c>
      <c r="F3497" s="14">
        <v>2.48</v>
      </c>
      <c r="H3497" s="15">
        <v>41654</v>
      </c>
      <c r="I3497" s="14">
        <v>3.76</v>
      </c>
      <c r="K3497" s="15">
        <v>41654</v>
      </c>
      <c r="L3497" s="14">
        <v>3.86</v>
      </c>
      <c r="N3497" s="15">
        <v>41654</v>
      </c>
      <c r="O3497" s="14">
        <v>2.444</v>
      </c>
      <c r="Q3497" s="15">
        <v>41654</v>
      </c>
      <c r="R3497" s="14">
        <v>2.1419999999999999</v>
      </c>
      <c r="T3497" s="15">
        <v>41654</v>
      </c>
      <c r="U3497" s="14">
        <v>2.169</v>
      </c>
      <c r="W3497" s="15">
        <v>41654</v>
      </c>
      <c r="X3497" s="14">
        <v>5.1660000000000004</v>
      </c>
      <c r="Z3497" s="15">
        <v>41654</v>
      </c>
      <c r="AA3497" s="14">
        <v>2.028</v>
      </c>
      <c r="AC3497" s="14">
        <f t="shared" si="400"/>
        <v>2.7670030897574538</v>
      </c>
      <c r="AE3497" s="15">
        <v>41654</v>
      </c>
      <c r="AF3497" s="14">
        <v>2.8912</v>
      </c>
      <c r="AH3497" s="15">
        <v>41654</v>
      </c>
      <c r="AI3497" s="14">
        <v>2.863</v>
      </c>
      <c r="AK3497" s="15">
        <v>41654</v>
      </c>
      <c r="AL3497" s="14">
        <v>1.7850000000000001</v>
      </c>
      <c r="AM3497" s="14">
        <f t="shared" si="402"/>
        <v>0.98200308975745365</v>
      </c>
      <c r="AN3497" s="15">
        <v>41654</v>
      </c>
      <c r="AO3497" s="14">
        <v>2.5065</v>
      </c>
      <c r="AP3497" s="14">
        <f t="shared" si="403"/>
        <v>0.38470000000000004</v>
      </c>
      <c r="AQ3497" s="15">
        <v>41654</v>
      </c>
      <c r="AR3497" s="14">
        <v>3.355</v>
      </c>
      <c r="AS3497" s="14">
        <f t="shared" si="404"/>
        <v>-0.49199999999999999</v>
      </c>
      <c r="AU3497" s="14">
        <f t="shared" si="401"/>
        <v>3.9999999999999813E-2</v>
      </c>
      <c r="AW3497" s="14">
        <f t="shared" si="405"/>
        <v>1.9749999999999996</v>
      </c>
      <c r="AY3497" s="14">
        <f t="shared" si="406"/>
        <v>2.0749999999999997</v>
      </c>
      <c r="BA3497" s="15">
        <v>41654</v>
      </c>
      <c r="BB3497" s="14">
        <v>193.5438</v>
      </c>
      <c r="BD3497" s="15"/>
    </row>
    <row r="3498" spans="2:56" x14ac:dyDescent="0.2">
      <c r="B3498" s="15">
        <v>41655</v>
      </c>
      <c r="C3498" s="14">
        <v>1.7789999999999999</v>
      </c>
      <c r="E3498" s="15">
        <v>41655</v>
      </c>
      <c r="F3498" s="14">
        <v>2.4470000000000001</v>
      </c>
      <c r="H3498" s="15">
        <v>41655</v>
      </c>
      <c r="I3498" s="14">
        <v>3.7330000000000001</v>
      </c>
      <c r="K3498" s="15">
        <v>41655</v>
      </c>
      <c r="L3498" s="14">
        <v>3.8410000000000002</v>
      </c>
      <c r="N3498" s="15">
        <v>41655</v>
      </c>
      <c r="O3498" s="14">
        <v>2.395</v>
      </c>
      <c r="Q3498" s="15">
        <v>41655</v>
      </c>
      <c r="R3498" s="14">
        <v>2.1019999999999999</v>
      </c>
      <c r="T3498" s="15">
        <v>41655</v>
      </c>
      <c r="U3498" s="14">
        <v>2.1269999999999998</v>
      </c>
      <c r="W3498" s="15">
        <v>41655</v>
      </c>
      <c r="X3498" s="14">
        <v>5.298</v>
      </c>
      <c r="Z3498" s="15">
        <v>41655</v>
      </c>
      <c r="AA3498" s="14">
        <v>1.9870000000000001</v>
      </c>
      <c r="AC3498" s="14">
        <f t="shared" si="400"/>
        <v>2.7368371697821714</v>
      </c>
      <c r="AE3498" s="15">
        <v>41655</v>
      </c>
      <c r="AF3498" s="14">
        <v>2.8414000000000001</v>
      </c>
      <c r="AH3498" s="15">
        <v>41655</v>
      </c>
      <c r="AI3498" s="14">
        <v>2.8109999999999999</v>
      </c>
      <c r="AK3498" s="15">
        <v>41655</v>
      </c>
      <c r="AL3498" s="14">
        <v>1.77</v>
      </c>
      <c r="AM3498" s="14">
        <f t="shared" si="402"/>
        <v>0.96683716978217138</v>
      </c>
      <c r="AN3498" s="15">
        <v>41655</v>
      </c>
      <c r="AO3498" s="14">
        <v>2.4870000000000001</v>
      </c>
      <c r="AP3498" s="14">
        <f t="shared" si="403"/>
        <v>0.35440000000000005</v>
      </c>
      <c r="AQ3498" s="15">
        <v>41655</v>
      </c>
      <c r="AR3498" s="14">
        <v>3.3425000000000002</v>
      </c>
      <c r="AS3498" s="14">
        <f t="shared" si="404"/>
        <v>-0.53150000000000031</v>
      </c>
      <c r="AU3498" s="14">
        <f t="shared" si="401"/>
        <v>8.999999999999897E-3</v>
      </c>
      <c r="AW3498" s="14">
        <f t="shared" si="405"/>
        <v>1.9630000000000001</v>
      </c>
      <c r="AY3498" s="14">
        <f t="shared" si="406"/>
        <v>2.0710000000000002</v>
      </c>
      <c r="BA3498" s="15">
        <v>41655</v>
      </c>
      <c r="BB3498" s="14">
        <v>195.37289999999999</v>
      </c>
      <c r="BD3498" s="15"/>
    </row>
    <row r="3499" spans="2:56" x14ac:dyDescent="0.2">
      <c r="B3499" s="15">
        <v>41656</v>
      </c>
      <c r="C3499" s="14">
        <v>1.7530000000000001</v>
      </c>
      <c r="E3499" s="15">
        <v>41656</v>
      </c>
      <c r="F3499" s="14">
        <v>2.4129999999999998</v>
      </c>
      <c r="H3499" s="15">
        <v>41656</v>
      </c>
      <c r="I3499" s="14">
        <v>3.71</v>
      </c>
      <c r="K3499" s="15">
        <v>41656</v>
      </c>
      <c r="L3499" s="14">
        <v>3.8220000000000001</v>
      </c>
      <c r="N3499" s="15">
        <v>41656</v>
      </c>
      <c r="O3499" s="14">
        <v>2.3479999999999999</v>
      </c>
      <c r="Q3499" s="15">
        <v>41656</v>
      </c>
      <c r="R3499" s="14">
        <v>2.0659999999999998</v>
      </c>
      <c r="T3499" s="15">
        <v>41656</v>
      </c>
      <c r="U3499" s="14">
        <v>2.093</v>
      </c>
      <c r="W3499" s="15">
        <v>41656</v>
      </c>
      <c r="X3499" s="14">
        <v>5.2309999999999999</v>
      </c>
      <c r="Z3499" s="15">
        <v>41656</v>
      </c>
      <c r="AA3499" s="14">
        <v>1.9529999999999998</v>
      </c>
      <c r="AC3499" s="14">
        <f t="shared" si="400"/>
        <v>2.7079086976672335</v>
      </c>
      <c r="AE3499" s="15">
        <v>41656</v>
      </c>
      <c r="AF3499" s="14">
        <v>2.8193999999999999</v>
      </c>
      <c r="AH3499" s="15">
        <v>41656</v>
      </c>
      <c r="AI3499" s="14">
        <v>2.831</v>
      </c>
      <c r="AK3499" s="15">
        <v>41656</v>
      </c>
      <c r="AL3499" s="14">
        <v>1.7675000000000001</v>
      </c>
      <c r="AM3499" s="14">
        <f t="shared" si="402"/>
        <v>0.94040869766723345</v>
      </c>
      <c r="AN3499" s="15">
        <v>41656</v>
      </c>
      <c r="AO3499" s="14">
        <v>2.5209999999999999</v>
      </c>
      <c r="AP3499" s="14">
        <f t="shared" si="403"/>
        <v>0.2984</v>
      </c>
      <c r="AQ3499" s="15">
        <v>41656</v>
      </c>
      <c r="AR3499" s="14">
        <v>3.34</v>
      </c>
      <c r="AS3499" s="14">
        <f t="shared" si="404"/>
        <v>-0.5089999999999999</v>
      </c>
      <c r="AU3499" s="14">
        <f t="shared" si="401"/>
        <v>-1.4499999999999957E-2</v>
      </c>
      <c r="AW3499" s="14">
        <f t="shared" si="405"/>
        <v>1.9424999999999999</v>
      </c>
      <c r="AY3499" s="14">
        <f t="shared" si="406"/>
        <v>2.0545</v>
      </c>
      <c r="BA3499" s="15">
        <v>41656</v>
      </c>
      <c r="BB3499" s="14">
        <v>195.6885</v>
      </c>
      <c r="BD3499" s="15"/>
    </row>
    <row r="3500" spans="2:56" x14ac:dyDescent="0.2">
      <c r="B3500" s="15">
        <v>41657</v>
      </c>
      <c r="C3500" s="14">
        <v>1.7530000000000001</v>
      </c>
      <c r="E3500" s="15">
        <v>41657</v>
      </c>
      <c r="F3500" s="14">
        <v>2.4129999999999998</v>
      </c>
      <c r="H3500" s="15">
        <v>41657</v>
      </c>
      <c r="I3500" s="14">
        <v>3.71</v>
      </c>
      <c r="K3500" s="15">
        <v>41657</v>
      </c>
      <c r="L3500" s="14">
        <v>3.8220000000000001</v>
      </c>
      <c r="N3500" s="15">
        <v>41657</v>
      </c>
      <c r="O3500" s="14">
        <v>2.3479999999999999</v>
      </c>
      <c r="Q3500" s="15">
        <v>41657</v>
      </c>
      <c r="R3500" s="14">
        <v>2.0659999999999998</v>
      </c>
      <c r="T3500" s="15">
        <v>41657</v>
      </c>
      <c r="U3500" s="14">
        <v>2.093</v>
      </c>
      <c r="W3500" s="15">
        <v>41657</v>
      </c>
      <c r="X3500" s="14">
        <v>5.2309999999999999</v>
      </c>
      <c r="Z3500" s="15">
        <v>41657</v>
      </c>
      <c r="AA3500" s="14">
        <v>1.9529999999999998</v>
      </c>
      <c r="AC3500" s="14">
        <f t="shared" si="400"/>
        <v>2.7079086976672335</v>
      </c>
      <c r="AE3500" s="15">
        <v>41657</v>
      </c>
      <c r="AF3500" s="14">
        <v>2.8193999999999999</v>
      </c>
      <c r="AH3500" s="15">
        <v>41657</v>
      </c>
      <c r="AI3500" s="14">
        <v>2.831</v>
      </c>
      <c r="AK3500" s="15">
        <v>41657</v>
      </c>
      <c r="AL3500" s="14">
        <v>1.7675000000000001</v>
      </c>
      <c r="AM3500" s="14">
        <f t="shared" si="402"/>
        <v>0.94040869766723345</v>
      </c>
      <c r="AN3500" s="15">
        <v>41657</v>
      </c>
      <c r="AO3500" s="14">
        <v>2.5209999999999999</v>
      </c>
      <c r="AP3500" s="14">
        <f t="shared" si="403"/>
        <v>0.2984</v>
      </c>
      <c r="AQ3500" s="15">
        <v>41657</v>
      </c>
      <c r="AR3500" s="14">
        <v>3.34</v>
      </c>
      <c r="AS3500" s="14">
        <f t="shared" si="404"/>
        <v>-0.5089999999999999</v>
      </c>
      <c r="AU3500" s="14">
        <f t="shared" si="401"/>
        <v>-1.4499999999999957E-2</v>
      </c>
      <c r="AW3500" s="14">
        <f t="shared" si="405"/>
        <v>1.9424999999999999</v>
      </c>
      <c r="AY3500" s="14">
        <f t="shared" si="406"/>
        <v>2.0545</v>
      </c>
      <c r="BA3500" s="15">
        <v>41657</v>
      </c>
      <c r="BB3500" s="14">
        <v>195.6885</v>
      </c>
      <c r="BD3500" s="15"/>
    </row>
    <row r="3501" spans="2:56" x14ac:dyDescent="0.2">
      <c r="B3501" s="15">
        <v>41658</v>
      </c>
      <c r="C3501" s="14">
        <v>1.7530000000000001</v>
      </c>
      <c r="E3501" s="15">
        <v>41658</v>
      </c>
      <c r="F3501" s="14">
        <v>2.4129999999999998</v>
      </c>
      <c r="H3501" s="15">
        <v>41658</v>
      </c>
      <c r="I3501" s="14">
        <v>3.71</v>
      </c>
      <c r="K3501" s="15">
        <v>41658</v>
      </c>
      <c r="L3501" s="14">
        <v>3.8220000000000001</v>
      </c>
      <c r="N3501" s="15">
        <v>41658</v>
      </c>
      <c r="O3501" s="14">
        <v>2.3479999999999999</v>
      </c>
      <c r="Q3501" s="15">
        <v>41658</v>
      </c>
      <c r="R3501" s="14">
        <v>2.0659999999999998</v>
      </c>
      <c r="T3501" s="15">
        <v>41658</v>
      </c>
      <c r="U3501" s="14">
        <v>2.093</v>
      </c>
      <c r="W3501" s="15">
        <v>41658</v>
      </c>
      <c r="X3501" s="14">
        <v>5.2309999999999999</v>
      </c>
      <c r="Z3501" s="15">
        <v>41658</v>
      </c>
      <c r="AA3501" s="14">
        <v>1.9529999999999998</v>
      </c>
      <c r="AC3501" s="14">
        <f t="shared" si="400"/>
        <v>2.7079086976672335</v>
      </c>
      <c r="AE3501" s="15">
        <v>41658</v>
      </c>
      <c r="AF3501" s="14">
        <v>2.8193999999999999</v>
      </c>
      <c r="AH3501" s="15">
        <v>41658</v>
      </c>
      <c r="AI3501" s="14">
        <v>2.831</v>
      </c>
      <c r="AK3501" s="15">
        <v>41658</v>
      </c>
      <c r="AL3501" s="14">
        <v>1.7675000000000001</v>
      </c>
      <c r="AM3501" s="14">
        <f t="shared" si="402"/>
        <v>0.94040869766723345</v>
      </c>
      <c r="AN3501" s="15">
        <v>41658</v>
      </c>
      <c r="AO3501" s="14">
        <v>2.5209999999999999</v>
      </c>
      <c r="AP3501" s="14">
        <f t="shared" si="403"/>
        <v>0.2984</v>
      </c>
      <c r="AQ3501" s="15">
        <v>41658</v>
      </c>
      <c r="AR3501" s="14">
        <v>3.34</v>
      </c>
      <c r="AS3501" s="14">
        <f t="shared" si="404"/>
        <v>-0.5089999999999999</v>
      </c>
      <c r="AU3501" s="14">
        <f t="shared" si="401"/>
        <v>-1.4499999999999957E-2</v>
      </c>
      <c r="AW3501" s="14">
        <f t="shared" si="405"/>
        <v>1.9424999999999999</v>
      </c>
      <c r="AY3501" s="14">
        <f t="shared" si="406"/>
        <v>2.0545</v>
      </c>
      <c r="BA3501" s="15">
        <v>41658</v>
      </c>
      <c r="BB3501" s="14">
        <v>195.6885</v>
      </c>
      <c r="BD3501" s="15"/>
    </row>
    <row r="3502" spans="2:56" x14ac:dyDescent="0.2">
      <c r="B3502" s="15">
        <v>41659</v>
      </c>
      <c r="C3502" s="14">
        <v>1.7410000000000001</v>
      </c>
      <c r="E3502" s="15">
        <v>41659</v>
      </c>
      <c r="F3502" s="14">
        <v>2.3929999999999998</v>
      </c>
      <c r="H3502" s="15">
        <v>41659</v>
      </c>
      <c r="I3502" s="14">
        <v>3.6859999999999999</v>
      </c>
      <c r="K3502" s="15">
        <v>41659</v>
      </c>
      <c r="L3502" s="14">
        <v>3.7960000000000003</v>
      </c>
      <c r="N3502" s="15">
        <v>41659</v>
      </c>
      <c r="O3502" s="14">
        <v>2.3210000000000002</v>
      </c>
      <c r="Q3502" s="15">
        <v>41659</v>
      </c>
      <c r="R3502" s="14">
        <v>2.0510000000000002</v>
      </c>
      <c r="T3502" s="15">
        <v>41659</v>
      </c>
      <c r="U3502" s="14">
        <v>2.0760000000000001</v>
      </c>
      <c r="W3502" s="15">
        <v>41659</v>
      </c>
      <c r="X3502" s="14">
        <v>5.1100000000000003</v>
      </c>
      <c r="Z3502" s="15">
        <v>41659</v>
      </c>
      <c r="AA3502" s="14">
        <v>1.94</v>
      </c>
      <c r="AC3502" s="14">
        <f t="shared" si="400"/>
        <v>2.6859976826819092</v>
      </c>
      <c r="AE3502" s="15">
        <v>41659</v>
      </c>
      <c r="AF3502" s="14">
        <v>2.8193999999999999</v>
      </c>
      <c r="AH3502" s="15">
        <v>41659</v>
      </c>
      <c r="AI3502" s="14">
        <v>2.8279999999999998</v>
      </c>
      <c r="AK3502" s="15">
        <v>41659</v>
      </c>
      <c r="AL3502" s="14">
        <v>1.758</v>
      </c>
      <c r="AM3502" s="14">
        <f t="shared" si="402"/>
        <v>0.92799768268190919</v>
      </c>
      <c r="AN3502" s="15">
        <v>41659</v>
      </c>
      <c r="AO3502" s="14">
        <v>2.5550000000000002</v>
      </c>
      <c r="AP3502" s="14">
        <f t="shared" si="403"/>
        <v>0.26439999999999975</v>
      </c>
      <c r="AQ3502" s="15">
        <v>41659</v>
      </c>
      <c r="AR3502" s="14">
        <v>3.3275000000000001</v>
      </c>
      <c r="AS3502" s="14">
        <f t="shared" si="404"/>
        <v>-0.49950000000000028</v>
      </c>
      <c r="AU3502" s="14">
        <f t="shared" si="401"/>
        <v>-1.6999999999999904E-2</v>
      </c>
      <c r="AW3502" s="14">
        <f t="shared" si="405"/>
        <v>1.9279999999999999</v>
      </c>
      <c r="AY3502" s="14">
        <f t="shared" si="406"/>
        <v>2.0380000000000003</v>
      </c>
      <c r="BA3502" s="15">
        <v>41659</v>
      </c>
      <c r="BB3502" s="14">
        <v>194.41220000000001</v>
      </c>
      <c r="BD3502" s="15"/>
    </row>
    <row r="3503" spans="2:56" x14ac:dyDescent="0.2">
      <c r="B3503" s="15">
        <v>41660</v>
      </c>
      <c r="C3503" s="14">
        <v>1.738</v>
      </c>
      <c r="E3503" s="15">
        <v>41660</v>
      </c>
      <c r="F3503" s="14">
        <v>2.4060000000000001</v>
      </c>
      <c r="H3503" s="15">
        <v>41660</v>
      </c>
      <c r="I3503" s="14">
        <v>3.734</v>
      </c>
      <c r="K3503" s="15">
        <v>41660</v>
      </c>
      <c r="L3503" s="14">
        <v>3.8319999999999999</v>
      </c>
      <c r="N3503" s="15">
        <v>41660</v>
      </c>
      <c r="O3503" s="14">
        <v>2.331</v>
      </c>
      <c r="Q3503" s="15">
        <v>41660</v>
      </c>
      <c r="R3503" s="14">
        <v>2.0529999999999999</v>
      </c>
      <c r="T3503" s="15">
        <v>41660</v>
      </c>
      <c r="U3503" s="14">
        <v>2.081</v>
      </c>
      <c r="W3503" s="15">
        <v>41660</v>
      </c>
      <c r="X3503" s="14">
        <v>5.0670000000000002</v>
      </c>
      <c r="Z3503" s="15">
        <v>41660</v>
      </c>
      <c r="AA3503" s="14">
        <v>1.9409999999999998</v>
      </c>
      <c r="AC3503" s="14">
        <f t="shared" si="400"/>
        <v>2.7009312528966469</v>
      </c>
      <c r="AE3503" s="15">
        <v>41660</v>
      </c>
      <c r="AF3503" s="14">
        <v>2.8285999999999998</v>
      </c>
      <c r="AH3503" s="15">
        <v>41660</v>
      </c>
      <c r="AI3503" s="14">
        <v>2.8340000000000001</v>
      </c>
      <c r="AK3503" s="15">
        <v>41660</v>
      </c>
      <c r="AL3503" s="14">
        <v>1.7549999999999999</v>
      </c>
      <c r="AM3503" s="14">
        <f t="shared" si="402"/>
        <v>0.94593125289664703</v>
      </c>
      <c r="AN3503" s="15">
        <v>41660</v>
      </c>
      <c r="AO3503" s="14">
        <v>2.5430999999999999</v>
      </c>
      <c r="AP3503" s="14">
        <f t="shared" si="403"/>
        <v>0.28549999999999986</v>
      </c>
      <c r="AQ3503" s="15">
        <v>41660</v>
      </c>
      <c r="AR3503" s="14">
        <v>3.33</v>
      </c>
      <c r="AS3503" s="14">
        <f t="shared" si="404"/>
        <v>-0.496</v>
      </c>
      <c r="AU3503" s="14">
        <f t="shared" si="401"/>
        <v>-1.6999999999999904E-2</v>
      </c>
      <c r="AW3503" s="14">
        <f t="shared" si="405"/>
        <v>1.9790000000000001</v>
      </c>
      <c r="AY3503" s="14">
        <f t="shared" si="406"/>
        <v>2.077</v>
      </c>
      <c r="BA3503" s="15">
        <v>41660</v>
      </c>
      <c r="BB3503" s="14">
        <v>199.59569999999999</v>
      </c>
      <c r="BD3503" s="15"/>
    </row>
    <row r="3504" spans="2:56" x14ac:dyDescent="0.2">
      <c r="B3504" s="15">
        <v>41661</v>
      </c>
      <c r="C3504" s="14">
        <v>1.7570000000000001</v>
      </c>
      <c r="E3504" s="15">
        <v>41661</v>
      </c>
      <c r="F3504" s="14">
        <v>2.44</v>
      </c>
      <c r="H3504" s="15">
        <v>41661</v>
      </c>
      <c r="I3504" s="14">
        <v>3.7359999999999998</v>
      </c>
      <c r="K3504" s="15">
        <v>41661</v>
      </c>
      <c r="L3504" s="14">
        <v>3.8319999999999999</v>
      </c>
      <c r="N3504" s="15">
        <v>41661</v>
      </c>
      <c r="O3504" s="14">
        <v>2.3529999999999998</v>
      </c>
      <c r="Q3504" s="15">
        <v>41661</v>
      </c>
      <c r="R3504" s="14">
        <v>2.073</v>
      </c>
      <c r="T3504" s="15">
        <v>41661</v>
      </c>
      <c r="U3504" s="14">
        <v>2.11</v>
      </c>
      <c r="W3504" s="15">
        <v>41661</v>
      </c>
      <c r="X3504" s="14">
        <v>5.0540000000000003</v>
      </c>
      <c r="Z3504" s="15">
        <v>41661</v>
      </c>
      <c r="AA3504" s="14">
        <v>1.968</v>
      </c>
      <c r="AC3504" s="14">
        <f t="shared" si="400"/>
        <v>2.717053298316082</v>
      </c>
      <c r="AE3504" s="15">
        <v>41661</v>
      </c>
      <c r="AF3504" s="14">
        <v>2.8656000000000001</v>
      </c>
      <c r="AH3504" s="15">
        <v>41661</v>
      </c>
      <c r="AI3504" s="14">
        <v>2.8860000000000001</v>
      </c>
      <c r="AK3504" s="15">
        <v>41661</v>
      </c>
      <c r="AL3504" s="14">
        <v>1.76</v>
      </c>
      <c r="AM3504" s="14">
        <f t="shared" si="402"/>
        <v>0.95705329831608199</v>
      </c>
      <c r="AN3504" s="15">
        <v>41661</v>
      </c>
      <c r="AO3504" s="14">
        <v>2.5403000000000002</v>
      </c>
      <c r="AP3504" s="14">
        <f t="shared" si="403"/>
        <v>0.32529999999999992</v>
      </c>
      <c r="AQ3504" s="15">
        <v>41661</v>
      </c>
      <c r="AR3504" s="14">
        <v>3.3374999999999999</v>
      </c>
      <c r="AS3504" s="14">
        <f t="shared" si="404"/>
        <v>-0.45149999999999979</v>
      </c>
      <c r="AU3504" s="14">
        <f t="shared" si="401"/>
        <v>-2.9999999999998916E-3</v>
      </c>
      <c r="AW3504" s="14">
        <f t="shared" si="405"/>
        <v>1.9759999999999998</v>
      </c>
      <c r="AY3504" s="14">
        <f t="shared" si="406"/>
        <v>2.0720000000000001</v>
      </c>
      <c r="BA3504" s="15">
        <v>41661</v>
      </c>
      <c r="BB3504" s="14">
        <v>197.94049999999999</v>
      </c>
      <c r="BD3504" s="15"/>
    </row>
    <row r="3505" spans="2:56" x14ac:dyDescent="0.2">
      <c r="B3505" s="15">
        <v>41662</v>
      </c>
      <c r="C3505" s="14">
        <v>1.7090000000000001</v>
      </c>
      <c r="E3505" s="15">
        <v>41662</v>
      </c>
      <c r="F3505" s="14">
        <v>2.4239999999999999</v>
      </c>
      <c r="H3505" s="15">
        <v>41662</v>
      </c>
      <c r="I3505" s="14">
        <v>3.7519999999999998</v>
      </c>
      <c r="K3505" s="15">
        <v>41662</v>
      </c>
      <c r="L3505" s="14">
        <v>3.8609999999999998</v>
      </c>
      <c r="N3505" s="15">
        <v>41662</v>
      </c>
      <c r="O3505" s="14">
        <v>2.3340000000000001</v>
      </c>
      <c r="Q3505" s="15">
        <v>41662</v>
      </c>
      <c r="R3505" s="14">
        <v>2.0379999999999998</v>
      </c>
      <c r="T3505" s="15">
        <v>41662</v>
      </c>
      <c r="U3505" s="14">
        <v>2.0750000000000002</v>
      </c>
      <c r="W3505" s="15">
        <v>41662</v>
      </c>
      <c r="X3505" s="14">
        <v>5.1559999999999997</v>
      </c>
      <c r="Z3505" s="15">
        <v>41662</v>
      </c>
      <c r="AA3505" s="14">
        <v>1.9350000000000001</v>
      </c>
      <c r="AC3505" s="14">
        <f t="shared" si="400"/>
        <v>2.70606751120037</v>
      </c>
      <c r="AE3505" s="15">
        <v>41662</v>
      </c>
      <c r="AF3505" s="14">
        <v>2.7772000000000001</v>
      </c>
      <c r="AH3505" s="15">
        <v>41662</v>
      </c>
      <c r="AI3505" s="14">
        <v>2.81</v>
      </c>
      <c r="AK3505" s="15">
        <v>41662</v>
      </c>
      <c r="AL3505" s="14">
        <v>1.75</v>
      </c>
      <c r="AM3505" s="14">
        <f t="shared" si="402"/>
        <v>0.95606751120037003</v>
      </c>
      <c r="AN3505" s="15">
        <v>41662</v>
      </c>
      <c r="AO3505" s="14">
        <v>2.5099999999999998</v>
      </c>
      <c r="AP3505" s="14">
        <f t="shared" si="403"/>
        <v>0.26720000000000033</v>
      </c>
      <c r="AQ3505" s="15">
        <v>41662</v>
      </c>
      <c r="AR3505" s="14">
        <v>3.3250000000000002</v>
      </c>
      <c r="AS3505" s="14">
        <f t="shared" si="404"/>
        <v>-0.51500000000000012</v>
      </c>
      <c r="AU3505" s="14">
        <f t="shared" si="401"/>
        <v>-4.0999999999999925E-2</v>
      </c>
      <c r="AW3505" s="14">
        <f t="shared" si="405"/>
        <v>2.0019999999999998</v>
      </c>
      <c r="AY3505" s="14">
        <f t="shared" si="406"/>
        <v>2.1109999999999998</v>
      </c>
      <c r="BA3505" s="15">
        <v>41662</v>
      </c>
      <c r="BB3505" s="14">
        <v>204.29759999999999</v>
      </c>
      <c r="BD3505" s="15"/>
    </row>
    <row r="3506" spans="2:56" x14ac:dyDescent="0.2">
      <c r="B3506" s="15">
        <v>41663</v>
      </c>
      <c r="C3506" s="14">
        <v>1.6579999999999999</v>
      </c>
      <c r="E3506" s="15">
        <v>41663</v>
      </c>
      <c r="F3506" s="14">
        <v>2.3759999999999999</v>
      </c>
      <c r="H3506" s="15">
        <v>41663</v>
      </c>
      <c r="I3506" s="14">
        <v>3.7960000000000003</v>
      </c>
      <c r="K3506" s="15">
        <v>41663</v>
      </c>
      <c r="L3506" s="14">
        <v>3.9130000000000003</v>
      </c>
      <c r="N3506" s="15">
        <v>41663</v>
      </c>
      <c r="O3506" s="14">
        <v>2.4870000000000001</v>
      </c>
      <c r="Q3506" s="15">
        <v>41663</v>
      </c>
      <c r="R3506" s="14">
        <v>1.988</v>
      </c>
      <c r="T3506" s="15">
        <v>41663</v>
      </c>
      <c r="U3506" s="14">
        <v>2.02</v>
      </c>
      <c r="W3506" s="15">
        <v>41663</v>
      </c>
      <c r="X3506" s="14">
        <v>5.2759999999999998</v>
      </c>
      <c r="Z3506" s="15">
        <v>41663</v>
      </c>
      <c r="AA3506" s="14">
        <v>1.8839999999999999</v>
      </c>
      <c r="AC3506" s="14">
        <f t="shared" si="400"/>
        <v>2.7006077552912089</v>
      </c>
      <c r="AE3506" s="15">
        <v>41663</v>
      </c>
      <c r="AF3506" s="14">
        <v>2.7149999999999999</v>
      </c>
      <c r="AH3506" s="15">
        <v>41663</v>
      </c>
      <c r="AI3506" s="14">
        <v>2.7720000000000002</v>
      </c>
      <c r="AK3506" s="15">
        <v>41663</v>
      </c>
      <c r="AL3506" s="14">
        <v>1.7349999999999999</v>
      </c>
      <c r="AM3506" s="14">
        <f t="shared" si="402"/>
        <v>0.96560775529120901</v>
      </c>
      <c r="AN3506" s="15">
        <v>41663</v>
      </c>
      <c r="AO3506" s="14">
        <v>2.5178000000000003</v>
      </c>
      <c r="AP3506" s="14">
        <f t="shared" si="403"/>
        <v>0.1971999999999996</v>
      </c>
      <c r="AQ3506" s="15">
        <v>41663</v>
      </c>
      <c r="AR3506" s="14">
        <v>3.3149999999999999</v>
      </c>
      <c r="AS3506" s="14">
        <f t="shared" si="404"/>
        <v>-0.54299999999999971</v>
      </c>
      <c r="AU3506" s="14">
        <f t="shared" si="401"/>
        <v>-7.6999999999999957E-2</v>
      </c>
      <c r="AW3506" s="14">
        <f t="shared" si="405"/>
        <v>2.0610000000000004</v>
      </c>
      <c r="AY3506" s="14">
        <f t="shared" si="406"/>
        <v>2.1780000000000004</v>
      </c>
      <c r="BA3506" s="15">
        <v>41663</v>
      </c>
      <c r="BB3506" s="14">
        <v>213.81649999999999</v>
      </c>
      <c r="BD3506" s="15"/>
    </row>
    <row r="3507" spans="2:56" x14ac:dyDescent="0.2">
      <c r="B3507" s="15">
        <v>41664</v>
      </c>
      <c r="C3507" s="14">
        <v>1.6579999999999999</v>
      </c>
      <c r="E3507" s="15">
        <v>41664</v>
      </c>
      <c r="F3507" s="14">
        <v>2.3759999999999999</v>
      </c>
      <c r="H3507" s="15">
        <v>41664</v>
      </c>
      <c r="I3507" s="14">
        <v>3.7960000000000003</v>
      </c>
      <c r="K3507" s="15">
        <v>41664</v>
      </c>
      <c r="L3507" s="14">
        <v>3.9130000000000003</v>
      </c>
      <c r="N3507" s="15">
        <v>41664</v>
      </c>
      <c r="O3507" s="14">
        <v>2.4870000000000001</v>
      </c>
      <c r="Q3507" s="15">
        <v>41664</v>
      </c>
      <c r="R3507" s="14">
        <v>1.988</v>
      </c>
      <c r="T3507" s="15">
        <v>41664</v>
      </c>
      <c r="U3507" s="14">
        <v>2.02</v>
      </c>
      <c r="W3507" s="15">
        <v>41664</v>
      </c>
      <c r="X3507" s="14">
        <v>5.2759999999999998</v>
      </c>
      <c r="Z3507" s="15">
        <v>41664</v>
      </c>
      <c r="AA3507" s="14">
        <v>1.8839999999999999</v>
      </c>
      <c r="AC3507" s="14">
        <f t="shared" si="400"/>
        <v>2.7006077552912089</v>
      </c>
      <c r="AE3507" s="15">
        <v>41664</v>
      </c>
      <c r="AF3507" s="14">
        <v>2.7149999999999999</v>
      </c>
      <c r="AH3507" s="15">
        <v>41664</v>
      </c>
      <c r="AI3507" s="14">
        <v>2.7720000000000002</v>
      </c>
      <c r="AK3507" s="15">
        <v>41664</v>
      </c>
      <c r="AL3507" s="14">
        <v>1.7349999999999999</v>
      </c>
      <c r="AM3507" s="14">
        <f t="shared" si="402"/>
        <v>0.96560775529120901</v>
      </c>
      <c r="AN3507" s="15">
        <v>41664</v>
      </c>
      <c r="AO3507" s="14">
        <v>2.5178000000000003</v>
      </c>
      <c r="AP3507" s="14">
        <f t="shared" si="403"/>
        <v>0.1971999999999996</v>
      </c>
      <c r="AQ3507" s="15">
        <v>41664</v>
      </c>
      <c r="AR3507" s="14">
        <v>3.3149999999999999</v>
      </c>
      <c r="AS3507" s="14">
        <f t="shared" si="404"/>
        <v>-0.54299999999999971</v>
      </c>
      <c r="AU3507" s="14">
        <f t="shared" si="401"/>
        <v>-7.6999999999999957E-2</v>
      </c>
      <c r="AW3507" s="14">
        <f t="shared" si="405"/>
        <v>2.0610000000000004</v>
      </c>
      <c r="AY3507" s="14">
        <f t="shared" si="406"/>
        <v>2.1780000000000004</v>
      </c>
      <c r="BA3507" s="15">
        <v>41664</v>
      </c>
      <c r="BB3507" s="14">
        <v>213.81649999999999</v>
      </c>
      <c r="BD3507" s="15"/>
    </row>
    <row r="3508" spans="2:56" x14ac:dyDescent="0.2">
      <c r="B3508" s="15">
        <v>41665</v>
      </c>
      <c r="C3508" s="14">
        <v>1.6579999999999999</v>
      </c>
      <c r="E3508" s="15">
        <v>41665</v>
      </c>
      <c r="F3508" s="14">
        <v>2.3759999999999999</v>
      </c>
      <c r="H3508" s="15">
        <v>41665</v>
      </c>
      <c r="I3508" s="14">
        <v>3.7960000000000003</v>
      </c>
      <c r="K3508" s="15">
        <v>41665</v>
      </c>
      <c r="L3508" s="14">
        <v>3.9130000000000003</v>
      </c>
      <c r="N3508" s="15">
        <v>41665</v>
      </c>
      <c r="O3508" s="14">
        <v>2.4870000000000001</v>
      </c>
      <c r="Q3508" s="15">
        <v>41665</v>
      </c>
      <c r="R3508" s="14">
        <v>1.988</v>
      </c>
      <c r="T3508" s="15">
        <v>41665</v>
      </c>
      <c r="U3508" s="14">
        <v>2.02</v>
      </c>
      <c r="W3508" s="15">
        <v>41665</v>
      </c>
      <c r="X3508" s="14">
        <v>5.2759999999999998</v>
      </c>
      <c r="Z3508" s="15">
        <v>41665</v>
      </c>
      <c r="AA3508" s="14">
        <v>1.8839999999999999</v>
      </c>
      <c r="AC3508" s="14">
        <f t="shared" si="400"/>
        <v>2.7006077552912089</v>
      </c>
      <c r="AE3508" s="15">
        <v>41665</v>
      </c>
      <c r="AF3508" s="14">
        <v>2.7149999999999999</v>
      </c>
      <c r="AH3508" s="15">
        <v>41665</v>
      </c>
      <c r="AI3508" s="14">
        <v>2.7720000000000002</v>
      </c>
      <c r="AK3508" s="15">
        <v>41665</v>
      </c>
      <c r="AL3508" s="14">
        <v>1.7349999999999999</v>
      </c>
      <c r="AM3508" s="14">
        <f t="shared" si="402"/>
        <v>0.96560775529120901</v>
      </c>
      <c r="AN3508" s="15">
        <v>41665</v>
      </c>
      <c r="AO3508" s="14">
        <v>2.5178000000000003</v>
      </c>
      <c r="AP3508" s="14">
        <f t="shared" si="403"/>
        <v>0.1971999999999996</v>
      </c>
      <c r="AQ3508" s="15">
        <v>41665</v>
      </c>
      <c r="AR3508" s="14">
        <v>3.3149999999999999</v>
      </c>
      <c r="AS3508" s="14">
        <f t="shared" si="404"/>
        <v>-0.54299999999999971</v>
      </c>
      <c r="AU3508" s="14">
        <f t="shared" si="401"/>
        <v>-7.6999999999999957E-2</v>
      </c>
      <c r="AW3508" s="14">
        <f t="shared" si="405"/>
        <v>2.0610000000000004</v>
      </c>
      <c r="AY3508" s="14">
        <f t="shared" si="406"/>
        <v>2.1780000000000004</v>
      </c>
      <c r="BA3508" s="15">
        <v>41665</v>
      </c>
      <c r="BB3508" s="14">
        <v>213.81649999999999</v>
      </c>
      <c r="BD3508" s="15"/>
    </row>
    <row r="3509" spans="2:56" x14ac:dyDescent="0.2">
      <c r="B3509" s="15">
        <v>41666</v>
      </c>
      <c r="C3509" s="14">
        <v>1.665</v>
      </c>
      <c r="E3509" s="15">
        <v>41666</v>
      </c>
      <c r="F3509" s="14">
        <v>2.3639999999999999</v>
      </c>
      <c r="H3509" s="15">
        <v>41666</v>
      </c>
      <c r="I3509" s="14">
        <v>3.7530000000000001</v>
      </c>
      <c r="K3509" s="15">
        <v>41666</v>
      </c>
      <c r="L3509" s="14">
        <v>3.8970000000000002</v>
      </c>
      <c r="N3509" s="15">
        <v>41666</v>
      </c>
      <c r="O3509" s="14">
        <v>2.4849999999999999</v>
      </c>
      <c r="Q3509" s="15">
        <v>41666</v>
      </c>
      <c r="R3509" s="14">
        <v>1.99</v>
      </c>
      <c r="T3509" s="15">
        <v>41666</v>
      </c>
      <c r="U3509" s="14">
        <v>2.0179999999999998</v>
      </c>
      <c r="W3509" s="15">
        <v>41666</v>
      </c>
      <c r="X3509" s="14">
        <v>5.1749999999999998</v>
      </c>
      <c r="Z3509" s="15">
        <v>41666</v>
      </c>
      <c r="AA3509" s="14">
        <v>1.8940000000000001</v>
      </c>
      <c r="AC3509" s="14">
        <f t="shared" si="400"/>
        <v>2.6884759771357944</v>
      </c>
      <c r="AE3509" s="15">
        <v>41666</v>
      </c>
      <c r="AF3509" s="14">
        <v>2.7479</v>
      </c>
      <c r="AH3509" s="15">
        <v>41666</v>
      </c>
      <c r="AI3509" s="14">
        <v>2.7749999999999999</v>
      </c>
      <c r="AK3509" s="15">
        <v>41666</v>
      </c>
      <c r="AL3509" s="14">
        <v>1.73</v>
      </c>
      <c r="AM3509" s="14">
        <f t="shared" si="402"/>
        <v>0.95847597713579447</v>
      </c>
      <c r="AN3509" s="15">
        <v>41666</v>
      </c>
      <c r="AO3509" s="14">
        <v>2.508</v>
      </c>
      <c r="AP3509" s="14">
        <f t="shared" si="403"/>
        <v>0.2399</v>
      </c>
      <c r="AQ3509" s="15">
        <v>41666</v>
      </c>
      <c r="AR3509" s="14">
        <v>3.3025000000000002</v>
      </c>
      <c r="AS3509" s="14">
        <f t="shared" si="404"/>
        <v>-0.5275000000000003</v>
      </c>
      <c r="AU3509" s="14">
        <f t="shared" si="401"/>
        <v>-6.4999999999999947E-2</v>
      </c>
      <c r="AW3509" s="14">
        <f t="shared" si="405"/>
        <v>2.0230000000000001</v>
      </c>
      <c r="AY3509" s="14">
        <f t="shared" si="406"/>
        <v>2.1670000000000003</v>
      </c>
      <c r="BA3509" s="15">
        <v>41666</v>
      </c>
      <c r="BB3509" s="14">
        <v>208.851</v>
      </c>
      <c r="BD3509" s="15"/>
    </row>
    <row r="3510" spans="2:56" x14ac:dyDescent="0.2">
      <c r="B3510" s="15">
        <v>41667</v>
      </c>
      <c r="C3510" s="14">
        <v>1.677</v>
      </c>
      <c r="E3510" s="15">
        <v>41667</v>
      </c>
      <c r="F3510" s="14">
        <v>2.3639999999999999</v>
      </c>
      <c r="H3510" s="15">
        <v>41667</v>
      </c>
      <c r="I3510" s="14">
        <v>3.7010000000000001</v>
      </c>
      <c r="K3510" s="15">
        <v>41667</v>
      </c>
      <c r="L3510" s="14">
        <v>3.8490000000000002</v>
      </c>
      <c r="N3510" s="15">
        <v>41667</v>
      </c>
      <c r="O3510" s="14">
        <v>2.4939999999999998</v>
      </c>
      <c r="Q3510" s="15">
        <v>41667</v>
      </c>
      <c r="R3510" s="14">
        <v>1.9969999999999999</v>
      </c>
      <c r="T3510" s="15">
        <v>41667</v>
      </c>
      <c r="U3510" s="14">
        <v>2.016</v>
      </c>
      <c r="W3510" s="15">
        <v>41667</v>
      </c>
      <c r="X3510" s="14">
        <v>5.1059999999999999</v>
      </c>
      <c r="Z3510" s="15">
        <v>41667</v>
      </c>
      <c r="AA3510" s="14">
        <v>1.8940000000000001</v>
      </c>
      <c r="AC3510" s="14">
        <f t="shared" si="400"/>
        <v>2.6744418353159278</v>
      </c>
      <c r="AE3510" s="15">
        <v>41667</v>
      </c>
      <c r="AF3510" s="14">
        <v>2.7488000000000001</v>
      </c>
      <c r="AH3510" s="15">
        <v>41667</v>
      </c>
      <c r="AI3510" s="14">
        <v>2.806</v>
      </c>
      <c r="AK3510" s="15">
        <v>41667</v>
      </c>
      <c r="AL3510" s="14">
        <v>1.7349999999999999</v>
      </c>
      <c r="AM3510" s="14">
        <f t="shared" si="402"/>
        <v>0.93944183531592795</v>
      </c>
      <c r="AN3510" s="15">
        <v>41667</v>
      </c>
      <c r="AO3510" s="14">
        <v>2.5070000000000001</v>
      </c>
      <c r="AP3510" s="14">
        <f t="shared" si="403"/>
        <v>0.24180000000000001</v>
      </c>
      <c r="AQ3510" s="15">
        <v>41667</v>
      </c>
      <c r="AR3510" s="14">
        <v>3.2925</v>
      </c>
      <c r="AS3510" s="14">
        <f t="shared" si="404"/>
        <v>-0.48649999999999993</v>
      </c>
      <c r="AU3510" s="14">
        <f t="shared" si="401"/>
        <v>-5.7999999999999829E-2</v>
      </c>
      <c r="AW3510" s="14">
        <f t="shared" si="405"/>
        <v>1.9660000000000002</v>
      </c>
      <c r="AY3510" s="14">
        <f t="shared" si="406"/>
        <v>2.1140000000000003</v>
      </c>
      <c r="BA3510" s="15">
        <v>41667</v>
      </c>
      <c r="BB3510" s="14">
        <v>202.43469999999999</v>
      </c>
      <c r="BD3510" s="15"/>
    </row>
    <row r="3511" spans="2:56" x14ac:dyDescent="0.2">
      <c r="B3511" s="15">
        <v>41668</v>
      </c>
      <c r="C3511" s="14">
        <v>1.742</v>
      </c>
      <c r="E3511" s="15">
        <v>41668</v>
      </c>
      <c r="F3511" s="14">
        <v>2.339</v>
      </c>
      <c r="H3511" s="15">
        <v>41668</v>
      </c>
      <c r="I3511" s="14">
        <v>3.7080000000000002</v>
      </c>
      <c r="K3511" s="15">
        <v>41668</v>
      </c>
      <c r="L3511" s="14">
        <v>3.8540000000000001</v>
      </c>
      <c r="N3511" s="15">
        <v>41668</v>
      </c>
      <c r="O3511" s="14">
        <v>2.464</v>
      </c>
      <c r="Q3511" s="15">
        <v>41668</v>
      </c>
      <c r="R3511" s="14">
        <v>1.9670000000000001</v>
      </c>
      <c r="T3511" s="15">
        <v>41668</v>
      </c>
      <c r="U3511" s="14">
        <v>1.9950000000000001</v>
      </c>
      <c r="W3511" s="15">
        <v>41668</v>
      </c>
      <c r="X3511" s="14">
        <v>5.1159999999999997</v>
      </c>
      <c r="Z3511" s="15">
        <v>41668</v>
      </c>
      <c r="AA3511" s="14">
        <v>1.8620000000000001</v>
      </c>
      <c r="AC3511" s="14">
        <f t="shared" si="400"/>
        <v>2.6849573613471338</v>
      </c>
      <c r="AE3511" s="15">
        <v>41668</v>
      </c>
      <c r="AF3511" s="14">
        <v>2.6766999999999999</v>
      </c>
      <c r="AH3511" s="15">
        <v>41668</v>
      </c>
      <c r="AI3511" s="14">
        <v>2.762</v>
      </c>
      <c r="AK3511" s="15">
        <v>41668</v>
      </c>
      <c r="AL3511" s="14">
        <v>1.7250000000000001</v>
      </c>
      <c r="AM3511" s="14">
        <f t="shared" si="402"/>
        <v>0.95995736134713372</v>
      </c>
      <c r="AN3511" s="15">
        <v>41668</v>
      </c>
      <c r="AO3511" s="14">
        <v>2.5009999999999999</v>
      </c>
      <c r="AP3511" s="14">
        <f t="shared" si="403"/>
        <v>0.17569999999999997</v>
      </c>
      <c r="AQ3511" s="15">
        <v>41668</v>
      </c>
      <c r="AR3511" s="14">
        <v>3.29</v>
      </c>
      <c r="AS3511" s="14">
        <f t="shared" si="404"/>
        <v>-0.52800000000000002</v>
      </c>
      <c r="AU3511" s="14">
        <f t="shared" si="401"/>
        <v>1.6999999999999904E-2</v>
      </c>
      <c r="AW3511" s="14">
        <f t="shared" si="405"/>
        <v>1.9830000000000001</v>
      </c>
      <c r="AY3511" s="14">
        <f t="shared" si="406"/>
        <v>2.129</v>
      </c>
      <c r="BA3511" s="15">
        <v>41668</v>
      </c>
      <c r="BB3511" s="14">
        <v>196.58609999999999</v>
      </c>
      <c r="BD3511" s="15"/>
    </row>
    <row r="3512" spans="2:56" x14ac:dyDescent="0.2">
      <c r="B3512" s="15">
        <v>41669</v>
      </c>
      <c r="C3512" s="14">
        <v>1.7149999999999999</v>
      </c>
      <c r="E3512" s="15">
        <v>41669</v>
      </c>
      <c r="F3512" s="14">
        <v>2.306</v>
      </c>
      <c r="H3512" s="15">
        <v>41669</v>
      </c>
      <c r="I3512" s="14">
        <v>3.6959999999999997</v>
      </c>
      <c r="K3512" s="15">
        <v>41669</v>
      </c>
      <c r="L3512" s="14">
        <v>3.819</v>
      </c>
      <c r="N3512" s="15">
        <v>41669</v>
      </c>
      <c r="O3512" s="14">
        <v>2.4350000000000001</v>
      </c>
      <c r="Q3512" s="15">
        <v>41669</v>
      </c>
      <c r="R3512" s="14">
        <v>1.94</v>
      </c>
      <c r="T3512" s="15">
        <v>41669</v>
      </c>
      <c r="U3512" s="14">
        <v>1.9809999999999999</v>
      </c>
      <c r="W3512" s="15">
        <v>41669</v>
      </c>
      <c r="X3512" s="14">
        <v>5.1029999999999998</v>
      </c>
      <c r="Z3512" s="15">
        <v>41669</v>
      </c>
      <c r="AA3512" s="14">
        <v>1.8380000000000001</v>
      </c>
      <c r="AC3512" s="14">
        <f t="shared" si="400"/>
        <v>2.657922601575776</v>
      </c>
      <c r="AE3512" s="15">
        <v>41669</v>
      </c>
      <c r="AF3512" s="14">
        <v>2.6949000000000001</v>
      </c>
      <c r="AH3512" s="15">
        <v>41669</v>
      </c>
      <c r="AI3512" s="14">
        <v>2.7509999999999999</v>
      </c>
      <c r="AK3512" s="15">
        <v>41669</v>
      </c>
      <c r="AL3512" s="14">
        <v>1.7130000000000001</v>
      </c>
      <c r="AM3512" s="14">
        <f t="shared" si="402"/>
        <v>0.9449226015757759</v>
      </c>
      <c r="AN3512" s="15">
        <v>41669</v>
      </c>
      <c r="AO3512" s="14">
        <v>2.5063</v>
      </c>
      <c r="AP3512" s="14">
        <f t="shared" si="403"/>
        <v>0.1886000000000001</v>
      </c>
      <c r="AQ3512" s="15">
        <v>41669</v>
      </c>
      <c r="AR3512" s="14">
        <v>3.2949999999999999</v>
      </c>
      <c r="AS3512" s="14">
        <f t="shared" si="404"/>
        <v>-0.54400000000000004</v>
      </c>
      <c r="AU3512" s="14">
        <f t="shared" si="401"/>
        <v>1.9999999999997797E-3</v>
      </c>
      <c r="AW3512" s="14">
        <f t="shared" si="405"/>
        <v>1.9829999999999997</v>
      </c>
      <c r="AY3512" s="14">
        <f t="shared" si="406"/>
        <v>2.1059999999999999</v>
      </c>
      <c r="BA3512" s="15">
        <v>41669</v>
      </c>
      <c r="BB3512" s="14">
        <v>198.108</v>
      </c>
      <c r="BD3512" s="15"/>
    </row>
    <row r="3513" spans="2:56" x14ac:dyDescent="0.2">
      <c r="B3513" s="15">
        <v>41670</v>
      </c>
      <c r="C3513" s="14">
        <v>1.659</v>
      </c>
      <c r="E3513" s="15">
        <v>41670</v>
      </c>
      <c r="F3513" s="14">
        <v>2.2280000000000002</v>
      </c>
      <c r="H3513" s="15">
        <v>41670</v>
      </c>
      <c r="I3513" s="14">
        <v>3.6589999999999998</v>
      </c>
      <c r="K3513" s="15">
        <v>41670</v>
      </c>
      <c r="L3513" s="14">
        <v>3.7679999999999998</v>
      </c>
      <c r="N3513" s="15">
        <v>41670</v>
      </c>
      <c r="O3513" s="14">
        <v>2.3580000000000001</v>
      </c>
      <c r="Q3513" s="15">
        <v>41670</v>
      </c>
      <c r="R3513" s="14">
        <v>1.8740000000000001</v>
      </c>
      <c r="T3513" s="15">
        <v>41670</v>
      </c>
      <c r="U3513" s="14">
        <v>1.917</v>
      </c>
      <c r="W3513" s="15">
        <v>41670</v>
      </c>
      <c r="X3513" s="14">
        <v>5.0019999999999998</v>
      </c>
      <c r="Z3513" s="15">
        <v>41670</v>
      </c>
      <c r="AA3513" s="14">
        <v>1.7730000000000001</v>
      </c>
      <c r="AC3513" s="14">
        <f t="shared" si="400"/>
        <v>2.5976072918275914</v>
      </c>
      <c r="AE3513" s="15">
        <v>41670</v>
      </c>
      <c r="AF3513" s="14">
        <v>2.6440000000000001</v>
      </c>
      <c r="AH3513" s="15">
        <v>41670</v>
      </c>
      <c r="AI3513" s="14">
        <v>2.7069999999999999</v>
      </c>
      <c r="AK3513" s="15">
        <v>41670</v>
      </c>
      <c r="AL3513" s="14">
        <v>1.6949999999999998</v>
      </c>
      <c r="AM3513" s="14">
        <f t="shared" si="402"/>
        <v>0.90260729182759158</v>
      </c>
      <c r="AN3513" s="15">
        <v>41670</v>
      </c>
      <c r="AO3513" s="14">
        <v>2.5</v>
      </c>
      <c r="AP3513" s="14">
        <f t="shared" si="403"/>
        <v>0.14400000000000013</v>
      </c>
      <c r="AQ3513" s="15">
        <v>41670</v>
      </c>
      <c r="AR3513" s="14">
        <v>3.27</v>
      </c>
      <c r="AS3513" s="14">
        <f t="shared" si="404"/>
        <v>-0.56300000000000017</v>
      </c>
      <c r="AU3513" s="14">
        <f t="shared" si="401"/>
        <v>-3.599999999999981E-2</v>
      </c>
      <c r="AW3513" s="14">
        <f t="shared" si="405"/>
        <v>1.964</v>
      </c>
      <c r="AY3513" s="14">
        <f t="shared" si="406"/>
        <v>2.073</v>
      </c>
      <c r="BA3513" s="15">
        <v>41670</v>
      </c>
      <c r="BB3513" s="14">
        <v>199.9914</v>
      </c>
      <c r="BD3513" s="15"/>
    </row>
    <row r="3514" spans="2:56" x14ac:dyDescent="0.2">
      <c r="B3514" s="15">
        <v>41671</v>
      </c>
      <c r="C3514" s="14">
        <v>1.659</v>
      </c>
      <c r="E3514" s="15">
        <v>41671</v>
      </c>
      <c r="F3514" s="14">
        <v>2.2280000000000002</v>
      </c>
      <c r="H3514" s="15">
        <v>41671</v>
      </c>
      <c r="I3514" s="14">
        <v>3.6589999999999998</v>
      </c>
      <c r="K3514" s="15">
        <v>41671</v>
      </c>
      <c r="L3514" s="14">
        <v>3.7679999999999998</v>
      </c>
      <c r="N3514" s="15">
        <v>41671</v>
      </c>
      <c r="O3514" s="14">
        <v>2.3580000000000001</v>
      </c>
      <c r="Q3514" s="15">
        <v>41671</v>
      </c>
      <c r="R3514" s="14">
        <v>1.8740000000000001</v>
      </c>
      <c r="T3514" s="15">
        <v>41671</v>
      </c>
      <c r="U3514" s="14">
        <v>1.917</v>
      </c>
      <c r="W3514" s="15">
        <v>41671</v>
      </c>
      <c r="X3514" s="14">
        <v>5.0019999999999998</v>
      </c>
      <c r="Z3514" s="15">
        <v>41671</v>
      </c>
      <c r="AA3514" s="14">
        <v>1.7730000000000001</v>
      </c>
      <c r="AC3514" s="14">
        <f t="shared" si="400"/>
        <v>2.5976072918275914</v>
      </c>
      <c r="AE3514" s="15">
        <v>41671</v>
      </c>
      <c r="AF3514" s="14">
        <v>2.6440000000000001</v>
      </c>
      <c r="AH3514" s="15">
        <v>41671</v>
      </c>
      <c r="AI3514" s="14">
        <v>2.7069999999999999</v>
      </c>
      <c r="AK3514" s="15">
        <v>41671</v>
      </c>
      <c r="AL3514" s="14">
        <v>1.6949999999999998</v>
      </c>
      <c r="AM3514" s="14">
        <f t="shared" si="402"/>
        <v>0.90260729182759158</v>
      </c>
      <c r="AN3514" s="15">
        <v>41671</v>
      </c>
      <c r="AO3514" s="14">
        <v>2.5</v>
      </c>
      <c r="AP3514" s="14">
        <f t="shared" si="403"/>
        <v>0.14400000000000013</v>
      </c>
      <c r="AQ3514" s="15">
        <v>41671</v>
      </c>
      <c r="AR3514" s="14">
        <v>3.27</v>
      </c>
      <c r="AS3514" s="14">
        <f t="shared" si="404"/>
        <v>-0.56300000000000017</v>
      </c>
      <c r="AU3514" s="14">
        <f t="shared" si="401"/>
        <v>-3.599999999999981E-2</v>
      </c>
      <c r="AW3514" s="14">
        <f t="shared" si="405"/>
        <v>1.964</v>
      </c>
      <c r="AY3514" s="14">
        <f t="shared" si="406"/>
        <v>2.073</v>
      </c>
      <c r="BA3514" s="15">
        <v>41671</v>
      </c>
      <c r="BB3514" s="14">
        <v>199.9914</v>
      </c>
      <c r="BD3514" s="15"/>
    </row>
    <row r="3515" spans="2:56" x14ac:dyDescent="0.2">
      <c r="B3515" s="15">
        <v>41672</v>
      </c>
      <c r="C3515" s="14">
        <v>1.659</v>
      </c>
      <c r="E3515" s="15">
        <v>41672</v>
      </c>
      <c r="F3515" s="14">
        <v>2.2280000000000002</v>
      </c>
      <c r="H3515" s="15">
        <v>41672</v>
      </c>
      <c r="I3515" s="14">
        <v>3.6589999999999998</v>
      </c>
      <c r="K3515" s="15">
        <v>41672</v>
      </c>
      <c r="L3515" s="14">
        <v>3.7679999999999998</v>
      </c>
      <c r="N3515" s="15">
        <v>41672</v>
      </c>
      <c r="O3515" s="14">
        <v>2.3580000000000001</v>
      </c>
      <c r="Q3515" s="15">
        <v>41672</v>
      </c>
      <c r="R3515" s="14">
        <v>1.8740000000000001</v>
      </c>
      <c r="T3515" s="15">
        <v>41672</v>
      </c>
      <c r="U3515" s="14">
        <v>1.917</v>
      </c>
      <c r="W3515" s="15">
        <v>41672</v>
      </c>
      <c r="X3515" s="14">
        <v>5.0019999999999998</v>
      </c>
      <c r="Z3515" s="15">
        <v>41672</v>
      </c>
      <c r="AA3515" s="14">
        <v>1.7730000000000001</v>
      </c>
      <c r="AC3515" s="14">
        <f t="shared" si="400"/>
        <v>2.5976072918275914</v>
      </c>
      <c r="AE3515" s="15">
        <v>41672</v>
      </c>
      <c r="AF3515" s="14">
        <v>2.6440000000000001</v>
      </c>
      <c r="AH3515" s="15">
        <v>41672</v>
      </c>
      <c r="AI3515" s="14">
        <v>2.7069999999999999</v>
      </c>
      <c r="AK3515" s="15">
        <v>41672</v>
      </c>
      <c r="AL3515" s="14">
        <v>1.6949999999999998</v>
      </c>
      <c r="AM3515" s="14">
        <f t="shared" si="402"/>
        <v>0.90260729182759158</v>
      </c>
      <c r="AN3515" s="15">
        <v>41672</v>
      </c>
      <c r="AO3515" s="14">
        <v>2.5</v>
      </c>
      <c r="AP3515" s="14">
        <f t="shared" si="403"/>
        <v>0.14400000000000013</v>
      </c>
      <c r="AQ3515" s="15">
        <v>41672</v>
      </c>
      <c r="AR3515" s="14">
        <v>3.27</v>
      </c>
      <c r="AS3515" s="14">
        <f t="shared" si="404"/>
        <v>-0.56300000000000017</v>
      </c>
      <c r="AU3515" s="14">
        <f t="shared" si="401"/>
        <v>-3.599999999999981E-2</v>
      </c>
      <c r="AW3515" s="14">
        <f t="shared" si="405"/>
        <v>1.964</v>
      </c>
      <c r="AY3515" s="14">
        <f t="shared" si="406"/>
        <v>2.073</v>
      </c>
      <c r="BA3515" s="15">
        <v>41672</v>
      </c>
      <c r="BB3515" s="14">
        <v>199.9914</v>
      </c>
      <c r="BD3515" s="15"/>
    </row>
    <row r="3516" spans="2:56" x14ac:dyDescent="0.2">
      <c r="B3516" s="15">
        <v>41673</v>
      </c>
      <c r="C3516" s="14">
        <v>1.6440000000000001</v>
      </c>
      <c r="E3516" s="15">
        <v>41673</v>
      </c>
      <c r="F3516" s="14">
        <v>2.214</v>
      </c>
      <c r="H3516" s="15">
        <v>41673</v>
      </c>
      <c r="I3516" s="14">
        <v>3.7469999999999999</v>
      </c>
      <c r="K3516" s="15">
        <v>41673</v>
      </c>
      <c r="L3516" s="14">
        <v>3.7770000000000001</v>
      </c>
      <c r="N3516" s="15">
        <v>41673</v>
      </c>
      <c r="O3516" s="14">
        <v>2.3449999999999998</v>
      </c>
      <c r="Q3516" s="15">
        <v>41673</v>
      </c>
      <c r="R3516" s="14">
        <v>1.8580000000000001</v>
      </c>
      <c r="T3516" s="15">
        <v>41673</v>
      </c>
      <c r="U3516" s="14">
        <v>1.897</v>
      </c>
      <c r="W3516" s="15">
        <v>41673</v>
      </c>
      <c r="X3516" s="14">
        <v>5.0149999999999997</v>
      </c>
      <c r="Z3516" s="15">
        <v>41673</v>
      </c>
      <c r="AA3516" s="14">
        <v>1.7549999999999999</v>
      </c>
      <c r="AC3516" s="14">
        <f t="shared" si="400"/>
        <v>2.6020146763479062</v>
      </c>
      <c r="AE3516" s="15">
        <v>41673</v>
      </c>
      <c r="AF3516" s="14">
        <v>2.5760999999999998</v>
      </c>
      <c r="AH3516" s="15">
        <v>41673</v>
      </c>
      <c r="AI3516" s="14">
        <v>2.6890000000000001</v>
      </c>
      <c r="AK3516" s="15">
        <v>41673</v>
      </c>
      <c r="AL3516" s="14">
        <v>1.7069999999999999</v>
      </c>
      <c r="AM3516" s="14">
        <f t="shared" si="402"/>
        <v>0.89501467634790632</v>
      </c>
      <c r="AN3516" s="15">
        <v>41673</v>
      </c>
      <c r="AO3516" s="14">
        <v>2.4980000000000002</v>
      </c>
      <c r="AP3516" s="14">
        <f t="shared" si="403"/>
        <v>7.8099999999999614E-2</v>
      </c>
      <c r="AQ3516" s="15">
        <v>41673</v>
      </c>
      <c r="AR3516" s="14">
        <v>3.25</v>
      </c>
      <c r="AS3516" s="14">
        <f t="shared" si="404"/>
        <v>-0.56099999999999994</v>
      </c>
      <c r="AU3516" s="14">
        <f t="shared" si="401"/>
        <v>-6.2999999999999723E-2</v>
      </c>
      <c r="AW3516" s="14">
        <f t="shared" si="405"/>
        <v>2.04</v>
      </c>
      <c r="AY3516" s="14">
        <f t="shared" si="406"/>
        <v>2.0700000000000003</v>
      </c>
      <c r="BA3516" s="15">
        <v>41673</v>
      </c>
      <c r="BB3516" s="14">
        <v>210.3373</v>
      </c>
      <c r="BD3516" s="15"/>
    </row>
    <row r="3517" spans="2:56" x14ac:dyDescent="0.2">
      <c r="B3517" s="15">
        <v>41674</v>
      </c>
      <c r="C3517" s="14">
        <v>1.65</v>
      </c>
      <c r="E3517" s="15">
        <v>41674</v>
      </c>
      <c r="F3517" s="14">
        <v>2.2309999999999999</v>
      </c>
      <c r="H3517" s="15">
        <v>41674</v>
      </c>
      <c r="I3517" s="14">
        <v>3.7530000000000001</v>
      </c>
      <c r="K3517" s="15">
        <v>41674</v>
      </c>
      <c r="L3517" s="14">
        <v>3.7829999999999999</v>
      </c>
      <c r="N3517" s="15">
        <v>41674</v>
      </c>
      <c r="O3517" s="14">
        <v>2.3679999999999999</v>
      </c>
      <c r="Q3517" s="15">
        <v>41674</v>
      </c>
      <c r="R3517" s="14">
        <v>1.8759999999999999</v>
      </c>
      <c r="T3517" s="15">
        <v>41674</v>
      </c>
      <c r="U3517" s="14">
        <v>1.915</v>
      </c>
      <c r="W3517" s="15">
        <v>41674</v>
      </c>
      <c r="X3517" s="14">
        <v>5.0519999999999996</v>
      </c>
      <c r="Z3517" s="15">
        <v>41674</v>
      </c>
      <c r="AA3517" s="14">
        <v>1.77</v>
      </c>
      <c r="AC3517" s="14">
        <f t="shared" si="400"/>
        <v>2.6131833771048969</v>
      </c>
      <c r="AE3517" s="15">
        <v>41674</v>
      </c>
      <c r="AF3517" s="14">
        <v>2.6294</v>
      </c>
      <c r="AH3517" s="15">
        <v>41674</v>
      </c>
      <c r="AI3517" s="14">
        <v>2.7010000000000001</v>
      </c>
      <c r="AK3517" s="15">
        <v>41674</v>
      </c>
      <c r="AL3517" s="14">
        <v>1.7</v>
      </c>
      <c r="AM3517" s="14">
        <f t="shared" si="402"/>
        <v>0.91318337710489694</v>
      </c>
      <c r="AN3517" s="15">
        <v>41674</v>
      </c>
      <c r="AO3517" s="14">
        <v>2.4929999999999999</v>
      </c>
      <c r="AP3517" s="14">
        <f t="shared" si="403"/>
        <v>0.13640000000000008</v>
      </c>
      <c r="AQ3517" s="15">
        <v>41674</v>
      </c>
      <c r="AR3517" s="14">
        <v>3.24</v>
      </c>
      <c r="AS3517" s="14">
        <f t="shared" si="404"/>
        <v>-0.53900000000000015</v>
      </c>
      <c r="AU3517" s="14">
        <f t="shared" si="401"/>
        <v>-5.0000000000000044E-2</v>
      </c>
      <c r="AW3517" s="14">
        <f t="shared" si="405"/>
        <v>2.0529999999999999</v>
      </c>
      <c r="AY3517" s="14">
        <f t="shared" si="406"/>
        <v>2.0830000000000002</v>
      </c>
      <c r="BA3517" s="15">
        <v>41674</v>
      </c>
      <c r="BB3517" s="14">
        <v>210.28270000000001</v>
      </c>
      <c r="BD3517" s="15"/>
    </row>
    <row r="3518" spans="2:56" x14ac:dyDescent="0.2">
      <c r="B3518" s="15">
        <v>41675</v>
      </c>
      <c r="C3518" s="14">
        <v>1.6360000000000001</v>
      </c>
      <c r="E3518" s="15">
        <v>41675</v>
      </c>
      <c r="F3518" s="14">
        <v>2.2269999999999999</v>
      </c>
      <c r="H3518" s="15">
        <v>41675</v>
      </c>
      <c r="I3518" s="14">
        <v>3.718</v>
      </c>
      <c r="K3518" s="15">
        <v>41675</v>
      </c>
      <c r="L3518" s="14">
        <v>3.7610000000000001</v>
      </c>
      <c r="N3518" s="15">
        <v>41675</v>
      </c>
      <c r="O3518" s="14">
        <v>2.371</v>
      </c>
      <c r="Q3518" s="15">
        <v>41675</v>
      </c>
      <c r="R3518" s="14">
        <v>1.8639999999999999</v>
      </c>
      <c r="T3518" s="15">
        <v>41675</v>
      </c>
      <c r="U3518" s="14">
        <v>1.9039999999999999</v>
      </c>
      <c r="W3518" s="15">
        <v>41675</v>
      </c>
      <c r="X3518" s="14">
        <v>4.9950000000000001</v>
      </c>
      <c r="Z3518" s="15">
        <v>41675</v>
      </c>
      <c r="AA3518" s="14">
        <v>1.7629999999999999</v>
      </c>
      <c r="AC3518" s="14">
        <f t="shared" si="400"/>
        <v>2.5968255831917193</v>
      </c>
      <c r="AE3518" s="15">
        <v>41675</v>
      </c>
      <c r="AF3518" s="14">
        <v>2.6675</v>
      </c>
      <c r="AH3518" s="15">
        <v>41675</v>
      </c>
      <c r="AI3518" s="14">
        <v>2.6890000000000001</v>
      </c>
      <c r="AK3518" s="15">
        <v>41675</v>
      </c>
      <c r="AL3518" s="14">
        <v>1.69</v>
      </c>
      <c r="AM3518" s="14">
        <f t="shared" si="402"/>
        <v>0.90682558319171935</v>
      </c>
      <c r="AN3518" s="15">
        <v>41675</v>
      </c>
      <c r="AO3518" s="14">
        <v>2.4950000000000001</v>
      </c>
      <c r="AP3518" s="14">
        <f t="shared" si="403"/>
        <v>0.17249999999999988</v>
      </c>
      <c r="AQ3518" s="15">
        <v>41675</v>
      </c>
      <c r="AR3518" s="14">
        <v>3.2349999999999999</v>
      </c>
      <c r="AS3518" s="14">
        <f t="shared" si="404"/>
        <v>-0.54599999999999982</v>
      </c>
      <c r="AU3518" s="14">
        <f t="shared" si="401"/>
        <v>-5.3999999999999826E-2</v>
      </c>
      <c r="AW3518" s="14">
        <f t="shared" si="405"/>
        <v>2.028</v>
      </c>
      <c r="AY3518" s="14">
        <f t="shared" si="406"/>
        <v>2.0710000000000002</v>
      </c>
      <c r="BA3518" s="15">
        <v>41675</v>
      </c>
      <c r="BB3518" s="14">
        <v>208.1764</v>
      </c>
      <c r="BD3518" s="15"/>
    </row>
    <row r="3519" spans="2:56" x14ac:dyDescent="0.2">
      <c r="B3519" s="15">
        <v>41676</v>
      </c>
      <c r="C3519" s="14">
        <v>1.696</v>
      </c>
      <c r="E3519" s="15">
        <v>41676</v>
      </c>
      <c r="F3519" s="14">
        <v>2.282</v>
      </c>
      <c r="H3519" s="15">
        <v>41676</v>
      </c>
      <c r="I3519" s="14">
        <v>3.657</v>
      </c>
      <c r="K3519" s="15">
        <v>41676</v>
      </c>
      <c r="L3519" s="14">
        <v>3.76</v>
      </c>
      <c r="N3519" s="15">
        <v>41676</v>
      </c>
      <c r="O3519" s="14">
        <v>2.4289999999999998</v>
      </c>
      <c r="Q3519" s="15">
        <v>41676</v>
      </c>
      <c r="R3519" s="14">
        <v>1.9180000000000001</v>
      </c>
      <c r="T3519" s="15">
        <v>41676</v>
      </c>
      <c r="U3519" s="14">
        <v>1.964</v>
      </c>
      <c r="W3519" s="15">
        <v>41676</v>
      </c>
      <c r="X3519" s="14">
        <v>4.9669999999999996</v>
      </c>
      <c r="Z3519" s="15">
        <v>41676</v>
      </c>
      <c r="AA3519" s="14">
        <v>1.819</v>
      </c>
      <c r="AC3519" s="14">
        <f t="shared" si="400"/>
        <v>2.6247158968021012</v>
      </c>
      <c r="AE3519" s="15">
        <v>41676</v>
      </c>
      <c r="AF3519" s="14">
        <v>2.7002999999999999</v>
      </c>
      <c r="AH3519" s="15">
        <v>41676</v>
      </c>
      <c r="AI3519" s="14">
        <v>2.7469999999999999</v>
      </c>
      <c r="AK3519" s="15">
        <v>41676</v>
      </c>
      <c r="AL3519" s="14">
        <v>1.69</v>
      </c>
      <c r="AM3519" s="14">
        <f t="shared" si="402"/>
        <v>0.93471589680210121</v>
      </c>
      <c r="AN3519" s="15">
        <v>41676</v>
      </c>
      <c r="AO3519" s="14">
        <v>2.5072000000000001</v>
      </c>
      <c r="AP3519" s="14">
        <f t="shared" si="403"/>
        <v>0.19309999999999983</v>
      </c>
      <c r="AQ3519" s="15">
        <v>41676</v>
      </c>
      <c r="AR3519" s="14">
        <v>3.2324999999999999</v>
      </c>
      <c r="AS3519" s="14">
        <f t="shared" si="404"/>
        <v>-0.48550000000000004</v>
      </c>
      <c r="AU3519" s="14">
        <f t="shared" si="401"/>
        <v>6.0000000000000053E-3</v>
      </c>
      <c r="AW3519" s="14">
        <f t="shared" si="405"/>
        <v>1.9670000000000001</v>
      </c>
      <c r="AY3519" s="14">
        <f t="shared" si="406"/>
        <v>2.0699999999999998</v>
      </c>
      <c r="BA3519" s="15">
        <v>41676</v>
      </c>
      <c r="BB3519" s="14">
        <v>196.08330000000001</v>
      </c>
      <c r="BD3519" s="15"/>
    </row>
    <row r="3520" spans="2:56" x14ac:dyDescent="0.2">
      <c r="B3520" s="15">
        <v>41677</v>
      </c>
      <c r="C3520" s="14">
        <v>1.661</v>
      </c>
      <c r="E3520" s="15">
        <v>41677</v>
      </c>
      <c r="F3520" s="14">
        <v>2.2429999999999999</v>
      </c>
      <c r="H3520" s="15">
        <v>41677</v>
      </c>
      <c r="I3520" s="14">
        <v>3.585</v>
      </c>
      <c r="K3520" s="15">
        <v>41677</v>
      </c>
      <c r="L3520" s="14">
        <v>3.6879999999999997</v>
      </c>
      <c r="N3520" s="15">
        <v>41677</v>
      </c>
      <c r="O3520" s="14">
        <v>2.3959999999999999</v>
      </c>
      <c r="Q3520" s="15">
        <v>41677</v>
      </c>
      <c r="R3520" s="14">
        <v>1.88</v>
      </c>
      <c r="T3520" s="15">
        <v>41677</v>
      </c>
      <c r="U3520" s="14">
        <v>1.9340000000000002</v>
      </c>
      <c r="W3520" s="15">
        <v>41677</v>
      </c>
      <c r="X3520" s="14">
        <v>4.931</v>
      </c>
      <c r="Z3520" s="15">
        <v>41677</v>
      </c>
      <c r="AA3520" s="14">
        <v>1.7829999999999999</v>
      </c>
      <c r="AC3520" s="14">
        <f t="shared" si="400"/>
        <v>2.5767469488645136</v>
      </c>
      <c r="AE3520" s="15">
        <v>41677</v>
      </c>
      <c r="AF3520" s="14">
        <v>2.6829000000000001</v>
      </c>
      <c r="AH3520" s="15">
        <v>41677</v>
      </c>
      <c r="AI3520" s="14">
        <v>2.7119999999999997</v>
      </c>
      <c r="AK3520" s="15">
        <v>41677</v>
      </c>
      <c r="AL3520" s="14">
        <v>1.6850000000000001</v>
      </c>
      <c r="AM3520" s="14">
        <f t="shared" si="402"/>
        <v>0.89174694886451356</v>
      </c>
      <c r="AN3520" s="15">
        <v>41677</v>
      </c>
      <c r="AO3520" s="14">
        <v>2.5072000000000001</v>
      </c>
      <c r="AP3520" s="14">
        <f t="shared" si="403"/>
        <v>0.17569999999999997</v>
      </c>
      <c r="AQ3520" s="15">
        <v>41677</v>
      </c>
      <c r="AR3520" s="14">
        <v>3.1974999999999998</v>
      </c>
      <c r="AS3520" s="14">
        <f t="shared" si="404"/>
        <v>-0.48550000000000004</v>
      </c>
      <c r="AU3520" s="14">
        <f t="shared" si="401"/>
        <v>-2.4000000000000021E-2</v>
      </c>
      <c r="AW3520" s="14">
        <f t="shared" si="405"/>
        <v>1.9</v>
      </c>
      <c r="AY3520" s="14">
        <f t="shared" si="406"/>
        <v>2.0029999999999997</v>
      </c>
      <c r="BA3520" s="15">
        <v>41677</v>
      </c>
      <c r="BB3520" s="14">
        <v>192.32339999999999</v>
      </c>
      <c r="BD3520" s="15"/>
    </row>
    <row r="3521" spans="2:56" x14ac:dyDescent="0.2">
      <c r="B3521" s="15">
        <v>41678</v>
      </c>
      <c r="C3521" s="14">
        <v>1.661</v>
      </c>
      <c r="E3521" s="15">
        <v>41678</v>
      </c>
      <c r="F3521" s="14">
        <v>2.2429999999999999</v>
      </c>
      <c r="H3521" s="15">
        <v>41678</v>
      </c>
      <c r="I3521" s="14">
        <v>3.585</v>
      </c>
      <c r="K3521" s="15">
        <v>41678</v>
      </c>
      <c r="L3521" s="14">
        <v>3.6879999999999997</v>
      </c>
      <c r="N3521" s="15">
        <v>41678</v>
      </c>
      <c r="O3521" s="14">
        <v>2.3959999999999999</v>
      </c>
      <c r="Q3521" s="15">
        <v>41678</v>
      </c>
      <c r="R3521" s="14">
        <v>1.88</v>
      </c>
      <c r="T3521" s="15">
        <v>41678</v>
      </c>
      <c r="U3521" s="14">
        <v>1.9340000000000002</v>
      </c>
      <c r="W3521" s="15">
        <v>41678</v>
      </c>
      <c r="X3521" s="14">
        <v>4.931</v>
      </c>
      <c r="Z3521" s="15">
        <v>41678</v>
      </c>
      <c r="AA3521" s="14">
        <v>1.7829999999999999</v>
      </c>
      <c r="AC3521" s="14">
        <f t="shared" si="400"/>
        <v>2.5767469488645136</v>
      </c>
      <c r="AE3521" s="15">
        <v>41678</v>
      </c>
      <c r="AF3521" s="14">
        <v>2.6829000000000001</v>
      </c>
      <c r="AH3521" s="15">
        <v>41678</v>
      </c>
      <c r="AI3521" s="14">
        <v>2.7119999999999997</v>
      </c>
      <c r="AK3521" s="15">
        <v>41678</v>
      </c>
      <c r="AL3521" s="14">
        <v>1.6850000000000001</v>
      </c>
      <c r="AM3521" s="14">
        <f t="shared" si="402"/>
        <v>0.89174694886451356</v>
      </c>
      <c r="AN3521" s="15">
        <v>41678</v>
      </c>
      <c r="AO3521" s="14">
        <v>2.5072000000000001</v>
      </c>
      <c r="AP3521" s="14">
        <f t="shared" si="403"/>
        <v>0.17569999999999997</v>
      </c>
      <c r="AQ3521" s="15">
        <v>41678</v>
      </c>
      <c r="AR3521" s="14">
        <v>3.1974999999999998</v>
      </c>
      <c r="AS3521" s="14">
        <f t="shared" si="404"/>
        <v>-0.48550000000000004</v>
      </c>
      <c r="AU3521" s="14">
        <f t="shared" si="401"/>
        <v>-2.4000000000000021E-2</v>
      </c>
      <c r="AW3521" s="14">
        <f t="shared" si="405"/>
        <v>1.9</v>
      </c>
      <c r="AY3521" s="14">
        <f t="shared" si="406"/>
        <v>2.0029999999999997</v>
      </c>
      <c r="BA3521" s="15">
        <v>41678</v>
      </c>
      <c r="BB3521" s="14">
        <v>192.32339999999999</v>
      </c>
      <c r="BD3521" s="15"/>
    </row>
    <row r="3522" spans="2:56" x14ac:dyDescent="0.2">
      <c r="B3522" s="15">
        <v>41679</v>
      </c>
      <c r="C3522" s="14">
        <v>1.661</v>
      </c>
      <c r="E3522" s="15">
        <v>41679</v>
      </c>
      <c r="F3522" s="14">
        <v>2.2429999999999999</v>
      </c>
      <c r="H3522" s="15">
        <v>41679</v>
      </c>
      <c r="I3522" s="14">
        <v>3.585</v>
      </c>
      <c r="K3522" s="15">
        <v>41679</v>
      </c>
      <c r="L3522" s="14">
        <v>3.6879999999999997</v>
      </c>
      <c r="N3522" s="15">
        <v>41679</v>
      </c>
      <c r="O3522" s="14">
        <v>2.3959999999999999</v>
      </c>
      <c r="Q3522" s="15">
        <v>41679</v>
      </c>
      <c r="R3522" s="14">
        <v>1.88</v>
      </c>
      <c r="T3522" s="15">
        <v>41679</v>
      </c>
      <c r="U3522" s="14">
        <v>1.9340000000000002</v>
      </c>
      <c r="W3522" s="15">
        <v>41679</v>
      </c>
      <c r="X3522" s="14">
        <v>4.931</v>
      </c>
      <c r="Z3522" s="15">
        <v>41679</v>
      </c>
      <c r="AA3522" s="14">
        <v>1.7829999999999999</v>
      </c>
      <c r="AC3522" s="14">
        <f t="shared" si="400"/>
        <v>2.5767469488645136</v>
      </c>
      <c r="AE3522" s="15">
        <v>41679</v>
      </c>
      <c r="AF3522" s="14">
        <v>2.6829000000000001</v>
      </c>
      <c r="AH3522" s="15">
        <v>41679</v>
      </c>
      <c r="AI3522" s="14">
        <v>2.7119999999999997</v>
      </c>
      <c r="AK3522" s="15">
        <v>41679</v>
      </c>
      <c r="AL3522" s="14">
        <v>1.6850000000000001</v>
      </c>
      <c r="AM3522" s="14">
        <f t="shared" si="402"/>
        <v>0.89174694886451356</v>
      </c>
      <c r="AN3522" s="15">
        <v>41679</v>
      </c>
      <c r="AO3522" s="14">
        <v>2.5072000000000001</v>
      </c>
      <c r="AP3522" s="14">
        <f t="shared" si="403"/>
        <v>0.17569999999999997</v>
      </c>
      <c r="AQ3522" s="15">
        <v>41679</v>
      </c>
      <c r="AR3522" s="14">
        <v>3.1974999999999998</v>
      </c>
      <c r="AS3522" s="14">
        <f t="shared" si="404"/>
        <v>-0.48550000000000004</v>
      </c>
      <c r="AU3522" s="14">
        <f t="shared" si="401"/>
        <v>-2.4000000000000021E-2</v>
      </c>
      <c r="AW3522" s="14">
        <f t="shared" si="405"/>
        <v>1.9</v>
      </c>
      <c r="AY3522" s="14">
        <f t="shared" si="406"/>
        <v>2.0029999999999997</v>
      </c>
      <c r="BA3522" s="15">
        <v>41679</v>
      </c>
      <c r="BB3522" s="14">
        <v>192.32339999999999</v>
      </c>
      <c r="BD3522" s="15"/>
    </row>
    <row r="3523" spans="2:56" x14ac:dyDescent="0.2">
      <c r="B3523" s="15">
        <v>41680</v>
      </c>
      <c r="C3523" s="14">
        <v>1.6800000000000002</v>
      </c>
      <c r="E3523" s="15">
        <v>41680</v>
      </c>
      <c r="F3523" s="14">
        <v>2.2749999999999999</v>
      </c>
      <c r="H3523" s="15">
        <v>41680</v>
      </c>
      <c r="I3523" s="14">
        <v>3.5789999999999997</v>
      </c>
      <c r="K3523" s="15">
        <v>41680</v>
      </c>
      <c r="L3523" s="14">
        <v>3.6850000000000001</v>
      </c>
      <c r="N3523" s="15">
        <v>41680</v>
      </c>
      <c r="O3523" s="14">
        <v>2.4390000000000001</v>
      </c>
      <c r="Q3523" s="15">
        <v>41680</v>
      </c>
      <c r="R3523" s="14">
        <v>1.905</v>
      </c>
      <c r="T3523" s="15">
        <v>41680</v>
      </c>
      <c r="U3523" s="14">
        <v>1.976</v>
      </c>
      <c r="W3523" s="15">
        <v>41680</v>
      </c>
      <c r="X3523" s="14">
        <v>4.992</v>
      </c>
      <c r="Z3523" s="15">
        <v>41680</v>
      </c>
      <c r="AA3523" s="14">
        <v>1.8050000000000002</v>
      </c>
      <c r="AC3523" s="14">
        <f t="shared" si="400"/>
        <v>2.5941646840722998</v>
      </c>
      <c r="AE3523" s="15">
        <v>41680</v>
      </c>
      <c r="AF3523" s="14">
        <v>2.6673999999999998</v>
      </c>
      <c r="AH3523" s="15">
        <v>41680</v>
      </c>
      <c r="AI3523" s="14">
        <v>2.7189999999999999</v>
      </c>
      <c r="AK3523" s="15">
        <v>41680</v>
      </c>
      <c r="AL3523" s="14">
        <v>1.6830000000000001</v>
      </c>
      <c r="AM3523" s="14">
        <f t="shared" si="402"/>
        <v>0.91116468407229978</v>
      </c>
      <c r="AN3523" s="15">
        <v>41680</v>
      </c>
      <c r="AO3523" s="14">
        <v>2.528</v>
      </c>
      <c r="AP3523" s="14">
        <f t="shared" si="403"/>
        <v>0.13939999999999975</v>
      </c>
      <c r="AQ3523" s="15">
        <v>41680</v>
      </c>
      <c r="AR3523" s="14">
        <v>3.19</v>
      </c>
      <c r="AS3523" s="14">
        <f t="shared" si="404"/>
        <v>-0.47100000000000009</v>
      </c>
      <c r="AU3523" s="14">
        <f t="shared" si="401"/>
        <v>-2.9999999999998916E-3</v>
      </c>
      <c r="AW3523" s="14">
        <f t="shared" si="405"/>
        <v>1.8959999999999997</v>
      </c>
      <c r="AY3523" s="14">
        <f t="shared" si="406"/>
        <v>2.0019999999999998</v>
      </c>
      <c r="BA3523" s="15">
        <v>41680</v>
      </c>
      <c r="BB3523" s="14">
        <v>189.8809</v>
      </c>
      <c r="BD3523" s="15"/>
    </row>
    <row r="3524" spans="2:56" x14ac:dyDescent="0.2">
      <c r="B3524" s="15">
        <v>41681</v>
      </c>
      <c r="C3524" s="14">
        <v>1.6859999999999999</v>
      </c>
      <c r="E3524" s="15">
        <v>41681</v>
      </c>
      <c r="F3524" s="14">
        <v>2.2789999999999999</v>
      </c>
      <c r="H3524" s="15">
        <v>41681</v>
      </c>
      <c r="I3524" s="14">
        <v>3.6</v>
      </c>
      <c r="K3524" s="15">
        <v>41681</v>
      </c>
      <c r="L3524" s="14">
        <v>3.6829999999999998</v>
      </c>
      <c r="N3524" s="15">
        <v>41681</v>
      </c>
      <c r="O3524" s="14">
        <v>2.4449999999999998</v>
      </c>
      <c r="Q3524" s="15">
        <v>41681</v>
      </c>
      <c r="R3524" s="14">
        <v>1.919</v>
      </c>
      <c r="T3524" s="15">
        <v>41681</v>
      </c>
      <c r="U3524" s="14">
        <v>1.9809999999999999</v>
      </c>
      <c r="W3524" s="15">
        <v>41681</v>
      </c>
      <c r="X3524" s="14">
        <v>5.0110000000000001</v>
      </c>
      <c r="Z3524" s="15">
        <v>41681</v>
      </c>
      <c r="AA3524" s="14">
        <v>1.8140000000000001</v>
      </c>
      <c r="AC3524" s="14">
        <f t="shared" ref="AC3524:AC3587" si="407">((C3524*$C$1)+(F3524*$F$1)+(I3524*$I$1)+(L3524*$L$1)+(O3524*$O$1)+(R3524*$R$1)+(U3524*$U$1)+(X3524*$X$1)+(AA3524*$AA$1))/($C$1+$F$1+$I$1+$L$1+$O$1+$R$1+$U$1+$X$1+$AA$1)</f>
        <v>2.6011254441526344</v>
      </c>
      <c r="AE3524" s="15">
        <v>41681</v>
      </c>
      <c r="AF3524" s="14">
        <v>2.7250000000000001</v>
      </c>
      <c r="AH3524" s="15">
        <v>41681</v>
      </c>
      <c r="AI3524" s="14">
        <v>2.742</v>
      </c>
      <c r="AK3524" s="15">
        <v>41681</v>
      </c>
      <c r="AL3524" s="14">
        <v>1.6680000000000001</v>
      </c>
      <c r="AM3524" s="14">
        <f t="shared" si="402"/>
        <v>0.93312544415263421</v>
      </c>
      <c r="AN3524" s="15">
        <v>41681</v>
      </c>
      <c r="AO3524" s="14">
        <v>2.5140000000000002</v>
      </c>
      <c r="AP3524" s="14">
        <f t="shared" si="403"/>
        <v>0.21099999999999985</v>
      </c>
      <c r="AQ3524" s="15">
        <v>41681</v>
      </c>
      <c r="AR3524" s="14">
        <v>3.1775000000000002</v>
      </c>
      <c r="AS3524" s="14">
        <f t="shared" si="404"/>
        <v>-0.43550000000000022</v>
      </c>
      <c r="AU3524" s="14">
        <f t="shared" ref="AU3524:AU3587" si="408">C3524-AL3524</f>
        <v>1.7999999999999794E-2</v>
      </c>
      <c r="AW3524" s="14">
        <f t="shared" si="405"/>
        <v>1.9319999999999999</v>
      </c>
      <c r="AY3524" s="14">
        <f t="shared" si="406"/>
        <v>2.0149999999999997</v>
      </c>
      <c r="BA3524" s="15">
        <v>41681</v>
      </c>
      <c r="BB3524" s="14">
        <v>191.3372</v>
      </c>
      <c r="BD3524" s="15"/>
    </row>
    <row r="3525" spans="2:56" x14ac:dyDescent="0.2">
      <c r="B3525" s="15">
        <v>41682</v>
      </c>
      <c r="C3525" s="14">
        <v>1.7149999999999999</v>
      </c>
      <c r="E3525" s="15">
        <v>41682</v>
      </c>
      <c r="F3525" s="14">
        <v>2.3050000000000002</v>
      </c>
      <c r="H3525" s="15">
        <v>41682</v>
      </c>
      <c r="I3525" s="14">
        <v>3.6520000000000001</v>
      </c>
      <c r="K3525" s="15">
        <v>41682</v>
      </c>
      <c r="L3525" s="14">
        <v>3.73</v>
      </c>
      <c r="N3525" s="15">
        <v>41682</v>
      </c>
      <c r="O3525" s="14">
        <v>2.4660000000000002</v>
      </c>
      <c r="Q3525" s="15">
        <v>41682</v>
      </c>
      <c r="R3525" s="14">
        <v>1.9419999999999999</v>
      </c>
      <c r="T3525" s="15">
        <v>41682</v>
      </c>
      <c r="U3525" s="14">
        <v>2.02</v>
      </c>
      <c r="W3525" s="15">
        <v>41682</v>
      </c>
      <c r="X3525" s="14">
        <v>5.0229999999999997</v>
      </c>
      <c r="Z3525" s="15">
        <v>41682</v>
      </c>
      <c r="AA3525" s="14">
        <v>1.8399999999999999</v>
      </c>
      <c r="AC3525" s="14">
        <f t="shared" si="407"/>
        <v>2.635144755136722</v>
      </c>
      <c r="AE3525" s="15">
        <v>41682</v>
      </c>
      <c r="AF3525" s="14">
        <v>2.7608000000000001</v>
      </c>
      <c r="AH3525" s="15">
        <v>41682</v>
      </c>
      <c r="AI3525" s="14">
        <v>2.819</v>
      </c>
      <c r="AK3525" s="15">
        <v>41682</v>
      </c>
      <c r="AL3525" s="14">
        <v>1.665</v>
      </c>
      <c r="AM3525" s="14">
        <f t="shared" si="402"/>
        <v>0.97014475513672194</v>
      </c>
      <c r="AN3525" s="15">
        <v>41682</v>
      </c>
      <c r="AO3525" s="14">
        <v>2.52</v>
      </c>
      <c r="AP3525" s="14">
        <f t="shared" si="403"/>
        <v>0.24080000000000013</v>
      </c>
      <c r="AQ3525" s="15">
        <v>41682</v>
      </c>
      <c r="AR3525" s="14">
        <v>3.19</v>
      </c>
      <c r="AS3525" s="14">
        <f t="shared" si="404"/>
        <v>-0.371</v>
      </c>
      <c r="AU3525" s="14">
        <f t="shared" si="408"/>
        <v>4.9999999999999822E-2</v>
      </c>
      <c r="AW3525" s="14">
        <f t="shared" si="405"/>
        <v>1.9870000000000001</v>
      </c>
      <c r="AY3525" s="14">
        <f t="shared" si="406"/>
        <v>2.0649999999999999</v>
      </c>
      <c r="BA3525" s="15">
        <v>41682</v>
      </c>
      <c r="BB3525" s="14">
        <v>193.67920000000001</v>
      </c>
      <c r="BD3525" s="15"/>
    </row>
    <row r="3526" spans="2:56" x14ac:dyDescent="0.2">
      <c r="B3526" s="15">
        <v>41683</v>
      </c>
      <c r="C3526" s="14">
        <v>1.667</v>
      </c>
      <c r="E3526" s="15">
        <v>41683</v>
      </c>
      <c r="F3526" s="14">
        <v>2.2679999999999998</v>
      </c>
      <c r="H3526" s="15">
        <v>41683</v>
      </c>
      <c r="I3526" s="14">
        <v>3.6219999999999999</v>
      </c>
      <c r="K3526" s="15">
        <v>41683</v>
      </c>
      <c r="L3526" s="14">
        <v>3.7090000000000001</v>
      </c>
      <c r="N3526" s="15">
        <v>41683</v>
      </c>
      <c r="O3526" s="14">
        <v>2.4279999999999999</v>
      </c>
      <c r="Q3526" s="15">
        <v>41683</v>
      </c>
      <c r="R3526" s="14">
        <v>1.901</v>
      </c>
      <c r="T3526" s="15">
        <v>41683</v>
      </c>
      <c r="U3526" s="14">
        <v>1.976</v>
      </c>
      <c r="W3526" s="15">
        <v>41683</v>
      </c>
      <c r="X3526" s="14">
        <v>5.0179999999999998</v>
      </c>
      <c r="Z3526" s="15">
        <v>41683</v>
      </c>
      <c r="AA3526" s="14">
        <v>1.7970000000000002</v>
      </c>
      <c r="AC3526" s="14">
        <f t="shared" si="407"/>
        <v>2.5993333848292912</v>
      </c>
      <c r="AE3526" s="15">
        <v>41683</v>
      </c>
      <c r="AF3526" s="14">
        <v>2.7320000000000002</v>
      </c>
      <c r="AH3526" s="15">
        <v>41683</v>
      </c>
      <c r="AI3526" s="14">
        <v>2.7909999999999999</v>
      </c>
      <c r="AK3526" s="15">
        <v>41683</v>
      </c>
      <c r="AL3526" s="14">
        <v>1.6680000000000001</v>
      </c>
      <c r="AM3526" s="14">
        <f t="shared" si="402"/>
        <v>0.93133338482929107</v>
      </c>
      <c r="AN3526" s="15">
        <v>41683</v>
      </c>
      <c r="AO3526" s="14">
        <v>2.5030000000000001</v>
      </c>
      <c r="AP3526" s="14">
        <f t="shared" si="403"/>
        <v>0.22900000000000009</v>
      </c>
      <c r="AQ3526" s="15">
        <v>41683</v>
      </c>
      <c r="AR3526" s="14">
        <v>3.2025000000000001</v>
      </c>
      <c r="AS3526" s="14">
        <f t="shared" si="404"/>
        <v>-0.4115000000000002</v>
      </c>
      <c r="AU3526" s="14">
        <f t="shared" si="408"/>
        <v>-1.0000000000001119E-3</v>
      </c>
      <c r="AW3526" s="14">
        <f t="shared" si="405"/>
        <v>1.9539999999999997</v>
      </c>
      <c r="AY3526" s="14">
        <f t="shared" si="406"/>
        <v>2.0409999999999999</v>
      </c>
      <c r="BA3526" s="15">
        <v>41683</v>
      </c>
      <c r="BB3526" s="14">
        <v>195.46899999999999</v>
      </c>
      <c r="BD3526" s="15"/>
    </row>
    <row r="3527" spans="2:56" x14ac:dyDescent="0.2">
      <c r="B3527" s="15">
        <v>41684</v>
      </c>
      <c r="C3527" s="14">
        <v>1.679</v>
      </c>
      <c r="E3527" s="15">
        <v>41684</v>
      </c>
      <c r="F3527" s="14">
        <v>2.2789999999999999</v>
      </c>
      <c r="H3527" s="15">
        <v>41684</v>
      </c>
      <c r="I3527" s="14">
        <v>3.589</v>
      </c>
      <c r="K3527" s="15">
        <v>41684</v>
      </c>
      <c r="L3527" s="14">
        <v>3.6870000000000003</v>
      </c>
      <c r="N3527" s="15">
        <v>41684</v>
      </c>
      <c r="O3527" s="14">
        <v>2.4390000000000001</v>
      </c>
      <c r="Q3527" s="15">
        <v>41684</v>
      </c>
      <c r="R3527" s="14">
        <v>1.9079999999999999</v>
      </c>
      <c r="T3527" s="15">
        <v>41684</v>
      </c>
      <c r="U3527" s="14">
        <v>1.974</v>
      </c>
      <c r="W3527" s="15">
        <v>41684</v>
      </c>
      <c r="X3527" s="14">
        <v>4.9409999999999998</v>
      </c>
      <c r="Z3527" s="15">
        <v>41684</v>
      </c>
      <c r="AA3527" s="14">
        <v>1.806</v>
      </c>
      <c r="AC3527" s="14">
        <f t="shared" si="407"/>
        <v>2.5952816313919356</v>
      </c>
      <c r="AE3527" s="15">
        <v>41684</v>
      </c>
      <c r="AF3527" s="14">
        <v>2.7427999999999999</v>
      </c>
      <c r="AH3527" s="15">
        <v>41684</v>
      </c>
      <c r="AI3527" s="14">
        <v>2.794</v>
      </c>
      <c r="AK3527" s="15">
        <v>41684</v>
      </c>
      <c r="AL3527" s="14">
        <v>1.6779999999999999</v>
      </c>
      <c r="AM3527" s="14">
        <f t="shared" si="402"/>
        <v>0.91728163139193564</v>
      </c>
      <c r="AN3527" s="15">
        <v>41684</v>
      </c>
      <c r="AO3527" s="14">
        <v>2.4933000000000001</v>
      </c>
      <c r="AP3527" s="14">
        <f t="shared" si="403"/>
        <v>0.24949999999999983</v>
      </c>
      <c r="AQ3527" s="15">
        <v>41684</v>
      </c>
      <c r="AR3527" s="14">
        <v>3.2275</v>
      </c>
      <c r="AS3527" s="14">
        <f t="shared" si="404"/>
        <v>-0.4335</v>
      </c>
      <c r="AU3527" s="14">
        <f t="shared" si="408"/>
        <v>1.0000000000001119E-3</v>
      </c>
      <c r="AW3527" s="14">
        <f t="shared" si="405"/>
        <v>1.911</v>
      </c>
      <c r="AY3527" s="14">
        <f t="shared" si="406"/>
        <v>2.0090000000000003</v>
      </c>
      <c r="BA3527" s="15">
        <v>41684</v>
      </c>
      <c r="BB3527" s="14">
        <v>190.9659</v>
      </c>
      <c r="BD3527" s="15"/>
    </row>
    <row r="3528" spans="2:56" x14ac:dyDescent="0.2">
      <c r="B3528" s="15">
        <v>41685</v>
      </c>
      <c r="C3528" s="14">
        <v>1.679</v>
      </c>
      <c r="E3528" s="15">
        <v>41685</v>
      </c>
      <c r="F3528" s="14">
        <v>2.2789999999999999</v>
      </c>
      <c r="H3528" s="15">
        <v>41685</v>
      </c>
      <c r="I3528" s="14">
        <v>3.589</v>
      </c>
      <c r="K3528" s="15">
        <v>41685</v>
      </c>
      <c r="L3528" s="14">
        <v>3.6870000000000003</v>
      </c>
      <c r="N3528" s="15">
        <v>41685</v>
      </c>
      <c r="O3528" s="14">
        <v>2.4390000000000001</v>
      </c>
      <c r="Q3528" s="15">
        <v>41685</v>
      </c>
      <c r="R3528" s="14">
        <v>1.9079999999999999</v>
      </c>
      <c r="T3528" s="15">
        <v>41685</v>
      </c>
      <c r="U3528" s="14">
        <v>1.974</v>
      </c>
      <c r="W3528" s="15">
        <v>41685</v>
      </c>
      <c r="X3528" s="14">
        <v>4.9409999999999998</v>
      </c>
      <c r="Z3528" s="15">
        <v>41685</v>
      </c>
      <c r="AA3528" s="14">
        <v>1.806</v>
      </c>
      <c r="AC3528" s="14">
        <f t="shared" si="407"/>
        <v>2.5952816313919356</v>
      </c>
      <c r="AE3528" s="15">
        <v>41685</v>
      </c>
      <c r="AF3528" s="14">
        <v>2.7427999999999999</v>
      </c>
      <c r="AH3528" s="15">
        <v>41685</v>
      </c>
      <c r="AI3528" s="14">
        <v>2.794</v>
      </c>
      <c r="AK3528" s="15">
        <v>41685</v>
      </c>
      <c r="AL3528" s="14">
        <v>1.6779999999999999</v>
      </c>
      <c r="AM3528" s="14">
        <f t="shared" si="402"/>
        <v>0.91728163139193564</v>
      </c>
      <c r="AN3528" s="15">
        <v>41685</v>
      </c>
      <c r="AO3528" s="14">
        <v>2.4933000000000001</v>
      </c>
      <c r="AP3528" s="14">
        <f t="shared" si="403"/>
        <v>0.24949999999999983</v>
      </c>
      <c r="AQ3528" s="15">
        <v>41685</v>
      </c>
      <c r="AR3528" s="14">
        <v>3.2275</v>
      </c>
      <c r="AS3528" s="14">
        <f t="shared" si="404"/>
        <v>-0.4335</v>
      </c>
      <c r="AU3528" s="14">
        <f t="shared" si="408"/>
        <v>1.0000000000001119E-3</v>
      </c>
      <c r="AW3528" s="14">
        <f t="shared" si="405"/>
        <v>1.911</v>
      </c>
      <c r="AY3528" s="14">
        <f t="shared" si="406"/>
        <v>2.0090000000000003</v>
      </c>
      <c r="BA3528" s="15">
        <v>41685</v>
      </c>
      <c r="BB3528" s="14">
        <v>190.9659</v>
      </c>
      <c r="BD3528" s="15"/>
    </row>
    <row r="3529" spans="2:56" x14ac:dyDescent="0.2">
      <c r="B3529" s="15">
        <v>41686</v>
      </c>
      <c r="C3529" s="14">
        <v>1.679</v>
      </c>
      <c r="E3529" s="15">
        <v>41686</v>
      </c>
      <c r="F3529" s="14">
        <v>2.2789999999999999</v>
      </c>
      <c r="H3529" s="15">
        <v>41686</v>
      </c>
      <c r="I3529" s="14">
        <v>3.589</v>
      </c>
      <c r="K3529" s="15">
        <v>41686</v>
      </c>
      <c r="L3529" s="14">
        <v>3.6870000000000003</v>
      </c>
      <c r="N3529" s="15">
        <v>41686</v>
      </c>
      <c r="O3529" s="14">
        <v>2.4390000000000001</v>
      </c>
      <c r="Q3529" s="15">
        <v>41686</v>
      </c>
      <c r="R3529" s="14">
        <v>1.9079999999999999</v>
      </c>
      <c r="T3529" s="15">
        <v>41686</v>
      </c>
      <c r="U3529" s="14">
        <v>1.974</v>
      </c>
      <c r="W3529" s="15">
        <v>41686</v>
      </c>
      <c r="X3529" s="14">
        <v>4.9409999999999998</v>
      </c>
      <c r="Z3529" s="15">
        <v>41686</v>
      </c>
      <c r="AA3529" s="14">
        <v>1.806</v>
      </c>
      <c r="AC3529" s="14">
        <f t="shared" si="407"/>
        <v>2.5952816313919356</v>
      </c>
      <c r="AE3529" s="15">
        <v>41686</v>
      </c>
      <c r="AF3529" s="14">
        <v>2.7427999999999999</v>
      </c>
      <c r="AH3529" s="15">
        <v>41686</v>
      </c>
      <c r="AI3529" s="14">
        <v>2.794</v>
      </c>
      <c r="AK3529" s="15">
        <v>41686</v>
      </c>
      <c r="AL3529" s="14">
        <v>1.6779999999999999</v>
      </c>
      <c r="AM3529" s="14">
        <f t="shared" si="402"/>
        <v>0.91728163139193564</v>
      </c>
      <c r="AN3529" s="15">
        <v>41686</v>
      </c>
      <c r="AO3529" s="14">
        <v>2.4933000000000001</v>
      </c>
      <c r="AP3529" s="14">
        <f t="shared" si="403"/>
        <v>0.24949999999999983</v>
      </c>
      <c r="AQ3529" s="15">
        <v>41686</v>
      </c>
      <c r="AR3529" s="14">
        <v>3.2275</v>
      </c>
      <c r="AS3529" s="14">
        <f t="shared" si="404"/>
        <v>-0.4335</v>
      </c>
      <c r="AU3529" s="14">
        <f t="shared" si="408"/>
        <v>1.0000000000001119E-3</v>
      </c>
      <c r="AW3529" s="14">
        <f t="shared" si="405"/>
        <v>1.911</v>
      </c>
      <c r="AY3529" s="14">
        <f t="shared" si="406"/>
        <v>2.0090000000000003</v>
      </c>
      <c r="BA3529" s="15">
        <v>41686</v>
      </c>
      <c r="BB3529" s="14">
        <v>190.9659</v>
      </c>
      <c r="BD3529" s="15"/>
    </row>
    <row r="3530" spans="2:56" x14ac:dyDescent="0.2">
      <c r="B3530" s="15">
        <v>41687</v>
      </c>
      <c r="C3530" s="14">
        <v>1.6840000000000002</v>
      </c>
      <c r="E3530" s="15">
        <v>41687</v>
      </c>
      <c r="F3530" s="14">
        <v>2.2800000000000002</v>
      </c>
      <c r="H3530" s="15">
        <v>41687</v>
      </c>
      <c r="I3530" s="14">
        <v>3.5390000000000001</v>
      </c>
      <c r="K3530" s="15">
        <v>41687</v>
      </c>
      <c r="L3530" s="14">
        <v>3.6160000000000001</v>
      </c>
      <c r="N3530" s="15">
        <v>41687</v>
      </c>
      <c r="O3530" s="14">
        <v>2.4289999999999998</v>
      </c>
      <c r="Q3530" s="15">
        <v>41687</v>
      </c>
      <c r="R3530" s="14">
        <v>1.9060000000000001</v>
      </c>
      <c r="T3530" s="15">
        <v>41687</v>
      </c>
      <c r="U3530" s="14">
        <v>1.97</v>
      </c>
      <c r="W3530" s="15">
        <v>41687</v>
      </c>
      <c r="X3530" s="14">
        <v>4.8179999999999996</v>
      </c>
      <c r="Z3530" s="15">
        <v>41687</v>
      </c>
      <c r="AA3530" s="14">
        <v>1.8050000000000002</v>
      </c>
      <c r="AC3530" s="14">
        <f t="shared" si="407"/>
        <v>2.5726074463154642</v>
      </c>
      <c r="AE3530" s="15">
        <v>41687</v>
      </c>
      <c r="AF3530" s="14">
        <v>2.7427999999999999</v>
      </c>
      <c r="AH3530" s="15">
        <v>41687</v>
      </c>
      <c r="AI3530" s="14">
        <v>2.782</v>
      </c>
      <c r="AK3530" s="15">
        <v>41687</v>
      </c>
      <c r="AL3530" s="14">
        <v>1.6850000000000001</v>
      </c>
      <c r="AM3530" s="14">
        <f t="shared" si="402"/>
        <v>0.88760744631546418</v>
      </c>
      <c r="AN3530" s="15">
        <v>41687</v>
      </c>
      <c r="AO3530" s="14">
        <v>2.4939999999999998</v>
      </c>
      <c r="AP3530" s="14">
        <f t="shared" si="403"/>
        <v>0.24880000000000013</v>
      </c>
      <c r="AQ3530" s="15">
        <v>41687</v>
      </c>
      <c r="AR3530" s="14">
        <v>3.2324999999999999</v>
      </c>
      <c r="AS3530" s="14">
        <f t="shared" si="404"/>
        <v>-0.4504999999999999</v>
      </c>
      <c r="AU3530" s="14">
        <f t="shared" si="408"/>
        <v>-9.9999999999988987E-4</v>
      </c>
      <c r="AW3530" s="14">
        <f t="shared" si="405"/>
        <v>1.8540000000000001</v>
      </c>
      <c r="AY3530" s="14">
        <f t="shared" si="406"/>
        <v>1.931</v>
      </c>
      <c r="BA3530" s="15">
        <v>41687</v>
      </c>
      <c r="BB3530" s="14">
        <v>185.5402</v>
      </c>
      <c r="BD3530" s="15"/>
    </row>
    <row r="3531" spans="2:56" x14ac:dyDescent="0.2">
      <c r="B3531" s="15">
        <v>41688</v>
      </c>
      <c r="C3531" s="14">
        <v>1.667</v>
      </c>
      <c r="E3531" s="15">
        <v>41688</v>
      </c>
      <c r="F3531" s="14">
        <v>2.2519999999999998</v>
      </c>
      <c r="H3531" s="15">
        <v>41688</v>
      </c>
      <c r="I3531" s="14">
        <v>3.516</v>
      </c>
      <c r="K3531" s="15">
        <v>41688</v>
      </c>
      <c r="L3531" s="14">
        <v>3.5579999999999998</v>
      </c>
      <c r="N3531" s="15">
        <v>41688</v>
      </c>
      <c r="O3531" s="14">
        <v>2.403</v>
      </c>
      <c r="Q3531" s="15">
        <v>41688</v>
      </c>
      <c r="R3531" s="14">
        <v>1.893</v>
      </c>
      <c r="T3531" s="15">
        <v>41688</v>
      </c>
      <c r="U3531" s="14">
        <v>1.952</v>
      </c>
      <c r="W3531" s="15">
        <v>41688</v>
      </c>
      <c r="X3531" s="14">
        <v>4.8179999999999996</v>
      </c>
      <c r="Z3531" s="15">
        <v>41688</v>
      </c>
      <c r="AA3531" s="14">
        <v>1.79</v>
      </c>
      <c r="AC3531" s="14">
        <f t="shared" si="407"/>
        <v>2.5449519542715895</v>
      </c>
      <c r="AE3531" s="15">
        <v>41688</v>
      </c>
      <c r="AF3531" s="14">
        <v>2.7069000000000001</v>
      </c>
      <c r="AH3531" s="15">
        <v>41688</v>
      </c>
      <c r="AI3531" s="14">
        <v>2.746</v>
      </c>
      <c r="AK3531" s="15">
        <v>41688</v>
      </c>
      <c r="AL3531" s="14">
        <v>1.6879999999999999</v>
      </c>
      <c r="AM3531" s="14">
        <f t="shared" si="402"/>
        <v>0.85695195427158954</v>
      </c>
      <c r="AN3531" s="15">
        <v>41688</v>
      </c>
      <c r="AO3531" s="14">
        <v>2.48</v>
      </c>
      <c r="AP3531" s="14">
        <f t="shared" si="403"/>
        <v>0.2269000000000001</v>
      </c>
      <c r="AQ3531" s="15">
        <v>41688</v>
      </c>
      <c r="AR3531" s="14">
        <v>3.2349999999999999</v>
      </c>
      <c r="AS3531" s="14">
        <f t="shared" si="404"/>
        <v>-0.48899999999999988</v>
      </c>
      <c r="AU3531" s="14">
        <f t="shared" si="408"/>
        <v>-2.0999999999999908E-2</v>
      </c>
      <c r="AW3531" s="14">
        <f t="shared" si="405"/>
        <v>1.8280000000000001</v>
      </c>
      <c r="AY3531" s="14">
        <f t="shared" si="406"/>
        <v>1.8699999999999999</v>
      </c>
      <c r="BA3531" s="15">
        <v>41688</v>
      </c>
      <c r="BB3531" s="14">
        <v>184.88749999999999</v>
      </c>
      <c r="BD3531" s="15"/>
    </row>
    <row r="3532" spans="2:56" x14ac:dyDescent="0.2">
      <c r="B3532" s="15">
        <v>41689</v>
      </c>
      <c r="C3532" s="14">
        <v>1.661</v>
      </c>
      <c r="E3532" s="15">
        <v>41689</v>
      </c>
      <c r="F3532" s="14">
        <v>2.2560000000000002</v>
      </c>
      <c r="H3532" s="15">
        <v>41689</v>
      </c>
      <c r="I3532" s="14">
        <v>3.5579999999999998</v>
      </c>
      <c r="K3532" s="15">
        <v>41689</v>
      </c>
      <c r="L3532" s="14">
        <v>3.589</v>
      </c>
      <c r="N3532" s="15">
        <v>41689</v>
      </c>
      <c r="O3532" s="14">
        <v>2.4129999999999998</v>
      </c>
      <c r="Q3532" s="15">
        <v>41689</v>
      </c>
      <c r="R3532" s="14">
        <v>1.893</v>
      </c>
      <c r="T3532" s="15">
        <v>41689</v>
      </c>
      <c r="U3532" s="14">
        <v>1.952</v>
      </c>
      <c r="W3532" s="15">
        <v>41689</v>
      </c>
      <c r="X3532" s="14">
        <v>4.8629999999999995</v>
      </c>
      <c r="Z3532" s="15">
        <v>41689</v>
      </c>
      <c r="AA3532" s="14">
        <v>1.9729999999999999</v>
      </c>
      <c r="AC3532" s="14">
        <f t="shared" si="407"/>
        <v>2.5609164220608687</v>
      </c>
      <c r="AE3532" s="15">
        <v>41689</v>
      </c>
      <c r="AF3532" s="14">
        <v>2.7391999999999999</v>
      </c>
      <c r="AH3532" s="15">
        <v>41689</v>
      </c>
      <c r="AI3532" s="14">
        <v>2.7309999999999999</v>
      </c>
      <c r="AK3532" s="15">
        <v>41689</v>
      </c>
      <c r="AL3532" s="14">
        <v>1.69</v>
      </c>
      <c r="AM3532" s="14">
        <f t="shared" si="402"/>
        <v>0.87091642206086872</v>
      </c>
      <c r="AN3532" s="15">
        <v>41689</v>
      </c>
      <c r="AO3532" s="14">
        <v>2.4790000000000001</v>
      </c>
      <c r="AP3532" s="14">
        <f t="shared" si="403"/>
        <v>0.26019999999999976</v>
      </c>
      <c r="AQ3532" s="15">
        <v>41689</v>
      </c>
      <c r="AR3532" s="14">
        <v>3.2250000000000001</v>
      </c>
      <c r="AS3532" s="14">
        <f t="shared" si="404"/>
        <v>-0.49400000000000022</v>
      </c>
      <c r="AU3532" s="14">
        <f t="shared" si="408"/>
        <v>-2.8999999999999915E-2</v>
      </c>
      <c r="AW3532" s="14">
        <f t="shared" si="405"/>
        <v>1.8679999999999999</v>
      </c>
      <c r="AY3532" s="14">
        <f t="shared" si="406"/>
        <v>1.899</v>
      </c>
      <c r="BA3532" s="15">
        <v>41689</v>
      </c>
      <c r="BB3532" s="14">
        <v>189.74289999999999</v>
      </c>
      <c r="BD3532" s="15"/>
    </row>
    <row r="3533" spans="2:56" x14ac:dyDescent="0.2">
      <c r="B3533" s="15">
        <v>41690</v>
      </c>
      <c r="C3533" s="14">
        <v>1.69</v>
      </c>
      <c r="E3533" s="15">
        <v>41690</v>
      </c>
      <c r="F3533" s="14">
        <v>2.294</v>
      </c>
      <c r="H3533" s="15">
        <v>41690</v>
      </c>
      <c r="I3533" s="14">
        <v>3.601</v>
      </c>
      <c r="K3533" s="15">
        <v>41690</v>
      </c>
      <c r="L3533" s="14">
        <v>3.65</v>
      </c>
      <c r="N3533" s="15">
        <v>41690</v>
      </c>
      <c r="O3533" s="14">
        <v>2.4550000000000001</v>
      </c>
      <c r="Q3533" s="15">
        <v>41690</v>
      </c>
      <c r="R3533" s="14">
        <v>1.927</v>
      </c>
      <c r="T3533" s="15">
        <v>41690</v>
      </c>
      <c r="U3533" s="14">
        <v>1.984</v>
      </c>
      <c r="W3533" s="15">
        <v>41690</v>
      </c>
      <c r="X3533" s="14">
        <v>4.9480000000000004</v>
      </c>
      <c r="Z3533" s="15">
        <v>41690</v>
      </c>
      <c r="AA3533" s="14">
        <v>2.0070000000000001</v>
      </c>
      <c r="AC3533" s="14">
        <f t="shared" si="407"/>
        <v>2.602381894021319</v>
      </c>
      <c r="AE3533" s="15">
        <v>41690</v>
      </c>
      <c r="AF3533" s="14">
        <v>2.7509000000000001</v>
      </c>
      <c r="AH3533" s="15">
        <v>41690</v>
      </c>
      <c r="AI3533" s="14">
        <v>2.798</v>
      </c>
      <c r="AK3533" s="15">
        <v>41690</v>
      </c>
      <c r="AL3533" s="14">
        <v>1.6949999999999998</v>
      </c>
      <c r="AM3533" s="14">
        <f t="shared" si="402"/>
        <v>0.90738189402131919</v>
      </c>
      <c r="AN3533" s="15">
        <v>41690</v>
      </c>
      <c r="AO3533" s="14">
        <v>2.4649999999999999</v>
      </c>
      <c r="AP3533" s="14">
        <f t="shared" si="403"/>
        <v>0.28590000000000027</v>
      </c>
      <c r="AQ3533" s="15">
        <v>41690</v>
      </c>
      <c r="AR3533" s="14">
        <v>3.23</v>
      </c>
      <c r="AS3533" s="14">
        <f t="shared" si="404"/>
        <v>-0.43199999999999994</v>
      </c>
      <c r="AU3533" s="14">
        <f t="shared" si="408"/>
        <v>-4.9999999999998934E-3</v>
      </c>
      <c r="AW3533" s="14">
        <f t="shared" si="405"/>
        <v>1.9060000000000001</v>
      </c>
      <c r="AY3533" s="14">
        <f t="shared" si="406"/>
        <v>1.9550000000000001</v>
      </c>
      <c r="BA3533" s="15">
        <v>41690</v>
      </c>
      <c r="BB3533" s="14">
        <v>191.14250000000001</v>
      </c>
      <c r="BD3533" s="15"/>
    </row>
    <row r="3534" spans="2:56" x14ac:dyDescent="0.2">
      <c r="B3534" s="15">
        <v>41691</v>
      </c>
      <c r="C3534" s="14">
        <v>1.6619999999999999</v>
      </c>
      <c r="E3534" s="15">
        <v>41691</v>
      </c>
      <c r="F3534" s="14">
        <v>2.2560000000000002</v>
      </c>
      <c r="H3534" s="15">
        <v>41691</v>
      </c>
      <c r="I3534" s="14">
        <v>3.548</v>
      </c>
      <c r="K3534" s="15">
        <v>41691</v>
      </c>
      <c r="L3534" s="14">
        <v>3.5990000000000002</v>
      </c>
      <c r="N3534" s="15">
        <v>41691</v>
      </c>
      <c r="O3534" s="14">
        <v>2.4129999999999998</v>
      </c>
      <c r="Q3534" s="15">
        <v>41691</v>
      </c>
      <c r="R3534" s="14">
        <v>1.899</v>
      </c>
      <c r="T3534" s="15">
        <v>41691</v>
      </c>
      <c r="U3534" s="14">
        <v>1.9510000000000001</v>
      </c>
      <c r="W3534" s="15">
        <v>41691</v>
      </c>
      <c r="X3534" s="14">
        <v>4.9260000000000002</v>
      </c>
      <c r="Z3534" s="15">
        <v>41691</v>
      </c>
      <c r="AA3534" s="14">
        <v>1.9830000000000001</v>
      </c>
      <c r="AC3534" s="14">
        <f t="shared" si="407"/>
        <v>2.5639575158350065</v>
      </c>
      <c r="AE3534" s="15">
        <v>41691</v>
      </c>
      <c r="AF3534" s="14">
        <v>2.7309999999999999</v>
      </c>
      <c r="AH3534" s="15">
        <v>41691</v>
      </c>
      <c r="AI3534" s="14">
        <v>2.7810000000000001</v>
      </c>
      <c r="AK3534" s="15">
        <v>41691</v>
      </c>
      <c r="AL3534" s="14">
        <v>1.6879999999999999</v>
      </c>
      <c r="AM3534" s="14">
        <f t="shared" si="402"/>
        <v>0.87595751583500658</v>
      </c>
      <c r="AN3534" s="15">
        <v>41691</v>
      </c>
      <c r="AO3534" s="14">
        <v>2.4672999999999998</v>
      </c>
      <c r="AP3534" s="14">
        <f t="shared" si="403"/>
        <v>0.26370000000000005</v>
      </c>
      <c r="AQ3534" s="15">
        <v>41691</v>
      </c>
      <c r="AR3534" s="14">
        <v>3.2275</v>
      </c>
      <c r="AS3534" s="14">
        <f t="shared" si="404"/>
        <v>-0.4464999999999999</v>
      </c>
      <c r="AU3534" s="14">
        <f t="shared" si="408"/>
        <v>-2.6000000000000023E-2</v>
      </c>
      <c r="AW3534" s="14">
        <f t="shared" si="405"/>
        <v>1.86</v>
      </c>
      <c r="AY3534" s="14">
        <f t="shared" si="406"/>
        <v>1.9110000000000003</v>
      </c>
      <c r="BA3534" s="15">
        <v>41691</v>
      </c>
      <c r="BB3534" s="14">
        <v>188.6309</v>
      </c>
      <c r="BD3534" s="15"/>
    </row>
    <row r="3535" spans="2:56" x14ac:dyDescent="0.2">
      <c r="B3535" s="15">
        <v>41692</v>
      </c>
      <c r="C3535" s="14">
        <v>1.6619999999999999</v>
      </c>
      <c r="E3535" s="15">
        <v>41692</v>
      </c>
      <c r="F3535" s="14">
        <v>2.2560000000000002</v>
      </c>
      <c r="H3535" s="15">
        <v>41692</v>
      </c>
      <c r="I3535" s="14">
        <v>3.548</v>
      </c>
      <c r="K3535" s="15">
        <v>41692</v>
      </c>
      <c r="L3535" s="14">
        <v>3.5990000000000002</v>
      </c>
      <c r="N3535" s="15">
        <v>41692</v>
      </c>
      <c r="O3535" s="14">
        <v>2.4129999999999998</v>
      </c>
      <c r="Q3535" s="15">
        <v>41692</v>
      </c>
      <c r="R3535" s="14">
        <v>1.899</v>
      </c>
      <c r="T3535" s="15">
        <v>41692</v>
      </c>
      <c r="U3535" s="14">
        <v>1.9510000000000001</v>
      </c>
      <c r="W3535" s="15">
        <v>41692</v>
      </c>
      <c r="X3535" s="14">
        <v>4.9260000000000002</v>
      </c>
      <c r="Z3535" s="15">
        <v>41692</v>
      </c>
      <c r="AA3535" s="14">
        <v>1.9830000000000001</v>
      </c>
      <c r="AC3535" s="14">
        <f t="shared" si="407"/>
        <v>2.5639575158350065</v>
      </c>
      <c r="AE3535" s="15">
        <v>41692</v>
      </c>
      <c r="AF3535" s="14">
        <v>2.7309999999999999</v>
      </c>
      <c r="AH3535" s="15">
        <v>41692</v>
      </c>
      <c r="AI3535" s="14">
        <v>2.7810000000000001</v>
      </c>
      <c r="AK3535" s="15">
        <v>41692</v>
      </c>
      <c r="AL3535" s="14">
        <v>1.6879999999999999</v>
      </c>
      <c r="AM3535" s="14">
        <f t="shared" si="402"/>
        <v>0.87595751583500658</v>
      </c>
      <c r="AN3535" s="15">
        <v>41692</v>
      </c>
      <c r="AO3535" s="14">
        <v>2.4672999999999998</v>
      </c>
      <c r="AP3535" s="14">
        <f t="shared" si="403"/>
        <v>0.26370000000000005</v>
      </c>
      <c r="AQ3535" s="15">
        <v>41692</v>
      </c>
      <c r="AR3535" s="14">
        <v>3.2275</v>
      </c>
      <c r="AS3535" s="14">
        <f t="shared" si="404"/>
        <v>-0.4464999999999999</v>
      </c>
      <c r="AU3535" s="14">
        <f t="shared" si="408"/>
        <v>-2.6000000000000023E-2</v>
      </c>
      <c r="AW3535" s="14">
        <f t="shared" si="405"/>
        <v>1.86</v>
      </c>
      <c r="AY3535" s="14">
        <f t="shared" si="406"/>
        <v>1.9110000000000003</v>
      </c>
      <c r="BA3535" s="15">
        <v>41692</v>
      </c>
      <c r="BB3535" s="14">
        <v>188.6309</v>
      </c>
      <c r="BD3535" s="15"/>
    </row>
    <row r="3536" spans="2:56" x14ac:dyDescent="0.2">
      <c r="B3536" s="15">
        <v>41693</v>
      </c>
      <c r="C3536" s="14">
        <v>1.6619999999999999</v>
      </c>
      <c r="E3536" s="15">
        <v>41693</v>
      </c>
      <c r="F3536" s="14">
        <v>2.2560000000000002</v>
      </c>
      <c r="H3536" s="15">
        <v>41693</v>
      </c>
      <c r="I3536" s="14">
        <v>3.548</v>
      </c>
      <c r="K3536" s="15">
        <v>41693</v>
      </c>
      <c r="L3536" s="14">
        <v>3.5990000000000002</v>
      </c>
      <c r="N3536" s="15">
        <v>41693</v>
      </c>
      <c r="O3536" s="14">
        <v>2.4129999999999998</v>
      </c>
      <c r="Q3536" s="15">
        <v>41693</v>
      </c>
      <c r="R3536" s="14">
        <v>1.899</v>
      </c>
      <c r="T3536" s="15">
        <v>41693</v>
      </c>
      <c r="U3536" s="14">
        <v>1.9510000000000001</v>
      </c>
      <c r="W3536" s="15">
        <v>41693</v>
      </c>
      <c r="X3536" s="14">
        <v>4.9260000000000002</v>
      </c>
      <c r="Z3536" s="15">
        <v>41693</v>
      </c>
      <c r="AA3536" s="14">
        <v>1.9830000000000001</v>
      </c>
      <c r="AC3536" s="14">
        <f t="shared" si="407"/>
        <v>2.5639575158350065</v>
      </c>
      <c r="AE3536" s="15">
        <v>41693</v>
      </c>
      <c r="AF3536" s="14">
        <v>2.7309999999999999</v>
      </c>
      <c r="AH3536" s="15">
        <v>41693</v>
      </c>
      <c r="AI3536" s="14">
        <v>2.7810000000000001</v>
      </c>
      <c r="AK3536" s="15">
        <v>41693</v>
      </c>
      <c r="AL3536" s="14">
        <v>1.6879999999999999</v>
      </c>
      <c r="AM3536" s="14">
        <f t="shared" si="402"/>
        <v>0.87595751583500658</v>
      </c>
      <c r="AN3536" s="15">
        <v>41693</v>
      </c>
      <c r="AO3536" s="14">
        <v>2.4672999999999998</v>
      </c>
      <c r="AP3536" s="14">
        <f t="shared" si="403"/>
        <v>0.26370000000000005</v>
      </c>
      <c r="AQ3536" s="15">
        <v>41693</v>
      </c>
      <c r="AR3536" s="14">
        <v>3.2275</v>
      </c>
      <c r="AS3536" s="14">
        <f t="shared" si="404"/>
        <v>-0.4464999999999999</v>
      </c>
      <c r="AU3536" s="14">
        <f t="shared" si="408"/>
        <v>-2.6000000000000023E-2</v>
      </c>
      <c r="AW3536" s="14">
        <f t="shared" si="405"/>
        <v>1.86</v>
      </c>
      <c r="AY3536" s="14">
        <f t="shared" si="406"/>
        <v>1.9110000000000003</v>
      </c>
      <c r="BA3536" s="15">
        <v>41693</v>
      </c>
      <c r="BB3536" s="14">
        <v>188.6309</v>
      </c>
      <c r="BD3536" s="15"/>
    </row>
    <row r="3537" spans="2:56" x14ac:dyDescent="0.2">
      <c r="B3537" s="15">
        <v>41694</v>
      </c>
      <c r="C3537" s="14">
        <v>1.6800000000000002</v>
      </c>
      <c r="E3537" s="15">
        <v>41694</v>
      </c>
      <c r="F3537" s="14">
        <v>2.2720000000000002</v>
      </c>
      <c r="H3537" s="15">
        <v>41694</v>
      </c>
      <c r="I3537" s="14">
        <v>3.5569999999999999</v>
      </c>
      <c r="K3537" s="15">
        <v>41694</v>
      </c>
      <c r="L3537" s="14">
        <v>3.62</v>
      </c>
      <c r="N3537" s="15">
        <v>41694</v>
      </c>
      <c r="O3537" s="14">
        <v>2.4289999999999998</v>
      </c>
      <c r="Q3537" s="15">
        <v>41694</v>
      </c>
      <c r="R3537" s="14">
        <v>1.9159999999999999</v>
      </c>
      <c r="T3537" s="15">
        <v>41694</v>
      </c>
      <c r="U3537" s="14">
        <v>1.9710000000000001</v>
      </c>
      <c r="W3537" s="15">
        <v>41694</v>
      </c>
      <c r="X3537" s="14">
        <v>4.8819999999999997</v>
      </c>
      <c r="Z3537" s="15">
        <v>41694</v>
      </c>
      <c r="AA3537" s="14">
        <v>1.9929999999999999</v>
      </c>
      <c r="AC3537" s="14">
        <f t="shared" si="407"/>
        <v>2.5789624594469327</v>
      </c>
      <c r="AE3537" s="15">
        <v>41694</v>
      </c>
      <c r="AF3537" s="14">
        <v>2.7382</v>
      </c>
      <c r="AH3537" s="15">
        <v>41694</v>
      </c>
      <c r="AI3537" s="14">
        <v>2.774</v>
      </c>
      <c r="AK3537" s="15">
        <v>41694</v>
      </c>
      <c r="AL3537" s="14">
        <v>1.69</v>
      </c>
      <c r="AM3537" s="14">
        <f t="shared" si="402"/>
        <v>0.88896245944693275</v>
      </c>
      <c r="AN3537" s="15">
        <v>41694</v>
      </c>
      <c r="AO3537" s="14">
        <v>2.4889999999999999</v>
      </c>
      <c r="AP3537" s="14">
        <f t="shared" si="403"/>
        <v>0.24920000000000009</v>
      </c>
      <c r="AQ3537" s="15">
        <v>41694</v>
      </c>
      <c r="AR3537" s="14">
        <v>3.2174999999999998</v>
      </c>
      <c r="AS3537" s="14">
        <f t="shared" si="404"/>
        <v>-0.44349999999999978</v>
      </c>
      <c r="AU3537" s="14">
        <f t="shared" si="408"/>
        <v>-9.9999999999997868E-3</v>
      </c>
      <c r="AW3537" s="14">
        <f t="shared" si="405"/>
        <v>1.867</v>
      </c>
      <c r="AY3537" s="14">
        <f t="shared" si="406"/>
        <v>1.9300000000000002</v>
      </c>
      <c r="BA3537" s="15">
        <v>41694</v>
      </c>
      <c r="BB3537" s="14">
        <v>187.6994</v>
      </c>
      <c r="BD3537" s="15"/>
    </row>
    <row r="3538" spans="2:56" x14ac:dyDescent="0.2">
      <c r="B3538" s="15">
        <v>41695</v>
      </c>
      <c r="C3538" s="14">
        <v>1.6459999999999999</v>
      </c>
      <c r="E3538" s="15">
        <v>41695</v>
      </c>
      <c r="F3538" s="14">
        <v>2.2290000000000001</v>
      </c>
      <c r="H3538" s="15">
        <v>41695</v>
      </c>
      <c r="I3538" s="14">
        <v>3.5489999999999999</v>
      </c>
      <c r="K3538" s="15">
        <v>41695</v>
      </c>
      <c r="L3538" s="14">
        <v>3.5859999999999999</v>
      </c>
      <c r="N3538" s="15">
        <v>41695</v>
      </c>
      <c r="O3538" s="14">
        <v>2.3919999999999999</v>
      </c>
      <c r="Q3538" s="15">
        <v>41695</v>
      </c>
      <c r="R3538" s="14">
        <v>1.877</v>
      </c>
      <c r="T3538" s="15">
        <v>41695</v>
      </c>
      <c r="U3538" s="14">
        <v>1.9359999999999999</v>
      </c>
      <c r="W3538" s="15">
        <v>41695</v>
      </c>
      <c r="X3538" s="14">
        <v>4.851</v>
      </c>
      <c r="Z3538" s="15">
        <v>41695</v>
      </c>
      <c r="AA3538" s="14">
        <v>1.954</v>
      </c>
      <c r="AC3538" s="14">
        <f t="shared" si="407"/>
        <v>2.5460733817395331</v>
      </c>
      <c r="AE3538" s="15">
        <v>41695</v>
      </c>
      <c r="AF3538" s="14">
        <v>2.7023000000000001</v>
      </c>
      <c r="AH3538" s="15">
        <v>41695</v>
      </c>
      <c r="AI3538" s="14">
        <v>2.7439999999999998</v>
      </c>
      <c r="AK3538" s="15">
        <v>41695</v>
      </c>
      <c r="AL3538" s="14">
        <v>1.6850000000000001</v>
      </c>
      <c r="AM3538" s="14">
        <f t="shared" si="402"/>
        <v>0.86107338173953307</v>
      </c>
      <c r="AN3538" s="15">
        <v>41695</v>
      </c>
      <c r="AO3538" s="14">
        <v>2.4900000000000002</v>
      </c>
      <c r="AP3538" s="14">
        <f t="shared" si="403"/>
        <v>0.21229999999999993</v>
      </c>
      <c r="AQ3538" s="15">
        <v>41695</v>
      </c>
      <c r="AR3538" s="14">
        <v>3.2324999999999999</v>
      </c>
      <c r="AS3538" s="14">
        <f t="shared" si="404"/>
        <v>-0.48850000000000016</v>
      </c>
      <c r="AU3538" s="14">
        <f t="shared" si="408"/>
        <v>-3.9000000000000146E-2</v>
      </c>
      <c r="AW3538" s="14">
        <f t="shared" si="405"/>
        <v>1.8639999999999999</v>
      </c>
      <c r="AY3538" s="14">
        <f t="shared" si="406"/>
        <v>1.9009999999999998</v>
      </c>
      <c r="BA3538" s="15">
        <v>41695</v>
      </c>
      <c r="BB3538" s="14">
        <v>190.37540000000001</v>
      </c>
      <c r="BD3538" s="15"/>
    </row>
    <row r="3539" spans="2:56" x14ac:dyDescent="0.2">
      <c r="B3539" s="15">
        <v>41696</v>
      </c>
      <c r="C3539" s="14">
        <v>1.617</v>
      </c>
      <c r="E3539" s="15">
        <v>41696</v>
      </c>
      <c r="F3539" s="14">
        <v>2.198</v>
      </c>
      <c r="H3539" s="15">
        <v>41696</v>
      </c>
      <c r="I3539" s="14">
        <v>3.5350000000000001</v>
      </c>
      <c r="K3539" s="15">
        <v>41696</v>
      </c>
      <c r="L3539" s="14">
        <v>3.5380000000000003</v>
      </c>
      <c r="N3539" s="15">
        <v>41696</v>
      </c>
      <c r="O3539" s="14">
        <v>2.3559999999999999</v>
      </c>
      <c r="Q3539" s="15">
        <v>41696</v>
      </c>
      <c r="R3539" s="14">
        <v>1.8460000000000001</v>
      </c>
      <c r="T3539" s="15">
        <v>41696</v>
      </c>
      <c r="U3539" s="14">
        <v>1.9119999999999999</v>
      </c>
      <c r="W3539" s="15">
        <v>41696</v>
      </c>
      <c r="X3539" s="14">
        <v>4.8460000000000001</v>
      </c>
      <c r="Z3539" s="15">
        <v>41696</v>
      </c>
      <c r="AA3539" s="14">
        <v>1.9119999999999999</v>
      </c>
      <c r="AC3539" s="14">
        <f t="shared" si="407"/>
        <v>2.5152255522941447</v>
      </c>
      <c r="AE3539" s="15">
        <v>41696</v>
      </c>
      <c r="AF3539" s="14">
        <v>2.6654999999999998</v>
      </c>
      <c r="AH3539" s="15">
        <v>41696</v>
      </c>
      <c r="AI3539" s="14">
        <v>2.7250000000000001</v>
      </c>
      <c r="AK3539" s="15">
        <v>41696</v>
      </c>
      <c r="AL3539" s="14">
        <v>1.673</v>
      </c>
      <c r="AM3539" s="14">
        <f t="shared" si="402"/>
        <v>0.84222555229414464</v>
      </c>
      <c r="AN3539" s="15">
        <v>41696</v>
      </c>
      <c r="AO3539" s="14">
        <v>2.4929999999999999</v>
      </c>
      <c r="AP3539" s="14">
        <f t="shared" si="403"/>
        <v>0.17249999999999988</v>
      </c>
      <c r="AQ3539" s="15">
        <v>41696</v>
      </c>
      <c r="AR3539" s="14">
        <v>3.23</v>
      </c>
      <c r="AS3539" s="14">
        <f t="shared" si="404"/>
        <v>-0.50499999999999989</v>
      </c>
      <c r="AU3539" s="14">
        <f t="shared" si="408"/>
        <v>-5.600000000000005E-2</v>
      </c>
      <c r="AW3539" s="14">
        <f t="shared" si="405"/>
        <v>1.8620000000000001</v>
      </c>
      <c r="AY3539" s="14">
        <f t="shared" si="406"/>
        <v>1.8650000000000002</v>
      </c>
      <c r="BA3539" s="15">
        <v>41696</v>
      </c>
      <c r="BB3539" s="14">
        <v>191.7818</v>
      </c>
      <c r="BD3539" s="15"/>
    </row>
    <row r="3540" spans="2:56" x14ac:dyDescent="0.2">
      <c r="B3540" s="15">
        <v>41697</v>
      </c>
      <c r="C3540" s="14">
        <v>1.5620000000000001</v>
      </c>
      <c r="E3540" s="15">
        <v>41697</v>
      </c>
      <c r="F3540" s="14">
        <v>2.125</v>
      </c>
      <c r="H3540" s="15">
        <v>41697</v>
      </c>
      <c r="I3540" s="14">
        <v>3.492</v>
      </c>
      <c r="K3540" s="15">
        <v>41697</v>
      </c>
      <c r="L3540" s="14">
        <v>3.46</v>
      </c>
      <c r="N3540" s="15">
        <v>41697</v>
      </c>
      <c r="O3540" s="14">
        <v>2.2800000000000002</v>
      </c>
      <c r="Q3540" s="15">
        <v>41697</v>
      </c>
      <c r="R3540" s="14">
        <v>1.7850000000000001</v>
      </c>
      <c r="T3540" s="15">
        <v>41697</v>
      </c>
      <c r="U3540" s="14">
        <v>1.857</v>
      </c>
      <c r="W3540" s="15">
        <v>41697</v>
      </c>
      <c r="X3540" s="14">
        <v>4.8100000000000005</v>
      </c>
      <c r="Z3540" s="15">
        <v>41697</v>
      </c>
      <c r="AA3540" s="14">
        <v>1.855</v>
      </c>
      <c r="AC3540" s="14">
        <f t="shared" si="407"/>
        <v>2.4528499922756066</v>
      </c>
      <c r="AE3540" s="15">
        <v>41697</v>
      </c>
      <c r="AF3540" s="14">
        <v>2.6387</v>
      </c>
      <c r="AH3540" s="15">
        <v>41697</v>
      </c>
      <c r="AI3540" s="14">
        <v>2.6760000000000002</v>
      </c>
      <c r="AK3540" s="15">
        <v>41697</v>
      </c>
      <c r="AL3540" s="14">
        <v>1.673</v>
      </c>
      <c r="AM3540" s="14">
        <f t="shared" si="402"/>
        <v>0.77984999227560658</v>
      </c>
      <c r="AN3540" s="15">
        <v>41697</v>
      </c>
      <c r="AO3540" s="14">
        <v>2.48</v>
      </c>
      <c r="AP3540" s="14">
        <f t="shared" si="403"/>
        <v>0.15870000000000006</v>
      </c>
      <c r="AQ3540" s="15">
        <v>41697</v>
      </c>
      <c r="AR3540" s="14">
        <v>3.2174999999999998</v>
      </c>
      <c r="AS3540" s="14">
        <f t="shared" si="404"/>
        <v>-0.54149999999999965</v>
      </c>
      <c r="AU3540" s="14">
        <f t="shared" si="408"/>
        <v>-0.11099999999999999</v>
      </c>
      <c r="AW3540" s="14">
        <f t="shared" si="405"/>
        <v>1.819</v>
      </c>
      <c r="AY3540" s="14">
        <f t="shared" si="406"/>
        <v>1.7869999999999999</v>
      </c>
      <c r="BA3540" s="15">
        <v>41697</v>
      </c>
      <c r="BB3540" s="14">
        <v>192.98740000000001</v>
      </c>
      <c r="BD3540" s="15"/>
    </row>
    <row r="3541" spans="2:56" x14ac:dyDescent="0.2">
      <c r="B3541" s="15">
        <v>41698</v>
      </c>
      <c r="C3541" s="14">
        <v>1.6240000000000001</v>
      </c>
      <c r="E3541" s="15">
        <v>41698</v>
      </c>
      <c r="F3541" s="14">
        <v>2.1949999999999998</v>
      </c>
      <c r="H3541" s="15">
        <v>41698</v>
      </c>
      <c r="I3541" s="14">
        <v>3.5089999999999999</v>
      </c>
      <c r="K3541" s="15">
        <v>41698</v>
      </c>
      <c r="L3541" s="14">
        <v>3.4790000000000001</v>
      </c>
      <c r="N3541" s="15">
        <v>41698</v>
      </c>
      <c r="O3541" s="14">
        <v>2.3340000000000001</v>
      </c>
      <c r="Q3541" s="15">
        <v>41698</v>
      </c>
      <c r="R3541" s="14">
        <v>1.851</v>
      </c>
      <c r="T3541" s="15">
        <v>41698</v>
      </c>
      <c r="U3541" s="14">
        <v>1.9279999999999999</v>
      </c>
      <c r="W3541" s="15">
        <v>41698</v>
      </c>
      <c r="X3541" s="14">
        <v>4.8499999999999996</v>
      </c>
      <c r="Z3541" s="15">
        <v>41698</v>
      </c>
      <c r="AA3541" s="14">
        <v>1.92</v>
      </c>
      <c r="AC3541" s="14">
        <f t="shared" si="407"/>
        <v>2.5019592152016066</v>
      </c>
      <c r="AE3541" s="15">
        <v>41698</v>
      </c>
      <c r="AF3541" s="14">
        <v>2.6475999999999997</v>
      </c>
      <c r="AH3541" s="15">
        <v>41698</v>
      </c>
      <c r="AI3541" s="14">
        <v>2.7189999999999999</v>
      </c>
      <c r="AK3541" s="15">
        <v>41698</v>
      </c>
      <c r="AL3541" s="14">
        <v>1.6850000000000001</v>
      </c>
      <c r="AM3541" s="14">
        <f t="shared" si="402"/>
        <v>0.81695921520160653</v>
      </c>
      <c r="AN3541" s="15">
        <v>41698</v>
      </c>
      <c r="AO3541" s="14">
        <v>2.4876</v>
      </c>
      <c r="AP3541" s="14">
        <f t="shared" si="403"/>
        <v>0.1599999999999997</v>
      </c>
      <c r="AQ3541" s="15">
        <v>41698</v>
      </c>
      <c r="AR3541" s="14">
        <v>3.2475000000000001</v>
      </c>
      <c r="AS3541" s="14">
        <f t="shared" si="404"/>
        <v>-0.52850000000000019</v>
      </c>
      <c r="AU3541" s="14">
        <f t="shared" si="408"/>
        <v>-6.0999999999999943E-2</v>
      </c>
      <c r="AW3541" s="14">
        <f t="shared" si="405"/>
        <v>1.8239999999999998</v>
      </c>
      <c r="AY3541" s="14">
        <f t="shared" si="406"/>
        <v>1.794</v>
      </c>
      <c r="BA3541" s="15">
        <v>41698</v>
      </c>
      <c r="BB3541" s="14">
        <v>188.43340000000001</v>
      </c>
      <c r="BD3541" s="15"/>
    </row>
    <row r="3542" spans="2:56" x14ac:dyDescent="0.2">
      <c r="B3542" s="15">
        <v>41699</v>
      </c>
      <c r="C3542" s="14">
        <v>1.6240000000000001</v>
      </c>
      <c r="E3542" s="15">
        <v>41699</v>
      </c>
      <c r="F3542" s="14">
        <v>2.1949999999999998</v>
      </c>
      <c r="H3542" s="15">
        <v>41699</v>
      </c>
      <c r="I3542" s="14">
        <v>3.5089999999999999</v>
      </c>
      <c r="K3542" s="15">
        <v>41699</v>
      </c>
      <c r="L3542" s="14">
        <v>3.4790000000000001</v>
      </c>
      <c r="N3542" s="15">
        <v>41699</v>
      </c>
      <c r="O3542" s="14">
        <v>2.3340000000000001</v>
      </c>
      <c r="Q3542" s="15">
        <v>41699</v>
      </c>
      <c r="R3542" s="14">
        <v>1.851</v>
      </c>
      <c r="T3542" s="15">
        <v>41699</v>
      </c>
      <c r="U3542" s="14">
        <v>1.9279999999999999</v>
      </c>
      <c r="W3542" s="15">
        <v>41699</v>
      </c>
      <c r="X3542" s="14">
        <v>4.8499999999999996</v>
      </c>
      <c r="Z3542" s="15">
        <v>41699</v>
      </c>
      <c r="AA3542" s="14">
        <v>1.92</v>
      </c>
      <c r="AC3542" s="14">
        <f t="shared" si="407"/>
        <v>2.5019592152016066</v>
      </c>
      <c r="AE3542" s="15">
        <v>41699</v>
      </c>
      <c r="AF3542" s="14">
        <v>2.6475999999999997</v>
      </c>
      <c r="AH3542" s="15">
        <v>41699</v>
      </c>
      <c r="AI3542" s="14">
        <v>2.7189999999999999</v>
      </c>
      <c r="AK3542" s="15">
        <v>41699</v>
      </c>
      <c r="AL3542" s="14">
        <v>1.6850000000000001</v>
      </c>
      <c r="AM3542" s="14">
        <f t="shared" si="402"/>
        <v>0.81695921520160653</v>
      </c>
      <c r="AN3542" s="15">
        <v>41699</v>
      </c>
      <c r="AO3542" s="14">
        <v>2.4876</v>
      </c>
      <c r="AP3542" s="14">
        <f t="shared" si="403"/>
        <v>0.1599999999999997</v>
      </c>
      <c r="AQ3542" s="15">
        <v>41699</v>
      </c>
      <c r="AR3542" s="14">
        <v>3.2475000000000001</v>
      </c>
      <c r="AS3542" s="14">
        <f t="shared" si="404"/>
        <v>-0.52850000000000019</v>
      </c>
      <c r="AU3542" s="14">
        <f t="shared" si="408"/>
        <v>-6.0999999999999943E-2</v>
      </c>
      <c r="AW3542" s="14">
        <f t="shared" si="405"/>
        <v>1.8239999999999998</v>
      </c>
      <c r="AY3542" s="14">
        <f t="shared" si="406"/>
        <v>1.794</v>
      </c>
      <c r="BA3542" s="15">
        <v>41699</v>
      </c>
      <c r="BB3542" s="14">
        <v>188.43340000000001</v>
      </c>
      <c r="BD3542" s="15"/>
    </row>
    <row r="3543" spans="2:56" x14ac:dyDescent="0.2">
      <c r="B3543" s="15">
        <v>41700</v>
      </c>
      <c r="C3543" s="14">
        <v>1.6240000000000001</v>
      </c>
      <c r="E3543" s="15">
        <v>41700</v>
      </c>
      <c r="F3543" s="14">
        <v>2.1949999999999998</v>
      </c>
      <c r="H3543" s="15">
        <v>41700</v>
      </c>
      <c r="I3543" s="14">
        <v>3.5089999999999999</v>
      </c>
      <c r="K3543" s="15">
        <v>41700</v>
      </c>
      <c r="L3543" s="14">
        <v>3.4790000000000001</v>
      </c>
      <c r="N3543" s="15">
        <v>41700</v>
      </c>
      <c r="O3543" s="14">
        <v>2.3340000000000001</v>
      </c>
      <c r="Q3543" s="15">
        <v>41700</v>
      </c>
      <c r="R3543" s="14">
        <v>1.851</v>
      </c>
      <c r="T3543" s="15">
        <v>41700</v>
      </c>
      <c r="U3543" s="14">
        <v>1.9279999999999999</v>
      </c>
      <c r="W3543" s="15">
        <v>41700</v>
      </c>
      <c r="X3543" s="14">
        <v>4.8499999999999996</v>
      </c>
      <c r="Z3543" s="15">
        <v>41700</v>
      </c>
      <c r="AA3543" s="14">
        <v>1.92</v>
      </c>
      <c r="AC3543" s="14">
        <f t="shared" si="407"/>
        <v>2.5019592152016066</v>
      </c>
      <c r="AE3543" s="15">
        <v>41700</v>
      </c>
      <c r="AF3543" s="14">
        <v>2.6475999999999997</v>
      </c>
      <c r="AH3543" s="15">
        <v>41700</v>
      </c>
      <c r="AI3543" s="14">
        <v>2.7189999999999999</v>
      </c>
      <c r="AK3543" s="15">
        <v>41700</v>
      </c>
      <c r="AL3543" s="14">
        <v>1.6850000000000001</v>
      </c>
      <c r="AM3543" s="14">
        <f t="shared" si="402"/>
        <v>0.81695921520160653</v>
      </c>
      <c r="AN3543" s="15">
        <v>41700</v>
      </c>
      <c r="AO3543" s="14">
        <v>2.4876</v>
      </c>
      <c r="AP3543" s="14">
        <f t="shared" si="403"/>
        <v>0.1599999999999997</v>
      </c>
      <c r="AQ3543" s="15">
        <v>41700</v>
      </c>
      <c r="AR3543" s="14">
        <v>3.2475000000000001</v>
      </c>
      <c r="AS3543" s="14">
        <f t="shared" si="404"/>
        <v>-0.52850000000000019</v>
      </c>
      <c r="AU3543" s="14">
        <f t="shared" si="408"/>
        <v>-6.0999999999999943E-2</v>
      </c>
      <c r="AW3543" s="14">
        <f t="shared" si="405"/>
        <v>1.8239999999999998</v>
      </c>
      <c r="AY3543" s="14">
        <f t="shared" si="406"/>
        <v>1.794</v>
      </c>
      <c r="BA3543" s="15">
        <v>41700</v>
      </c>
      <c r="BB3543" s="14">
        <v>188.43340000000001</v>
      </c>
    </row>
    <row r="3544" spans="2:56" x14ac:dyDescent="0.2">
      <c r="B3544" s="15">
        <v>41701</v>
      </c>
      <c r="C3544" s="14">
        <v>1.5510000000000002</v>
      </c>
      <c r="E3544" s="15">
        <v>41701</v>
      </c>
      <c r="F3544" s="14">
        <v>2.1349999999999998</v>
      </c>
      <c r="H3544" s="15">
        <v>41701</v>
      </c>
      <c r="I3544" s="14">
        <v>3.5030000000000001</v>
      </c>
      <c r="K3544" s="15">
        <v>41701</v>
      </c>
      <c r="L3544" s="14">
        <v>3.4540000000000002</v>
      </c>
      <c r="N3544" s="15">
        <v>41701</v>
      </c>
      <c r="O3544" s="14">
        <v>2.2599999999999998</v>
      </c>
      <c r="Q3544" s="15">
        <v>41701</v>
      </c>
      <c r="R3544" s="14">
        <v>1.79</v>
      </c>
      <c r="T3544" s="15">
        <v>41701</v>
      </c>
      <c r="U3544" s="14">
        <v>1.847</v>
      </c>
      <c r="W3544" s="15">
        <v>41701</v>
      </c>
      <c r="X3544" s="14">
        <v>4.875</v>
      </c>
      <c r="Z3544" s="15">
        <v>41701</v>
      </c>
      <c r="AA3544" s="14">
        <v>1.8559999999999999</v>
      </c>
      <c r="AC3544" s="14">
        <f t="shared" si="407"/>
        <v>2.4533526958133782</v>
      </c>
      <c r="AE3544" s="15">
        <v>41701</v>
      </c>
      <c r="AF3544" s="14">
        <v>2.6012</v>
      </c>
      <c r="AH3544" s="15">
        <v>41701</v>
      </c>
      <c r="AI3544" s="14">
        <v>2.645</v>
      </c>
      <c r="AK3544" s="15">
        <v>41701</v>
      </c>
      <c r="AL3544" s="14">
        <v>1.6919999999999999</v>
      </c>
      <c r="AM3544" s="14">
        <f t="shared" si="402"/>
        <v>0.76135269581337828</v>
      </c>
      <c r="AN3544" s="15">
        <v>41701</v>
      </c>
      <c r="AO3544" s="14">
        <v>2.4900000000000002</v>
      </c>
      <c r="AP3544" s="14">
        <f t="shared" si="403"/>
        <v>0.11119999999999974</v>
      </c>
      <c r="AQ3544" s="15">
        <v>41701</v>
      </c>
      <c r="AR3544" s="14">
        <v>3.2374999999999998</v>
      </c>
      <c r="AS3544" s="14">
        <f t="shared" si="404"/>
        <v>-0.5924999999999998</v>
      </c>
      <c r="AU3544" s="14">
        <f t="shared" si="408"/>
        <v>-0.14099999999999979</v>
      </c>
      <c r="AW3544" s="14">
        <f t="shared" si="405"/>
        <v>1.8110000000000002</v>
      </c>
      <c r="AY3544" s="14">
        <f t="shared" si="406"/>
        <v>1.7620000000000002</v>
      </c>
      <c r="BA3544" s="15">
        <v>41701</v>
      </c>
      <c r="BB3544" s="14">
        <v>195.16890000000001</v>
      </c>
    </row>
    <row r="3545" spans="2:56" x14ac:dyDescent="0.2">
      <c r="B3545" s="15">
        <v>41702</v>
      </c>
      <c r="C3545" s="14">
        <v>1.5979999999999999</v>
      </c>
      <c r="E3545" s="15">
        <v>41702</v>
      </c>
      <c r="F3545" s="14">
        <v>2.1709999999999998</v>
      </c>
      <c r="H3545" s="15">
        <v>41702</v>
      </c>
      <c r="I3545" s="14">
        <v>3.44</v>
      </c>
      <c r="K3545" s="15">
        <v>41702</v>
      </c>
      <c r="L3545" s="14">
        <v>3.423</v>
      </c>
      <c r="N3545" s="15">
        <v>41702</v>
      </c>
      <c r="O3545" s="14">
        <v>2.2839999999999998</v>
      </c>
      <c r="Q3545" s="15">
        <v>41702</v>
      </c>
      <c r="R3545" s="14">
        <v>1.8279999999999998</v>
      </c>
      <c r="T3545" s="15">
        <v>41702</v>
      </c>
      <c r="U3545" s="14">
        <v>1.885</v>
      </c>
      <c r="W3545" s="15">
        <v>41702</v>
      </c>
      <c r="X3545" s="14">
        <v>4.8339999999999996</v>
      </c>
      <c r="Z3545" s="15">
        <v>41702</v>
      </c>
      <c r="AA3545" s="14">
        <v>1.9060000000000001</v>
      </c>
      <c r="AC3545" s="14">
        <f t="shared" si="407"/>
        <v>2.4640747721303877</v>
      </c>
      <c r="AE3545" s="15">
        <v>41702</v>
      </c>
      <c r="AF3545" s="14">
        <v>2.6977000000000002</v>
      </c>
      <c r="AH3545" s="15">
        <v>41702</v>
      </c>
      <c r="AI3545" s="14">
        <v>2.6970000000000001</v>
      </c>
      <c r="AK3545" s="15">
        <v>41702</v>
      </c>
      <c r="AL3545" s="14">
        <v>1.6879999999999999</v>
      </c>
      <c r="AM3545" s="14">
        <f t="shared" si="402"/>
        <v>0.77607477213038778</v>
      </c>
      <c r="AN3545" s="15">
        <v>41702</v>
      </c>
      <c r="AO3545" s="14">
        <v>2.5009999999999999</v>
      </c>
      <c r="AP3545" s="14">
        <f t="shared" si="403"/>
        <v>0.19670000000000032</v>
      </c>
      <c r="AQ3545" s="15">
        <v>41702</v>
      </c>
      <c r="AR3545" s="14">
        <v>3.2675000000000001</v>
      </c>
      <c r="AS3545" s="14">
        <f t="shared" si="404"/>
        <v>-0.57050000000000001</v>
      </c>
      <c r="AU3545" s="14">
        <f t="shared" si="408"/>
        <v>-9.000000000000008E-2</v>
      </c>
      <c r="AW3545" s="14">
        <f t="shared" si="405"/>
        <v>1.752</v>
      </c>
      <c r="AY3545" s="14">
        <f t="shared" si="406"/>
        <v>1.7350000000000001</v>
      </c>
      <c r="BA3545" s="15">
        <v>41702</v>
      </c>
      <c r="BB3545" s="14">
        <v>184.209</v>
      </c>
    </row>
    <row r="3546" spans="2:56" x14ac:dyDescent="0.2">
      <c r="B3546" s="15">
        <v>41703</v>
      </c>
      <c r="C3546" s="14">
        <v>1.605</v>
      </c>
      <c r="E3546" s="15">
        <v>41703</v>
      </c>
      <c r="F3546" s="14">
        <v>2.1709999999999998</v>
      </c>
      <c r="H3546" s="15">
        <v>41703</v>
      </c>
      <c r="I3546" s="14">
        <v>3.3609999999999998</v>
      </c>
      <c r="K3546" s="15">
        <v>41703</v>
      </c>
      <c r="L3546" s="14">
        <v>3.3769999999999998</v>
      </c>
      <c r="N3546" s="15">
        <v>41703</v>
      </c>
      <c r="O3546" s="14">
        <v>2.286</v>
      </c>
      <c r="Q3546" s="15">
        <v>41703</v>
      </c>
      <c r="R3546" s="14">
        <v>1.825</v>
      </c>
      <c r="T3546" s="15">
        <v>41703</v>
      </c>
      <c r="U3546" s="14">
        <v>1.885</v>
      </c>
      <c r="W3546" s="15">
        <v>41703</v>
      </c>
      <c r="X3546" s="14">
        <v>4.7050000000000001</v>
      </c>
      <c r="Z3546" s="15">
        <v>41703</v>
      </c>
      <c r="AA3546" s="14">
        <v>1.9119999999999999</v>
      </c>
      <c r="AC3546" s="14">
        <f t="shared" si="407"/>
        <v>2.4430225552294145</v>
      </c>
      <c r="AE3546" s="15">
        <v>41703</v>
      </c>
      <c r="AF3546" s="14">
        <v>2.7048000000000001</v>
      </c>
      <c r="AH3546" s="15">
        <v>41703</v>
      </c>
      <c r="AI3546" s="14">
        <v>2.7189999999999999</v>
      </c>
      <c r="AK3546" s="15">
        <v>41703</v>
      </c>
      <c r="AL3546" s="14">
        <v>1.69</v>
      </c>
      <c r="AM3546" s="14">
        <f t="shared" si="402"/>
        <v>0.75302255522941453</v>
      </c>
      <c r="AN3546" s="15">
        <v>41703</v>
      </c>
      <c r="AO3546" s="14">
        <v>2.5070000000000001</v>
      </c>
      <c r="AP3546" s="14">
        <f t="shared" si="403"/>
        <v>0.19779999999999998</v>
      </c>
      <c r="AQ3546" s="15">
        <v>41703</v>
      </c>
      <c r="AR3546" s="14">
        <v>3.2850000000000001</v>
      </c>
      <c r="AS3546" s="14">
        <f t="shared" si="404"/>
        <v>-0.56600000000000028</v>
      </c>
      <c r="AU3546" s="14">
        <f t="shared" si="408"/>
        <v>-8.4999999999999964E-2</v>
      </c>
      <c r="AW3546" s="14">
        <f t="shared" si="405"/>
        <v>1.6709999999999998</v>
      </c>
      <c r="AY3546" s="14">
        <f t="shared" si="406"/>
        <v>1.6869999999999998</v>
      </c>
      <c r="BA3546" s="15">
        <v>41703</v>
      </c>
      <c r="BB3546" s="14">
        <v>175.60390000000001</v>
      </c>
    </row>
    <row r="3547" spans="2:56" x14ac:dyDescent="0.2">
      <c r="B3547" s="15">
        <v>41704</v>
      </c>
      <c r="C3547" s="14">
        <v>1.647</v>
      </c>
      <c r="E3547" s="15">
        <v>41704</v>
      </c>
      <c r="F3547" s="14">
        <v>2.2170000000000001</v>
      </c>
      <c r="H3547" s="15">
        <v>41704</v>
      </c>
      <c r="I3547" s="14">
        <v>3.4039999999999999</v>
      </c>
      <c r="K3547" s="15">
        <v>41704</v>
      </c>
      <c r="L3547" s="14">
        <v>3.4420000000000002</v>
      </c>
      <c r="N3547" s="15">
        <v>41704</v>
      </c>
      <c r="O3547" s="14">
        <v>2.3410000000000002</v>
      </c>
      <c r="Q3547" s="15">
        <v>41704</v>
      </c>
      <c r="R3547" s="14">
        <v>1.875</v>
      </c>
      <c r="T3547" s="15">
        <v>41704</v>
      </c>
      <c r="U3547" s="14">
        <v>1.9319999999999999</v>
      </c>
      <c r="W3547" s="15">
        <v>41704</v>
      </c>
      <c r="X3547" s="14">
        <v>4.6879999999999997</v>
      </c>
      <c r="Z3547" s="15">
        <v>41704</v>
      </c>
      <c r="AA3547" s="14">
        <v>1.96</v>
      </c>
      <c r="AC3547" s="14">
        <f t="shared" si="407"/>
        <v>2.4900804881816776</v>
      </c>
      <c r="AE3547" s="15">
        <v>41704</v>
      </c>
      <c r="AF3547" s="14">
        <v>2.7372999999999998</v>
      </c>
      <c r="AH3547" s="15">
        <v>41704</v>
      </c>
      <c r="AI3547" s="14">
        <v>2.7669999999999999</v>
      </c>
      <c r="AK3547" s="15">
        <v>41704</v>
      </c>
      <c r="AL3547" s="14">
        <v>1.6800000000000002</v>
      </c>
      <c r="AM3547" s="14">
        <f t="shared" si="402"/>
        <v>0.81008048818167744</v>
      </c>
      <c r="AN3547" s="15">
        <v>41704</v>
      </c>
      <c r="AO3547" s="14">
        <v>2.5300000000000002</v>
      </c>
      <c r="AP3547" s="14">
        <f t="shared" si="403"/>
        <v>0.2072999999999996</v>
      </c>
      <c r="AQ3547" s="15">
        <v>41704</v>
      </c>
      <c r="AR3547" s="14">
        <v>3.2800000000000002</v>
      </c>
      <c r="AS3547" s="14">
        <f t="shared" si="404"/>
        <v>-0.51300000000000034</v>
      </c>
      <c r="AU3547" s="14">
        <f t="shared" si="408"/>
        <v>-3.300000000000014E-2</v>
      </c>
      <c r="AW3547" s="14">
        <f t="shared" si="405"/>
        <v>1.7239999999999998</v>
      </c>
      <c r="AY3547" s="14">
        <f t="shared" si="406"/>
        <v>1.762</v>
      </c>
      <c r="BA3547" s="15">
        <v>41704</v>
      </c>
      <c r="BB3547" s="14">
        <v>175.67760000000001</v>
      </c>
    </row>
    <row r="3548" spans="2:56" x14ac:dyDescent="0.2">
      <c r="B3548" s="15">
        <v>41705</v>
      </c>
      <c r="C3548" s="14">
        <v>1.653</v>
      </c>
      <c r="E3548" s="15">
        <v>41705</v>
      </c>
      <c r="F3548" s="14">
        <v>2.2149999999999999</v>
      </c>
      <c r="H3548" s="15">
        <v>41705</v>
      </c>
      <c r="I3548" s="14">
        <v>3.363</v>
      </c>
      <c r="K3548" s="15">
        <v>41705</v>
      </c>
      <c r="L3548" s="14">
        <v>3.4220000000000002</v>
      </c>
      <c r="N3548" s="15">
        <v>41705</v>
      </c>
      <c r="O3548" s="14">
        <v>2.3449999999999998</v>
      </c>
      <c r="Q3548" s="15">
        <v>41705</v>
      </c>
      <c r="R3548" s="14">
        <v>1.871</v>
      </c>
      <c r="T3548" s="15">
        <v>41705</v>
      </c>
      <c r="U3548" s="14">
        <v>1.931</v>
      </c>
      <c r="W3548" s="15">
        <v>41705</v>
      </c>
      <c r="X3548" s="14">
        <v>4.577</v>
      </c>
      <c r="Z3548" s="15">
        <v>41705</v>
      </c>
      <c r="AA3548" s="14">
        <v>1.952</v>
      </c>
      <c r="AC3548" s="14">
        <f t="shared" si="407"/>
        <v>2.4786443689170397</v>
      </c>
      <c r="AE3548" s="15">
        <v>41705</v>
      </c>
      <c r="AF3548" s="14">
        <v>2.7879</v>
      </c>
      <c r="AH3548" s="15">
        <v>41705</v>
      </c>
      <c r="AI3548" s="14">
        <v>2.794</v>
      </c>
      <c r="AK3548" s="15">
        <v>41705</v>
      </c>
      <c r="AL3548" s="14">
        <v>1.6890000000000001</v>
      </c>
      <c r="AM3548" s="14">
        <f t="shared" si="402"/>
        <v>0.7896443689170396</v>
      </c>
      <c r="AN3548" s="15">
        <v>41705</v>
      </c>
      <c r="AO3548" s="14">
        <v>2.5253999999999999</v>
      </c>
      <c r="AP3548" s="14">
        <f t="shared" si="403"/>
        <v>0.26250000000000018</v>
      </c>
      <c r="AQ3548" s="15">
        <v>41705</v>
      </c>
      <c r="AR3548" s="14">
        <v>3.2774999999999999</v>
      </c>
      <c r="AS3548" s="14">
        <f t="shared" si="404"/>
        <v>-0.48349999999999982</v>
      </c>
      <c r="AU3548" s="14">
        <f t="shared" si="408"/>
        <v>-3.6000000000000032E-2</v>
      </c>
      <c r="AW3548" s="14">
        <f t="shared" si="405"/>
        <v>1.6739999999999999</v>
      </c>
      <c r="AY3548" s="14">
        <f t="shared" si="406"/>
        <v>1.7330000000000001</v>
      </c>
      <c r="BA3548" s="15">
        <v>41705</v>
      </c>
      <c r="BB3548" s="14">
        <v>171.0172</v>
      </c>
    </row>
    <row r="3549" spans="2:56" x14ac:dyDescent="0.2">
      <c r="B3549" s="15">
        <v>41706</v>
      </c>
      <c r="C3549" s="14">
        <v>1.653</v>
      </c>
      <c r="E3549" s="15">
        <v>41706</v>
      </c>
      <c r="F3549" s="14">
        <v>2.2149999999999999</v>
      </c>
      <c r="H3549" s="15">
        <v>41706</v>
      </c>
      <c r="I3549" s="14">
        <v>3.363</v>
      </c>
      <c r="K3549" s="15">
        <v>41706</v>
      </c>
      <c r="L3549" s="14">
        <v>3.4220000000000002</v>
      </c>
      <c r="N3549" s="15">
        <v>41706</v>
      </c>
      <c r="O3549" s="14">
        <v>2.3449999999999998</v>
      </c>
      <c r="Q3549" s="15">
        <v>41706</v>
      </c>
      <c r="R3549" s="14">
        <v>1.871</v>
      </c>
      <c r="T3549" s="15">
        <v>41706</v>
      </c>
      <c r="U3549" s="14">
        <v>1.931</v>
      </c>
      <c r="W3549" s="15">
        <v>41706</v>
      </c>
      <c r="X3549" s="14">
        <v>4.577</v>
      </c>
      <c r="Z3549" s="15">
        <v>41706</v>
      </c>
      <c r="AA3549" s="14">
        <v>1.952</v>
      </c>
      <c r="AC3549" s="14">
        <f t="shared" si="407"/>
        <v>2.4786443689170397</v>
      </c>
      <c r="AE3549" s="15">
        <v>41706</v>
      </c>
      <c r="AF3549" s="14">
        <v>2.7879</v>
      </c>
      <c r="AH3549" s="15">
        <v>41706</v>
      </c>
      <c r="AI3549" s="14">
        <v>2.794</v>
      </c>
      <c r="AK3549" s="15">
        <v>41706</v>
      </c>
      <c r="AL3549" s="14">
        <v>1.6890000000000001</v>
      </c>
      <c r="AM3549" s="14">
        <f t="shared" si="402"/>
        <v>0.7896443689170396</v>
      </c>
      <c r="AN3549" s="15">
        <v>41706</v>
      </c>
      <c r="AO3549" s="14">
        <v>2.5253999999999999</v>
      </c>
      <c r="AP3549" s="14">
        <f t="shared" si="403"/>
        <v>0.26250000000000018</v>
      </c>
      <c r="AQ3549" s="15">
        <v>41706</v>
      </c>
      <c r="AR3549" s="14">
        <v>3.2774999999999999</v>
      </c>
      <c r="AS3549" s="14">
        <f t="shared" si="404"/>
        <v>-0.48349999999999982</v>
      </c>
      <c r="AU3549" s="14">
        <f t="shared" si="408"/>
        <v>-3.6000000000000032E-2</v>
      </c>
      <c r="AW3549" s="14">
        <f t="shared" si="405"/>
        <v>1.6739999999999999</v>
      </c>
      <c r="AY3549" s="14">
        <f t="shared" si="406"/>
        <v>1.7330000000000001</v>
      </c>
      <c r="BA3549" s="15">
        <v>41706</v>
      </c>
      <c r="BB3549" s="14">
        <v>171.0172</v>
      </c>
    </row>
    <row r="3550" spans="2:56" x14ac:dyDescent="0.2">
      <c r="B3550" s="15">
        <v>41707</v>
      </c>
      <c r="C3550" s="14">
        <v>1.653</v>
      </c>
      <c r="E3550" s="15">
        <v>41707</v>
      </c>
      <c r="F3550" s="14">
        <v>2.2149999999999999</v>
      </c>
      <c r="H3550" s="15">
        <v>41707</v>
      </c>
      <c r="I3550" s="14">
        <v>3.363</v>
      </c>
      <c r="K3550" s="15">
        <v>41707</v>
      </c>
      <c r="L3550" s="14">
        <v>3.4220000000000002</v>
      </c>
      <c r="N3550" s="15">
        <v>41707</v>
      </c>
      <c r="O3550" s="14">
        <v>2.3449999999999998</v>
      </c>
      <c r="Q3550" s="15">
        <v>41707</v>
      </c>
      <c r="R3550" s="14">
        <v>1.871</v>
      </c>
      <c r="T3550" s="15">
        <v>41707</v>
      </c>
      <c r="U3550" s="14">
        <v>1.931</v>
      </c>
      <c r="W3550" s="15">
        <v>41707</v>
      </c>
      <c r="X3550" s="14">
        <v>4.577</v>
      </c>
      <c r="Z3550" s="15">
        <v>41707</v>
      </c>
      <c r="AA3550" s="14">
        <v>1.952</v>
      </c>
      <c r="AC3550" s="14">
        <f t="shared" si="407"/>
        <v>2.4786443689170397</v>
      </c>
      <c r="AE3550" s="15">
        <v>41707</v>
      </c>
      <c r="AF3550" s="14">
        <v>2.7879</v>
      </c>
      <c r="AH3550" s="15">
        <v>41707</v>
      </c>
      <c r="AI3550" s="14">
        <v>2.794</v>
      </c>
      <c r="AK3550" s="15">
        <v>41707</v>
      </c>
      <c r="AL3550" s="14">
        <v>1.6890000000000001</v>
      </c>
      <c r="AM3550" s="14">
        <f t="shared" si="402"/>
        <v>0.7896443689170396</v>
      </c>
      <c r="AN3550" s="15">
        <v>41707</v>
      </c>
      <c r="AO3550" s="14">
        <v>2.5253999999999999</v>
      </c>
      <c r="AP3550" s="14">
        <f t="shared" si="403"/>
        <v>0.26250000000000018</v>
      </c>
      <c r="AQ3550" s="15">
        <v>41707</v>
      </c>
      <c r="AR3550" s="14">
        <v>3.2774999999999999</v>
      </c>
      <c r="AS3550" s="14">
        <f t="shared" si="404"/>
        <v>-0.48349999999999982</v>
      </c>
      <c r="AU3550" s="14">
        <f t="shared" si="408"/>
        <v>-3.6000000000000032E-2</v>
      </c>
      <c r="AW3550" s="14">
        <f t="shared" si="405"/>
        <v>1.6739999999999999</v>
      </c>
      <c r="AY3550" s="14">
        <f t="shared" si="406"/>
        <v>1.7330000000000001</v>
      </c>
      <c r="BA3550" s="15">
        <v>41707</v>
      </c>
      <c r="BB3550" s="14">
        <v>171.0172</v>
      </c>
    </row>
    <row r="3551" spans="2:56" x14ac:dyDescent="0.2">
      <c r="B3551" s="15">
        <v>41708</v>
      </c>
      <c r="C3551" s="14">
        <v>1.625</v>
      </c>
      <c r="E3551" s="15">
        <v>41708</v>
      </c>
      <c r="F3551" s="14">
        <v>2.2000000000000002</v>
      </c>
      <c r="H3551" s="15">
        <v>41708</v>
      </c>
      <c r="I3551" s="14">
        <v>3.3039999999999998</v>
      </c>
      <c r="K3551" s="15">
        <v>41708</v>
      </c>
      <c r="L3551" s="14">
        <v>3.3689999999999998</v>
      </c>
      <c r="N3551" s="15">
        <v>41708</v>
      </c>
      <c r="O3551" s="14">
        <v>2.3380000000000001</v>
      </c>
      <c r="Q3551" s="15">
        <v>41708</v>
      </c>
      <c r="R3551" s="14">
        <v>1.849</v>
      </c>
      <c r="T3551" s="15">
        <v>41708</v>
      </c>
      <c r="U3551" s="14">
        <v>1.913</v>
      </c>
      <c r="W3551" s="15">
        <v>41708</v>
      </c>
      <c r="X3551" s="14">
        <v>4.4509999999999996</v>
      </c>
      <c r="Z3551" s="15">
        <v>41708</v>
      </c>
      <c r="AA3551" s="14">
        <v>1.9279999999999999</v>
      </c>
      <c r="AC3551" s="14">
        <f t="shared" si="407"/>
        <v>2.4434200525258762</v>
      </c>
      <c r="AE3551" s="15">
        <v>41708</v>
      </c>
      <c r="AF3551" s="14">
        <v>2.7770000000000001</v>
      </c>
      <c r="AH3551" s="15">
        <v>41708</v>
      </c>
      <c r="AI3551" s="14">
        <v>2.7960000000000003</v>
      </c>
      <c r="AK3551" s="15">
        <v>41708</v>
      </c>
      <c r="AL3551" s="14">
        <v>1.655</v>
      </c>
      <c r="AM3551" s="14">
        <f t="shared" si="402"/>
        <v>0.78842005252587621</v>
      </c>
      <c r="AN3551" s="15">
        <v>41708</v>
      </c>
      <c r="AO3551" s="14">
        <v>2.528</v>
      </c>
      <c r="AP3551" s="14">
        <f t="shared" si="403"/>
        <v>0.24900000000000011</v>
      </c>
      <c r="AQ3551" s="15">
        <v>41708</v>
      </c>
      <c r="AR3551" s="14">
        <v>3.2749999999999999</v>
      </c>
      <c r="AS3551" s="14">
        <f t="shared" si="404"/>
        <v>-0.47899999999999965</v>
      </c>
      <c r="AU3551" s="14">
        <f t="shared" si="408"/>
        <v>-3.0000000000000027E-2</v>
      </c>
      <c r="AW3551" s="14">
        <f t="shared" si="405"/>
        <v>1.6489999999999998</v>
      </c>
      <c r="AY3551" s="14">
        <f t="shared" si="406"/>
        <v>1.7139999999999997</v>
      </c>
      <c r="BA3551" s="15">
        <v>41708</v>
      </c>
      <c r="BB3551" s="14">
        <v>167.91800000000001</v>
      </c>
    </row>
    <row r="3552" spans="2:56" x14ac:dyDescent="0.2">
      <c r="B3552" s="15">
        <v>41709</v>
      </c>
      <c r="C3552" s="14">
        <v>1.6379999999999999</v>
      </c>
      <c r="E3552" s="15">
        <v>41709</v>
      </c>
      <c r="F3552" s="14">
        <v>2.2189999999999999</v>
      </c>
      <c r="H3552" s="15">
        <v>41709</v>
      </c>
      <c r="I3552" s="14">
        <v>3.3210000000000002</v>
      </c>
      <c r="K3552" s="15">
        <v>41709</v>
      </c>
      <c r="L3552" s="14">
        <v>3.399</v>
      </c>
      <c r="N3552" s="15">
        <v>41709</v>
      </c>
      <c r="O3552" s="14">
        <v>2.3490000000000002</v>
      </c>
      <c r="Q3552" s="15">
        <v>41709</v>
      </c>
      <c r="R3552" s="14">
        <v>1.8660000000000001</v>
      </c>
      <c r="T3552" s="15">
        <v>41709</v>
      </c>
      <c r="U3552" s="14">
        <v>1.9239999999999999</v>
      </c>
      <c r="W3552" s="15">
        <v>41709</v>
      </c>
      <c r="X3552" s="14">
        <v>4.3940000000000001</v>
      </c>
      <c r="Z3552" s="15">
        <v>41709</v>
      </c>
      <c r="AA3552" s="14">
        <v>1.9390000000000001</v>
      </c>
      <c r="AC3552" s="14">
        <f t="shared" si="407"/>
        <v>2.4597027653329215</v>
      </c>
      <c r="AE3552" s="15">
        <v>41709</v>
      </c>
      <c r="AF3552" s="14">
        <v>2.7679999999999998</v>
      </c>
      <c r="AH3552" s="15">
        <v>41709</v>
      </c>
      <c r="AI3552" s="14">
        <v>2.7829999999999999</v>
      </c>
      <c r="AK3552" s="15">
        <v>41709</v>
      </c>
      <c r="AL3552" s="14">
        <v>1.645</v>
      </c>
      <c r="AM3552" s="14">
        <f t="shared" si="402"/>
        <v>0.81470276533292152</v>
      </c>
      <c r="AN3552" s="15">
        <v>41709</v>
      </c>
      <c r="AO3552" s="14">
        <v>2.528</v>
      </c>
      <c r="AP3552" s="14">
        <f t="shared" si="403"/>
        <v>0.23999999999999977</v>
      </c>
      <c r="AQ3552" s="15">
        <v>41709</v>
      </c>
      <c r="AR3552" s="14">
        <v>3.27</v>
      </c>
      <c r="AS3552" s="14">
        <f t="shared" si="404"/>
        <v>-0.4870000000000001</v>
      </c>
      <c r="AU3552" s="14">
        <f t="shared" si="408"/>
        <v>-7.0000000000001172E-3</v>
      </c>
      <c r="AW3552" s="14">
        <f t="shared" si="405"/>
        <v>1.6760000000000002</v>
      </c>
      <c r="AY3552" s="14">
        <f t="shared" si="406"/>
        <v>1.754</v>
      </c>
      <c r="BA3552" s="15">
        <v>41709</v>
      </c>
      <c r="BB3552" s="14">
        <v>168.268</v>
      </c>
    </row>
    <row r="3553" spans="2:54" x14ac:dyDescent="0.2">
      <c r="B3553" s="15">
        <v>41710</v>
      </c>
      <c r="C3553" s="14">
        <v>1.5960000000000001</v>
      </c>
      <c r="E3553" s="15">
        <v>41710</v>
      </c>
      <c r="F3553" s="14">
        <v>2.1840000000000002</v>
      </c>
      <c r="H3553" s="15">
        <v>41710</v>
      </c>
      <c r="I3553" s="14">
        <v>3.347</v>
      </c>
      <c r="K3553" s="15">
        <v>41710</v>
      </c>
      <c r="L3553" s="14">
        <v>3.4209999999999998</v>
      </c>
      <c r="N3553" s="15">
        <v>41710</v>
      </c>
      <c r="O3553" s="14">
        <v>2.3090000000000002</v>
      </c>
      <c r="Q3553" s="15">
        <v>41710</v>
      </c>
      <c r="R3553" s="14">
        <v>1.8279999999999998</v>
      </c>
      <c r="T3553" s="15">
        <v>41710</v>
      </c>
      <c r="U3553" s="14">
        <v>1.889</v>
      </c>
      <c r="W3553" s="15">
        <v>41710</v>
      </c>
      <c r="X3553" s="14">
        <v>4.5110000000000001</v>
      </c>
      <c r="Z3553" s="15">
        <v>41710</v>
      </c>
      <c r="AA3553" s="14">
        <v>1.901</v>
      </c>
      <c r="AC3553" s="14">
        <f t="shared" si="407"/>
        <v>2.4455796384983777</v>
      </c>
      <c r="AE3553" s="15">
        <v>41710</v>
      </c>
      <c r="AF3553" s="14">
        <v>2.73</v>
      </c>
      <c r="AH3553" s="15">
        <v>41710</v>
      </c>
      <c r="AI3553" s="14">
        <v>2.7519999999999998</v>
      </c>
      <c r="AK3553" s="15">
        <v>41710</v>
      </c>
      <c r="AL3553" s="14">
        <v>1.659</v>
      </c>
      <c r="AM3553" s="14">
        <f t="shared" ref="AM3553:AM3616" si="409">AC3553-AL3553</f>
        <v>0.78657963849837764</v>
      </c>
      <c r="AN3553" s="15">
        <v>41710</v>
      </c>
      <c r="AO3553" s="14">
        <v>2.4946999999999999</v>
      </c>
      <c r="AP3553" s="14">
        <f t="shared" ref="AP3553:AP3616" si="410">AF3553-AO3553</f>
        <v>0.23530000000000006</v>
      </c>
      <c r="AQ3553" s="15">
        <v>41710</v>
      </c>
      <c r="AR3553" s="14">
        <v>3.2725</v>
      </c>
      <c r="AS3553" s="14">
        <f t="shared" ref="AS3553:AS3616" si="411">AI3553-AR3553</f>
        <v>-0.52050000000000018</v>
      </c>
      <c r="AU3553" s="14">
        <f t="shared" si="408"/>
        <v>-6.2999999999999945E-2</v>
      </c>
      <c r="AW3553" s="14">
        <f t="shared" ref="AW3553:AW3616" si="412">I3553-AL3553</f>
        <v>1.6879999999999999</v>
      </c>
      <c r="AY3553" s="14">
        <f t="shared" ref="AY3553:AY3616" si="413">L3553-AL3553</f>
        <v>1.7619999999999998</v>
      </c>
      <c r="BA3553" s="15">
        <v>41710</v>
      </c>
      <c r="BB3553" s="14">
        <v>175.09610000000001</v>
      </c>
    </row>
    <row r="3554" spans="2:54" x14ac:dyDescent="0.2">
      <c r="B3554" s="15">
        <v>41711</v>
      </c>
      <c r="C3554" s="14">
        <v>1.5409999999999999</v>
      </c>
      <c r="E3554" s="15">
        <v>41711</v>
      </c>
      <c r="F3554" s="14">
        <v>2.1379999999999999</v>
      </c>
      <c r="H3554" s="15">
        <v>41711</v>
      </c>
      <c r="I3554" s="14">
        <v>3.3820000000000001</v>
      </c>
      <c r="K3554" s="15">
        <v>41711</v>
      </c>
      <c r="L3554" s="14">
        <v>3.4359999999999999</v>
      </c>
      <c r="N3554" s="15">
        <v>41711</v>
      </c>
      <c r="O3554" s="14">
        <v>2.2560000000000002</v>
      </c>
      <c r="Q3554" s="15">
        <v>41711</v>
      </c>
      <c r="R3554" s="14">
        <v>1.7770000000000001</v>
      </c>
      <c r="T3554" s="15">
        <v>41711</v>
      </c>
      <c r="U3554" s="14">
        <v>1.835</v>
      </c>
      <c r="W3554" s="15">
        <v>41711</v>
      </c>
      <c r="X3554" s="14">
        <v>4.6129999999999995</v>
      </c>
      <c r="Z3554" s="15">
        <v>41711</v>
      </c>
      <c r="AA3554" s="14">
        <v>1.849</v>
      </c>
      <c r="AC3554" s="14">
        <f t="shared" si="407"/>
        <v>2.4227851073690712</v>
      </c>
      <c r="AE3554" s="15">
        <v>41711</v>
      </c>
      <c r="AF3554" s="14">
        <v>2.6446000000000001</v>
      </c>
      <c r="AH3554" s="15">
        <v>41711</v>
      </c>
      <c r="AI3554" s="14">
        <v>2.6870000000000003</v>
      </c>
      <c r="AK3554" s="15">
        <v>41711</v>
      </c>
      <c r="AL3554" s="14">
        <v>1.649</v>
      </c>
      <c r="AM3554" s="14">
        <f t="shared" si="409"/>
        <v>0.77378510736907113</v>
      </c>
      <c r="AN3554" s="15">
        <v>41711</v>
      </c>
      <c r="AO3554" s="14">
        <v>2.4946999999999999</v>
      </c>
      <c r="AP3554" s="14">
        <f t="shared" si="410"/>
        <v>0.14990000000000014</v>
      </c>
      <c r="AQ3554" s="15">
        <v>41711</v>
      </c>
      <c r="AR3554" s="14">
        <v>3.27</v>
      </c>
      <c r="AS3554" s="14">
        <f t="shared" si="411"/>
        <v>-0.58299999999999974</v>
      </c>
      <c r="AU3554" s="14">
        <f t="shared" si="408"/>
        <v>-0.1080000000000001</v>
      </c>
      <c r="AW3554" s="14">
        <f t="shared" si="412"/>
        <v>1.7330000000000001</v>
      </c>
      <c r="AY3554" s="14">
        <f t="shared" si="413"/>
        <v>1.7869999999999999</v>
      </c>
      <c r="BA3554" s="15">
        <v>41711</v>
      </c>
      <c r="BB3554" s="14">
        <v>184.0454</v>
      </c>
    </row>
    <row r="3555" spans="2:54" x14ac:dyDescent="0.2">
      <c r="B3555" s="15">
        <v>41712</v>
      </c>
      <c r="C3555" s="14">
        <v>1.546</v>
      </c>
      <c r="E3555" s="15">
        <v>41712</v>
      </c>
      <c r="F3555" s="14">
        <v>2.1230000000000002</v>
      </c>
      <c r="H3555" s="15">
        <v>41712</v>
      </c>
      <c r="I3555" s="14">
        <v>3.339</v>
      </c>
      <c r="K3555" s="15">
        <v>41712</v>
      </c>
      <c r="L3555" s="14">
        <v>3.4050000000000002</v>
      </c>
      <c r="N3555" s="15">
        <v>41712</v>
      </c>
      <c r="O3555" s="14">
        <v>2.238</v>
      </c>
      <c r="Q3555" s="15">
        <v>41712</v>
      </c>
      <c r="R3555" s="14">
        <v>1.778</v>
      </c>
      <c r="T3555" s="15">
        <v>41712</v>
      </c>
      <c r="U3555" s="14">
        <v>1.835</v>
      </c>
      <c r="W3555" s="15">
        <v>41712</v>
      </c>
      <c r="X3555" s="14">
        <v>4.5990000000000002</v>
      </c>
      <c r="Z3555" s="15">
        <v>41712</v>
      </c>
      <c r="AA3555" s="14">
        <v>1.8540000000000001</v>
      </c>
      <c r="AC3555" s="14">
        <f t="shared" si="407"/>
        <v>2.408218445852</v>
      </c>
      <c r="AE3555" s="15">
        <v>41712</v>
      </c>
      <c r="AF3555" s="14">
        <v>2.6543000000000001</v>
      </c>
      <c r="AH3555" s="15">
        <v>41712</v>
      </c>
      <c r="AI3555" s="14">
        <v>2.6640000000000001</v>
      </c>
      <c r="AK3555" s="15">
        <v>41712</v>
      </c>
      <c r="AL3555" s="14">
        <v>1.6379999999999999</v>
      </c>
      <c r="AM3555" s="14">
        <f t="shared" si="409"/>
        <v>0.77021844585200006</v>
      </c>
      <c r="AN3555" s="15">
        <v>41712</v>
      </c>
      <c r="AO3555" s="14">
        <v>2.4767000000000001</v>
      </c>
      <c r="AP3555" s="14">
        <f t="shared" si="410"/>
        <v>0.17759999999999998</v>
      </c>
      <c r="AQ3555" s="15">
        <v>41712</v>
      </c>
      <c r="AR3555" s="14">
        <v>3.2625000000000002</v>
      </c>
      <c r="AS3555" s="14">
        <f t="shared" si="411"/>
        <v>-0.59850000000000003</v>
      </c>
      <c r="AU3555" s="14">
        <f t="shared" si="408"/>
        <v>-9.199999999999986E-2</v>
      </c>
      <c r="AW3555" s="14">
        <f t="shared" si="412"/>
        <v>1.7010000000000001</v>
      </c>
      <c r="AY3555" s="14">
        <f t="shared" si="413"/>
        <v>1.7670000000000003</v>
      </c>
      <c r="BA3555" s="15">
        <v>41712</v>
      </c>
      <c r="BB3555" s="14">
        <v>179.27289999999999</v>
      </c>
    </row>
    <row r="3556" spans="2:54" x14ac:dyDescent="0.2">
      <c r="B3556" s="15">
        <v>41713</v>
      </c>
      <c r="C3556" s="14">
        <v>1.546</v>
      </c>
      <c r="E3556" s="15">
        <v>41713</v>
      </c>
      <c r="F3556" s="14">
        <v>2.1230000000000002</v>
      </c>
      <c r="H3556" s="15">
        <v>41713</v>
      </c>
      <c r="I3556" s="14">
        <v>3.339</v>
      </c>
      <c r="K3556" s="15">
        <v>41713</v>
      </c>
      <c r="L3556" s="14">
        <v>3.4050000000000002</v>
      </c>
      <c r="N3556" s="15">
        <v>41713</v>
      </c>
      <c r="O3556" s="14">
        <v>2.238</v>
      </c>
      <c r="Q3556" s="15">
        <v>41713</v>
      </c>
      <c r="R3556" s="14">
        <v>1.778</v>
      </c>
      <c r="T3556" s="15">
        <v>41713</v>
      </c>
      <c r="U3556" s="14">
        <v>1.835</v>
      </c>
      <c r="W3556" s="15">
        <v>41713</v>
      </c>
      <c r="X3556" s="14">
        <v>4.5990000000000002</v>
      </c>
      <c r="Z3556" s="15">
        <v>41713</v>
      </c>
      <c r="AA3556" s="14">
        <v>1.8540000000000001</v>
      </c>
      <c r="AC3556" s="14">
        <f t="shared" si="407"/>
        <v>2.408218445852</v>
      </c>
      <c r="AE3556" s="15">
        <v>41713</v>
      </c>
      <c r="AF3556" s="14">
        <v>2.6543000000000001</v>
      </c>
      <c r="AH3556" s="15">
        <v>41713</v>
      </c>
      <c r="AI3556" s="14">
        <v>2.6640000000000001</v>
      </c>
      <c r="AK3556" s="15">
        <v>41713</v>
      </c>
      <c r="AL3556" s="14">
        <v>1.6379999999999999</v>
      </c>
      <c r="AM3556" s="14">
        <f t="shared" si="409"/>
        <v>0.77021844585200006</v>
      </c>
      <c r="AN3556" s="15">
        <v>41713</v>
      </c>
      <c r="AO3556" s="14">
        <v>2.4767000000000001</v>
      </c>
      <c r="AP3556" s="14">
        <f t="shared" si="410"/>
        <v>0.17759999999999998</v>
      </c>
      <c r="AQ3556" s="15">
        <v>41713</v>
      </c>
      <c r="AR3556" s="14">
        <v>3.2625000000000002</v>
      </c>
      <c r="AS3556" s="14">
        <f t="shared" si="411"/>
        <v>-0.59850000000000003</v>
      </c>
      <c r="AU3556" s="14">
        <f t="shared" si="408"/>
        <v>-9.199999999999986E-2</v>
      </c>
      <c r="AW3556" s="14">
        <f t="shared" si="412"/>
        <v>1.7010000000000001</v>
      </c>
      <c r="AY3556" s="14">
        <f t="shared" si="413"/>
        <v>1.7670000000000003</v>
      </c>
      <c r="BA3556" s="15">
        <v>41713</v>
      </c>
      <c r="BB3556" s="14">
        <v>179.27289999999999</v>
      </c>
    </row>
    <row r="3557" spans="2:54" x14ac:dyDescent="0.2">
      <c r="B3557" s="15">
        <v>41714</v>
      </c>
      <c r="C3557" s="14">
        <v>1.546</v>
      </c>
      <c r="E3557" s="15">
        <v>41714</v>
      </c>
      <c r="F3557" s="14">
        <v>2.1230000000000002</v>
      </c>
      <c r="H3557" s="15">
        <v>41714</v>
      </c>
      <c r="I3557" s="14">
        <v>3.339</v>
      </c>
      <c r="K3557" s="15">
        <v>41714</v>
      </c>
      <c r="L3557" s="14">
        <v>3.4050000000000002</v>
      </c>
      <c r="N3557" s="15">
        <v>41714</v>
      </c>
      <c r="O3557" s="14">
        <v>2.238</v>
      </c>
      <c r="Q3557" s="15">
        <v>41714</v>
      </c>
      <c r="R3557" s="14">
        <v>1.778</v>
      </c>
      <c r="T3557" s="15">
        <v>41714</v>
      </c>
      <c r="U3557" s="14">
        <v>1.835</v>
      </c>
      <c r="W3557" s="15">
        <v>41714</v>
      </c>
      <c r="X3557" s="14">
        <v>4.5990000000000002</v>
      </c>
      <c r="Z3557" s="15">
        <v>41714</v>
      </c>
      <c r="AA3557" s="14">
        <v>1.8540000000000001</v>
      </c>
      <c r="AC3557" s="14">
        <f t="shared" si="407"/>
        <v>2.408218445852</v>
      </c>
      <c r="AE3557" s="15">
        <v>41714</v>
      </c>
      <c r="AF3557" s="14">
        <v>2.6543000000000001</v>
      </c>
      <c r="AH3557" s="15">
        <v>41714</v>
      </c>
      <c r="AI3557" s="14">
        <v>2.6640000000000001</v>
      </c>
      <c r="AK3557" s="15">
        <v>41714</v>
      </c>
      <c r="AL3557" s="14">
        <v>1.6379999999999999</v>
      </c>
      <c r="AM3557" s="14">
        <f t="shared" si="409"/>
        <v>0.77021844585200006</v>
      </c>
      <c r="AN3557" s="15">
        <v>41714</v>
      </c>
      <c r="AO3557" s="14">
        <v>2.4767000000000001</v>
      </c>
      <c r="AP3557" s="14">
        <f t="shared" si="410"/>
        <v>0.17759999999999998</v>
      </c>
      <c r="AQ3557" s="15">
        <v>41714</v>
      </c>
      <c r="AR3557" s="14">
        <v>3.2625000000000002</v>
      </c>
      <c r="AS3557" s="14">
        <f t="shared" si="411"/>
        <v>-0.59850000000000003</v>
      </c>
      <c r="AU3557" s="14">
        <f t="shared" si="408"/>
        <v>-9.199999999999986E-2</v>
      </c>
      <c r="AW3557" s="14">
        <f t="shared" si="412"/>
        <v>1.7010000000000001</v>
      </c>
      <c r="AY3557" s="14">
        <f t="shared" si="413"/>
        <v>1.7670000000000003</v>
      </c>
      <c r="BA3557" s="15">
        <v>41714</v>
      </c>
      <c r="BB3557" s="14">
        <v>179.27289999999999</v>
      </c>
    </row>
    <row r="3558" spans="2:54" x14ac:dyDescent="0.2">
      <c r="B3558" s="15">
        <v>41715</v>
      </c>
      <c r="C3558" s="14">
        <v>1.5669999999999999</v>
      </c>
      <c r="E3558" s="15">
        <v>41715</v>
      </c>
      <c r="F3558" s="14">
        <v>2.1310000000000002</v>
      </c>
      <c r="H3558" s="15">
        <v>41715</v>
      </c>
      <c r="I3558" s="14">
        <v>3.3180000000000001</v>
      </c>
      <c r="K3558" s="15">
        <v>41715</v>
      </c>
      <c r="L3558" s="14">
        <v>3.3769999999999998</v>
      </c>
      <c r="N3558" s="15">
        <v>41715</v>
      </c>
      <c r="O3558" s="14">
        <v>2.2389999999999999</v>
      </c>
      <c r="Q3558" s="15">
        <v>41715</v>
      </c>
      <c r="R3558" s="14">
        <v>1.7930000000000001</v>
      </c>
      <c r="T3558" s="15">
        <v>41715</v>
      </c>
      <c r="U3558" s="14">
        <v>1.845</v>
      </c>
      <c r="W3558" s="15">
        <v>41715</v>
      </c>
      <c r="X3558" s="14">
        <v>4.5190000000000001</v>
      </c>
      <c r="Z3558" s="15">
        <v>41715</v>
      </c>
      <c r="AA3558" s="14">
        <v>1.873</v>
      </c>
      <c r="AC3558" s="14">
        <f t="shared" si="407"/>
        <v>2.4070976363355472</v>
      </c>
      <c r="AE3558" s="15">
        <v>41715</v>
      </c>
      <c r="AF3558" s="14">
        <v>2.6920999999999999</v>
      </c>
      <c r="AH3558" s="15">
        <v>41715</v>
      </c>
      <c r="AI3558" s="14">
        <v>2.6819999999999999</v>
      </c>
      <c r="AK3558" s="15">
        <v>41715</v>
      </c>
      <c r="AL3558" s="14">
        <v>1.635</v>
      </c>
      <c r="AM3558" s="14">
        <f t="shared" si="409"/>
        <v>0.77209763633554718</v>
      </c>
      <c r="AN3558" s="15">
        <v>41715</v>
      </c>
      <c r="AO3558" s="14">
        <v>2.4870000000000001</v>
      </c>
      <c r="AP3558" s="14">
        <f t="shared" si="410"/>
        <v>0.20509999999999984</v>
      </c>
      <c r="AQ3558" s="15">
        <v>41715</v>
      </c>
      <c r="AR3558" s="14">
        <v>3.2800000000000002</v>
      </c>
      <c r="AS3558" s="14">
        <f t="shared" si="411"/>
        <v>-0.59800000000000031</v>
      </c>
      <c r="AU3558" s="14">
        <f t="shared" si="408"/>
        <v>-6.800000000000006E-2</v>
      </c>
      <c r="AW3558" s="14">
        <f t="shared" si="412"/>
        <v>1.6830000000000001</v>
      </c>
      <c r="AY3558" s="14">
        <f t="shared" si="413"/>
        <v>1.7419999999999998</v>
      </c>
      <c r="BA3558" s="15">
        <v>41715</v>
      </c>
      <c r="BB3558" s="14">
        <v>175.1284</v>
      </c>
    </row>
    <row r="3559" spans="2:54" x14ac:dyDescent="0.2">
      <c r="B3559" s="15">
        <v>41716</v>
      </c>
      <c r="C3559" s="14">
        <v>1.5669999999999999</v>
      </c>
      <c r="E3559" s="15">
        <v>41716</v>
      </c>
      <c r="F3559" s="14">
        <v>2.12</v>
      </c>
      <c r="H3559" s="15">
        <v>41716</v>
      </c>
      <c r="I3559" s="14">
        <v>3.3039999999999998</v>
      </c>
      <c r="K3559" s="15">
        <v>41716</v>
      </c>
      <c r="L3559" s="14">
        <v>3.3650000000000002</v>
      </c>
      <c r="N3559" s="15">
        <v>41716</v>
      </c>
      <c r="O3559" s="14">
        <v>2.23</v>
      </c>
      <c r="Q3559" s="15">
        <v>41716</v>
      </c>
      <c r="R3559" s="14">
        <v>1.792</v>
      </c>
      <c r="T3559" s="15">
        <v>41716</v>
      </c>
      <c r="U3559" s="14">
        <v>1.843</v>
      </c>
      <c r="W3559" s="15">
        <v>41716</v>
      </c>
      <c r="X3559" s="14">
        <v>4.4269999999999996</v>
      </c>
      <c r="Z3559" s="15">
        <v>41716</v>
      </c>
      <c r="AA3559" s="14">
        <v>1.881</v>
      </c>
      <c r="AC3559" s="14">
        <f t="shared" si="407"/>
        <v>2.3977112621659202</v>
      </c>
      <c r="AE3559" s="15">
        <v>41716</v>
      </c>
      <c r="AF3559" s="14">
        <v>2.6722000000000001</v>
      </c>
      <c r="AH3559" s="15">
        <v>41716</v>
      </c>
      <c r="AI3559" s="14">
        <v>2.677</v>
      </c>
      <c r="AK3559" s="15">
        <v>41716</v>
      </c>
      <c r="AL3559" s="14">
        <v>1.63</v>
      </c>
      <c r="AM3559" s="14">
        <f t="shared" si="409"/>
        <v>0.76771126216592034</v>
      </c>
      <c r="AN3559" s="15">
        <v>41716</v>
      </c>
      <c r="AO3559" s="14">
        <v>2.4918</v>
      </c>
      <c r="AP3559" s="14">
        <f t="shared" si="410"/>
        <v>0.18040000000000012</v>
      </c>
      <c r="AQ3559" s="15">
        <v>41716</v>
      </c>
      <c r="AR3559" s="14">
        <v>3.2879999999999998</v>
      </c>
      <c r="AS3559" s="14">
        <f t="shared" si="411"/>
        <v>-0.61099999999999977</v>
      </c>
      <c r="AU3559" s="14">
        <f t="shared" si="408"/>
        <v>-6.2999999999999945E-2</v>
      </c>
      <c r="AW3559" s="14">
        <f t="shared" si="412"/>
        <v>1.6739999999999999</v>
      </c>
      <c r="AY3559" s="14">
        <f t="shared" si="413"/>
        <v>1.7350000000000003</v>
      </c>
      <c r="BA3559" s="15">
        <v>41716</v>
      </c>
      <c r="BB3559" s="14">
        <v>173.74270000000001</v>
      </c>
    </row>
    <row r="3560" spans="2:54" x14ac:dyDescent="0.2">
      <c r="B3560" s="15">
        <v>41717</v>
      </c>
      <c r="C3560" s="14">
        <v>1.599</v>
      </c>
      <c r="E3560" s="15">
        <v>41717</v>
      </c>
      <c r="F3560" s="14">
        <v>2.1619999999999999</v>
      </c>
      <c r="H3560" s="15">
        <v>41717</v>
      </c>
      <c r="I3560" s="14">
        <v>3.34</v>
      </c>
      <c r="K3560" s="15">
        <v>41717</v>
      </c>
      <c r="L3560" s="14">
        <v>3.395</v>
      </c>
      <c r="N3560" s="15">
        <v>41717</v>
      </c>
      <c r="O3560" s="14">
        <v>2.27</v>
      </c>
      <c r="Q3560" s="15">
        <v>41717</v>
      </c>
      <c r="R3560" s="14">
        <v>1.827</v>
      </c>
      <c r="T3560" s="15">
        <v>41717</v>
      </c>
      <c r="U3560" s="14">
        <v>1.8740000000000001</v>
      </c>
      <c r="W3560" s="15">
        <v>41717</v>
      </c>
      <c r="X3560" s="14">
        <v>4.3819999999999997</v>
      </c>
      <c r="Z3560" s="15">
        <v>41717</v>
      </c>
      <c r="AA3560" s="14">
        <v>1.9159999999999999</v>
      </c>
      <c r="AC3560" s="14">
        <f t="shared" si="407"/>
        <v>2.4305147535918437</v>
      </c>
      <c r="AE3560" s="15">
        <v>41717</v>
      </c>
      <c r="AF3560" s="14">
        <v>2.7725</v>
      </c>
      <c r="AH3560" s="15">
        <v>41717</v>
      </c>
      <c r="AI3560" s="14">
        <v>2.6970000000000001</v>
      </c>
      <c r="AK3560" s="15">
        <v>41717</v>
      </c>
      <c r="AL3560" s="14">
        <v>1.6379999999999999</v>
      </c>
      <c r="AM3560" s="14">
        <f t="shared" si="409"/>
        <v>0.79251475359184376</v>
      </c>
      <c r="AN3560" s="15">
        <v>41717</v>
      </c>
      <c r="AO3560" s="14">
        <v>2.4918</v>
      </c>
      <c r="AP3560" s="14">
        <f t="shared" si="410"/>
        <v>0.28069999999999995</v>
      </c>
      <c r="AQ3560" s="15">
        <v>41717</v>
      </c>
      <c r="AR3560" s="14">
        <v>3.2875000000000001</v>
      </c>
      <c r="AS3560" s="14">
        <f t="shared" si="411"/>
        <v>-0.59050000000000002</v>
      </c>
      <c r="AU3560" s="14">
        <f t="shared" si="408"/>
        <v>-3.8999999999999924E-2</v>
      </c>
      <c r="AW3560" s="14">
        <f t="shared" si="412"/>
        <v>1.702</v>
      </c>
      <c r="AY3560" s="14">
        <f t="shared" si="413"/>
        <v>1.7570000000000001</v>
      </c>
      <c r="BA3560" s="15">
        <v>41717</v>
      </c>
      <c r="BB3560" s="14">
        <v>174.08150000000001</v>
      </c>
    </row>
    <row r="3561" spans="2:54" x14ac:dyDescent="0.2">
      <c r="B3561" s="15">
        <v>41718</v>
      </c>
      <c r="C3561" s="14">
        <v>1.6459999999999999</v>
      </c>
      <c r="E3561" s="15">
        <v>41718</v>
      </c>
      <c r="F3561" s="14">
        <v>2.1869999999999998</v>
      </c>
      <c r="H3561" s="15">
        <v>41718</v>
      </c>
      <c r="I3561" s="14">
        <v>3.3660000000000001</v>
      </c>
      <c r="K3561" s="15">
        <v>41718</v>
      </c>
      <c r="L3561" s="14">
        <v>3.4279999999999999</v>
      </c>
      <c r="N3561" s="15">
        <v>41718</v>
      </c>
      <c r="O3561" s="14">
        <v>2.2949999999999999</v>
      </c>
      <c r="Q3561" s="15">
        <v>41718</v>
      </c>
      <c r="R3561" s="14">
        <v>1.869</v>
      </c>
      <c r="T3561" s="15">
        <v>41718</v>
      </c>
      <c r="U3561" s="14">
        <v>1.9159999999999999</v>
      </c>
      <c r="W3561" s="15">
        <v>41718</v>
      </c>
      <c r="X3561" s="14">
        <v>4.3760000000000003</v>
      </c>
      <c r="Z3561" s="15">
        <v>41718</v>
      </c>
      <c r="AA3561" s="14">
        <v>1.9550000000000001</v>
      </c>
      <c r="AC3561" s="14">
        <f t="shared" si="407"/>
        <v>2.4642893557855703</v>
      </c>
      <c r="AE3561" s="15">
        <v>41718</v>
      </c>
      <c r="AF3561" s="14">
        <v>2.7715999999999998</v>
      </c>
      <c r="AH3561" s="15">
        <v>41718</v>
      </c>
      <c r="AI3561" s="14">
        <v>2.7669999999999999</v>
      </c>
      <c r="AK3561" s="15">
        <v>41718</v>
      </c>
      <c r="AL3561" s="14">
        <v>1.6379999999999999</v>
      </c>
      <c r="AM3561" s="14">
        <f t="shared" si="409"/>
        <v>0.82628935578557039</v>
      </c>
      <c r="AN3561" s="15">
        <v>41718</v>
      </c>
      <c r="AO3561" s="14">
        <v>2.4546999999999999</v>
      </c>
      <c r="AP3561" s="14">
        <f t="shared" si="410"/>
        <v>0.31689999999999996</v>
      </c>
      <c r="AQ3561" s="15">
        <v>41718</v>
      </c>
      <c r="AR3561" s="14">
        <v>3.2850000000000001</v>
      </c>
      <c r="AS3561" s="14">
        <f t="shared" si="411"/>
        <v>-0.51800000000000024</v>
      </c>
      <c r="AU3561" s="14">
        <f t="shared" si="408"/>
        <v>8.0000000000000071E-3</v>
      </c>
      <c r="AW3561" s="14">
        <f t="shared" si="412"/>
        <v>1.7280000000000002</v>
      </c>
      <c r="AY3561" s="14">
        <f t="shared" si="413"/>
        <v>1.79</v>
      </c>
      <c r="BA3561" s="15">
        <v>41718</v>
      </c>
      <c r="BB3561" s="14">
        <v>172.02959999999999</v>
      </c>
    </row>
    <row r="3562" spans="2:54" x14ac:dyDescent="0.2">
      <c r="B3562" s="15">
        <v>41719</v>
      </c>
      <c r="C3562" s="14">
        <v>1.631</v>
      </c>
      <c r="E3562" s="15">
        <v>41719</v>
      </c>
      <c r="F3562" s="14">
        <v>2.1589999999999998</v>
      </c>
      <c r="H3562" s="15">
        <v>41719</v>
      </c>
      <c r="I3562" s="14">
        <v>3.355</v>
      </c>
      <c r="K3562" s="15">
        <v>41719</v>
      </c>
      <c r="L3562" s="14">
        <v>3.4140000000000001</v>
      </c>
      <c r="N3562" s="15">
        <v>41719</v>
      </c>
      <c r="O3562" s="14">
        <v>2.266</v>
      </c>
      <c r="Q3562" s="15">
        <v>41719</v>
      </c>
      <c r="R3562" s="14">
        <v>1.841</v>
      </c>
      <c r="T3562" s="15">
        <v>41719</v>
      </c>
      <c r="U3562" s="14">
        <v>1.8879999999999999</v>
      </c>
      <c r="W3562" s="15">
        <v>41719</v>
      </c>
      <c r="X3562" s="14">
        <v>4.2640000000000002</v>
      </c>
      <c r="Z3562" s="15">
        <v>41719</v>
      </c>
      <c r="AA3562" s="14">
        <v>1.9340000000000002</v>
      </c>
      <c r="AC3562" s="14">
        <f t="shared" si="407"/>
        <v>2.4427254750502083</v>
      </c>
      <c r="AE3562" s="15">
        <v>41719</v>
      </c>
      <c r="AF3562" s="14">
        <v>2.7425999999999999</v>
      </c>
      <c r="AH3562" s="15">
        <v>41719</v>
      </c>
      <c r="AI3562" s="14">
        <v>2.7469999999999999</v>
      </c>
      <c r="AK3562" s="15">
        <v>41719</v>
      </c>
      <c r="AL3562" s="14">
        <v>1.635</v>
      </c>
      <c r="AM3562" s="14">
        <f t="shared" si="409"/>
        <v>0.80772547505020831</v>
      </c>
      <c r="AN3562" s="15">
        <v>41719</v>
      </c>
      <c r="AO3562" s="14">
        <v>2.4601999999999999</v>
      </c>
      <c r="AP3562" s="14">
        <f t="shared" si="410"/>
        <v>0.28239999999999998</v>
      </c>
      <c r="AQ3562" s="15">
        <v>41719</v>
      </c>
      <c r="AR3562" s="14">
        <v>3.2574999999999998</v>
      </c>
      <c r="AS3562" s="14">
        <f t="shared" si="411"/>
        <v>-0.51049999999999995</v>
      </c>
      <c r="AU3562" s="14">
        <f t="shared" si="408"/>
        <v>-4.0000000000000036E-3</v>
      </c>
      <c r="AW3562" s="14">
        <f t="shared" si="412"/>
        <v>1.72</v>
      </c>
      <c r="AY3562" s="14">
        <f t="shared" si="413"/>
        <v>1.7790000000000001</v>
      </c>
      <c r="BA3562" s="15">
        <v>41719</v>
      </c>
      <c r="BB3562" s="14">
        <v>172.40119999999999</v>
      </c>
    </row>
    <row r="3563" spans="2:54" x14ac:dyDescent="0.2">
      <c r="B3563" s="15">
        <v>41720</v>
      </c>
      <c r="C3563" s="14">
        <v>1.631</v>
      </c>
      <c r="E3563" s="15">
        <v>41720</v>
      </c>
      <c r="F3563" s="14">
        <v>2.1589999999999998</v>
      </c>
      <c r="H3563" s="15">
        <v>41720</v>
      </c>
      <c r="I3563" s="14">
        <v>3.355</v>
      </c>
      <c r="K3563" s="15">
        <v>41720</v>
      </c>
      <c r="L3563" s="14">
        <v>3.4140000000000001</v>
      </c>
      <c r="N3563" s="15">
        <v>41720</v>
      </c>
      <c r="O3563" s="14">
        <v>2.266</v>
      </c>
      <c r="Q3563" s="15">
        <v>41720</v>
      </c>
      <c r="R3563" s="14">
        <v>1.841</v>
      </c>
      <c r="T3563" s="15">
        <v>41720</v>
      </c>
      <c r="U3563" s="14">
        <v>1.8879999999999999</v>
      </c>
      <c r="W3563" s="15">
        <v>41720</v>
      </c>
      <c r="X3563" s="14">
        <v>4.2640000000000002</v>
      </c>
      <c r="Z3563" s="15">
        <v>41720</v>
      </c>
      <c r="AA3563" s="14">
        <v>1.9340000000000002</v>
      </c>
      <c r="AC3563" s="14">
        <f t="shared" si="407"/>
        <v>2.4427254750502083</v>
      </c>
      <c r="AE3563" s="15">
        <v>41720</v>
      </c>
      <c r="AF3563" s="14">
        <v>2.7425999999999999</v>
      </c>
      <c r="AH3563" s="15">
        <v>41720</v>
      </c>
      <c r="AI3563" s="14">
        <v>2.7469999999999999</v>
      </c>
      <c r="AK3563" s="15">
        <v>41720</v>
      </c>
      <c r="AL3563" s="14">
        <v>1.635</v>
      </c>
      <c r="AM3563" s="14">
        <f t="shared" si="409"/>
        <v>0.80772547505020831</v>
      </c>
      <c r="AN3563" s="15">
        <v>41720</v>
      </c>
      <c r="AO3563" s="14">
        <v>2.4601999999999999</v>
      </c>
      <c r="AP3563" s="14">
        <f t="shared" si="410"/>
        <v>0.28239999999999998</v>
      </c>
      <c r="AQ3563" s="15">
        <v>41720</v>
      </c>
      <c r="AR3563" s="14">
        <v>3.2574999999999998</v>
      </c>
      <c r="AS3563" s="14">
        <f t="shared" si="411"/>
        <v>-0.51049999999999995</v>
      </c>
      <c r="AU3563" s="14">
        <f t="shared" si="408"/>
        <v>-4.0000000000000036E-3</v>
      </c>
      <c r="AW3563" s="14">
        <f t="shared" si="412"/>
        <v>1.72</v>
      </c>
      <c r="AY3563" s="14">
        <f t="shared" si="413"/>
        <v>1.7790000000000001</v>
      </c>
      <c r="BA3563" s="15">
        <v>41720</v>
      </c>
      <c r="BB3563" s="14">
        <v>172.40119999999999</v>
      </c>
    </row>
    <row r="3564" spans="2:54" x14ac:dyDescent="0.2">
      <c r="B3564" s="15">
        <v>41721</v>
      </c>
      <c r="C3564" s="14">
        <v>1.631</v>
      </c>
      <c r="E3564" s="15">
        <v>41721</v>
      </c>
      <c r="F3564" s="14">
        <v>2.1589999999999998</v>
      </c>
      <c r="H3564" s="15">
        <v>41721</v>
      </c>
      <c r="I3564" s="14">
        <v>3.355</v>
      </c>
      <c r="K3564" s="15">
        <v>41721</v>
      </c>
      <c r="L3564" s="14">
        <v>3.4140000000000001</v>
      </c>
      <c r="N3564" s="15">
        <v>41721</v>
      </c>
      <c r="O3564" s="14">
        <v>2.266</v>
      </c>
      <c r="Q3564" s="15">
        <v>41721</v>
      </c>
      <c r="R3564" s="14">
        <v>1.841</v>
      </c>
      <c r="T3564" s="15">
        <v>41721</v>
      </c>
      <c r="U3564" s="14">
        <v>1.8879999999999999</v>
      </c>
      <c r="W3564" s="15">
        <v>41721</v>
      </c>
      <c r="X3564" s="14">
        <v>4.2640000000000002</v>
      </c>
      <c r="Z3564" s="15">
        <v>41721</v>
      </c>
      <c r="AA3564" s="14">
        <v>1.9340000000000002</v>
      </c>
      <c r="AC3564" s="14">
        <f t="shared" si="407"/>
        <v>2.4427254750502083</v>
      </c>
      <c r="AE3564" s="15">
        <v>41721</v>
      </c>
      <c r="AF3564" s="14">
        <v>2.7425999999999999</v>
      </c>
      <c r="AH3564" s="15">
        <v>41721</v>
      </c>
      <c r="AI3564" s="14">
        <v>2.7469999999999999</v>
      </c>
      <c r="AK3564" s="15">
        <v>41721</v>
      </c>
      <c r="AL3564" s="14">
        <v>1.635</v>
      </c>
      <c r="AM3564" s="14">
        <f t="shared" si="409"/>
        <v>0.80772547505020831</v>
      </c>
      <c r="AN3564" s="15">
        <v>41721</v>
      </c>
      <c r="AO3564" s="14">
        <v>2.4601999999999999</v>
      </c>
      <c r="AP3564" s="14">
        <f t="shared" si="410"/>
        <v>0.28239999999999998</v>
      </c>
      <c r="AQ3564" s="15">
        <v>41721</v>
      </c>
      <c r="AR3564" s="14">
        <v>3.2574999999999998</v>
      </c>
      <c r="AS3564" s="14">
        <f t="shared" si="411"/>
        <v>-0.51049999999999995</v>
      </c>
      <c r="AU3564" s="14">
        <f t="shared" si="408"/>
        <v>-4.0000000000000036E-3</v>
      </c>
      <c r="AW3564" s="14">
        <f t="shared" si="412"/>
        <v>1.72</v>
      </c>
      <c r="AY3564" s="14">
        <f t="shared" si="413"/>
        <v>1.7790000000000001</v>
      </c>
      <c r="BA3564" s="15">
        <v>41721</v>
      </c>
      <c r="BB3564" s="14">
        <v>172.40119999999999</v>
      </c>
    </row>
    <row r="3565" spans="2:54" x14ac:dyDescent="0.2">
      <c r="B3565" s="15">
        <v>41722</v>
      </c>
      <c r="C3565" s="14">
        <v>1.5779999999999998</v>
      </c>
      <c r="E3565" s="15">
        <v>41722</v>
      </c>
      <c r="F3565" s="14">
        <v>2.121</v>
      </c>
      <c r="H3565" s="15">
        <v>41722</v>
      </c>
      <c r="I3565" s="14">
        <v>3.35</v>
      </c>
      <c r="K3565" s="15">
        <v>41722</v>
      </c>
      <c r="L3565" s="14">
        <v>3.41</v>
      </c>
      <c r="N3565" s="15">
        <v>41722</v>
      </c>
      <c r="O3565" s="14">
        <v>2.222</v>
      </c>
      <c r="Q3565" s="15">
        <v>41722</v>
      </c>
      <c r="R3565" s="14">
        <v>1.7909999999999999</v>
      </c>
      <c r="T3565" s="15">
        <v>41722</v>
      </c>
      <c r="U3565" s="14">
        <v>1.8420000000000001</v>
      </c>
      <c r="W3565" s="15">
        <v>41722</v>
      </c>
      <c r="X3565" s="14">
        <v>4.2089999999999996</v>
      </c>
      <c r="Z3565" s="15">
        <v>41722</v>
      </c>
      <c r="AA3565" s="14">
        <v>1.8919999999999999</v>
      </c>
      <c r="AC3565" s="14">
        <f t="shared" si="407"/>
        <v>2.4097823265873624</v>
      </c>
      <c r="AE3565" s="15">
        <v>41722</v>
      </c>
      <c r="AF3565" s="14">
        <v>2.7281</v>
      </c>
      <c r="AH3565" s="15">
        <v>41722</v>
      </c>
      <c r="AI3565" s="14">
        <v>2.6859999999999999</v>
      </c>
      <c r="AK3565" s="15">
        <v>41722</v>
      </c>
      <c r="AL3565" s="14">
        <v>1.635</v>
      </c>
      <c r="AM3565" s="14">
        <f t="shared" si="409"/>
        <v>0.77478232658736235</v>
      </c>
      <c r="AN3565" s="15">
        <v>41722</v>
      </c>
      <c r="AO3565" s="14">
        <v>2.4676</v>
      </c>
      <c r="AP3565" s="14">
        <f t="shared" si="410"/>
        <v>0.26049999999999995</v>
      </c>
      <c r="AQ3565" s="15">
        <v>41722</v>
      </c>
      <c r="AR3565" s="14">
        <v>3.24</v>
      </c>
      <c r="AS3565" s="14">
        <f t="shared" si="411"/>
        <v>-0.55400000000000027</v>
      </c>
      <c r="AU3565" s="14">
        <f t="shared" si="408"/>
        <v>-5.7000000000000162E-2</v>
      </c>
      <c r="AW3565" s="14">
        <f t="shared" si="412"/>
        <v>1.7150000000000001</v>
      </c>
      <c r="AY3565" s="14">
        <f t="shared" si="413"/>
        <v>1.7750000000000001</v>
      </c>
      <c r="BA3565" s="15">
        <v>41722</v>
      </c>
      <c r="BB3565" s="14">
        <v>177.17330000000001</v>
      </c>
    </row>
    <row r="3566" spans="2:54" x14ac:dyDescent="0.2">
      <c r="B3566" s="15">
        <v>41723</v>
      </c>
      <c r="C3566" s="14">
        <v>1.577</v>
      </c>
      <c r="E3566" s="15">
        <v>41723</v>
      </c>
      <c r="F3566" s="14">
        <v>2.1189999999999998</v>
      </c>
      <c r="H3566" s="15">
        <v>41723</v>
      </c>
      <c r="I3566" s="14">
        <v>3.33</v>
      </c>
      <c r="K3566" s="15">
        <v>41723</v>
      </c>
      <c r="L3566" s="14">
        <v>3.3929999999999998</v>
      </c>
      <c r="N3566" s="15">
        <v>41723</v>
      </c>
      <c r="O3566" s="14">
        <v>2.2269999999999999</v>
      </c>
      <c r="Q3566" s="15">
        <v>41723</v>
      </c>
      <c r="R3566" s="14">
        <v>1.7829999999999999</v>
      </c>
      <c r="T3566" s="15">
        <v>41723</v>
      </c>
      <c r="U3566" s="14">
        <v>1.845</v>
      </c>
      <c r="W3566" s="15">
        <v>41723</v>
      </c>
      <c r="X3566" s="14">
        <v>4.202</v>
      </c>
      <c r="Z3566" s="15">
        <v>41723</v>
      </c>
      <c r="AA3566" s="14">
        <v>1.8940000000000001</v>
      </c>
      <c r="AC3566" s="14">
        <f t="shared" si="407"/>
        <v>2.4027399969102419</v>
      </c>
      <c r="AE3566" s="15">
        <v>41723</v>
      </c>
      <c r="AF3566" s="14">
        <v>2.7480000000000002</v>
      </c>
      <c r="AH3566" s="15">
        <v>41723</v>
      </c>
      <c r="AI3566" s="14">
        <v>2.7080000000000002</v>
      </c>
      <c r="AK3566" s="15">
        <v>41723</v>
      </c>
      <c r="AL3566" s="14">
        <v>1.635</v>
      </c>
      <c r="AM3566" s="14">
        <f t="shared" si="409"/>
        <v>0.76773999691024186</v>
      </c>
      <c r="AN3566" s="15">
        <v>41723</v>
      </c>
      <c r="AO3566" s="14">
        <v>2.4624999999999999</v>
      </c>
      <c r="AP3566" s="14">
        <f t="shared" si="410"/>
        <v>0.28550000000000031</v>
      </c>
      <c r="AQ3566" s="15">
        <v>41723</v>
      </c>
      <c r="AR3566" s="14">
        <v>3.27</v>
      </c>
      <c r="AS3566" s="14">
        <f t="shared" si="411"/>
        <v>-0.56199999999999983</v>
      </c>
      <c r="AU3566" s="14">
        <f t="shared" si="408"/>
        <v>-5.8000000000000052E-2</v>
      </c>
      <c r="AW3566" s="14">
        <f t="shared" si="412"/>
        <v>1.6950000000000001</v>
      </c>
      <c r="AY3566" s="14">
        <f t="shared" si="413"/>
        <v>1.7579999999999998</v>
      </c>
      <c r="BA3566" s="15">
        <v>41723</v>
      </c>
      <c r="BB3566" s="14">
        <v>175.30930000000001</v>
      </c>
    </row>
    <row r="3567" spans="2:54" x14ac:dyDescent="0.2">
      <c r="B3567" s="15">
        <v>41724</v>
      </c>
      <c r="C3567" s="14">
        <v>1.5680000000000001</v>
      </c>
      <c r="E3567" s="15">
        <v>41724</v>
      </c>
      <c r="F3567" s="14">
        <v>2.097</v>
      </c>
      <c r="H3567" s="15">
        <v>41724</v>
      </c>
      <c r="I3567" s="14">
        <v>3.282</v>
      </c>
      <c r="K3567" s="15">
        <v>41724</v>
      </c>
      <c r="L3567" s="14">
        <v>3.3370000000000002</v>
      </c>
      <c r="N3567" s="15">
        <v>41724</v>
      </c>
      <c r="O3567" s="14">
        <v>2.2050000000000001</v>
      </c>
      <c r="Q3567" s="15">
        <v>41724</v>
      </c>
      <c r="R3567" s="14">
        <v>1.927</v>
      </c>
      <c r="T3567" s="15">
        <v>41724</v>
      </c>
      <c r="U3567" s="14">
        <v>1.8199999999999998</v>
      </c>
      <c r="W3567" s="15">
        <v>41724</v>
      </c>
      <c r="X3567" s="14">
        <v>4.109</v>
      </c>
      <c r="Z3567" s="15">
        <v>41724</v>
      </c>
      <c r="AA3567" s="14">
        <v>1.8719999999999999</v>
      </c>
      <c r="AC3567" s="14">
        <f t="shared" si="407"/>
        <v>2.3825949327977751</v>
      </c>
      <c r="AE3567" s="15">
        <v>41724</v>
      </c>
      <c r="AF3567" s="14">
        <v>2.6919</v>
      </c>
      <c r="AH3567" s="15">
        <v>41724</v>
      </c>
      <c r="AI3567" s="14">
        <v>2.6989999999999998</v>
      </c>
      <c r="AK3567" s="15">
        <v>41724</v>
      </c>
      <c r="AL3567" s="14">
        <v>1.625</v>
      </c>
      <c r="AM3567" s="14">
        <f t="shared" si="409"/>
        <v>0.75759493279777512</v>
      </c>
      <c r="AN3567" s="15">
        <v>41724</v>
      </c>
      <c r="AO3567" s="14">
        <v>2.4624999999999999</v>
      </c>
      <c r="AP3567" s="14">
        <f t="shared" si="410"/>
        <v>0.22940000000000005</v>
      </c>
      <c r="AQ3567" s="15">
        <v>41724</v>
      </c>
      <c r="AR3567" s="14">
        <v>3.2949999999999999</v>
      </c>
      <c r="AS3567" s="14">
        <f t="shared" si="411"/>
        <v>-0.59600000000000009</v>
      </c>
      <c r="AU3567" s="14">
        <f t="shared" si="408"/>
        <v>-5.699999999999994E-2</v>
      </c>
      <c r="AW3567" s="14">
        <f t="shared" si="412"/>
        <v>1.657</v>
      </c>
      <c r="AY3567" s="14">
        <f t="shared" si="413"/>
        <v>1.7120000000000002</v>
      </c>
      <c r="BA3567" s="15">
        <v>41724</v>
      </c>
      <c r="BB3567" s="14">
        <v>171.48500000000001</v>
      </c>
    </row>
    <row r="3568" spans="2:54" x14ac:dyDescent="0.2">
      <c r="B3568" s="15">
        <v>41725</v>
      </c>
      <c r="C3568" s="14">
        <v>1.536</v>
      </c>
      <c r="E3568" s="15">
        <v>41725</v>
      </c>
      <c r="F3568" s="14">
        <v>2.0579999999999998</v>
      </c>
      <c r="H3568" s="15">
        <v>41725</v>
      </c>
      <c r="I3568" s="14">
        <v>3.2519999999999998</v>
      </c>
      <c r="K3568" s="15">
        <v>41725</v>
      </c>
      <c r="L3568" s="14">
        <v>3.3069999999999999</v>
      </c>
      <c r="N3568" s="15">
        <v>41725</v>
      </c>
      <c r="O3568" s="14">
        <v>2.1760000000000002</v>
      </c>
      <c r="Q3568" s="15">
        <v>41725</v>
      </c>
      <c r="R3568" s="14">
        <v>1.889</v>
      </c>
      <c r="T3568" s="15">
        <v>41725</v>
      </c>
      <c r="U3568" s="14">
        <v>1.778</v>
      </c>
      <c r="W3568" s="15">
        <v>41725</v>
      </c>
      <c r="X3568" s="14">
        <v>4.0599999999999996</v>
      </c>
      <c r="Z3568" s="15">
        <v>41725</v>
      </c>
      <c r="AA3568" s="14">
        <v>1.8340000000000001</v>
      </c>
      <c r="AC3568" s="14">
        <f t="shared" si="407"/>
        <v>2.348584118646686</v>
      </c>
      <c r="AE3568" s="15">
        <v>41725</v>
      </c>
      <c r="AF3568" s="14">
        <v>2.681</v>
      </c>
      <c r="AH3568" s="15">
        <v>41725</v>
      </c>
      <c r="AI3568" s="14">
        <v>2.6749999999999998</v>
      </c>
      <c r="AK3568" s="15">
        <v>41725</v>
      </c>
      <c r="AL3568" s="14">
        <v>1.625</v>
      </c>
      <c r="AM3568" s="14">
        <f t="shared" si="409"/>
        <v>0.72358411864668604</v>
      </c>
      <c r="AN3568" s="15">
        <v>41725</v>
      </c>
      <c r="AO3568" s="14">
        <v>2.4548999999999999</v>
      </c>
      <c r="AP3568" s="14">
        <f t="shared" si="410"/>
        <v>0.22610000000000019</v>
      </c>
      <c r="AQ3568" s="15">
        <v>41725</v>
      </c>
      <c r="AR3568" s="14">
        <v>3.2850000000000001</v>
      </c>
      <c r="AS3568" s="14">
        <f t="shared" si="411"/>
        <v>-0.61000000000000032</v>
      </c>
      <c r="AU3568" s="14">
        <f t="shared" si="408"/>
        <v>-8.8999999999999968E-2</v>
      </c>
      <c r="AW3568" s="14">
        <f t="shared" si="412"/>
        <v>1.6269999999999998</v>
      </c>
      <c r="AY3568" s="14">
        <f t="shared" si="413"/>
        <v>1.6819999999999999</v>
      </c>
      <c r="BA3568" s="15">
        <v>41725</v>
      </c>
      <c r="BB3568" s="14">
        <v>171.6454</v>
      </c>
    </row>
    <row r="3569" spans="2:54" x14ac:dyDescent="0.2">
      <c r="B3569" s="15">
        <v>41726</v>
      </c>
      <c r="C3569" s="14">
        <v>1.548</v>
      </c>
      <c r="E3569" s="15">
        <v>41726</v>
      </c>
      <c r="F3569" s="14">
        <v>2.0640000000000001</v>
      </c>
      <c r="H3569" s="15">
        <v>41726</v>
      </c>
      <c r="I3569" s="14">
        <v>3.238</v>
      </c>
      <c r="K3569" s="15">
        <v>41726</v>
      </c>
      <c r="L3569" s="14">
        <v>3.3029999999999999</v>
      </c>
      <c r="N3569" s="15">
        <v>41726</v>
      </c>
      <c r="O3569" s="14">
        <v>2.1840000000000002</v>
      </c>
      <c r="Q3569" s="15">
        <v>41726</v>
      </c>
      <c r="R3569" s="14">
        <v>1.899</v>
      </c>
      <c r="T3569" s="15">
        <v>41726</v>
      </c>
      <c r="U3569" s="14">
        <v>1.794</v>
      </c>
      <c r="W3569" s="15">
        <v>41726</v>
      </c>
      <c r="X3569" s="14">
        <v>4.0410000000000004</v>
      </c>
      <c r="Z3569" s="15">
        <v>41726</v>
      </c>
      <c r="AA3569" s="14">
        <v>1.85</v>
      </c>
      <c r="AC3569" s="14">
        <f t="shared" si="407"/>
        <v>2.3517659508728568</v>
      </c>
      <c r="AE3569" s="15">
        <v>41726</v>
      </c>
      <c r="AF3569" s="14">
        <v>2.7208000000000001</v>
      </c>
      <c r="AH3569" s="15">
        <v>41726</v>
      </c>
      <c r="AI3569" s="14">
        <v>2.7240000000000002</v>
      </c>
      <c r="AK3569" s="15">
        <v>41726</v>
      </c>
      <c r="AL3569" s="14">
        <v>1.6225000000000001</v>
      </c>
      <c r="AM3569" s="14">
        <f t="shared" si="409"/>
        <v>0.72926595087285673</v>
      </c>
      <c r="AN3569" s="15">
        <v>41726</v>
      </c>
      <c r="AO3569" s="14">
        <v>2.4420999999999999</v>
      </c>
      <c r="AP3569" s="14">
        <f t="shared" si="410"/>
        <v>0.27870000000000017</v>
      </c>
      <c r="AQ3569" s="15">
        <v>41726</v>
      </c>
      <c r="AR3569" s="14">
        <v>3.2800000000000002</v>
      </c>
      <c r="AS3569" s="14">
        <f t="shared" si="411"/>
        <v>-0.55600000000000005</v>
      </c>
      <c r="AU3569" s="14">
        <f t="shared" si="408"/>
        <v>-7.4500000000000011E-2</v>
      </c>
      <c r="AW3569" s="14">
        <f t="shared" si="412"/>
        <v>1.6154999999999999</v>
      </c>
      <c r="AY3569" s="14">
        <f t="shared" si="413"/>
        <v>1.6804999999999999</v>
      </c>
      <c r="BA3569" s="15">
        <v>41726</v>
      </c>
      <c r="BB3569" s="14">
        <v>168.95320000000001</v>
      </c>
    </row>
    <row r="3570" spans="2:54" x14ac:dyDescent="0.2">
      <c r="B3570" s="15">
        <v>41727</v>
      </c>
      <c r="C3570" s="14">
        <v>1.548</v>
      </c>
      <c r="E3570" s="15">
        <v>41727</v>
      </c>
      <c r="F3570" s="14">
        <v>2.0640000000000001</v>
      </c>
      <c r="H3570" s="15">
        <v>41727</v>
      </c>
      <c r="I3570" s="14">
        <v>3.238</v>
      </c>
      <c r="K3570" s="15">
        <v>41727</v>
      </c>
      <c r="L3570" s="14">
        <v>3.3029999999999999</v>
      </c>
      <c r="N3570" s="15">
        <v>41727</v>
      </c>
      <c r="O3570" s="14">
        <v>2.1840000000000002</v>
      </c>
      <c r="Q3570" s="15">
        <v>41727</v>
      </c>
      <c r="R3570" s="14">
        <v>1.899</v>
      </c>
      <c r="T3570" s="15">
        <v>41727</v>
      </c>
      <c r="U3570" s="14">
        <v>1.794</v>
      </c>
      <c r="W3570" s="15">
        <v>41727</v>
      </c>
      <c r="X3570" s="14">
        <v>4.0410000000000004</v>
      </c>
      <c r="Z3570" s="15">
        <v>41727</v>
      </c>
      <c r="AA3570" s="14">
        <v>1.85</v>
      </c>
      <c r="AC3570" s="14">
        <f t="shared" si="407"/>
        <v>2.3517659508728568</v>
      </c>
      <c r="AE3570" s="15">
        <v>41727</v>
      </c>
      <c r="AF3570" s="14">
        <v>2.7208000000000001</v>
      </c>
      <c r="AH3570" s="15">
        <v>41727</v>
      </c>
      <c r="AI3570" s="14">
        <v>2.7240000000000002</v>
      </c>
      <c r="AK3570" s="15">
        <v>41727</v>
      </c>
      <c r="AL3570" s="14">
        <v>1.6225000000000001</v>
      </c>
      <c r="AM3570" s="14">
        <f t="shared" si="409"/>
        <v>0.72926595087285673</v>
      </c>
      <c r="AN3570" s="15">
        <v>41727</v>
      </c>
      <c r="AO3570" s="14">
        <v>2.4420999999999999</v>
      </c>
      <c r="AP3570" s="14">
        <f t="shared" si="410"/>
        <v>0.27870000000000017</v>
      </c>
      <c r="AQ3570" s="15">
        <v>41727</v>
      </c>
      <c r="AR3570" s="14">
        <v>3.2800000000000002</v>
      </c>
      <c r="AS3570" s="14">
        <f t="shared" si="411"/>
        <v>-0.55600000000000005</v>
      </c>
      <c r="AU3570" s="14">
        <f t="shared" si="408"/>
        <v>-7.4500000000000011E-2</v>
      </c>
      <c r="AW3570" s="14">
        <f t="shared" si="412"/>
        <v>1.6154999999999999</v>
      </c>
      <c r="AY3570" s="14">
        <f t="shared" si="413"/>
        <v>1.6804999999999999</v>
      </c>
      <c r="BA3570" s="15">
        <v>41727</v>
      </c>
      <c r="BB3570" s="14">
        <v>168.95320000000001</v>
      </c>
    </row>
    <row r="3571" spans="2:54" x14ac:dyDescent="0.2">
      <c r="B3571" s="15">
        <v>41728</v>
      </c>
      <c r="C3571" s="14">
        <v>1.548</v>
      </c>
      <c r="E3571" s="15">
        <v>41728</v>
      </c>
      <c r="F3571" s="14">
        <v>2.0640000000000001</v>
      </c>
      <c r="H3571" s="15">
        <v>41728</v>
      </c>
      <c r="I3571" s="14">
        <v>3.238</v>
      </c>
      <c r="K3571" s="15">
        <v>41728</v>
      </c>
      <c r="L3571" s="14">
        <v>3.3029999999999999</v>
      </c>
      <c r="N3571" s="15">
        <v>41728</v>
      </c>
      <c r="O3571" s="14">
        <v>2.1840000000000002</v>
      </c>
      <c r="Q3571" s="15">
        <v>41728</v>
      </c>
      <c r="R3571" s="14">
        <v>1.899</v>
      </c>
      <c r="T3571" s="15">
        <v>41728</v>
      </c>
      <c r="U3571" s="14">
        <v>1.794</v>
      </c>
      <c r="W3571" s="15">
        <v>41728</v>
      </c>
      <c r="X3571" s="14">
        <v>4.0410000000000004</v>
      </c>
      <c r="Z3571" s="15">
        <v>41728</v>
      </c>
      <c r="AA3571" s="14">
        <v>1.85</v>
      </c>
      <c r="AC3571" s="14">
        <f t="shared" si="407"/>
        <v>2.3517659508728568</v>
      </c>
      <c r="AE3571" s="15">
        <v>41728</v>
      </c>
      <c r="AF3571" s="14">
        <v>2.7208000000000001</v>
      </c>
      <c r="AH3571" s="15">
        <v>41728</v>
      </c>
      <c r="AI3571" s="14">
        <v>2.7240000000000002</v>
      </c>
      <c r="AK3571" s="15">
        <v>41728</v>
      </c>
      <c r="AL3571" s="14">
        <v>1.6225000000000001</v>
      </c>
      <c r="AM3571" s="14">
        <f t="shared" si="409"/>
        <v>0.72926595087285673</v>
      </c>
      <c r="AN3571" s="15">
        <v>41728</v>
      </c>
      <c r="AO3571" s="14">
        <v>2.4420999999999999</v>
      </c>
      <c r="AP3571" s="14">
        <f t="shared" si="410"/>
        <v>0.27870000000000017</v>
      </c>
      <c r="AQ3571" s="15">
        <v>41728</v>
      </c>
      <c r="AR3571" s="14">
        <v>3.2800000000000002</v>
      </c>
      <c r="AS3571" s="14">
        <f t="shared" si="411"/>
        <v>-0.55600000000000005</v>
      </c>
      <c r="AU3571" s="14">
        <f t="shared" si="408"/>
        <v>-7.4500000000000011E-2</v>
      </c>
      <c r="AW3571" s="14">
        <f t="shared" si="412"/>
        <v>1.6154999999999999</v>
      </c>
      <c r="AY3571" s="14">
        <f t="shared" si="413"/>
        <v>1.6804999999999999</v>
      </c>
      <c r="BA3571" s="15">
        <v>41728</v>
      </c>
      <c r="BB3571" s="14">
        <v>168.95320000000001</v>
      </c>
    </row>
    <row r="3572" spans="2:54" x14ac:dyDescent="0.2">
      <c r="B3572" s="15">
        <v>41729</v>
      </c>
      <c r="C3572" s="14">
        <v>1.5659999999999998</v>
      </c>
      <c r="E3572" s="15">
        <v>41729</v>
      </c>
      <c r="F3572" s="14">
        <v>2.0840000000000001</v>
      </c>
      <c r="H3572" s="15">
        <v>41729</v>
      </c>
      <c r="I3572" s="14">
        <v>3.23</v>
      </c>
      <c r="K3572" s="15">
        <v>41729</v>
      </c>
      <c r="L3572" s="14">
        <v>3.2919999999999998</v>
      </c>
      <c r="N3572" s="15">
        <v>41729</v>
      </c>
      <c r="O3572" s="14">
        <v>2.214</v>
      </c>
      <c r="Q3572" s="15">
        <v>41729</v>
      </c>
      <c r="R3572" s="14">
        <v>1.9119999999999999</v>
      </c>
      <c r="T3572" s="15">
        <v>41729</v>
      </c>
      <c r="U3572" s="14">
        <v>1.8120000000000001</v>
      </c>
      <c r="W3572" s="15">
        <v>41729</v>
      </c>
      <c r="X3572" s="14">
        <v>4.0730000000000004</v>
      </c>
      <c r="Z3572" s="15">
        <v>41729</v>
      </c>
      <c r="AA3572" s="14">
        <v>1.8660000000000001</v>
      </c>
      <c r="AC3572" s="14">
        <f t="shared" si="407"/>
        <v>2.3616245944693341</v>
      </c>
      <c r="AE3572" s="15">
        <v>41729</v>
      </c>
      <c r="AF3572" s="14">
        <v>2.718</v>
      </c>
      <c r="AH3572" s="15">
        <v>41729</v>
      </c>
      <c r="AI3572" s="14">
        <v>2.7359999999999998</v>
      </c>
      <c r="AK3572" s="15">
        <v>41729</v>
      </c>
      <c r="AL3572" s="14">
        <v>1.635</v>
      </c>
      <c r="AM3572" s="14">
        <f t="shared" si="409"/>
        <v>0.72662459446933414</v>
      </c>
      <c r="AN3572" s="15">
        <v>41729</v>
      </c>
      <c r="AO3572" s="14">
        <v>2.4449999999999998</v>
      </c>
      <c r="AP3572" s="14">
        <f t="shared" si="410"/>
        <v>0.27300000000000013</v>
      </c>
      <c r="AQ3572" s="15">
        <v>41729</v>
      </c>
      <c r="AR3572" s="14">
        <v>3.29</v>
      </c>
      <c r="AS3572" s="14">
        <f t="shared" si="411"/>
        <v>-0.55400000000000027</v>
      </c>
      <c r="AU3572" s="14">
        <f t="shared" si="408"/>
        <v>-6.9000000000000172E-2</v>
      </c>
      <c r="AW3572" s="14">
        <f t="shared" si="412"/>
        <v>1.595</v>
      </c>
      <c r="AY3572" s="14">
        <f t="shared" si="413"/>
        <v>1.6569999999999998</v>
      </c>
      <c r="BA3572" s="15">
        <v>41729</v>
      </c>
      <c r="BB3572" s="14">
        <v>166.39930000000001</v>
      </c>
    </row>
    <row r="3573" spans="2:54" x14ac:dyDescent="0.2">
      <c r="B3573" s="15">
        <v>41730</v>
      </c>
      <c r="C3573" s="14">
        <v>1.573</v>
      </c>
      <c r="E3573" s="15">
        <v>41730</v>
      </c>
      <c r="F3573" s="14">
        <v>2.1</v>
      </c>
      <c r="H3573" s="15">
        <v>41730</v>
      </c>
      <c r="I3573" s="14">
        <v>3.25</v>
      </c>
      <c r="K3573" s="15">
        <v>41730</v>
      </c>
      <c r="L3573" s="14">
        <v>3.2890000000000001</v>
      </c>
      <c r="N3573" s="15">
        <v>41730</v>
      </c>
      <c r="O3573" s="14">
        <v>2.2309999999999999</v>
      </c>
      <c r="Q3573" s="15">
        <v>41730</v>
      </c>
      <c r="R3573" s="14">
        <v>1.929</v>
      </c>
      <c r="T3573" s="15">
        <v>41730</v>
      </c>
      <c r="U3573" s="14">
        <v>1.831</v>
      </c>
      <c r="W3573" s="15">
        <v>41730</v>
      </c>
      <c r="X3573" s="14">
        <v>4.05</v>
      </c>
      <c r="Z3573" s="15">
        <v>41730</v>
      </c>
      <c r="AA3573" s="14">
        <v>1.879</v>
      </c>
      <c r="AC3573" s="14">
        <f t="shared" si="407"/>
        <v>2.3711407384520315</v>
      </c>
      <c r="AE3573" s="15">
        <v>41730</v>
      </c>
      <c r="AF3573" s="14">
        <v>2.7524999999999999</v>
      </c>
      <c r="AH3573" s="15">
        <v>41730</v>
      </c>
      <c r="AI3573" s="14">
        <v>2.7320000000000002</v>
      </c>
      <c r="AK3573" s="15">
        <v>41730</v>
      </c>
      <c r="AL3573" s="14">
        <v>1.655</v>
      </c>
      <c r="AM3573" s="14">
        <f t="shared" si="409"/>
        <v>0.71614073845203152</v>
      </c>
      <c r="AN3573" s="15">
        <v>41730</v>
      </c>
      <c r="AO3573" s="14">
        <v>2.4478</v>
      </c>
      <c r="AP3573" s="14">
        <f t="shared" si="410"/>
        <v>0.30469999999999997</v>
      </c>
      <c r="AQ3573" s="15">
        <v>41730</v>
      </c>
      <c r="AR3573" s="14">
        <v>3.2949999999999999</v>
      </c>
      <c r="AS3573" s="14">
        <f t="shared" si="411"/>
        <v>-0.56299999999999972</v>
      </c>
      <c r="AU3573" s="14">
        <f t="shared" si="408"/>
        <v>-8.2000000000000073E-2</v>
      </c>
      <c r="AW3573" s="14">
        <f t="shared" si="412"/>
        <v>1.595</v>
      </c>
      <c r="AY3573" s="14">
        <f t="shared" si="413"/>
        <v>1.6340000000000001</v>
      </c>
      <c r="BA3573" s="15">
        <v>41730</v>
      </c>
      <c r="BB3573" s="14">
        <v>167.68799999999999</v>
      </c>
    </row>
    <row r="3574" spans="2:54" x14ac:dyDescent="0.2">
      <c r="B3574" s="15">
        <v>41731</v>
      </c>
      <c r="C3574" s="14">
        <v>1.6160000000000001</v>
      </c>
      <c r="E3574" s="15">
        <v>41731</v>
      </c>
      <c r="F3574" s="14">
        <v>2.137</v>
      </c>
      <c r="H3574" s="15">
        <v>41731</v>
      </c>
      <c r="I3574" s="14">
        <v>3.2669999999999999</v>
      </c>
      <c r="K3574" s="15">
        <v>41731</v>
      </c>
      <c r="L3574" s="14">
        <v>3.3079999999999998</v>
      </c>
      <c r="N3574" s="15">
        <v>41731</v>
      </c>
      <c r="O3574" s="14">
        <v>2.2570000000000001</v>
      </c>
      <c r="Q3574" s="15">
        <v>41731</v>
      </c>
      <c r="R3574" s="14">
        <v>1.966</v>
      </c>
      <c r="T3574" s="15">
        <v>41731</v>
      </c>
      <c r="U3574" s="14">
        <v>1.8679999999999999</v>
      </c>
      <c r="W3574" s="15">
        <v>41731</v>
      </c>
      <c r="X3574" s="14">
        <v>3.992</v>
      </c>
      <c r="Z3574" s="15">
        <v>41731</v>
      </c>
      <c r="AA3574" s="14">
        <v>1.909</v>
      </c>
      <c r="AC3574" s="14">
        <f t="shared" si="407"/>
        <v>2.400545187702765</v>
      </c>
      <c r="AE3574" s="15">
        <v>41731</v>
      </c>
      <c r="AF3574" s="14">
        <v>2.8045</v>
      </c>
      <c r="AH3574" s="15">
        <v>41731</v>
      </c>
      <c r="AI3574" s="14">
        <v>2.774</v>
      </c>
      <c r="AK3574" s="15">
        <v>41731</v>
      </c>
      <c r="AL3574" s="14">
        <v>1.6600000000000001</v>
      </c>
      <c r="AM3574" s="14">
        <f t="shared" si="409"/>
        <v>0.7405451877027649</v>
      </c>
      <c r="AN3574" s="15">
        <v>41731</v>
      </c>
      <c r="AO3574" s="14">
        <v>2.4493</v>
      </c>
      <c r="AP3574" s="14">
        <f t="shared" si="410"/>
        <v>0.35519999999999996</v>
      </c>
      <c r="AQ3574" s="15">
        <v>41731</v>
      </c>
      <c r="AR3574" s="14">
        <v>3.2800000000000002</v>
      </c>
      <c r="AS3574" s="14">
        <f t="shared" si="411"/>
        <v>-0.50600000000000023</v>
      </c>
      <c r="AU3574" s="14">
        <f t="shared" si="408"/>
        <v>-4.4000000000000039E-2</v>
      </c>
      <c r="AW3574" s="14">
        <f t="shared" si="412"/>
        <v>1.6069999999999998</v>
      </c>
      <c r="AY3574" s="14">
        <f t="shared" si="413"/>
        <v>1.6479999999999997</v>
      </c>
      <c r="BA3574" s="15">
        <v>41731</v>
      </c>
      <c r="BB3574" s="14">
        <v>165.06139999999999</v>
      </c>
    </row>
    <row r="3575" spans="2:54" x14ac:dyDescent="0.2">
      <c r="B3575" s="15">
        <v>41732</v>
      </c>
      <c r="C3575" s="14">
        <v>1.603</v>
      </c>
      <c r="E3575" s="15">
        <v>41732</v>
      </c>
      <c r="F3575" s="14">
        <v>2.1120000000000001</v>
      </c>
      <c r="H3575" s="15">
        <v>41732</v>
      </c>
      <c r="I3575" s="14">
        <v>3.226</v>
      </c>
      <c r="K3575" s="15">
        <v>41732</v>
      </c>
      <c r="L3575" s="14">
        <v>3.2549999999999999</v>
      </c>
      <c r="N3575" s="15">
        <v>41732</v>
      </c>
      <c r="O3575" s="14">
        <v>2.2290000000000001</v>
      </c>
      <c r="Q3575" s="15">
        <v>41732</v>
      </c>
      <c r="R3575" s="14">
        <v>1.948</v>
      </c>
      <c r="T3575" s="15">
        <v>41732</v>
      </c>
      <c r="U3575" s="14">
        <v>1.8479999999999999</v>
      </c>
      <c r="W3575" s="15">
        <v>41732</v>
      </c>
      <c r="X3575" s="14">
        <v>3.9740000000000002</v>
      </c>
      <c r="Z3575" s="15">
        <v>41732</v>
      </c>
      <c r="AA3575" s="14">
        <v>1.893</v>
      </c>
      <c r="AC3575" s="14">
        <f t="shared" si="407"/>
        <v>2.3722017611617487</v>
      </c>
      <c r="AE3575" s="15">
        <v>41732</v>
      </c>
      <c r="AF3575" s="14">
        <v>2.7972000000000001</v>
      </c>
      <c r="AH3575" s="15">
        <v>41732</v>
      </c>
      <c r="AI3575" s="14">
        <v>2.754</v>
      </c>
      <c r="AK3575" s="15">
        <v>41732</v>
      </c>
      <c r="AL3575" s="14">
        <v>1.675</v>
      </c>
      <c r="AM3575" s="14">
        <f t="shared" si="409"/>
        <v>0.6972017611617487</v>
      </c>
      <c r="AN3575" s="15">
        <v>41732</v>
      </c>
      <c r="AO3575" s="14">
        <v>2.4497</v>
      </c>
      <c r="AP3575" s="14">
        <f t="shared" si="410"/>
        <v>0.34750000000000014</v>
      </c>
      <c r="AQ3575" s="15">
        <v>41732</v>
      </c>
      <c r="AR3575" s="14">
        <v>3.27</v>
      </c>
      <c r="AS3575" s="14">
        <f t="shared" si="411"/>
        <v>-0.51600000000000001</v>
      </c>
      <c r="AU3575" s="14">
        <f t="shared" si="408"/>
        <v>-7.2000000000000064E-2</v>
      </c>
      <c r="AW3575" s="14">
        <f t="shared" si="412"/>
        <v>1.5509999999999999</v>
      </c>
      <c r="AY3575" s="14">
        <f t="shared" si="413"/>
        <v>1.5799999999999998</v>
      </c>
      <c r="BA3575" s="15">
        <v>41732</v>
      </c>
      <c r="BB3575" s="14">
        <v>162.2928</v>
      </c>
    </row>
    <row r="3576" spans="2:54" x14ac:dyDescent="0.2">
      <c r="B3576" s="15">
        <v>41733</v>
      </c>
      <c r="C3576" s="14">
        <v>1.5529999999999999</v>
      </c>
      <c r="E3576" s="15">
        <v>41733</v>
      </c>
      <c r="F3576" s="14">
        <v>2.0299999999999998</v>
      </c>
      <c r="H3576" s="15">
        <v>41733</v>
      </c>
      <c r="I3576" s="14">
        <v>3.15</v>
      </c>
      <c r="K3576" s="15">
        <v>41733</v>
      </c>
      <c r="L3576" s="14">
        <v>3.169</v>
      </c>
      <c r="N3576" s="15">
        <v>41733</v>
      </c>
      <c r="O3576" s="14">
        <v>2.1429999999999998</v>
      </c>
      <c r="Q3576" s="15">
        <v>41733</v>
      </c>
      <c r="R3576" s="14">
        <v>1.875</v>
      </c>
      <c r="T3576" s="15">
        <v>41733</v>
      </c>
      <c r="U3576" s="14">
        <v>1.772</v>
      </c>
      <c r="W3576" s="15">
        <v>41733</v>
      </c>
      <c r="X3576" s="14">
        <v>3.8529999999999998</v>
      </c>
      <c r="Z3576" s="15">
        <v>41733</v>
      </c>
      <c r="AA3576" s="14">
        <v>1.8279999999999998</v>
      </c>
      <c r="AC3576" s="14">
        <f t="shared" si="407"/>
        <v>2.2990191564962141</v>
      </c>
      <c r="AE3576" s="15">
        <v>41733</v>
      </c>
      <c r="AF3576" s="14">
        <v>2.7206999999999999</v>
      </c>
      <c r="AH3576" s="15">
        <v>41733</v>
      </c>
      <c r="AI3576" s="14">
        <v>2.6859999999999999</v>
      </c>
      <c r="AK3576" s="15">
        <v>41733</v>
      </c>
      <c r="AL3576" s="14">
        <v>1.6850000000000001</v>
      </c>
      <c r="AM3576" s="14">
        <f t="shared" si="409"/>
        <v>0.61401915649621408</v>
      </c>
      <c r="AN3576" s="15">
        <v>41733</v>
      </c>
      <c r="AO3576" s="14">
        <v>2.4502999999999999</v>
      </c>
      <c r="AP3576" s="14">
        <f t="shared" si="410"/>
        <v>0.27039999999999997</v>
      </c>
      <c r="AQ3576" s="15">
        <v>41733</v>
      </c>
      <c r="AR3576" s="14">
        <v>3.2524999999999999</v>
      </c>
      <c r="AS3576" s="14">
        <f t="shared" si="411"/>
        <v>-0.5665</v>
      </c>
      <c r="AU3576" s="14">
        <f t="shared" si="408"/>
        <v>-0.13200000000000012</v>
      </c>
      <c r="AW3576" s="14">
        <f t="shared" si="412"/>
        <v>1.4649999999999999</v>
      </c>
      <c r="AY3576" s="14">
        <f t="shared" si="413"/>
        <v>1.484</v>
      </c>
      <c r="BA3576" s="15">
        <v>41733</v>
      </c>
      <c r="BB3576" s="14">
        <v>159.71780000000001</v>
      </c>
    </row>
    <row r="3577" spans="2:54" x14ac:dyDescent="0.2">
      <c r="B3577" s="15">
        <v>41734</v>
      </c>
      <c r="C3577" s="14">
        <v>1.5529999999999999</v>
      </c>
      <c r="E3577" s="15">
        <v>41734</v>
      </c>
      <c r="F3577" s="14">
        <v>2.0299999999999998</v>
      </c>
      <c r="H3577" s="15">
        <v>41734</v>
      </c>
      <c r="I3577" s="14">
        <v>3.15</v>
      </c>
      <c r="K3577" s="15">
        <v>41734</v>
      </c>
      <c r="L3577" s="14">
        <v>3.169</v>
      </c>
      <c r="N3577" s="15">
        <v>41734</v>
      </c>
      <c r="O3577" s="14">
        <v>2.1429999999999998</v>
      </c>
      <c r="Q3577" s="15">
        <v>41734</v>
      </c>
      <c r="R3577" s="14">
        <v>1.875</v>
      </c>
      <c r="T3577" s="15">
        <v>41734</v>
      </c>
      <c r="U3577" s="14">
        <v>1.772</v>
      </c>
      <c r="W3577" s="15">
        <v>41734</v>
      </c>
      <c r="X3577" s="14">
        <v>3.8529999999999998</v>
      </c>
      <c r="Z3577" s="15">
        <v>41734</v>
      </c>
      <c r="AA3577" s="14">
        <v>1.8279999999999998</v>
      </c>
      <c r="AC3577" s="14">
        <f t="shared" si="407"/>
        <v>2.2990191564962141</v>
      </c>
      <c r="AE3577" s="15">
        <v>41734</v>
      </c>
      <c r="AF3577" s="14">
        <v>2.7206999999999999</v>
      </c>
      <c r="AH3577" s="15">
        <v>41734</v>
      </c>
      <c r="AI3577" s="14">
        <v>2.6859999999999999</v>
      </c>
      <c r="AK3577" s="15">
        <v>41734</v>
      </c>
      <c r="AL3577" s="14">
        <v>1.6850000000000001</v>
      </c>
      <c r="AM3577" s="14">
        <f t="shared" si="409"/>
        <v>0.61401915649621408</v>
      </c>
      <c r="AN3577" s="15">
        <v>41734</v>
      </c>
      <c r="AO3577" s="14">
        <v>2.4502999999999999</v>
      </c>
      <c r="AP3577" s="14">
        <f t="shared" si="410"/>
        <v>0.27039999999999997</v>
      </c>
      <c r="AQ3577" s="15">
        <v>41734</v>
      </c>
      <c r="AR3577" s="14">
        <v>3.2524999999999999</v>
      </c>
      <c r="AS3577" s="14">
        <f t="shared" si="411"/>
        <v>-0.5665</v>
      </c>
      <c r="AU3577" s="14">
        <f t="shared" si="408"/>
        <v>-0.13200000000000012</v>
      </c>
      <c r="AW3577" s="14">
        <f t="shared" si="412"/>
        <v>1.4649999999999999</v>
      </c>
      <c r="AY3577" s="14">
        <f t="shared" si="413"/>
        <v>1.484</v>
      </c>
      <c r="BA3577" s="15">
        <v>41734</v>
      </c>
      <c r="BB3577" s="14">
        <v>159.71780000000001</v>
      </c>
    </row>
    <row r="3578" spans="2:54" x14ac:dyDescent="0.2">
      <c r="B3578" s="15">
        <v>41735</v>
      </c>
      <c r="C3578" s="14">
        <v>1.5529999999999999</v>
      </c>
      <c r="E3578" s="15">
        <v>41735</v>
      </c>
      <c r="F3578" s="14">
        <v>2.0299999999999998</v>
      </c>
      <c r="H3578" s="15">
        <v>41735</v>
      </c>
      <c r="I3578" s="14">
        <v>3.15</v>
      </c>
      <c r="K3578" s="15">
        <v>41735</v>
      </c>
      <c r="L3578" s="14">
        <v>3.169</v>
      </c>
      <c r="N3578" s="15">
        <v>41735</v>
      </c>
      <c r="O3578" s="14">
        <v>2.1429999999999998</v>
      </c>
      <c r="Q3578" s="15">
        <v>41735</v>
      </c>
      <c r="R3578" s="14">
        <v>1.875</v>
      </c>
      <c r="T3578" s="15">
        <v>41735</v>
      </c>
      <c r="U3578" s="14">
        <v>1.772</v>
      </c>
      <c r="W3578" s="15">
        <v>41735</v>
      </c>
      <c r="X3578" s="14">
        <v>3.8529999999999998</v>
      </c>
      <c r="Z3578" s="15">
        <v>41735</v>
      </c>
      <c r="AA3578" s="14">
        <v>1.8279999999999998</v>
      </c>
      <c r="AC3578" s="14">
        <f t="shared" si="407"/>
        <v>2.2990191564962141</v>
      </c>
      <c r="AE3578" s="15">
        <v>41735</v>
      </c>
      <c r="AF3578" s="14">
        <v>2.7206999999999999</v>
      </c>
      <c r="AH3578" s="15">
        <v>41735</v>
      </c>
      <c r="AI3578" s="14">
        <v>2.6859999999999999</v>
      </c>
      <c r="AK3578" s="15">
        <v>41735</v>
      </c>
      <c r="AL3578" s="14">
        <v>1.6850000000000001</v>
      </c>
      <c r="AM3578" s="14">
        <f t="shared" si="409"/>
        <v>0.61401915649621408</v>
      </c>
      <c r="AN3578" s="15">
        <v>41735</v>
      </c>
      <c r="AO3578" s="14">
        <v>2.4502999999999999</v>
      </c>
      <c r="AP3578" s="14">
        <f t="shared" si="410"/>
        <v>0.27039999999999997</v>
      </c>
      <c r="AQ3578" s="15">
        <v>41735</v>
      </c>
      <c r="AR3578" s="14">
        <v>3.2524999999999999</v>
      </c>
      <c r="AS3578" s="14">
        <f t="shared" si="411"/>
        <v>-0.5665</v>
      </c>
      <c r="AU3578" s="14">
        <f t="shared" si="408"/>
        <v>-0.13200000000000012</v>
      </c>
      <c r="AW3578" s="14">
        <f t="shared" si="412"/>
        <v>1.4649999999999999</v>
      </c>
      <c r="AY3578" s="14">
        <f t="shared" si="413"/>
        <v>1.484</v>
      </c>
      <c r="BA3578" s="15">
        <v>41735</v>
      </c>
      <c r="BB3578" s="14">
        <v>159.71780000000001</v>
      </c>
    </row>
    <row r="3579" spans="2:54" x14ac:dyDescent="0.2">
      <c r="B3579" s="15">
        <v>41736</v>
      </c>
      <c r="C3579" s="14">
        <v>1.5390000000000001</v>
      </c>
      <c r="E3579" s="15">
        <v>41736</v>
      </c>
      <c r="F3579" s="14">
        <v>2.0409999999999999</v>
      </c>
      <c r="H3579" s="15">
        <v>41736</v>
      </c>
      <c r="I3579" s="14">
        <v>3.1819999999999999</v>
      </c>
      <c r="K3579" s="15">
        <v>41736</v>
      </c>
      <c r="L3579" s="14">
        <v>3.1869999999999998</v>
      </c>
      <c r="N3579" s="15">
        <v>41736</v>
      </c>
      <c r="O3579" s="14">
        <v>2.157</v>
      </c>
      <c r="Q3579" s="15">
        <v>41736</v>
      </c>
      <c r="R3579" s="14">
        <v>1.88</v>
      </c>
      <c r="T3579" s="15">
        <v>41736</v>
      </c>
      <c r="U3579" s="14">
        <v>1.7829999999999999</v>
      </c>
      <c r="W3579" s="15">
        <v>41736</v>
      </c>
      <c r="X3579" s="14">
        <v>3.8769999999999998</v>
      </c>
      <c r="Z3579" s="15">
        <v>41736</v>
      </c>
      <c r="AA3579" s="14">
        <v>1.829</v>
      </c>
      <c r="AC3579" s="14">
        <f t="shared" si="407"/>
        <v>2.3071702456357173</v>
      </c>
      <c r="AE3579" s="15">
        <v>41736</v>
      </c>
      <c r="AF3579" s="14">
        <v>2.6997999999999998</v>
      </c>
      <c r="AH3579" s="15">
        <v>41736</v>
      </c>
      <c r="AI3579" s="14">
        <v>2.6640000000000001</v>
      </c>
      <c r="AK3579" s="15">
        <v>41736</v>
      </c>
      <c r="AL3579" s="14">
        <v>1.6779999999999999</v>
      </c>
      <c r="AM3579" s="14">
        <f t="shared" si="409"/>
        <v>0.62917024563571733</v>
      </c>
      <c r="AN3579" s="15">
        <v>41736</v>
      </c>
      <c r="AO3579" s="14">
        <v>2.4502999999999999</v>
      </c>
      <c r="AP3579" s="14">
        <f t="shared" si="410"/>
        <v>0.24949999999999983</v>
      </c>
      <c r="AQ3579" s="15">
        <v>41736</v>
      </c>
      <c r="AR3579" s="14">
        <v>3.2349999999999999</v>
      </c>
      <c r="AS3579" s="14">
        <f t="shared" si="411"/>
        <v>-0.57099999999999973</v>
      </c>
      <c r="AU3579" s="14">
        <f t="shared" si="408"/>
        <v>-0.13899999999999979</v>
      </c>
      <c r="AW3579" s="14">
        <f t="shared" si="412"/>
        <v>1.504</v>
      </c>
      <c r="AY3579" s="14">
        <f t="shared" si="413"/>
        <v>1.5089999999999999</v>
      </c>
      <c r="BA3579" s="15">
        <v>41736</v>
      </c>
      <c r="BB3579" s="14">
        <v>164.262</v>
      </c>
    </row>
    <row r="3580" spans="2:54" x14ac:dyDescent="0.2">
      <c r="B3580" s="15">
        <v>41737</v>
      </c>
      <c r="C3580" s="14">
        <v>1.5569999999999999</v>
      </c>
      <c r="E3580" s="15">
        <v>41737</v>
      </c>
      <c r="F3580" s="14">
        <v>2.0569999999999999</v>
      </c>
      <c r="H3580" s="15">
        <v>41737</v>
      </c>
      <c r="I3580" s="14">
        <v>3.206</v>
      </c>
      <c r="K3580" s="15">
        <v>41737</v>
      </c>
      <c r="L3580" s="14">
        <v>3.22</v>
      </c>
      <c r="N3580" s="15">
        <v>41737</v>
      </c>
      <c r="O3580" s="14">
        <v>2.1819999999999999</v>
      </c>
      <c r="Q3580" s="15">
        <v>41737</v>
      </c>
      <c r="R3580" s="14">
        <v>1.9020000000000001</v>
      </c>
      <c r="T3580" s="15">
        <v>41737</v>
      </c>
      <c r="U3580" s="14">
        <v>1.794</v>
      </c>
      <c r="W3580" s="15">
        <v>41737</v>
      </c>
      <c r="X3580" s="14">
        <v>3.9169999999999998</v>
      </c>
      <c r="Z3580" s="15">
        <v>41737</v>
      </c>
      <c r="AA3580" s="14">
        <v>1.853</v>
      </c>
      <c r="AC3580" s="14">
        <f t="shared" si="407"/>
        <v>2.3294140274988417</v>
      </c>
      <c r="AE3580" s="15">
        <v>41737</v>
      </c>
      <c r="AF3580" s="14">
        <v>2.6808000000000001</v>
      </c>
      <c r="AH3580" s="15">
        <v>41737</v>
      </c>
      <c r="AI3580" s="14">
        <v>2.694</v>
      </c>
      <c r="AK3580" s="15">
        <v>41737</v>
      </c>
      <c r="AL3580" s="14">
        <v>1.673</v>
      </c>
      <c r="AM3580" s="14">
        <f t="shared" si="409"/>
        <v>0.6564140274988417</v>
      </c>
      <c r="AN3580" s="15">
        <v>41737</v>
      </c>
      <c r="AO3580" s="14">
        <v>2.4300000000000002</v>
      </c>
      <c r="AP3580" s="14">
        <f t="shared" si="410"/>
        <v>0.25079999999999991</v>
      </c>
      <c r="AQ3580" s="15">
        <v>41737</v>
      </c>
      <c r="AR3580" s="14">
        <v>3.25</v>
      </c>
      <c r="AS3580" s="14">
        <f t="shared" si="411"/>
        <v>-0.55600000000000005</v>
      </c>
      <c r="AU3580" s="14">
        <f t="shared" si="408"/>
        <v>-0.1160000000000001</v>
      </c>
      <c r="AW3580" s="14">
        <f t="shared" si="412"/>
        <v>1.5329999999999999</v>
      </c>
      <c r="AY3580" s="14">
        <f t="shared" si="413"/>
        <v>1.5470000000000002</v>
      </c>
      <c r="BA3580" s="15">
        <v>41737</v>
      </c>
      <c r="BB3580" s="14">
        <v>164.85390000000001</v>
      </c>
    </row>
    <row r="3581" spans="2:54" x14ac:dyDescent="0.2">
      <c r="B3581" s="15">
        <v>41738</v>
      </c>
      <c r="C3581" s="14">
        <v>1.575</v>
      </c>
      <c r="E3581" s="15">
        <v>41738</v>
      </c>
      <c r="F3581" s="14">
        <v>2.0790000000000002</v>
      </c>
      <c r="H3581" s="15">
        <v>41738</v>
      </c>
      <c r="I3581" s="14">
        <v>3.2090000000000001</v>
      </c>
      <c r="K3581" s="15">
        <v>41738</v>
      </c>
      <c r="L3581" s="14">
        <v>3.2010000000000001</v>
      </c>
      <c r="N3581" s="15">
        <v>41738</v>
      </c>
      <c r="O3581" s="14">
        <v>2.2080000000000002</v>
      </c>
      <c r="Q3581" s="15">
        <v>41738</v>
      </c>
      <c r="R3581" s="14">
        <v>1.9239999999999999</v>
      </c>
      <c r="T3581" s="15">
        <v>41738</v>
      </c>
      <c r="U3581" s="14">
        <v>1.8159999999999998</v>
      </c>
      <c r="W3581" s="15">
        <v>41738</v>
      </c>
      <c r="X3581" s="14">
        <v>3.9020000000000001</v>
      </c>
      <c r="Z3581" s="15">
        <v>41738</v>
      </c>
      <c r="AA3581" s="14">
        <v>1.879</v>
      </c>
      <c r="AC3581" s="14">
        <f t="shared" si="407"/>
        <v>2.3391456820639576</v>
      </c>
      <c r="AE3581" s="15">
        <v>41738</v>
      </c>
      <c r="AF3581" s="14">
        <v>2.6898</v>
      </c>
      <c r="AH3581" s="15">
        <v>41738</v>
      </c>
      <c r="AI3581" s="14">
        <v>2.69</v>
      </c>
      <c r="AK3581" s="15">
        <v>41738</v>
      </c>
      <c r="AL3581" s="14">
        <v>1.6800000000000002</v>
      </c>
      <c r="AM3581" s="14">
        <f t="shared" si="409"/>
        <v>0.65914568206395741</v>
      </c>
      <c r="AN3581" s="15">
        <v>41738</v>
      </c>
      <c r="AO3581" s="14">
        <v>2.4428999999999998</v>
      </c>
      <c r="AP3581" s="14">
        <f t="shared" si="410"/>
        <v>0.24690000000000012</v>
      </c>
      <c r="AQ3581" s="15">
        <v>41738</v>
      </c>
      <c r="AR3581" s="14">
        <v>3.2475000000000001</v>
      </c>
      <c r="AS3581" s="14">
        <f t="shared" si="411"/>
        <v>-0.55750000000000011</v>
      </c>
      <c r="AU3581" s="14">
        <f t="shared" si="408"/>
        <v>-0.1050000000000002</v>
      </c>
      <c r="AW3581" s="14">
        <f t="shared" si="412"/>
        <v>1.5289999999999999</v>
      </c>
      <c r="AY3581" s="14">
        <f t="shared" si="413"/>
        <v>1.5209999999999999</v>
      </c>
      <c r="BA3581" s="15">
        <v>41738</v>
      </c>
      <c r="BB3581" s="14">
        <v>163.36500000000001</v>
      </c>
    </row>
    <row r="3582" spans="2:54" x14ac:dyDescent="0.2">
      <c r="B3582" s="15">
        <v>41739</v>
      </c>
      <c r="C3582" s="14">
        <v>1.52</v>
      </c>
      <c r="E3582" s="15">
        <v>41739</v>
      </c>
      <c r="F3582" s="14">
        <v>2.0179999999999998</v>
      </c>
      <c r="H3582" s="15">
        <v>41739</v>
      </c>
      <c r="I3582" s="14">
        <v>3.169</v>
      </c>
      <c r="K3582" s="15">
        <v>41739</v>
      </c>
      <c r="L3582" s="14">
        <v>3.1659999999999999</v>
      </c>
      <c r="N3582" s="15">
        <v>41739</v>
      </c>
      <c r="O3582" s="14">
        <v>2.15</v>
      </c>
      <c r="Q3582" s="15">
        <v>41739</v>
      </c>
      <c r="R3582" s="14">
        <v>1.871</v>
      </c>
      <c r="T3582" s="15">
        <v>41739</v>
      </c>
      <c r="U3582" s="14">
        <v>1.7570000000000001</v>
      </c>
      <c r="W3582" s="15">
        <v>41739</v>
      </c>
      <c r="X3582" s="14">
        <v>3.8730000000000002</v>
      </c>
      <c r="Z3582" s="15">
        <v>41739</v>
      </c>
      <c r="AA3582" s="14">
        <v>1.8220000000000001</v>
      </c>
      <c r="AC3582" s="14">
        <f t="shared" si="407"/>
        <v>2.2892325042484165</v>
      </c>
      <c r="AE3582" s="15">
        <v>41739</v>
      </c>
      <c r="AF3582" s="14">
        <v>2.6474000000000002</v>
      </c>
      <c r="AH3582" s="15">
        <v>41739</v>
      </c>
      <c r="AI3582" s="14">
        <v>2.6189999999999998</v>
      </c>
      <c r="AK3582" s="15">
        <v>41739</v>
      </c>
      <c r="AL3582" s="14">
        <v>1.6675</v>
      </c>
      <c r="AM3582" s="14">
        <f t="shared" si="409"/>
        <v>0.62173250424841653</v>
      </c>
      <c r="AN3582" s="15">
        <v>41739</v>
      </c>
      <c r="AO3582" s="14">
        <v>2.4428999999999998</v>
      </c>
      <c r="AP3582" s="14">
        <f t="shared" si="410"/>
        <v>0.20450000000000035</v>
      </c>
      <c r="AQ3582" s="15">
        <v>41739</v>
      </c>
      <c r="AR3582" s="14">
        <v>3.2374999999999998</v>
      </c>
      <c r="AS3582" s="14">
        <f t="shared" si="411"/>
        <v>-0.61850000000000005</v>
      </c>
      <c r="AU3582" s="14">
        <f t="shared" si="408"/>
        <v>-0.14749999999999996</v>
      </c>
      <c r="AW3582" s="14">
        <f t="shared" si="412"/>
        <v>1.5015000000000001</v>
      </c>
      <c r="AY3582" s="14">
        <f t="shared" si="413"/>
        <v>1.4984999999999999</v>
      </c>
      <c r="BA3582" s="15">
        <v>41739</v>
      </c>
      <c r="BB3582" s="14">
        <v>164.81129999999999</v>
      </c>
    </row>
    <row r="3583" spans="2:54" x14ac:dyDescent="0.2">
      <c r="B3583" s="15">
        <v>41740</v>
      </c>
      <c r="C3583" s="14">
        <v>1.504</v>
      </c>
      <c r="E3583" s="15">
        <v>41740</v>
      </c>
      <c r="F3583" s="14">
        <v>2.0099999999999998</v>
      </c>
      <c r="H3583" s="15">
        <v>41740</v>
      </c>
      <c r="I3583" s="14">
        <v>3.1880000000000002</v>
      </c>
      <c r="K3583" s="15">
        <v>41740</v>
      </c>
      <c r="L3583" s="14">
        <v>3.21</v>
      </c>
      <c r="N3583" s="15">
        <v>41740</v>
      </c>
      <c r="O3583" s="14">
        <v>2.1440000000000001</v>
      </c>
      <c r="Q3583" s="15">
        <v>41740</v>
      </c>
      <c r="R3583" s="14">
        <v>1.859</v>
      </c>
      <c r="T3583" s="15">
        <v>41740</v>
      </c>
      <c r="U3583" s="14">
        <v>1.746</v>
      </c>
      <c r="W3583" s="15">
        <v>41740</v>
      </c>
      <c r="X3583" s="14">
        <v>3.964</v>
      </c>
      <c r="Z3583" s="15">
        <v>41740</v>
      </c>
      <c r="AA3583" s="14">
        <v>1.819</v>
      </c>
      <c r="AC3583" s="14">
        <f t="shared" si="407"/>
        <v>2.2950815695967868</v>
      </c>
      <c r="AE3583" s="15">
        <v>41740</v>
      </c>
      <c r="AF3583" s="14">
        <v>2.6246999999999998</v>
      </c>
      <c r="AH3583" s="15">
        <v>41740</v>
      </c>
      <c r="AI3583" s="14">
        <v>2.6109999999999998</v>
      </c>
      <c r="AK3583" s="15">
        <v>41740</v>
      </c>
      <c r="AL3583" s="14">
        <v>1.6579999999999999</v>
      </c>
      <c r="AM3583" s="14">
        <f t="shared" si="409"/>
        <v>0.63708156959678686</v>
      </c>
      <c r="AN3583" s="15">
        <v>41740</v>
      </c>
      <c r="AO3583" s="14">
        <v>2.4365999999999999</v>
      </c>
      <c r="AP3583" s="14">
        <f t="shared" si="410"/>
        <v>0.18809999999999993</v>
      </c>
      <c r="AQ3583" s="15">
        <v>41740</v>
      </c>
      <c r="AR3583" s="14">
        <v>3.2425000000000002</v>
      </c>
      <c r="AS3583" s="14">
        <f t="shared" si="411"/>
        <v>-0.63150000000000039</v>
      </c>
      <c r="AU3583" s="14">
        <f t="shared" si="408"/>
        <v>-0.15399999999999991</v>
      </c>
      <c r="AW3583" s="14">
        <f t="shared" si="412"/>
        <v>1.5300000000000002</v>
      </c>
      <c r="AY3583" s="14">
        <f t="shared" si="413"/>
        <v>1.552</v>
      </c>
      <c r="BA3583" s="15">
        <v>41740</v>
      </c>
      <c r="BB3583" s="14">
        <v>168.4316</v>
      </c>
    </row>
    <row r="3584" spans="2:54" x14ac:dyDescent="0.2">
      <c r="B3584" s="15">
        <v>41741</v>
      </c>
      <c r="C3584" s="14">
        <v>1.504</v>
      </c>
      <c r="E3584" s="15">
        <v>41741</v>
      </c>
      <c r="F3584" s="14">
        <v>2.0099999999999998</v>
      </c>
      <c r="H3584" s="15">
        <v>41741</v>
      </c>
      <c r="I3584" s="14">
        <v>3.1880000000000002</v>
      </c>
      <c r="K3584" s="15">
        <v>41741</v>
      </c>
      <c r="L3584" s="14">
        <v>3.21</v>
      </c>
      <c r="N3584" s="15">
        <v>41741</v>
      </c>
      <c r="O3584" s="14">
        <v>2.1440000000000001</v>
      </c>
      <c r="Q3584" s="15">
        <v>41741</v>
      </c>
      <c r="R3584" s="14">
        <v>1.859</v>
      </c>
      <c r="T3584" s="15">
        <v>41741</v>
      </c>
      <c r="U3584" s="14">
        <v>1.746</v>
      </c>
      <c r="W3584" s="15">
        <v>41741</v>
      </c>
      <c r="X3584" s="14">
        <v>3.964</v>
      </c>
      <c r="Z3584" s="15">
        <v>41741</v>
      </c>
      <c r="AA3584" s="14">
        <v>1.819</v>
      </c>
      <c r="AC3584" s="14">
        <f t="shared" si="407"/>
        <v>2.2950815695967868</v>
      </c>
      <c r="AE3584" s="15">
        <v>41741</v>
      </c>
      <c r="AF3584" s="14">
        <v>2.6246999999999998</v>
      </c>
      <c r="AH3584" s="15">
        <v>41741</v>
      </c>
      <c r="AI3584" s="14">
        <v>2.6109999999999998</v>
      </c>
      <c r="AK3584" s="15">
        <v>41741</v>
      </c>
      <c r="AL3584" s="14">
        <v>1.6579999999999999</v>
      </c>
      <c r="AM3584" s="14">
        <f t="shared" si="409"/>
        <v>0.63708156959678686</v>
      </c>
      <c r="AN3584" s="15">
        <v>41741</v>
      </c>
      <c r="AO3584" s="14">
        <v>2.4365999999999999</v>
      </c>
      <c r="AP3584" s="14">
        <f t="shared" si="410"/>
        <v>0.18809999999999993</v>
      </c>
      <c r="AQ3584" s="15">
        <v>41741</v>
      </c>
      <c r="AR3584" s="14">
        <v>3.2425000000000002</v>
      </c>
      <c r="AS3584" s="14">
        <f t="shared" si="411"/>
        <v>-0.63150000000000039</v>
      </c>
      <c r="AU3584" s="14">
        <f t="shared" si="408"/>
        <v>-0.15399999999999991</v>
      </c>
      <c r="AW3584" s="14">
        <f t="shared" si="412"/>
        <v>1.5300000000000002</v>
      </c>
      <c r="AY3584" s="14">
        <f t="shared" si="413"/>
        <v>1.552</v>
      </c>
      <c r="BA3584" s="15">
        <v>41741</v>
      </c>
      <c r="BB3584" s="14">
        <v>168.4316</v>
      </c>
    </row>
    <row r="3585" spans="2:54" x14ac:dyDescent="0.2">
      <c r="B3585" s="15">
        <v>41742</v>
      </c>
      <c r="C3585" s="14">
        <v>1.504</v>
      </c>
      <c r="E3585" s="15">
        <v>41742</v>
      </c>
      <c r="F3585" s="14">
        <v>2.0099999999999998</v>
      </c>
      <c r="H3585" s="15">
        <v>41742</v>
      </c>
      <c r="I3585" s="14">
        <v>3.1880000000000002</v>
      </c>
      <c r="K3585" s="15">
        <v>41742</v>
      </c>
      <c r="L3585" s="14">
        <v>3.21</v>
      </c>
      <c r="N3585" s="15">
        <v>41742</v>
      </c>
      <c r="O3585" s="14">
        <v>2.1440000000000001</v>
      </c>
      <c r="Q3585" s="15">
        <v>41742</v>
      </c>
      <c r="R3585" s="14">
        <v>1.859</v>
      </c>
      <c r="T3585" s="15">
        <v>41742</v>
      </c>
      <c r="U3585" s="14">
        <v>1.746</v>
      </c>
      <c r="W3585" s="15">
        <v>41742</v>
      </c>
      <c r="X3585" s="14">
        <v>3.964</v>
      </c>
      <c r="Z3585" s="15">
        <v>41742</v>
      </c>
      <c r="AA3585" s="14">
        <v>1.819</v>
      </c>
      <c r="AC3585" s="14">
        <f t="shared" si="407"/>
        <v>2.2950815695967868</v>
      </c>
      <c r="AE3585" s="15">
        <v>41742</v>
      </c>
      <c r="AF3585" s="14">
        <v>2.6246999999999998</v>
      </c>
      <c r="AH3585" s="15">
        <v>41742</v>
      </c>
      <c r="AI3585" s="14">
        <v>2.6109999999999998</v>
      </c>
      <c r="AK3585" s="15">
        <v>41742</v>
      </c>
      <c r="AL3585" s="14">
        <v>1.6579999999999999</v>
      </c>
      <c r="AM3585" s="14">
        <f t="shared" si="409"/>
        <v>0.63708156959678686</v>
      </c>
      <c r="AN3585" s="15">
        <v>41742</v>
      </c>
      <c r="AO3585" s="14">
        <v>2.4365999999999999</v>
      </c>
      <c r="AP3585" s="14">
        <f t="shared" si="410"/>
        <v>0.18809999999999993</v>
      </c>
      <c r="AQ3585" s="15">
        <v>41742</v>
      </c>
      <c r="AR3585" s="14">
        <v>3.2425000000000002</v>
      </c>
      <c r="AS3585" s="14">
        <f t="shared" si="411"/>
        <v>-0.63150000000000039</v>
      </c>
      <c r="AU3585" s="14">
        <f t="shared" si="408"/>
        <v>-0.15399999999999991</v>
      </c>
      <c r="AW3585" s="14">
        <f t="shared" si="412"/>
        <v>1.5300000000000002</v>
      </c>
      <c r="AY3585" s="14">
        <f t="shared" si="413"/>
        <v>1.552</v>
      </c>
      <c r="BA3585" s="15">
        <v>41742</v>
      </c>
      <c r="BB3585" s="14">
        <v>168.4316</v>
      </c>
    </row>
    <row r="3586" spans="2:54" x14ac:dyDescent="0.2">
      <c r="B3586" s="15">
        <v>41743</v>
      </c>
      <c r="C3586" s="14">
        <v>1.526</v>
      </c>
      <c r="E3586" s="15">
        <v>41743</v>
      </c>
      <c r="F3586" s="14">
        <v>2.0139999999999998</v>
      </c>
      <c r="H3586" s="15">
        <v>41743</v>
      </c>
      <c r="I3586" s="14">
        <v>3.141</v>
      </c>
      <c r="K3586" s="15">
        <v>41743</v>
      </c>
      <c r="L3586" s="14">
        <v>3.1739999999999999</v>
      </c>
      <c r="N3586" s="15">
        <v>41743</v>
      </c>
      <c r="O3586" s="14">
        <v>2.1480000000000001</v>
      </c>
      <c r="Q3586" s="15">
        <v>41743</v>
      </c>
      <c r="R3586" s="14">
        <v>1.8679999999999999</v>
      </c>
      <c r="T3586" s="15">
        <v>41743</v>
      </c>
      <c r="U3586" s="14">
        <v>1.76</v>
      </c>
      <c r="W3586" s="15">
        <v>41743</v>
      </c>
      <c r="X3586" s="14">
        <v>3.9140000000000001</v>
      </c>
      <c r="Z3586" s="15">
        <v>41743</v>
      </c>
      <c r="AA3586" s="14">
        <v>1.829</v>
      </c>
      <c r="AC3586" s="14">
        <f t="shared" si="407"/>
        <v>2.2887883516143983</v>
      </c>
      <c r="AE3586" s="15">
        <v>41743</v>
      </c>
      <c r="AF3586" s="14">
        <v>2.6471999999999998</v>
      </c>
      <c r="AH3586" s="15">
        <v>41743</v>
      </c>
      <c r="AI3586" s="14">
        <v>2.637</v>
      </c>
      <c r="AK3586" s="15">
        <v>41743</v>
      </c>
      <c r="AL3586" s="14">
        <v>1.6579999999999999</v>
      </c>
      <c r="AM3586" s="14">
        <f t="shared" si="409"/>
        <v>0.63078835161439839</v>
      </c>
      <c r="AN3586" s="15">
        <v>41743</v>
      </c>
      <c r="AO3586" s="14">
        <v>2.4298000000000002</v>
      </c>
      <c r="AP3586" s="14">
        <f t="shared" si="410"/>
        <v>0.21739999999999959</v>
      </c>
      <c r="AQ3586" s="15">
        <v>41743</v>
      </c>
      <c r="AR3586" s="14">
        <v>3.25</v>
      </c>
      <c r="AS3586" s="14">
        <f t="shared" si="411"/>
        <v>-0.61299999999999999</v>
      </c>
      <c r="AU3586" s="14">
        <f t="shared" si="408"/>
        <v>-0.1319999999999999</v>
      </c>
      <c r="AW3586" s="14">
        <f t="shared" si="412"/>
        <v>1.4830000000000001</v>
      </c>
      <c r="AY3586" s="14">
        <f t="shared" si="413"/>
        <v>1.516</v>
      </c>
      <c r="BA3586" s="15">
        <v>41743</v>
      </c>
      <c r="BB3586" s="14">
        <v>161.4563</v>
      </c>
    </row>
    <row r="3587" spans="2:54" x14ac:dyDescent="0.2">
      <c r="B3587" s="15">
        <v>41744</v>
      </c>
      <c r="C3587" s="14">
        <v>1.472</v>
      </c>
      <c r="E3587" s="15">
        <v>41744</v>
      </c>
      <c r="F3587" s="14">
        <v>1.9489999999999998</v>
      </c>
      <c r="H3587" s="15">
        <v>41744</v>
      </c>
      <c r="I3587" s="14">
        <v>3.09</v>
      </c>
      <c r="K3587" s="15">
        <v>41744</v>
      </c>
      <c r="L3587" s="14">
        <v>3.1070000000000002</v>
      </c>
      <c r="N3587" s="15">
        <v>41744</v>
      </c>
      <c r="O3587" s="14">
        <v>2.0859999999999999</v>
      </c>
      <c r="Q3587" s="15">
        <v>41744</v>
      </c>
      <c r="R3587" s="14">
        <v>1.804</v>
      </c>
      <c r="T3587" s="15">
        <v>41744</v>
      </c>
      <c r="U3587" s="14">
        <v>1.6970000000000001</v>
      </c>
      <c r="W3587" s="15">
        <v>41744</v>
      </c>
      <c r="X3587" s="14">
        <v>3.8679999999999999</v>
      </c>
      <c r="Z3587" s="15">
        <v>41744</v>
      </c>
      <c r="AA3587" s="14">
        <v>1.768</v>
      </c>
      <c r="AC3587" s="14">
        <f t="shared" si="407"/>
        <v>2.2292019156496221</v>
      </c>
      <c r="AE3587" s="15">
        <v>41744</v>
      </c>
      <c r="AF3587" s="14">
        <v>2.6282999999999999</v>
      </c>
      <c r="AH3587" s="15">
        <v>41744</v>
      </c>
      <c r="AI3587" s="14">
        <v>2.601</v>
      </c>
      <c r="AK3587" s="15">
        <v>41744</v>
      </c>
      <c r="AL3587" s="14">
        <v>1.663</v>
      </c>
      <c r="AM3587" s="14">
        <f t="shared" si="409"/>
        <v>0.56620191564962208</v>
      </c>
      <c r="AN3587" s="15">
        <v>41744</v>
      </c>
      <c r="AO3587" s="14">
        <v>2.4369000000000001</v>
      </c>
      <c r="AP3587" s="14">
        <f t="shared" si="410"/>
        <v>0.19139999999999979</v>
      </c>
      <c r="AQ3587" s="15">
        <v>41744</v>
      </c>
      <c r="AR3587" s="14">
        <v>3.2549999999999999</v>
      </c>
      <c r="AS3587" s="14">
        <f t="shared" si="411"/>
        <v>-0.65399999999999991</v>
      </c>
      <c r="AU3587" s="14">
        <f t="shared" si="408"/>
        <v>-0.19100000000000006</v>
      </c>
      <c r="AW3587" s="14">
        <f t="shared" si="412"/>
        <v>1.4269999999999998</v>
      </c>
      <c r="AY3587" s="14">
        <f t="shared" si="413"/>
        <v>1.4440000000000002</v>
      </c>
      <c r="BA3587" s="15">
        <v>41744</v>
      </c>
      <c r="BB3587" s="14">
        <v>161.78739999999999</v>
      </c>
    </row>
    <row r="3588" spans="2:54" x14ac:dyDescent="0.2">
      <c r="B3588" s="15">
        <v>41745</v>
      </c>
      <c r="C3588" s="14">
        <v>1.4849999999999999</v>
      </c>
      <c r="E3588" s="15">
        <v>41745</v>
      </c>
      <c r="F3588" s="14">
        <v>1.952</v>
      </c>
      <c r="H3588" s="15">
        <v>41745</v>
      </c>
      <c r="I3588" s="14">
        <v>3.0659999999999998</v>
      </c>
      <c r="K3588" s="15">
        <v>41745</v>
      </c>
      <c r="L3588" s="14">
        <v>3.0990000000000002</v>
      </c>
      <c r="N3588" s="15">
        <v>41745</v>
      </c>
      <c r="O3588" s="14">
        <v>2.089</v>
      </c>
      <c r="Q3588" s="15">
        <v>41745</v>
      </c>
      <c r="R3588" s="14">
        <v>1.8120000000000001</v>
      </c>
      <c r="T3588" s="15">
        <v>41745</v>
      </c>
      <c r="U3588" s="14">
        <v>1.704</v>
      </c>
      <c r="W3588" s="15">
        <v>41745</v>
      </c>
      <c r="X3588" s="14">
        <v>3.7469999999999999</v>
      </c>
      <c r="Z3588" s="15">
        <v>41745</v>
      </c>
      <c r="AA3588" s="14">
        <v>1.7709999999999999</v>
      </c>
      <c r="AC3588" s="14">
        <f t="shared" ref="AC3588:AC3651" si="414">((C3588*$C$1)+(F3588*$F$1)+(I3588*$I$1)+(L3588*$L$1)+(O3588*$O$1)+(R3588*$R$1)+(U3588*$U$1)+(X3588*$X$1)+(AA3588*$AA$1))/($C$1+$F$1+$I$1+$L$1+$O$1+$R$1+$U$1+$X$1+$AA$1)</f>
        <v>2.226298779545806</v>
      </c>
      <c r="AE3588" s="15">
        <v>41745</v>
      </c>
      <c r="AF3588" s="14">
        <v>2.6282000000000001</v>
      </c>
      <c r="AH3588" s="15">
        <v>41745</v>
      </c>
      <c r="AI3588" s="14">
        <v>2.6360000000000001</v>
      </c>
      <c r="AK3588" s="15">
        <v>41745</v>
      </c>
      <c r="AL3588" s="14">
        <v>1.665</v>
      </c>
      <c r="AM3588" s="14">
        <f t="shared" si="409"/>
        <v>0.56129877954580598</v>
      </c>
      <c r="AN3588" s="15">
        <v>41745</v>
      </c>
      <c r="AO3588" s="14">
        <v>2.4626000000000001</v>
      </c>
      <c r="AP3588" s="14">
        <f t="shared" si="410"/>
        <v>0.16559999999999997</v>
      </c>
      <c r="AQ3588" s="15">
        <v>41745</v>
      </c>
      <c r="AR3588" s="14">
        <v>3.2774999999999999</v>
      </c>
      <c r="AS3588" s="14">
        <f t="shared" si="411"/>
        <v>-0.64149999999999974</v>
      </c>
      <c r="AU3588" s="14">
        <f t="shared" ref="AU3588:AU3651" si="415">C3588-AL3588</f>
        <v>-0.18000000000000016</v>
      </c>
      <c r="AW3588" s="14">
        <f t="shared" si="412"/>
        <v>1.4009999999999998</v>
      </c>
      <c r="AY3588" s="14">
        <f t="shared" si="413"/>
        <v>1.4340000000000002</v>
      </c>
      <c r="BA3588" s="15">
        <v>41745</v>
      </c>
      <c r="BB3588" s="14">
        <v>158.1508</v>
      </c>
    </row>
    <row r="3589" spans="2:54" x14ac:dyDescent="0.2">
      <c r="B3589" s="15">
        <v>41746</v>
      </c>
      <c r="C3589" s="14">
        <v>1.5150000000000001</v>
      </c>
      <c r="E3589" s="15">
        <v>41746</v>
      </c>
      <c r="F3589" s="14">
        <v>1.9870000000000001</v>
      </c>
      <c r="H3589" s="15">
        <v>41746</v>
      </c>
      <c r="I3589" s="14">
        <v>3.085</v>
      </c>
      <c r="K3589" s="15">
        <v>41746</v>
      </c>
      <c r="L3589" s="14">
        <v>3.121</v>
      </c>
      <c r="N3589" s="15">
        <v>41746</v>
      </c>
      <c r="O3589" s="14">
        <v>2.1120000000000001</v>
      </c>
      <c r="Q3589" s="15">
        <v>41746</v>
      </c>
      <c r="R3589" s="14">
        <v>1.845</v>
      </c>
      <c r="T3589" s="15">
        <v>41746</v>
      </c>
      <c r="U3589" s="14">
        <v>1.7370000000000001</v>
      </c>
      <c r="W3589" s="15">
        <v>41746</v>
      </c>
      <c r="X3589" s="14">
        <v>3.7359999999999998</v>
      </c>
      <c r="Z3589" s="15">
        <v>41746</v>
      </c>
      <c r="AA3589" s="14">
        <v>1.8050000000000002</v>
      </c>
      <c r="AC3589" s="14">
        <f t="shared" si="414"/>
        <v>2.2533539317163602</v>
      </c>
      <c r="AE3589" s="15">
        <v>41746</v>
      </c>
      <c r="AF3589" s="14">
        <v>2.7214999999999998</v>
      </c>
      <c r="AH3589" s="15">
        <v>41746</v>
      </c>
      <c r="AI3589" s="14">
        <v>2.6680000000000001</v>
      </c>
      <c r="AK3589" s="15">
        <v>41746</v>
      </c>
      <c r="AL3589" s="14">
        <v>1.6579999999999999</v>
      </c>
      <c r="AM3589" s="14">
        <f t="shared" si="409"/>
        <v>0.59535393171636031</v>
      </c>
      <c r="AN3589" s="15">
        <v>41746</v>
      </c>
      <c r="AO3589" s="14">
        <v>2.4965999999999999</v>
      </c>
      <c r="AP3589" s="14">
        <f t="shared" si="410"/>
        <v>0.22489999999999988</v>
      </c>
      <c r="AQ3589" s="15">
        <v>41746</v>
      </c>
      <c r="AR3589" s="14">
        <v>3.29</v>
      </c>
      <c r="AS3589" s="14">
        <f t="shared" si="411"/>
        <v>-0.62199999999999989</v>
      </c>
      <c r="AU3589" s="14">
        <f t="shared" si="415"/>
        <v>-0.14299999999999979</v>
      </c>
      <c r="AW3589" s="14">
        <f t="shared" si="412"/>
        <v>1.427</v>
      </c>
      <c r="AY3589" s="14">
        <f t="shared" si="413"/>
        <v>1.4630000000000001</v>
      </c>
      <c r="BA3589" s="15">
        <v>41746</v>
      </c>
      <c r="BB3589" s="14">
        <v>156.96100000000001</v>
      </c>
    </row>
    <row r="3590" spans="2:54" x14ac:dyDescent="0.2">
      <c r="B3590" s="15">
        <v>41747</v>
      </c>
      <c r="C3590" s="14">
        <v>1.5150000000000001</v>
      </c>
      <c r="E3590" s="15">
        <v>41747</v>
      </c>
      <c r="F3590" s="14">
        <v>1.9870000000000001</v>
      </c>
      <c r="H3590" s="15">
        <v>41747</v>
      </c>
      <c r="I3590" s="14">
        <v>3.085</v>
      </c>
      <c r="K3590" s="15">
        <v>41747</v>
      </c>
      <c r="L3590" s="14">
        <v>3.121</v>
      </c>
      <c r="N3590" s="15">
        <v>41747</v>
      </c>
      <c r="O3590" s="14">
        <v>2.1120000000000001</v>
      </c>
      <c r="Q3590" s="15">
        <v>41747</v>
      </c>
      <c r="R3590" s="14">
        <v>1.845</v>
      </c>
      <c r="T3590" s="15">
        <v>41747</v>
      </c>
      <c r="U3590" s="14">
        <v>1.7370000000000001</v>
      </c>
      <c r="W3590" s="15">
        <v>41747</v>
      </c>
      <c r="X3590" s="14">
        <v>3.7359999999999998</v>
      </c>
      <c r="Z3590" s="15">
        <v>41747</v>
      </c>
      <c r="AA3590" s="14">
        <v>1.8050000000000002</v>
      </c>
      <c r="AC3590" s="14">
        <f t="shared" si="414"/>
        <v>2.2533539317163602</v>
      </c>
      <c r="AE3590" s="15">
        <v>41747</v>
      </c>
      <c r="AF3590" s="14">
        <v>2.7214999999999998</v>
      </c>
      <c r="AH3590" s="15">
        <v>41747</v>
      </c>
      <c r="AI3590" s="14">
        <v>2.6680000000000001</v>
      </c>
      <c r="AK3590" s="15">
        <v>41747</v>
      </c>
      <c r="AL3590" s="14">
        <v>1.655</v>
      </c>
      <c r="AM3590" s="14">
        <f t="shared" si="409"/>
        <v>0.5983539317163602</v>
      </c>
      <c r="AN3590" s="15">
        <v>41747</v>
      </c>
      <c r="AO3590" s="14">
        <v>2.5074999999999998</v>
      </c>
      <c r="AP3590" s="14">
        <f t="shared" si="410"/>
        <v>0.21399999999999997</v>
      </c>
      <c r="AQ3590" s="15">
        <v>41747</v>
      </c>
      <c r="AR3590" s="14">
        <v>3.286</v>
      </c>
      <c r="AS3590" s="14">
        <f t="shared" si="411"/>
        <v>-0.61799999999999988</v>
      </c>
      <c r="AU3590" s="14">
        <f t="shared" si="415"/>
        <v>-0.1399999999999999</v>
      </c>
      <c r="AW3590" s="14">
        <f t="shared" si="412"/>
        <v>1.43</v>
      </c>
      <c r="AY3590" s="14">
        <f t="shared" si="413"/>
        <v>1.466</v>
      </c>
      <c r="BA3590" s="15">
        <v>41747</v>
      </c>
      <c r="BB3590" s="14">
        <v>156.96109999999999</v>
      </c>
    </row>
    <row r="3591" spans="2:54" x14ac:dyDescent="0.2">
      <c r="B3591" s="15">
        <v>41748</v>
      </c>
      <c r="C3591" s="14">
        <v>1.5150000000000001</v>
      </c>
      <c r="E3591" s="15">
        <v>41748</v>
      </c>
      <c r="F3591" s="14">
        <v>1.9870000000000001</v>
      </c>
      <c r="H3591" s="15">
        <v>41748</v>
      </c>
      <c r="I3591" s="14">
        <v>3.085</v>
      </c>
      <c r="K3591" s="15">
        <v>41748</v>
      </c>
      <c r="L3591" s="14">
        <v>3.121</v>
      </c>
      <c r="N3591" s="15">
        <v>41748</v>
      </c>
      <c r="O3591" s="14">
        <v>2.1120000000000001</v>
      </c>
      <c r="Q3591" s="15">
        <v>41748</v>
      </c>
      <c r="R3591" s="14">
        <v>1.845</v>
      </c>
      <c r="T3591" s="15">
        <v>41748</v>
      </c>
      <c r="U3591" s="14">
        <v>1.7370000000000001</v>
      </c>
      <c r="W3591" s="15">
        <v>41748</v>
      </c>
      <c r="X3591" s="14">
        <v>3.7359999999999998</v>
      </c>
      <c r="Z3591" s="15">
        <v>41748</v>
      </c>
      <c r="AA3591" s="14">
        <v>1.8050000000000002</v>
      </c>
      <c r="AC3591" s="14">
        <f t="shared" si="414"/>
        <v>2.2533539317163602</v>
      </c>
      <c r="AE3591" s="15">
        <v>41748</v>
      </c>
      <c r="AF3591" s="14">
        <v>2.7214999999999998</v>
      </c>
      <c r="AH3591" s="15">
        <v>41748</v>
      </c>
      <c r="AI3591" s="14">
        <v>2.6680000000000001</v>
      </c>
      <c r="AK3591" s="15">
        <v>41748</v>
      </c>
      <c r="AL3591" s="14">
        <v>1.655</v>
      </c>
      <c r="AM3591" s="14">
        <f t="shared" si="409"/>
        <v>0.5983539317163602</v>
      </c>
      <c r="AN3591" s="15">
        <v>41748</v>
      </c>
      <c r="AO3591" s="14">
        <v>2.5074999999999998</v>
      </c>
      <c r="AP3591" s="14">
        <f t="shared" si="410"/>
        <v>0.21399999999999997</v>
      </c>
      <c r="AQ3591" s="15">
        <v>41748</v>
      </c>
      <c r="AR3591" s="14">
        <v>3.286</v>
      </c>
      <c r="AS3591" s="14">
        <f t="shared" si="411"/>
        <v>-0.61799999999999988</v>
      </c>
      <c r="AU3591" s="14">
        <f t="shared" si="415"/>
        <v>-0.1399999999999999</v>
      </c>
      <c r="AW3591" s="14">
        <f t="shared" si="412"/>
        <v>1.43</v>
      </c>
      <c r="AY3591" s="14">
        <f t="shared" si="413"/>
        <v>1.466</v>
      </c>
      <c r="BA3591" s="15">
        <v>41748</v>
      </c>
      <c r="BB3591" s="14">
        <v>156.96109999999999</v>
      </c>
    </row>
    <row r="3592" spans="2:54" x14ac:dyDescent="0.2">
      <c r="B3592" s="15">
        <v>41749</v>
      </c>
      <c r="C3592" s="14">
        <v>1.5150000000000001</v>
      </c>
      <c r="E3592" s="15">
        <v>41749</v>
      </c>
      <c r="F3592" s="14">
        <v>1.9870000000000001</v>
      </c>
      <c r="H3592" s="15">
        <v>41749</v>
      </c>
      <c r="I3592" s="14">
        <v>3.085</v>
      </c>
      <c r="K3592" s="15">
        <v>41749</v>
      </c>
      <c r="L3592" s="14">
        <v>3.121</v>
      </c>
      <c r="N3592" s="15">
        <v>41749</v>
      </c>
      <c r="O3592" s="14">
        <v>2.1120000000000001</v>
      </c>
      <c r="Q3592" s="15">
        <v>41749</v>
      </c>
      <c r="R3592" s="14">
        <v>1.845</v>
      </c>
      <c r="T3592" s="15">
        <v>41749</v>
      </c>
      <c r="U3592" s="14">
        <v>1.7370000000000001</v>
      </c>
      <c r="W3592" s="15">
        <v>41749</v>
      </c>
      <c r="X3592" s="14">
        <v>3.7359999999999998</v>
      </c>
      <c r="Z3592" s="15">
        <v>41749</v>
      </c>
      <c r="AA3592" s="14">
        <v>1.8050000000000002</v>
      </c>
      <c r="AC3592" s="14">
        <f t="shared" si="414"/>
        <v>2.2533539317163602</v>
      </c>
      <c r="AE3592" s="15">
        <v>41749</v>
      </c>
      <c r="AF3592" s="14">
        <v>2.7214999999999998</v>
      </c>
      <c r="AH3592" s="15">
        <v>41749</v>
      </c>
      <c r="AI3592" s="14">
        <v>2.6680000000000001</v>
      </c>
      <c r="AK3592" s="15">
        <v>41749</v>
      </c>
      <c r="AL3592" s="14">
        <v>1.655</v>
      </c>
      <c r="AM3592" s="14">
        <f t="shared" si="409"/>
        <v>0.5983539317163602</v>
      </c>
      <c r="AN3592" s="15">
        <v>41749</v>
      </c>
      <c r="AO3592" s="14">
        <v>2.5074999999999998</v>
      </c>
      <c r="AP3592" s="14">
        <f t="shared" si="410"/>
        <v>0.21399999999999997</v>
      </c>
      <c r="AQ3592" s="15">
        <v>41749</v>
      </c>
      <c r="AR3592" s="14">
        <v>3.286</v>
      </c>
      <c r="AS3592" s="14">
        <f t="shared" si="411"/>
        <v>-0.61799999999999988</v>
      </c>
      <c r="AU3592" s="14">
        <f t="shared" si="415"/>
        <v>-0.1399999999999999</v>
      </c>
      <c r="AW3592" s="14">
        <f t="shared" si="412"/>
        <v>1.43</v>
      </c>
      <c r="AY3592" s="14">
        <f t="shared" si="413"/>
        <v>1.466</v>
      </c>
      <c r="BA3592" s="15">
        <v>41749</v>
      </c>
      <c r="BB3592" s="14">
        <v>156.96109999999999</v>
      </c>
    </row>
    <row r="3593" spans="2:54" x14ac:dyDescent="0.2">
      <c r="B3593" s="15">
        <v>41750</v>
      </c>
      <c r="C3593" s="14">
        <v>1.5150000000000001</v>
      </c>
      <c r="E3593" s="15">
        <v>41750</v>
      </c>
      <c r="F3593" s="14">
        <v>1.9870000000000001</v>
      </c>
      <c r="H3593" s="15">
        <v>41750</v>
      </c>
      <c r="I3593" s="14">
        <v>3.085</v>
      </c>
      <c r="K3593" s="15">
        <v>41750</v>
      </c>
      <c r="L3593" s="14">
        <v>3.121</v>
      </c>
      <c r="N3593" s="15">
        <v>41750</v>
      </c>
      <c r="O3593" s="14">
        <v>2.1120000000000001</v>
      </c>
      <c r="Q3593" s="15">
        <v>41750</v>
      </c>
      <c r="R3593" s="14">
        <v>1.845</v>
      </c>
      <c r="T3593" s="15">
        <v>41750</v>
      </c>
      <c r="U3593" s="14">
        <v>1.7370000000000001</v>
      </c>
      <c r="W3593" s="15">
        <v>41750</v>
      </c>
      <c r="X3593" s="14">
        <v>3.7359999999999998</v>
      </c>
      <c r="Z3593" s="15">
        <v>41750</v>
      </c>
      <c r="AA3593" s="14">
        <v>1.8050000000000002</v>
      </c>
      <c r="AC3593" s="14">
        <f t="shared" si="414"/>
        <v>2.2533539317163602</v>
      </c>
      <c r="AE3593" s="15">
        <v>41750</v>
      </c>
      <c r="AF3593" s="14">
        <v>2.7151000000000001</v>
      </c>
      <c r="AH3593" s="15">
        <v>41750</v>
      </c>
      <c r="AI3593" s="14">
        <v>2.6680000000000001</v>
      </c>
      <c r="AK3593" s="15">
        <v>41750</v>
      </c>
      <c r="AL3593" s="14">
        <v>1.655</v>
      </c>
      <c r="AM3593" s="14">
        <f t="shared" si="409"/>
        <v>0.5983539317163602</v>
      </c>
      <c r="AN3593" s="15">
        <v>41750</v>
      </c>
      <c r="AO3593" s="14">
        <v>2.5</v>
      </c>
      <c r="AP3593" s="14">
        <f t="shared" si="410"/>
        <v>0.21510000000000007</v>
      </c>
      <c r="AQ3593" s="15">
        <v>41750</v>
      </c>
      <c r="AR3593" s="14">
        <v>3.29</v>
      </c>
      <c r="AS3593" s="14">
        <f t="shared" si="411"/>
        <v>-0.62199999999999989</v>
      </c>
      <c r="AU3593" s="14">
        <f t="shared" si="415"/>
        <v>-0.1399999999999999</v>
      </c>
      <c r="AW3593" s="14">
        <f t="shared" si="412"/>
        <v>1.43</v>
      </c>
      <c r="AY3593" s="14">
        <f t="shared" si="413"/>
        <v>1.466</v>
      </c>
      <c r="BA3593" s="15">
        <v>41750</v>
      </c>
      <c r="BB3593" s="14">
        <v>156.96109999999999</v>
      </c>
    </row>
    <row r="3594" spans="2:54" x14ac:dyDescent="0.2">
      <c r="B3594" s="15">
        <v>41751</v>
      </c>
      <c r="C3594" s="14">
        <v>1.534</v>
      </c>
      <c r="E3594" s="15">
        <v>41751</v>
      </c>
      <c r="F3594" s="14">
        <v>2.0099999999999998</v>
      </c>
      <c r="H3594" s="15">
        <v>41751</v>
      </c>
      <c r="I3594" s="14">
        <v>3.0659999999999998</v>
      </c>
      <c r="K3594" s="15">
        <v>41751</v>
      </c>
      <c r="L3594" s="14">
        <v>3.093</v>
      </c>
      <c r="N3594" s="15">
        <v>41751</v>
      </c>
      <c r="O3594" s="14">
        <v>2.137</v>
      </c>
      <c r="Q3594" s="15">
        <v>41751</v>
      </c>
      <c r="R3594" s="14">
        <v>1.8660000000000001</v>
      </c>
      <c r="T3594" s="15">
        <v>41751</v>
      </c>
      <c r="U3594" s="14">
        <v>1.7549999999999999</v>
      </c>
      <c r="W3594" s="15">
        <v>41751</v>
      </c>
      <c r="X3594" s="14">
        <v>3.7010000000000001</v>
      </c>
      <c r="Z3594" s="15">
        <v>41751</v>
      </c>
      <c r="AA3594" s="14">
        <v>1.8239999999999998</v>
      </c>
      <c r="AC3594" s="14">
        <f t="shared" si="414"/>
        <v>2.2579725011586582</v>
      </c>
      <c r="AE3594" s="15">
        <v>41751</v>
      </c>
      <c r="AF3594" s="14">
        <v>2.7105000000000001</v>
      </c>
      <c r="AH3594" s="15">
        <v>41751</v>
      </c>
      <c r="AI3594" s="14">
        <v>2.7109999999999999</v>
      </c>
      <c r="AK3594" s="15">
        <v>41751</v>
      </c>
      <c r="AL3594" s="14">
        <v>1.6579999999999999</v>
      </c>
      <c r="AM3594" s="14">
        <f t="shared" si="409"/>
        <v>0.5999725011586583</v>
      </c>
      <c r="AN3594" s="15">
        <v>41751</v>
      </c>
      <c r="AO3594" s="14">
        <v>2.4897999999999998</v>
      </c>
      <c r="AP3594" s="14">
        <f t="shared" si="410"/>
        <v>0.22070000000000034</v>
      </c>
      <c r="AQ3594" s="15">
        <v>41751</v>
      </c>
      <c r="AR3594" s="14">
        <v>3.2949999999999999</v>
      </c>
      <c r="AS3594" s="14">
        <f t="shared" si="411"/>
        <v>-0.58400000000000007</v>
      </c>
      <c r="AU3594" s="14">
        <f t="shared" si="415"/>
        <v>-0.12399999999999989</v>
      </c>
      <c r="AW3594" s="14">
        <f t="shared" si="412"/>
        <v>1.4079999999999999</v>
      </c>
      <c r="AY3594" s="14">
        <f t="shared" si="413"/>
        <v>1.4350000000000001</v>
      </c>
      <c r="BA3594" s="15">
        <v>41751</v>
      </c>
      <c r="BB3594" s="14">
        <v>153.2799</v>
      </c>
    </row>
    <row r="3595" spans="2:54" x14ac:dyDescent="0.2">
      <c r="B3595" s="15">
        <v>41752</v>
      </c>
      <c r="C3595" s="14">
        <v>1.522</v>
      </c>
      <c r="E3595" s="15">
        <v>41752</v>
      </c>
      <c r="F3595" s="14">
        <v>2.0059999999999998</v>
      </c>
      <c r="H3595" s="15">
        <v>41752</v>
      </c>
      <c r="I3595" s="14">
        <v>3.0449999999999999</v>
      </c>
      <c r="K3595" s="15">
        <v>41752</v>
      </c>
      <c r="L3595" s="14">
        <v>3.0870000000000002</v>
      </c>
      <c r="N3595" s="15">
        <v>41752</v>
      </c>
      <c r="O3595" s="14">
        <v>2.133</v>
      </c>
      <c r="Q3595" s="15">
        <v>41752</v>
      </c>
      <c r="R3595" s="14">
        <v>1.857</v>
      </c>
      <c r="T3595" s="15">
        <v>41752</v>
      </c>
      <c r="U3595" s="14">
        <v>1.746</v>
      </c>
      <c r="W3595" s="15">
        <v>41752</v>
      </c>
      <c r="X3595" s="14">
        <v>3.653</v>
      </c>
      <c r="Z3595" s="15">
        <v>41752</v>
      </c>
      <c r="AA3595" s="14">
        <v>1.8169999999999999</v>
      </c>
      <c r="AC3595" s="14">
        <f t="shared" si="414"/>
        <v>2.2473460528348528</v>
      </c>
      <c r="AE3595" s="15">
        <v>41752</v>
      </c>
      <c r="AF3595" s="14">
        <v>2.6987000000000001</v>
      </c>
      <c r="AH3595" s="15">
        <v>41752</v>
      </c>
      <c r="AI3595" s="14">
        <v>2.6779999999999999</v>
      </c>
      <c r="AK3595" s="15">
        <v>41752</v>
      </c>
      <c r="AL3595" s="14">
        <v>1.6600000000000001</v>
      </c>
      <c r="AM3595" s="14">
        <f t="shared" si="409"/>
        <v>0.58734605283485264</v>
      </c>
      <c r="AN3595" s="15">
        <v>41752</v>
      </c>
      <c r="AO3595" s="14">
        <v>2.4923999999999999</v>
      </c>
      <c r="AP3595" s="14">
        <f t="shared" si="410"/>
        <v>0.20630000000000015</v>
      </c>
      <c r="AQ3595" s="15">
        <v>41752</v>
      </c>
      <c r="AR3595" s="14">
        <v>3.29</v>
      </c>
      <c r="AS3595" s="14">
        <f t="shared" si="411"/>
        <v>-0.6120000000000001</v>
      </c>
      <c r="AU3595" s="14">
        <f t="shared" si="415"/>
        <v>-0.13800000000000012</v>
      </c>
      <c r="AW3595" s="14">
        <f t="shared" si="412"/>
        <v>1.3849999999999998</v>
      </c>
      <c r="AY3595" s="14">
        <f t="shared" si="413"/>
        <v>1.427</v>
      </c>
      <c r="BA3595" s="15">
        <v>41752</v>
      </c>
      <c r="BB3595" s="14">
        <v>152.3004</v>
      </c>
    </row>
    <row r="3596" spans="2:54" x14ac:dyDescent="0.2">
      <c r="B3596" s="15">
        <v>41753</v>
      </c>
      <c r="C3596" s="14">
        <v>1.5289999999999999</v>
      </c>
      <c r="E3596" s="15">
        <v>41753</v>
      </c>
      <c r="F3596" s="14">
        <v>2.0089999999999999</v>
      </c>
      <c r="H3596" s="15">
        <v>41753</v>
      </c>
      <c r="I3596" s="14">
        <v>3.0840000000000001</v>
      </c>
      <c r="K3596" s="15">
        <v>41753</v>
      </c>
      <c r="L3596" s="14">
        <v>3.1230000000000002</v>
      </c>
      <c r="N3596" s="15">
        <v>41753</v>
      </c>
      <c r="O3596" s="14">
        <v>2.1360000000000001</v>
      </c>
      <c r="Q3596" s="15">
        <v>41753</v>
      </c>
      <c r="R3596" s="14">
        <v>1.861</v>
      </c>
      <c r="T3596" s="15">
        <v>41753</v>
      </c>
      <c r="U3596" s="14">
        <v>1.7549999999999999</v>
      </c>
      <c r="W3596" s="15">
        <v>41753</v>
      </c>
      <c r="X3596" s="14">
        <v>3.66</v>
      </c>
      <c r="Z3596" s="15">
        <v>41753</v>
      </c>
      <c r="AA3596" s="14">
        <v>1.8239999999999998</v>
      </c>
      <c r="AC3596" s="14">
        <f t="shared" si="414"/>
        <v>2.263078170863587</v>
      </c>
      <c r="AE3596" s="15">
        <v>41753</v>
      </c>
      <c r="AF3596" s="14">
        <v>2.6804999999999999</v>
      </c>
      <c r="AH3596" s="15">
        <v>41753</v>
      </c>
      <c r="AI3596" s="14">
        <v>2.6909999999999998</v>
      </c>
      <c r="AK3596" s="15">
        <v>41753</v>
      </c>
      <c r="AL3596" s="14">
        <v>1.65</v>
      </c>
      <c r="AM3596" s="14">
        <f t="shared" si="409"/>
        <v>0.61307817086358707</v>
      </c>
      <c r="AN3596" s="15">
        <v>41753</v>
      </c>
      <c r="AO3596" s="14">
        <v>2.4948000000000001</v>
      </c>
      <c r="AP3596" s="14">
        <f t="shared" si="410"/>
        <v>0.18569999999999975</v>
      </c>
      <c r="AQ3596" s="15">
        <v>41753</v>
      </c>
      <c r="AR3596" s="14">
        <v>3.2925</v>
      </c>
      <c r="AS3596" s="14">
        <f t="shared" si="411"/>
        <v>-0.60150000000000015</v>
      </c>
      <c r="AU3596" s="14">
        <f t="shared" si="415"/>
        <v>-0.121</v>
      </c>
      <c r="AW3596" s="14">
        <f t="shared" si="412"/>
        <v>1.4340000000000002</v>
      </c>
      <c r="AY3596" s="14">
        <f t="shared" si="413"/>
        <v>1.4730000000000003</v>
      </c>
      <c r="BA3596" s="15">
        <v>41753</v>
      </c>
      <c r="BB3596" s="14">
        <v>155.4881</v>
      </c>
    </row>
    <row r="3597" spans="2:54" x14ac:dyDescent="0.2">
      <c r="B3597" s="15">
        <v>41754</v>
      </c>
      <c r="C3597" s="14">
        <v>1.484</v>
      </c>
      <c r="E3597" s="15">
        <v>41754</v>
      </c>
      <c r="F3597" s="14">
        <v>1.9729999999999999</v>
      </c>
      <c r="H3597" s="15">
        <v>41754</v>
      </c>
      <c r="I3597" s="14">
        <v>3.0640000000000001</v>
      </c>
      <c r="K3597" s="15">
        <v>41754</v>
      </c>
      <c r="L3597" s="14">
        <v>3.105</v>
      </c>
      <c r="N3597" s="15">
        <v>41754</v>
      </c>
      <c r="O3597" s="14">
        <v>2.0979999999999999</v>
      </c>
      <c r="Q3597" s="15">
        <v>41754</v>
      </c>
      <c r="R3597" s="14">
        <v>1.8149999999999999</v>
      </c>
      <c r="T3597" s="15">
        <v>41754</v>
      </c>
      <c r="U3597" s="14">
        <v>1.7149999999999999</v>
      </c>
      <c r="W3597" s="15">
        <v>41754</v>
      </c>
      <c r="X3597" s="14">
        <v>3.68</v>
      </c>
      <c r="Z3597" s="15">
        <v>41754</v>
      </c>
      <c r="AA3597" s="14">
        <v>1.7829999999999999</v>
      </c>
      <c r="AC3597" s="14">
        <f t="shared" si="414"/>
        <v>2.2307784643905446</v>
      </c>
      <c r="AE3597" s="15">
        <v>41754</v>
      </c>
      <c r="AF3597" s="14">
        <v>2.6623000000000001</v>
      </c>
      <c r="AH3597" s="15">
        <v>41754</v>
      </c>
      <c r="AI3597" s="14">
        <v>2.6390000000000002</v>
      </c>
      <c r="AK3597" s="15">
        <v>41754</v>
      </c>
      <c r="AL3597" s="14">
        <v>1.65</v>
      </c>
      <c r="AM3597" s="14">
        <f t="shared" si="409"/>
        <v>0.5807784643905447</v>
      </c>
      <c r="AN3597" s="15">
        <v>41754</v>
      </c>
      <c r="AO3597" s="14">
        <v>2.5003000000000002</v>
      </c>
      <c r="AP3597" s="14">
        <f t="shared" si="410"/>
        <v>0.16199999999999992</v>
      </c>
      <c r="AQ3597" s="15">
        <v>41754</v>
      </c>
      <c r="AR3597" s="14">
        <v>3.2774999999999999</v>
      </c>
      <c r="AS3597" s="14">
        <f t="shared" si="411"/>
        <v>-0.63849999999999962</v>
      </c>
      <c r="AU3597" s="14">
        <f t="shared" si="415"/>
        <v>-0.16599999999999993</v>
      </c>
      <c r="AW3597" s="14">
        <f t="shared" si="412"/>
        <v>1.4140000000000001</v>
      </c>
      <c r="AY3597" s="14">
        <f t="shared" si="413"/>
        <v>1.4550000000000001</v>
      </c>
      <c r="BA3597" s="15">
        <v>41754</v>
      </c>
      <c r="BB3597" s="14">
        <v>158.01830000000001</v>
      </c>
    </row>
    <row r="3598" spans="2:54" x14ac:dyDescent="0.2">
      <c r="B3598" s="15">
        <v>41755</v>
      </c>
      <c r="C3598" s="14">
        <v>1.484</v>
      </c>
      <c r="E3598" s="15">
        <v>41755</v>
      </c>
      <c r="F3598" s="14">
        <v>1.9729999999999999</v>
      </c>
      <c r="H3598" s="15">
        <v>41755</v>
      </c>
      <c r="I3598" s="14">
        <v>3.0640000000000001</v>
      </c>
      <c r="K3598" s="15">
        <v>41755</v>
      </c>
      <c r="L3598" s="14">
        <v>3.105</v>
      </c>
      <c r="N3598" s="15">
        <v>41755</v>
      </c>
      <c r="O3598" s="14">
        <v>2.0979999999999999</v>
      </c>
      <c r="Q3598" s="15">
        <v>41755</v>
      </c>
      <c r="R3598" s="14">
        <v>1.8149999999999999</v>
      </c>
      <c r="T3598" s="15">
        <v>41755</v>
      </c>
      <c r="U3598" s="14">
        <v>1.7149999999999999</v>
      </c>
      <c r="W3598" s="15">
        <v>41755</v>
      </c>
      <c r="X3598" s="14">
        <v>3.68</v>
      </c>
      <c r="Z3598" s="15">
        <v>41755</v>
      </c>
      <c r="AA3598" s="14">
        <v>1.7829999999999999</v>
      </c>
      <c r="AC3598" s="14">
        <f t="shared" si="414"/>
        <v>2.2307784643905446</v>
      </c>
      <c r="AE3598" s="15">
        <v>41755</v>
      </c>
      <c r="AF3598" s="14">
        <v>2.6623000000000001</v>
      </c>
      <c r="AH3598" s="15">
        <v>41755</v>
      </c>
      <c r="AI3598" s="14">
        <v>2.6390000000000002</v>
      </c>
      <c r="AK3598" s="15">
        <v>41755</v>
      </c>
      <c r="AL3598" s="14">
        <v>1.65</v>
      </c>
      <c r="AM3598" s="14">
        <f t="shared" si="409"/>
        <v>0.5807784643905447</v>
      </c>
      <c r="AN3598" s="15">
        <v>41755</v>
      </c>
      <c r="AO3598" s="14">
        <v>2.5003000000000002</v>
      </c>
      <c r="AP3598" s="14">
        <f t="shared" si="410"/>
        <v>0.16199999999999992</v>
      </c>
      <c r="AQ3598" s="15">
        <v>41755</v>
      </c>
      <c r="AR3598" s="14">
        <v>3.2774999999999999</v>
      </c>
      <c r="AS3598" s="14">
        <f t="shared" si="411"/>
        <v>-0.63849999999999962</v>
      </c>
      <c r="AU3598" s="14">
        <f t="shared" si="415"/>
        <v>-0.16599999999999993</v>
      </c>
      <c r="AW3598" s="14">
        <f t="shared" si="412"/>
        <v>1.4140000000000001</v>
      </c>
      <c r="AY3598" s="14">
        <f t="shared" si="413"/>
        <v>1.4550000000000001</v>
      </c>
      <c r="BA3598" s="15">
        <v>41755</v>
      </c>
      <c r="BB3598" s="14">
        <v>158.01830000000001</v>
      </c>
    </row>
    <row r="3599" spans="2:54" x14ac:dyDescent="0.2">
      <c r="B3599" s="15">
        <v>41756</v>
      </c>
      <c r="C3599" s="14">
        <v>1.484</v>
      </c>
      <c r="E3599" s="15">
        <v>41756</v>
      </c>
      <c r="F3599" s="14">
        <v>1.9729999999999999</v>
      </c>
      <c r="H3599" s="15">
        <v>41756</v>
      </c>
      <c r="I3599" s="14">
        <v>3.0640000000000001</v>
      </c>
      <c r="K3599" s="15">
        <v>41756</v>
      </c>
      <c r="L3599" s="14">
        <v>3.105</v>
      </c>
      <c r="N3599" s="15">
        <v>41756</v>
      </c>
      <c r="O3599" s="14">
        <v>2.0979999999999999</v>
      </c>
      <c r="Q3599" s="15">
        <v>41756</v>
      </c>
      <c r="R3599" s="14">
        <v>1.8149999999999999</v>
      </c>
      <c r="T3599" s="15">
        <v>41756</v>
      </c>
      <c r="U3599" s="14">
        <v>1.7149999999999999</v>
      </c>
      <c r="W3599" s="15">
        <v>41756</v>
      </c>
      <c r="X3599" s="14">
        <v>3.68</v>
      </c>
      <c r="Z3599" s="15">
        <v>41756</v>
      </c>
      <c r="AA3599" s="14">
        <v>1.7829999999999999</v>
      </c>
      <c r="AC3599" s="14">
        <f t="shared" si="414"/>
        <v>2.2307784643905446</v>
      </c>
      <c r="AE3599" s="15">
        <v>41756</v>
      </c>
      <c r="AF3599" s="14">
        <v>2.6623000000000001</v>
      </c>
      <c r="AH3599" s="15">
        <v>41756</v>
      </c>
      <c r="AI3599" s="14">
        <v>2.6390000000000002</v>
      </c>
      <c r="AK3599" s="15">
        <v>41756</v>
      </c>
      <c r="AL3599" s="14">
        <v>1.65</v>
      </c>
      <c r="AM3599" s="14">
        <f t="shared" si="409"/>
        <v>0.5807784643905447</v>
      </c>
      <c r="AN3599" s="15">
        <v>41756</v>
      </c>
      <c r="AO3599" s="14">
        <v>2.5003000000000002</v>
      </c>
      <c r="AP3599" s="14">
        <f t="shared" si="410"/>
        <v>0.16199999999999992</v>
      </c>
      <c r="AQ3599" s="15">
        <v>41756</v>
      </c>
      <c r="AR3599" s="14">
        <v>3.2774999999999999</v>
      </c>
      <c r="AS3599" s="14">
        <f t="shared" si="411"/>
        <v>-0.63849999999999962</v>
      </c>
      <c r="AU3599" s="14">
        <f t="shared" si="415"/>
        <v>-0.16599999999999993</v>
      </c>
      <c r="AW3599" s="14">
        <f t="shared" si="412"/>
        <v>1.4140000000000001</v>
      </c>
      <c r="AY3599" s="14">
        <f t="shared" si="413"/>
        <v>1.4550000000000001</v>
      </c>
      <c r="BA3599" s="15">
        <v>41756</v>
      </c>
      <c r="BB3599" s="14">
        <v>158.01830000000001</v>
      </c>
    </row>
    <row r="3600" spans="2:54" x14ac:dyDescent="0.2">
      <c r="B3600" s="15">
        <v>41757</v>
      </c>
      <c r="C3600" s="14">
        <v>1.4969999999999999</v>
      </c>
      <c r="E3600" s="15">
        <v>41757</v>
      </c>
      <c r="F3600" s="14">
        <v>1.9910000000000001</v>
      </c>
      <c r="H3600" s="15">
        <v>41757</v>
      </c>
      <c r="I3600" s="14">
        <v>3.0670000000000002</v>
      </c>
      <c r="K3600" s="15">
        <v>41757</v>
      </c>
      <c r="L3600" s="14">
        <v>3.133</v>
      </c>
      <c r="N3600" s="15">
        <v>41757</v>
      </c>
      <c r="O3600" s="14">
        <v>2.1160000000000001</v>
      </c>
      <c r="Q3600" s="15">
        <v>41757</v>
      </c>
      <c r="R3600" s="14">
        <v>1.831</v>
      </c>
      <c r="T3600" s="15">
        <v>41757</v>
      </c>
      <c r="U3600" s="14">
        <v>1.7410000000000001</v>
      </c>
      <c r="W3600" s="15">
        <v>41757</v>
      </c>
      <c r="X3600" s="14">
        <v>3.734</v>
      </c>
      <c r="Z3600" s="15">
        <v>41757</v>
      </c>
      <c r="AA3600" s="14">
        <v>1.7989999999999999</v>
      </c>
      <c r="AC3600" s="14">
        <f t="shared" si="414"/>
        <v>2.2482898192491891</v>
      </c>
      <c r="AE3600" s="15">
        <v>41757</v>
      </c>
      <c r="AF3600" s="14">
        <v>2.7004000000000001</v>
      </c>
      <c r="AH3600" s="15">
        <v>41757</v>
      </c>
      <c r="AI3600" s="14">
        <v>2.6640000000000001</v>
      </c>
      <c r="AK3600" s="15">
        <v>41757</v>
      </c>
      <c r="AL3600" s="14">
        <v>1.65</v>
      </c>
      <c r="AM3600" s="14">
        <f t="shared" si="409"/>
        <v>0.59828981924918923</v>
      </c>
      <c r="AN3600" s="15">
        <v>41757</v>
      </c>
      <c r="AO3600" s="14">
        <v>2.4887000000000001</v>
      </c>
      <c r="AP3600" s="14">
        <f t="shared" si="410"/>
        <v>0.2117</v>
      </c>
      <c r="AQ3600" s="15">
        <v>41757</v>
      </c>
      <c r="AR3600" s="14">
        <v>3.2850000000000001</v>
      </c>
      <c r="AS3600" s="14">
        <f t="shared" si="411"/>
        <v>-0.621</v>
      </c>
      <c r="AU3600" s="14">
        <f t="shared" si="415"/>
        <v>-0.15300000000000002</v>
      </c>
      <c r="AW3600" s="14">
        <f t="shared" si="412"/>
        <v>1.4170000000000003</v>
      </c>
      <c r="AY3600" s="14">
        <f t="shared" si="413"/>
        <v>1.4830000000000001</v>
      </c>
      <c r="BA3600" s="15">
        <v>41757</v>
      </c>
      <c r="BB3600" s="14">
        <v>156.97309999999999</v>
      </c>
    </row>
    <row r="3601" spans="2:54" x14ac:dyDescent="0.2">
      <c r="B3601" s="15">
        <v>41758</v>
      </c>
      <c r="C3601" s="14">
        <v>1.4990000000000001</v>
      </c>
      <c r="E3601" s="15">
        <v>41758</v>
      </c>
      <c r="F3601" s="14">
        <v>1.9950000000000001</v>
      </c>
      <c r="H3601" s="15">
        <v>41758</v>
      </c>
      <c r="I3601" s="14">
        <v>3.0720000000000001</v>
      </c>
      <c r="K3601" s="15">
        <v>41758</v>
      </c>
      <c r="L3601" s="14">
        <v>3.117</v>
      </c>
      <c r="N3601" s="15">
        <v>41758</v>
      </c>
      <c r="O3601" s="14">
        <v>2.1240000000000001</v>
      </c>
      <c r="Q3601" s="15">
        <v>41758</v>
      </c>
      <c r="R3601" s="14">
        <v>1.835</v>
      </c>
      <c r="T3601" s="15">
        <v>41758</v>
      </c>
      <c r="U3601" s="14">
        <v>1.74</v>
      </c>
      <c r="W3601" s="15">
        <v>41758</v>
      </c>
      <c r="X3601" s="14">
        <v>3.7290000000000001</v>
      </c>
      <c r="Z3601" s="15">
        <v>41758</v>
      </c>
      <c r="AA3601" s="14">
        <v>1.798</v>
      </c>
      <c r="AC3601" s="14">
        <f t="shared" si="414"/>
        <v>2.2477298007106441</v>
      </c>
      <c r="AE3601" s="15">
        <v>41758</v>
      </c>
      <c r="AF3601" s="14">
        <v>2.6913</v>
      </c>
      <c r="AH3601" s="15">
        <v>41758</v>
      </c>
      <c r="AI3601" s="14">
        <v>2.6859999999999999</v>
      </c>
      <c r="AK3601" s="15">
        <v>41758</v>
      </c>
      <c r="AL3601" s="14">
        <v>1.6400000000000001</v>
      </c>
      <c r="AM3601" s="14">
        <f t="shared" si="409"/>
        <v>0.60772980071064397</v>
      </c>
      <c r="AN3601" s="15">
        <v>41758</v>
      </c>
      <c r="AO3601" s="14">
        <v>2.4502999999999999</v>
      </c>
      <c r="AP3601" s="14">
        <f t="shared" si="410"/>
        <v>0.2410000000000001</v>
      </c>
      <c r="AQ3601" s="15">
        <v>41758</v>
      </c>
      <c r="AR3601" s="14">
        <v>3.3025000000000002</v>
      </c>
      <c r="AS3601" s="14">
        <f t="shared" si="411"/>
        <v>-0.61650000000000027</v>
      </c>
      <c r="AU3601" s="14">
        <f t="shared" si="415"/>
        <v>-0.14100000000000001</v>
      </c>
      <c r="AW3601" s="14">
        <f t="shared" si="412"/>
        <v>1.4319999999999999</v>
      </c>
      <c r="AY3601" s="14">
        <f t="shared" si="413"/>
        <v>1.4769999999999999</v>
      </c>
      <c r="BA3601" s="15">
        <v>41758</v>
      </c>
      <c r="BB3601" s="14">
        <v>157.28739999999999</v>
      </c>
    </row>
    <row r="3602" spans="2:54" x14ac:dyDescent="0.2">
      <c r="B3602" s="15">
        <v>41759</v>
      </c>
      <c r="C3602" s="14">
        <v>1.4689999999999999</v>
      </c>
      <c r="E3602" s="15">
        <v>41759</v>
      </c>
      <c r="F3602" s="14">
        <v>1.952</v>
      </c>
      <c r="H3602" s="15">
        <v>41759</v>
      </c>
      <c r="I3602" s="14">
        <v>3.0150000000000001</v>
      </c>
      <c r="K3602" s="15">
        <v>41759</v>
      </c>
      <c r="L3602" s="14">
        <v>3.0670000000000002</v>
      </c>
      <c r="N3602" s="15">
        <v>41759</v>
      </c>
      <c r="O3602" s="14">
        <v>2.0760000000000001</v>
      </c>
      <c r="Q3602" s="15">
        <v>41759</v>
      </c>
      <c r="R3602" s="14">
        <v>1.7970000000000002</v>
      </c>
      <c r="T3602" s="15">
        <v>41759</v>
      </c>
      <c r="U3602" s="14">
        <v>1.7</v>
      </c>
      <c r="W3602" s="15">
        <v>41759</v>
      </c>
      <c r="X3602" s="14">
        <v>3.645</v>
      </c>
      <c r="Z3602" s="15">
        <v>41759</v>
      </c>
      <c r="AA3602" s="14">
        <v>1.758</v>
      </c>
      <c r="AC3602" s="14">
        <f t="shared" si="414"/>
        <v>2.2042644832380653</v>
      </c>
      <c r="AE3602" s="15">
        <v>41759</v>
      </c>
      <c r="AF3602" s="14">
        <v>2.6459000000000001</v>
      </c>
      <c r="AH3602" s="15">
        <v>41759</v>
      </c>
      <c r="AI3602" s="14">
        <v>2.6630000000000003</v>
      </c>
      <c r="AK3602" s="15">
        <v>41759</v>
      </c>
      <c r="AL3602" s="14">
        <v>1.65</v>
      </c>
      <c r="AM3602" s="14">
        <f t="shared" si="409"/>
        <v>0.55426448323806543</v>
      </c>
      <c r="AN3602" s="15">
        <v>41759</v>
      </c>
      <c r="AO3602" s="14">
        <v>2.4596999999999998</v>
      </c>
      <c r="AP3602" s="14">
        <f t="shared" si="410"/>
        <v>0.18620000000000037</v>
      </c>
      <c r="AQ3602" s="15">
        <v>41759</v>
      </c>
      <c r="AR3602" s="14">
        <v>3.2949999999999999</v>
      </c>
      <c r="AS3602" s="14">
        <f t="shared" si="411"/>
        <v>-0.63199999999999967</v>
      </c>
      <c r="AU3602" s="14">
        <f t="shared" si="415"/>
        <v>-0.18100000000000005</v>
      </c>
      <c r="AW3602" s="14">
        <f t="shared" si="412"/>
        <v>1.3650000000000002</v>
      </c>
      <c r="AY3602" s="14">
        <f t="shared" si="413"/>
        <v>1.4170000000000003</v>
      </c>
      <c r="BA3602" s="15">
        <v>41759</v>
      </c>
      <c r="BB3602" s="14">
        <v>154.61070000000001</v>
      </c>
    </row>
    <row r="3603" spans="2:54" x14ac:dyDescent="0.2">
      <c r="B3603" s="15">
        <v>41760</v>
      </c>
      <c r="C3603" s="14">
        <v>1.4689999999999999</v>
      </c>
      <c r="E3603" s="15">
        <v>41760</v>
      </c>
      <c r="F3603" s="14">
        <v>1.952</v>
      </c>
      <c r="H3603" s="15">
        <v>41760</v>
      </c>
      <c r="I3603" s="14">
        <v>3</v>
      </c>
      <c r="K3603" s="15">
        <v>41760</v>
      </c>
      <c r="L3603" s="14">
        <v>3.07</v>
      </c>
      <c r="N3603" s="15">
        <v>41760</v>
      </c>
      <c r="O3603" s="14">
        <v>2.0760000000000001</v>
      </c>
      <c r="Q3603" s="15">
        <v>41760</v>
      </c>
      <c r="R3603" s="14">
        <v>1.7970000000000002</v>
      </c>
      <c r="T3603" s="15">
        <v>41760</v>
      </c>
      <c r="U3603" s="14">
        <v>1.7</v>
      </c>
      <c r="W3603" s="15">
        <v>41760</v>
      </c>
      <c r="X3603" s="14">
        <v>3.5760000000000001</v>
      </c>
      <c r="Z3603" s="15">
        <v>41760</v>
      </c>
      <c r="AA3603" s="14">
        <v>1.758</v>
      </c>
      <c r="AC3603" s="14">
        <f t="shared" si="414"/>
        <v>2.2009317163602651</v>
      </c>
      <c r="AE3603" s="15">
        <v>41760</v>
      </c>
      <c r="AF3603" s="14">
        <v>2.6132999999999997</v>
      </c>
      <c r="AH3603" s="15">
        <v>41760</v>
      </c>
      <c r="AI3603" s="14">
        <v>2.6349999999999998</v>
      </c>
      <c r="AK3603" s="15">
        <v>41760</v>
      </c>
      <c r="AL3603" s="14">
        <v>1.6619999999999999</v>
      </c>
      <c r="AM3603" s="14">
        <f t="shared" si="409"/>
        <v>0.53893171636026516</v>
      </c>
      <c r="AN3603" s="15">
        <v>41760</v>
      </c>
      <c r="AO3603" s="14">
        <v>2.4628000000000001</v>
      </c>
      <c r="AP3603" s="14">
        <f t="shared" si="410"/>
        <v>0.15049999999999963</v>
      </c>
      <c r="AQ3603" s="15">
        <v>41760</v>
      </c>
      <c r="AR3603" s="14">
        <v>3.302</v>
      </c>
      <c r="AS3603" s="14">
        <f t="shared" si="411"/>
        <v>-0.66700000000000026</v>
      </c>
      <c r="AU3603" s="14">
        <f t="shared" si="415"/>
        <v>-0.19300000000000006</v>
      </c>
      <c r="AW3603" s="14">
        <f t="shared" si="412"/>
        <v>1.3380000000000001</v>
      </c>
      <c r="AY3603" s="14">
        <f t="shared" si="413"/>
        <v>1.4079999999999999</v>
      </c>
      <c r="BA3603" s="15">
        <v>41760</v>
      </c>
      <c r="BB3603" s="14">
        <v>153.14330000000001</v>
      </c>
    </row>
    <row r="3604" spans="2:54" x14ac:dyDescent="0.2">
      <c r="B3604" s="15">
        <v>41761</v>
      </c>
      <c r="C3604" s="14">
        <v>1.4490000000000001</v>
      </c>
      <c r="E3604" s="15">
        <v>41761</v>
      </c>
      <c r="F3604" s="14">
        <v>1.925</v>
      </c>
      <c r="H3604" s="15">
        <v>41761</v>
      </c>
      <c r="I3604" s="14">
        <v>2.976</v>
      </c>
      <c r="K3604" s="15">
        <v>41761</v>
      </c>
      <c r="L3604" s="14">
        <v>3.0409999999999999</v>
      </c>
      <c r="N3604" s="15">
        <v>41761</v>
      </c>
      <c r="O3604" s="14">
        <v>2.0459999999999998</v>
      </c>
      <c r="Q3604" s="15">
        <v>41761</v>
      </c>
      <c r="R3604" s="14">
        <v>1.7709999999999999</v>
      </c>
      <c r="T3604" s="15">
        <v>41761</v>
      </c>
      <c r="U3604" s="14">
        <v>1.6800000000000002</v>
      </c>
      <c r="W3604" s="15">
        <v>41761</v>
      </c>
      <c r="X3604" s="14">
        <v>3.625</v>
      </c>
      <c r="Z3604" s="15">
        <v>41761</v>
      </c>
      <c r="AA3604" s="14">
        <v>1.732</v>
      </c>
      <c r="AC3604" s="14">
        <f t="shared" si="414"/>
        <v>2.1781280704464696</v>
      </c>
      <c r="AE3604" s="15">
        <v>41761</v>
      </c>
      <c r="AF3604" s="14">
        <v>2.5842999999999998</v>
      </c>
      <c r="AH3604" s="15">
        <v>41761</v>
      </c>
      <c r="AI3604" s="14">
        <v>2.6419999999999999</v>
      </c>
      <c r="AK3604" s="15">
        <v>41761</v>
      </c>
      <c r="AL3604" s="14">
        <v>1.6595</v>
      </c>
      <c r="AM3604" s="14">
        <f t="shared" si="409"/>
        <v>0.51862807044646964</v>
      </c>
      <c r="AN3604" s="15">
        <v>41761</v>
      </c>
      <c r="AO3604" s="14">
        <v>2.4699999999999998</v>
      </c>
      <c r="AP3604" s="14">
        <f t="shared" si="410"/>
        <v>0.11430000000000007</v>
      </c>
      <c r="AQ3604" s="15">
        <v>41761</v>
      </c>
      <c r="AR3604" s="14">
        <v>3.2949999999999999</v>
      </c>
      <c r="AS3604" s="14">
        <f t="shared" si="411"/>
        <v>-0.65300000000000002</v>
      </c>
      <c r="AU3604" s="14">
        <f t="shared" si="415"/>
        <v>-0.21049999999999991</v>
      </c>
      <c r="AW3604" s="14">
        <f t="shared" si="412"/>
        <v>1.3165</v>
      </c>
      <c r="AY3604" s="14">
        <f t="shared" si="413"/>
        <v>1.3815</v>
      </c>
    </row>
    <row r="3605" spans="2:54" x14ac:dyDescent="0.2">
      <c r="B3605" s="15">
        <v>41762</v>
      </c>
      <c r="C3605" s="14">
        <v>1.4490000000000001</v>
      </c>
      <c r="E3605" s="15">
        <v>41762</v>
      </c>
      <c r="F3605" s="14">
        <v>1.925</v>
      </c>
      <c r="H3605" s="15">
        <v>41762</v>
      </c>
      <c r="I3605" s="14">
        <v>2.976</v>
      </c>
      <c r="K3605" s="15">
        <v>41762</v>
      </c>
      <c r="L3605" s="14">
        <v>3.0409999999999999</v>
      </c>
      <c r="N3605" s="15">
        <v>41762</v>
      </c>
      <c r="O3605" s="14">
        <v>2.0459999999999998</v>
      </c>
      <c r="Q3605" s="15">
        <v>41762</v>
      </c>
      <c r="R3605" s="14">
        <v>1.7709999999999999</v>
      </c>
      <c r="T3605" s="15">
        <v>41762</v>
      </c>
      <c r="U3605" s="14">
        <v>1.6800000000000002</v>
      </c>
      <c r="W3605" s="15">
        <v>41762</v>
      </c>
      <c r="X3605" s="14">
        <v>3.625</v>
      </c>
      <c r="Z3605" s="15">
        <v>41762</v>
      </c>
      <c r="AA3605" s="14">
        <v>1.732</v>
      </c>
      <c r="AC3605" s="14">
        <f t="shared" si="414"/>
        <v>2.1781280704464696</v>
      </c>
      <c r="AE3605" s="15">
        <v>41762</v>
      </c>
      <c r="AF3605" s="14">
        <v>2.5842999999999998</v>
      </c>
      <c r="AH3605" s="15">
        <v>41762</v>
      </c>
      <c r="AI3605" s="14">
        <v>2.6419999999999999</v>
      </c>
      <c r="AK3605" s="15">
        <v>41762</v>
      </c>
      <c r="AL3605" s="14">
        <v>1.6595</v>
      </c>
      <c r="AM3605" s="14">
        <f t="shared" si="409"/>
        <v>0.51862807044646964</v>
      </c>
      <c r="AN3605" s="15">
        <v>41762</v>
      </c>
      <c r="AO3605" s="14">
        <v>2.4699999999999998</v>
      </c>
      <c r="AP3605" s="14">
        <f t="shared" si="410"/>
        <v>0.11430000000000007</v>
      </c>
      <c r="AQ3605" s="15">
        <v>41762</v>
      </c>
      <c r="AR3605" s="14">
        <v>3.2949999999999999</v>
      </c>
      <c r="AS3605" s="14">
        <f t="shared" si="411"/>
        <v>-0.65300000000000002</v>
      </c>
      <c r="AU3605" s="14">
        <f t="shared" si="415"/>
        <v>-0.21049999999999991</v>
      </c>
      <c r="AW3605" s="14">
        <f t="shared" si="412"/>
        <v>1.3165</v>
      </c>
      <c r="AY3605" s="14">
        <f t="shared" si="413"/>
        <v>1.3815</v>
      </c>
    </row>
    <row r="3606" spans="2:54" x14ac:dyDescent="0.2">
      <c r="B3606" s="15">
        <v>41763</v>
      </c>
      <c r="C3606" s="14">
        <v>1.4490000000000001</v>
      </c>
      <c r="E3606" s="15">
        <v>41763</v>
      </c>
      <c r="F3606" s="14">
        <v>1.925</v>
      </c>
      <c r="H3606" s="15">
        <v>41763</v>
      </c>
      <c r="I3606" s="14">
        <v>2.976</v>
      </c>
      <c r="K3606" s="15">
        <v>41763</v>
      </c>
      <c r="L3606" s="14">
        <v>3.0409999999999999</v>
      </c>
      <c r="N3606" s="15">
        <v>41763</v>
      </c>
      <c r="O3606" s="14">
        <v>2.0459999999999998</v>
      </c>
      <c r="Q3606" s="15">
        <v>41763</v>
      </c>
      <c r="R3606" s="14">
        <v>1.7709999999999999</v>
      </c>
      <c r="T3606" s="15">
        <v>41763</v>
      </c>
      <c r="U3606" s="14">
        <v>1.6800000000000002</v>
      </c>
      <c r="W3606" s="15">
        <v>41763</v>
      </c>
      <c r="X3606" s="14">
        <v>3.625</v>
      </c>
      <c r="Z3606" s="15">
        <v>41763</v>
      </c>
      <c r="AA3606" s="14">
        <v>1.732</v>
      </c>
      <c r="AC3606" s="14">
        <f t="shared" si="414"/>
        <v>2.1781280704464696</v>
      </c>
      <c r="AE3606" s="15">
        <v>41763</v>
      </c>
      <c r="AF3606" s="14">
        <v>2.5842999999999998</v>
      </c>
      <c r="AH3606" s="15">
        <v>41763</v>
      </c>
      <c r="AI3606" s="14">
        <v>2.6419999999999999</v>
      </c>
      <c r="AK3606" s="15">
        <v>41763</v>
      </c>
      <c r="AL3606" s="14">
        <v>1.6595</v>
      </c>
      <c r="AM3606" s="14">
        <f t="shared" si="409"/>
        <v>0.51862807044646964</v>
      </c>
      <c r="AN3606" s="15">
        <v>41763</v>
      </c>
      <c r="AO3606" s="14">
        <v>2.4699999999999998</v>
      </c>
      <c r="AP3606" s="14">
        <f t="shared" si="410"/>
        <v>0.11430000000000007</v>
      </c>
      <c r="AQ3606" s="15">
        <v>41763</v>
      </c>
      <c r="AR3606" s="14">
        <v>3.2949999999999999</v>
      </c>
      <c r="AS3606" s="14">
        <f t="shared" si="411"/>
        <v>-0.65300000000000002</v>
      </c>
      <c r="AU3606" s="14">
        <f t="shared" si="415"/>
        <v>-0.21049999999999991</v>
      </c>
      <c r="AW3606" s="14">
        <f t="shared" si="412"/>
        <v>1.3165</v>
      </c>
      <c r="AY3606" s="14">
        <f t="shared" si="413"/>
        <v>1.3815</v>
      </c>
    </row>
    <row r="3607" spans="2:54" x14ac:dyDescent="0.2">
      <c r="B3607" s="15">
        <v>41764</v>
      </c>
      <c r="C3607" s="14">
        <v>1.458</v>
      </c>
      <c r="E3607" s="15">
        <v>41764</v>
      </c>
      <c r="F3607" s="14">
        <v>1.94</v>
      </c>
      <c r="H3607" s="15">
        <v>41764</v>
      </c>
      <c r="I3607" s="14">
        <v>2.9830000000000001</v>
      </c>
      <c r="K3607" s="15">
        <v>41764</v>
      </c>
      <c r="L3607" s="14">
        <v>3.0409999999999999</v>
      </c>
      <c r="N3607" s="15">
        <v>41764</v>
      </c>
      <c r="O3607" s="14">
        <v>2.0619999999999998</v>
      </c>
      <c r="Q3607" s="15">
        <v>41764</v>
      </c>
      <c r="R3607" s="14">
        <v>1.784</v>
      </c>
      <c r="T3607" s="15">
        <v>41764</v>
      </c>
      <c r="U3607" s="14">
        <v>1.6919999999999999</v>
      </c>
      <c r="W3607" s="15">
        <v>41764</v>
      </c>
      <c r="X3607" s="14">
        <v>3.6080000000000001</v>
      </c>
      <c r="Z3607" s="15">
        <v>41764</v>
      </c>
      <c r="AA3607" s="14">
        <v>1.744</v>
      </c>
      <c r="AC3607" s="14">
        <f t="shared" si="414"/>
        <v>2.1864209794531129</v>
      </c>
      <c r="AE3607" s="15">
        <v>41764</v>
      </c>
      <c r="AF3607" s="14">
        <v>2.6067999999999998</v>
      </c>
      <c r="AH3607" s="15">
        <v>41764</v>
      </c>
      <c r="AI3607" s="14">
        <v>2.641</v>
      </c>
      <c r="AK3607" s="15">
        <v>41764</v>
      </c>
      <c r="AL3607" s="14">
        <v>1.665</v>
      </c>
      <c r="AM3607" s="14">
        <f t="shared" si="409"/>
        <v>0.52142097945311283</v>
      </c>
      <c r="AN3607" s="15">
        <v>41764</v>
      </c>
      <c r="AO3607" s="14">
        <v>2.46</v>
      </c>
      <c r="AP3607" s="14">
        <f t="shared" si="410"/>
        <v>0.14679999999999982</v>
      </c>
      <c r="AQ3607" s="15">
        <v>41764</v>
      </c>
      <c r="AR3607" s="14">
        <v>3.2959999999999998</v>
      </c>
      <c r="AS3607" s="14">
        <f t="shared" si="411"/>
        <v>-0.6549999999999998</v>
      </c>
      <c r="AU3607" s="14">
        <f t="shared" si="415"/>
        <v>-0.20700000000000007</v>
      </c>
      <c r="AW3607" s="14">
        <f t="shared" si="412"/>
        <v>1.3180000000000001</v>
      </c>
      <c r="AY3607" s="14">
        <f t="shared" si="413"/>
        <v>1.3759999999999999</v>
      </c>
    </row>
    <row r="3608" spans="2:54" x14ac:dyDescent="0.2">
      <c r="B3608" s="15">
        <v>41765</v>
      </c>
      <c r="C3608" s="14">
        <v>1.46</v>
      </c>
      <c r="E3608" s="15">
        <v>41765</v>
      </c>
      <c r="F3608" s="14">
        <v>1.9279999999999999</v>
      </c>
      <c r="H3608" s="15">
        <v>41765</v>
      </c>
      <c r="I3608" s="14">
        <v>2.9449999999999998</v>
      </c>
      <c r="K3608" s="15">
        <v>41765</v>
      </c>
      <c r="L3608" s="14">
        <v>3.004</v>
      </c>
      <c r="N3608" s="15">
        <v>41765</v>
      </c>
      <c r="O3608" s="14">
        <v>2.0510000000000002</v>
      </c>
      <c r="Q3608" s="15">
        <v>41765</v>
      </c>
      <c r="R3608" s="14">
        <v>1.788</v>
      </c>
      <c r="T3608" s="15">
        <v>41765</v>
      </c>
      <c r="U3608" s="14">
        <v>1.6870000000000001</v>
      </c>
      <c r="W3608" s="15">
        <v>41765</v>
      </c>
      <c r="X3608" s="14">
        <v>3.577</v>
      </c>
      <c r="Z3608" s="15">
        <v>41765</v>
      </c>
      <c r="AA3608" s="14">
        <v>1.748</v>
      </c>
      <c r="AC3608" s="14">
        <f t="shared" si="414"/>
        <v>2.1710438745558474</v>
      </c>
      <c r="AE3608" s="15">
        <v>41765</v>
      </c>
      <c r="AF3608" s="14">
        <v>2.5914000000000001</v>
      </c>
      <c r="AH3608" s="15">
        <v>41765</v>
      </c>
      <c r="AI3608" s="14">
        <v>2.657</v>
      </c>
      <c r="AK3608" s="15">
        <v>41765</v>
      </c>
      <c r="AL3608" s="14">
        <v>1.6595</v>
      </c>
      <c r="AM3608" s="14">
        <f t="shared" si="409"/>
        <v>0.51154387455584738</v>
      </c>
      <c r="AN3608" s="15">
        <v>41765</v>
      </c>
      <c r="AO3608" s="14">
        <v>2.4420000000000002</v>
      </c>
      <c r="AP3608" s="14">
        <f t="shared" si="410"/>
        <v>0.14939999999999998</v>
      </c>
      <c r="AQ3608" s="15">
        <v>41765</v>
      </c>
      <c r="AR3608" s="14">
        <v>3.3</v>
      </c>
      <c r="AS3608" s="14">
        <f t="shared" si="411"/>
        <v>-0.64299999999999979</v>
      </c>
      <c r="AU3608" s="14">
        <f t="shared" si="415"/>
        <v>-0.19950000000000001</v>
      </c>
      <c r="AW3608" s="14">
        <f t="shared" si="412"/>
        <v>1.2854999999999999</v>
      </c>
      <c r="AY3608" s="14">
        <f t="shared" si="413"/>
        <v>1.3445</v>
      </c>
    </row>
    <row r="3609" spans="2:54" x14ac:dyDescent="0.2">
      <c r="B3609" s="15">
        <v>41766</v>
      </c>
      <c r="C3609" s="14">
        <v>1.4729999999999999</v>
      </c>
      <c r="E3609" s="15">
        <v>41766</v>
      </c>
      <c r="F3609" s="14">
        <v>1.9430000000000001</v>
      </c>
      <c r="H3609" s="15">
        <v>41766</v>
      </c>
      <c r="I3609" s="14">
        <v>2.9689999999999999</v>
      </c>
      <c r="K3609" s="15">
        <v>41766</v>
      </c>
      <c r="L3609" s="14">
        <v>3.0150000000000001</v>
      </c>
      <c r="N3609" s="15">
        <v>41766</v>
      </c>
      <c r="O3609" s="14">
        <v>2.0659999999999998</v>
      </c>
      <c r="Q3609" s="15">
        <v>41766</v>
      </c>
      <c r="R3609" s="14">
        <v>1.8010000000000002</v>
      </c>
      <c r="T3609" s="15">
        <v>41766</v>
      </c>
      <c r="U3609" s="14">
        <v>1.7010000000000001</v>
      </c>
      <c r="W3609" s="15">
        <v>41766</v>
      </c>
      <c r="X3609" s="14">
        <v>3.573</v>
      </c>
      <c r="Z3609" s="15">
        <v>41766</v>
      </c>
      <c r="AA3609" s="14">
        <v>1.764</v>
      </c>
      <c r="AC3609" s="14">
        <f t="shared" si="414"/>
        <v>2.1853111385756216</v>
      </c>
      <c r="AE3609" s="15">
        <v>41766</v>
      </c>
      <c r="AF3609" s="14">
        <v>2.5878000000000001</v>
      </c>
      <c r="AH3609" s="15">
        <v>41766</v>
      </c>
      <c r="AI3609" s="14">
        <v>2.6579999999999999</v>
      </c>
      <c r="AK3609" s="15">
        <v>41766</v>
      </c>
      <c r="AL3609" s="14">
        <v>1.6625000000000001</v>
      </c>
      <c r="AM3609" s="14">
        <f t="shared" si="409"/>
        <v>0.52281113857562156</v>
      </c>
      <c r="AN3609" s="15">
        <v>41766</v>
      </c>
      <c r="AO3609" s="14">
        <v>2.4447999999999999</v>
      </c>
      <c r="AP3609" s="14">
        <f t="shared" si="410"/>
        <v>0.14300000000000024</v>
      </c>
      <c r="AQ3609" s="15">
        <v>41766</v>
      </c>
      <c r="AR3609" s="14">
        <v>3.3</v>
      </c>
      <c r="AS3609" s="14">
        <f t="shared" si="411"/>
        <v>-0.6419999999999999</v>
      </c>
      <c r="AU3609" s="14">
        <f t="shared" si="415"/>
        <v>-0.18950000000000022</v>
      </c>
      <c r="AW3609" s="14">
        <f t="shared" si="412"/>
        <v>1.3064999999999998</v>
      </c>
      <c r="AY3609" s="14">
        <f t="shared" si="413"/>
        <v>1.3525</v>
      </c>
    </row>
    <row r="3610" spans="2:54" x14ac:dyDescent="0.2">
      <c r="B3610" s="15">
        <v>41767</v>
      </c>
      <c r="C3610" s="14">
        <v>1.446</v>
      </c>
      <c r="E3610" s="15">
        <v>41767</v>
      </c>
      <c r="F3610" s="14">
        <v>1.8959999999999999</v>
      </c>
      <c r="H3610" s="15">
        <v>41767</v>
      </c>
      <c r="I3610" s="14">
        <v>2.8839999999999999</v>
      </c>
      <c r="K3610" s="15">
        <v>41767</v>
      </c>
      <c r="L3610" s="14">
        <v>2.919</v>
      </c>
      <c r="N3610" s="15">
        <v>41767</v>
      </c>
      <c r="O3610" s="14">
        <v>2.0209999999999999</v>
      </c>
      <c r="Q3610" s="15">
        <v>41767</v>
      </c>
      <c r="R3610" s="14">
        <v>1.762</v>
      </c>
      <c r="T3610" s="15">
        <v>41767</v>
      </c>
      <c r="U3610" s="14">
        <v>1.6659999999999999</v>
      </c>
      <c r="W3610" s="15">
        <v>41767</v>
      </c>
      <c r="X3610" s="14">
        <v>3.46</v>
      </c>
      <c r="Z3610" s="15">
        <v>41767</v>
      </c>
      <c r="AA3610" s="14">
        <v>1.72</v>
      </c>
      <c r="AC3610" s="14">
        <f t="shared" si="414"/>
        <v>2.1285793295226321</v>
      </c>
      <c r="AE3610" s="15">
        <v>41767</v>
      </c>
      <c r="AF3610" s="14">
        <v>2.6160999999999999</v>
      </c>
      <c r="AH3610" s="15">
        <v>41767</v>
      </c>
      <c r="AI3610" s="14">
        <v>2.6440000000000001</v>
      </c>
      <c r="AK3610" s="15">
        <v>41767</v>
      </c>
      <c r="AL3610" s="14">
        <v>1.6520000000000001</v>
      </c>
      <c r="AM3610" s="14">
        <f t="shared" si="409"/>
        <v>0.47657932952263193</v>
      </c>
      <c r="AN3610" s="15">
        <v>41767</v>
      </c>
      <c r="AO3610" s="14">
        <v>2.4580000000000002</v>
      </c>
      <c r="AP3610" s="14">
        <f t="shared" si="410"/>
        <v>0.15809999999999969</v>
      </c>
      <c r="AQ3610" s="15">
        <v>41767</v>
      </c>
      <c r="AR3610" s="14">
        <v>3.3</v>
      </c>
      <c r="AS3610" s="14">
        <f t="shared" si="411"/>
        <v>-0.65599999999999969</v>
      </c>
      <c r="AU3610" s="14">
        <f t="shared" si="415"/>
        <v>-0.20600000000000018</v>
      </c>
      <c r="AW3610" s="14">
        <f t="shared" si="412"/>
        <v>1.2319999999999998</v>
      </c>
      <c r="AY3610" s="14">
        <f t="shared" si="413"/>
        <v>1.2669999999999999</v>
      </c>
    </row>
    <row r="3611" spans="2:54" x14ac:dyDescent="0.2">
      <c r="B3611" s="15">
        <v>41768</v>
      </c>
      <c r="C3611" s="14">
        <v>1.4550000000000001</v>
      </c>
      <c r="E3611" s="15">
        <v>41768</v>
      </c>
      <c r="F3611" s="14">
        <v>1.8980000000000001</v>
      </c>
      <c r="H3611" s="15">
        <v>41768</v>
      </c>
      <c r="I3611" s="14">
        <v>2.9159999999999999</v>
      </c>
      <c r="K3611" s="15">
        <v>41768</v>
      </c>
      <c r="L3611" s="14">
        <v>2.952</v>
      </c>
      <c r="N3611" s="15">
        <v>41768</v>
      </c>
      <c r="O3611" s="14">
        <v>2.0259999999999998</v>
      </c>
      <c r="Q3611" s="15">
        <v>41768</v>
      </c>
      <c r="R3611" s="14">
        <v>1.7709999999999999</v>
      </c>
      <c r="T3611" s="15">
        <v>41768</v>
      </c>
      <c r="U3611" s="14">
        <v>1.677</v>
      </c>
      <c r="W3611" s="15">
        <v>41768</v>
      </c>
      <c r="X3611" s="14">
        <v>3.5390000000000001</v>
      </c>
      <c r="Z3611" s="15">
        <v>41768</v>
      </c>
      <c r="AA3611" s="14">
        <v>1.736</v>
      </c>
      <c r="AC3611" s="14">
        <f t="shared" si="414"/>
        <v>2.14567696585818</v>
      </c>
      <c r="AE3611" s="15">
        <v>41768</v>
      </c>
      <c r="AF3611" s="14">
        <v>2.6233</v>
      </c>
      <c r="AH3611" s="15">
        <v>41768</v>
      </c>
      <c r="AI3611" s="14">
        <v>2.6850000000000001</v>
      </c>
      <c r="AK3611" s="15">
        <v>41768</v>
      </c>
      <c r="AL3611" s="14">
        <v>1.645</v>
      </c>
      <c r="AM3611" s="14">
        <f t="shared" si="409"/>
        <v>0.50067696585818</v>
      </c>
      <c r="AN3611" s="15">
        <v>41768</v>
      </c>
      <c r="AO3611" s="14">
        <v>2.4649999999999999</v>
      </c>
      <c r="AP3611" s="14">
        <f t="shared" si="410"/>
        <v>0.15830000000000011</v>
      </c>
      <c r="AQ3611" s="15">
        <v>41768</v>
      </c>
      <c r="AR3611" s="14">
        <v>3.3039999999999998</v>
      </c>
      <c r="AS3611" s="14">
        <f t="shared" si="411"/>
        <v>-0.61899999999999977</v>
      </c>
      <c r="AU3611" s="14">
        <f t="shared" si="415"/>
        <v>-0.18999999999999995</v>
      </c>
      <c r="AW3611" s="14">
        <f t="shared" si="412"/>
        <v>1.2709999999999999</v>
      </c>
      <c r="AY3611" s="14">
        <f t="shared" si="413"/>
        <v>1.3069999999999999</v>
      </c>
    </row>
    <row r="3612" spans="2:54" x14ac:dyDescent="0.2">
      <c r="B3612" s="15">
        <v>41769</v>
      </c>
      <c r="C3612" s="14">
        <v>1.4550000000000001</v>
      </c>
      <c r="E3612" s="15">
        <v>41769</v>
      </c>
      <c r="F3612" s="14">
        <v>1.8980000000000001</v>
      </c>
      <c r="H3612" s="15">
        <v>41769</v>
      </c>
      <c r="I3612" s="14">
        <v>2.9159999999999999</v>
      </c>
      <c r="K3612" s="15">
        <v>41769</v>
      </c>
      <c r="L3612" s="14">
        <v>2.952</v>
      </c>
      <c r="N3612" s="15">
        <v>41769</v>
      </c>
      <c r="O3612" s="14">
        <v>2.0259999999999998</v>
      </c>
      <c r="Q3612" s="15">
        <v>41769</v>
      </c>
      <c r="R3612" s="14">
        <v>1.7709999999999999</v>
      </c>
      <c r="T3612" s="15">
        <v>41769</v>
      </c>
      <c r="U3612" s="14">
        <v>1.677</v>
      </c>
      <c r="W3612" s="15">
        <v>41769</v>
      </c>
      <c r="X3612" s="14">
        <v>3.5390000000000001</v>
      </c>
      <c r="Z3612" s="15">
        <v>41769</v>
      </c>
      <c r="AA3612" s="14">
        <v>1.736</v>
      </c>
      <c r="AC3612" s="14">
        <f t="shared" si="414"/>
        <v>2.14567696585818</v>
      </c>
      <c r="AE3612" s="15">
        <v>41769</v>
      </c>
      <c r="AF3612" s="14">
        <v>2.6233</v>
      </c>
      <c r="AH3612" s="15">
        <v>41769</v>
      </c>
      <c r="AI3612" s="14">
        <v>2.6850000000000001</v>
      </c>
      <c r="AK3612" s="15">
        <v>41769</v>
      </c>
      <c r="AL3612" s="14">
        <v>1.645</v>
      </c>
      <c r="AM3612" s="14">
        <f t="shared" si="409"/>
        <v>0.50067696585818</v>
      </c>
      <c r="AN3612" s="15">
        <v>41769</v>
      </c>
      <c r="AO3612" s="14">
        <v>2.4649999999999999</v>
      </c>
      <c r="AP3612" s="14">
        <f t="shared" si="410"/>
        <v>0.15830000000000011</v>
      </c>
      <c r="AQ3612" s="15">
        <v>41769</v>
      </c>
      <c r="AR3612" s="14">
        <v>3.3039999999999998</v>
      </c>
      <c r="AS3612" s="14">
        <f t="shared" si="411"/>
        <v>-0.61899999999999977</v>
      </c>
      <c r="AU3612" s="14">
        <f t="shared" si="415"/>
        <v>-0.18999999999999995</v>
      </c>
      <c r="AW3612" s="14">
        <f t="shared" si="412"/>
        <v>1.2709999999999999</v>
      </c>
      <c r="AY3612" s="14">
        <f t="shared" si="413"/>
        <v>1.3069999999999999</v>
      </c>
    </row>
    <row r="3613" spans="2:54" x14ac:dyDescent="0.2">
      <c r="B3613" s="15">
        <v>41770</v>
      </c>
      <c r="C3613" s="14">
        <v>1.4550000000000001</v>
      </c>
      <c r="E3613" s="15">
        <v>41770</v>
      </c>
      <c r="F3613" s="14">
        <v>1.8980000000000001</v>
      </c>
      <c r="H3613" s="15">
        <v>41770</v>
      </c>
      <c r="I3613" s="14">
        <v>2.9159999999999999</v>
      </c>
      <c r="K3613" s="15">
        <v>41770</v>
      </c>
      <c r="L3613" s="14">
        <v>2.952</v>
      </c>
      <c r="N3613" s="15">
        <v>41770</v>
      </c>
      <c r="O3613" s="14">
        <v>2.0259999999999998</v>
      </c>
      <c r="Q3613" s="15">
        <v>41770</v>
      </c>
      <c r="R3613" s="14">
        <v>1.7709999999999999</v>
      </c>
      <c r="T3613" s="15">
        <v>41770</v>
      </c>
      <c r="U3613" s="14">
        <v>1.677</v>
      </c>
      <c r="W3613" s="15">
        <v>41770</v>
      </c>
      <c r="X3613" s="14">
        <v>3.5390000000000001</v>
      </c>
      <c r="Z3613" s="15">
        <v>41770</v>
      </c>
      <c r="AA3613" s="14">
        <v>1.736</v>
      </c>
      <c r="AC3613" s="14">
        <f t="shared" si="414"/>
        <v>2.14567696585818</v>
      </c>
      <c r="AE3613" s="15">
        <v>41770</v>
      </c>
      <c r="AF3613" s="14">
        <v>2.6233</v>
      </c>
      <c r="AH3613" s="15">
        <v>41770</v>
      </c>
      <c r="AI3613" s="14">
        <v>2.6850000000000001</v>
      </c>
      <c r="AK3613" s="15">
        <v>41770</v>
      </c>
      <c r="AL3613" s="14">
        <v>1.645</v>
      </c>
      <c r="AM3613" s="14">
        <f t="shared" si="409"/>
        <v>0.50067696585818</v>
      </c>
      <c r="AN3613" s="15">
        <v>41770</v>
      </c>
      <c r="AO3613" s="14">
        <v>2.4649999999999999</v>
      </c>
      <c r="AP3613" s="14">
        <f t="shared" si="410"/>
        <v>0.15830000000000011</v>
      </c>
      <c r="AQ3613" s="15">
        <v>41770</v>
      </c>
      <c r="AR3613" s="14">
        <v>3.3039999999999998</v>
      </c>
      <c r="AS3613" s="14">
        <f t="shared" si="411"/>
        <v>-0.61899999999999977</v>
      </c>
      <c r="AU3613" s="14">
        <f t="shared" si="415"/>
        <v>-0.18999999999999995</v>
      </c>
      <c r="AW3613" s="14">
        <f t="shared" si="412"/>
        <v>1.2709999999999999</v>
      </c>
      <c r="AY3613" s="14">
        <f t="shared" si="413"/>
        <v>1.3069999999999999</v>
      </c>
    </row>
    <row r="3614" spans="2:54" x14ac:dyDescent="0.2">
      <c r="B3614" s="15">
        <v>41771</v>
      </c>
      <c r="C3614" s="14">
        <v>1.464</v>
      </c>
      <c r="E3614" s="15">
        <v>41771</v>
      </c>
      <c r="F3614" s="14">
        <v>1.9180000000000001</v>
      </c>
      <c r="H3614" s="15">
        <v>41771</v>
      </c>
      <c r="I3614" s="14">
        <v>2.9340000000000002</v>
      </c>
      <c r="K3614" s="15">
        <v>41771</v>
      </c>
      <c r="L3614" s="14">
        <v>2.976</v>
      </c>
      <c r="N3614" s="15">
        <v>41771</v>
      </c>
      <c r="O3614" s="14">
        <v>2.0499999999999998</v>
      </c>
      <c r="Q3614" s="15">
        <v>41771</v>
      </c>
      <c r="R3614" s="14">
        <v>1.7850000000000001</v>
      </c>
      <c r="T3614" s="15">
        <v>41771</v>
      </c>
      <c r="U3614" s="14">
        <v>1.6970000000000001</v>
      </c>
      <c r="W3614" s="15">
        <v>41771</v>
      </c>
      <c r="X3614" s="14">
        <v>3.5789999999999997</v>
      </c>
      <c r="Z3614" s="15">
        <v>41771</v>
      </c>
      <c r="AA3614" s="14">
        <v>1.7570000000000001</v>
      </c>
      <c r="AC3614" s="14">
        <f t="shared" si="414"/>
        <v>2.1634461609763629</v>
      </c>
      <c r="AE3614" s="15">
        <v>41771</v>
      </c>
      <c r="AF3614" s="14">
        <v>2.6611000000000002</v>
      </c>
      <c r="AH3614" s="15">
        <v>41771</v>
      </c>
      <c r="AI3614" s="14">
        <v>2.7330000000000001</v>
      </c>
      <c r="AK3614" s="15">
        <v>41771</v>
      </c>
      <c r="AL3614" s="14">
        <v>1.6245000000000001</v>
      </c>
      <c r="AM3614" s="14">
        <f t="shared" si="409"/>
        <v>0.53894616097636283</v>
      </c>
      <c r="AN3614" s="15">
        <v>41771</v>
      </c>
      <c r="AO3614" s="14">
        <v>2.46</v>
      </c>
      <c r="AP3614" s="14">
        <f t="shared" si="410"/>
        <v>0.20110000000000028</v>
      </c>
      <c r="AQ3614" s="15">
        <v>41771</v>
      </c>
      <c r="AR3614" s="14">
        <v>3.31</v>
      </c>
      <c r="AS3614" s="14">
        <f t="shared" si="411"/>
        <v>-0.57699999999999996</v>
      </c>
      <c r="AU3614" s="14">
        <f t="shared" si="415"/>
        <v>-0.16050000000000009</v>
      </c>
      <c r="AW3614" s="14">
        <f t="shared" si="412"/>
        <v>1.3095000000000001</v>
      </c>
      <c r="AY3614" s="14">
        <f t="shared" si="413"/>
        <v>1.3514999999999999</v>
      </c>
    </row>
    <row r="3615" spans="2:54" x14ac:dyDescent="0.2">
      <c r="B3615" s="15">
        <v>41772</v>
      </c>
      <c r="C3615" s="14">
        <v>1.421</v>
      </c>
      <c r="E3615" s="15">
        <v>41772</v>
      </c>
      <c r="F3615" s="14">
        <v>1.88</v>
      </c>
      <c r="H3615" s="15">
        <v>41772</v>
      </c>
      <c r="I3615" s="14">
        <v>2.9020000000000001</v>
      </c>
      <c r="K3615" s="15">
        <v>41772</v>
      </c>
      <c r="L3615" s="14">
        <v>2.9430000000000001</v>
      </c>
      <c r="N3615" s="15">
        <v>41772</v>
      </c>
      <c r="O3615" s="14">
        <v>2.0110000000000001</v>
      </c>
      <c r="Q3615" s="15">
        <v>41772</v>
      </c>
      <c r="R3615" s="14">
        <v>1.7389999999999999</v>
      </c>
      <c r="T3615" s="15">
        <v>41772</v>
      </c>
      <c r="U3615" s="14">
        <v>1.655</v>
      </c>
      <c r="W3615" s="15">
        <v>41772</v>
      </c>
      <c r="X3615" s="14">
        <v>3.5449999999999999</v>
      </c>
      <c r="Z3615" s="15">
        <v>41772</v>
      </c>
      <c r="AA3615" s="14">
        <v>1.724</v>
      </c>
      <c r="AC3615" s="14">
        <f t="shared" si="414"/>
        <v>2.1253772593851377</v>
      </c>
      <c r="AE3615" s="15">
        <v>41772</v>
      </c>
      <c r="AF3615" s="14">
        <v>2.6089000000000002</v>
      </c>
      <c r="AH3615" s="15">
        <v>41772</v>
      </c>
      <c r="AI3615" s="14">
        <v>2.6819999999999999</v>
      </c>
      <c r="AK3615" s="15">
        <v>41772</v>
      </c>
      <c r="AL3615" s="14">
        <v>1.627</v>
      </c>
      <c r="AM3615" s="14">
        <f t="shared" si="409"/>
        <v>0.49837725938513766</v>
      </c>
      <c r="AN3615" s="15">
        <v>41772</v>
      </c>
      <c r="AO3615" s="14">
        <v>2.4436</v>
      </c>
      <c r="AP3615" s="14">
        <f t="shared" si="410"/>
        <v>0.16530000000000022</v>
      </c>
      <c r="AQ3615" s="15">
        <v>41772</v>
      </c>
      <c r="AR3615" s="14">
        <v>3.2974999999999999</v>
      </c>
      <c r="AS3615" s="14">
        <f t="shared" si="411"/>
        <v>-0.61549999999999994</v>
      </c>
      <c r="AU3615" s="14">
        <f t="shared" si="415"/>
        <v>-0.20599999999999996</v>
      </c>
      <c r="AW3615" s="14">
        <f t="shared" si="412"/>
        <v>1.2750000000000001</v>
      </c>
      <c r="AY3615" s="14">
        <f t="shared" si="413"/>
        <v>1.3160000000000001</v>
      </c>
    </row>
    <row r="3616" spans="2:54" x14ac:dyDescent="0.2">
      <c r="B3616" s="15">
        <v>41773</v>
      </c>
      <c r="C3616" s="14">
        <v>1.369</v>
      </c>
      <c r="E3616" s="15">
        <v>41773</v>
      </c>
      <c r="F3616" s="14">
        <v>1.8090000000000002</v>
      </c>
      <c r="H3616" s="15">
        <v>41773</v>
      </c>
      <c r="I3616" s="14">
        <v>2.8570000000000002</v>
      </c>
      <c r="K3616" s="15">
        <v>41773</v>
      </c>
      <c r="L3616" s="14">
        <v>2.911</v>
      </c>
      <c r="N3616" s="15">
        <v>41773</v>
      </c>
      <c r="O3616" s="14">
        <v>1.9430000000000001</v>
      </c>
      <c r="Q3616" s="15">
        <v>41773</v>
      </c>
      <c r="R3616" s="14">
        <v>1.669</v>
      </c>
      <c r="T3616" s="15">
        <v>41773</v>
      </c>
      <c r="U3616" s="14">
        <v>1.589</v>
      </c>
      <c r="W3616" s="15">
        <v>41773</v>
      </c>
      <c r="X3616" s="14">
        <v>3.5140000000000002</v>
      </c>
      <c r="Z3616" s="15">
        <v>41773</v>
      </c>
      <c r="AA3616" s="14">
        <v>1.661</v>
      </c>
      <c r="AC3616" s="14">
        <f t="shared" si="414"/>
        <v>2.0721827591534066</v>
      </c>
      <c r="AE3616" s="15">
        <v>41773</v>
      </c>
      <c r="AF3616" s="14">
        <v>2.5427</v>
      </c>
      <c r="AH3616" s="15">
        <v>41773</v>
      </c>
      <c r="AI3616" s="14">
        <v>2.5830000000000002</v>
      </c>
      <c r="AK3616" s="15">
        <v>41773</v>
      </c>
      <c r="AL3616" s="14">
        <v>1.6320000000000001</v>
      </c>
      <c r="AM3616" s="14">
        <f t="shared" si="409"/>
        <v>0.44018275915340643</v>
      </c>
      <c r="AN3616" s="15">
        <v>41773</v>
      </c>
      <c r="AO3616" s="14">
        <v>2.4558</v>
      </c>
      <c r="AP3616" s="14">
        <f t="shared" si="410"/>
        <v>8.6899999999999977E-2</v>
      </c>
      <c r="AQ3616" s="15">
        <v>41773</v>
      </c>
      <c r="AR3616" s="14">
        <v>3.2675000000000001</v>
      </c>
      <c r="AS3616" s="14">
        <f t="shared" si="411"/>
        <v>-0.68449999999999989</v>
      </c>
      <c r="AU3616" s="14">
        <f t="shared" si="415"/>
        <v>-0.26300000000000012</v>
      </c>
      <c r="AW3616" s="14">
        <f t="shared" si="412"/>
        <v>1.2250000000000001</v>
      </c>
      <c r="AY3616" s="14">
        <f t="shared" si="413"/>
        <v>1.2789999999999999</v>
      </c>
    </row>
    <row r="3617" spans="2:51" x14ac:dyDescent="0.2">
      <c r="B3617" s="15">
        <v>41774</v>
      </c>
      <c r="C3617" s="14">
        <v>1.306</v>
      </c>
      <c r="E3617" s="15">
        <v>41774</v>
      </c>
      <c r="F3617" s="14">
        <v>1.7629999999999999</v>
      </c>
      <c r="H3617" s="15">
        <v>41774</v>
      </c>
      <c r="I3617" s="14">
        <v>3.02</v>
      </c>
      <c r="K3617" s="15">
        <v>41774</v>
      </c>
      <c r="L3617" s="14">
        <v>3.1030000000000002</v>
      </c>
      <c r="N3617" s="15">
        <v>41774</v>
      </c>
      <c r="O3617" s="14">
        <v>1.911</v>
      </c>
      <c r="Q3617" s="15">
        <v>41774</v>
      </c>
      <c r="R3617" s="14">
        <v>1.6219999999999999</v>
      </c>
      <c r="T3617" s="15">
        <v>41774</v>
      </c>
      <c r="U3617" s="14">
        <v>1.5430000000000001</v>
      </c>
      <c r="W3617" s="15">
        <v>41774</v>
      </c>
      <c r="X3617" s="14">
        <v>3.6989999999999998</v>
      </c>
      <c r="Z3617" s="15">
        <v>41774</v>
      </c>
      <c r="AA3617" s="14">
        <v>1.617</v>
      </c>
      <c r="AC3617" s="14">
        <f t="shared" si="414"/>
        <v>2.1019826973582578</v>
      </c>
      <c r="AE3617" s="15">
        <v>41774</v>
      </c>
      <c r="AF3617" s="14">
        <v>2.4893000000000001</v>
      </c>
      <c r="AH3617" s="15">
        <v>41774</v>
      </c>
      <c r="AI3617" s="14">
        <v>2.524</v>
      </c>
      <c r="AK3617" s="15">
        <v>41774</v>
      </c>
      <c r="AL3617" s="14">
        <v>1.625</v>
      </c>
      <c r="AM3617" s="14">
        <f t="shared" ref="AM3617:AM3680" si="416">AC3617-AL3617</f>
        <v>0.47698269735825782</v>
      </c>
      <c r="AN3617" s="15">
        <v>41774</v>
      </c>
      <c r="AO3617" s="14">
        <v>2.4558</v>
      </c>
      <c r="AP3617" s="14">
        <f t="shared" ref="AP3617:AP3680" si="417">AF3617-AO3617</f>
        <v>3.3500000000000085E-2</v>
      </c>
      <c r="AQ3617" s="15">
        <v>41774</v>
      </c>
      <c r="AR3617" s="14">
        <v>3.2625000000000002</v>
      </c>
      <c r="AS3617" s="14">
        <f t="shared" ref="AS3617:AS3680" si="418">AI3617-AR3617</f>
        <v>-0.73850000000000016</v>
      </c>
      <c r="AU3617" s="14">
        <f t="shared" si="415"/>
        <v>-0.31899999999999995</v>
      </c>
      <c r="AW3617" s="14">
        <f t="shared" ref="AW3617:AW3680" si="419">I3617-AL3617</f>
        <v>1.395</v>
      </c>
      <c r="AY3617" s="14">
        <f t="shared" ref="AY3617:AY3680" si="420">L3617-AL3617</f>
        <v>1.4780000000000002</v>
      </c>
    </row>
    <row r="3618" spans="2:51" x14ac:dyDescent="0.2">
      <c r="B3618" s="15">
        <v>41775</v>
      </c>
      <c r="C3618" s="14">
        <v>1.33</v>
      </c>
      <c r="E3618" s="15">
        <v>41775</v>
      </c>
      <c r="F3618" s="14">
        <v>1.7850000000000001</v>
      </c>
      <c r="H3618" s="15">
        <v>41775</v>
      </c>
      <c r="I3618" s="14">
        <v>2.9529999999999998</v>
      </c>
      <c r="K3618" s="15">
        <v>41775</v>
      </c>
      <c r="L3618" s="14">
        <v>3.0630000000000002</v>
      </c>
      <c r="N3618" s="15">
        <v>41775</v>
      </c>
      <c r="O3618" s="14">
        <v>1.9279999999999999</v>
      </c>
      <c r="Q3618" s="15">
        <v>41775</v>
      </c>
      <c r="R3618" s="14">
        <v>1.6459999999999999</v>
      </c>
      <c r="T3618" s="15">
        <v>41775</v>
      </c>
      <c r="U3618" s="14">
        <v>1.5620000000000001</v>
      </c>
      <c r="W3618" s="15">
        <v>41775</v>
      </c>
      <c r="X3618" s="14">
        <v>3.7410000000000001</v>
      </c>
      <c r="Z3618" s="15">
        <v>41775</v>
      </c>
      <c r="AA3618" s="14">
        <v>1.639</v>
      </c>
      <c r="AC3618" s="14">
        <f t="shared" si="414"/>
        <v>2.100972810134405</v>
      </c>
      <c r="AE3618" s="15">
        <v>41775</v>
      </c>
      <c r="AF3618" s="14">
        <v>2.5230999999999999</v>
      </c>
      <c r="AH3618" s="15">
        <v>41775</v>
      </c>
      <c r="AI3618" s="14">
        <v>2.5640000000000001</v>
      </c>
      <c r="AK3618" s="15">
        <v>41775</v>
      </c>
      <c r="AL3618" s="14">
        <v>1.65</v>
      </c>
      <c r="AM3618" s="14">
        <f t="shared" si="416"/>
        <v>0.45097281013440504</v>
      </c>
      <c r="AN3618" s="15">
        <v>41775</v>
      </c>
      <c r="AO3618" s="14">
        <v>2.46</v>
      </c>
      <c r="AP3618" s="14">
        <f t="shared" si="417"/>
        <v>6.3099999999999934E-2</v>
      </c>
      <c r="AQ3618" s="15">
        <v>41775</v>
      </c>
      <c r="AR3618" s="14">
        <v>3.2725</v>
      </c>
      <c r="AS3618" s="14">
        <f t="shared" si="418"/>
        <v>-0.70849999999999991</v>
      </c>
      <c r="AU3618" s="14">
        <f t="shared" si="415"/>
        <v>-0.31999999999999984</v>
      </c>
      <c r="AW3618" s="14">
        <f t="shared" si="419"/>
        <v>1.3029999999999999</v>
      </c>
      <c r="AY3618" s="14">
        <f t="shared" si="420"/>
        <v>1.4130000000000003</v>
      </c>
    </row>
    <row r="3619" spans="2:51" x14ac:dyDescent="0.2">
      <c r="B3619" s="15">
        <v>41776</v>
      </c>
      <c r="C3619" s="14">
        <v>1.33</v>
      </c>
      <c r="E3619" s="15">
        <v>41776</v>
      </c>
      <c r="F3619" s="14">
        <v>1.7850000000000001</v>
      </c>
      <c r="H3619" s="15">
        <v>41776</v>
      </c>
      <c r="I3619" s="14">
        <v>2.9529999999999998</v>
      </c>
      <c r="K3619" s="15">
        <v>41776</v>
      </c>
      <c r="L3619" s="14">
        <v>3.0630000000000002</v>
      </c>
      <c r="N3619" s="15">
        <v>41776</v>
      </c>
      <c r="O3619" s="14">
        <v>1.9279999999999999</v>
      </c>
      <c r="Q3619" s="15">
        <v>41776</v>
      </c>
      <c r="R3619" s="14">
        <v>1.6459999999999999</v>
      </c>
      <c r="T3619" s="15">
        <v>41776</v>
      </c>
      <c r="U3619" s="14">
        <v>1.5620000000000001</v>
      </c>
      <c r="W3619" s="15">
        <v>41776</v>
      </c>
      <c r="X3619" s="14">
        <v>3.7410000000000001</v>
      </c>
      <c r="Z3619" s="15">
        <v>41776</v>
      </c>
      <c r="AA3619" s="14">
        <v>1.639</v>
      </c>
      <c r="AC3619" s="14">
        <f t="shared" si="414"/>
        <v>2.100972810134405</v>
      </c>
      <c r="AE3619" s="15">
        <v>41776</v>
      </c>
      <c r="AF3619" s="14">
        <v>2.5230999999999999</v>
      </c>
      <c r="AH3619" s="15">
        <v>41776</v>
      </c>
      <c r="AI3619" s="14">
        <v>2.5640000000000001</v>
      </c>
      <c r="AK3619" s="15">
        <v>41776</v>
      </c>
      <c r="AL3619" s="14">
        <v>1.65</v>
      </c>
      <c r="AM3619" s="14">
        <f t="shared" si="416"/>
        <v>0.45097281013440504</v>
      </c>
      <c r="AN3619" s="15">
        <v>41776</v>
      </c>
      <c r="AO3619" s="14">
        <v>2.46</v>
      </c>
      <c r="AP3619" s="14">
        <f t="shared" si="417"/>
        <v>6.3099999999999934E-2</v>
      </c>
      <c r="AQ3619" s="15">
        <v>41776</v>
      </c>
      <c r="AR3619" s="14">
        <v>3.2725</v>
      </c>
      <c r="AS3619" s="14">
        <f t="shared" si="418"/>
        <v>-0.70849999999999991</v>
      </c>
      <c r="AU3619" s="14">
        <f t="shared" si="415"/>
        <v>-0.31999999999999984</v>
      </c>
      <c r="AW3619" s="14">
        <f t="shared" si="419"/>
        <v>1.3029999999999999</v>
      </c>
      <c r="AY3619" s="14">
        <f t="shared" si="420"/>
        <v>1.4130000000000003</v>
      </c>
    </row>
    <row r="3620" spans="2:51" x14ac:dyDescent="0.2">
      <c r="B3620" s="15">
        <v>41777</v>
      </c>
      <c r="C3620" s="14">
        <v>1.33</v>
      </c>
      <c r="E3620" s="15">
        <v>41777</v>
      </c>
      <c r="F3620" s="14">
        <v>1.7850000000000001</v>
      </c>
      <c r="H3620" s="15">
        <v>41777</v>
      </c>
      <c r="I3620" s="14">
        <v>2.9529999999999998</v>
      </c>
      <c r="K3620" s="15">
        <v>41777</v>
      </c>
      <c r="L3620" s="14">
        <v>3.0630000000000002</v>
      </c>
      <c r="N3620" s="15">
        <v>41777</v>
      </c>
      <c r="O3620" s="14">
        <v>1.9279999999999999</v>
      </c>
      <c r="Q3620" s="15">
        <v>41777</v>
      </c>
      <c r="R3620" s="14">
        <v>1.6459999999999999</v>
      </c>
      <c r="T3620" s="15">
        <v>41777</v>
      </c>
      <c r="U3620" s="14">
        <v>1.5620000000000001</v>
      </c>
      <c r="W3620" s="15">
        <v>41777</v>
      </c>
      <c r="X3620" s="14">
        <v>3.7410000000000001</v>
      </c>
      <c r="Z3620" s="15">
        <v>41777</v>
      </c>
      <c r="AA3620" s="14">
        <v>1.639</v>
      </c>
      <c r="AC3620" s="14">
        <f t="shared" si="414"/>
        <v>2.100972810134405</v>
      </c>
      <c r="AE3620" s="15">
        <v>41777</v>
      </c>
      <c r="AF3620" s="14">
        <v>2.5230999999999999</v>
      </c>
      <c r="AH3620" s="15">
        <v>41777</v>
      </c>
      <c r="AI3620" s="14">
        <v>2.5640000000000001</v>
      </c>
      <c r="AK3620" s="15">
        <v>41777</v>
      </c>
      <c r="AL3620" s="14">
        <v>1.65</v>
      </c>
      <c r="AM3620" s="14">
        <f t="shared" si="416"/>
        <v>0.45097281013440504</v>
      </c>
      <c r="AN3620" s="15">
        <v>41777</v>
      </c>
      <c r="AO3620" s="14">
        <v>2.46</v>
      </c>
      <c r="AP3620" s="14">
        <f t="shared" si="417"/>
        <v>6.3099999999999934E-2</v>
      </c>
      <c r="AQ3620" s="15">
        <v>41777</v>
      </c>
      <c r="AR3620" s="14">
        <v>3.2725</v>
      </c>
      <c r="AS3620" s="14">
        <f t="shared" si="418"/>
        <v>-0.70849999999999991</v>
      </c>
      <c r="AU3620" s="14">
        <f t="shared" si="415"/>
        <v>-0.31999999999999984</v>
      </c>
      <c r="AW3620" s="14">
        <f t="shared" si="419"/>
        <v>1.3029999999999999</v>
      </c>
      <c r="AY3620" s="14">
        <f t="shared" si="420"/>
        <v>1.4130000000000003</v>
      </c>
    </row>
    <row r="3621" spans="2:51" x14ac:dyDescent="0.2">
      <c r="B3621" s="15">
        <v>41778</v>
      </c>
      <c r="C3621" s="14">
        <v>1.343</v>
      </c>
      <c r="E3621" s="15">
        <v>41778</v>
      </c>
      <c r="F3621" s="14">
        <v>1.8109999999999999</v>
      </c>
      <c r="H3621" s="15">
        <v>41778</v>
      </c>
      <c r="I3621" s="14">
        <v>3.01</v>
      </c>
      <c r="K3621" s="15">
        <v>41778</v>
      </c>
      <c r="L3621" s="14">
        <v>3.1469999999999998</v>
      </c>
      <c r="N3621" s="15">
        <v>41778</v>
      </c>
      <c r="O3621" s="14">
        <v>1.95</v>
      </c>
      <c r="Q3621" s="15">
        <v>41778</v>
      </c>
      <c r="R3621" s="14">
        <v>1.669</v>
      </c>
      <c r="T3621" s="15">
        <v>41778</v>
      </c>
      <c r="U3621" s="14">
        <v>1.5840000000000001</v>
      </c>
      <c r="W3621" s="15">
        <v>41778</v>
      </c>
      <c r="X3621" s="14">
        <v>3.8620000000000001</v>
      </c>
      <c r="Z3621" s="15">
        <v>41778</v>
      </c>
      <c r="AA3621" s="14">
        <v>1.65</v>
      </c>
      <c r="AC3621" s="14">
        <f t="shared" si="414"/>
        <v>2.1404283948710021</v>
      </c>
      <c r="AE3621" s="15">
        <v>41778</v>
      </c>
      <c r="AF3621" s="14">
        <v>2.5445000000000002</v>
      </c>
      <c r="AH3621" s="15">
        <v>41778</v>
      </c>
      <c r="AI3621" s="14">
        <v>2.5869999999999997</v>
      </c>
      <c r="AK3621" s="15">
        <v>41778</v>
      </c>
      <c r="AL3621" s="14">
        <v>1.6579999999999999</v>
      </c>
      <c r="AM3621" s="14">
        <f t="shared" si="416"/>
        <v>0.4824283948710022</v>
      </c>
      <c r="AN3621" s="15">
        <v>41778</v>
      </c>
      <c r="AO3621" s="14">
        <v>2.4561999999999999</v>
      </c>
      <c r="AP3621" s="14">
        <f t="shared" si="417"/>
        <v>8.8300000000000267E-2</v>
      </c>
      <c r="AQ3621" s="15">
        <v>41778</v>
      </c>
      <c r="AR3621" s="14">
        <v>3.2749999999999999</v>
      </c>
      <c r="AS3621" s="14">
        <f t="shared" si="418"/>
        <v>-0.68800000000000017</v>
      </c>
      <c r="AU3621" s="14">
        <f t="shared" si="415"/>
        <v>-0.31499999999999995</v>
      </c>
      <c r="AW3621" s="14">
        <f t="shared" si="419"/>
        <v>1.3519999999999999</v>
      </c>
      <c r="AY3621" s="14">
        <f t="shared" si="420"/>
        <v>1.4889999999999999</v>
      </c>
    </row>
    <row r="3622" spans="2:51" x14ac:dyDescent="0.2">
      <c r="B3622" s="15">
        <v>41779</v>
      </c>
      <c r="C3622" s="14">
        <v>1.351</v>
      </c>
      <c r="E3622" s="15">
        <v>41779</v>
      </c>
      <c r="F3622" s="14">
        <v>1.8340000000000001</v>
      </c>
      <c r="H3622" s="15">
        <v>41779</v>
      </c>
      <c r="I3622" s="14">
        <v>3.093</v>
      </c>
      <c r="K3622" s="15">
        <v>41779</v>
      </c>
      <c r="L3622" s="14">
        <v>3.2640000000000002</v>
      </c>
      <c r="N3622" s="15">
        <v>41779</v>
      </c>
      <c r="O3622" s="14">
        <v>1.978</v>
      </c>
      <c r="Q3622" s="15">
        <v>41779</v>
      </c>
      <c r="R3622" s="14">
        <v>1.69</v>
      </c>
      <c r="T3622" s="15">
        <v>41779</v>
      </c>
      <c r="U3622" s="14">
        <v>1.6080000000000001</v>
      </c>
      <c r="W3622" s="15">
        <v>41779</v>
      </c>
      <c r="X3622" s="14">
        <v>3.9689999999999999</v>
      </c>
      <c r="Z3622" s="15">
        <v>41779</v>
      </c>
      <c r="AA3622" s="14">
        <v>1.6640000000000001</v>
      </c>
      <c r="AC3622" s="14">
        <f t="shared" si="414"/>
        <v>2.187511663834389</v>
      </c>
      <c r="AE3622" s="15">
        <v>41779</v>
      </c>
      <c r="AF3622" s="14">
        <v>2.5106000000000002</v>
      </c>
      <c r="AH3622" s="15">
        <v>41779</v>
      </c>
      <c r="AI3622" s="14">
        <v>2.61</v>
      </c>
      <c r="AK3622" s="15">
        <v>41779</v>
      </c>
      <c r="AL3622" s="14">
        <v>1.655</v>
      </c>
      <c r="AM3622" s="14">
        <f t="shared" si="416"/>
        <v>0.53251166383438897</v>
      </c>
      <c r="AN3622" s="15">
        <v>41779</v>
      </c>
      <c r="AO3622" s="14">
        <v>2.4561999999999999</v>
      </c>
      <c r="AP3622" s="14">
        <f t="shared" si="417"/>
        <v>5.4400000000000226E-2</v>
      </c>
      <c r="AQ3622" s="15">
        <v>41779</v>
      </c>
      <c r="AR3622" s="14">
        <v>3.2650000000000001</v>
      </c>
      <c r="AS3622" s="14">
        <f t="shared" si="418"/>
        <v>-0.65500000000000025</v>
      </c>
      <c r="AU3622" s="14">
        <f t="shared" si="415"/>
        <v>-0.30400000000000005</v>
      </c>
      <c r="AW3622" s="14">
        <f t="shared" si="419"/>
        <v>1.4379999999999999</v>
      </c>
      <c r="AY3622" s="14">
        <f t="shared" si="420"/>
        <v>1.6090000000000002</v>
      </c>
    </row>
    <row r="3623" spans="2:51" x14ac:dyDescent="0.2">
      <c r="B3623" s="15">
        <v>41780</v>
      </c>
      <c r="C3623" s="14">
        <v>1.4239999999999999</v>
      </c>
      <c r="E3623" s="15">
        <v>41780</v>
      </c>
      <c r="F3623" s="14">
        <v>1.843</v>
      </c>
      <c r="H3623" s="15">
        <v>41780</v>
      </c>
      <c r="I3623" s="14">
        <v>3.0139999999999998</v>
      </c>
      <c r="K3623" s="15">
        <v>41780</v>
      </c>
      <c r="L3623" s="14">
        <v>3.2029999999999998</v>
      </c>
      <c r="N3623" s="15">
        <v>41780</v>
      </c>
      <c r="O3623" s="14">
        <v>1.99</v>
      </c>
      <c r="Q3623" s="15">
        <v>41780</v>
      </c>
      <c r="R3623" s="14">
        <v>1.712</v>
      </c>
      <c r="T3623" s="15">
        <v>41780</v>
      </c>
      <c r="U3623" s="14">
        <v>1.63</v>
      </c>
      <c r="W3623" s="15">
        <v>41780</v>
      </c>
      <c r="X3623" s="14">
        <v>3.8330000000000002</v>
      </c>
      <c r="Z3623" s="15">
        <v>41780</v>
      </c>
      <c r="AA3623" s="14">
        <v>1.681</v>
      </c>
      <c r="AC3623" s="14">
        <f t="shared" si="414"/>
        <v>2.1865368453576393</v>
      </c>
      <c r="AE3623" s="15">
        <v>41780</v>
      </c>
      <c r="AF3623" s="14">
        <v>2.532</v>
      </c>
      <c r="AH3623" s="15">
        <v>41780</v>
      </c>
      <c r="AI3623" s="14">
        <v>2.645</v>
      </c>
      <c r="AK3623" s="15">
        <v>41780</v>
      </c>
      <c r="AL3623" s="14">
        <v>1.645</v>
      </c>
      <c r="AM3623" s="14">
        <f t="shared" si="416"/>
        <v>0.54153684535763924</v>
      </c>
      <c r="AN3623" s="15">
        <v>41780</v>
      </c>
      <c r="AO3623" s="14">
        <v>2.4529999999999998</v>
      </c>
      <c r="AP3623" s="14">
        <f t="shared" si="417"/>
        <v>7.9000000000000181E-2</v>
      </c>
      <c r="AQ3623" s="15">
        <v>41780</v>
      </c>
      <c r="AR3623" s="14">
        <v>3.2650000000000001</v>
      </c>
      <c r="AS3623" s="14">
        <f t="shared" si="418"/>
        <v>-0.62000000000000011</v>
      </c>
      <c r="AU3623" s="14">
        <f t="shared" si="415"/>
        <v>-0.22100000000000009</v>
      </c>
      <c r="AW3623" s="14">
        <f t="shared" si="419"/>
        <v>1.3689999999999998</v>
      </c>
      <c r="AY3623" s="14">
        <f t="shared" si="420"/>
        <v>1.5579999999999998</v>
      </c>
    </row>
    <row r="3624" spans="2:51" x14ac:dyDescent="0.2">
      <c r="B3624" s="15">
        <v>41781</v>
      </c>
      <c r="C3624" s="14">
        <v>1.4079999999999999</v>
      </c>
      <c r="E3624" s="15">
        <v>41781</v>
      </c>
      <c r="F3624" s="14">
        <v>1.8199999999999998</v>
      </c>
      <c r="H3624" s="15">
        <v>41781</v>
      </c>
      <c r="I3624" s="14">
        <v>3.0510000000000002</v>
      </c>
      <c r="K3624" s="15">
        <v>41781</v>
      </c>
      <c r="L3624" s="14">
        <v>3.2429999999999999</v>
      </c>
      <c r="N3624" s="15">
        <v>41781</v>
      </c>
      <c r="O3624" s="14">
        <v>1.974</v>
      </c>
      <c r="Q3624" s="15">
        <v>41781</v>
      </c>
      <c r="R3624" s="14">
        <v>1.6919999999999999</v>
      </c>
      <c r="T3624" s="15">
        <v>41781</v>
      </c>
      <c r="U3624" s="14">
        <v>1.613</v>
      </c>
      <c r="W3624" s="15">
        <v>41781</v>
      </c>
      <c r="X3624" s="14">
        <v>3.831</v>
      </c>
      <c r="Z3624" s="15">
        <v>41781</v>
      </c>
      <c r="AA3624" s="14">
        <v>1.6579999999999999</v>
      </c>
      <c r="AC3624" s="14">
        <f t="shared" si="414"/>
        <v>2.1868560173026417</v>
      </c>
      <c r="AE3624" s="15">
        <v>41781</v>
      </c>
      <c r="AF3624" s="14">
        <v>2.5499000000000001</v>
      </c>
      <c r="AH3624" s="15">
        <v>41781</v>
      </c>
      <c r="AI3624" s="14">
        <v>2.653</v>
      </c>
      <c r="AK3624" s="15">
        <v>41781</v>
      </c>
      <c r="AL3624" s="14">
        <v>1.645</v>
      </c>
      <c r="AM3624" s="14">
        <f t="shared" si="416"/>
        <v>0.54185601730264166</v>
      </c>
      <c r="AN3624" s="15">
        <v>41781</v>
      </c>
      <c r="AO3624" s="14">
        <v>2.4961000000000002</v>
      </c>
      <c r="AP3624" s="14">
        <f t="shared" si="417"/>
        <v>5.3799999999999848E-2</v>
      </c>
      <c r="AQ3624" s="15">
        <v>41781</v>
      </c>
      <c r="AR3624" s="14">
        <v>3.2625000000000002</v>
      </c>
      <c r="AS3624" s="14">
        <f t="shared" si="418"/>
        <v>-0.60950000000000015</v>
      </c>
      <c r="AU3624" s="14">
        <f t="shared" si="415"/>
        <v>-0.2370000000000001</v>
      </c>
      <c r="AW3624" s="14">
        <f t="shared" si="419"/>
        <v>1.4060000000000001</v>
      </c>
      <c r="AY3624" s="14">
        <f t="shared" si="420"/>
        <v>1.5979999999999999</v>
      </c>
    </row>
    <row r="3625" spans="2:51" x14ac:dyDescent="0.2">
      <c r="B3625" s="15">
        <v>41782</v>
      </c>
      <c r="C3625" s="14">
        <v>1.413</v>
      </c>
      <c r="E3625" s="15">
        <v>41782</v>
      </c>
      <c r="F3625" s="14">
        <v>1.8159999999999998</v>
      </c>
      <c r="H3625" s="15">
        <v>41782</v>
      </c>
      <c r="I3625" s="14">
        <v>2.9859999999999998</v>
      </c>
      <c r="K3625" s="15">
        <v>41782</v>
      </c>
      <c r="L3625" s="14">
        <v>3.1549999999999998</v>
      </c>
      <c r="N3625" s="15">
        <v>41782</v>
      </c>
      <c r="O3625" s="14">
        <v>1.97</v>
      </c>
      <c r="Q3625" s="15">
        <v>41782</v>
      </c>
      <c r="R3625" s="14">
        <v>1.6879999999999999</v>
      </c>
      <c r="T3625" s="15">
        <v>41782</v>
      </c>
      <c r="U3625" s="14">
        <v>1.609</v>
      </c>
      <c r="W3625" s="15">
        <v>41782</v>
      </c>
      <c r="X3625" s="14">
        <v>3.7640000000000002</v>
      </c>
      <c r="Z3625" s="15">
        <v>41782</v>
      </c>
      <c r="AA3625" s="14">
        <v>1.653</v>
      </c>
      <c r="AC3625" s="14">
        <f t="shared" si="414"/>
        <v>2.1593392553684532</v>
      </c>
      <c r="AE3625" s="15">
        <v>41782</v>
      </c>
      <c r="AF3625" s="14">
        <v>2.532</v>
      </c>
      <c r="AH3625" s="15">
        <v>41782</v>
      </c>
      <c r="AI3625" s="14">
        <v>2.6349999999999998</v>
      </c>
      <c r="AK3625" s="15">
        <v>41782</v>
      </c>
      <c r="AL3625" s="14">
        <v>1.65</v>
      </c>
      <c r="AM3625" s="14">
        <f t="shared" si="416"/>
        <v>0.50933925536845326</v>
      </c>
      <c r="AN3625" s="15">
        <v>41782</v>
      </c>
      <c r="AO3625" s="14">
        <v>2.5030000000000001</v>
      </c>
      <c r="AP3625" s="14">
        <f t="shared" si="417"/>
        <v>2.8999999999999915E-2</v>
      </c>
      <c r="AQ3625" s="15">
        <v>41782</v>
      </c>
      <c r="AR3625" s="14">
        <v>3.2450000000000001</v>
      </c>
      <c r="AS3625" s="14">
        <f t="shared" si="418"/>
        <v>-0.61000000000000032</v>
      </c>
      <c r="AU3625" s="14">
        <f t="shared" si="415"/>
        <v>-0.23699999999999988</v>
      </c>
      <c r="AW3625" s="14">
        <f t="shared" si="419"/>
        <v>1.3359999999999999</v>
      </c>
      <c r="AY3625" s="14">
        <f t="shared" si="420"/>
        <v>1.5049999999999999</v>
      </c>
    </row>
    <row r="3626" spans="2:51" x14ac:dyDescent="0.2">
      <c r="B3626" s="15">
        <v>41783</v>
      </c>
      <c r="C3626" s="14">
        <v>1.413</v>
      </c>
      <c r="E3626" s="15">
        <v>41783</v>
      </c>
      <c r="F3626" s="14">
        <v>1.8159999999999998</v>
      </c>
      <c r="H3626" s="15">
        <v>41783</v>
      </c>
      <c r="I3626" s="14">
        <v>2.9859999999999998</v>
      </c>
      <c r="K3626" s="15">
        <v>41783</v>
      </c>
      <c r="L3626" s="14">
        <v>3.1549999999999998</v>
      </c>
      <c r="N3626" s="15">
        <v>41783</v>
      </c>
      <c r="O3626" s="14">
        <v>1.97</v>
      </c>
      <c r="Q3626" s="15">
        <v>41783</v>
      </c>
      <c r="R3626" s="14">
        <v>1.6879999999999999</v>
      </c>
      <c r="T3626" s="15">
        <v>41783</v>
      </c>
      <c r="U3626" s="14">
        <v>1.609</v>
      </c>
      <c r="W3626" s="15">
        <v>41783</v>
      </c>
      <c r="X3626" s="14">
        <v>3.7640000000000002</v>
      </c>
      <c r="Z3626" s="15">
        <v>41783</v>
      </c>
      <c r="AA3626" s="14">
        <v>1.653</v>
      </c>
      <c r="AC3626" s="14">
        <f t="shared" si="414"/>
        <v>2.1593392553684532</v>
      </c>
      <c r="AE3626" s="15">
        <v>41783</v>
      </c>
      <c r="AF3626" s="14">
        <v>2.532</v>
      </c>
      <c r="AH3626" s="15">
        <v>41783</v>
      </c>
      <c r="AI3626" s="14">
        <v>2.6349999999999998</v>
      </c>
      <c r="AK3626" s="15">
        <v>41783</v>
      </c>
      <c r="AL3626" s="14">
        <v>1.65</v>
      </c>
      <c r="AM3626" s="14">
        <f t="shared" si="416"/>
        <v>0.50933925536845326</v>
      </c>
      <c r="AN3626" s="15">
        <v>41783</v>
      </c>
      <c r="AO3626" s="14">
        <v>2.5030000000000001</v>
      </c>
      <c r="AP3626" s="14">
        <f t="shared" si="417"/>
        <v>2.8999999999999915E-2</v>
      </c>
      <c r="AQ3626" s="15">
        <v>41783</v>
      </c>
      <c r="AR3626" s="14">
        <v>3.2450000000000001</v>
      </c>
      <c r="AS3626" s="14">
        <f t="shared" si="418"/>
        <v>-0.61000000000000032</v>
      </c>
      <c r="AU3626" s="14">
        <f t="shared" si="415"/>
        <v>-0.23699999999999988</v>
      </c>
      <c r="AW3626" s="14">
        <f t="shared" si="419"/>
        <v>1.3359999999999999</v>
      </c>
      <c r="AY3626" s="14">
        <f t="shared" si="420"/>
        <v>1.5049999999999999</v>
      </c>
    </row>
    <row r="3627" spans="2:51" x14ac:dyDescent="0.2">
      <c r="B3627" s="15">
        <v>41784</v>
      </c>
      <c r="C3627" s="14">
        <v>1.413</v>
      </c>
      <c r="E3627" s="15">
        <v>41784</v>
      </c>
      <c r="F3627" s="14">
        <v>1.8159999999999998</v>
      </c>
      <c r="H3627" s="15">
        <v>41784</v>
      </c>
      <c r="I3627" s="14">
        <v>2.9859999999999998</v>
      </c>
      <c r="K3627" s="15">
        <v>41784</v>
      </c>
      <c r="L3627" s="14">
        <v>3.1549999999999998</v>
      </c>
      <c r="N3627" s="15">
        <v>41784</v>
      </c>
      <c r="O3627" s="14">
        <v>1.97</v>
      </c>
      <c r="Q3627" s="15">
        <v>41784</v>
      </c>
      <c r="R3627" s="14">
        <v>1.6879999999999999</v>
      </c>
      <c r="T3627" s="15">
        <v>41784</v>
      </c>
      <c r="U3627" s="14">
        <v>1.609</v>
      </c>
      <c r="W3627" s="15">
        <v>41784</v>
      </c>
      <c r="X3627" s="14">
        <v>3.7640000000000002</v>
      </c>
      <c r="Z3627" s="15">
        <v>41784</v>
      </c>
      <c r="AA3627" s="14">
        <v>1.653</v>
      </c>
      <c r="AC3627" s="14">
        <f t="shared" si="414"/>
        <v>2.1593392553684532</v>
      </c>
      <c r="AE3627" s="15">
        <v>41784</v>
      </c>
      <c r="AF3627" s="14">
        <v>2.532</v>
      </c>
      <c r="AH3627" s="15">
        <v>41784</v>
      </c>
      <c r="AI3627" s="14">
        <v>2.6349999999999998</v>
      </c>
      <c r="AK3627" s="15">
        <v>41784</v>
      </c>
      <c r="AL3627" s="14">
        <v>1.65</v>
      </c>
      <c r="AM3627" s="14">
        <f t="shared" si="416"/>
        <v>0.50933925536845326</v>
      </c>
      <c r="AN3627" s="15">
        <v>41784</v>
      </c>
      <c r="AO3627" s="14">
        <v>2.5030000000000001</v>
      </c>
      <c r="AP3627" s="14">
        <f t="shared" si="417"/>
        <v>2.8999999999999915E-2</v>
      </c>
      <c r="AQ3627" s="15">
        <v>41784</v>
      </c>
      <c r="AR3627" s="14">
        <v>3.2450000000000001</v>
      </c>
      <c r="AS3627" s="14">
        <f t="shared" si="418"/>
        <v>-0.61000000000000032</v>
      </c>
      <c r="AU3627" s="14">
        <f t="shared" si="415"/>
        <v>-0.23699999999999988</v>
      </c>
      <c r="AW3627" s="14">
        <f t="shared" si="419"/>
        <v>1.3359999999999999</v>
      </c>
      <c r="AY3627" s="14">
        <f t="shared" si="420"/>
        <v>1.5049999999999999</v>
      </c>
    </row>
    <row r="3628" spans="2:51" x14ac:dyDescent="0.2">
      <c r="B3628" s="15">
        <v>41785</v>
      </c>
      <c r="C3628" s="14">
        <v>1.417</v>
      </c>
      <c r="E3628" s="15">
        <v>41785</v>
      </c>
      <c r="F3628" s="14">
        <v>1.8260000000000001</v>
      </c>
      <c r="H3628" s="15">
        <v>41785</v>
      </c>
      <c r="I3628" s="14">
        <v>2.8940000000000001</v>
      </c>
      <c r="K3628" s="15">
        <v>41785</v>
      </c>
      <c r="L3628" s="14">
        <v>2.9820000000000002</v>
      </c>
      <c r="N3628" s="15">
        <v>41785</v>
      </c>
      <c r="O3628" s="14">
        <v>1.982</v>
      </c>
      <c r="Q3628" s="15">
        <v>41785</v>
      </c>
      <c r="R3628" s="14">
        <v>1.6870000000000001</v>
      </c>
      <c r="T3628" s="15">
        <v>41785</v>
      </c>
      <c r="U3628" s="14">
        <v>1.6139999999999999</v>
      </c>
      <c r="W3628" s="15">
        <v>41785</v>
      </c>
      <c r="X3628" s="14">
        <v>3.7010000000000001</v>
      </c>
      <c r="Z3628" s="15">
        <v>41785</v>
      </c>
      <c r="AA3628" s="14">
        <v>1.6520000000000001</v>
      </c>
      <c r="AC3628" s="14">
        <f t="shared" si="414"/>
        <v>2.1160103506874708</v>
      </c>
      <c r="AE3628" s="15">
        <v>41785</v>
      </c>
      <c r="AF3628" s="14">
        <v>2.532</v>
      </c>
      <c r="AH3628" s="15">
        <v>41785</v>
      </c>
      <c r="AI3628" s="14">
        <v>2.6349999999999998</v>
      </c>
      <c r="AK3628" s="15">
        <v>41785</v>
      </c>
      <c r="AL3628" s="14">
        <v>1.653</v>
      </c>
      <c r="AM3628" s="14">
        <f t="shared" si="416"/>
        <v>0.46301035068747076</v>
      </c>
      <c r="AN3628" s="15">
        <v>41785</v>
      </c>
      <c r="AO3628" s="14">
        <v>2.4769999999999999</v>
      </c>
      <c r="AP3628" s="14">
        <f t="shared" si="417"/>
        <v>5.500000000000016E-2</v>
      </c>
      <c r="AQ3628" s="15">
        <v>41785</v>
      </c>
      <c r="AR3628" s="14">
        <v>3.2450000000000001</v>
      </c>
      <c r="AS3628" s="14">
        <f t="shared" si="418"/>
        <v>-0.61000000000000032</v>
      </c>
      <c r="AU3628" s="14">
        <f t="shared" si="415"/>
        <v>-0.23599999999999999</v>
      </c>
      <c r="AW3628" s="14">
        <f t="shared" si="419"/>
        <v>1.2410000000000001</v>
      </c>
      <c r="AY3628" s="14">
        <f t="shared" si="420"/>
        <v>1.3290000000000002</v>
      </c>
    </row>
    <row r="3629" spans="2:51" x14ac:dyDescent="0.2">
      <c r="B3629" s="15">
        <v>41786</v>
      </c>
      <c r="C3629" s="14">
        <v>1.389</v>
      </c>
      <c r="E3629" s="15">
        <v>41786</v>
      </c>
      <c r="F3629" s="14">
        <v>1.7909999999999999</v>
      </c>
      <c r="H3629" s="15">
        <v>41786</v>
      </c>
      <c r="I3629" s="14">
        <v>2.89</v>
      </c>
      <c r="K3629" s="15">
        <v>41786</v>
      </c>
      <c r="L3629" s="14">
        <v>3.0009999999999999</v>
      </c>
      <c r="N3629" s="15">
        <v>41786</v>
      </c>
      <c r="O3629" s="14">
        <v>1.9279999999999999</v>
      </c>
      <c r="Q3629" s="15">
        <v>41786</v>
      </c>
      <c r="R3629" s="14">
        <v>1.6560000000000001</v>
      </c>
      <c r="T3629" s="15">
        <v>41786</v>
      </c>
      <c r="U3629" s="14">
        <v>1.579</v>
      </c>
      <c r="W3629" s="15">
        <v>41786</v>
      </c>
      <c r="X3629" s="14">
        <v>3.6710000000000003</v>
      </c>
      <c r="Z3629" s="15">
        <v>41786</v>
      </c>
      <c r="AA3629" s="14">
        <v>1.621</v>
      </c>
      <c r="AC3629" s="14">
        <f t="shared" si="414"/>
        <v>2.0971926463772594</v>
      </c>
      <c r="AE3629" s="15">
        <v>41786</v>
      </c>
      <c r="AF3629" s="14">
        <v>2.5141999999999998</v>
      </c>
      <c r="AH3629" s="15">
        <v>41786</v>
      </c>
      <c r="AI3629" s="14">
        <v>2.6419999999999999</v>
      </c>
      <c r="AK3629" s="15">
        <v>41786</v>
      </c>
      <c r="AL3629" s="14">
        <v>1.65</v>
      </c>
      <c r="AM3629" s="14">
        <f t="shared" si="416"/>
        <v>0.44719264637725953</v>
      </c>
      <c r="AN3629" s="15">
        <v>41786</v>
      </c>
      <c r="AO3629" s="14">
        <v>2.4933000000000001</v>
      </c>
      <c r="AP3629" s="14">
        <f t="shared" si="417"/>
        <v>2.0899999999999697E-2</v>
      </c>
      <c r="AQ3629" s="15">
        <v>41786</v>
      </c>
      <c r="AR3629" s="14">
        <v>3.2275</v>
      </c>
      <c r="AS3629" s="14">
        <f t="shared" si="418"/>
        <v>-0.58550000000000013</v>
      </c>
      <c r="AU3629" s="14">
        <f t="shared" si="415"/>
        <v>-0.2609999999999999</v>
      </c>
      <c r="AW3629" s="14">
        <f t="shared" si="419"/>
        <v>1.2400000000000002</v>
      </c>
      <c r="AY3629" s="14">
        <f t="shared" si="420"/>
        <v>1.351</v>
      </c>
    </row>
    <row r="3630" spans="2:51" x14ac:dyDescent="0.2">
      <c r="B3630" s="15">
        <v>41787</v>
      </c>
      <c r="C3630" s="14">
        <v>1.3380000000000001</v>
      </c>
      <c r="E3630" s="15">
        <v>41787</v>
      </c>
      <c r="F3630" s="14">
        <v>1.7250000000000001</v>
      </c>
      <c r="H3630" s="15">
        <v>41787</v>
      </c>
      <c r="I3630" s="14">
        <v>2.8220000000000001</v>
      </c>
      <c r="K3630" s="15">
        <v>41787</v>
      </c>
      <c r="L3630" s="14">
        <v>2.9340000000000002</v>
      </c>
      <c r="N3630" s="15">
        <v>41787</v>
      </c>
      <c r="O3630" s="14">
        <v>1.865</v>
      </c>
      <c r="Q3630" s="15">
        <v>41787</v>
      </c>
      <c r="R3630" s="14">
        <v>1.603</v>
      </c>
      <c r="T3630" s="15">
        <v>41787</v>
      </c>
      <c r="U3630" s="14">
        <v>1.516</v>
      </c>
      <c r="W3630" s="15">
        <v>41787</v>
      </c>
      <c r="X3630" s="14">
        <v>3.548</v>
      </c>
      <c r="Z3630" s="15">
        <v>41787</v>
      </c>
      <c r="AA3630" s="14">
        <v>1.569</v>
      </c>
      <c r="AC3630" s="14">
        <f t="shared" si="414"/>
        <v>2.0346449868685315</v>
      </c>
      <c r="AE3630" s="15">
        <v>41787</v>
      </c>
      <c r="AF3630" s="14">
        <v>2.4430999999999998</v>
      </c>
      <c r="AH3630" s="15">
        <v>41787</v>
      </c>
      <c r="AI3630" s="14">
        <v>2.548</v>
      </c>
      <c r="AK3630" s="15">
        <v>41787</v>
      </c>
      <c r="AL3630" s="14">
        <v>1.65</v>
      </c>
      <c r="AM3630" s="14">
        <f t="shared" si="416"/>
        <v>0.38464498686853155</v>
      </c>
      <c r="AN3630" s="15">
        <v>41787</v>
      </c>
      <c r="AO3630" s="14">
        <v>2.4975999999999998</v>
      </c>
      <c r="AP3630" s="14">
        <f t="shared" si="417"/>
        <v>-5.4499999999999993E-2</v>
      </c>
      <c r="AQ3630" s="15">
        <v>41787</v>
      </c>
      <c r="AR3630" s="14">
        <v>3.2149999999999999</v>
      </c>
      <c r="AS3630" s="14">
        <f t="shared" si="418"/>
        <v>-0.66699999999999982</v>
      </c>
      <c r="AU3630" s="14">
        <f t="shared" si="415"/>
        <v>-0.31199999999999983</v>
      </c>
      <c r="AW3630" s="14">
        <f t="shared" si="419"/>
        <v>1.1720000000000002</v>
      </c>
      <c r="AY3630" s="14">
        <f t="shared" si="420"/>
        <v>1.2840000000000003</v>
      </c>
    </row>
    <row r="3631" spans="2:51" x14ac:dyDescent="0.2">
      <c r="B3631" s="15">
        <v>41788</v>
      </c>
      <c r="C3631" s="14">
        <v>1.3540000000000001</v>
      </c>
      <c r="E3631" s="15">
        <v>41788</v>
      </c>
      <c r="F3631" s="14">
        <v>1.742</v>
      </c>
      <c r="H3631" s="15">
        <v>41788</v>
      </c>
      <c r="I3631" s="14">
        <v>2.863</v>
      </c>
      <c r="K3631" s="15">
        <v>41788</v>
      </c>
      <c r="L3631" s="14">
        <v>2.9580000000000002</v>
      </c>
      <c r="N3631" s="15">
        <v>41788</v>
      </c>
      <c r="O3631" s="14">
        <v>1.879</v>
      </c>
      <c r="Q3631" s="15">
        <v>41788</v>
      </c>
      <c r="R3631" s="14">
        <v>1.619</v>
      </c>
      <c r="T3631" s="15">
        <v>41788</v>
      </c>
      <c r="U3631" s="14">
        <v>1.53</v>
      </c>
      <c r="W3631" s="15">
        <v>41788</v>
      </c>
      <c r="X3631" s="14">
        <v>3.6040000000000001</v>
      </c>
      <c r="Z3631" s="15">
        <v>41788</v>
      </c>
      <c r="AA3631" s="14">
        <v>1.5840000000000001</v>
      </c>
      <c r="AC3631" s="14">
        <f t="shared" si="414"/>
        <v>2.0567185230959364</v>
      </c>
      <c r="AE3631" s="15">
        <v>41788</v>
      </c>
      <c r="AF3631" s="14">
        <v>2.4643999999999999</v>
      </c>
      <c r="AH3631" s="15">
        <v>41788</v>
      </c>
      <c r="AI3631" s="14">
        <v>2.5409999999999999</v>
      </c>
      <c r="AK3631" s="15">
        <v>41788</v>
      </c>
      <c r="AL3631" s="14">
        <v>1.653</v>
      </c>
      <c r="AM3631" s="14">
        <f t="shared" si="416"/>
        <v>0.40371852309593637</v>
      </c>
      <c r="AN3631" s="15">
        <v>41788</v>
      </c>
      <c r="AO3631" s="14">
        <v>2.5202999999999998</v>
      </c>
      <c r="AP3631" s="14">
        <f t="shared" si="417"/>
        <v>-5.5899999999999839E-2</v>
      </c>
      <c r="AQ3631" s="15">
        <v>41788</v>
      </c>
      <c r="AR3631" s="14">
        <v>3.21</v>
      </c>
      <c r="AS3631" s="14">
        <f t="shared" si="418"/>
        <v>-0.66900000000000004</v>
      </c>
      <c r="AU3631" s="14">
        <f t="shared" si="415"/>
        <v>-0.29899999999999993</v>
      </c>
      <c r="AW3631" s="14">
        <f t="shared" si="419"/>
        <v>1.21</v>
      </c>
      <c r="AY3631" s="14">
        <f t="shared" si="420"/>
        <v>1.3050000000000002</v>
      </c>
    </row>
    <row r="3632" spans="2:51" x14ac:dyDescent="0.2">
      <c r="B3632" s="15">
        <v>41789</v>
      </c>
      <c r="C3632" s="14">
        <v>1.3580000000000001</v>
      </c>
      <c r="E3632" s="15">
        <v>41789</v>
      </c>
      <c r="F3632" s="14">
        <v>1.7669999999999999</v>
      </c>
      <c r="H3632" s="15">
        <v>41789</v>
      </c>
      <c r="I3632" s="14">
        <v>2.8540000000000001</v>
      </c>
      <c r="K3632" s="15">
        <v>41789</v>
      </c>
      <c r="L3632" s="14">
        <v>2.9630000000000001</v>
      </c>
      <c r="N3632" s="15">
        <v>41789</v>
      </c>
      <c r="O3632" s="14">
        <v>1.893</v>
      </c>
      <c r="Q3632" s="15">
        <v>41789</v>
      </c>
      <c r="R3632" s="14">
        <v>1.635</v>
      </c>
      <c r="T3632" s="15">
        <v>41789</v>
      </c>
      <c r="U3632" s="14">
        <v>1.548</v>
      </c>
      <c r="W3632" s="15">
        <v>41789</v>
      </c>
      <c r="X3632" s="14">
        <v>3.6219999999999999</v>
      </c>
      <c r="Z3632" s="15">
        <v>41789</v>
      </c>
      <c r="AA3632" s="14">
        <v>1.603</v>
      </c>
      <c r="AC3632" s="14">
        <f t="shared" si="414"/>
        <v>2.0659434574385909</v>
      </c>
      <c r="AE3632" s="15">
        <v>41789</v>
      </c>
      <c r="AF3632" s="14">
        <v>2.4759000000000002</v>
      </c>
      <c r="AH3632" s="15">
        <v>41789</v>
      </c>
      <c r="AI3632" s="14">
        <v>2.57</v>
      </c>
      <c r="AK3632" s="15">
        <v>41789</v>
      </c>
      <c r="AL3632" s="14">
        <v>1.653</v>
      </c>
      <c r="AM3632" s="14">
        <f t="shared" si="416"/>
        <v>0.41294345743859084</v>
      </c>
      <c r="AN3632" s="15">
        <v>41789</v>
      </c>
      <c r="AO3632" s="14">
        <v>2.5110000000000001</v>
      </c>
      <c r="AP3632" s="14">
        <f t="shared" si="417"/>
        <v>-3.5099999999999909E-2</v>
      </c>
      <c r="AQ3632" s="15">
        <v>41789</v>
      </c>
      <c r="AR3632" s="14">
        <v>3.23</v>
      </c>
      <c r="AS3632" s="14">
        <f t="shared" si="418"/>
        <v>-0.66000000000000014</v>
      </c>
      <c r="AU3632" s="14">
        <f t="shared" si="415"/>
        <v>-0.29499999999999993</v>
      </c>
      <c r="AW3632" s="14">
        <f t="shared" si="419"/>
        <v>1.2010000000000001</v>
      </c>
      <c r="AY3632" s="14">
        <f t="shared" si="420"/>
        <v>1.31</v>
      </c>
    </row>
    <row r="3633" spans="2:51" x14ac:dyDescent="0.2">
      <c r="B3633" s="15">
        <v>41790</v>
      </c>
      <c r="C3633" s="14">
        <v>1.3580000000000001</v>
      </c>
      <c r="E3633" s="15">
        <v>41790</v>
      </c>
      <c r="F3633" s="14">
        <v>1.7669999999999999</v>
      </c>
      <c r="H3633" s="15">
        <v>41790</v>
      </c>
      <c r="I3633" s="14">
        <v>2.8540000000000001</v>
      </c>
      <c r="K3633" s="15">
        <v>41790</v>
      </c>
      <c r="L3633" s="14">
        <v>2.9630000000000001</v>
      </c>
      <c r="N3633" s="15">
        <v>41790</v>
      </c>
      <c r="O3633" s="14">
        <v>1.893</v>
      </c>
      <c r="Q3633" s="15">
        <v>41790</v>
      </c>
      <c r="R3633" s="14">
        <v>1.635</v>
      </c>
      <c r="T3633" s="15">
        <v>41790</v>
      </c>
      <c r="U3633" s="14">
        <v>1.548</v>
      </c>
      <c r="W3633" s="15">
        <v>41790</v>
      </c>
      <c r="X3633" s="14">
        <v>3.6219999999999999</v>
      </c>
      <c r="Z3633" s="15">
        <v>41790</v>
      </c>
      <c r="AA3633" s="14">
        <v>1.603</v>
      </c>
      <c r="AC3633" s="14">
        <f t="shared" si="414"/>
        <v>2.0659434574385909</v>
      </c>
      <c r="AE3633" s="15">
        <v>41790</v>
      </c>
      <c r="AF3633" s="14">
        <v>2.4759000000000002</v>
      </c>
      <c r="AH3633" s="15">
        <v>41790</v>
      </c>
      <c r="AI3633" s="14">
        <v>2.57</v>
      </c>
      <c r="AK3633" s="15">
        <v>41790</v>
      </c>
      <c r="AL3633" s="14">
        <v>1.653</v>
      </c>
      <c r="AM3633" s="14">
        <f t="shared" si="416"/>
        <v>0.41294345743859084</v>
      </c>
      <c r="AN3633" s="15">
        <v>41790</v>
      </c>
      <c r="AO3633" s="14">
        <v>2.5110000000000001</v>
      </c>
      <c r="AP3633" s="14">
        <f t="shared" si="417"/>
        <v>-3.5099999999999909E-2</v>
      </c>
      <c r="AQ3633" s="15">
        <v>41790</v>
      </c>
      <c r="AR3633" s="14">
        <v>3.23</v>
      </c>
      <c r="AS3633" s="14">
        <f t="shared" si="418"/>
        <v>-0.66000000000000014</v>
      </c>
      <c r="AU3633" s="14">
        <f t="shared" si="415"/>
        <v>-0.29499999999999993</v>
      </c>
      <c r="AW3633" s="14">
        <f t="shared" si="419"/>
        <v>1.2010000000000001</v>
      </c>
      <c r="AY3633" s="14">
        <f t="shared" si="420"/>
        <v>1.31</v>
      </c>
    </row>
    <row r="3634" spans="2:51" x14ac:dyDescent="0.2">
      <c r="B3634" s="15">
        <v>41791</v>
      </c>
      <c r="C3634" s="14">
        <v>1.3580000000000001</v>
      </c>
      <c r="E3634" s="15">
        <v>41791</v>
      </c>
      <c r="F3634" s="14">
        <v>1.7669999999999999</v>
      </c>
      <c r="H3634" s="15">
        <v>41791</v>
      </c>
      <c r="I3634" s="14">
        <v>2.8540000000000001</v>
      </c>
      <c r="K3634" s="15">
        <v>41791</v>
      </c>
      <c r="L3634" s="14">
        <v>2.9630000000000001</v>
      </c>
      <c r="N3634" s="15">
        <v>41791</v>
      </c>
      <c r="O3634" s="14">
        <v>1.893</v>
      </c>
      <c r="Q3634" s="15">
        <v>41791</v>
      </c>
      <c r="R3634" s="14">
        <v>1.635</v>
      </c>
      <c r="T3634" s="15">
        <v>41791</v>
      </c>
      <c r="U3634" s="14">
        <v>1.548</v>
      </c>
      <c r="W3634" s="15">
        <v>41791</v>
      </c>
      <c r="X3634" s="14">
        <v>3.6219999999999999</v>
      </c>
      <c r="Z3634" s="15">
        <v>41791</v>
      </c>
      <c r="AA3634" s="14">
        <v>1.603</v>
      </c>
      <c r="AC3634" s="14">
        <f t="shared" si="414"/>
        <v>2.0659434574385909</v>
      </c>
      <c r="AE3634" s="15">
        <v>41791</v>
      </c>
      <c r="AF3634" s="14">
        <v>2.4759000000000002</v>
      </c>
      <c r="AH3634" s="15">
        <v>41791</v>
      </c>
      <c r="AI3634" s="14">
        <v>2.57</v>
      </c>
      <c r="AK3634" s="15">
        <v>41791</v>
      </c>
      <c r="AL3634" s="14">
        <v>1.653</v>
      </c>
      <c r="AM3634" s="14">
        <f t="shared" si="416"/>
        <v>0.41294345743859084</v>
      </c>
      <c r="AN3634" s="15">
        <v>41791</v>
      </c>
      <c r="AO3634" s="14">
        <v>2.5110000000000001</v>
      </c>
      <c r="AP3634" s="14">
        <f t="shared" si="417"/>
        <v>-3.5099999999999909E-2</v>
      </c>
      <c r="AQ3634" s="15">
        <v>41791</v>
      </c>
      <c r="AR3634" s="14">
        <v>3.23</v>
      </c>
      <c r="AS3634" s="14">
        <f t="shared" si="418"/>
        <v>-0.66000000000000014</v>
      </c>
      <c r="AU3634" s="14">
        <f t="shared" si="415"/>
        <v>-0.29499999999999993</v>
      </c>
      <c r="AW3634" s="14">
        <f t="shared" si="419"/>
        <v>1.2010000000000001</v>
      </c>
      <c r="AY3634" s="14">
        <f t="shared" si="420"/>
        <v>1.31</v>
      </c>
    </row>
    <row r="3635" spans="2:51" x14ac:dyDescent="0.2">
      <c r="B3635" s="15">
        <v>41792</v>
      </c>
      <c r="C3635" s="14">
        <v>1.369</v>
      </c>
      <c r="E3635" s="15">
        <v>41792</v>
      </c>
      <c r="F3635" s="14">
        <v>1.7730000000000001</v>
      </c>
      <c r="H3635" s="15">
        <v>41792</v>
      </c>
      <c r="I3635" s="14">
        <v>2.8479999999999999</v>
      </c>
      <c r="K3635" s="15">
        <v>41792</v>
      </c>
      <c r="L3635" s="14">
        <v>2.9649999999999999</v>
      </c>
      <c r="N3635" s="15">
        <v>41792</v>
      </c>
      <c r="O3635" s="14">
        <v>1.8980000000000001</v>
      </c>
      <c r="Q3635" s="15">
        <v>41792</v>
      </c>
      <c r="R3635" s="14">
        <v>1.6480000000000001</v>
      </c>
      <c r="T3635" s="15">
        <v>41792</v>
      </c>
      <c r="U3635" s="14">
        <v>1.5580000000000001</v>
      </c>
      <c r="W3635" s="15">
        <v>41792</v>
      </c>
      <c r="X3635" s="14">
        <v>3.665</v>
      </c>
      <c r="Z3635" s="15">
        <v>41792</v>
      </c>
      <c r="AA3635" s="14">
        <v>1.6219999999999999</v>
      </c>
      <c r="AC3635" s="14">
        <f t="shared" si="414"/>
        <v>2.0726947319635411</v>
      </c>
      <c r="AE3635" s="15">
        <v>41792</v>
      </c>
      <c r="AF3635" s="14">
        <v>2.5266999999999999</v>
      </c>
      <c r="AH3635" s="15">
        <v>41792</v>
      </c>
      <c r="AI3635" s="14">
        <v>2.6139999999999999</v>
      </c>
      <c r="AK3635" s="15">
        <v>41792</v>
      </c>
      <c r="AL3635" s="14">
        <v>1.6600000000000001</v>
      </c>
      <c r="AM3635" s="14">
        <f t="shared" si="416"/>
        <v>0.41269473196354101</v>
      </c>
      <c r="AN3635" s="15">
        <v>41792</v>
      </c>
      <c r="AO3635" s="14">
        <v>2.5055000000000001</v>
      </c>
      <c r="AP3635" s="14">
        <f t="shared" si="417"/>
        <v>2.1199999999999886E-2</v>
      </c>
      <c r="AQ3635" s="15">
        <v>41792</v>
      </c>
      <c r="AR3635" s="14">
        <v>3.2749999999999999</v>
      </c>
      <c r="AS3635" s="14">
        <f t="shared" si="418"/>
        <v>-0.66100000000000003</v>
      </c>
      <c r="AU3635" s="14">
        <f t="shared" si="415"/>
        <v>-0.29100000000000015</v>
      </c>
      <c r="AW3635" s="14">
        <f t="shared" si="419"/>
        <v>1.1879999999999997</v>
      </c>
      <c r="AY3635" s="14">
        <f t="shared" si="420"/>
        <v>1.3049999999999997</v>
      </c>
    </row>
    <row r="3636" spans="2:51" x14ac:dyDescent="0.2">
      <c r="B3636" s="15">
        <v>41793</v>
      </c>
      <c r="C3636" s="14">
        <v>1.4079999999999999</v>
      </c>
      <c r="E3636" s="15">
        <v>41793</v>
      </c>
      <c r="F3636" s="14">
        <v>1.8120000000000001</v>
      </c>
      <c r="H3636" s="15">
        <v>41793</v>
      </c>
      <c r="I3636" s="14">
        <v>2.8540000000000001</v>
      </c>
      <c r="K3636" s="15">
        <v>41793</v>
      </c>
      <c r="L3636" s="14">
        <v>2.9990000000000001</v>
      </c>
      <c r="N3636" s="15">
        <v>41793</v>
      </c>
      <c r="O3636" s="14">
        <v>1.9359999999999999</v>
      </c>
      <c r="Q3636" s="15">
        <v>41793</v>
      </c>
      <c r="R3636" s="14">
        <v>1.6840000000000002</v>
      </c>
      <c r="T3636" s="15">
        <v>41793</v>
      </c>
      <c r="U3636" s="14">
        <v>1.5979999999999999</v>
      </c>
      <c r="W3636" s="15">
        <v>41793</v>
      </c>
      <c r="X3636" s="14">
        <v>3.6630000000000003</v>
      </c>
      <c r="Z3636" s="15">
        <v>41793</v>
      </c>
      <c r="AA3636" s="14">
        <v>1.6619999999999999</v>
      </c>
      <c r="AC3636" s="14">
        <f t="shared" si="414"/>
        <v>2.1049610690560785</v>
      </c>
      <c r="AE3636" s="15">
        <v>41793</v>
      </c>
      <c r="AF3636" s="14">
        <v>2.5985</v>
      </c>
      <c r="AH3636" s="15">
        <v>41793</v>
      </c>
      <c r="AI3636" s="14">
        <v>2.6470000000000002</v>
      </c>
      <c r="AK3636" s="15">
        <v>41793</v>
      </c>
      <c r="AL3636" s="14">
        <v>1.6600000000000001</v>
      </c>
      <c r="AM3636" s="14">
        <f t="shared" si="416"/>
        <v>0.44496106905607835</v>
      </c>
      <c r="AN3636" s="15">
        <v>41793</v>
      </c>
      <c r="AO3636" s="14">
        <v>2.4939</v>
      </c>
      <c r="AP3636" s="14">
        <f t="shared" si="417"/>
        <v>0.10460000000000003</v>
      </c>
      <c r="AQ3636" s="15">
        <v>41793</v>
      </c>
      <c r="AR3636" s="14">
        <v>3.2800000000000002</v>
      </c>
      <c r="AS3636" s="14">
        <f t="shared" si="418"/>
        <v>-0.63300000000000001</v>
      </c>
      <c r="AU3636" s="14">
        <f t="shared" si="415"/>
        <v>-0.25200000000000022</v>
      </c>
      <c r="AW3636" s="14">
        <f t="shared" si="419"/>
        <v>1.194</v>
      </c>
      <c r="AY3636" s="14">
        <f t="shared" si="420"/>
        <v>1.339</v>
      </c>
    </row>
    <row r="3637" spans="2:51" x14ac:dyDescent="0.2">
      <c r="B3637" s="15">
        <v>41794</v>
      </c>
      <c r="C3637" s="14">
        <v>1.4330000000000001</v>
      </c>
      <c r="E3637" s="15">
        <v>41794</v>
      </c>
      <c r="F3637" s="14">
        <v>1.843</v>
      </c>
      <c r="H3637" s="15">
        <v>41794</v>
      </c>
      <c r="I3637" s="14">
        <v>2.8810000000000002</v>
      </c>
      <c r="K3637" s="15">
        <v>41794</v>
      </c>
      <c r="L3637" s="14">
        <v>3.0209999999999999</v>
      </c>
      <c r="N3637" s="15">
        <v>41794</v>
      </c>
      <c r="O3637" s="14">
        <v>1.9670000000000001</v>
      </c>
      <c r="Q3637" s="15">
        <v>41794</v>
      </c>
      <c r="R3637" s="14">
        <v>1.7069999999999999</v>
      </c>
      <c r="T3637" s="15">
        <v>41794</v>
      </c>
      <c r="U3637" s="14">
        <v>1.794</v>
      </c>
      <c r="W3637" s="15">
        <v>41794</v>
      </c>
      <c r="X3637" s="14">
        <v>3.67</v>
      </c>
      <c r="Z3637" s="15">
        <v>41794</v>
      </c>
      <c r="AA3637" s="14">
        <v>1.6840000000000002</v>
      </c>
      <c r="AC3637" s="14">
        <f t="shared" si="414"/>
        <v>2.1357185230959366</v>
      </c>
      <c r="AE3637" s="15">
        <v>41794</v>
      </c>
      <c r="AF3637" s="14">
        <v>2.6021000000000001</v>
      </c>
      <c r="AH3637" s="15">
        <v>41794</v>
      </c>
      <c r="AI3637" s="14">
        <v>2.698</v>
      </c>
      <c r="AK3637" s="15">
        <v>41794</v>
      </c>
      <c r="AL3637" s="14">
        <v>1.6800000000000002</v>
      </c>
      <c r="AM3637" s="14">
        <f t="shared" si="416"/>
        <v>0.45571852309593641</v>
      </c>
      <c r="AN3637" s="15">
        <v>41794</v>
      </c>
      <c r="AO3637" s="14">
        <v>2.4786999999999999</v>
      </c>
      <c r="AP3637" s="14">
        <f t="shared" si="417"/>
        <v>0.12340000000000018</v>
      </c>
      <c r="AQ3637" s="15">
        <v>41794</v>
      </c>
      <c r="AR3637" s="14">
        <v>3.2650000000000001</v>
      </c>
      <c r="AS3637" s="14">
        <f t="shared" si="418"/>
        <v>-0.56700000000000017</v>
      </c>
      <c r="AU3637" s="14">
        <f t="shared" si="415"/>
        <v>-0.24700000000000011</v>
      </c>
      <c r="AW3637" s="14">
        <f t="shared" si="419"/>
        <v>1.2010000000000001</v>
      </c>
      <c r="AY3637" s="14">
        <f t="shared" si="420"/>
        <v>1.3409999999999997</v>
      </c>
    </row>
    <row r="3638" spans="2:51" x14ac:dyDescent="0.2">
      <c r="B3638" s="15">
        <v>41795</v>
      </c>
      <c r="C3638" s="14">
        <v>1.405</v>
      </c>
      <c r="E3638" s="15">
        <v>41795</v>
      </c>
      <c r="F3638" s="14">
        <v>1.7930000000000001</v>
      </c>
      <c r="H3638" s="15">
        <v>41795</v>
      </c>
      <c r="I3638" s="14">
        <v>2.8239999999999998</v>
      </c>
      <c r="K3638" s="15">
        <v>41795</v>
      </c>
      <c r="L3638" s="14">
        <v>2.9329999999999998</v>
      </c>
      <c r="N3638" s="15">
        <v>41795</v>
      </c>
      <c r="O3638" s="14">
        <v>1.907</v>
      </c>
      <c r="Q3638" s="15">
        <v>41795</v>
      </c>
      <c r="R3638" s="14">
        <v>1.665</v>
      </c>
      <c r="T3638" s="15">
        <v>41795</v>
      </c>
      <c r="U3638" s="14">
        <v>1.75</v>
      </c>
      <c r="W3638" s="15">
        <v>41795</v>
      </c>
      <c r="X3638" s="14">
        <v>3.6440000000000001</v>
      </c>
      <c r="Z3638" s="15">
        <v>41795</v>
      </c>
      <c r="AA3638" s="14">
        <v>1.6480000000000001</v>
      </c>
      <c r="AC3638" s="14">
        <f t="shared" si="414"/>
        <v>2.0848601884752047</v>
      </c>
      <c r="AE3638" s="15">
        <v>41795</v>
      </c>
      <c r="AF3638" s="14">
        <v>2.5823999999999998</v>
      </c>
      <c r="AH3638" s="15">
        <v>41795</v>
      </c>
      <c r="AI3638" s="14">
        <v>2.677</v>
      </c>
      <c r="AK3638" s="15">
        <v>41795</v>
      </c>
      <c r="AL3638" s="14">
        <v>1.6930000000000001</v>
      </c>
      <c r="AM3638" s="14">
        <f t="shared" si="416"/>
        <v>0.39186018847520465</v>
      </c>
      <c r="AN3638" s="15">
        <v>41795</v>
      </c>
      <c r="AO3638" s="14">
        <v>2.4971999999999999</v>
      </c>
      <c r="AP3638" s="14">
        <f t="shared" si="417"/>
        <v>8.5199999999999942E-2</v>
      </c>
      <c r="AQ3638" s="15">
        <v>41795</v>
      </c>
      <c r="AR3638" s="14">
        <v>3.2725</v>
      </c>
      <c r="AS3638" s="14">
        <f t="shared" si="418"/>
        <v>-0.59549999999999992</v>
      </c>
      <c r="AU3638" s="14">
        <f t="shared" si="415"/>
        <v>-0.28800000000000003</v>
      </c>
      <c r="AW3638" s="14">
        <f t="shared" si="419"/>
        <v>1.1309999999999998</v>
      </c>
      <c r="AY3638" s="14">
        <f t="shared" si="420"/>
        <v>1.2399999999999998</v>
      </c>
    </row>
    <row r="3639" spans="2:51" x14ac:dyDescent="0.2">
      <c r="B3639" s="15">
        <v>41796</v>
      </c>
      <c r="C3639" s="14">
        <v>1.353</v>
      </c>
      <c r="E3639" s="15">
        <v>41796</v>
      </c>
      <c r="F3639" s="14">
        <v>1.704</v>
      </c>
      <c r="H3639" s="15">
        <v>41796</v>
      </c>
      <c r="I3639" s="14">
        <v>2.6390000000000002</v>
      </c>
      <c r="K3639" s="15">
        <v>41796</v>
      </c>
      <c r="L3639" s="14">
        <v>2.7589999999999999</v>
      </c>
      <c r="N3639" s="15">
        <v>41796</v>
      </c>
      <c r="O3639" s="14">
        <v>1.8090000000000002</v>
      </c>
      <c r="Q3639" s="15">
        <v>41796</v>
      </c>
      <c r="R3639" s="14">
        <v>1.589</v>
      </c>
      <c r="T3639" s="15">
        <v>41796</v>
      </c>
      <c r="U3639" s="14">
        <v>1.6619999999999999</v>
      </c>
      <c r="W3639" s="15">
        <v>41796</v>
      </c>
      <c r="X3639" s="14">
        <v>3.5150000000000001</v>
      </c>
      <c r="Z3639" s="15">
        <v>41796</v>
      </c>
      <c r="AA3639" s="14">
        <v>1.5550000000000002</v>
      </c>
      <c r="AC3639" s="14">
        <f t="shared" si="414"/>
        <v>1.9762057778464388</v>
      </c>
      <c r="AE3639" s="15">
        <v>41796</v>
      </c>
      <c r="AF3639" s="14">
        <v>2.5869</v>
      </c>
      <c r="AH3639" s="15">
        <v>41796</v>
      </c>
      <c r="AI3639" s="14">
        <v>2.6550000000000002</v>
      </c>
      <c r="AK3639" s="15">
        <v>41796</v>
      </c>
      <c r="AL3639" s="14">
        <v>1.6949999999999998</v>
      </c>
      <c r="AM3639" s="14">
        <f t="shared" si="416"/>
        <v>0.28120577784643896</v>
      </c>
      <c r="AN3639" s="15">
        <v>41796</v>
      </c>
      <c r="AO3639" s="14">
        <v>2.5133000000000001</v>
      </c>
      <c r="AP3639" s="14">
        <f t="shared" si="417"/>
        <v>7.3599999999999888E-2</v>
      </c>
      <c r="AQ3639" s="15">
        <v>41796</v>
      </c>
      <c r="AR3639" s="14">
        <v>3.2725</v>
      </c>
      <c r="AS3639" s="14">
        <f t="shared" si="418"/>
        <v>-0.61749999999999972</v>
      </c>
      <c r="AU3639" s="14">
        <f t="shared" si="415"/>
        <v>-0.34199999999999986</v>
      </c>
      <c r="AW3639" s="14">
        <f t="shared" si="419"/>
        <v>0.94400000000000039</v>
      </c>
      <c r="AY3639" s="14">
        <f t="shared" si="420"/>
        <v>1.0640000000000001</v>
      </c>
    </row>
    <row r="3640" spans="2:51" x14ac:dyDescent="0.2">
      <c r="B3640" s="15">
        <v>41797</v>
      </c>
      <c r="C3640" s="14">
        <v>1.353</v>
      </c>
      <c r="E3640" s="15">
        <v>41797</v>
      </c>
      <c r="F3640" s="14">
        <v>1.704</v>
      </c>
      <c r="H3640" s="15">
        <v>41797</v>
      </c>
      <c r="I3640" s="14">
        <v>2.6390000000000002</v>
      </c>
      <c r="K3640" s="15">
        <v>41797</v>
      </c>
      <c r="L3640" s="14">
        <v>2.7589999999999999</v>
      </c>
      <c r="N3640" s="15">
        <v>41797</v>
      </c>
      <c r="O3640" s="14">
        <v>1.8090000000000002</v>
      </c>
      <c r="Q3640" s="15">
        <v>41797</v>
      </c>
      <c r="R3640" s="14">
        <v>1.589</v>
      </c>
      <c r="T3640" s="15">
        <v>41797</v>
      </c>
      <c r="U3640" s="14">
        <v>1.6619999999999999</v>
      </c>
      <c r="W3640" s="15">
        <v>41797</v>
      </c>
      <c r="X3640" s="14">
        <v>3.5150000000000001</v>
      </c>
      <c r="Z3640" s="15">
        <v>41797</v>
      </c>
      <c r="AA3640" s="14">
        <v>1.5550000000000002</v>
      </c>
      <c r="AC3640" s="14">
        <f t="shared" si="414"/>
        <v>1.9762057778464388</v>
      </c>
      <c r="AE3640" s="15">
        <v>41797</v>
      </c>
      <c r="AF3640" s="14">
        <v>2.5869</v>
      </c>
      <c r="AH3640" s="15">
        <v>41797</v>
      </c>
      <c r="AI3640" s="14">
        <v>2.6550000000000002</v>
      </c>
      <c r="AK3640" s="15">
        <v>41797</v>
      </c>
      <c r="AL3640" s="14">
        <v>1.6949999999999998</v>
      </c>
      <c r="AM3640" s="14">
        <f t="shared" si="416"/>
        <v>0.28120577784643896</v>
      </c>
      <c r="AN3640" s="15">
        <v>41797</v>
      </c>
      <c r="AO3640" s="14">
        <v>2.5133000000000001</v>
      </c>
      <c r="AP3640" s="14">
        <f t="shared" si="417"/>
        <v>7.3599999999999888E-2</v>
      </c>
      <c r="AQ3640" s="15">
        <v>41797</v>
      </c>
      <c r="AR3640" s="14">
        <v>3.2725</v>
      </c>
      <c r="AS3640" s="14">
        <f t="shared" si="418"/>
        <v>-0.61749999999999972</v>
      </c>
      <c r="AU3640" s="14">
        <f t="shared" si="415"/>
        <v>-0.34199999999999986</v>
      </c>
      <c r="AW3640" s="14">
        <f t="shared" si="419"/>
        <v>0.94400000000000039</v>
      </c>
      <c r="AY3640" s="14">
        <f t="shared" si="420"/>
        <v>1.0640000000000001</v>
      </c>
    </row>
    <row r="3641" spans="2:51" x14ac:dyDescent="0.2">
      <c r="B3641" s="15">
        <v>41798</v>
      </c>
      <c r="C3641" s="14">
        <v>1.353</v>
      </c>
      <c r="E3641" s="15">
        <v>41798</v>
      </c>
      <c r="F3641" s="14">
        <v>1.704</v>
      </c>
      <c r="H3641" s="15">
        <v>41798</v>
      </c>
      <c r="I3641" s="14">
        <v>2.6390000000000002</v>
      </c>
      <c r="K3641" s="15">
        <v>41798</v>
      </c>
      <c r="L3641" s="14">
        <v>2.7589999999999999</v>
      </c>
      <c r="N3641" s="15">
        <v>41798</v>
      </c>
      <c r="O3641" s="14">
        <v>1.8090000000000002</v>
      </c>
      <c r="Q3641" s="15">
        <v>41798</v>
      </c>
      <c r="R3641" s="14">
        <v>1.589</v>
      </c>
      <c r="T3641" s="15">
        <v>41798</v>
      </c>
      <c r="U3641" s="14">
        <v>1.6619999999999999</v>
      </c>
      <c r="W3641" s="15">
        <v>41798</v>
      </c>
      <c r="X3641" s="14">
        <v>3.5150000000000001</v>
      </c>
      <c r="Z3641" s="15">
        <v>41798</v>
      </c>
      <c r="AA3641" s="14">
        <v>1.5550000000000002</v>
      </c>
      <c r="AC3641" s="14">
        <f t="shared" si="414"/>
        <v>1.9762057778464388</v>
      </c>
      <c r="AE3641" s="15">
        <v>41798</v>
      </c>
      <c r="AF3641" s="14">
        <v>2.5869</v>
      </c>
      <c r="AH3641" s="15">
        <v>41798</v>
      </c>
      <c r="AI3641" s="14">
        <v>2.6550000000000002</v>
      </c>
      <c r="AK3641" s="15">
        <v>41798</v>
      </c>
      <c r="AL3641" s="14">
        <v>1.6949999999999998</v>
      </c>
      <c r="AM3641" s="14">
        <f t="shared" si="416"/>
        <v>0.28120577784643896</v>
      </c>
      <c r="AN3641" s="15">
        <v>41798</v>
      </c>
      <c r="AO3641" s="14">
        <v>2.5133000000000001</v>
      </c>
      <c r="AP3641" s="14">
        <f t="shared" si="417"/>
        <v>7.3599999999999888E-2</v>
      </c>
      <c r="AQ3641" s="15">
        <v>41798</v>
      </c>
      <c r="AR3641" s="14">
        <v>3.2725</v>
      </c>
      <c r="AS3641" s="14">
        <f t="shared" si="418"/>
        <v>-0.61749999999999972</v>
      </c>
      <c r="AU3641" s="14">
        <f t="shared" si="415"/>
        <v>-0.34199999999999986</v>
      </c>
      <c r="AW3641" s="14">
        <f t="shared" si="419"/>
        <v>0.94400000000000039</v>
      </c>
      <c r="AY3641" s="14">
        <f t="shared" si="420"/>
        <v>1.0640000000000001</v>
      </c>
    </row>
    <row r="3642" spans="2:51" x14ac:dyDescent="0.2">
      <c r="B3642" s="15">
        <v>41799</v>
      </c>
      <c r="C3642" s="14">
        <v>1.379</v>
      </c>
      <c r="E3642" s="15">
        <v>41799</v>
      </c>
      <c r="F3642" s="14">
        <v>1.7010000000000001</v>
      </c>
      <c r="H3642" s="15">
        <v>41799</v>
      </c>
      <c r="I3642" s="14">
        <v>2.5750000000000002</v>
      </c>
      <c r="K3642" s="15">
        <v>41799</v>
      </c>
      <c r="L3642" s="14">
        <v>2.7039999999999997</v>
      </c>
      <c r="N3642" s="15">
        <v>41799</v>
      </c>
      <c r="O3642" s="14">
        <v>1.796</v>
      </c>
      <c r="Q3642" s="15">
        <v>41799</v>
      </c>
      <c r="R3642" s="14">
        <v>1.5939999999999999</v>
      </c>
      <c r="T3642" s="15">
        <v>41799</v>
      </c>
      <c r="U3642" s="14">
        <v>1.6600000000000001</v>
      </c>
      <c r="W3642" s="15">
        <v>41799</v>
      </c>
      <c r="X3642" s="14">
        <v>3.3679999999999999</v>
      </c>
      <c r="Z3642" s="15">
        <v>41799</v>
      </c>
      <c r="AA3642" s="14">
        <v>1.5620000000000001</v>
      </c>
      <c r="AC3642" s="14">
        <f t="shared" si="414"/>
        <v>1.9595112003707711</v>
      </c>
      <c r="AE3642" s="15">
        <v>41799</v>
      </c>
      <c r="AF3642" s="14">
        <v>2.6032000000000002</v>
      </c>
      <c r="AH3642" s="15">
        <v>41799</v>
      </c>
      <c r="AI3642" s="14">
        <v>2.6989999999999998</v>
      </c>
      <c r="AK3642" s="15">
        <v>41799</v>
      </c>
      <c r="AL3642" s="14">
        <v>1.6949999999999998</v>
      </c>
      <c r="AM3642" s="14">
        <f t="shared" si="416"/>
        <v>0.26451120037077125</v>
      </c>
      <c r="AN3642" s="15">
        <v>41799</v>
      </c>
      <c r="AO3642" s="14">
        <v>2.5148000000000001</v>
      </c>
      <c r="AP3642" s="14">
        <f t="shared" si="417"/>
        <v>8.8400000000000034E-2</v>
      </c>
      <c r="AQ3642" s="15">
        <v>41799</v>
      </c>
      <c r="AR3642" s="14">
        <v>3.2850000000000001</v>
      </c>
      <c r="AS3642" s="14">
        <f t="shared" si="418"/>
        <v>-0.5860000000000003</v>
      </c>
      <c r="AU3642" s="14">
        <f t="shared" si="415"/>
        <v>-0.31599999999999984</v>
      </c>
      <c r="AW3642" s="14">
        <f t="shared" si="419"/>
        <v>0.88000000000000034</v>
      </c>
      <c r="AY3642" s="14">
        <f t="shared" si="420"/>
        <v>1.0089999999999999</v>
      </c>
    </row>
    <row r="3643" spans="2:51" x14ac:dyDescent="0.2">
      <c r="B3643" s="15">
        <v>41800</v>
      </c>
      <c r="C3643" s="14">
        <v>1.4039999999999999</v>
      </c>
      <c r="E3643" s="15">
        <v>41800</v>
      </c>
      <c r="F3643" s="14">
        <v>1.7570000000000001</v>
      </c>
      <c r="H3643" s="15">
        <v>41800</v>
      </c>
      <c r="I3643" s="14">
        <v>2.6440000000000001</v>
      </c>
      <c r="K3643" s="15">
        <v>41800</v>
      </c>
      <c r="L3643" s="14">
        <v>2.8069999999999999</v>
      </c>
      <c r="N3643" s="15">
        <v>41800</v>
      </c>
      <c r="O3643" s="14">
        <v>1.855</v>
      </c>
      <c r="Q3643" s="15">
        <v>41800</v>
      </c>
      <c r="R3643" s="14">
        <v>1.6419999999999999</v>
      </c>
      <c r="T3643" s="15">
        <v>41800</v>
      </c>
      <c r="U3643" s="14">
        <v>1.7</v>
      </c>
      <c r="W3643" s="15">
        <v>41800</v>
      </c>
      <c r="X3643" s="14">
        <v>3.335</v>
      </c>
      <c r="Z3643" s="15">
        <v>41800</v>
      </c>
      <c r="AA3643" s="14">
        <v>1.607</v>
      </c>
      <c r="AC3643" s="14">
        <f t="shared" si="414"/>
        <v>2.0141399660126678</v>
      </c>
      <c r="AE3643" s="15">
        <v>41800</v>
      </c>
      <c r="AF3643" s="14">
        <v>2.6438999999999999</v>
      </c>
      <c r="AH3643" s="15">
        <v>41800</v>
      </c>
      <c r="AI3643" s="14">
        <v>2.7199999999999998</v>
      </c>
      <c r="AK3643" s="15">
        <v>41800</v>
      </c>
      <c r="AL3643" s="14">
        <v>1.6930000000000001</v>
      </c>
      <c r="AM3643" s="14">
        <f t="shared" si="416"/>
        <v>0.3211399660126677</v>
      </c>
      <c r="AN3643" s="15">
        <v>41800</v>
      </c>
      <c r="AO3643" s="14">
        <v>2.5163000000000002</v>
      </c>
      <c r="AP3643" s="14">
        <f t="shared" si="417"/>
        <v>0.12759999999999971</v>
      </c>
      <c r="AQ3643" s="15">
        <v>41800</v>
      </c>
      <c r="AR3643" s="14">
        <v>3.2875000000000001</v>
      </c>
      <c r="AS3643" s="14">
        <f t="shared" si="418"/>
        <v>-0.56750000000000034</v>
      </c>
      <c r="AU3643" s="14">
        <f t="shared" si="415"/>
        <v>-0.28900000000000015</v>
      </c>
      <c r="AW3643" s="14">
        <f t="shared" si="419"/>
        <v>0.95100000000000007</v>
      </c>
      <c r="AY3643" s="14">
        <f t="shared" si="420"/>
        <v>1.1139999999999999</v>
      </c>
    </row>
    <row r="3644" spans="2:51" x14ac:dyDescent="0.2">
      <c r="B3644" s="15">
        <v>41801</v>
      </c>
      <c r="C3644" s="14">
        <v>1.397</v>
      </c>
      <c r="E3644" s="15">
        <v>41801</v>
      </c>
      <c r="F3644" s="14">
        <v>1.7549999999999999</v>
      </c>
      <c r="H3644" s="15">
        <v>41801</v>
      </c>
      <c r="I3644" s="14">
        <v>2.6379999999999999</v>
      </c>
      <c r="K3644" s="15">
        <v>41801</v>
      </c>
      <c r="L3644" s="14">
        <v>2.7930000000000001</v>
      </c>
      <c r="N3644" s="15">
        <v>41801</v>
      </c>
      <c r="O3644" s="14">
        <v>1.8599999999999999</v>
      </c>
      <c r="Q3644" s="15">
        <v>41801</v>
      </c>
      <c r="R3644" s="14">
        <v>1.643</v>
      </c>
      <c r="T3644" s="15">
        <v>41801</v>
      </c>
      <c r="U3644" s="14">
        <v>1.7109999999999999</v>
      </c>
      <c r="W3644" s="15">
        <v>41801</v>
      </c>
      <c r="X3644" s="14">
        <v>3.323</v>
      </c>
      <c r="Z3644" s="15">
        <v>41801</v>
      </c>
      <c r="AA3644" s="14">
        <v>1.609</v>
      </c>
      <c r="AC3644" s="14">
        <f t="shared" si="414"/>
        <v>2.0085765487409235</v>
      </c>
      <c r="AE3644" s="15">
        <v>41801</v>
      </c>
      <c r="AF3644" s="14">
        <v>2.6394000000000002</v>
      </c>
      <c r="AH3644" s="15">
        <v>41801</v>
      </c>
      <c r="AI3644" s="14">
        <v>2.7109999999999999</v>
      </c>
      <c r="AK3644" s="15">
        <v>41801</v>
      </c>
      <c r="AL3644" s="14">
        <v>1.6830000000000001</v>
      </c>
      <c r="AM3644" s="14">
        <f t="shared" si="416"/>
        <v>0.32557654874092345</v>
      </c>
      <c r="AN3644" s="15">
        <v>41801</v>
      </c>
      <c r="AO3644" s="14">
        <v>2.5163000000000002</v>
      </c>
      <c r="AP3644" s="14">
        <f t="shared" si="417"/>
        <v>0.12309999999999999</v>
      </c>
      <c r="AQ3644" s="15">
        <v>41801</v>
      </c>
      <c r="AR3644" s="14">
        <v>3.2774999999999999</v>
      </c>
      <c r="AS3644" s="14">
        <f t="shared" si="418"/>
        <v>-0.5665</v>
      </c>
      <c r="AU3644" s="14">
        <f t="shared" si="415"/>
        <v>-0.28600000000000003</v>
      </c>
      <c r="AW3644" s="14">
        <f t="shared" si="419"/>
        <v>0.95499999999999985</v>
      </c>
      <c r="AY3644" s="14">
        <f t="shared" si="420"/>
        <v>1.1100000000000001</v>
      </c>
    </row>
    <row r="3645" spans="2:51" x14ac:dyDescent="0.2">
      <c r="B3645" s="15">
        <v>41802</v>
      </c>
      <c r="C3645" s="14">
        <v>1.387</v>
      </c>
      <c r="E3645" s="15">
        <v>41802</v>
      </c>
      <c r="F3645" s="14">
        <v>1.756</v>
      </c>
      <c r="H3645" s="15">
        <v>41802</v>
      </c>
      <c r="I3645" s="14">
        <v>2.7039999999999997</v>
      </c>
      <c r="K3645" s="15">
        <v>41802</v>
      </c>
      <c r="L3645" s="14">
        <v>2.8209999999999997</v>
      </c>
      <c r="N3645" s="15">
        <v>41802</v>
      </c>
      <c r="O3645" s="14">
        <v>1.87</v>
      </c>
      <c r="Q3645" s="15">
        <v>41802</v>
      </c>
      <c r="R3645" s="14">
        <v>1.645</v>
      </c>
      <c r="T3645" s="15">
        <v>41802</v>
      </c>
      <c r="U3645" s="14">
        <v>1.7149999999999999</v>
      </c>
      <c r="W3645" s="15">
        <v>41802</v>
      </c>
      <c r="X3645" s="14">
        <v>3.3479999999999999</v>
      </c>
      <c r="Z3645" s="15">
        <v>41802</v>
      </c>
      <c r="AA3645" s="14">
        <v>1.611</v>
      </c>
      <c r="AC3645" s="14">
        <f t="shared" si="414"/>
        <v>2.0216914877182135</v>
      </c>
      <c r="AE3645" s="15">
        <v>41802</v>
      </c>
      <c r="AF3645" s="14">
        <v>2.5951</v>
      </c>
      <c r="AH3645" s="15">
        <v>41802</v>
      </c>
      <c r="AI3645" s="14">
        <v>2.7170000000000001</v>
      </c>
      <c r="AK3645" s="15">
        <v>41802</v>
      </c>
      <c r="AL3645" s="14">
        <v>1.6830000000000001</v>
      </c>
      <c r="AM3645" s="14">
        <f t="shared" si="416"/>
        <v>0.33869148771821345</v>
      </c>
      <c r="AN3645" s="15">
        <v>41802</v>
      </c>
      <c r="AO3645" s="14">
        <v>2.5171000000000001</v>
      </c>
      <c r="AP3645" s="14">
        <f t="shared" si="417"/>
        <v>7.7999999999999847E-2</v>
      </c>
      <c r="AQ3645" s="15">
        <v>41802</v>
      </c>
      <c r="AR3645" s="14">
        <v>3.2749999999999999</v>
      </c>
      <c r="AS3645" s="14">
        <f t="shared" si="418"/>
        <v>-0.55799999999999983</v>
      </c>
      <c r="AU3645" s="14">
        <f t="shared" si="415"/>
        <v>-0.29600000000000004</v>
      </c>
      <c r="AW3645" s="14">
        <f t="shared" si="419"/>
        <v>1.0209999999999997</v>
      </c>
      <c r="AY3645" s="14">
        <f t="shared" si="420"/>
        <v>1.1379999999999997</v>
      </c>
    </row>
    <row r="3646" spans="2:51" x14ac:dyDescent="0.2">
      <c r="B3646" s="15">
        <v>41803</v>
      </c>
      <c r="C3646" s="14">
        <v>1.363</v>
      </c>
      <c r="E3646" s="15">
        <v>41803</v>
      </c>
      <c r="F3646" s="14">
        <v>1.732</v>
      </c>
      <c r="H3646" s="15">
        <v>41803</v>
      </c>
      <c r="I3646" s="14">
        <v>2.6550000000000002</v>
      </c>
      <c r="K3646" s="15">
        <v>41803</v>
      </c>
      <c r="L3646" s="14">
        <v>2.7730000000000001</v>
      </c>
      <c r="N3646" s="15">
        <v>41803</v>
      </c>
      <c r="O3646" s="14">
        <v>1.8519999999999999</v>
      </c>
      <c r="Q3646" s="15">
        <v>41803</v>
      </c>
      <c r="R3646" s="14">
        <v>1.6179999999999999</v>
      </c>
      <c r="T3646" s="15">
        <v>41803</v>
      </c>
      <c r="U3646" s="14">
        <v>1.6949999999999998</v>
      </c>
      <c r="W3646" s="15">
        <v>41803</v>
      </c>
      <c r="X3646" s="14">
        <v>3.3810000000000002</v>
      </c>
      <c r="Z3646" s="15">
        <v>41803</v>
      </c>
      <c r="AA3646" s="14">
        <v>1.581</v>
      </c>
      <c r="AC3646" s="14">
        <f t="shared" si="414"/>
        <v>1.9912941449096244</v>
      </c>
      <c r="AE3646" s="15">
        <v>41803</v>
      </c>
      <c r="AF3646" s="14">
        <v>2.6032999999999999</v>
      </c>
      <c r="AH3646" s="15">
        <v>41803</v>
      </c>
      <c r="AI3646" s="14">
        <v>2.7450000000000001</v>
      </c>
      <c r="AK3646" s="15">
        <v>41803</v>
      </c>
      <c r="AL3646" s="14">
        <v>1.69</v>
      </c>
      <c r="AM3646" s="14">
        <f t="shared" si="416"/>
        <v>0.30129414490962447</v>
      </c>
      <c r="AN3646" s="15">
        <v>41803</v>
      </c>
      <c r="AO3646" s="14">
        <v>2.5102000000000002</v>
      </c>
      <c r="AP3646" s="14">
        <f t="shared" si="417"/>
        <v>9.3099999999999739E-2</v>
      </c>
      <c r="AQ3646" s="15">
        <v>41803</v>
      </c>
      <c r="AR3646" s="14">
        <v>3.2974999999999999</v>
      </c>
      <c r="AS3646" s="14">
        <f t="shared" si="418"/>
        <v>-0.55249999999999977</v>
      </c>
      <c r="AU3646" s="14">
        <f t="shared" si="415"/>
        <v>-0.32699999999999996</v>
      </c>
      <c r="AW3646" s="14">
        <f t="shared" si="419"/>
        <v>0.9650000000000003</v>
      </c>
      <c r="AY3646" s="14">
        <f t="shared" si="420"/>
        <v>1.0830000000000002</v>
      </c>
    </row>
    <row r="3647" spans="2:51" x14ac:dyDescent="0.2">
      <c r="B3647" s="15">
        <v>41804</v>
      </c>
      <c r="C3647" s="14">
        <v>1.363</v>
      </c>
      <c r="E3647" s="15">
        <v>41804</v>
      </c>
      <c r="F3647" s="14">
        <v>1.732</v>
      </c>
      <c r="H3647" s="15">
        <v>41804</v>
      </c>
      <c r="I3647" s="14">
        <v>2.6550000000000002</v>
      </c>
      <c r="K3647" s="15">
        <v>41804</v>
      </c>
      <c r="L3647" s="14">
        <v>2.7730000000000001</v>
      </c>
      <c r="N3647" s="15">
        <v>41804</v>
      </c>
      <c r="O3647" s="14">
        <v>1.8519999999999999</v>
      </c>
      <c r="Q3647" s="15">
        <v>41804</v>
      </c>
      <c r="R3647" s="14">
        <v>1.6179999999999999</v>
      </c>
      <c r="T3647" s="15">
        <v>41804</v>
      </c>
      <c r="U3647" s="14">
        <v>1.6949999999999998</v>
      </c>
      <c r="W3647" s="15">
        <v>41804</v>
      </c>
      <c r="X3647" s="14">
        <v>3.3810000000000002</v>
      </c>
      <c r="Z3647" s="15">
        <v>41804</v>
      </c>
      <c r="AA3647" s="14">
        <v>1.581</v>
      </c>
      <c r="AC3647" s="14">
        <f t="shared" si="414"/>
        <v>1.9912941449096244</v>
      </c>
      <c r="AE3647" s="15">
        <v>41804</v>
      </c>
      <c r="AF3647" s="14">
        <v>2.6032999999999999</v>
      </c>
      <c r="AH3647" s="15">
        <v>41804</v>
      </c>
      <c r="AI3647" s="14">
        <v>2.7450000000000001</v>
      </c>
      <c r="AK3647" s="15">
        <v>41804</v>
      </c>
      <c r="AL3647" s="14">
        <v>1.69</v>
      </c>
      <c r="AM3647" s="14">
        <f t="shared" si="416"/>
        <v>0.30129414490962447</v>
      </c>
      <c r="AN3647" s="15">
        <v>41804</v>
      </c>
      <c r="AO3647" s="14">
        <v>2.5102000000000002</v>
      </c>
      <c r="AP3647" s="14">
        <f t="shared" si="417"/>
        <v>9.3099999999999739E-2</v>
      </c>
      <c r="AQ3647" s="15">
        <v>41804</v>
      </c>
      <c r="AR3647" s="14">
        <v>3.2974999999999999</v>
      </c>
      <c r="AS3647" s="14">
        <f t="shared" si="418"/>
        <v>-0.55249999999999977</v>
      </c>
      <c r="AU3647" s="14">
        <f t="shared" si="415"/>
        <v>-0.32699999999999996</v>
      </c>
      <c r="AW3647" s="14">
        <f t="shared" si="419"/>
        <v>0.9650000000000003</v>
      </c>
      <c r="AY3647" s="14">
        <f t="shared" si="420"/>
        <v>1.0830000000000002</v>
      </c>
    </row>
    <row r="3648" spans="2:51" x14ac:dyDescent="0.2">
      <c r="B3648" s="15">
        <v>41805</v>
      </c>
      <c r="C3648" s="14">
        <v>1.363</v>
      </c>
      <c r="E3648" s="15">
        <v>41805</v>
      </c>
      <c r="F3648" s="14">
        <v>1.732</v>
      </c>
      <c r="H3648" s="15">
        <v>41805</v>
      </c>
      <c r="I3648" s="14">
        <v>2.6550000000000002</v>
      </c>
      <c r="K3648" s="15">
        <v>41805</v>
      </c>
      <c r="L3648" s="14">
        <v>2.7730000000000001</v>
      </c>
      <c r="N3648" s="15">
        <v>41805</v>
      </c>
      <c r="O3648" s="14">
        <v>1.8519999999999999</v>
      </c>
      <c r="Q3648" s="15">
        <v>41805</v>
      </c>
      <c r="R3648" s="14">
        <v>1.6179999999999999</v>
      </c>
      <c r="T3648" s="15">
        <v>41805</v>
      </c>
      <c r="U3648" s="14">
        <v>1.6949999999999998</v>
      </c>
      <c r="W3648" s="15">
        <v>41805</v>
      </c>
      <c r="X3648" s="14">
        <v>3.3810000000000002</v>
      </c>
      <c r="Z3648" s="15">
        <v>41805</v>
      </c>
      <c r="AA3648" s="14">
        <v>1.581</v>
      </c>
      <c r="AC3648" s="14">
        <f t="shared" si="414"/>
        <v>1.9912941449096244</v>
      </c>
      <c r="AE3648" s="15">
        <v>41805</v>
      </c>
      <c r="AF3648" s="14">
        <v>2.6032999999999999</v>
      </c>
      <c r="AH3648" s="15">
        <v>41805</v>
      </c>
      <c r="AI3648" s="14">
        <v>2.7450000000000001</v>
      </c>
      <c r="AK3648" s="15">
        <v>41805</v>
      </c>
      <c r="AL3648" s="14">
        <v>1.69</v>
      </c>
      <c r="AM3648" s="14">
        <f t="shared" si="416"/>
        <v>0.30129414490962447</v>
      </c>
      <c r="AN3648" s="15">
        <v>41805</v>
      </c>
      <c r="AO3648" s="14">
        <v>2.5102000000000002</v>
      </c>
      <c r="AP3648" s="14">
        <f t="shared" si="417"/>
        <v>9.3099999999999739E-2</v>
      </c>
      <c r="AQ3648" s="15">
        <v>41805</v>
      </c>
      <c r="AR3648" s="14">
        <v>3.2974999999999999</v>
      </c>
      <c r="AS3648" s="14">
        <f t="shared" si="418"/>
        <v>-0.55249999999999977</v>
      </c>
      <c r="AU3648" s="14">
        <f t="shared" si="415"/>
        <v>-0.32699999999999996</v>
      </c>
      <c r="AW3648" s="14">
        <f t="shared" si="419"/>
        <v>0.9650000000000003</v>
      </c>
      <c r="AY3648" s="14">
        <f t="shared" si="420"/>
        <v>1.0830000000000002</v>
      </c>
    </row>
    <row r="3649" spans="2:51" x14ac:dyDescent="0.2">
      <c r="B3649" s="15">
        <v>41806</v>
      </c>
      <c r="C3649" s="14">
        <v>1.3540000000000001</v>
      </c>
      <c r="E3649" s="15">
        <v>41806</v>
      </c>
      <c r="F3649" s="14">
        <v>1.728</v>
      </c>
      <c r="H3649" s="15">
        <v>41806</v>
      </c>
      <c r="I3649" s="14">
        <v>2.6720000000000002</v>
      </c>
      <c r="K3649" s="15">
        <v>41806</v>
      </c>
      <c r="L3649" s="14">
        <v>2.7869999999999999</v>
      </c>
      <c r="N3649" s="15">
        <v>41806</v>
      </c>
      <c r="O3649" s="14">
        <v>1.8439999999999999</v>
      </c>
      <c r="Q3649" s="15">
        <v>41806</v>
      </c>
      <c r="R3649" s="14">
        <v>1.6059999999999999</v>
      </c>
      <c r="T3649" s="15">
        <v>41806</v>
      </c>
      <c r="U3649" s="14">
        <v>1.69</v>
      </c>
      <c r="W3649" s="15">
        <v>41806</v>
      </c>
      <c r="X3649" s="14">
        <v>3.4180000000000001</v>
      </c>
      <c r="Z3649" s="15">
        <v>41806</v>
      </c>
      <c r="AA3649" s="14">
        <v>1.571</v>
      </c>
      <c r="AC3649" s="14">
        <f t="shared" si="414"/>
        <v>1.9925045573922444</v>
      </c>
      <c r="AE3649" s="15">
        <v>41806</v>
      </c>
      <c r="AF3649" s="14">
        <v>2.597</v>
      </c>
      <c r="AH3649" s="15">
        <v>41806</v>
      </c>
      <c r="AI3649" s="14">
        <v>2.7530000000000001</v>
      </c>
      <c r="AK3649" s="15">
        <v>41806</v>
      </c>
      <c r="AL3649" s="14">
        <v>1.6850000000000001</v>
      </c>
      <c r="AM3649" s="14">
        <f t="shared" si="416"/>
        <v>0.30750455739224436</v>
      </c>
      <c r="AN3649" s="15">
        <v>41806</v>
      </c>
      <c r="AO3649" s="14">
        <v>2.5202999999999998</v>
      </c>
      <c r="AP3649" s="14">
        <f t="shared" si="417"/>
        <v>7.6700000000000212E-2</v>
      </c>
      <c r="AQ3649" s="15">
        <v>41806</v>
      </c>
      <c r="AR3649" s="14">
        <v>3.29</v>
      </c>
      <c r="AS3649" s="14">
        <f t="shared" si="418"/>
        <v>-0.53699999999999992</v>
      </c>
      <c r="AU3649" s="14">
        <f t="shared" si="415"/>
        <v>-0.33099999999999996</v>
      </c>
      <c r="AW3649" s="14">
        <f t="shared" si="419"/>
        <v>0.9870000000000001</v>
      </c>
      <c r="AY3649" s="14">
        <f t="shared" si="420"/>
        <v>1.1019999999999999</v>
      </c>
    </row>
    <row r="3650" spans="2:51" x14ac:dyDescent="0.2">
      <c r="B3650" s="15">
        <v>41807</v>
      </c>
      <c r="C3650" s="14">
        <v>1.4</v>
      </c>
      <c r="E3650" s="15">
        <v>41807</v>
      </c>
      <c r="F3650" s="14">
        <v>1.77</v>
      </c>
      <c r="H3650" s="15">
        <v>41807</v>
      </c>
      <c r="I3650" s="14">
        <v>2.706</v>
      </c>
      <c r="K3650" s="15">
        <v>41807</v>
      </c>
      <c r="L3650" s="14">
        <v>2.8239999999999998</v>
      </c>
      <c r="N3650" s="15">
        <v>41807</v>
      </c>
      <c r="O3650" s="14">
        <v>1.889</v>
      </c>
      <c r="Q3650" s="15">
        <v>41807</v>
      </c>
      <c r="R3650" s="14">
        <v>1.6480000000000001</v>
      </c>
      <c r="T3650" s="15">
        <v>41807</v>
      </c>
      <c r="U3650" s="14">
        <v>1.732</v>
      </c>
      <c r="W3650" s="15">
        <v>41807</v>
      </c>
      <c r="X3650" s="14">
        <v>3.464</v>
      </c>
      <c r="Z3650" s="15">
        <v>41807</v>
      </c>
      <c r="AA3650" s="14">
        <v>1.615</v>
      </c>
      <c r="AC3650" s="14">
        <f t="shared" si="414"/>
        <v>2.0338334620732272</v>
      </c>
      <c r="AE3650" s="15">
        <v>41807</v>
      </c>
      <c r="AF3650" s="14">
        <v>2.6522999999999999</v>
      </c>
      <c r="AH3650" s="15">
        <v>41807</v>
      </c>
      <c r="AI3650" s="14">
        <v>2.7770000000000001</v>
      </c>
      <c r="AK3650" s="15">
        <v>41807</v>
      </c>
      <c r="AL3650" s="14">
        <v>1.69</v>
      </c>
      <c r="AM3650" s="14">
        <f t="shared" si="416"/>
        <v>0.34383346207322729</v>
      </c>
      <c r="AN3650" s="15">
        <v>41807</v>
      </c>
      <c r="AO3650" s="14">
        <v>2.556</v>
      </c>
      <c r="AP3650" s="14">
        <f t="shared" si="417"/>
        <v>9.629999999999983E-2</v>
      </c>
      <c r="AQ3650" s="15">
        <v>41807</v>
      </c>
      <c r="AR3650" s="14">
        <v>3.2974999999999999</v>
      </c>
      <c r="AS3650" s="14">
        <f t="shared" si="418"/>
        <v>-0.52049999999999974</v>
      </c>
      <c r="AU3650" s="14">
        <f t="shared" si="415"/>
        <v>-0.29000000000000004</v>
      </c>
      <c r="AW3650" s="14">
        <f t="shared" si="419"/>
        <v>1.016</v>
      </c>
      <c r="AY3650" s="14">
        <f t="shared" si="420"/>
        <v>1.1339999999999999</v>
      </c>
    </row>
    <row r="3651" spans="2:51" x14ac:dyDescent="0.2">
      <c r="B3651" s="15">
        <v>41808</v>
      </c>
      <c r="C3651" s="14">
        <v>1.375</v>
      </c>
      <c r="E3651" s="15">
        <v>41808</v>
      </c>
      <c r="F3651" s="14">
        <v>1.8460000000000001</v>
      </c>
      <c r="H3651" s="15">
        <v>41808</v>
      </c>
      <c r="I3651" s="14">
        <v>2.7610000000000001</v>
      </c>
      <c r="K3651" s="15">
        <v>41808</v>
      </c>
      <c r="L3651" s="14">
        <v>2.8570000000000002</v>
      </c>
      <c r="N3651" s="15">
        <v>41808</v>
      </c>
      <c r="O3651" s="14">
        <v>1.861</v>
      </c>
      <c r="Q3651" s="15">
        <v>41808</v>
      </c>
      <c r="R3651" s="14">
        <v>1.6179999999999999</v>
      </c>
      <c r="T3651" s="15">
        <v>41808</v>
      </c>
      <c r="U3651" s="14">
        <v>1.6989999999999998</v>
      </c>
      <c r="W3651" s="15">
        <v>41808</v>
      </c>
      <c r="X3651" s="14">
        <v>3.5249999999999999</v>
      </c>
      <c r="Z3651" s="15">
        <v>41808</v>
      </c>
      <c r="AA3651" s="14">
        <v>1.5859999999999999</v>
      </c>
      <c r="AC3651" s="14">
        <f t="shared" si="414"/>
        <v>2.0544676347906683</v>
      </c>
      <c r="AE3651" s="15">
        <v>41808</v>
      </c>
      <c r="AF3651" s="14">
        <v>2.5844</v>
      </c>
      <c r="AH3651" s="15">
        <v>41808</v>
      </c>
      <c r="AI3651" s="14">
        <v>2.74</v>
      </c>
      <c r="AK3651" s="15">
        <v>41808</v>
      </c>
      <c r="AL3651" s="14">
        <v>1.6800000000000002</v>
      </c>
      <c r="AM3651" s="14">
        <f t="shared" si="416"/>
        <v>0.37446763479066814</v>
      </c>
      <c r="AN3651" s="15">
        <v>41808</v>
      </c>
      <c r="AO3651" s="14">
        <v>2.5427</v>
      </c>
      <c r="AP3651" s="14">
        <f t="shared" si="417"/>
        <v>4.170000000000007E-2</v>
      </c>
      <c r="AQ3651" s="15">
        <v>41808</v>
      </c>
      <c r="AR3651" s="14">
        <v>3.2875000000000001</v>
      </c>
      <c r="AS3651" s="14">
        <f t="shared" si="418"/>
        <v>-0.54749999999999988</v>
      </c>
      <c r="AU3651" s="14">
        <f t="shared" si="415"/>
        <v>-0.30500000000000016</v>
      </c>
      <c r="AW3651" s="14">
        <f t="shared" si="419"/>
        <v>1.081</v>
      </c>
      <c r="AY3651" s="14">
        <f t="shared" si="420"/>
        <v>1.177</v>
      </c>
    </row>
    <row r="3652" spans="2:51" x14ac:dyDescent="0.2">
      <c r="B3652" s="15">
        <v>41809</v>
      </c>
      <c r="C3652" s="14">
        <v>1.321</v>
      </c>
      <c r="E3652" s="15">
        <v>41809</v>
      </c>
      <c r="F3652" s="14">
        <v>1.77</v>
      </c>
      <c r="H3652" s="15">
        <v>41809</v>
      </c>
      <c r="I3652" s="14">
        <v>2.7170000000000001</v>
      </c>
      <c r="K3652" s="15">
        <v>41809</v>
      </c>
      <c r="L3652" s="14">
        <v>2.9130000000000003</v>
      </c>
      <c r="N3652" s="15">
        <v>41809</v>
      </c>
      <c r="O3652" s="14">
        <v>1.7869999999999999</v>
      </c>
      <c r="Q3652" s="15">
        <v>41809</v>
      </c>
      <c r="R3652" s="14">
        <v>1.556</v>
      </c>
      <c r="T3652" s="15">
        <v>41809</v>
      </c>
      <c r="U3652" s="14">
        <v>1.633</v>
      </c>
      <c r="W3652" s="15">
        <v>41809</v>
      </c>
      <c r="X3652" s="14">
        <v>3.4820000000000002</v>
      </c>
      <c r="Z3652" s="15">
        <v>41809</v>
      </c>
      <c r="AA3652" s="14">
        <v>1.528</v>
      </c>
      <c r="AC3652" s="14">
        <f t="shared" ref="AC3652:AC3715" si="421">((C3652*$C$1)+(F3652*$F$1)+(I3652*$I$1)+(L3652*$L$1)+(O3652*$O$1)+(R3652*$R$1)+(U3652*$U$1)+(X3652*$X$1)+(AA3652*$AA$1))/($C$1+$F$1+$I$1+$L$1+$O$1+$R$1+$U$1+$X$1+$AA$1)</f>
        <v>2.0165340645759304</v>
      </c>
      <c r="AE3652" s="15">
        <v>41809</v>
      </c>
      <c r="AF3652" s="14">
        <v>2.6206</v>
      </c>
      <c r="AH3652" s="15">
        <v>41809</v>
      </c>
      <c r="AI3652" s="14">
        <v>2.7349999999999999</v>
      </c>
      <c r="AK3652" s="15">
        <v>41809</v>
      </c>
      <c r="AL3652" s="14">
        <v>1.6779999999999999</v>
      </c>
      <c r="AM3652" s="14">
        <f t="shared" si="416"/>
        <v>0.33853406457593049</v>
      </c>
      <c r="AN3652" s="15">
        <v>41809</v>
      </c>
      <c r="AO3652" s="14">
        <v>2.5903</v>
      </c>
      <c r="AP3652" s="14">
        <f t="shared" si="417"/>
        <v>3.0299999999999994E-2</v>
      </c>
      <c r="AQ3652" s="15">
        <v>41809</v>
      </c>
      <c r="AR3652" s="14">
        <v>3.2725</v>
      </c>
      <c r="AS3652" s="14">
        <f t="shared" si="418"/>
        <v>-0.53750000000000009</v>
      </c>
      <c r="AU3652" s="14">
        <f t="shared" ref="AU3652:AU3715" si="422">C3652-AL3652</f>
        <v>-0.35699999999999998</v>
      </c>
      <c r="AW3652" s="14">
        <f t="shared" si="419"/>
        <v>1.0390000000000001</v>
      </c>
      <c r="AY3652" s="14">
        <f t="shared" si="420"/>
        <v>1.2350000000000003</v>
      </c>
    </row>
    <row r="3653" spans="2:51" x14ac:dyDescent="0.2">
      <c r="B3653" s="15">
        <v>41810</v>
      </c>
      <c r="C3653" s="14">
        <v>1.343</v>
      </c>
      <c r="E3653" s="15">
        <v>41810</v>
      </c>
      <c r="F3653" s="14">
        <v>1.7930000000000001</v>
      </c>
      <c r="H3653" s="15">
        <v>41810</v>
      </c>
      <c r="I3653" s="14">
        <v>2.7250000000000001</v>
      </c>
      <c r="K3653" s="15">
        <v>41810</v>
      </c>
      <c r="L3653" s="14">
        <v>2.9449999999999998</v>
      </c>
      <c r="N3653" s="15">
        <v>41810</v>
      </c>
      <c r="O3653" s="14">
        <v>1.8069999999999999</v>
      </c>
      <c r="Q3653" s="15">
        <v>41810</v>
      </c>
      <c r="R3653" s="14">
        <v>1.585</v>
      </c>
      <c r="T3653" s="15">
        <v>41810</v>
      </c>
      <c r="U3653" s="14">
        <v>1.653</v>
      </c>
      <c r="W3653" s="15">
        <v>41810</v>
      </c>
      <c r="X3653" s="14">
        <v>3.5310000000000001</v>
      </c>
      <c r="Z3653" s="15">
        <v>41810</v>
      </c>
      <c r="AA3653" s="14">
        <v>1.5569999999999999</v>
      </c>
      <c r="AC3653" s="14">
        <f t="shared" si="421"/>
        <v>2.0398994283948708</v>
      </c>
      <c r="AE3653" s="15">
        <v>41810</v>
      </c>
      <c r="AF3653" s="14">
        <v>2.6052</v>
      </c>
      <c r="AH3653" s="15">
        <v>41810</v>
      </c>
      <c r="AI3653" s="14">
        <v>2.76</v>
      </c>
      <c r="AK3653" s="15">
        <v>41810</v>
      </c>
      <c r="AL3653" s="14">
        <v>1.6779999999999999</v>
      </c>
      <c r="AM3653" s="14">
        <f t="shared" si="416"/>
        <v>0.36189942839487088</v>
      </c>
      <c r="AN3653" s="15">
        <v>41810</v>
      </c>
      <c r="AO3653" s="14">
        <v>2.6170999999999998</v>
      </c>
      <c r="AP3653" s="14">
        <f t="shared" si="417"/>
        <v>-1.18999999999998E-2</v>
      </c>
      <c r="AQ3653" s="15">
        <v>41810</v>
      </c>
      <c r="AR3653" s="14">
        <v>3.2774999999999999</v>
      </c>
      <c r="AS3653" s="14">
        <f t="shared" si="418"/>
        <v>-0.51750000000000007</v>
      </c>
      <c r="AU3653" s="14">
        <f t="shared" si="422"/>
        <v>-0.33499999999999996</v>
      </c>
      <c r="AW3653" s="14">
        <f t="shared" si="419"/>
        <v>1.0470000000000002</v>
      </c>
      <c r="AY3653" s="14">
        <f t="shared" si="420"/>
        <v>1.2669999999999999</v>
      </c>
    </row>
    <row r="3654" spans="2:51" x14ac:dyDescent="0.2">
      <c r="B3654" s="15">
        <v>41811</v>
      </c>
      <c r="C3654" s="14">
        <v>1.343</v>
      </c>
      <c r="E3654" s="15">
        <v>41811</v>
      </c>
      <c r="F3654" s="14">
        <v>1.7930000000000001</v>
      </c>
      <c r="H3654" s="15">
        <v>41811</v>
      </c>
      <c r="I3654" s="14">
        <v>2.7250000000000001</v>
      </c>
      <c r="K3654" s="15">
        <v>41811</v>
      </c>
      <c r="L3654" s="14">
        <v>2.9449999999999998</v>
      </c>
      <c r="N3654" s="15">
        <v>41811</v>
      </c>
      <c r="O3654" s="14">
        <v>1.8069999999999999</v>
      </c>
      <c r="Q3654" s="15">
        <v>41811</v>
      </c>
      <c r="R3654" s="14">
        <v>1.585</v>
      </c>
      <c r="T3654" s="15">
        <v>41811</v>
      </c>
      <c r="U3654" s="14">
        <v>1.653</v>
      </c>
      <c r="W3654" s="15">
        <v>41811</v>
      </c>
      <c r="X3654" s="14">
        <v>3.5310000000000001</v>
      </c>
      <c r="Z3654" s="15">
        <v>41811</v>
      </c>
      <c r="AA3654" s="14">
        <v>1.5569999999999999</v>
      </c>
      <c r="AC3654" s="14">
        <f t="shared" si="421"/>
        <v>2.0398994283948708</v>
      </c>
      <c r="AE3654" s="15">
        <v>41811</v>
      </c>
      <c r="AF3654" s="14">
        <v>2.6052</v>
      </c>
      <c r="AH3654" s="15">
        <v>41811</v>
      </c>
      <c r="AI3654" s="14">
        <v>2.76</v>
      </c>
      <c r="AK3654" s="15">
        <v>41811</v>
      </c>
      <c r="AL3654" s="14">
        <v>1.6779999999999999</v>
      </c>
      <c r="AM3654" s="14">
        <f t="shared" si="416"/>
        <v>0.36189942839487088</v>
      </c>
      <c r="AN3654" s="15">
        <v>41811</v>
      </c>
      <c r="AO3654" s="14">
        <v>2.6170999999999998</v>
      </c>
      <c r="AP3654" s="14">
        <f t="shared" si="417"/>
        <v>-1.18999999999998E-2</v>
      </c>
      <c r="AQ3654" s="15">
        <v>41811</v>
      </c>
      <c r="AR3654" s="14">
        <v>3.2774999999999999</v>
      </c>
      <c r="AS3654" s="14">
        <f t="shared" si="418"/>
        <v>-0.51750000000000007</v>
      </c>
      <c r="AU3654" s="14">
        <f t="shared" si="422"/>
        <v>-0.33499999999999996</v>
      </c>
      <c r="AW3654" s="14">
        <f t="shared" si="419"/>
        <v>1.0470000000000002</v>
      </c>
      <c r="AY3654" s="14">
        <f t="shared" si="420"/>
        <v>1.2669999999999999</v>
      </c>
    </row>
    <row r="3655" spans="2:51" x14ac:dyDescent="0.2">
      <c r="B3655" s="15">
        <v>41812</v>
      </c>
      <c r="C3655" s="14">
        <v>1.343</v>
      </c>
      <c r="E3655" s="15">
        <v>41812</v>
      </c>
      <c r="F3655" s="14">
        <v>1.7930000000000001</v>
      </c>
      <c r="H3655" s="15">
        <v>41812</v>
      </c>
      <c r="I3655" s="14">
        <v>2.7250000000000001</v>
      </c>
      <c r="K3655" s="15">
        <v>41812</v>
      </c>
      <c r="L3655" s="14">
        <v>2.9449999999999998</v>
      </c>
      <c r="N3655" s="15">
        <v>41812</v>
      </c>
      <c r="O3655" s="14">
        <v>1.8069999999999999</v>
      </c>
      <c r="Q3655" s="15">
        <v>41812</v>
      </c>
      <c r="R3655" s="14">
        <v>1.585</v>
      </c>
      <c r="T3655" s="15">
        <v>41812</v>
      </c>
      <c r="U3655" s="14">
        <v>1.653</v>
      </c>
      <c r="W3655" s="15">
        <v>41812</v>
      </c>
      <c r="X3655" s="14">
        <v>3.5310000000000001</v>
      </c>
      <c r="Z3655" s="15">
        <v>41812</v>
      </c>
      <c r="AA3655" s="14">
        <v>1.5569999999999999</v>
      </c>
      <c r="AC3655" s="14">
        <f t="shared" si="421"/>
        <v>2.0398994283948708</v>
      </c>
      <c r="AE3655" s="15">
        <v>41812</v>
      </c>
      <c r="AF3655" s="14">
        <v>2.6052</v>
      </c>
      <c r="AH3655" s="15">
        <v>41812</v>
      </c>
      <c r="AI3655" s="14">
        <v>2.76</v>
      </c>
      <c r="AK3655" s="15">
        <v>41812</v>
      </c>
      <c r="AL3655" s="14">
        <v>1.6779999999999999</v>
      </c>
      <c r="AM3655" s="14">
        <f t="shared" si="416"/>
        <v>0.36189942839487088</v>
      </c>
      <c r="AN3655" s="15">
        <v>41812</v>
      </c>
      <c r="AO3655" s="14">
        <v>2.6170999999999998</v>
      </c>
      <c r="AP3655" s="14">
        <f t="shared" si="417"/>
        <v>-1.18999999999998E-2</v>
      </c>
      <c r="AQ3655" s="15">
        <v>41812</v>
      </c>
      <c r="AR3655" s="14">
        <v>3.2774999999999999</v>
      </c>
      <c r="AS3655" s="14">
        <f t="shared" si="418"/>
        <v>-0.51750000000000007</v>
      </c>
      <c r="AU3655" s="14">
        <f t="shared" si="422"/>
        <v>-0.33499999999999996</v>
      </c>
      <c r="AW3655" s="14">
        <f t="shared" si="419"/>
        <v>1.0470000000000002</v>
      </c>
      <c r="AY3655" s="14">
        <f t="shared" si="420"/>
        <v>1.2669999999999999</v>
      </c>
    </row>
    <row r="3656" spans="2:51" x14ac:dyDescent="0.2">
      <c r="B3656" s="15">
        <v>41813</v>
      </c>
      <c r="C3656" s="14">
        <v>1.3220000000000001</v>
      </c>
      <c r="E3656" s="15">
        <v>41813</v>
      </c>
      <c r="F3656" s="14">
        <v>1.78</v>
      </c>
      <c r="H3656" s="15">
        <v>41813</v>
      </c>
      <c r="I3656" s="14">
        <v>2.6890000000000001</v>
      </c>
      <c r="K3656" s="15">
        <v>41813</v>
      </c>
      <c r="L3656" s="14">
        <v>2.9009999999999998</v>
      </c>
      <c r="N3656" s="15">
        <v>41813</v>
      </c>
      <c r="O3656" s="14">
        <v>1.792</v>
      </c>
      <c r="Q3656" s="15">
        <v>41813</v>
      </c>
      <c r="R3656" s="14">
        <v>1.5669999999999999</v>
      </c>
      <c r="T3656" s="15">
        <v>41813</v>
      </c>
      <c r="U3656" s="14">
        <v>1.6360000000000001</v>
      </c>
      <c r="W3656" s="15">
        <v>41813</v>
      </c>
      <c r="X3656" s="14">
        <v>3.508</v>
      </c>
      <c r="Z3656" s="15">
        <v>41813</v>
      </c>
      <c r="AA3656" s="14">
        <v>1.5369999999999999</v>
      </c>
      <c r="AC3656" s="14">
        <f t="shared" si="421"/>
        <v>2.0147291827591527</v>
      </c>
      <c r="AE3656" s="15">
        <v>41813</v>
      </c>
      <c r="AF3656" s="14">
        <v>2.6261000000000001</v>
      </c>
      <c r="AH3656" s="15">
        <v>41813</v>
      </c>
      <c r="AI3656" s="14">
        <v>2.738</v>
      </c>
      <c r="AK3656" s="15">
        <v>41813</v>
      </c>
      <c r="AL3656" s="14">
        <v>1.6850000000000001</v>
      </c>
      <c r="AM3656" s="14">
        <f t="shared" si="416"/>
        <v>0.32972918275915264</v>
      </c>
      <c r="AN3656" s="15">
        <v>41813</v>
      </c>
      <c r="AO3656" s="14">
        <v>2.6147999999999998</v>
      </c>
      <c r="AP3656" s="14">
        <f t="shared" si="417"/>
        <v>1.130000000000031E-2</v>
      </c>
      <c r="AQ3656" s="15">
        <v>41813</v>
      </c>
      <c r="AR3656" s="14">
        <v>3.27</v>
      </c>
      <c r="AS3656" s="14">
        <f t="shared" si="418"/>
        <v>-0.53200000000000003</v>
      </c>
      <c r="AU3656" s="14">
        <f t="shared" si="422"/>
        <v>-0.36299999999999999</v>
      </c>
      <c r="AW3656" s="14">
        <f t="shared" si="419"/>
        <v>1.004</v>
      </c>
      <c r="AY3656" s="14">
        <f t="shared" si="420"/>
        <v>1.2159999999999997</v>
      </c>
    </row>
    <row r="3657" spans="2:51" x14ac:dyDescent="0.2">
      <c r="B3657" s="15">
        <v>41814</v>
      </c>
      <c r="C3657" s="14">
        <v>1.32</v>
      </c>
      <c r="E3657" s="15">
        <v>41814</v>
      </c>
      <c r="F3657" s="14">
        <v>1.76</v>
      </c>
      <c r="H3657" s="15">
        <v>41814</v>
      </c>
      <c r="I3657" s="14">
        <v>2.6560000000000001</v>
      </c>
      <c r="K3657" s="15">
        <v>41814</v>
      </c>
      <c r="L3657" s="14">
        <v>2.88</v>
      </c>
      <c r="N3657" s="15">
        <v>41814</v>
      </c>
      <c r="O3657" s="14">
        <v>1.77</v>
      </c>
      <c r="Q3657" s="15">
        <v>41814</v>
      </c>
      <c r="R3657" s="14">
        <v>1.5590000000000002</v>
      </c>
      <c r="T3657" s="15">
        <v>41814</v>
      </c>
      <c r="U3657" s="14">
        <v>1.625</v>
      </c>
      <c r="W3657" s="15">
        <v>41814</v>
      </c>
      <c r="X3657" s="14">
        <v>3.46</v>
      </c>
      <c r="Z3657" s="15">
        <v>41814</v>
      </c>
      <c r="AA3657" s="14">
        <v>1.5310000000000001</v>
      </c>
      <c r="AC3657" s="14">
        <f t="shared" si="421"/>
        <v>1.9982216900973271</v>
      </c>
      <c r="AE3657" s="15">
        <v>41814</v>
      </c>
      <c r="AF3657" s="14">
        <v>2.5781000000000001</v>
      </c>
      <c r="AH3657" s="15">
        <v>41814</v>
      </c>
      <c r="AI3657" s="14">
        <v>2.734</v>
      </c>
      <c r="AK3657" s="15">
        <v>41814</v>
      </c>
      <c r="AL3657" s="14">
        <v>1.675</v>
      </c>
      <c r="AM3657" s="14">
        <f t="shared" si="416"/>
        <v>0.32322169009732704</v>
      </c>
      <c r="AN3657" s="15">
        <v>41814</v>
      </c>
      <c r="AO3657" s="14">
        <v>2.6114999999999999</v>
      </c>
      <c r="AP3657" s="14">
        <f t="shared" si="417"/>
        <v>-3.3399999999999874E-2</v>
      </c>
      <c r="AQ3657" s="15">
        <v>41814</v>
      </c>
      <c r="AR3657" s="14">
        <v>3.27</v>
      </c>
      <c r="AS3657" s="14">
        <f t="shared" si="418"/>
        <v>-0.53600000000000003</v>
      </c>
      <c r="AU3657" s="14">
        <f t="shared" si="422"/>
        <v>-0.35499999999999998</v>
      </c>
      <c r="AW3657" s="14">
        <f t="shared" si="419"/>
        <v>0.98100000000000009</v>
      </c>
      <c r="AY3657" s="14">
        <f t="shared" si="420"/>
        <v>1.2049999999999998</v>
      </c>
    </row>
    <row r="3658" spans="2:51" x14ac:dyDescent="0.2">
      <c r="B3658" s="15">
        <v>41815</v>
      </c>
      <c r="C3658" s="14">
        <v>1.2610000000000001</v>
      </c>
      <c r="E3658" s="15">
        <v>41815</v>
      </c>
      <c r="F3658" s="14">
        <v>1.698</v>
      </c>
      <c r="H3658" s="15">
        <v>41815</v>
      </c>
      <c r="I3658" s="14">
        <v>2.641</v>
      </c>
      <c r="K3658" s="15">
        <v>41815</v>
      </c>
      <c r="L3658" s="14">
        <v>2.85</v>
      </c>
      <c r="N3658" s="15">
        <v>41815</v>
      </c>
      <c r="O3658" s="14">
        <v>1.716</v>
      </c>
      <c r="Q3658" s="15">
        <v>41815</v>
      </c>
      <c r="R3658" s="14">
        <v>1.4969999999999999</v>
      </c>
      <c r="T3658" s="15">
        <v>41815</v>
      </c>
      <c r="U3658" s="14">
        <v>1.5680000000000001</v>
      </c>
      <c r="W3658" s="15">
        <v>41815</v>
      </c>
      <c r="X3658" s="14">
        <v>3.4590000000000001</v>
      </c>
      <c r="Z3658" s="15">
        <v>41815</v>
      </c>
      <c r="AA3658" s="14">
        <v>1.472</v>
      </c>
      <c r="AC3658" s="14">
        <f t="shared" si="421"/>
        <v>1.9517140429476283</v>
      </c>
      <c r="AE3658" s="15">
        <v>41815</v>
      </c>
      <c r="AF3658" s="14">
        <v>2.5592000000000001</v>
      </c>
      <c r="AH3658" s="15">
        <v>41815</v>
      </c>
      <c r="AI3658" s="14">
        <v>2.6459999999999999</v>
      </c>
      <c r="AK3658" s="15">
        <v>41815</v>
      </c>
      <c r="AL3658" s="14">
        <v>1.6675</v>
      </c>
      <c r="AM3658" s="14">
        <f t="shared" si="416"/>
        <v>0.28421404294762831</v>
      </c>
      <c r="AN3658" s="15">
        <v>41815</v>
      </c>
      <c r="AO3658" s="14">
        <v>2.6303999999999998</v>
      </c>
      <c r="AP3658" s="14">
        <f t="shared" si="417"/>
        <v>-7.1199999999999708E-2</v>
      </c>
      <c r="AQ3658" s="15">
        <v>41815</v>
      </c>
      <c r="AR3658" s="14">
        <v>3.2625000000000002</v>
      </c>
      <c r="AS3658" s="14">
        <f t="shared" si="418"/>
        <v>-0.61650000000000027</v>
      </c>
      <c r="AU3658" s="14">
        <f t="shared" si="422"/>
        <v>-0.40649999999999986</v>
      </c>
      <c r="AW3658" s="14">
        <f t="shared" si="419"/>
        <v>0.97350000000000003</v>
      </c>
      <c r="AY3658" s="14">
        <f t="shared" si="420"/>
        <v>1.1825000000000001</v>
      </c>
    </row>
    <row r="3659" spans="2:51" x14ac:dyDescent="0.2">
      <c r="B3659" s="15">
        <v>41816</v>
      </c>
      <c r="C3659" s="14">
        <v>1.2450000000000001</v>
      </c>
      <c r="E3659" s="15">
        <v>41816</v>
      </c>
      <c r="F3659" s="14">
        <v>1.6840000000000002</v>
      </c>
      <c r="H3659" s="15">
        <v>41816</v>
      </c>
      <c r="I3659" s="14">
        <v>2.6419999999999999</v>
      </c>
      <c r="K3659" s="15">
        <v>41816</v>
      </c>
      <c r="L3659" s="14">
        <v>2.8449999999999998</v>
      </c>
      <c r="N3659" s="15">
        <v>41816</v>
      </c>
      <c r="O3659" s="14">
        <v>1.694</v>
      </c>
      <c r="Q3659" s="15">
        <v>41816</v>
      </c>
      <c r="R3659" s="14">
        <v>1.484</v>
      </c>
      <c r="T3659" s="15">
        <v>41816</v>
      </c>
      <c r="U3659" s="14">
        <v>1.554</v>
      </c>
      <c r="W3659" s="15">
        <v>41816</v>
      </c>
      <c r="X3659" s="14">
        <v>3.4910000000000001</v>
      </c>
      <c r="Z3659" s="15">
        <v>41816</v>
      </c>
      <c r="AA3659" s="14">
        <v>1.4510000000000001</v>
      </c>
      <c r="AC3659" s="14">
        <f t="shared" si="421"/>
        <v>1.9417761470724546</v>
      </c>
      <c r="AE3659" s="15">
        <v>41816</v>
      </c>
      <c r="AF3659" s="14">
        <v>2.5286</v>
      </c>
      <c r="AH3659" s="15">
        <v>41816</v>
      </c>
      <c r="AI3659" s="14">
        <v>2.6360000000000001</v>
      </c>
      <c r="AK3659" s="15">
        <v>41816</v>
      </c>
      <c r="AL3659" s="14">
        <v>1.6600000000000001</v>
      </c>
      <c r="AM3659" s="14">
        <f t="shared" si="416"/>
        <v>0.28177614707245446</v>
      </c>
      <c r="AN3659" s="15">
        <v>41816</v>
      </c>
      <c r="AO3659" s="14">
        <v>2.6101000000000001</v>
      </c>
      <c r="AP3659" s="14">
        <f t="shared" si="417"/>
        <v>-8.1500000000000128E-2</v>
      </c>
      <c r="AQ3659" s="15">
        <v>41816</v>
      </c>
      <c r="AR3659" s="14">
        <v>3.2650000000000001</v>
      </c>
      <c r="AS3659" s="14">
        <f t="shared" si="418"/>
        <v>-0.629</v>
      </c>
      <c r="AU3659" s="14">
        <f t="shared" si="422"/>
        <v>-0.41500000000000004</v>
      </c>
      <c r="AW3659" s="14">
        <f t="shared" si="419"/>
        <v>0.98199999999999976</v>
      </c>
      <c r="AY3659" s="14">
        <f t="shared" si="420"/>
        <v>1.1849999999999996</v>
      </c>
    </row>
    <row r="3660" spans="2:51" x14ac:dyDescent="0.2">
      <c r="B3660" s="15">
        <v>41817</v>
      </c>
      <c r="C3660" s="14">
        <v>1.262</v>
      </c>
      <c r="E3660" s="15">
        <v>41817</v>
      </c>
      <c r="F3660" s="14">
        <v>1.706</v>
      </c>
      <c r="H3660" s="15">
        <v>41817</v>
      </c>
      <c r="I3660" s="14">
        <v>2.641</v>
      </c>
      <c r="K3660" s="15">
        <v>41817</v>
      </c>
      <c r="L3660" s="14">
        <v>2.8330000000000002</v>
      </c>
      <c r="N3660" s="15">
        <v>41817</v>
      </c>
      <c r="O3660" s="14">
        <v>1.714</v>
      </c>
      <c r="Q3660" s="15">
        <v>41817</v>
      </c>
      <c r="R3660" s="14">
        <v>1.494</v>
      </c>
      <c r="T3660" s="15">
        <v>41817</v>
      </c>
      <c r="U3660" s="14">
        <v>1.569</v>
      </c>
      <c r="W3660" s="15">
        <v>41817</v>
      </c>
      <c r="X3660" s="14">
        <v>3.5659999999999998</v>
      </c>
      <c r="Z3660" s="15">
        <v>41817</v>
      </c>
      <c r="AA3660" s="14">
        <v>1.46</v>
      </c>
      <c r="AC3660" s="14">
        <f t="shared" si="421"/>
        <v>1.9529233740151399</v>
      </c>
      <c r="AE3660" s="15">
        <v>41817</v>
      </c>
      <c r="AF3660" s="14">
        <v>2.5339999999999998</v>
      </c>
      <c r="AH3660" s="15">
        <v>41817</v>
      </c>
      <c r="AI3660" s="14">
        <v>2.64</v>
      </c>
      <c r="AK3660" s="15">
        <v>41817</v>
      </c>
      <c r="AL3660" s="14">
        <v>1.6779999999999999</v>
      </c>
      <c r="AM3660" s="14">
        <f t="shared" si="416"/>
        <v>0.27492337401514</v>
      </c>
      <c r="AN3660" s="15">
        <v>41817</v>
      </c>
      <c r="AO3660" s="14">
        <v>2.6078999999999999</v>
      </c>
      <c r="AP3660" s="14">
        <f t="shared" si="417"/>
        <v>-7.3900000000000077E-2</v>
      </c>
      <c r="AQ3660" s="15">
        <v>41817</v>
      </c>
      <c r="AR3660" s="14">
        <v>3.2650000000000001</v>
      </c>
      <c r="AS3660" s="14">
        <f t="shared" si="418"/>
        <v>-0.625</v>
      </c>
      <c r="AU3660" s="14">
        <f t="shared" si="422"/>
        <v>-0.41599999999999993</v>
      </c>
      <c r="AW3660" s="14">
        <f t="shared" si="419"/>
        <v>0.96300000000000008</v>
      </c>
      <c r="AY3660" s="14">
        <f t="shared" si="420"/>
        <v>1.1550000000000002</v>
      </c>
    </row>
    <row r="3661" spans="2:51" x14ac:dyDescent="0.2">
      <c r="B3661" s="15">
        <v>41818</v>
      </c>
      <c r="C3661" s="14">
        <v>1.262</v>
      </c>
      <c r="E3661" s="15">
        <v>41818</v>
      </c>
      <c r="F3661" s="14">
        <v>1.706</v>
      </c>
      <c r="H3661" s="15">
        <v>41818</v>
      </c>
      <c r="I3661" s="14">
        <v>2.641</v>
      </c>
      <c r="K3661" s="15">
        <v>41818</v>
      </c>
      <c r="L3661" s="14">
        <v>2.8330000000000002</v>
      </c>
      <c r="N3661" s="15">
        <v>41818</v>
      </c>
      <c r="O3661" s="14">
        <v>1.714</v>
      </c>
      <c r="Q3661" s="15">
        <v>41818</v>
      </c>
      <c r="R3661" s="14">
        <v>1.494</v>
      </c>
      <c r="T3661" s="15">
        <v>41818</v>
      </c>
      <c r="U3661" s="14">
        <v>1.569</v>
      </c>
      <c r="W3661" s="15">
        <v>41818</v>
      </c>
      <c r="X3661" s="14">
        <v>3.5659999999999998</v>
      </c>
      <c r="Z3661" s="15">
        <v>41818</v>
      </c>
      <c r="AA3661" s="14">
        <v>1.46</v>
      </c>
      <c r="AC3661" s="14">
        <f t="shared" si="421"/>
        <v>1.9529233740151399</v>
      </c>
      <c r="AE3661" s="15">
        <v>41818</v>
      </c>
      <c r="AF3661" s="14">
        <v>2.5339999999999998</v>
      </c>
      <c r="AH3661" s="15">
        <v>41818</v>
      </c>
      <c r="AI3661" s="14">
        <v>2.64</v>
      </c>
      <c r="AK3661" s="15">
        <v>41818</v>
      </c>
      <c r="AL3661" s="14">
        <v>1.6779999999999999</v>
      </c>
      <c r="AM3661" s="14">
        <f t="shared" si="416"/>
        <v>0.27492337401514</v>
      </c>
      <c r="AN3661" s="15">
        <v>41818</v>
      </c>
      <c r="AO3661" s="14">
        <v>2.6078999999999999</v>
      </c>
      <c r="AP3661" s="14">
        <f t="shared" si="417"/>
        <v>-7.3900000000000077E-2</v>
      </c>
      <c r="AQ3661" s="15">
        <v>41818</v>
      </c>
      <c r="AR3661" s="14">
        <v>3.2650000000000001</v>
      </c>
      <c r="AS3661" s="14">
        <f t="shared" si="418"/>
        <v>-0.625</v>
      </c>
      <c r="AU3661" s="14">
        <f t="shared" si="422"/>
        <v>-0.41599999999999993</v>
      </c>
      <c r="AW3661" s="14">
        <f t="shared" si="419"/>
        <v>0.96300000000000008</v>
      </c>
      <c r="AY3661" s="14">
        <f t="shared" si="420"/>
        <v>1.1550000000000002</v>
      </c>
    </row>
    <row r="3662" spans="2:51" x14ac:dyDescent="0.2">
      <c r="B3662" s="15">
        <v>41819</v>
      </c>
      <c r="C3662" s="14">
        <v>1.262</v>
      </c>
      <c r="E3662" s="15">
        <v>41819</v>
      </c>
      <c r="F3662" s="14">
        <v>1.706</v>
      </c>
      <c r="H3662" s="15">
        <v>41819</v>
      </c>
      <c r="I3662" s="14">
        <v>2.641</v>
      </c>
      <c r="K3662" s="15">
        <v>41819</v>
      </c>
      <c r="L3662" s="14">
        <v>2.8330000000000002</v>
      </c>
      <c r="N3662" s="15">
        <v>41819</v>
      </c>
      <c r="O3662" s="14">
        <v>1.714</v>
      </c>
      <c r="Q3662" s="15">
        <v>41819</v>
      </c>
      <c r="R3662" s="14">
        <v>1.494</v>
      </c>
      <c r="T3662" s="15">
        <v>41819</v>
      </c>
      <c r="U3662" s="14">
        <v>1.569</v>
      </c>
      <c r="W3662" s="15">
        <v>41819</v>
      </c>
      <c r="X3662" s="14">
        <v>3.5659999999999998</v>
      </c>
      <c r="Z3662" s="15">
        <v>41819</v>
      </c>
      <c r="AA3662" s="14">
        <v>1.46</v>
      </c>
      <c r="AC3662" s="14">
        <f t="shared" si="421"/>
        <v>1.9529233740151399</v>
      </c>
      <c r="AE3662" s="15">
        <v>41819</v>
      </c>
      <c r="AF3662" s="14">
        <v>2.5339999999999998</v>
      </c>
      <c r="AH3662" s="15">
        <v>41819</v>
      </c>
      <c r="AI3662" s="14">
        <v>2.64</v>
      </c>
      <c r="AK3662" s="15">
        <v>41819</v>
      </c>
      <c r="AL3662" s="14">
        <v>1.6779999999999999</v>
      </c>
      <c r="AM3662" s="14">
        <f t="shared" si="416"/>
        <v>0.27492337401514</v>
      </c>
      <c r="AN3662" s="15">
        <v>41819</v>
      </c>
      <c r="AO3662" s="14">
        <v>2.6078999999999999</v>
      </c>
      <c r="AP3662" s="14">
        <f t="shared" si="417"/>
        <v>-7.3900000000000077E-2</v>
      </c>
      <c r="AQ3662" s="15">
        <v>41819</v>
      </c>
      <c r="AR3662" s="14">
        <v>3.2650000000000001</v>
      </c>
      <c r="AS3662" s="14">
        <f t="shared" si="418"/>
        <v>-0.625</v>
      </c>
      <c r="AU3662" s="14">
        <f t="shared" si="422"/>
        <v>-0.41599999999999993</v>
      </c>
      <c r="AW3662" s="14">
        <f t="shared" si="419"/>
        <v>0.96300000000000008</v>
      </c>
      <c r="AY3662" s="14">
        <f t="shared" si="420"/>
        <v>1.1550000000000002</v>
      </c>
    </row>
    <row r="3663" spans="2:51" x14ac:dyDescent="0.2">
      <c r="B3663" s="15">
        <v>41820</v>
      </c>
      <c r="C3663" s="14">
        <v>1.2450000000000001</v>
      </c>
      <c r="E3663" s="15">
        <v>41820</v>
      </c>
      <c r="F3663" s="14">
        <v>1.7</v>
      </c>
      <c r="H3663" s="15">
        <v>41820</v>
      </c>
      <c r="I3663" s="14">
        <v>2.661</v>
      </c>
      <c r="K3663" s="15">
        <v>41820</v>
      </c>
      <c r="L3663" s="14">
        <v>2.8460000000000001</v>
      </c>
      <c r="N3663" s="15">
        <v>41820</v>
      </c>
      <c r="O3663" s="14">
        <v>1.696</v>
      </c>
      <c r="Q3663" s="15">
        <v>41820</v>
      </c>
      <c r="R3663" s="14">
        <v>1.4790000000000001</v>
      </c>
      <c r="T3663" s="15">
        <v>41820</v>
      </c>
      <c r="U3663" s="14">
        <v>1.554</v>
      </c>
      <c r="W3663" s="15">
        <v>41820</v>
      </c>
      <c r="X3663" s="14">
        <v>3.6470000000000002</v>
      </c>
      <c r="Z3663" s="15">
        <v>41820</v>
      </c>
      <c r="AA3663" s="14">
        <v>1.4379999999999999</v>
      </c>
      <c r="AC3663" s="14">
        <f t="shared" si="421"/>
        <v>1.9517733662907462</v>
      </c>
      <c r="AE3663" s="15">
        <v>41820</v>
      </c>
      <c r="AF3663" s="14">
        <v>2.5304000000000002</v>
      </c>
      <c r="AH3663" s="15">
        <v>41820</v>
      </c>
      <c r="AI3663" s="14">
        <v>2.67</v>
      </c>
      <c r="AK3663" s="15">
        <v>41820</v>
      </c>
      <c r="AL3663" s="14">
        <v>1.7029999999999998</v>
      </c>
      <c r="AM3663" s="14">
        <f t="shared" si="416"/>
        <v>0.24877336629074631</v>
      </c>
      <c r="AN3663" s="15">
        <v>41820</v>
      </c>
      <c r="AO3663" s="14">
        <v>2.5979999999999999</v>
      </c>
      <c r="AP3663" s="14">
        <f t="shared" si="417"/>
        <v>-6.759999999999966E-2</v>
      </c>
      <c r="AQ3663" s="15">
        <v>41820</v>
      </c>
      <c r="AR3663" s="14">
        <v>3.2800000000000002</v>
      </c>
      <c r="AS3663" s="14">
        <f t="shared" si="418"/>
        <v>-0.61000000000000032</v>
      </c>
      <c r="AU3663" s="14">
        <f t="shared" si="422"/>
        <v>-0.45799999999999974</v>
      </c>
      <c r="AW3663" s="14">
        <f t="shared" si="419"/>
        <v>0.95800000000000018</v>
      </c>
      <c r="AY3663" s="14">
        <f t="shared" si="420"/>
        <v>1.1430000000000002</v>
      </c>
    </row>
    <row r="3664" spans="2:51" x14ac:dyDescent="0.2">
      <c r="B3664" s="15">
        <v>41821</v>
      </c>
      <c r="C3664" s="14">
        <v>1.2469999999999999</v>
      </c>
      <c r="E3664" s="15">
        <v>41821</v>
      </c>
      <c r="F3664" s="14">
        <v>1.7050000000000001</v>
      </c>
      <c r="H3664" s="15">
        <v>41821</v>
      </c>
      <c r="I3664" s="14">
        <v>2.6379999999999999</v>
      </c>
      <c r="K3664" s="15">
        <v>41821</v>
      </c>
      <c r="L3664" s="14">
        <v>2.83</v>
      </c>
      <c r="N3664" s="15">
        <v>41821</v>
      </c>
      <c r="O3664" s="14">
        <v>1.696</v>
      </c>
      <c r="Q3664" s="15">
        <v>41821</v>
      </c>
      <c r="R3664" s="14">
        <v>1.4790000000000001</v>
      </c>
      <c r="T3664" s="15">
        <v>41821</v>
      </c>
      <c r="U3664" s="14">
        <v>1.5580000000000001</v>
      </c>
      <c r="W3664" s="15">
        <v>41821</v>
      </c>
      <c r="X3664" s="14">
        <v>3.5939999999999999</v>
      </c>
      <c r="Z3664" s="15">
        <v>41821</v>
      </c>
      <c r="AA3664" s="14">
        <v>1.44</v>
      </c>
      <c r="AC3664" s="14">
        <f t="shared" si="421"/>
        <v>1.9459749729646219</v>
      </c>
      <c r="AE3664" s="15">
        <v>41821</v>
      </c>
      <c r="AF3664" s="14">
        <v>2.5647000000000002</v>
      </c>
      <c r="AH3664" s="15">
        <v>41821</v>
      </c>
      <c r="AI3664" s="14">
        <v>2.7050000000000001</v>
      </c>
      <c r="AK3664" s="15">
        <v>41821</v>
      </c>
      <c r="AL3664" s="14">
        <v>1.675</v>
      </c>
      <c r="AM3664" s="14">
        <f t="shared" si="416"/>
        <v>0.27097497296462181</v>
      </c>
      <c r="AN3664" s="15">
        <v>41821</v>
      </c>
      <c r="AO3664" s="14">
        <v>2.589</v>
      </c>
      <c r="AP3664" s="14">
        <f t="shared" si="417"/>
        <v>-2.4299999999999766E-2</v>
      </c>
      <c r="AQ3664" s="15">
        <v>41821</v>
      </c>
      <c r="AR3664" s="14">
        <v>3.3125</v>
      </c>
      <c r="AS3664" s="14">
        <f t="shared" si="418"/>
        <v>-0.60749999999999993</v>
      </c>
      <c r="AU3664" s="14">
        <f t="shared" si="422"/>
        <v>-0.42800000000000016</v>
      </c>
      <c r="AW3664" s="14">
        <f t="shared" si="419"/>
        <v>0.96299999999999986</v>
      </c>
      <c r="AY3664" s="14">
        <f t="shared" si="420"/>
        <v>1.155</v>
      </c>
    </row>
    <row r="3665" spans="2:51" x14ac:dyDescent="0.2">
      <c r="B3665" s="15">
        <v>41822</v>
      </c>
      <c r="C3665" s="14">
        <v>1.2869999999999999</v>
      </c>
      <c r="E3665" s="15">
        <v>41822</v>
      </c>
      <c r="F3665" s="14">
        <v>1.75</v>
      </c>
      <c r="H3665" s="15">
        <v>41822</v>
      </c>
      <c r="I3665" s="14">
        <v>2.7290000000000001</v>
      </c>
      <c r="K3665" s="15">
        <v>41822</v>
      </c>
      <c r="L3665" s="14">
        <v>2.9089999999999998</v>
      </c>
      <c r="N3665" s="15">
        <v>41822</v>
      </c>
      <c r="O3665" s="14">
        <v>1.7349999999999999</v>
      </c>
      <c r="Q3665" s="15">
        <v>41822</v>
      </c>
      <c r="R3665" s="14">
        <v>1.5190000000000001</v>
      </c>
      <c r="T3665" s="15">
        <v>41822</v>
      </c>
      <c r="U3665" s="14">
        <v>1.5960000000000001</v>
      </c>
      <c r="W3665" s="15">
        <v>41822</v>
      </c>
      <c r="X3665" s="14">
        <v>3.6269999999999998</v>
      </c>
      <c r="Z3665" s="15">
        <v>41822</v>
      </c>
      <c r="AA3665" s="14">
        <v>1.47</v>
      </c>
      <c r="AC3665" s="14">
        <f t="shared" si="421"/>
        <v>2.0009712652556773</v>
      </c>
      <c r="AE3665" s="15">
        <v>41822</v>
      </c>
      <c r="AF3665" s="14">
        <v>2.6263999999999998</v>
      </c>
      <c r="AH3665" s="15">
        <v>41822</v>
      </c>
      <c r="AI3665" s="14">
        <v>2.7509999999999999</v>
      </c>
      <c r="AK3665" s="15">
        <v>41822</v>
      </c>
      <c r="AL3665" s="14">
        <v>1.6830000000000001</v>
      </c>
      <c r="AM3665" s="14">
        <f t="shared" si="416"/>
        <v>0.3179712652556772</v>
      </c>
      <c r="AN3665" s="15">
        <v>41822</v>
      </c>
      <c r="AO3665" s="14">
        <v>2.5901000000000001</v>
      </c>
      <c r="AP3665" s="14">
        <f t="shared" si="417"/>
        <v>3.6299999999999777E-2</v>
      </c>
      <c r="AQ3665" s="15">
        <v>41822</v>
      </c>
      <c r="AR3665" s="14">
        <v>3.31</v>
      </c>
      <c r="AS3665" s="14">
        <f t="shared" si="418"/>
        <v>-0.55900000000000016</v>
      </c>
      <c r="AU3665" s="14">
        <f t="shared" si="422"/>
        <v>-0.39600000000000013</v>
      </c>
      <c r="AW3665" s="14">
        <f t="shared" si="419"/>
        <v>1.046</v>
      </c>
      <c r="AY3665" s="14">
        <f t="shared" si="420"/>
        <v>1.2259999999999998</v>
      </c>
    </row>
    <row r="3666" spans="2:51" x14ac:dyDescent="0.2">
      <c r="B3666" s="15">
        <v>41823</v>
      </c>
      <c r="C3666" s="14">
        <v>1.2889999999999999</v>
      </c>
      <c r="E3666" s="15">
        <v>41823</v>
      </c>
      <c r="F3666" s="14">
        <v>1.7210000000000001</v>
      </c>
      <c r="H3666" s="15">
        <v>41823</v>
      </c>
      <c r="I3666" s="14">
        <v>2.677</v>
      </c>
      <c r="K3666" s="15">
        <v>41823</v>
      </c>
      <c r="L3666" s="14">
        <v>2.8439999999999999</v>
      </c>
      <c r="N3666" s="15">
        <v>41823</v>
      </c>
      <c r="O3666" s="14">
        <v>1.71</v>
      </c>
      <c r="Q3666" s="15">
        <v>41823</v>
      </c>
      <c r="R3666" s="14">
        <v>1.51</v>
      </c>
      <c r="T3666" s="15">
        <v>41823</v>
      </c>
      <c r="U3666" s="14">
        <v>1.5819999999999999</v>
      </c>
      <c r="W3666" s="15">
        <v>41823</v>
      </c>
      <c r="X3666" s="14">
        <v>3.5869999999999997</v>
      </c>
      <c r="Z3666" s="15">
        <v>41823</v>
      </c>
      <c r="AA3666" s="14">
        <v>1.4570000000000001</v>
      </c>
      <c r="AC3666" s="14">
        <f t="shared" si="421"/>
        <v>1.9724555847365979</v>
      </c>
      <c r="AE3666" s="15">
        <v>41823</v>
      </c>
      <c r="AF3666" s="14">
        <v>2.6383000000000001</v>
      </c>
      <c r="AH3666" s="15">
        <v>41823</v>
      </c>
      <c r="AI3666" s="14">
        <v>2.75</v>
      </c>
      <c r="AK3666" s="15">
        <v>41823</v>
      </c>
      <c r="AL3666" s="14">
        <v>1.69</v>
      </c>
      <c r="AM3666" s="14">
        <f t="shared" si="416"/>
        <v>0.28245558473659793</v>
      </c>
      <c r="AN3666" s="15">
        <v>41823</v>
      </c>
      <c r="AO3666" s="14">
        <v>2.6139999999999999</v>
      </c>
      <c r="AP3666" s="14">
        <f t="shared" si="417"/>
        <v>2.430000000000021E-2</v>
      </c>
      <c r="AQ3666" s="15">
        <v>41823</v>
      </c>
      <c r="AR3666" s="14">
        <v>3.3025000000000002</v>
      </c>
      <c r="AS3666" s="14">
        <f t="shared" si="418"/>
        <v>-0.55250000000000021</v>
      </c>
      <c r="AU3666" s="14">
        <f t="shared" si="422"/>
        <v>-0.40100000000000002</v>
      </c>
      <c r="AW3666" s="14">
        <f t="shared" si="419"/>
        <v>0.9870000000000001</v>
      </c>
      <c r="AY3666" s="14">
        <f t="shared" si="420"/>
        <v>1.1539999999999999</v>
      </c>
    </row>
    <row r="3667" spans="2:51" x14ac:dyDescent="0.2">
      <c r="B3667" s="15">
        <v>41824</v>
      </c>
      <c r="C3667" s="14">
        <v>1.2650000000000001</v>
      </c>
      <c r="E3667" s="15">
        <v>41824</v>
      </c>
      <c r="F3667" s="14">
        <v>1.696</v>
      </c>
      <c r="H3667" s="15">
        <v>41824</v>
      </c>
      <c r="I3667" s="14">
        <v>2.681</v>
      </c>
      <c r="K3667" s="15">
        <v>41824</v>
      </c>
      <c r="L3667" s="14">
        <v>2.8340000000000001</v>
      </c>
      <c r="N3667" s="15">
        <v>41824</v>
      </c>
      <c r="O3667" s="14">
        <v>1.6850000000000001</v>
      </c>
      <c r="Q3667" s="15">
        <v>41824</v>
      </c>
      <c r="R3667" s="14">
        <v>1.4849999999999999</v>
      </c>
      <c r="T3667" s="15">
        <v>41824</v>
      </c>
      <c r="U3667" s="14">
        <v>1.5569999999999999</v>
      </c>
      <c r="W3667" s="15">
        <v>41824</v>
      </c>
      <c r="X3667" s="14">
        <v>3.5840000000000001</v>
      </c>
      <c r="Z3667" s="15">
        <v>41824</v>
      </c>
      <c r="AA3667" s="14">
        <v>1.4350000000000001</v>
      </c>
      <c r="AC3667" s="14">
        <f t="shared" si="421"/>
        <v>1.9551958906225861</v>
      </c>
      <c r="AE3667" s="15">
        <v>41824</v>
      </c>
      <c r="AF3667" s="14">
        <v>2.6383000000000001</v>
      </c>
      <c r="AH3667" s="15">
        <v>41824</v>
      </c>
      <c r="AI3667" s="14">
        <v>2.7570000000000001</v>
      </c>
      <c r="AK3667" s="15">
        <v>41824</v>
      </c>
      <c r="AL3667" s="14">
        <v>1.6850000000000001</v>
      </c>
      <c r="AM3667" s="14">
        <f t="shared" si="416"/>
        <v>0.27019589062258609</v>
      </c>
      <c r="AN3667" s="15">
        <v>41824</v>
      </c>
      <c r="AO3667" s="14">
        <v>2.61</v>
      </c>
      <c r="AP3667" s="14">
        <f t="shared" si="417"/>
        <v>2.8300000000000214E-2</v>
      </c>
      <c r="AQ3667" s="15">
        <v>41824</v>
      </c>
      <c r="AR3667" s="14">
        <v>3.3</v>
      </c>
      <c r="AS3667" s="14">
        <f t="shared" si="418"/>
        <v>-0.54299999999999971</v>
      </c>
      <c r="AU3667" s="14">
        <f t="shared" si="422"/>
        <v>-0.41999999999999993</v>
      </c>
      <c r="AW3667" s="14">
        <f t="shared" si="419"/>
        <v>0.996</v>
      </c>
      <c r="AY3667" s="14">
        <f t="shared" si="420"/>
        <v>1.149</v>
      </c>
    </row>
    <row r="3668" spans="2:51" x14ac:dyDescent="0.2">
      <c r="B3668" s="15">
        <v>41825</v>
      </c>
      <c r="C3668" s="14">
        <v>1.2650000000000001</v>
      </c>
      <c r="E3668" s="15">
        <v>41825</v>
      </c>
      <c r="F3668" s="14">
        <v>1.696</v>
      </c>
      <c r="H3668" s="15">
        <v>41825</v>
      </c>
      <c r="I3668" s="14">
        <v>2.681</v>
      </c>
      <c r="K3668" s="15">
        <v>41825</v>
      </c>
      <c r="L3668" s="14">
        <v>2.8340000000000001</v>
      </c>
      <c r="N3668" s="15">
        <v>41825</v>
      </c>
      <c r="O3668" s="14">
        <v>1.6850000000000001</v>
      </c>
      <c r="Q3668" s="15">
        <v>41825</v>
      </c>
      <c r="R3668" s="14">
        <v>1.4849999999999999</v>
      </c>
      <c r="T3668" s="15">
        <v>41825</v>
      </c>
      <c r="U3668" s="14">
        <v>1.5569999999999999</v>
      </c>
      <c r="W3668" s="15">
        <v>41825</v>
      </c>
      <c r="X3668" s="14">
        <v>3.5840000000000001</v>
      </c>
      <c r="Z3668" s="15">
        <v>41825</v>
      </c>
      <c r="AA3668" s="14">
        <v>1.4350000000000001</v>
      </c>
      <c r="AC3668" s="14">
        <f t="shared" si="421"/>
        <v>1.9551958906225861</v>
      </c>
      <c r="AE3668" s="15">
        <v>41825</v>
      </c>
      <c r="AF3668" s="14">
        <v>2.6383000000000001</v>
      </c>
      <c r="AH3668" s="15">
        <v>41825</v>
      </c>
      <c r="AI3668" s="14">
        <v>2.7570000000000001</v>
      </c>
      <c r="AK3668" s="15">
        <v>41825</v>
      </c>
      <c r="AL3668" s="14">
        <v>1.6850000000000001</v>
      </c>
      <c r="AM3668" s="14">
        <f t="shared" si="416"/>
        <v>0.27019589062258609</v>
      </c>
      <c r="AN3668" s="15">
        <v>41825</v>
      </c>
      <c r="AO3668" s="14">
        <v>2.61</v>
      </c>
      <c r="AP3668" s="14">
        <f t="shared" si="417"/>
        <v>2.8300000000000214E-2</v>
      </c>
      <c r="AQ3668" s="15">
        <v>41825</v>
      </c>
      <c r="AR3668" s="14">
        <v>3.3</v>
      </c>
      <c r="AS3668" s="14">
        <f t="shared" si="418"/>
        <v>-0.54299999999999971</v>
      </c>
      <c r="AU3668" s="14">
        <f t="shared" si="422"/>
        <v>-0.41999999999999993</v>
      </c>
      <c r="AW3668" s="14">
        <f t="shared" si="419"/>
        <v>0.996</v>
      </c>
      <c r="AY3668" s="14">
        <f t="shared" si="420"/>
        <v>1.149</v>
      </c>
    </row>
    <row r="3669" spans="2:51" x14ac:dyDescent="0.2">
      <c r="B3669" s="15">
        <v>41826</v>
      </c>
      <c r="C3669" s="14">
        <v>1.2650000000000001</v>
      </c>
      <c r="E3669" s="15">
        <v>41826</v>
      </c>
      <c r="F3669" s="14">
        <v>1.696</v>
      </c>
      <c r="H3669" s="15">
        <v>41826</v>
      </c>
      <c r="I3669" s="14">
        <v>2.681</v>
      </c>
      <c r="K3669" s="15">
        <v>41826</v>
      </c>
      <c r="L3669" s="14">
        <v>2.8340000000000001</v>
      </c>
      <c r="N3669" s="15">
        <v>41826</v>
      </c>
      <c r="O3669" s="14">
        <v>1.6850000000000001</v>
      </c>
      <c r="Q3669" s="15">
        <v>41826</v>
      </c>
      <c r="R3669" s="14">
        <v>1.4849999999999999</v>
      </c>
      <c r="T3669" s="15">
        <v>41826</v>
      </c>
      <c r="U3669" s="14">
        <v>1.5569999999999999</v>
      </c>
      <c r="W3669" s="15">
        <v>41826</v>
      </c>
      <c r="X3669" s="14">
        <v>3.5840000000000001</v>
      </c>
      <c r="Z3669" s="15">
        <v>41826</v>
      </c>
      <c r="AA3669" s="14">
        <v>1.4350000000000001</v>
      </c>
      <c r="AC3669" s="14">
        <f t="shared" si="421"/>
        <v>1.9551958906225861</v>
      </c>
      <c r="AE3669" s="15">
        <v>41826</v>
      </c>
      <c r="AF3669" s="14">
        <v>2.6383000000000001</v>
      </c>
      <c r="AH3669" s="15">
        <v>41826</v>
      </c>
      <c r="AI3669" s="14">
        <v>2.7570000000000001</v>
      </c>
      <c r="AK3669" s="15">
        <v>41826</v>
      </c>
      <c r="AL3669" s="14">
        <v>1.6850000000000001</v>
      </c>
      <c r="AM3669" s="14">
        <f t="shared" si="416"/>
        <v>0.27019589062258609</v>
      </c>
      <c r="AN3669" s="15">
        <v>41826</v>
      </c>
      <c r="AO3669" s="14">
        <v>2.61</v>
      </c>
      <c r="AP3669" s="14">
        <f t="shared" si="417"/>
        <v>2.8300000000000214E-2</v>
      </c>
      <c r="AQ3669" s="15">
        <v>41826</v>
      </c>
      <c r="AR3669" s="14">
        <v>3.3</v>
      </c>
      <c r="AS3669" s="14">
        <f t="shared" si="418"/>
        <v>-0.54299999999999971</v>
      </c>
      <c r="AU3669" s="14">
        <f t="shared" si="422"/>
        <v>-0.41999999999999993</v>
      </c>
      <c r="AW3669" s="14">
        <f t="shared" si="419"/>
        <v>0.996</v>
      </c>
      <c r="AY3669" s="14">
        <f t="shared" si="420"/>
        <v>1.149</v>
      </c>
    </row>
    <row r="3670" spans="2:51" x14ac:dyDescent="0.2">
      <c r="B3670" s="15">
        <v>41827</v>
      </c>
      <c r="C3670" s="14">
        <v>1.256</v>
      </c>
      <c r="E3670" s="15">
        <v>41827</v>
      </c>
      <c r="F3670" s="14">
        <v>1.694</v>
      </c>
      <c r="H3670" s="15">
        <v>41827</v>
      </c>
      <c r="I3670" s="14">
        <v>2.6760000000000002</v>
      </c>
      <c r="K3670" s="15">
        <v>41827</v>
      </c>
      <c r="L3670" s="14">
        <v>2.8120000000000003</v>
      </c>
      <c r="N3670" s="15">
        <v>41827</v>
      </c>
      <c r="O3670" s="14">
        <v>1.679</v>
      </c>
      <c r="Q3670" s="15">
        <v>41827</v>
      </c>
      <c r="R3670" s="14">
        <v>1.478</v>
      </c>
      <c r="T3670" s="15">
        <v>41827</v>
      </c>
      <c r="U3670" s="14">
        <v>1.5409999999999999</v>
      </c>
      <c r="W3670" s="15">
        <v>41827</v>
      </c>
      <c r="X3670" s="14">
        <v>3.5910000000000002</v>
      </c>
      <c r="Z3670" s="15">
        <v>41827</v>
      </c>
      <c r="AA3670" s="14">
        <v>1.4259999999999999</v>
      </c>
      <c r="AC3670" s="14">
        <f t="shared" si="421"/>
        <v>1.9462584582110305</v>
      </c>
      <c r="AE3670" s="15">
        <v>41827</v>
      </c>
      <c r="AF3670" s="14">
        <v>2.6109999999999998</v>
      </c>
      <c r="AH3670" s="15">
        <v>41827</v>
      </c>
      <c r="AI3670" s="14">
        <v>2.726</v>
      </c>
      <c r="AK3670" s="15">
        <v>41827</v>
      </c>
      <c r="AL3670" s="14">
        <v>1.6825000000000001</v>
      </c>
      <c r="AM3670" s="14">
        <f t="shared" si="416"/>
        <v>0.26375845821103039</v>
      </c>
      <c r="AN3670" s="15">
        <v>41827</v>
      </c>
      <c r="AO3670" s="14">
        <v>2.605</v>
      </c>
      <c r="AP3670" s="14">
        <f t="shared" si="417"/>
        <v>5.9999999999997833E-3</v>
      </c>
      <c r="AQ3670" s="15">
        <v>41827</v>
      </c>
      <c r="AR3670" s="14">
        <v>3.2925</v>
      </c>
      <c r="AS3670" s="14">
        <f t="shared" si="418"/>
        <v>-0.5665</v>
      </c>
      <c r="AU3670" s="14">
        <f t="shared" si="422"/>
        <v>-0.4265000000000001</v>
      </c>
      <c r="AW3670" s="14">
        <f t="shared" si="419"/>
        <v>0.99350000000000005</v>
      </c>
      <c r="AY3670" s="14">
        <f t="shared" si="420"/>
        <v>1.1295000000000002</v>
      </c>
    </row>
    <row r="3671" spans="2:51" x14ac:dyDescent="0.2">
      <c r="B3671" s="15">
        <v>41828</v>
      </c>
      <c r="C3671" s="14">
        <v>1.2190000000000001</v>
      </c>
      <c r="E3671" s="15">
        <v>41828</v>
      </c>
      <c r="F3671" s="14">
        <v>1.653</v>
      </c>
      <c r="H3671" s="15">
        <v>41828</v>
      </c>
      <c r="I3671" s="14">
        <v>2.7189999999999999</v>
      </c>
      <c r="K3671" s="15">
        <v>41828</v>
      </c>
      <c r="L3671" s="14">
        <v>2.8410000000000002</v>
      </c>
      <c r="N3671" s="15">
        <v>41828</v>
      </c>
      <c r="O3671" s="14">
        <v>1.637</v>
      </c>
      <c r="Q3671" s="15">
        <v>41828</v>
      </c>
      <c r="R3671" s="14">
        <v>1.4359999999999999</v>
      </c>
      <c r="T3671" s="15">
        <v>41828</v>
      </c>
      <c r="U3671" s="14">
        <v>1.492</v>
      </c>
      <c r="W3671" s="15">
        <v>41828</v>
      </c>
      <c r="X3671" s="14">
        <v>3.6480000000000001</v>
      </c>
      <c r="Z3671" s="15">
        <v>41828</v>
      </c>
      <c r="AA3671" s="14">
        <v>1.3860000000000001</v>
      </c>
      <c r="AC3671" s="14">
        <f t="shared" si="421"/>
        <v>1.9334654719604512</v>
      </c>
      <c r="AE3671" s="15">
        <v>41828</v>
      </c>
      <c r="AF3671" s="14">
        <v>2.5556999999999999</v>
      </c>
      <c r="AH3671" s="15">
        <v>41828</v>
      </c>
      <c r="AI3671" s="14">
        <v>2.6470000000000002</v>
      </c>
      <c r="AK3671" s="15">
        <v>41828</v>
      </c>
      <c r="AL3671" s="14">
        <v>1.681</v>
      </c>
      <c r="AM3671" s="14">
        <f t="shared" si="416"/>
        <v>0.2524654719604511</v>
      </c>
      <c r="AN3671" s="15">
        <v>41828</v>
      </c>
      <c r="AO3671" s="14">
        <v>2.5989</v>
      </c>
      <c r="AP3671" s="14">
        <f t="shared" si="417"/>
        <v>-4.3200000000000127E-2</v>
      </c>
      <c r="AQ3671" s="15">
        <v>41828</v>
      </c>
      <c r="AR3671" s="14">
        <v>3.29</v>
      </c>
      <c r="AS3671" s="14">
        <f t="shared" si="418"/>
        <v>-0.64299999999999979</v>
      </c>
      <c r="AU3671" s="14">
        <f t="shared" si="422"/>
        <v>-0.46199999999999997</v>
      </c>
      <c r="AW3671" s="14">
        <f t="shared" si="419"/>
        <v>1.0379999999999998</v>
      </c>
      <c r="AY3671" s="14">
        <f t="shared" si="420"/>
        <v>1.1600000000000001</v>
      </c>
    </row>
    <row r="3672" spans="2:51" x14ac:dyDescent="0.2">
      <c r="B3672" s="15">
        <v>41829</v>
      </c>
      <c r="C3672" s="14">
        <v>1.228</v>
      </c>
      <c r="E3672" s="15">
        <v>41829</v>
      </c>
      <c r="F3672" s="14">
        <v>1.6600000000000001</v>
      </c>
      <c r="H3672" s="15">
        <v>41829</v>
      </c>
      <c r="I3672" s="14">
        <v>2.7549999999999999</v>
      </c>
      <c r="K3672" s="15">
        <v>41829</v>
      </c>
      <c r="L3672" s="14">
        <v>2.8810000000000002</v>
      </c>
      <c r="N3672" s="15">
        <v>41829</v>
      </c>
      <c r="O3672" s="14">
        <v>1.6459999999999999</v>
      </c>
      <c r="Q3672" s="15">
        <v>41829</v>
      </c>
      <c r="R3672" s="14">
        <v>1.4450000000000001</v>
      </c>
      <c r="T3672" s="15">
        <v>41829</v>
      </c>
      <c r="U3672" s="14">
        <v>1.504</v>
      </c>
      <c r="W3672" s="15">
        <v>41829</v>
      </c>
      <c r="X3672" s="14">
        <v>3.7709999999999999</v>
      </c>
      <c r="Z3672" s="15">
        <v>41829</v>
      </c>
      <c r="AA3672" s="14">
        <v>1.3919999999999999</v>
      </c>
      <c r="AC3672" s="14">
        <f t="shared" si="421"/>
        <v>1.9547077089448477</v>
      </c>
      <c r="AE3672" s="15">
        <v>41829</v>
      </c>
      <c r="AF3672" s="14">
        <v>2.5503</v>
      </c>
      <c r="AH3672" s="15">
        <v>41829</v>
      </c>
      <c r="AI3672" s="14">
        <v>2.6589999999999998</v>
      </c>
      <c r="AK3672" s="15">
        <v>41829</v>
      </c>
      <c r="AL3672" s="14">
        <v>1.67</v>
      </c>
      <c r="AM3672" s="14">
        <f t="shared" si="416"/>
        <v>0.28470770894484776</v>
      </c>
      <c r="AN3672" s="15">
        <v>41829</v>
      </c>
      <c r="AO3672" s="14">
        <v>2.6221999999999999</v>
      </c>
      <c r="AP3672" s="14">
        <f t="shared" si="417"/>
        <v>-7.1899999999999853E-2</v>
      </c>
      <c r="AQ3672" s="15">
        <v>41829</v>
      </c>
      <c r="AR3672" s="14">
        <v>3.2824999999999998</v>
      </c>
      <c r="AS3672" s="14">
        <f t="shared" si="418"/>
        <v>-0.62349999999999994</v>
      </c>
      <c r="AU3672" s="14">
        <f t="shared" si="422"/>
        <v>-0.44199999999999995</v>
      </c>
      <c r="AW3672" s="14">
        <f t="shared" si="419"/>
        <v>1.085</v>
      </c>
      <c r="AY3672" s="14">
        <f t="shared" si="420"/>
        <v>1.2110000000000003</v>
      </c>
    </row>
    <row r="3673" spans="2:51" x14ac:dyDescent="0.2">
      <c r="B3673" s="15">
        <v>41830</v>
      </c>
      <c r="C3673" s="14">
        <v>1.198</v>
      </c>
      <c r="E3673" s="15">
        <v>41830</v>
      </c>
      <c r="F3673" s="14">
        <v>1.6379999999999999</v>
      </c>
      <c r="H3673" s="15">
        <v>41830</v>
      </c>
      <c r="I3673" s="14">
        <v>2.8250000000000002</v>
      </c>
      <c r="K3673" s="15">
        <v>41830</v>
      </c>
      <c r="L3673" s="14">
        <v>2.9449999999999998</v>
      </c>
      <c r="N3673" s="15">
        <v>41830</v>
      </c>
      <c r="O3673" s="14">
        <v>1.6320000000000001</v>
      </c>
      <c r="Q3673" s="15">
        <v>41830</v>
      </c>
      <c r="R3673" s="14">
        <v>1.423</v>
      </c>
      <c r="T3673" s="15">
        <v>41830</v>
      </c>
      <c r="U3673" s="14">
        <v>1.4830000000000001</v>
      </c>
      <c r="W3673" s="15">
        <v>41830</v>
      </c>
      <c r="X3673" s="14">
        <v>3.9849999999999999</v>
      </c>
      <c r="Z3673" s="15">
        <v>41830</v>
      </c>
      <c r="AA3673" s="14">
        <v>1.371</v>
      </c>
      <c r="AC3673" s="14">
        <f t="shared" si="421"/>
        <v>1.9661022709717284</v>
      </c>
      <c r="AE3673" s="15">
        <v>41830</v>
      </c>
      <c r="AF3673" s="14">
        <v>2.5358999999999998</v>
      </c>
      <c r="AH3673" s="15">
        <v>41830</v>
      </c>
      <c r="AI3673" s="14">
        <v>2.6269999999999998</v>
      </c>
      <c r="AK3673" s="15">
        <v>41830</v>
      </c>
      <c r="AL3673" s="14">
        <v>1.663</v>
      </c>
      <c r="AM3673" s="14">
        <f t="shared" si="416"/>
        <v>0.30310227097172837</v>
      </c>
      <c r="AN3673" s="15">
        <v>41830</v>
      </c>
      <c r="AO3673" s="14">
        <v>2.6310000000000002</v>
      </c>
      <c r="AP3673" s="14">
        <f t="shared" si="417"/>
        <v>-9.5100000000000406E-2</v>
      </c>
      <c r="AQ3673" s="15">
        <v>41830</v>
      </c>
      <c r="AR3673" s="14">
        <v>3.2749999999999999</v>
      </c>
      <c r="AS3673" s="14">
        <f t="shared" si="418"/>
        <v>-0.64800000000000013</v>
      </c>
      <c r="AU3673" s="14">
        <f t="shared" si="422"/>
        <v>-0.46500000000000008</v>
      </c>
      <c r="AW3673" s="14">
        <f t="shared" si="419"/>
        <v>1.1620000000000001</v>
      </c>
      <c r="AY3673" s="14">
        <f t="shared" si="420"/>
        <v>1.2819999999999998</v>
      </c>
    </row>
    <row r="3674" spans="2:51" x14ac:dyDescent="0.2">
      <c r="B3674" s="15">
        <v>41831</v>
      </c>
      <c r="C3674" s="14">
        <v>1.2030000000000001</v>
      </c>
      <c r="E3674" s="15">
        <v>41831</v>
      </c>
      <c r="F3674" s="14">
        <v>1.641</v>
      </c>
      <c r="H3674" s="15">
        <v>41831</v>
      </c>
      <c r="I3674" s="14">
        <v>2.7709999999999999</v>
      </c>
      <c r="K3674" s="15">
        <v>41831</v>
      </c>
      <c r="L3674" s="14">
        <v>2.8879999999999999</v>
      </c>
      <c r="N3674" s="15">
        <v>41831</v>
      </c>
      <c r="O3674" s="14">
        <v>1.6400000000000001</v>
      </c>
      <c r="Q3674" s="15">
        <v>41831</v>
      </c>
      <c r="R3674" s="14">
        <v>1.4239999999999999</v>
      </c>
      <c r="T3674" s="15">
        <v>41831</v>
      </c>
      <c r="U3674" s="14">
        <v>1.4830000000000001</v>
      </c>
      <c r="W3674" s="15">
        <v>41831</v>
      </c>
      <c r="X3674" s="14">
        <v>3.8660000000000001</v>
      </c>
      <c r="Z3674" s="15">
        <v>41831</v>
      </c>
      <c r="AA3674" s="14">
        <v>1.375</v>
      </c>
      <c r="AC3674" s="14">
        <f t="shared" si="421"/>
        <v>1.9471795149080793</v>
      </c>
      <c r="AE3674" s="15">
        <v>41831</v>
      </c>
      <c r="AF3674" s="14">
        <v>2.516</v>
      </c>
      <c r="AH3674" s="15">
        <v>41831</v>
      </c>
      <c r="AI3674" s="14">
        <v>2.601</v>
      </c>
      <c r="AK3674" s="15">
        <v>41831</v>
      </c>
      <c r="AL3674" s="14">
        <v>1.6675</v>
      </c>
      <c r="AM3674" s="14">
        <f t="shared" si="416"/>
        <v>0.2796795149080793</v>
      </c>
      <c r="AN3674" s="15">
        <v>41831</v>
      </c>
      <c r="AO3674" s="14">
        <v>2.6295999999999999</v>
      </c>
      <c r="AP3674" s="14">
        <f t="shared" si="417"/>
        <v>-0.11359999999999992</v>
      </c>
      <c r="AQ3674" s="15">
        <v>41831</v>
      </c>
      <c r="AR3674" s="14">
        <v>3.2749999999999999</v>
      </c>
      <c r="AS3674" s="14">
        <f t="shared" si="418"/>
        <v>-0.67399999999999993</v>
      </c>
      <c r="AU3674" s="14">
        <f t="shared" si="422"/>
        <v>-0.46449999999999991</v>
      </c>
      <c r="AW3674" s="14">
        <f t="shared" si="419"/>
        <v>1.1034999999999999</v>
      </c>
      <c r="AY3674" s="14">
        <f t="shared" si="420"/>
        <v>1.2204999999999999</v>
      </c>
    </row>
    <row r="3675" spans="2:51" x14ac:dyDescent="0.2">
      <c r="B3675" s="15">
        <v>41832</v>
      </c>
      <c r="C3675" s="14">
        <v>1.2030000000000001</v>
      </c>
      <c r="E3675" s="15">
        <v>41832</v>
      </c>
      <c r="F3675" s="14">
        <v>1.641</v>
      </c>
      <c r="H3675" s="15">
        <v>41832</v>
      </c>
      <c r="I3675" s="14">
        <v>2.7709999999999999</v>
      </c>
      <c r="K3675" s="15">
        <v>41832</v>
      </c>
      <c r="L3675" s="14">
        <v>2.8879999999999999</v>
      </c>
      <c r="N3675" s="15">
        <v>41832</v>
      </c>
      <c r="O3675" s="14">
        <v>1.6400000000000001</v>
      </c>
      <c r="Q3675" s="15">
        <v>41832</v>
      </c>
      <c r="R3675" s="14">
        <v>1.4239999999999999</v>
      </c>
      <c r="T3675" s="15">
        <v>41832</v>
      </c>
      <c r="U3675" s="14">
        <v>1.4830000000000001</v>
      </c>
      <c r="W3675" s="15">
        <v>41832</v>
      </c>
      <c r="X3675" s="14">
        <v>3.8660000000000001</v>
      </c>
      <c r="Z3675" s="15">
        <v>41832</v>
      </c>
      <c r="AA3675" s="14">
        <v>1.375</v>
      </c>
      <c r="AC3675" s="14">
        <f t="shared" si="421"/>
        <v>1.9471795149080793</v>
      </c>
      <c r="AE3675" s="15">
        <v>41832</v>
      </c>
      <c r="AF3675" s="14">
        <v>2.516</v>
      </c>
      <c r="AH3675" s="15">
        <v>41832</v>
      </c>
      <c r="AI3675" s="14">
        <v>2.601</v>
      </c>
      <c r="AK3675" s="15">
        <v>41832</v>
      </c>
      <c r="AL3675" s="14">
        <v>1.6675</v>
      </c>
      <c r="AM3675" s="14">
        <f t="shared" si="416"/>
        <v>0.2796795149080793</v>
      </c>
      <c r="AN3675" s="15">
        <v>41832</v>
      </c>
      <c r="AO3675" s="14">
        <v>2.6295999999999999</v>
      </c>
      <c r="AP3675" s="14">
        <f t="shared" si="417"/>
        <v>-0.11359999999999992</v>
      </c>
      <c r="AQ3675" s="15">
        <v>41832</v>
      </c>
      <c r="AR3675" s="14">
        <v>3.2749999999999999</v>
      </c>
      <c r="AS3675" s="14">
        <f t="shared" si="418"/>
        <v>-0.67399999999999993</v>
      </c>
      <c r="AU3675" s="14">
        <f t="shared" si="422"/>
        <v>-0.46449999999999991</v>
      </c>
      <c r="AW3675" s="14">
        <f t="shared" si="419"/>
        <v>1.1034999999999999</v>
      </c>
      <c r="AY3675" s="14">
        <f t="shared" si="420"/>
        <v>1.2204999999999999</v>
      </c>
    </row>
    <row r="3676" spans="2:51" x14ac:dyDescent="0.2">
      <c r="B3676" s="15">
        <v>41833</v>
      </c>
      <c r="C3676" s="14">
        <v>1.2030000000000001</v>
      </c>
      <c r="E3676" s="15">
        <v>41833</v>
      </c>
      <c r="F3676" s="14">
        <v>1.641</v>
      </c>
      <c r="H3676" s="15">
        <v>41833</v>
      </c>
      <c r="I3676" s="14">
        <v>2.7709999999999999</v>
      </c>
      <c r="K3676" s="15">
        <v>41833</v>
      </c>
      <c r="L3676" s="14">
        <v>2.8879999999999999</v>
      </c>
      <c r="N3676" s="15">
        <v>41833</v>
      </c>
      <c r="O3676" s="14">
        <v>1.6400000000000001</v>
      </c>
      <c r="Q3676" s="15">
        <v>41833</v>
      </c>
      <c r="R3676" s="14">
        <v>1.4239999999999999</v>
      </c>
      <c r="T3676" s="15">
        <v>41833</v>
      </c>
      <c r="U3676" s="14">
        <v>1.4830000000000001</v>
      </c>
      <c r="W3676" s="15">
        <v>41833</v>
      </c>
      <c r="X3676" s="14">
        <v>3.8660000000000001</v>
      </c>
      <c r="Z3676" s="15">
        <v>41833</v>
      </c>
      <c r="AA3676" s="14">
        <v>1.375</v>
      </c>
      <c r="AC3676" s="14">
        <f t="shared" si="421"/>
        <v>1.9471795149080793</v>
      </c>
      <c r="AE3676" s="15">
        <v>41833</v>
      </c>
      <c r="AF3676" s="14">
        <v>2.516</v>
      </c>
      <c r="AH3676" s="15">
        <v>41833</v>
      </c>
      <c r="AI3676" s="14">
        <v>2.601</v>
      </c>
      <c r="AK3676" s="15">
        <v>41833</v>
      </c>
      <c r="AL3676" s="14">
        <v>1.6675</v>
      </c>
      <c r="AM3676" s="14">
        <f t="shared" si="416"/>
        <v>0.2796795149080793</v>
      </c>
      <c r="AN3676" s="15">
        <v>41833</v>
      </c>
      <c r="AO3676" s="14">
        <v>2.6295999999999999</v>
      </c>
      <c r="AP3676" s="14">
        <f t="shared" si="417"/>
        <v>-0.11359999999999992</v>
      </c>
      <c r="AQ3676" s="15">
        <v>41833</v>
      </c>
      <c r="AR3676" s="14">
        <v>3.2749999999999999</v>
      </c>
      <c r="AS3676" s="14">
        <f t="shared" si="418"/>
        <v>-0.67399999999999993</v>
      </c>
      <c r="AU3676" s="14">
        <f t="shared" si="422"/>
        <v>-0.46449999999999991</v>
      </c>
      <c r="AW3676" s="14">
        <f t="shared" si="419"/>
        <v>1.1034999999999999</v>
      </c>
      <c r="AY3676" s="14">
        <f t="shared" si="420"/>
        <v>1.2204999999999999</v>
      </c>
    </row>
    <row r="3677" spans="2:51" x14ac:dyDescent="0.2">
      <c r="B3677" s="15">
        <v>41834</v>
      </c>
      <c r="C3677" s="14">
        <v>1.2090000000000001</v>
      </c>
      <c r="E3677" s="15">
        <v>41834</v>
      </c>
      <c r="F3677" s="14">
        <v>1.645</v>
      </c>
      <c r="H3677" s="15">
        <v>41834</v>
      </c>
      <c r="I3677" s="14">
        <v>2.7730000000000001</v>
      </c>
      <c r="K3677" s="15">
        <v>41834</v>
      </c>
      <c r="L3677" s="14">
        <v>2.8769999999999998</v>
      </c>
      <c r="N3677" s="15">
        <v>41834</v>
      </c>
      <c r="O3677" s="14">
        <v>1.65</v>
      </c>
      <c r="Q3677" s="15">
        <v>41834</v>
      </c>
      <c r="R3677" s="14">
        <v>1.429</v>
      </c>
      <c r="T3677" s="15">
        <v>41834</v>
      </c>
      <c r="U3677" s="14">
        <v>1.486</v>
      </c>
      <c r="W3677" s="15">
        <v>41834</v>
      </c>
      <c r="X3677" s="14">
        <v>3.8079999999999998</v>
      </c>
      <c r="Z3677" s="15">
        <v>41834</v>
      </c>
      <c r="AA3677" s="14">
        <v>1.3820000000000001</v>
      </c>
      <c r="AC3677" s="14">
        <f t="shared" si="421"/>
        <v>1.9472613934806116</v>
      </c>
      <c r="AE3677" s="15">
        <v>41834</v>
      </c>
      <c r="AF3677" s="14">
        <v>2.5468000000000002</v>
      </c>
      <c r="AH3677" s="15">
        <v>41834</v>
      </c>
      <c r="AI3677" s="14">
        <v>2.6040000000000001</v>
      </c>
      <c r="AK3677" s="15">
        <v>41834</v>
      </c>
      <c r="AL3677" s="14">
        <v>1.6675</v>
      </c>
      <c r="AM3677" s="14">
        <f t="shared" si="416"/>
        <v>0.27976139348061158</v>
      </c>
      <c r="AN3677" s="15">
        <v>41834</v>
      </c>
      <c r="AO3677" s="14">
        <v>2.6257000000000001</v>
      </c>
      <c r="AP3677" s="14">
        <f t="shared" si="417"/>
        <v>-7.889999999999997E-2</v>
      </c>
      <c r="AQ3677" s="15">
        <v>41834</v>
      </c>
      <c r="AR3677" s="14">
        <v>3.2749999999999999</v>
      </c>
      <c r="AS3677" s="14">
        <f t="shared" si="418"/>
        <v>-0.67099999999999982</v>
      </c>
      <c r="AU3677" s="14">
        <f t="shared" si="422"/>
        <v>-0.45849999999999991</v>
      </c>
      <c r="AW3677" s="14">
        <f t="shared" si="419"/>
        <v>1.1055000000000001</v>
      </c>
      <c r="AY3677" s="14">
        <f t="shared" si="420"/>
        <v>1.2094999999999998</v>
      </c>
    </row>
    <row r="3678" spans="2:51" x14ac:dyDescent="0.2">
      <c r="B3678" s="15">
        <v>41835</v>
      </c>
      <c r="C3678" s="14">
        <v>1.204</v>
      </c>
      <c r="E3678" s="15">
        <v>41835</v>
      </c>
      <c r="F3678" s="14">
        <v>1.6360000000000001</v>
      </c>
      <c r="H3678" s="15">
        <v>41835</v>
      </c>
      <c r="I3678" s="14">
        <v>2.7119999999999997</v>
      </c>
      <c r="K3678" s="15">
        <v>41835</v>
      </c>
      <c r="L3678" s="14">
        <v>2.847</v>
      </c>
      <c r="N3678" s="15">
        <v>41835</v>
      </c>
      <c r="O3678" s="14">
        <v>1.6400000000000001</v>
      </c>
      <c r="Q3678" s="15">
        <v>41835</v>
      </c>
      <c r="R3678" s="14">
        <v>1.4179999999999999</v>
      </c>
      <c r="T3678" s="15">
        <v>41835</v>
      </c>
      <c r="U3678" s="14">
        <v>1.47</v>
      </c>
      <c r="W3678" s="15">
        <v>41835</v>
      </c>
      <c r="X3678" s="14">
        <v>3.8129999999999997</v>
      </c>
      <c r="Z3678" s="15">
        <v>41835</v>
      </c>
      <c r="AA3678" s="14">
        <v>1.3719999999999999</v>
      </c>
      <c r="AC3678" s="14">
        <f t="shared" si="421"/>
        <v>1.9282612389927387</v>
      </c>
      <c r="AE3678" s="15">
        <v>41835</v>
      </c>
      <c r="AF3678" s="14">
        <v>2.5468000000000002</v>
      </c>
      <c r="AH3678" s="15">
        <v>41835</v>
      </c>
      <c r="AI3678" s="14">
        <v>2.6440000000000001</v>
      </c>
      <c r="AK3678" s="15">
        <v>41835</v>
      </c>
      <c r="AL3678" s="14">
        <v>1.6675</v>
      </c>
      <c r="AM3678" s="14">
        <f t="shared" si="416"/>
        <v>0.26076123899273873</v>
      </c>
      <c r="AN3678" s="15">
        <v>41835</v>
      </c>
      <c r="AO3678" s="14">
        <v>2.5920000000000001</v>
      </c>
      <c r="AP3678" s="14">
        <f t="shared" si="417"/>
        <v>-4.5199999999999907E-2</v>
      </c>
      <c r="AQ3678" s="15">
        <v>41835</v>
      </c>
      <c r="AR3678" s="14">
        <v>3.2824999999999998</v>
      </c>
      <c r="AS3678" s="14">
        <f t="shared" si="418"/>
        <v>-0.63849999999999962</v>
      </c>
      <c r="AU3678" s="14">
        <f t="shared" si="422"/>
        <v>-0.46350000000000002</v>
      </c>
      <c r="AW3678" s="14">
        <f t="shared" si="419"/>
        <v>1.0444999999999998</v>
      </c>
      <c r="AY3678" s="14">
        <f t="shared" si="420"/>
        <v>1.1795</v>
      </c>
    </row>
    <row r="3679" spans="2:51" x14ac:dyDescent="0.2">
      <c r="B3679" s="15">
        <v>41836</v>
      </c>
      <c r="C3679" s="14">
        <v>1.1910000000000001</v>
      </c>
      <c r="E3679" s="15">
        <v>41836</v>
      </c>
      <c r="F3679" s="14">
        <v>1.615</v>
      </c>
      <c r="H3679" s="15">
        <v>41836</v>
      </c>
      <c r="I3679" s="14">
        <v>2.6630000000000003</v>
      </c>
      <c r="K3679" s="15">
        <v>41836</v>
      </c>
      <c r="L3679" s="14">
        <v>2.82</v>
      </c>
      <c r="N3679" s="15">
        <v>41836</v>
      </c>
      <c r="O3679" s="14">
        <v>1.6160000000000001</v>
      </c>
      <c r="Q3679" s="15">
        <v>41836</v>
      </c>
      <c r="R3679" s="14">
        <v>1.4020000000000001</v>
      </c>
      <c r="T3679" s="15">
        <v>41836</v>
      </c>
      <c r="U3679" s="14">
        <v>1.4550000000000001</v>
      </c>
      <c r="W3679" s="15">
        <v>41836</v>
      </c>
      <c r="X3679" s="14">
        <v>3.726</v>
      </c>
      <c r="Z3679" s="15">
        <v>41836</v>
      </c>
      <c r="AA3679" s="14">
        <v>1.355</v>
      </c>
      <c r="AC3679" s="14">
        <f t="shared" si="421"/>
        <v>1.90319898038004</v>
      </c>
      <c r="AE3679" s="15">
        <v>41836</v>
      </c>
      <c r="AF3679" s="14">
        <v>2.5259999999999998</v>
      </c>
      <c r="AH3679" s="15">
        <v>41836</v>
      </c>
      <c r="AI3679" s="14">
        <v>2.6509999999999998</v>
      </c>
      <c r="AK3679" s="15">
        <v>41836</v>
      </c>
      <c r="AL3679" s="14">
        <v>1.663</v>
      </c>
      <c r="AM3679" s="14">
        <f t="shared" si="416"/>
        <v>0.24019898038003995</v>
      </c>
      <c r="AN3679" s="15">
        <v>41836</v>
      </c>
      <c r="AO3679" s="14">
        <v>2.5973999999999999</v>
      </c>
      <c r="AP3679" s="14">
        <f t="shared" si="417"/>
        <v>-7.140000000000013E-2</v>
      </c>
      <c r="AQ3679" s="15">
        <v>41836</v>
      </c>
      <c r="AR3679" s="14">
        <v>3.2650000000000001</v>
      </c>
      <c r="AS3679" s="14">
        <f t="shared" si="418"/>
        <v>-0.61400000000000032</v>
      </c>
      <c r="AU3679" s="14">
        <f t="shared" si="422"/>
        <v>-0.47199999999999998</v>
      </c>
      <c r="AW3679" s="14">
        <f t="shared" si="419"/>
        <v>1.0000000000000002</v>
      </c>
      <c r="AY3679" s="14">
        <f t="shared" si="420"/>
        <v>1.1569999999999998</v>
      </c>
    </row>
    <row r="3680" spans="2:51" x14ac:dyDescent="0.2">
      <c r="B3680" s="15">
        <v>41837</v>
      </c>
      <c r="C3680" s="14">
        <v>1.149</v>
      </c>
      <c r="E3680" s="15">
        <v>41837</v>
      </c>
      <c r="F3680" s="14">
        <v>1.577</v>
      </c>
      <c r="H3680" s="15">
        <v>41837</v>
      </c>
      <c r="I3680" s="14">
        <v>2.63</v>
      </c>
      <c r="K3680" s="15">
        <v>41837</v>
      </c>
      <c r="L3680" s="14">
        <v>2.7880000000000003</v>
      </c>
      <c r="N3680" s="15">
        <v>41837</v>
      </c>
      <c r="O3680" s="14">
        <v>1.5760000000000001</v>
      </c>
      <c r="Q3680" s="15">
        <v>41837</v>
      </c>
      <c r="R3680" s="14">
        <v>1.361</v>
      </c>
      <c r="T3680" s="15">
        <v>41837</v>
      </c>
      <c r="U3680" s="14">
        <v>1.415</v>
      </c>
      <c r="W3680" s="15">
        <v>41837</v>
      </c>
      <c r="X3680" s="14">
        <v>3.6909999999999998</v>
      </c>
      <c r="Z3680" s="15">
        <v>41837</v>
      </c>
      <c r="AA3680" s="14">
        <v>1.3129999999999999</v>
      </c>
      <c r="AC3680" s="14">
        <f t="shared" si="421"/>
        <v>1.8655923065039395</v>
      </c>
      <c r="AE3680" s="15">
        <v>41837</v>
      </c>
      <c r="AF3680" s="14">
        <v>2.4458000000000002</v>
      </c>
      <c r="AH3680" s="15">
        <v>41837</v>
      </c>
      <c r="AI3680" s="14">
        <v>2.5859999999999999</v>
      </c>
      <c r="AK3680" s="15">
        <v>41837</v>
      </c>
      <c r="AL3680" s="14">
        <v>1.6579999999999999</v>
      </c>
      <c r="AM3680" s="14">
        <f t="shared" si="416"/>
        <v>0.20759230650393956</v>
      </c>
      <c r="AN3680" s="15">
        <v>41837</v>
      </c>
      <c r="AO3680" s="14">
        <v>2.5760000000000001</v>
      </c>
      <c r="AP3680" s="14">
        <f t="shared" si="417"/>
        <v>-0.13019999999999987</v>
      </c>
      <c r="AQ3680" s="15">
        <v>41837</v>
      </c>
      <c r="AR3680" s="14">
        <v>3.2574999999999998</v>
      </c>
      <c r="AS3680" s="14">
        <f t="shared" si="418"/>
        <v>-0.67149999999999999</v>
      </c>
      <c r="AU3680" s="14">
        <f t="shared" si="422"/>
        <v>-0.5089999999999999</v>
      </c>
      <c r="AW3680" s="14">
        <f t="shared" si="419"/>
        <v>0.97199999999999998</v>
      </c>
      <c r="AY3680" s="14">
        <f t="shared" si="420"/>
        <v>1.1300000000000003</v>
      </c>
    </row>
    <row r="3681" spans="2:51" x14ac:dyDescent="0.2">
      <c r="B3681" s="15">
        <v>41838</v>
      </c>
      <c r="C3681" s="14">
        <v>1.155</v>
      </c>
      <c r="E3681" s="15">
        <v>41838</v>
      </c>
      <c r="F3681" s="14">
        <v>1.5739999999999998</v>
      </c>
      <c r="H3681" s="15">
        <v>41838</v>
      </c>
      <c r="I3681" s="14">
        <v>2.597</v>
      </c>
      <c r="K3681" s="15">
        <v>41838</v>
      </c>
      <c r="L3681" s="14">
        <v>2.7789999999999999</v>
      </c>
      <c r="N3681" s="15">
        <v>41838</v>
      </c>
      <c r="O3681" s="14">
        <v>1.573</v>
      </c>
      <c r="Q3681" s="15">
        <v>41838</v>
      </c>
      <c r="R3681" s="14">
        <v>1.363</v>
      </c>
      <c r="T3681" s="15">
        <v>41838</v>
      </c>
      <c r="U3681" s="14">
        <v>1.4159999999999999</v>
      </c>
      <c r="W3681" s="15">
        <v>41838</v>
      </c>
      <c r="X3681" s="14">
        <v>3.665</v>
      </c>
      <c r="Z3681" s="15">
        <v>41838</v>
      </c>
      <c r="AA3681" s="14">
        <v>1.3089999999999999</v>
      </c>
      <c r="AC3681" s="14">
        <f t="shared" si="421"/>
        <v>1.8596480766259849</v>
      </c>
      <c r="AE3681" s="15">
        <v>41838</v>
      </c>
      <c r="AF3681" s="14">
        <v>2.4809000000000001</v>
      </c>
      <c r="AH3681" s="15">
        <v>41838</v>
      </c>
      <c r="AI3681" s="14">
        <v>2.5709999999999997</v>
      </c>
      <c r="AK3681" s="15">
        <v>41838</v>
      </c>
      <c r="AL3681" s="14">
        <v>1.6579999999999999</v>
      </c>
      <c r="AM3681" s="14">
        <f t="shared" ref="AM3681:AM3744" si="423">AC3681-AL3681</f>
        <v>0.20164807662598494</v>
      </c>
      <c r="AN3681" s="15">
        <v>41838</v>
      </c>
      <c r="AO3681" s="14">
        <v>2.5796999999999999</v>
      </c>
      <c r="AP3681" s="14">
        <f t="shared" ref="AP3681:AP3744" si="424">AF3681-AO3681</f>
        <v>-9.8799999999999777E-2</v>
      </c>
      <c r="AQ3681" s="15">
        <v>41838</v>
      </c>
      <c r="AR3681" s="14">
        <v>3.2549999999999999</v>
      </c>
      <c r="AS3681" s="14">
        <f t="shared" ref="AS3681:AS3744" si="425">AI3681-AR3681</f>
        <v>-0.68400000000000016</v>
      </c>
      <c r="AU3681" s="14">
        <f t="shared" si="422"/>
        <v>-0.50299999999999989</v>
      </c>
      <c r="AW3681" s="14">
        <f t="shared" ref="AW3681:AW3744" si="426">I3681-AL3681</f>
        <v>0.93900000000000006</v>
      </c>
      <c r="AY3681" s="14">
        <f t="shared" ref="AY3681:AY3744" si="427">L3681-AL3681</f>
        <v>1.121</v>
      </c>
    </row>
    <row r="3682" spans="2:51" x14ac:dyDescent="0.2">
      <c r="B3682" s="15">
        <v>41839</v>
      </c>
      <c r="C3682" s="14">
        <v>1.155</v>
      </c>
      <c r="E3682" s="15">
        <v>41839</v>
      </c>
      <c r="F3682" s="14">
        <v>1.5739999999999998</v>
      </c>
      <c r="H3682" s="15">
        <v>41839</v>
      </c>
      <c r="I3682" s="14">
        <v>2.597</v>
      </c>
      <c r="K3682" s="15">
        <v>41839</v>
      </c>
      <c r="L3682" s="14">
        <v>2.7789999999999999</v>
      </c>
      <c r="N3682" s="15">
        <v>41839</v>
      </c>
      <c r="O3682" s="14">
        <v>1.573</v>
      </c>
      <c r="Q3682" s="15">
        <v>41839</v>
      </c>
      <c r="R3682" s="14">
        <v>1.363</v>
      </c>
      <c r="T3682" s="15">
        <v>41839</v>
      </c>
      <c r="U3682" s="14">
        <v>1.4159999999999999</v>
      </c>
      <c r="W3682" s="15">
        <v>41839</v>
      </c>
      <c r="X3682" s="14">
        <v>3.665</v>
      </c>
      <c r="Z3682" s="15">
        <v>41839</v>
      </c>
      <c r="AA3682" s="14">
        <v>1.3089999999999999</v>
      </c>
      <c r="AC3682" s="14">
        <f t="shared" si="421"/>
        <v>1.8596480766259849</v>
      </c>
      <c r="AE3682" s="15">
        <v>41839</v>
      </c>
      <c r="AF3682" s="14">
        <v>2.4809000000000001</v>
      </c>
      <c r="AH3682" s="15">
        <v>41839</v>
      </c>
      <c r="AI3682" s="14">
        <v>2.5709999999999997</v>
      </c>
      <c r="AK3682" s="15">
        <v>41839</v>
      </c>
      <c r="AL3682" s="14">
        <v>1.6579999999999999</v>
      </c>
      <c r="AM3682" s="14">
        <f t="shared" si="423"/>
        <v>0.20164807662598494</v>
      </c>
      <c r="AN3682" s="15">
        <v>41839</v>
      </c>
      <c r="AO3682" s="14">
        <v>2.5796999999999999</v>
      </c>
      <c r="AP3682" s="14">
        <f t="shared" si="424"/>
        <v>-9.8799999999999777E-2</v>
      </c>
      <c r="AQ3682" s="15">
        <v>41839</v>
      </c>
      <c r="AR3682" s="14">
        <v>3.2549999999999999</v>
      </c>
      <c r="AS3682" s="14">
        <f t="shared" si="425"/>
        <v>-0.68400000000000016</v>
      </c>
      <c r="AU3682" s="14">
        <f t="shared" si="422"/>
        <v>-0.50299999999999989</v>
      </c>
      <c r="AW3682" s="14">
        <f t="shared" si="426"/>
        <v>0.93900000000000006</v>
      </c>
      <c r="AY3682" s="14">
        <f t="shared" si="427"/>
        <v>1.121</v>
      </c>
    </row>
    <row r="3683" spans="2:51" x14ac:dyDescent="0.2">
      <c r="B3683" s="15">
        <v>41840</v>
      </c>
      <c r="C3683" s="14">
        <v>1.155</v>
      </c>
      <c r="E3683" s="15">
        <v>41840</v>
      </c>
      <c r="F3683" s="14">
        <v>1.5739999999999998</v>
      </c>
      <c r="H3683" s="15">
        <v>41840</v>
      </c>
      <c r="I3683" s="14">
        <v>2.597</v>
      </c>
      <c r="K3683" s="15">
        <v>41840</v>
      </c>
      <c r="L3683" s="14">
        <v>2.7789999999999999</v>
      </c>
      <c r="N3683" s="15">
        <v>41840</v>
      </c>
      <c r="O3683" s="14">
        <v>1.573</v>
      </c>
      <c r="Q3683" s="15">
        <v>41840</v>
      </c>
      <c r="R3683" s="14">
        <v>1.363</v>
      </c>
      <c r="T3683" s="15">
        <v>41840</v>
      </c>
      <c r="U3683" s="14">
        <v>1.4159999999999999</v>
      </c>
      <c r="W3683" s="15">
        <v>41840</v>
      </c>
      <c r="X3683" s="14">
        <v>3.665</v>
      </c>
      <c r="Z3683" s="15">
        <v>41840</v>
      </c>
      <c r="AA3683" s="14">
        <v>1.3089999999999999</v>
      </c>
      <c r="AC3683" s="14">
        <f t="shared" si="421"/>
        <v>1.8596480766259849</v>
      </c>
      <c r="AE3683" s="15">
        <v>41840</v>
      </c>
      <c r="AF3683" s="14">
        <v>2.4809000000000001</v>
      </c>
      <c r="AH3683" s="15">
        <v>41840</v>
      </c>
      <c r="AI3683" s="14">
        <v>2.5709999999999997</v>
      </c>
      <c r="AK3683" s="15">
        <v>41840</v>
      </c>
      <c r="AL3683" s="14">
        <v>1.6579999999999999</v>
      </c>
      <c r="AM3683" s="14">
        <f t="shared" si="423"/>
        <v>0.20164807662598494</v>
      </c>
      <c r="AN3683" s="15">
        <v>41840</v>
      </c>
      <c r="AO3683" s="14">
        <v>2.5796999999999999</v>
      </c>
      <c r="AP3683" s="14">
        <f t="shared" si="424"/>
        <v>-9.8799999999999777E-2</v>
      </c>
      <c r="AQ3683" s="15">
        <v>41840</v>
      </c>
      <c r="AR3683" s="14">
        <v>3.2549999999999999</v>
      </c>
      <c r="AS3683" s="14">
        <f t="shared" si="425"/>
        <v>-0.68400000000000016</v>
      </c>
      <c r="AU3683" s="14">
        <f t="shared" si="422"/>
        <v>-0.50299999999999989</v>
      </c>
      <c r="AW3683" s="14">
        <f t="shared" si="426"/>
        <v>0.93900000000000006</v>
      </c>
      <c r="AY3683" s="14">
        <f t="shared" si="427"/>
        <v>1.121</v>
      </c>
    </row>
    <row r="3684" spans="2:51" x14ac:dyDescent="0.2">
      <c r="B3684" s="15">
        <v>41841</v>
      </c>
      <c r="C3684" s="14">
        <v>1.1479999999999999</v>
      </c>
      <c r="E3684" s="15">
        <v>41841</v>
      </c>
      <c r="F3684" s="14">
        <v>1.5590000000000002</v>
      </c>
      <c r="H3684" s="15">
        <v>41841</v>
      </c>
      <c r="I3684" s="14">
        <v>2.5709999999999997</v>
      </c>
      <c r="K3684" s="15">
        <v>41841</v>
      </c>
      <c r="L3684" s="14">
        <v>2.774</v>
      </c>
      <c r="N3684" s="15">
        <v>41841</v>
      </c>
      <c r="O3684" s="14">
        <v>1.556</v>
      </c>
      <c r="Q3684" s="15">
        <v>41841</v>
      </c>
      <c r="R3684" s="14">
        <v>1.3479999999999999</v>
      </c>
      <c r="T3684" s="15">
        <v>41841</v>
      </c>
      <c r="U3684" s="14">
        <v>1.4</v>
      </c>
      <c r="W3684" s="15">
        <v>41841</v>
      </c>
      <c r="X3684" s="14">
        <v>3.6739999999999999</v>
      </c>
      <c r="Z3684" s="15">
        <v>41841</v>
      </c>
      <c r="AA3684" s="14">
        <v>1.296</v>
      </c>
      <c r="AC3684" s="14">
        <f t="shared" si="421"/>
        <v>1.8478481384211336</v>
      </c>
      <c r="AE3684" s="15">
        <v>41841</v>
      </c>
      <c r="AF3684" s="14">
        <v>2.4674</v>
      </c>
      <c r="AH3684" s="15">
        <v>41841</v>
      </c>
      <c r="AI3684" s="14">
        <v>2.5659999999999998</v>
      </c>
      <c r="AK3684" s="15">
        <v>41841</v>
      </c>
      <c r="AL3684" s="14">
        <v>1.6579999999999999</v>
      </c>
      <c r="AM3684" s="14">
        <f t="shared" si="423"/>
        <v>0.18984813842113368</v>
      </c>
      <c r="AN3684" s="15">
        <v>41841</v>
      </c>
      <c r="AO3684" s="14">
        <v>2.589</v>
      </c>
      <c r="AP3684" s="14">
        <f t="shared" si="424"/>
        <v>-0.12159999999999993</v>
      </c>
      <c r="AQ3684" s="15">
        <v>41841</v>
      </c>
      <c r="AR3684" s="14">
        <v>3.2524999999999999</v>
      </c>
      <c r="AS3684" s="14">
        <f t="shared" si="425"/>
        <v>-0.68650000000000011</v>
      </c>
      <c r="AU3684" s="14">
        <f t="shared" si="422"/>
        <v>-0.51</v>
      </c>
      <c r="AW3684" s="14">
        <f t="shared" si="426"/>
        <v>0.91299999999999981</v>
      </c>
      <c r="AY3684" s="14">
        <f t="shared" si="427"/>
        <v>1.1160000000000001</v>
      </c>
    </row>
    <row r="3685" spans="2:51" x14ac:dyDescent="0.2">
      <c r="B3685" s="15">
        <v>41842</v>
      </c>
      <c r="C3685" s="14">
        <v>1.1659999999999999</v>
      </c>
      <c r="E3685" s="15">
        <v>41842</v>
      </c>
      <c r="F3685" s="14">
        <v>1.569</v>
      </c>
      <c r="H3685" s="15">
        <v>41842</v>
      </c>
      <c r="I3685" s="14">
        <v>2.5779999999999998</v>
      </c>
      <c r="K3685" s="15">
        <v>41842</v>
      </c>
      <c r="L3685" s="14">
        <v>2.7730000000000001</v>
      </c>
      <c r="N3685" s="15">
        <v>41842</v>
      </c>
      <c r="O3685" s="14">
        <v>1.5649999999999999</v>
      </c>
      <c r="Q3685" s="15">
        <v>41842</v>
      </c>
      <c r="R3685" s="14">
        <v>1.3639999999999999</v>
      </c>
      <c r="T3685" s="15">
        <v>41842</v>
      </c>
      <c r="U3685" s="14">
        <v>1.4139999999999999</v>
      </c>
      <c r="W3685" s="15">
        <v>41842</v>
      </c>
      <c r="X3685" s="14">
        <v>3.7149999999999999</v>
      </c>
      <c r="Z3685" s="15">
        <v>41842</v>
      </c>
      <c r="AA3685" s="14">
        <v>1.3089999999999999</v>
      </c>
      <c r="AC3685" s="14">
        <f t="shared" si="421"/>
        <v>1.8589148771821411</v>
      </c>
      <c r="AE3685" s="15">
        <v>41842</v>
      </c>
      <c r="AF3685" s="14">
        <v>2.4601000000000002</v>
      </c>
      <c r="AH3685" s="15">
        <v>41842</v>
      </c>
      <c r="AI3685" s="14">
        <v>2.585</v>
      </c>
      <c r="AK3685" s="15">
        <v>41842</v>
      </c>
      <c r="AL3685" s="14">
        <v>1.663</v>
      </c>
      <c r="AM3685" s="14">
        <f t="shared" si="423"/>
        <v>0.19591487718214107</v>
      </c>
      <c r="AN3685" s="15">
        <v>41842</v>
      </c>
      <c r="AO3685" s="14">
        <v>2.58</v>
      </c>
      <c r="AP3685" s="14">
        <f t="shared" si="424"/>
        <v>-0.1198999999999999</v>
      </c>
      <c r="AQ3685" s="15">
        <v>41842</v>
      </c>
      <c r="AR3685" s="14">
        <v>3.2549999999999999</v>
      </c>
      <c r="AS3685" s="14">
        <f t="shared" si="425"/>
        <v>-0.66999999999999993</v>
      </c>
      <c r="AU3685" s="14">
        <f t="shared" si="422"/>
        <v>-0.49700000000000011</v>
      </c>
      <c r="AW3685" s="14">
        <f t="shared" si="426"/>
        <v>0.91499999999999981</v>
      </c>
      <c r="AY3685" s="14">
        <f t="shared" si="427"/>
        <v>1.1100000000000001</v>
      </c>
    </row>
    <row r="3686" spans="2:51" x14ac:dyDescent="0.2">
      <c r="B3686" s="15">
        <v>41843</v>
      </c>
      <c r="C3686" s="14">
        <v>1.1459999999999999</v>
      </c>
      <c r="E3686" s="15">
        <v>41843</v>
      </c>
      <c r="F3686" s="14">
        <v>1.542</v>
      </c>
      <c r="H3686" s="15">
        <v>41843</v>
      </c>
      <c r="I3686" s="14">
        <v>2.556</v>
      </c>
      <c r="K3686" s="15">
        <v>41843</v>
      </c>
      <c r="L3686" s="14">
        <v>2.7410000000000001</v>
      </c>
      <c r="N3686" s="15">
        <v>41843</v>
      </c>
      <c r="O3686" s="14">
        <v>1.5369999999999999</v>
      </c>
      <c r="Q3686" s="15">
        <v>41843</v>
      </c>
      <c r="R3686" s="14">
        <v>1.339</v>
      </c>
      <c r="T3686" s="15">
        <v>41843</v>
      </c>
      <c r="U3686" s="14">
        <v>1.3900000000000001</v>
      </c>
      <c r="W3686" s="15">
        <v>41843</v>
      </c>
      <c r="X3686" s="14">
        <v>3.6930000000000001</v>
      </c>
      <c r="Z3686" s="15">
        <v>41843</v>
      </c>
      <c r="AA3686" s="14">
        <v>1.286</v>
      </c>
      <c r="AC3686" s="14">
        <f t="shared" si="421"/>
        <v>1.8339802255522939</v>
      </c>
      <c r="AE3686" s="15">
        <v>41843</v>
      </c>
      <c r="AF3686" s="14">
        <v>2.4655</v>
      </c>
      <c r="AH3686" s="15">
        <v>41843</v>
      </c>
      <c r="AI3686" s="14">
        <v>2.5540000000000003</v>
      </c>
      <c r="AK3686" s="15">
        <v>41843</v>
      </c>
      <c r="AL3686" s="14">
        <v>1.663</v>
      </c>
      <c r="AM3686" s="14">
        <f t="shared" si="423"/>
        <v>0.17098022555229386</v>
      </c>
      <c r="AN3686" s="15">
        <v>41843</v>
      </c>
      <c r="AO3686" s="14">
        <v>2.5777999999999999</v>
      </c>
      <c r="AP3686" s="14">
        <f t="shared" si="424"/>
        <v>-0.11229999999999984</v>
      </c>
      <c r="AQ3686" s="15">
        <v>41843</v>
      </c>
      <c r="AR3686" s="14">
        <v>3.2475000000000001</v>
      </c>
      <c r="AS3686" s="14">
        <f t="shared" si="425"/>
        <v>-0.69349999999999978</v>
      </c>
      <c r="AU3686" s="14">
        <f t="shared" si="422"/>
        <v>-0.51700000000000013</v>
      </c>
      <c r="AW3686" s="14">
        <f t="shared" si="426"/>
        <v>0.89300000000000002</v>
      </c>
      <c r="AY3686" s="14">
        <f t="shared" si="427"/>
        <v>1.0780000000000001</v>
      </c>
    </row>
    <row r="3687" spans="2:51" x14ac:dyDescent="0.2">
      <c r="B3687" s="15">
        <v>41844</v>
      </c>
      <c r="C3687" s="14">
        <v>1.177</v>
      </c>
      <c r="E3687" s="15">
        <v>41844</v>
      </c>
      <c r="F3687" s="14">
        <v>1.575</v>
      </c>
      <c r="H3687" s="15">
        <v>41844</v>
      </c>
      <c r="I3687" s="14">
        <v>2.5590000000000002</v>
      </c>
      <c r="K3687" s="15">
        <v>41844</v>
      </c>
      <c r="L3687" s="14">
        <v>2.7269999999999999</v>
      </c>
      <c r="N3687" s="15">
        <v>41844</v>
      </c>
      <c r="O3687" s="14">
        <v>1.5659999999999998</v>
      </c>
      <c r="Q3687" s="15">
        <v>41844</v>
      </c>
      <c r="R3687" s="14">
        <v>1.37</v>
      </c>
      <c r="T3687" s="15">
        <v>41844</v>
      </c>
      <c r="U3687" s="14">
        <v>1.4219999999999999</v>
      </c>
      <c r="W3687" s="15">
        <v>41844</v>
      </c>
      <c r="X3687" s="14">
        <v>3.69</v>
      </c>
      <c r="Z3687" s="15">
        <v>41844</v>
      </c>
      <c r="AA3687" s="14">
        <v>1.3140000000000001</v>
      </c>
      <c r="AC3687" s="14">
        <f t="shared" si="421"/>
        <v>1.8520183840568516</v>
      </c>
      <c r="AE3687" s="15">
        <v>41844</v>
      </c>
      <c r="AF3687" s="14">
        <v>2.5024999999999999</v>
      </c>
      <c r="AH3687" s="15">
        <v>41844</v>
      </c>
      <c r="AI3687" s="14">
        <v>2.6059999999999999</v>
      </c>
      <c r="AK3687" s="15">
        <v>41844</v>
      </c>
      <c r="AL3687" s="14">
        <v>1.673</v>
      </c>
      <c r="AM3687" s="14">
        <f t="shared" si="423"/>
        <v>0.17901838405685155</v>
      </c>
      <c r="AN3687" s="15">
        <v>41844</v>
      </c>
      <c r="AO3687" s="14">
        <v>2.605</v>
      </c>
      <c r="AP3687" s="14">
        <f t="shared" si="424"/>
        <v>-0.10250000000000004</v>
      </c>
      <c r="AQ3687" s="15">
        <v>41844</v>
      </c>
      <c r="AR3687" s="14">
        <v>3.2574999999999998</v>
      </c>
      <c r="AS3687" s="14">
        <f t="shared" si="425"/>
        <v>-0.65149999999999997</v>
      </c>
      <c r="AU3687" s="14">
        <f t="shared" si="422"/>
        <v>-0.496</v>
      </c>
      <c r="AW3687" s="14">
        <f t="shared" si="426"/>
        <v>0.88600000000000012</v>
      </c>
      <c r="AY3687" s="14">
        <f t="shared" si="427"/>
        <v>1.0539999999999998</v>
      </c>
    </row>
    <row r="3688" spans="2:51" x14ac:dyDescent="0.2">
      <c r="B3688" s="15">
        <v>41845</v>
      </c>
      <c r="C3688" s="14">
        <v>1.147</v>
      </c>
      <c r="E3688" s="15">
        <v>41845</v>
      </c>
      <c r="F3688" s="14">
        <v>1.552</v>
      </c>
      <c r="H3688" s="15">
        <v>41845</v>
      </c>
      <c r="I3688" s="14">
        <v>2.5409999999999999</v>
      </c>
      <c r="K3688" s="15">
        <v>41845</v>
      </c>
      <c r="L3688" s="14">
        <v>2.714</v>
      </c>
      <c r="N3688" s="15">
        <v>41845</v>
      </c>
      <c r="O3688" s="14">
        <v>1.5409999999999999</v>
      </c>
      <c r="Q3688" s="15">
        <v>41845</v>
      </c>
      <c r="R3688" s="14">
        <v>1.3460000000000001</v>
      </c>
      <c r="T3688" s="15">
        <v>41845</v>
      </c>
      <c r="U3688" s="14">
        <v>1.3980000000000001</v>
      </c>
      <c r="W3688" s="15">
        <v>41845</v>
      </c>
      <c r="X3688" s="14">
        <v>3.64</v>
      </c>
      <c r="Z3688" s="15">
        <v>41845</v>
      </c>
      <c r="AA3688" s="14">
        <v>1.2889999999999999</v>
      </c>
      <c r="AC3688" s="14">
        <f t="shared" si="421"/>
        <v>1.8287247026108451</v>
      </c>
      <c r="AE3688" s="15">
        <v>41845</v>
      </c>
      <c r="AF3688" s="14">
        <v>2.4655</v>
      </c>
      <c r="AH3688" s="15">
        <v>41845</v>
      </c>
      <c r="AI3688" s="14">
        <v>2.57</v>
      </c>
      <c r="AK3688" s="15">
        <v>41845</v>
      </c>
      <c r="AL3688" s="14">
        <v>1.665</v>
      </c>
      <c r="AM3688" s="14">
        <f t="shared" si="423"/>
        <v>0.16372470261084504</v>
      </c>
      <c r="AN3688" s="15">
        <v>41845</v>
      </c>
      <c r="AO3688" s="14">
        <v>2.6600999999999999</v>
      </c>
      <c r="AP3688" s="14">
        <f t="shared" si="424"/>
        <v>-0.19459999999999988</v>
      </c>
      <c r="AQ3688" s="15">
        <v>41845</v>
      </c>
      <c r="AR3688" s="14">
        <v>3.2524999999999999</v>
      </c>
      <c r="AS3688" s="14">
        <f t="shared" si="425"/>
        <v>-0.68250000000000011</v>
      </c>
      <c r="AU3688" s="14">
        <f t="shared" si="422"/>
        <v>-0.51800000000000002</v>
      </c>
      <c r="AW3688" s="14">
        <f t="shared" si="426"/>
        <v>0.87599999999999989</v>
      </c>
      <c r="AY3688" s="14">
        <f t="shared" si="427"/>
        <v>1.0489999999999999</v>
      </c>
    </row>
    <row r="3689" spans="2:51" x14ac:dyDescent="0.2">
      <c r="B3689" s="15">
        <v>41846</v>
      </c>
      <c r="C3689" s="14">
        <v>1.147</v>
      </c>
      <c r="E3689" s="15">
        <v>41846</v>
      </c>
      <c r="F3689" s="14">
        <v>1.552</v>
      </c>
      <c r="H3689" s="15">
        <v>41846</v>
      </c>
      <c r="I3689" s="14">
        <v>2.5409999999999999</v>
      </c>
      <c r="K3689" s="15">
        <v>41846</v>
      </c>
      <c r="L3689" s="14">
        <v>2.714</v>
      </c>
      <c r="N3689" s="15">
        <v>41846</v>
      </c>
      <c r="O3689" s="14">
        <v>1.5409999999999999</v>
      </c>
      <c r="Q3689" s="15">
        <v>41846</v>
      </c>
      <c r="R3689" s="14">
        <v>1.3460000000000001</v>
      </c>
      <c r="T3689" s="15">
        <v>41846</v>
      </c>
      <c r="U3689" s="14">
        <v>1.3980000000000001</v>
      </c>
      <c r="W3689" s="15">
        <v>41846</v>
      </c>
      <c r="X3689" s="14">
        <v>3.64</v>
      </c>
      <c r="Z3689" s="15">
        <v>41846</v>
      </c>
      <c r="AA3689" s="14">
        <v>1.2889999999999999</v>
      </c>
      <c r="AC3689" s="14">
        <f t="shared" si="421"/>
        <v>1.8287247026108451</v>
      </c>
      <c r="AE3689" s="15">
        <v>41846</v>
      </c>
      <c r="AF3689" s="14">
        <v>2.4655</v>
      </c>
      <c r="AH3689" s="15">
        <v>41846</v>
      </c>
      <c r="AI3689" s="14">
        <v>2.57</v>
      </c>
      <c r="AK3689" s="15">
        <v>41846</v>
      </c>
      <c r="AL3689" s="14">
        <v>1.665</v>
      </c>
      <c r="AM3689" s="14">
        <f t="shared" si="423"/>
        <v>0.16372470261084504</v>
      </c>
      <c r="AN3689" s="15">
        <v>41846</v>
      </c>
      <c r="AO3689" s="14">
        <v>2.6600999999999999</v>
      </c>
      <c r="AP3689" s="14">
        <f t="shared" si="424"/>
        <v>-0.19459999999999988</v>
      </c>
      <c r="AQ3689" s="15">
        <v>41846</v>
      </c>
      <c r="AR3689" s="14">
        <v>3.2524999999999999</v>
      </c>
      <c r="AS3689" s="14">
        <f t="shared" si="425"/>
        <v>-0.68250000000000011</v>
      </c>
      <c r="AU3689" s="14">
        <f t="shared" si="422"/>
        <v>-0.51800000000000002</v>
      </c>
      <c r="AW3689" s="14">
        <f t="shared" si="426"/>
        <v>0.87599999999999989</v>
      </c>
      <c r="AY3689" s="14">
        <f t="shared" si="427"/>
        <v>1.0489999999999999</v>
      </c>
    </row>
    <row r="3690" spans="2:51" x14ac:dyDescent="0.2">
      <c r="B3690" s="15">
        <v>41847</v>
      </c>
      <c r="C3690" s="14">
        <v>1.147</v>
      </c>
      <c r="E3690" s="15">
        <v>41847</v>
      </c>
      <c r="F3690" s="14">
        <v>1.552</v>
      </c>
      <c r="H3690" s="15">
        <v>41847</v>
      </c>
      <c r="I3690" s="14">
        <v>2.5409999999999999</v>
      </c>
      <c r="K3690" s="15">
        <v>41847</v>
      </c>
      <c r="L3690" s="14">
        <v>2.714</v>
      </c>
      <c r="N3690" s="15">
        <v>41847</v>
      </c>
      <c r="O3690" s="14">
        <v>1.5409999999999999</v>
      </c>
      <c r="Q3690" s="15">
        <v>41847</v>
      </c>
      <c r="R3690" s="14">
        <v>1.3460000000000001</v>
      </c>
      <c r="T3690" s="15">
        <v>41847</v>
      </c>
      <c r="U3690" s="14">
        <v>1.3980000000000001</v>
      </c>
      <c r="W3690" s="15">
        <v>41847</v>
      </c>
      <c r="X3690" s="14">
        <v>3.64</v>
      </c>
      <c r="Z3690" s="15">
        <v>41847</v>
      </c>
      <c r="AA3690" s="14">
        <v>1.2889999999999999</v>
      </c>
      <c r="AC3690" s="14">
        <f t="shared" si="421"/>
        <v>1.8287247026108451</v>
      </c>
      <c r="AE3690" s="15">
        <v>41847</v>
      </c>
      <c r="AF3690" s="14">
        <v>2.4655</v>
      </c>
      <c r="AH3690" s="15">
        <v>41847</v>
      </c>
      <c r="AI3690" s="14">
        <v>2.57</v>
      </c>
      <c r="AK3690" s="15">
        <v>41847</v>
      </c>
      <c r="AL3690" s="14">
        <v>1.665</v>
      </c>
      <c r="AM3690" s="14">
        <f t="shared" si="423"/>
        <v>0.16372470261084504</v>
      </c>
      <c r="AN3690" s="15">
        <v>41847</v>
      </c>
      <c r="AO3690" s="14">
        <v>2.6600999999999999</v>
      </c>
      <c r="AP3690" s="14">
        <f t="shared" si="424"/>
        <v>-0.19459999999999988</v>
      </c>
      <c r="AQ3690" s="15">
        <v>41847</v>
      </c>
      <c r="AR3690" s="14">
        <v>3.2524999999999999</v>
      </c>
      <c r="AS3690" s="14">
        <f t="shared" si="425"/>
        <v>-0.68250000000000011</v>
      </c>
      <c r="AU3690" s="14">
        <f t="shared" si="422"/>
        <v>-0.51800000000000002</v>
      </c>
      <c r="AW3690" s="14">
        <f t="shared" si="426"/>
        <v>0.87599999999999989</v>
      </c>
      <c r="AY3690" s="14">
        <f t="shared" si="427"/>
        <v>1.0489999999999999</v>
      </c>
    </row>
    <row r="3691" spans="2:51" x14ac:dyDescent="0.2">
      <c r="B3691" s="15">
        <v>41848</v>
      </c>
      <c r="C3691" s="14">
        <v>1.1479999999999999</v>
      </c>
      <c r="E3691" s="15">
        <v>41848</v>
      </c>
      <c r="F3691" s="14">
        <v>1.5430000000000001</v>
      </c>
      <c r="H3691" s="15">
        <v>41848</v>
      </c>
      <c r="I3691" s="14">
        <v>2.4939999999999998</v>
      </c>
      <c r="K3691" s="15">
        <v>41848</v>
      </c>
      <c r="L3691" s="14">
        <v>2.6739999999999999</v>
      </c>
      <c r="N3691" s="15">
        <v>41848</v>
      </c>
      <c r="O3691" s="14">
        <v>1.534</v>
      </c>
      <c r="Q3691" s="15">
        <v>41848</v>
      </c>
      <c r="R3691" s="14">
        <v>1.3439999999999999</v>
      </c>
      <c r="T3691" s="15">
        <v>41848</v>
      </c>
      <c r="U3691" s="14">
        <v>1.395</v>
      </c>
      <c r="W3691" s="15">
        <v>41848</v>
      </c>
      <c r="X3691" s="14">
        <v>3.57</v>
      </c>
      <c r="Z3691" s="15">
        <v>41848</v>
      </c>
      <c r="AA3691" s="14">
        <v>1.2869999999999999</v>
      </c>
      <c r="AC3691" s="14">
        <f t="shared" si="421"/>
        <v>1.8106049745095008</v>
      </c>
      <c r="AE3691" s="15">
        <v>41848</v>
      </c>
      <c r="AF3691" s="14">
        <v>2.4853000000000001</v>
      </c>
      <c r="AH3691" s="15">
        <v>41848</v>
      </c>
      <c r="AI3691" s="14">
        <v>2.5779999999999998</v>
      </c>
      <c r="AK3691" s="15">
        <v>41848</v>
      </c>
      <c r="AL3691" s="14">
        <v>1.663</v>
      </c>
      <c r="AM3691" s="14">
        <f t="shared" si="423"/>
        <v>0.14760497450950072</v>
      </c>
      <c r="AN3691" s="15">
        <v>41848</v>
      </c>
      <c r="AO3691" s="14">
        <v>2.5952000000000002</v>
      </c>
      <c r="AP3691" s="14">
        <f t="shared" si="424"/>
        <v>-0.10990000000000011</v>
      </c>
      <c r="AQ3691" s="15">
        <v>41848</v>
      </c>
      <c r="AR3691" s="14">
        <v>3.2425000000000002</v>
      </c>
      <c r="AS3691" s="14">
        <f t="shared" si="425"/>
        <v>-0.66450000000000031</v>
      </c>
      <c r="AU3691" s="14">
        <f t="shared" si="422"/>
        <v>-0.51500000000000012</v>
      </c>
      <c r="AW3691" s="14">
        <f t="shared" si="426"/>
        <v>0.83099999999999974</v>
      </c>
      <c r="AY3691" s="14">
        <f t="shared" si="427"/>
        <v>1.0109999999999999</v>
      </c>
    </row>
    <row r="3692" spans="2:51" x14ac:dyDescent="0.2">
      <c r="B3692" s="15">
        <v>41849</v>
      </c>
      <c r="C3692" s="14">
        <v>1.1200000000000001</v>
      </c>
      <c r="E3692" s="15">
        <v>41849</v>
      </c>
      <c r="F3692" s="14">
        <v>1.5049999999999999</v>
      </c>
      <c r="H3692" s="15">
        <v>41849</v>
      </c>
      <c r="I3692" s="14">
        <v>2.4710000000000001</v>
      </c>
      <c r="K3692" s="15">
        <v>41849</v>
      </c>
      <c r="L3692" s="14">
        <v>2.64</v>
      </c>
      <c r="N3692" s="15">
        <v>41849</v>
      </c>
      <c r="O3692" s="14">
        <v>1.4969999999999999</v>
      </c>
      <c r="Q3692" s="15">
        <v>41849</v>
      </c>
      <c r="R3692" s="14">
        <v>1.3109999999999999</v>
      </c>
      <c r="T3692" s="15">
        <v>41849</v>
      </c>
      <c r="U3692" s="14">
        <v>1.363</v>
      </c>
      <c r="W3692" s="15">
        <v>41849</v>
      </c>
      <c r="X3692" s="14">
        <v>3.5819999999999999</v>
      </c>
      <c r="Z3692" s="15">
        <v>41849</v>
      </c>
      <c r="AA3692" s="14">
        <v>1.254</v>
      </c>
      <c r="AC3692" s="14">
        <f t="shared" si="421"/>
        <v>1.7801628302178278</v>
      </c>
      <c r="AE3692" s="15">
        <v>41849</v>
      </c>
      <c r="AF3692" s="14">
        <v>2.4601000000000002</v>
      </c>
      <c r="AH3692" s="15">
        <v>41849</v>
      </c>
      <c r="AI3692" s="14">
        <v>2.5460000000000003</v>
      </c>
      <c r="AK3692" s="15">
        <v>41849</v>
      </c>
      <c r="AL3692" s="14">
        <v>1.65</v>
      </c>
      <c r="AM3692" s="14">
        <f t="shared" si="423"/>
        <v>0.13016283021782793</v>
      </c>
      <c r="AN3692" s="15">
        <v>41849</v>
      </c>
      <c r="AO3692" s="14">
        <v>2.5920999999999998</v>
      </c>
      <c r="AP3692" s="14">
        <f t="shared" si="424"/>
        <v>-0.13199999999999967</v>
      </c>
      <c r="AQ3692" s="15">
        <v>41849</v>
      </c>
      <c r="AR3692" s="14">
        <v>3.2450000000000001</v>
      </c>
      <c r="AS3692" s="14">
        <f t="shared" si="425"/>
        <v>-0.69899999999999984</v>
      </c>
      <c r="AU3692" s="14">
        <f t="shared" si="422"/>
        <v>-0.5299999999999998</v>
      </c>
      <c r="AW3692" s="14">
        <f t="shared" si="426"/>
        <v>0.82100000000000017</v>
      </c>
      <c r="AY3692" s="14">
        <f t="shared" si="427"/>
        <v>0.99000000000000021</v>
      </c>
    </row>
    <row r="3693" spans="2:51" x14ac:dyDescent="0.2">
      <c r="B3693" s="15">
        <v>41850</v>
      </c>
      <c r="C3693" s="14">
        <v>1.17</v>
      </c>
      <c r="E3693" s="15">
        <v>41850</v>
      </c>
      <c r="F3693" s="14">
        <v>1.55</v>
      </c>
      <c r="H3693" s="15">
        <v>41850</v>
      </c>
      <c r="I3693" s="14">
        <v>2.5230000000000001</v>
      </c>
      <c r="K3693" s="15">
        <v>41850</v>
      </c>
      <c r="L3693" s="14">
        <v>2.6989999999999998</v>
      </c>
      <c r="N3693" s="15">
        <v>41850</v>
      </c>
      <c r="O3693" s="14">
        <v>1.55</v>
      </c>
      <c r="Q3693" s="15">
        <v>41850</v>
      </c>
      <c r="R3693" s="14">
        <v>1.357</v>
      </c>
      <c r="T3693" s="15">
        <v>41850</v>
      </c>
      <c r="U3693" s="14">
        <v>1.41</v>
      </c>
      <c r="W3693" s="15">
        <v>41850</v>
      </c>
      <c r="X3693" s="14">
        <v>3.57</v>
      </c>
      <c r="Z3693" s="15">
        <v>41850</v>
      </c>
      <c r="AA3693" s="14">
        <v>1.3</v>
      </c>
      <c r="AC3693" s="14">
        <f t="shared" si="421"/>
        <v>1.8290855862814765</v>
      </c>
      <c r="AE3693" s="15">
        <v>41850</v>
      </c>
      <c r="AF3693" s="14">
        <v>2.5568999999999997</v>
      </c>
      <c r="AH3693" s="15">
        <v>41850</v>
      </c>
      <c r="AI3693" s="14">
        <v>2.597</v>
      </c>
      <c r="AK3693" s="15">
        <v>41850</v>
      </c>
      <c r="AL3693" s="14">
        <v>1.65</v>
      </c>
      <c r="AM3693" s="14">
        <f t="shared" si="423"/>
        <v>0.17908558628147664</v>
      </c>
      <c r="AN3693" s="15">
        <v>41850</v>
      </c>
      <c r="AO3693" s="14">
        <v>2.5975000000000001</v>
      </c>
      <c r="AP3693" s="14">
        <f t="shared" si="424"/>
        <v>-4.0600000000000414E-2</v>
      </c>
      <c r="AQ3693" s="15">
        <v>41850</v>
      </c>
      <c r="AR3693" s="14">
        <v>3.2549999999999999</v>
      </c>
      <c r="AS3693" s="14">
        <f t="shared" si="425"/>
        <v>-0.65799999999999992</v>
      </c>
      <c r="AU3693" s="14">
        <f t="shared" si="422"/>
        <v>-0.48</v>
      </c>
      <c r="AW3693" s="14">
        <f t="shared" si="426"/>
        <v>0.87300000000000022</v>
      </c>
      <c r="AY3693" s="14">
        <f t="shared" si="427"/>
        <v>1.0489999999999999</v>
      </c>
    </row>
    <row r="3694" spans="2:51" x14ac:dyDescent="0.2">
      <c r="B3694" s="15">
        <v>41851</v>
      </c>
      <c r="C3694" s="14">
        <v>1.155</v>
      </c>
      <c r="E3694" s="15">
        <v>41851</v>
      </c>
      <c r="F3694" s="14">
        <v>1.53</v>
      </c>
      <c r="H3694" s="15">
        <v>41851</v>
      </c>
      <c r="I3694" s="14">
        <v>2.5049999999999999</v>
      </c>
      <c r="K3694" s="15">
        <v>41851</v>
      </c>
      <c r="L3694" s="14">
        <v>2.6949999999999998</v>
      </c>
      <c r="N3694" s="15">
        <v>41851</v>
      </c>
      <c r="O3694" s="14">
        <v>1.5369999999999999</v>
      </c>
      <c r="Q3694" s="15">
        <v>41851</v>
      </c>
      <c r="R3694" s="14">
        <v>1.339</v>
      </c>
      <c r="T3694" s="15">
        <v>41851</v>
      </c>
      <c r="U3694" s="14">
        <v>1.3940000000000001</v>
      </c>
      <c r="W3694" s="15">
        <v>41851</v>
      </c>
      <c r="X3694" s="14">
        <v>3.6109999999999998</v>
      </c>
      <c r="Z3694" s="15">
        <v>41851</v>
      </c>
      <c r="AA3694" s="14">
        <v>1.284</v>
      </c>
      <c r="AC3694" s="14">
        <f t="shared" si="421"/>
        <v>1.8160199289355785</v>
      </c>
      <c r="AE3694" s="15">
        <v>41851</v>
      </c>
      <c r="AF3694" s="14">
        <v>2.5577999999999999</v>
      </c>
      <c r="AH3694" s="15">
        <v>41851</v>
      </c>
      <c r="AI3694" s="14">
        <v>2.6019999999999999</v>
      </c>
      <c r="AK3694" s="15">
        <v>41851</v>
      </c>
      <c r="AL3694" s="14">
        <v>1.645</v>
      </c>
      <c r="AM3694" s="14">
        <f t="shared" si="423"/>
        <v>0.17101992893557849</v>
      </c>
      <c r="AN3694" s="15">
        <v>41851</v>
      </c>
      <c r="AO3694" s="14">
        <v>2.6133999999999999</v>
      </c>
      <c r="AP3694" s="14">
        <f t="shared" si="424"/>
        <v>-5.5600000000000094E-2</v>
      </c>
      <c r="AQ3694" s="15">
        <v>41851</v>
      </c>
      <c r="AR3694" s="14">
        <v>3.2450000000000001</v>
      </c>
      <c r="AS3694" s="14">
        <f t="shared" si="425"/>
        <v>-0.64300000000000024</v>
      </c>
      <c r="AU3694" s="14">
        <f t="shared" si="422"/>
        <v>-0.49</v>
      </c>
      <c r="AW3694" s="14">
        <f t="shared" si="426"/>
        <v>0.85999999999999988</v>
      </c>
      <c r="AY3694" s="14">
        <f t="shared" si="427"/>
        <v>1.0499999999999998</v>
      </c>
    </row>
    <row r="3695" spans="2:51" x14ac:dyDescent="0.2">
      <c r="B3695" s="15">
        <v>41852</v>
      </c>
      <c r="C3695" s="14">
        <v>1.131</v>
      </c>
      <c r="E3695" s="15">
        <v>41852</v>
      </c>
      <c r="F3695" s="14">
        <v>1.516</v>
      </c>
      <c r="H3695" s="15">
        <v>41852</v>
      </c>
      <c r="I3695" s="14">
        <v>2.56</v>
      </c>
      <c r="K3695" s="15">
        <v>41852</v>
      </c>
      <c r="L3695" s="14">
        <v>2.758</v>
      </c>
      <c r="N3695" s="15">
        <v>41852</v>
      </c>
      <c r="O3695" s="14">
        <v>1.526</v>
      </c>
      <c r="Q3695" s="15">
        <v>41852</v>
      </c>
      <c r="R3695" s="14">
        <v>1.3220000000000001</v>
      </c>
      <c r="T3695" s="15">
        <v>41852</v>
      </c>
      <c r="U3695" s="14">
        <v>1.3759999999999999</v>
      </c>
      <c r="W3695" s="15">
        <v>41852</v>
      </c>
      <c r="X3695" s="14">
        <v>3.7010000000000001</v>
      </c>
      <c r="Z3695" s="15">
        <v>41852</v>
      </c>
      <c r="AA3695" s="14">
        <v>1.2690000000000001</v>
      </c>
      <c r="AC3695" s="14">
        <f t="shared" si="421"/>
        <v>1.8258915495133632</v>
      </c>
      <c r="AE3695" s="15">
        <v>41852</v>
      </c>
      <c r="AF3695" s="14">
        <v>2.4925000000000002</v>
      </c>
      <c r="AH3695" s="15">
        <v>41852</v>
      </c>
      <c r="AI3695" s="14">
        <v>2.548</v>
      </c>
      <c r="AK3695" s="15">
        <v>41852</v>
      </c>
      <c r="AL3695" s="14">
        <v>1.65</v>
      </c>
      <c r="AM3695" s="14">
        <f t="shared" si="423"/>
        <v>0.17589154951336328</v>
      </c>
      <c r="AN3695" s="15">
        <v>41852</v>
      </c>
      <c r="AO3695" s="14">
        <v>2.6133999999999999</v>
      </c>
      <c r="AP3695" s="14">
        <f t="shared" si="424"/>
        <v>-0.12089999999999979</v>
      </c>
      <c r="AQ3695" s="15">
        <v>41852</v>
      </c>
      <c r="AR3695" s="14">
        <v>3.2275</v>
      </c>
      <c r="AS3695" s="14">
        <f t="shared" si="425"/>
        <v>-0.67949999999999999</v>
      </c>
      <c r="AU3695" s="14">
        <f t="shared" si="422"/>
        <v>-0.51899999999999991</v>
      </c>
      <c r="AW3695" s="14">
        <f t="shared" si="426"/>
        <v>0.91000000000000014</v>
      </c>
      <c r="AY3695" s="14">
        <f t="shared" si="427"/>
        <v>1.1080000000000001</v>
      </c>
    </row>
    <row r="3696" spans="2:51" x14ac:dyDescent="0.2">
      <c r="B3696" s="15">
        <v>41853</v>
      </c>
      <c r="C3696" s="14">
        <v>1.131</v>
      </c>
      <c r="E3696" s="15">
        <v>41853</v>
      </c>
      <c r="F3696" s="14">
        <v>1.516</v>
      </c>
      <c r="H3696" s="15">
        <v>41853</v>
      </c>
      <c r="I3696" s="14">
        <v>2.56</v>
      </c>
      <c r="K3696" s="15">
        <v>41853</v>
      </c>
      <c r="L3696" s="14">
        <v>2.758</v>
      </c>
      <c r="N3696" s="15">
        <v>41853</v>
      </c>
      <c r="O3696" s="14">
        <v>1.526</v>
      </c>
      <c r="Q3696" s="15">
        <v>41853</v>
      </c>
      <c r="R3696" s="14">
        <v>1.3220000000000001</v>
      </c>
      <c r="T3696" s="15">
        <v>41853</v>
      </c>
      <c r="U3696" s="14">
        <v>1.3759999999999999</v>
      </c>
      <c r="W3696" s="15">
        <v>41853</v>
      </c>
      <c r="X3696" s="14">
        <v>3.7010000000000001</v>
      </c>
      <c r="Z3696" s="15">
        <v>41853</v>
      </c>
      <c r="AA3696" s="14">
        <v>1.2690000000000001</v>
      </c>
      <c r="AC3696" s="14">
        <f t="shared" si="421"/>
        <v>1.8258915495133632</v>
      </c>
      <c r="AE3696" s="15">
        <v>41853</v>
      </c>
      <c r="AF3696" s="14">
        <v>2.4925000000000002</v>
      </c>
      <c r="AH3696" s="15">
        <v>41853</v>
      </c>
      <c r="AI3696" s="14">
        <v>2.548</v>
      </c>
      <c r="AK3696" s="15">
        <v>41853</v>
      </c>
      <c r="AL3696" s="14">
        <v>1.65</v>
      </c>
      <c r="AM3696" s="14">
        <f t="shared" si="423"/>
        <v>0.17589154951336328</v>
      </c>
      <c r="AN3696" s="15">
        <v>41853</v>
      </c>
      <c r="AO3696" s="14">
        <v>2.6133999999999999</v>
      </c>
      <c r="AP3696" s="14">
        <f t="shared" si="424"/>
        <v>-0.12089999999999979</v>
      </c>
      <c r="AQ3696" s="15">
        <v>41853</v>
      </c>
      <c r="AR3696" s="14">
        <v>3.2275</v>
      </c>
      <c r="AS3696" s="14">
        <f t="shared" si="425"/>
        <v>-0.67949999999999999</v>
      </c>
      <c r="AU3696" s="14">
        <f t="shared" si="422"/>
        <v>-0.51899999999999991</v>
      </c>
      <c r="AW3696" s="14">
        <f t="shared" si="426"/>
        <v>0.91000000000000014</v>
      </c>
      <c r="AY3696" s="14">
        <f t="shared" si="427"/>
        <v>1.1080000000000001</v>
      </c>
    </row>
    <row r="3697" spans="2:51" x14ac:dyDescent="0.2">
      <c r="B3697" s="15">
        <v>41854</v>
      </c>
      <c r="C3697" s="14">
        <v>1.131</v>
      </c>
      <c r="E3697" s="15">
        <v>41854</v>
      </c>
      <c r="F3697" s="14">
        <v>1.516</v>
      </c>
      <c r="H3697" s="15">
        <v>41854</v>
      </c>
      <c r="I3697" s="14">
        <v>2.56</v>
      </c>
      <c r="K3697" s="15">
        <v>41854</v>
      </c>
      <c r="L3697" s="14">
        <v>2.758</v>
      </c>
      <c r="N3697" s="15">
        <v>41854</v>
      </c>
      <c r="O3697" s="14">
        <v>1.526</v>
      </c>
      <c r="Q3697" s="15">
        <v>41854</v>
      </c>
      <c r="R3697" s="14">
        <v>1.3220000000000001</v>
      </c>
      <c r="T3697" s="15">
        <v>41854</v>
      </c>
      <c r="U3697" s="14">
        <v>1.3759999999999999</v>
      </c>
      <c r="W3697" s="15">
        <v>41854</v>
      </c>
      <c r="X3697" s="14">
        <v>3.7010000000000001</v>
      </c>
      <c r="Z3697" s="15">
        <v>41854</v>
      </c>
      <c r="AA3697" s="14">
        <v>1.2690000000000001</v>
      </c>
      <c r="AC3697" s="14">
        <f t="shared" si="421"/>
        <v>1.8258915495133632</v>
      </c>
      <c r="AE3697" s="15">
        <v>41854</v>
      </c>
      <c r="AF3697" s="14">
        <v>2.4925000000000002</v>
      </c>
      <c r="AH3697" s="15">
        <v>41854</v>
      </c>
      <c r="AI3697" s="14">
        <v>2.548</v>
      </c>
      <c r="AK3697" s="15">
        <v>41854</v>
      </c>
      <c r="AL3697" s="14">
        <v>1.65</v>
      </c>
      <c r="AM3697" s="14">
        <f t="shared" si="423"/>
        <v>0.17589154951336328</v>
      </c>
      <c r="AN3697" s="15">
        <v>41854</v>
      </c>
      <c r="AO3697" s="14">
        <v>2.6133999999999999</v>
      </c>
      <c r="AP3697" s="14">
        <f t="shared" si="424"/>
        <v>-0.12089999999999979</v>
      </c>
      <c r="AQ3697" s="15">
        <v>41854</v>
      </c>
      <c r="AR3697" s="14">
        <v>3.2275</v>
      </c>
      <c r="AS3697" s="14">
        <f t="shared" si="425"/>
        <v>-0.67949999999999999</v>
      </c>
      <c r="AU3697" s="14">
        <f t="shared" si="422"/>
        <v>-0.51899999999999991</v>
      </c>
      <c r="AW3697" s="14">
        <f t="shared" si="426"/>
        <v>0.91000000000000014</v>
      </c>
      <c r="AY3697" s="14">
        <f t="shared" si="427"/>
        <v>1.1080000000000001</v>
      </c>
    </row>
    <row r="3698" spans="2:51" x14ac:dyDescent="0.2">
      <c r="B3698" s="15">
        <v>41855</v>
      </c>
      <c r="C3698" s="14">
        <v>1.135</v>
      </c>
      <c r="E3698" s="15">
        <v>41855</v>
      </c>
      <c r="F3698" s="14">
        <v>1.516</v>
      </c>
      <c r="H3698" s="15">
        <v>41855</v>
      </c>
      <c r="I3698" s="14">
        <v>2.496</v>
      </c>
      <c r="K3698" s="15">
        <v>41855</v>
      </c>
      <c r="L3698" s="14">
        <v>2.6949999999999998</v>
      </c>
      <c r="N3698" s="15">
        <v>41855</v>
      </c>
      <c r="O3698" s="14">
        <v>1.5230000000000001</v>
      </c>
      <c r="Q3698" s="15">
        <v>41855</v>
      </c>
      <c r="R3698" s="14">
        <v>1.325</v>
      </c>
      <c r="T3698" s="15">
        <v>41855</v>
      </c>
      <c r="U3698" s="14">
        <v>1.375</v>
      </c>
      <c r="W3698" s="15">
        <v>41855</v>
      </c>
      <c r="X3698" s="14">
        <v>3.6230000000000002</v>
      </c>
      <c r="Z3698" s="15">
        <v>41855</v>
      </c>
      <c r="AA3698" s="14">
        <v>1.2709999999999999</v>
      </c>
      <c r="AC3698" s="14">
        <f t="shared" si="421"/>
        <v>1.8042644832380654</v>
      </c>
      <c r="AE3698" s="15">
        <v>41855</v>
      </c>
      <c r="AF3698" s="14">
        <v>2.4817</v>
      </c>
      <c r="AH3698" s="15">
        <v>41855</v>
      </c>
      <c r="AI3698" s="14">
        <v>2.5369999999999999</v>
      </c>
      <c r="AK3698" s="15">
        <v>41855</v>
      </c>
      <c r="AL3698" s="14">
        <v>1.6419999999999999</v>
      </c>
      <c r="AM3698" s="14">
        <f t="shared" si="423"/>
        <v>0.16226448323806553</v>
      </c>
      <c r="AN3698" s="15">
        <v>41855</v>
      </c>
      <c r="AO3698" s="14">
        <v>2.5676000000000001</v>
      </c>
      <c r="AP3698" s="14">
        <f t="shared" si="424"/>
        <v>-8.5900000000000087E-2</v>
      </c>
      <c r="AQ3698" s="15">
        <v>41855</v>
      </c>
      <c r="AR3698" s="14">
        <v>3.2174999999999998</v>
      </c>
      <c r="AS3698" s="14">
        <f t="shared" si="425"/>
        <v>-0.68049999999999988</v>
      </c>
      <c r="AU3698" s="14">
        <f t="shared" si="422"/>
        <v>-0.5069999999999999</v>
      </c>
      <c r="AW3698" s="14">
        <f t="shared" si="426"/>
        <v>0.85400000000000009</v>
      </c>
      <c r="AY3698" s="14">
        <f t="shared" si="427"/>
        <v>1.0529999999999999</v>
      </c>
    </row>
    <row r="3699" spans="2:51" x14ac:dyDescent="0.2">
      <c r="B3699" s="15">
        <v>41856</v>
      </c>
      <c r="C3699" s="14">
        <v>1.167</v>
      </c>
      <c r="E3699" s="15">
        <v>41856</v>
      </c>
      <c r="F3699" s="14">
        <v>1.5649999999999999</v>
      </c>
      <c r="H3699" s="15">
        <v>41856</v>
      </c>
      <c r="I3699" s="14">
        <v>2.5489999999999999</v>
      </c>
      <c r="K3699" s="15">
        <v>41856</v>
      </c>
      <c r="L3699" s="14">
        <v>2.7480000000000002</v>
      </c>
      <c r="N3699" s="15">
        <v>41856</v>
      </c>
      <c r="O3699" s="14">
        <v>1.571</v>
      </c>
      <c r="Q3699" s="15">
        <v>41856</v>
      </c>
      <c r="R3699" s="14">
        <v>1.3559999999999999</v>
      </c>
      <c r="T3699" s="15">
        <v>41856</v>
      </c>
      <c r="U3699" s="14">
        <v>1.4179999999999999</v>
      </c>
      <c r="W3699" s="15">
        <v>41856</v>
      </c>
      <c r="X3699" s="14">
        <v>3.7050000000000001</v>
      </c>
      <c r="Z3699" s="15">
        <v>41856</v>
      </c>
      <c r="AA3699" s="14">
        <v>1.3</v>
      </c>
      <c r="AC3699" s="14">
        <f t="shared" si="421"/>
        <v>1.8490154487872701</v>
      </c>
      <c r="AE3699" s="15">
        <v>41856</v>
      </c>
      <c r="AF3699" s="14">
        <v>2.4843999999999999</v>
      </c>
      <c r="AH3699" s="15">
        <v>41856</v>
      </c>
      <c r="AI3699" s="14">
        <v>2.5789999999999997</v>
      </c>
      <c r="AK3699" s="15">
        <v>41856</v>
      </c>
      <c r="AL3699" s="14">
        <v>1.6074999999999999</v>
      </c>
      <c r="AM3699" s="14">
        <f t="shared" si="423"/>
        <v>0.24151544878727016</v>
      </c>
      <c r="AN3699" s="15">
        <v>41856</v>
      </c>
      <c r="AO3699" s="14">
        <v>2.5739999999999998</v>
      </c>
      <c r="AP3699" s="14">
        <f t="shared" si="424"/>
        <v>-8.9599999999999902E-2</v>
      </c>
      <c r="AQ3699" s="15">
        <v>41856</v>
      </c>
      <c r="AR3699" s="14">
        <v>3.2174999999999998</v>
      </c>
      <c r="AS3699" s="14">
        <f t="shared" si="425"/>
        <v>-0.63850000000000007</v>
      </c>
      <c r="AU3699" s="14">
        <f t="shared" si="422"/>
        <v>-0.44049999999999989</v>
      </c>
      <c r="AW3699" s="14">
        <f t="shared" si="426"/>
        <v>0.9415</v>
      </c>
      <c r="AY3699" s="14">
        <f t="shared" si="427"/>
        <v>1.1405000000000003</v>
      </c>
    </row>
    <row r="3700" spans="2:51" x14ac:dyDescent="0.2">
      <c r="B3700" s="15">
        <v>41857</v>
      </c>
      <c r="C3700" s="14">
        <v>1.101</v>
      </c>
      <c r="E3700" s="15">
        <v>41857</v>
      </c>
      <c r="F3700" s="14">
        <v>1.5209999999999999</v>
      </c>
      <c r="H3700" s="15">
        <v>41857</v>
      </c>
      <c r="I3700" s="14">
        <v>2.5859999999999999</v>
      </c>
      <c r="K3700" s="15">
        <v>41857</v>
      </c>
      <c r="L3700" s="14">
        <v>2.8090000000000002</v>
      </c>
      <c r="N3700" s="15">
        <v>41857</v>
      </c>
      <c r="O3700" s="14">
        <v>1.524</v>
      </c>
      <c r="Q3700" s="15">
        <v>41857</v>
      </c>
      <c r="R3700" s="14">
        <v>1.302</v>
      </c>
      <c r="T3700" s="15">
        <v>41857</v>
      </c>
      <c r="U3700" s="14">
        <v>1.369</v>
      </c>
      <c r="W3700" s="15">
        <v>41857</v>
      </c>
      <c r="X3700" s="14">
        <v>3.7909999999999999</v>
      </c>
      <c r="Z3700" s="15">
        <v>41857</v>
      </c>
      <c r="AA3700" s="14">
        <v>1.248</v>
      </c>
      <c r="AC3700" s="14">
        <f t="shared" si="421"/>
        <v>1.8323876100726089</v>
      </c>
      <c r="AE3700" s="15">
        <v>41857</v>
      </c>
      <c r="AF3700" s="14">
        <v>2.4708000000000001</v>
      </c>
      <c r="AH3700" s="15">
        <v>41857</v>
      </c>
      <c r="AI3700" s="14">
        <v>2.5140000000000002</v>
      </c>
      <c r="AK3700" s="15">
        <v>41857</v>
      </c>
      <c r="AL3700" s="14">
        <v>1.6099999999999999</v>
      </c>
      <c r="AM3700" s="14">
        <f t="shared" si="423"/>
        <v>0.22238761007260899</v>
      </c>
      <c r="AN3700" s="15">
        <v>41857</v>
      </c>
      <c r="AO3700" s="14">
        <v>2.5739999999999998</v>
      </c>
      <c r="AP3700" s="14">
        <f t="shared" si="424"/>
        <v>-0.10319999999999974</v>
      </c>
      <c r="AQ3700" s="15">
        <v>41857</v>
      </c>
      <c r="AR3700" s="14">
        <v>3.19</v>
      </c>
      <c r="AS3700" s="14">
        <f t="shared" si="425"/>
        <v>-0.67599999999999971</v>
      </c>
      <c r="AU3700" s="14">
        <f t="shared" si="422"/>
        <v>-0.5089999999999999</v>
      </c>
      <c r="AW3700" s="14">
        <f t="shared" si="426"/>
        <v>0.97599999999999998</v>
      </c>
      <c r="AY3700" s="14">
        <f t="shared" si="427"/>
        <v>1.1990000000000003</v>
      </c>
    </row>
    <row r="3701" spans="2:51" x14ac:dyDescent="0.2">
      <c r="B3701" s="15">
        <v>41858</v>
      </c>
      <c r="C3701" s="14">
        <v>1.0620000000000001</v>
      </c>
      <c r="E3701" s="15">
        <v>41858</v>
      </c>
      <c r="F3701" s="14">
        <v>1.488</v>
      </c>
      <c r="H3701" s="15">
        <v>41858</v>
      </c>
      <c r="I3701" s="14">
        <v>2.6259999999999999</v>
      </c>
      <c r="K3701" s="15">
        <v>41858</v>
      </c>
      <c r="L3701" s="14">
        <v>2.8719999999999999</v>
      </c>
      <c r="N3701" s="15">
        <v>41858</v>
      </c>
      <c r="O3701" s="14">
        <v>1.49</v>
      </c>
      <c r="Q3701" s="15">
        <v>41858</v>
      </c>
      <c r="R3701" s="14">
        <v>1.2610000000000001</v>
      </c>
      <c r="T3701" s="15">
        <v>41858</v>
      </c>
      <c r="U3701" s="14">
        <v>1.329</v>
      </c>
      <c r="W3701" s="15">
        <v>41858</v>
      </c>
      <c r="X3701" s="14">
        <v>3.85</v>
      </c>
      <c r="Z3701" s="15">
        <v>41858</v>
      </c>
      <c r="AA3701" s="14">
        <v>1.208</v>
      </c>
      <c r="AC3701" s="14">
        <f t="shared" si="421"/>
        <v>1.827539626139348</v>
      </c>
      <c r="AE3701" s="15">
        <v>41858</v>
      </c>
      <c r="AF3701" s="14">
        <v>2.4114</v>
      </c>
      <c r="AH3701" s="15">
        <v>41858</v>
      </c>
      <c r="AI3701" s="14">
        <v>2.4820000000000002</v>
      </c>
      <c r="AK3701" s="15">
        <v>41858</v>
      </c>
      <c r="AL3701" s="14">
        <v>1.575</v>
      </c>
      <c r="AM3701" s="14">
        <f t="shared" si="423"/>
        <v>0.25253962613934799</v>
      </c>
      <c r="AN3701" s="15">
        <v>41858</v>
      </c>
      <c r="AO3701" s="14">
        <v>2.5705</v>
      </c>
      <c r="AP3701" s="14">
        <f t="shared" si="424"/>
        <v>-0.15910000000000002</v>
      </c>
      <c r="AQ3701" s="15">
        <v>41858</v>
      </c>
      <c r="AR3701" s="14">
        <v>3.1749999999999998</v>
      </c>
      <c r="AS3701" s="14">
        <f t="shared" si="425"/>
        <v>-0.69299999999999962</v>
      </c>
      <c r="AU3701" s="14">
        <f t="shared" si="422"/>
        <v>-0.5129999999999999</v>
      </c>
      <c r="AW3701" s="14">
        <f t="shared" si="426"/>
        <v>1.0509999999999999</v>
      </c>
      <c r="AY3701" s="14">
        <f t="shared" si="427"/>
        <v>1.2969999999999999</v>
      </c>
    </row>
    <row r="3702" spans="2:51" x14ac:dyDescent="0.2">
      <c r="B3702" s="15">
        <v>41859</v>
      </c>
      <c r="C3702" s="14">
        <v>1.0529999999999999</v>
      </c>
      <c r="E3702" s="15">
        <v>41859</v>
      </c>
      <c r="F3702" s="14">
        <v>1.458</v>
      </c>
      <c r="H3702" s="15">
        <v>41859</v>
      </c>
      <c r="I3702" s="14">
        <v>2.56</v>
      </c>
      <c r="K3702" s="15">
        <v>41859</v>
      </c>
      <c r="L3702" s="14">
        <v>2.8149999999999999</v>
      </c>
      <c r="N3702" s="15">
        <v>41859</v>
      </c>
      <c r="O3702" s="14">
        <v>1.4670000000000001</v>
      </c>
      <c r="Q3702" s="15">
        <v>41859</v>
      </c>
      <c r="R3702" s="14">
        <v>1.246</v>
      </c>
      <c r="T3702" s="15">
        <v>41859</v>
      </c>
      <c r="U3702" s="14">
        <v>1.3140000000000001</v>
      </c>
      <c r="W3702" s="15">
        <v>41859</v>
      </c>
      <c r="X3702" s="14">
        <v>3.8420000000000001</v>
      </c>
      <c r="Z3702" s="15">
        <v>41859</v>
      </c>
      <c r="AA3702" s="14">
        <v>1.2030000000000001</v>
      </c>
      <c r="AC3702" s="14">
        <f t="shared" si="421"/>
        <v>1.7960472732890467</v>
      </c>
      <c r="AE3702" s="15">
        <v>41859</v>
      </c>
      <c r="AF3702" s="14">
        <v>2.4203000000000001</v>
      </c>
      <c r="AH3702" s="15">
        <v>41859</v>
      </c>
      <c r="AI3702" s="14">
        <v>2.46</v>
      </c>
      <c r="AK3702" s="15">
        <v>41859</v>
      </c>
      <c r="AL3702" s="14">
        <v>1.5629999999999999</v>
      </c>
      <c r="AM3702" s="14">
        <f t="shared" si="423"/>
        <v>0.23304727328904673</v>
      </c>
      <c r="AN3702" s="15">
        <v>41859</v>
      </c>
      <c r="AO3702" s="14">
        <v>2.5815999999999999</v>
      </c>
      <c r="AP3702" s="14">
        <f t="shared" si="424"/>
        <v>-0.16129999999999978</v>
      </c>
      <c r="AQ3702" s="15">
        <v>41859</v>
      </c>
      <c r="AR3702" s="14">
        <v>3.1749999999999998</v>
      </c>
      <c r="AS3702" s="14">
        <f t="shared" si="425"/>
        <v>-0.71499999999999986</v>
      </c>
      <c r="AU3702" s="14">
        <f t="shared" si="422"/>
        <v>-0.51</v>
      </c>
      <c r="AW3702" s="14">
        <f t="shared" si="426"/>
        <v>0.99700000000000011</v>
      </c>
      <c r="AY3702" s="14">
        <f t="shared" si="427"/>
        <v>1.252</v>
      </c>
    </row>
    <row r="3703" spans="2:51" x14ac:dyDescent="0.2">
      <c r="B3703" s="15">
        <v>41860</v>
      </c>
      <c r="C3703" s="14">
        <v>1.0529999999999999</v>
      </c>
      <c r="E3703" s="15">
        <v>41860</v>
      </c>
      <c r="F3703" s="14">
        <v>1.458</v>
      </c>
      <c r="H3703" s="15">
        <v>41860</v>
      </c>
      <c r="I3703" s="14">
        <v>2.56</v>
      </c>
      <c r="K3703" s="15">
        <v>41860</v>
      </c>
      <c r="L3703" s="14">
        <v>2.8149999999999999</v>
      </c>
      <c r="N3703" s="15">
        <v>41860</v>
      </c>
      <c r="O3703" s="14">
        <v>1.4670000000000001</v>
      </c>
      <c r="Q3703" s="15">
        <v>41860</v>
      </c>
      <c r="R3703" s="14">
        <v>1.246</v>
      </c>
      <c r="T3703" s="15">
        <v>41860</v>
      </c>
      <c r="U3703" s="14">
        <v>1.3140000000000001</v>
      </c>
      <c r="W3703" s="15">
        <v>41860</v>
      </c>
      <c r="X3703" s="14">
        <v>3.8420000000000001</v>
      </c>
      <c r="Z3703" s="15">
        <v>41860</v>
      </c>
      <c r="AA3703" s="14">
        <v>1.2030000000000001</v>
      </c>
      <c r="AC3703" s="14">
        <f t="shared" si="421"/>
        <v>1.7960472732890467</v>
      </c>
      <c r="AE3703" s="15">
        <v>41860</v>
      </c>
      <c r="AF3703" s="14">
        <v>2.4203000000000001</v>
      </c>
      <c r="AH3703" s="15">
        <v>41860</v>
      </c>
      <c r="AI3703" s="14">
        <v>2.46</v>
      </c>
      <c r="AK3703" s="15">
        <v>41860</v>
      </c>
      <c r="AL3703" s="14">
        <v>1.5629999999999999</v>
      </c>
      <c r="AM3703" s="14">
        <f t="shared" si="423"/>
        <v>0.23304727328904673</v>
      </c>
      <c r="AN3703" s="15">
        <v>41860</v>
      </c>
      <c r="AO3703" s="14">
        <v>2.5815999999999999</v>
      </c>
      <c r="AP3703" s="14">
        <f t="shared" si="424"/>
        <v>-0.16129999999999978</v>
      </c>
      <c r="AQ3703" s="15">
        <v>41860</v>
      </c>
      <c r="AR3703" s="14">
        <v>3.1749999999999998</v>
      </c>
      <c r="AS3703" s="14">
        <f t="shared" si="425"/>
        <v>-0.71499999999999986</v>
      </c>
      <c r="AU3703" s="14">
        <f t="shared" si="422"/>
        <v>-0.51</v>
      </c>
      <c r="AW3703" s="14">
        <f t="shared" si="426"/>
        <v>0.99700000000000011</v>
      </c>
      <c r="AY3703" s="14">
        <f t="shared" si="427"/>
        <v>1.252</v>
      </c>
    </row>
    <row r="3704" spans="2:51" x14ac:dyDescent="0.2">
      <c r="B3704" s="15">
        <v>41861</v>
      </c>
      <c r="C3704" s="14">
        <v>1.0529999999999999</v>
      </c>
      <c r="E3704" s="15">
        <v>41861</v>
      </c>
      <c r="F3704" s="14">
        <v>1.458</v>
      </c>
      <c r="H3704" s="15">
        <v>41861</v>
      </c>
      <c r="I3704" s="14">
        <v>2.56</v>
      </c>
      <c r="K3704" s="15">
        <v>41861</v>
      </c>
      <c r="L3704" s="14">
        <v>2.8149999999999999</v>
      </c>
      <c r="N3704" s="15">
        <v>41861</v>
      </c>
      <c r="O3704" s="14">
        <v>1.4670000000000001</v>
      </c>
      <c r="Q3704" s="15">
        <v>41861</v>
      </c>
      <c r="R3704" s="14">
        <v>1.246</v>
      </c>
      <c r="T3704" s="15">
        <v>41861</v>
      </c>
      <c r="U3704" s="14">
        <v>1.3140000000000001</v>
      </c>
      <c r="W3704" s="15">
        <v>41861</v>
      </c>
      <c r="X3704" s="14">
        <v>3.8420000000000001</v>
      </c>
      <c r="Z3704" s="15">
        <v>41861</v>
      </c>
      <c r="AA3704" s="14">
        <v>1.2030000000000001</v>
      </c>
      <c r="AC3704" s="14">
        <f t="shared" si="421"/>
        <v>1.7960472732890467</v>
      </c>
      <c r="AE3704" s="15">
        <v>41861</v>
      </c>
      <c r="AF3704" s="14">
        <v>2.4203000000000001</v>
      </c>
      <c r="AH3704" s="15">
        <v>41861</v>
      </c>
      <c r="AI3704" s="14">
        <v>2.46</v>
      </c>
      <c r="AK3704" s="15">
        <v>41861</v>
      </c>
      <c r="AL3704" s="14">
        <v>1.5629999999999999</v>
      </c>
      <c r="AM3704" s="14">
        <f t="shared" si="423"/>
        <v>0.23304727328904673</v>
      </c>
      <c r="AN3704" s="15">
        <v>41861</v>
      </c>
      <c r="AO3704" s="14">
        <v>2.5815999999999999</v>
      </c>
      <c r="AP3704" s="14">
        <f t="shared" si="424"/>
        <v>-0.16129999999999978</v>
      </c>
      <c r="AQ3704" s="15">
        <v>41861</v>
      </c>
      <c r="AR3704" s="14">
        <v>3.1749999999999998</v>
      </c>
      <c r="AS3704" s="14">
        <f t="shared" si="425"/>
        <v>-0.71499999999999986</v>
      </c>
      <c r="AU3704" s="14">
        <f t="shared" si="422"/>
        <v>-0.51</v>
      </c>
      <c r="AW3704" s="14">
        <f t="shared" si="426"/>
        <v>0.99700000000000011</v>
      </c>
      <c r="AY3704" s="14">
        <f t="shared" si="427"/>
        <v>1.252</v>
      </c>
    </row>
    <row r="3705" spans="2:51" x14ac:dyDescent="0.2">
      <c r="B3705" s="15">
        <v>41862</v>
      </c>
      <c r="C3705" s="14">
        <v>1.0589999999999999</v>
      </c>
      <c r="E3705" s="15">
        <v>41862</v>
      </c>
      <c r="F3705" s="14">
        <v>1.468</v>
      </c>
      <c r="H3705" s="15">
        <v>41862</v>
      </c>
      <c r="I3705" s="14">
        <v>2.5409999999999999</v>
      </c>
      <c r="K3705" s="15">
        <v>41862</v>
      </c>
      <c r="L3705" s="14">
        <v>2.7880000000000003</v>
      </c>
      <c r="N3705" s="15">
        <v>41862</v>
      </c>
      <c r="O3705" s="14">
        <v>1.476</v>
      </c>
      <c r="Q3705" s="15">
        <v>41862</v>
      </c>
      <c r="R3705" s="14">
        <v>1.2530000000000001</v>
      </c>
      <c r="T3705" s="15">
        <v>41862</v>
      </c>
      <c r="U3705" s="14">
        <v>1.327</v>
      </c>
      <c r="W3705" s="15">
        <v>41862</v>
      </c>
      <c r="X3705" s="14">
        <v>3.786</v>
      </c>
      <c r="Z3705" s="15">
        <v>41862</v>
      </c>
      <c r="AA3705" s="14">
        <v>1.216</v>
      </c>
      <c r="AC3705" s="14">
        <f t="shared" si="421"/>
        <v>1.79208975745404</v>
      </c>
      <c r="AE3705" s="15">
        <v>41862</v>
      </c>
      <c r="AF3705" s="14">
        <v>2.4275000000000002</v>
      </c>
      <c r="AH3705" s="15">
        <v>41862</v>
      </c>
      <c r="AI3705" s="14">
        <v>2.4900000000000002</v>
      </c>
      <c r="AK3705" s="15">
        <v>41862</v>
      </c>
      <c r="AL3705" s="14">
        <v>1.55</v>
      </c>
      <c r="AM3705" s="14">
        <f t="shared" si="423"/>
        <v>0.24208975745403993</v>
      </c>
      <c r="AN3705" s="15">
        <v>41862</v>
      </c>
      <c r="AO3705" s="14">
        <v>2.589</v>
      </c>
      <c r="AP3705" s="14">
        <f t="shared" si="424"/>
        <v>-0.16149999999999975</v>
      </c>
      <c r="AQ3705" s="15">
        <v>41862</v>
      </c>
      <c r="AR3705" s="14">
        <v>3.1850000000000001</v>
      </c>
      <c r="AS3705" s="14">
        <f t="shared" si="425"/>
        <v>-0.69499999999999984</v>
      </c>
      <c r="AU3705" s="14">
        <f t="shared" si="422"/>
        <v>-0.4910000000000001</v>
      </c>
      <c r="AW3705" s="14">
        <f t="shared" si="426"/>
        <v>0.99099999999999988</v>
      </c>
      <c r="AY3705" s="14">
        <f t="shared" si="427"/>
        <v>1.2380000000000002</v>
      </c>
    </row>
    <row r="3706" spans="2:51" x14ac:dyDescent="0.2">
      <c r="B3706" s="15">
        <v>41863</v>
      </c>
      <c r="C3706" s="14">
        <v>1.0589999999999999</v>
      </c>
      <c r="E3706" s="15">
        <v>41863</v>
      </c>
      <c r="F3706" s="14">
        <v>1.4610000000000001</v>
      </c>
      <c r="H3706" s="15">
        <v>41863</v>
      </c>
      <c r="I3706" s="14">
        <v>2.6040000000000001</v>
      </c>
      <c r="K3706" s="15">
        <v>41863</v>
      </c>
      <c r="L3706" s="14">
        <v>2.7410000000000001</v>
      </c>
      <c r="N3706" s="15">
        <v>41863</v>
      </c>
      <c r="O3706" s="14">
        <v>1.4689999999999999</v>
      </c>
      <c r="Q3706" s="15">
        <v>41863</v>
      </c>
      <c r="R3706" s="14">
        <v>1.252</v>
      </c>
      <c r="T3706" s="15">
        <v>41863</v>
      </c>
      <c r="U3706" s="14">
        <v>1.3320000000000001</v>
      </c>
      <c r="W3706" s="15">
        <v>41863</v>
      </c>
      <c r="X3706" s="14">
        <v>3.7439999999999998</v>
      </c>
      <c r="Z3706" s="15">
        <v>41863</v>
      </c>
      <c r="AA3706" s="14">
        <v>1.228</v>
      </c>
      <c r="AC3706" s="14">
        <f t="shared" si="421"/>
        <v>1.789148153869921</v>
      </c>
      <c r="AE3706" s="15">
        <v>41863</v>
      </c>
      <c r="AF3706" s="14">
        <v>2.4491000000000001</v>
      </c>
      <c r="AH3706" s="15">
        <v>41863</v>
      </c>
      <c r="AI3706" s="14">
        <v>2.4830000000000001</v>
      </c>
      <c r="AK3706" s="15">
        <v>41863</v>
      </c>
      <c r="AL3706" s="14">
        <v>1.54</v>
      </c>
      <c r="AM3706" s="14">
        <f t="shared" si="423"/>
        <v>0.24914815386992095</v>
      </c>
      <c r="AN3706" s="15">
        <v>41863</v>
      </c>
      <c r="AO3706" s="14">
        <v>2.5750000000000002</v>
      </c>
      <c r="AP3706" s="14">
        <f t="shared" si="424"/>
        <v>-0.12590000000000012</v>
      </c>
      <c r="AQ3706" s="15">
        <v>41863</v>
      </c>
      <c r="AR3706" s="14">
        <v>3.2025000000000001</v>
      </c>
      <c r="AS3706" s="14">
        <f t="shared" si="425"/>
        <v>-0.71950000000000003</v>
      </c>
      <c r="AU3706" s="14">
        <f t="shared" si="422"/>
        <v>-0.48100000000000009</v>
      </c>
      <c r="AW3706" s="14">
        <f t="shared" si="426"/>
        <v>1.0640000000000001</v>
      </c>
      <c r="AY3706" s="14">
        <f t="shared" si="427"/>
        <v>1.2010000000000001</v>
      </c>
    </row>
    <row r="3707" spans="2:51" x14ac:dyDescent="0.2">
      <c r="B3707" s="15">
        <v>41864</v>
      </c>
      <c r="C3707" s="14">
        <v>1.0269999999999999</v>
      </c>
      <c r="E3707" s="15">
        <v>41864</v>
      </c>
      <c r="F3707" s="14">
        <v>1.4259999999999999</v>
      </c>
      <c r="H3707" s="15">
        <v>41864</v>
      </c>
      <c r="I3707" s="14">
        <v>2.5709999999999997</v>
      </c>
      <c r="K3707" s="15">
        <v>41864</v>
      </c>
      <c r="L3707" s="14">
        <v>2.7109999999999999</v>
      </c>
      <c r="N3707" s="15">
        <v>41864</v>
      </c>
      <c r="O3707" s="14">
        <v>1.4330000000000001</v>
      </c>
      <c r="Q3707" s="15">
        <v>41864</v>
      </c>
      <c r="R3707" s="14">
        <v>1.22</v>
      </c>
      <c r="T3707" s="15">
        <v>41864</v>
      </c>
      <c r="U3707" s="14">
        <v>1.3080000000000001</v>
      </c>
      <c r="W3707" s="15">
        <v>41864</v>
      </c>
      <c r="X3707" s="14">
        <v>3.6749999999999998</v>
      </c>
      <c r="Z3707" s="15">
        <v>41864</v>
      </c>
      <c r="AA3707" s="14">
        <v>1.2170000000000001</v>
      </c>
      <c r="AC3707" s="14">
        <f t="shared" si="421"/>
        <v>1.756235748493743</v>
      </c>
      <c r="AE3707" s="15">
        <v>41864</v>
      </c>
      <c r="AF3707" s="14">
        <v>2.4165999999999999</v>
      </c>
      <c r="AH3707" s="15">
        <v>41864</v>
      </c>
      <c r="AI3707" s="14">
        <v>2.4409999999999998</v>
      </c>
      <c r="AK3707" s="15">
        <v>41864</v>
      </c>
      <c r="AL3707" s="14">
        <v>1.538</v>
      </c>
      <c r="AM3707" s="14">
        <f t="shared" si="423"/>
        <v>0.21823574849374294</v>
      </c>
      <c r="AN3707" s="15">
        <v>41864</v>
      </c>
      <c r="AO3707" s="14">
        <v>2.5649999999999999</v>
      </c>
      <c r="AP3707" s="14">
        <f t="shared" si="424"/>
        <v>-0.14840000000000009</v>
      </c>
      <c r="AQ3707" s="15">
        <v>41864</v>
      </c>
      <c r="AR3707" s="14">
        <v>3.2075</v>
      </c>
      <c r="AS3707" s="14">
        <f t="shared" si="425"/>
        <v>-0.76650000000000018</v>
      </c>
      <c r="AU3707" s="14">
        <f t="shared" si="422"/>
        <v>-0.51100000000000012</v>
      </c>
      <c r="AW3707" s="14">
        <f t="shared" si="426"/>
        <v>1.0329999999999997</v>
      </c>
      <c r="AY3707" s="14">
        <f t="shared" si="427"/>
        <v>1.1729999999999998</v>
      </c>
    </row>
    <row r="3708" spans="2:51" x14ac:dyDescent="0.2">
      <c r="B3708" s="15">
        <v>41865</v>
      </c>
      <c r="C3708" s="14">
        <v>1.0169999999999999</v>
      </c>
      <c r="E3708" s="15">
        <v>41865</v>
      </c>
      <c r="F3708" s="14">
        <v>1.405</v>
      </c>
      <c r="H3708" s="15">
        <v>41865</v>
      </c>
      <c r="I3708" s="14">
        <v>2.4859999999999998</v>
      </c>
      <c r="K3708" s="15">
        <v>41865</v>
      </c>
      <c r="L3708" s="14">
        <v>2.657</v>
      </c>
      <c r="N3708" s="15">
        <v>41865</v>
      </c>
      <c r="O3708" s="14">
        <v>1.401</v>
      </c>
      <c r="Q3708" s="15">
        <v>41865</v>
      </c>
      <c r="R3708" s="14">
        <v>1.206</v>
      </c>
      <c r="T3708" s="15">
        <v>41865</v>
      </c>
      <c r="U3708" s="14">
        <v>1.2869999999999999</v>
      </c>
      <c r="W3708" s="15">
        <v>41865</v>
      </c>
      <c r="X3708" s="14">
        <v>3.5419999999999998</v>
      </c>
      <c r="Z3708" s="15">
        <v>41865</v>
      </c>
      <c r="AA3708" s="14">
        <v>1.204</v>
      </c>
      <c r="AC3708" s="14">
        <f t="shared" si="421"/>
        <v>1.7204334929708014</v>
      </c>
      <c r="AE3708" s="15">
        <v>41865</v>
      </c>
      <c r="AF3708" s="14">
        <v>2.4015</v>
      </c>
      <c r="AH3708" s="15">
        <v>41865</v>
      </c>
      <c r="AI3708" s="14">
        <v>2.4420000000000002</v>
      </c>
      <c r="AK3708" s="15">
        <v>41865</v>
      </c>
      <c r="AL3708" s="14">
        <v>1.5070000000000001</v>
      </c>
      <c r="AM3708" s="14">
        <f t="shared" si="423"/>
        <v>0.21343349297080128</v>
      </c>
      <c r="AN3708" s="15">
        <v>41865</v>
      </c>
      <c r="AO3708" s="14">
        <v>2.5510000000000002</v>
      </c>
      <c r="AP3708" s="14">
        <f t="shared" si="424"/>
        <v>-0.14950000000000019</v>
      </c>
      <c r="AQ3708" s="15">
        <v>41865</v>
      </c>
      <c r="AR3708" s="14">
        <v>3.2149999999999999</v>
      </c>
      <c r="AS3708" s="14">
        <f t="shared" si="425"/>
        <v>-0.77299999999999969</v>
      </c>
      <c r="AU3708" s="14">
        <f t="shared" si="422"/>
        <v>-0.49000000000000021</v>
      </c>
      <c r="AW3708" s="14">
        <f t="shared" si="426"/>
        <v>0.97899999999999965</v>
      </c>
      <c r="AY3708" s="14">
        <f t="shared" si="427"/>
        <v>1.1499999999999999</v>
      </c>
    </row>
    <row r="3709" spans="2:51" x14ac:dyDescent="0.2">
      <c r="B3709" s="15">
        <v>41866</v>
      </c>
      <c r="C3709" s="14">
        <v>0.95299999999999996</v>
      </c>
      <c r="E3709" s="15">
        <v>41866</v>
      </c>
      <c r="F3709" s="14">
        <v>1.34</v>
      </c>
      <c r="H3709" s="15">
        <v>41866</v>
      </c>
      <c r="I3709" s="14">
        <v>2.4009999999999998</v>
      </c>
      <c r="K3709" s="15">
        <v>41866</v>
      </c>
      <c r="L3709" s="14">
        <v>2.585</v>
      </c>
      <c r="N3709" s="15">
        <v>41866</v>
      </c>
      <c r="O3709" s="14">
        <v>1.337</v>
      </c>
      <c r="Q3709" s="15">
        <v>41866</v>
      </c>
      <c r="R3709" s="14">
        <v>1.1379999999999999</v>
      </c>
      <c r="T3709" s="15">
        <v>41866</v>
      </c>
      <c r="U3709" s="14">
        <v>1.224</v>
      </c>
      <c r="W3709" s="15">
        <v>41866</v>
      </c>
      <c r="X3709" s="14">
        <v>3.5070000000000001</v>
      </c>
      <c r="Z3709" s="15">
        <v>41866</v>
      </c>
      <c r="AA3709" s="14">
        <v>1.139</v>
      </c>
      <c r="AC3709" s="14">
        <f t="shared" si="421"/>
        <v>1.6523686080642668</v>
      </c>
      <c r="AE3709" s="15">
        <v>41866</v>
      </c>
      <c r="AF3709" s="14">
        <v>2.3397000000000001</v>
      </c>
      <c r="AH3709" s="15">
        <v>41866</v>
      </c>
      <c r="AI3709" s="14">
        <v>2.3260000000000001</v>
      </c>
      <c r="AK3709" s="15">
        <v>41866</v>
      </c>
      <c r="AL3709" s="14">
        <v>1.458</v>
      </c>
      <c r="AM3709" s="14">
        <f t="shared" si="423"/>
        <v>0.19436860806426681</v>
      </c>
      <c r="AN3709" s="15">
        <v>41866</v>
      </c>
      <c r="AO3709" s="14">
        <v>2.532</v>
      </c>
      <c r="AP3709" s="14">
        <f t="shared" si="424"/>
        <v>-0.19229999999999992</v>
      </c>
      <c r="AQ3709" s="15">
        <v>41866</v>
      </c>
      <c r="AR3709" s="14">
        <v>3.1825000000000001</v>
      </c>
      <c r="AS3709" s="14">
        <f t="shared" si="425"/>
        <v>-0.85650000000000004</v>
      </c>
      <c r="AU3709" s="14">
        <f t="shared" si="422"/>
        <v>-0.505</v>
      </c>
      <c r="AW3709" s="14">
        <f t="shared" si="426"/>
        <v>0.94299999999999984</v>
      </c>
      <c r="AY3709" s="14">
        <f t="shared" si="427"/>
        <v>1.127</v>
      </c>
    </row>
    <row r="3710" spans="2:51" x14ac:dyDescent="0.2">
      <c r="B3710" s="15">
        <v>41867</v>
      </c>
      <c r="C3710" s="14">
        <v>0.95299999999999996</v>
      </c>
      <c r="E3710" s="15">
        <v>41867</v>
      </c>
      <c r="F3710" s="14">
        <v>1.34</v>
      </c>
      <c r="H3710" s="15">
        <v>41867</v>
      </c>
      <c r="I3710" s="14">
        <v>2.4009999999999998</v>
      </c>
      <c r="K3710" s="15">
        <v>41867</v>
      </c>
      <c r="L3710" s="14">
        <v>2.585</v>
      </c>
      <c r="N3710" s="15">
        <v>41867</v>
      </c>
      <c r="O3710" s="14">
        <v>1.337</v>
      </c>
      <c r="Q3710" s="15">
        <v>41867</v>
      </c>
      <c r="R3710" s="14">
        <v>1.1379999999999999</v>
      </c>
      <c r="T3710" s="15">
        <v>41867</v>
      </c>
      <c r="U3710" s="14">
        <v>1.224</v>
      </c>
      <c r="W3710" s="15">
        <v>41867</v>
      </c>
      <c r="X3710" s="14">
        <v>3.5070000000000001</v>
      </c>
      <c r="Z3710" s="15">
        <v>41867</v>
      </c>
      <c r="AA3710" s="14">
        <v>1.139</v>
      </c>
      <c r="AC3710" s="14">
        <f t="shared" si="421"/>
        <v>1.6523686080642668</v>
      </c>
      <c r="AE3710" s="15">
        <v>41867</v>
      </c>
      <c r="AF3710" s="14">
        <v>2.3397000000000001</v>
      </c>
      <c r="AH3710" s="15">
        <v>41867</v>
      </c>
      <c r="AI3710" s="14">
        <v>2.3260000000000001</v>
      </c>
      <c r="AK3710" s="15">
        <v>41867</v>
      </c>
      <c r="AL3710" s="14">
        <v>1.458</v>
      </c>
      <c r="AM3710" s="14">
        <f t="shared" si="423"/>
        <v>0.19436860806426681</v>
      </c>
      <c r="AN3710" s="15">
        <v>41867</v>
      </c>
      <c r="AO3710" s="14">
        <v>2.532</v>
      </c>
      <c r="AP3710" s="14">
        <f t="shared" si="424"/>
        <v>-0.19229999999999992</v>
      </c>
      <c r="AQ3710" s="15">
        <v>41867</v>
      </c>
      <c r="AR3710" s="14">
        <v>3.1825000000000001</v>
      </c>
      <c r="AS3710" s="14">
        <f t="shared" si="425"/>
        <v>-0.85650000000000004</v>
      </c>
      <c r="AU3710" s="14">
        <f t="shared" si="422"/>
        <v>-0.505</v>
      </c>
      <c r="AW3710" s="14">
        <f t="shared" si="426"/>
        <v>0.94299999999999984</v>
      </c>
      <c r="AY3710" s="14">
        <f t="shared" si="427"/>
        <v>1.127</v>
      </c>
    </row>
    <row r="3711" spans="2:51" x14ac:dyDescent="0.2">
      <c r="B3711" s="15">
        <v>41868</v>
      </c>
      <c r="C3711" s="14">
        <v>0.95299999999999996</v>
      </c>
      <c r="E3711" s="15">
        <v>41868</v>
      </c>
      <c r="F3711" s="14">
        <v>1.34</v>
      </c>
      <c r="H3711" s="15">
        <v>41868</v>
      </c>
      <c r="I3711" s="14">
        <v>2.4009999999999998</v>
      </c>
      <c r="K3711" s="15">
        <v>41868</v>
      </c>
      <c r="L3711" s="14">
        <v>2.585</v>
      </c>
      <c r="N3711" s="15">
        <v>41868</v>
      </c>
      <c r="O3711" s="14">
        <v>1.337</v>
      </c>
      <c r="Q3711" s="15">
        <v>41868</v>
      </c>
      <c r="R3711" s="14">
        <v>1.1379999999999999</v>
      </c>
      <c r="T3711" s="15">
        <v>41868</v>
      </c>
      <c r="U3711" s="14">
        <v>1.224</v>
      </c>
      <c r="W3711" s="15">
        <v>41868</v>
      </c>
      <c r="X3711" s="14">
        <v>3.5070000000000001</v>
      </c>
      <c r="Z3711" s="15">
        <v>41868</v>
      </c>
      <c r="AA3711" s="14">
        <v>1.139</v>
      </c>
      <c r="AC3711" s="14">
        <f t="shared" si="421"/>
        <v>1.6523686080642668</v>
      </c>
      <c r="AE3711" s="15">
        <v>41868</v>
      </c>
      <c r="AF3711" s="14">
        <v>2.3397000000000001</v>
      </c>
      <c r="AH3711" s="15">
        <v>41868</v>
      </c>
      <c r="AI3711" s="14">
        <v>2.3260000000000001</v>
      </c>
      <c r="AK3711" s="15">
        <v>41868</v>
      </c>
      <c r="AL3711" s="14">
        <v>1.458</v>
      </c>
      <c r="AM3711" s="14">
        <f t="shared" si="423"/>
        <v>0.19436860806426681</v>
      </c>
      <c r="AN3711" s="15">
        <v>41868</v>
      </c>
      <c r="AO3711" s="14">
        <v>2.532</v>
      </c>
      <c r="AP3711" s="14">
        <f t="shared" si="424"/>
        <v>-0.19229999999999992</v>
      </c>
      <c r="AQ3711" s="15">
        <v>41868</v>
      </c>
      <c r="AR3711" s="14">
        <v>3.1825000000000001</v>
      </c>
      <c r="AS3711" s="14">
        <f t="shared" si="425"/>
        <v>-0.85650000000000004</v>
      </c>
      <c r="AU3711" s="14">
        <f t="shared" si="422"/>
        <v>-0.505</v>
      </c>
      <c r="AW3711" s="14">
        <f t="shared" si="426"/>
        <v>0.94299999999999984</v>
      </c>
      <c r="AY3711" s="14">
        <f t="shared" si="427"/>
        <v>1.127</v>
      </c>
    </row>
    <row r="3712" spans="2:51" x14ac:dyDescent="0.2">
      <c r="B3712" s="15">
        <v>41869</v>
      </c>
      <c r="C3712" s="14">
        <v>1.014</v>
      </c>
      <c r="E3712" s="15">
        <v>41869</v>
      </c>
      <c r="F3712" s="14">
        <v>1.413</v>
      </c>
      <c r="H3712" s="15">
        <v>41869</v>
      </c>
      <c r="I3712" s="14">
        <v>2.4540000000000002</v>
      </c>
      <c r="K3712" s="15">
        <v>41869</v>
      </c>
      <c r="L3712" s="14">
        <v>2.6339999999999999</v>
      </c>
      <c r="N3712" s="15">
        <v>41869</v>
      </c>
      <c r="O3712" s="14">
        <v>1.409</v>
      </c>
      <c r="Q3712" s="15">
        <v>41869</v>
      </c>
      <c r="R3712" s="14">
        <v>1.204</v>
      </c>
      <c r="T3712" s="15">
        <v>41869</v>
      </c>
      <c r="U3712" s="14">
        <v>1.2849999999999999</v>
      </c>
      <c r="W3712" s="15">
        <v>41869</v>
      </c>
      <c r="X3712" s="14">
        <v>3.488</v>
      </c>
      <c r="Z3712" s="15">
        <v>41869</v>
      </c>
      <c r="AA3712" s="14">
        <v>1.202</v>
      </c>
      <c r="AC3712" s="14">
        <f t="shared" si="421"/>
        <v>1.7112377568360884</v>
      </c>
      <c r="AE3712" s="15">
        <v>41869</v>
      </c>
      <c r="AF3712" s="14">
        <v>2.3927</v>
      </c>
      <c r="AH3712" s="15">
        <v>41869</v>
      </c>
      <c r="AI3712" s="14">
        <v>2.427</v>
      </c>
      <c r="AK3712" s="15">
        <v>41869</v>
      </c>
      <c r="AL3712" s="14">
        <v>1.4775</v>
      </c>
      <c r="AM3712" s="14">
        <f t="shared" si="423"/>
        <v>0.23373775683608833</v>
      </c>
      <c r="AN3712" s="15">
        <v>41869</v>
      </c>
      <c r="AO3712" s="14">
        <v>2.524</v>
      </c>
      <c r="AP3712" s="14">
        <f t="shared" si="424"/>
        <v>-0.13129999999999997</v>
      </c>
      <c r="AQ3712" s="15">
        <v>41869</v>
      </c>
      <c r="AR3712" s="14">
        <v>3.1974999999999998</v>
      </c>
      <c r="AS3712" s="14">
        <f t="shared" si="425"/>
        <v>-0.77049999999999974</v>
      </c>
      <c r="AU3712" s="14">
        <f t="shared" si="422"/>
        <v>-0.46350000000000002</v>
      </c>
      <c r="AW3712" s="14">
        <f t="shared" si="426"/>
        <v>0.97650000000000015</v>
      </c>
      <c r="AY3712" s="14">
        <f t="shared" si="427"/>
        <v>1.1564999999999999</v>
      </c>
    </row>
    <row r="3713" spans="2:51" x14ac:dyDescent="0.2">
      <c r="B3713" s="15">
        <v>41870</v>
      </c>
      <c r="C3713" s="14">
        <v>1.0009999999999999</v>
      </c>
      <c r="E3713" s="15">
        <v>41870</v>
      </c>
      <c r="F3713" s="14">
        <v>1.391</v>
      </c>
      <c r="H3713" s="15">
        <v>41870</v>
      </c>
      <c r="I3713" s="14">
        <v>2.4249999999999998</v>
      </c>
      <c r="K3713" s="15">
        <v>41870</v>
      </c>
      <c r="L3713" s="14">
        <v>2.5949999999999998</v>
      </c>
      <c r="N3713" s="15">
        <v>41870</v>
      </c>
      <c r="O3713" s="14">
        <v>1.379</v>
      </c>
      <c r="Q3713" s="15">
        <v>41870</v>
      </c>
      <c r="R3713" s="14">
        <v>1.1870000000000001</v>
      </c>
      <c r="T3713" s="15">
        <v>41870</v>
      </c>
      <c r="U3713" s="14">
        <v>1.2650000000000001</v>
      </c>
      <c r="W3713" s="15">
        <v>41870</v>
      </c>
      <c r="X3713" s="14">
        <v>3.4089999999999998</v>
      </c>
      <c r="Z3713" s="15">
        <v>41870</v>
      </c>
      <c r="AA3713" s="14">
        <v>1.1850000000000001</v>
      </c>
      <c r="AC3713" s="14">
        <f t="shared" si="421"/>
        <v>1.686178742468716</v>
      </c>
      <c r="AE3713" s="15">
        <v>41870</v>
      </c>
      <c r="AF3713" s="14">
        <v>2.3997000000000002</v>
      </c>
      <c r="AH3713" s="15">
        <v>41870</v>
      </c>
      <c r="AI3713" s="14">
        <v>2.4009999999999998</v>
      </c>
      <c r="AK3713" s="15">
        <v>41870</v>
      </c>
      <c r="AL3713" s="14">
        <v>1.4950000000000001</v>
      </c>
      <c r="AM3713" s="14">
        <f t="shared" si="423"/>
        <v>0.19117874246871591</v>
      </c>
      <c r="AN3713" s="15">
        <v>41870</v>
      </c>
      <c r="AO3713" s="14">
        <v>2.5099999999999998</v>
      </c>
      <c r="AP3713" s="14">
        <f t="shared" si="424"/>
        <v>-0.11029999999999962</v>
      </c>
      <c r="AQ3713" s="15">
        <v>41870</v>
      </c>
      <c r="AR3713" s="14">
        <v>3.1974999999999998</v>
      </c>
      <c r="AS3713" s="14">
        <f t="shared" si="425"/>
        <v>-0.79649999999999999</v>
      </c>
      <c r="AU3713" s="14">
        <f t="shared" si="422"/>
        <v>-0.49400000000000022</v>
      </c>
      <c r="AW3713" s="14">
        <f t="shared" si="426"/>
        <v>0.92999999999999972</v>
      </c>
      <c r="AY3713" s="14">
        <f t="shared" si="427"/>
        <v>1.0999999999999996</v>
      </c>
    </row>
    <row r="3714" spans="2:51" x14ac:dyDescent="0.2">
      <c r="B3714" s="15">
        <v>41871</v>
      </c>
      <c r="C3714" s="14">
        <v>0.99</v>
      </c>
      <c r="E3714" s="15">
        <v>41871</v>
      </c>
      <c r="F3714" s="14">
        <v>1.38</v>
      </c>
      <c r="H3714" s="15">
        <v>41871</v>
      </c>
      <c r="I3714" s="14">
        <v>2.4020000000000001</v>
      </c>
      <c r="K3714" s="15">
        <v>41871</v>
      </c>
      <c r="L3714" s="14">
        <v>2.5990000000000002</v>
      </c>
      <c r="N3714" s="15">
        <v>41871</v>
      </c>
      <c r="O3714" s="14">
        <v>1.3559999999999999</v>
      </c>
      <c r="Q3714" s="15">
        <v>41871</v>
      </c>
      <c r="R3714" s="14">
        <v>1.1739999999999999</v>
      </c>
      <c r="T3714" s="15">
        <v>41871</v>
      </c>
      <c r="U3714" s="14">
        <v>1.25</v>
      </c>
      <c r="W3714" s="15">
        <v>41871</v>
      </c>
      <c r="X3714" s="14">
        <v>3.3079999999999998</v>
      </c>
      <c r="Z3714" s="15">
        <v>41871</v>
      </c>
      <c r="AA3714" s="14">
        <v>1.1639999999999999</v>
      </c>
      <c r="AC3714" s="14">
        <f t="shared" si="421"/>
        <v>1.6730775529120965</v>
      </c>
      <c r="AE3714" s="15">
        <v>41871</v>
      </c>
      <c r="AF3714" s="14">
        <v>2.4264000000000001</v>
      </c>
      <c r="AH3714" s="15">
        <v>41871</v>
      </c>
      <c r="AI3714" s="14">
        <v>2.4180000000000001</v>
      </c>
      <c r="AK3714" s="15">
        <v>41871</v>
      </c>
      <c r="AL3714" s="14">
        <v>1.474</v>
      </c>
      <c r="AM3714" s="14">
        <f t="shared" si="423"/>
        <v>0.1990775529120965</v>
      </c>
      <c r="AN3714" s="15">
        <v>41871</v>
      </c>
      <c r="AO3714" s="14">
        <v>2.5055000000000001</v>
      </c>
      <c r="AP3714" s="14">
        <f t="shared" si="424"/>
        <v>-7.9099999999999948E-2</v>
      </c>
      <c r="AQ3714" s="15">
        <v>41871</v>
      </c>
      <c r="AR3714" s="14">
        <v>3.2050000000000001</v>
      </c>
      <c r="AS3714" s="14">
        <f t="shared" si="425"/>
        <v>-0.78699999999999992</v>
      </c>
      <c r="AU3714" s="14">
        <f t="shared" si="422"/>
        <v>-0.48399999999999999</v>
      </c>
      <c r="AW3714" s="14">
        <f t="shared" si="426"/>
        <v>0.92800000000000016</v>
      </c>
      <c r="AY3714" s="14">
        <f t="shared" si="427"/>
        <v>1.1250000000000002</v>
      </c>
    </row>
    <row r="3715" spans="2:51" x14ac:dyDescent="0.2">
      <c r="B3715" s="15">
        <v>41872</v>
      </c>
      <c r="C3715" s="14">
        <v>0.99299999999999999</v>
      </c>
      <c r="E3715" s="15">
        <v>41872</v>
      </c>
      <c r="F3715" s="14">
        <v>1.3860000000000001</v>
      </c>
      <c r="H3715" s="15">
        <v>41872</v>
      </c>
      <c r="I3715" s="14">
        <v>2.4009999999999998</v>
      </c>
      <c r="K3715" s="15">
        <v>41872</v>
      </c>
      <c r="L3715" s="14">
        <v>2.5939999999999999</v>
      </c>
      <c r="N3715" s="15">
        <v>41872</v>
      </c>
      <c r="O3715" s="14">
        <v>1.3599999999999999</v>
      </c>
      <c r="Q3715" s="15">
        <v>41872</v>
      </c>
      <c r="R3715" s="14">
        <v>1.1759999999999999</v>
      </c>
      <c r="T3715" s="15">
        <v>41872</v>
      </c>
      <c r="U3715" s="14">
        <v>1.2530000000000001</v>
      </c>
      <c r="W3715" s="15">
        <v>41872</v>
      </c>
      <c r="X3715" s="14">
        <v>3.2210000000000001</v>
      </c>
      <c r="Z3715" s="15">
        <v>41872</v>
      </c>
      <c r="AA3715" s="14">
        <v>1.165</v>
      </c>
      <c r="AC3715" s="14">
        <f t="shared" si="421"/>
        <v>1.6721850764714965</v>
      </c>
      <c r="AE3715" s="15">
        <v>41872</v>
      </c>
      <c r="AF3715" s="14">
        <v>2.4068000000000001</v>
      </c>
      <c r="AH3715" s="15">
        <v>41872</v>
      </c>
      <c r="AI3715" s="14">
        <v>2.3959999999999999</v>
      </c>
      <c r="AK3715" s="15">
        <v>41872</v>
      </c>
      <c r="AL3715" s="14">
        <v>1.4630000000000001</v>
      </c>
      <c r="AM3715" s="14">
        <f t="shared" si="423"/>
        <v>0.20918507647149642</v>
      </c>
      <c r="AN3715" s="15">
        <v>41872</v>
      </c>
      <c r="AO3715" s="14">
        <v>2.5085999999999999</v>
      </c>
      <c r="AP3715" s="14">
        <f t="shared" si="424"/>
        <v>-0.10179999999999989</v>
      </c>
      <c r="AQ3715" s="15">
        <v>41872</v>
      </c>
      <c r="AR3715" s="14">
        <v>3.21</v>
      </c>
      <c r="AS3715" s="14">
        <f t="shared" si="425"/>
        <v>-0.81400000000000006</v>
      </c>
      <c r="AU3715" s="14">
        <f t="shared" si="422"/>
        <v>-0.47000000000000008</v>
      </c>
      <c r="AW3715" s="14">
        <f t="shared" si="426"/>
        <v>0.93799999999999972</v>
      </c>
      <c r="AY3715" s="14">
        <f t="shared" si="427"/>
        <v>1.1309999999999998</v>
      </c>
    </row>
    <row r="3716" spans="2:51" x14ac:dyDescent="0.2">
      <c r="B3716" s="15">
        <v>41873</v>
      </c>
      <c r="C3716" s="14">
        <v>0.98199999999999998</v>
      </c>
      <c r="E3716" s="15">
        <v>41873</v>
      </c>
      <c r="F3716" s="14">
        <v>1.369</v>
      </c>
      <c r="H3716" s="15">
        <v>41873</v>
      </c>
      <c r="I3716" s="14">
        <v>2.3820000000000001</v>
      </c>
      <c r="K3716" s="15">
        <v>41873</v>
      </c>
      <c r="L3716" s="14">
        <v>2.5760000000000001</v>
      </c>
      <c r="N3716" s="15">
        <v>41873</v>
      </c>
      <c r="O3716" s="14">
        <v>1.3439999999999999</v>
      </c>
      <c r="Q3716" s="15">
        <v>41873</v>
      </c>
      <c r="R3716" s="14">
        <v>1.165</v>
      </c>
      <c r="T3716" s="15">
        <v>41873</v>
      </c>
      <c r="U3716" s="14">
        <v>1.242</v>
      </c>
      <c r="W3716" s="15">
        <v>41873</v>
      </c>
      <c r="X3716" s="14">
        <v>3.2370000000000001</v>
      </c>
      <c r="Z3716" s="15">
        <v>41873</v>
      </c>
      <c r="AA3716" s="14">
        <v>1.1559999999999999</v>
      </c>
      <c r="AC3716" s="14">
        <f t="shared" ref="AC3716:AC3772" si="428">((C3716*$C$1)+(F3716*$F$1)+(I3716*$I$1)+(L3716*$L$1)+(O3716*$O$1)+(R3716*$R$1)+(U3716*$U$1)+(X3716*$X$1)+(AA3716*$AA$1))/($C$1+$F$1+$I$1+$L$1+$O$1+$R$1+$U$1+$X$1+$AA$1)</f>
        <v>1.6580214738143053</v>
      </c>
      <c r="AE3716" s="15">
        <v>41873</v>
      </c>
      <c r="AF3716" s="14">
        <v>2.4024000000000001</v>
      </c>
      <c r="AH3716" s="15">
        <v>41873</v>
      </c>
      <c r="AI3716" s="14">
        <v>2.4050000000000002</v>
      </c>
      <c r="AK3716" s="15">
        <v>41873</v>
      </c>
      <c r="AL3716" s="14">
        <v>1.4729999999999999</v>
      </c>
      <c r="AM3716" s="14">
        <f t="shared" si="423"/>
        <v>0.18502147381430545</v>
      </c>
      <c r="AN3716" s="15">
        <v>41873</v>
      </c>
      <c r="AO3716" s="14">
        <v>2.4840999999999998</v>
      </c>
      <c r="AP3716" s="14">
        <f t="shared" si="424"/>
        <v>-8.1699999999999662E-2</v>
      </c>
      <c r="AQ3716" s="15">
        <v>41873</v>
      </c>
      <c r="AR3716" s="14">
        <v>3.2124999999999999</v>
      </c>
      <c r="AS3716" s="14">
        <f t="shared" si="425"/>
        <v>-0.80749999999999966</v>
      </c>
      <c r="AU3716" s="14">
        <f t="shared" ref="AU3716:AU3772" si="429">C3716-AL3716</f>
        <v>-0.49099999999999988</v>
      </c>
      <c r="AW3716" s="14">
        <f t="shared" si="426"/>
        <v>0.90900000000000025</v>
      </c>
      <c r="AY3716" s="14">
        <f t="shared" si="427"/>
        <v>1.1030000000000002</v>
      </c>
    </row>
    <row r="3717" spans="2:51" x14ac:dyDescent="0.2">
      <c r="B3717" s="15">
        <v>41874</v>
      </c>
      <c r="C3717" s="14">
        <v>0.98199999999999998</v>
      </c>
      <c r="E3717" s="15">
        <v>41874</v>
      </c>
      <c r="F3717" s="14">
        <v>1.369</v>
      </c>
      <c r="H3717" s="15">
        <v>41874</v>
      </c>
      <c r="I3717" s="14">
        <v>2.3820000000000001</v>
      </c>
      <c r="K3717" s="15">
        <v>41874</v>
      </c>
      <c r="L3717" s="14">
        <v>2.5760000000000001</v>
      </c>
      <c r="N3717" s="15">
        <v>41874</v>
      </c>
      <c r="O3717" s="14">
        <v>1.3439999999999999</v>
      </c>
      <c r="Q3717" s="15">
        <v>41874</v>
      </c>
      <c r="R3717" s="14">
        <v>1.165</v>
      </c>
      <c r="T3717" s="15">
        <v>41874</v>
      </c>
      <c r="U3717" s="14">
        <v>1.242</v>
      </c>
      <c r="W3717" s="15">
        <v>41874</v>
      </c>
      <c r="X3717" s="14">
        <v>3.2370000000000001</v>
      </c>
      <c r="Z3717" s="15">
        <v>41874</v>
      </c>
      <c r="AA3717" s="14">
        <v>1.1559999999999999</v>
      </c>
      <c r="AC3717" s="14">
        <f t="shared" si="428"/>
        <v>1.6580214738143053</v>
      </c>
      <c r="AE3717" s="15">
        <v>41874</v>
      </c>
      <c r="AF3717" s="14">
        <v>2.4024000000000001</v>
      </c>
      <c r="AH3717" s="15">
        <v>41874</v>
      </c>
      <c r="AI3717" s="14">
        <v>2.4050000000000002</v>
      </c>
      <c r="AK3717" s="15">
        <v>41874</v>
      </c>
      <c r="AL3717" s="14">
        <v>1.4729999999999999</v>
      </c>
      <c r="AM3717" s="14">
        <f t="shared" si="423"/>
        <v>0.18502147381430545</v>
      </c>
      <c r="AN3717" s="15">
        <v>41874</v>
      </c>
      <c r="AO3717" s="14">
        <v>2.4840999999999998</v>
      </c>
      <c r="AP3717" s="14">
        <f t="shared" si="424"/>
        <v>-8.1699999999999662E-2</v>
      </c>
      <c r="AQ3717" s="15">
        <v>41874</v>
      </c>
      <c r="AR3717" s="14">
        <v>3.2124999999999999</v>
      </c>
      <c r="AS3717" s="14">
        <f t="shared" si="425"/>
        <v>-0.80749999999999966</v>
      </c>
      <c r="AU3717" s="14">
        <f t="shared" si="429"/>
        <v>-0.49099999999999988</v>
      </c>
      <c r="AW3717" s="14">
        <f t="shared" si="426"/>
        <v>0.90900000000000025</v>
      </c>
      <c r="AY3717" s="14">
        <f t="shared" si="427"/>
        <v>1.1030000000000002</v>
      </c>
    </row>
    <row r="3718" spans="2:51" x14ac:dyDescent="0.2">
      <c r="B3718" s="15">
        <v>41875</v>
      </c>
      <c r="C3718" s="14">
        <v>0.98199999999999998</v>
      </c>
      <c r="E3718" s="15">
        <v>41875</v>
      </c>
      <c r="F3718" s="14">
        <v>1.369</v>
      </c>
      <c r="H3718" s="15">
        <v>41875</v>
      </c>
      <c r="I3718" s="14">
        <v>2.3820000000000001</v>
      </c>
      <c r="K3718" s="15">
        <v>41875</v>
      </c>
      <c r="L3718" s="14">
        <v>2.5760000000000001</v>
      </c>
      <c r="N3718" s="15">
        <v>41875</v>
      </c>
      <c r="O3718" s="14">
        <v>1.3439999999999999</v>
      </c>
      <c r="Q3718" s="15">
        <v>41875</v>
      </c>
      <c r="R3718" s="14">
        <v>1.165</v>
      </c>
      <c r="T3718" s="15">
        <v>41875</v>
      </c>
      <c r="U3718" s="14">
        <v>1.242</v>
      </c>
      <c r="W3718" s="15">
        <v>41875</v>
      </c>
      <c r="X3718" s="14">
        <v>3.2370000000000001</v>
      </c>
      <c r="Z3718" s="15">
        <v>41875</v>
      </c>
      <c r="AA3718" s="14">
        <v>1.1559999999999999</v>
      </c>
      <c r="AC3718" s="14">
        <f t="shared" si="428"/>
        <v>1.6580214738143053</v>
      </c>
      <c r="AE3718" s="15">
        <v>41875</v>
      </c>
      <c r="AF3718" s="14">
        <v>2.4024000000000001</v>
      </c>
      <c r="AH3718" s="15">
        <v>41875</v>
      </c>
      <c r="AI3718" s="14">
        <v>2.4050000000000002</v>
      </c>
      <c r="AK3718" s="15">
        <v>41875</v>
      </c>
      <c r="AL3718" s="14">
        <v>1.4729999999999999</v>
      </c>
      <c r="AM3718" s="14">
        <f t="shared" si="423"/>
        <v>0.18502147381430545</v>
      </c>
      <c r="AN3718" s="15">
        <v>41875</v>
      </c>
      <c r="AO3718" s="14">
        <v>2.4840999999999998</v>
      </c>
      <c r="AP3718" s="14">
        <f t="shared" si="424"/>
        <v>-8.1699999999999662E-2</v>
      </c>
      <c r="AQ3718" s="15">
        <v>41875</v>
      </c>
      <c r="AR3718" s="14">
        <v>3.2124999999999999</v>
      </c>
      <c r="AS3718" s="14">
        <f t="shared" si="425"/>
        <v>-0.80749999999999966</v>
      </c>
      <c r="AU3718" s="14">
        <f t="shared" si="429"/>
        <v>-0.49099999999999988</v>
      </c>
      <c r="AW3718" s="14">
        <f t="shared" si="426"/>
        <v>0.90900000000000025</v>
      </c>
      <c r="AY3718" s="14">
        <f t="shared" si="427"/>
        <v>1.1030000000000002</v>
      </c>
    </row>
    <row r="3719" spans="2:51" x14ac:dyDescent="0.2">
      <c r="B3719" s="15">
        <v>41876</v>
      </c>
      <c r="C3719" s="14">
        <v>0.94799999999999995</v>
      </c>
      <c r="E3719" s="15">
        <v>41876</v>
      </c>
      <c r="F3719" s="14">
        <v>1.31</v>
      </c>
      <c r="H3719" s="15">
        <v>41876</v>
      </c>
      <c r="I3719" s="14">
        <v>2.2599999999999998</v>
      </c>
      <c r="K3719" s="15">
        <v>41876</v>
      </c>
      <c r="L3719" s="14">
        <v>2.4790000000000001</v>
      </c>
      <c r="N3719" s="15">
        <v>41876</v>
      </c>
      <c r="O3719" s="14">
        <v>1.288</v>
      </c>
      <c r="Q3719" s="15">
        <v>41876</v>
      </c>
      <c r="R3719" s="14">
        <v>1.1160000000000001</v>
      </c>
      <c r="T3719" s="15">
        <v>41876</v>
      </c>
      <c r="U3719" s="14">
        <v>1.1970000000000001</v>
      </c>
      <c r="W3719" s="15">
        <v>41876</v>
      </c>
      <c r="X3719" s="14">
        <v>3.0369999999999999</v>
      </c>
      <c r="Z3719" s="15">
        <v>41876</v>
      </c>
      <c r="AA3719" s="14">
        <v>1.1080000000000001</v>
      </c>
      <c r="AC3719" s="14">
        <f t="shared" si="428"/>
        <v>1.5877177506565734</v>
      </c>
      <c r="AE3719" s="15">
        <v>41876</v>
      </c>
      <c r="AF3719" s="14">
        <v>2.3820000000000001</v>
      </c>
      <c r="AH3719" s="15">
        <v>41876</v>
      </c>
      <c r="AI3719" s="14">
        <v>2.4050000000000002</v>
      </c>
      <c r="AK3719" s="15">
        <v>41876</v>
      </c>
      <c r="AL3719" s="14">
        <v>1.4729999999999999</v>
      </c>
      <c r="AM3719" s="14">
        <f t="shared" si="423"/>
        <v>0.11471775065657352</v>
      </c>
      <c r="AN3719" s="15">
        <v>41876</v>
      </c>
      <c r="AO3719" s="14">
        <v>2.4863</v>
      </c>
      <c r="AP3719" s="14">
        <f t="shared" si="424"/>
        <v>-0.10429999999999984</v>
      </c>
      <c r="AQ3719" s="15">
        <v>41876</v>
      </c>
      <c r="AR3719" s="14">
        <v>3.2124999999999999</v>
      </c>
      <c r="AS3719" s="14">
        <f t="shared" si="425"/>
        <v>-0.80749999999999966</v>
      </c>
      <c r="AU3719" s="14">
        <f t="shared" si="429"/>
        <v>-0.52499999999999991</v>
      </c>
      <c r="AW3719" s="14">
        <f t="shared" si="426"/>
        <v>0.78699999999999992</v>
      </c>
      <c r="AY3719" s="14">
        <f t="shared" si="427"/>
        <v>1.0060000000000002</v>
      </c>
    </row>
    <row r="3720" spans="2:51" x14ac:dyDescent="0.2">
      <c r="B3720" s="15">
        <v>41877</v>
      </c>
      <c r="C3720" s="14">
        <v>0.93899999999999995</v>
      </c>
      <c r="E3720" s="15">
        <v>41877</v>
      </c>
      <c r="F3720" s="14">
        <v>1.2749999999999999</v>
      </c>
      <c r="H3720" s="15">
        <v>41877</v>
      </c>
      <c r="I3720" s="14">
        <v>2.1720000000000002</v>
      </c>
      <c r="K3720" s="15">
        <v>41877</v>
      </c>
      <c r="L3720" s="14">
        <v>2.4129999999999998</v>
      </c>
      <c r="N3720" s="15">
        <v>41877</v>
      </c>
      <c r="O3720" s="14">
        <v>1.2450000000000001</v>
      </c>
      <c r="Q3720" s="15">
        <v>41877</v>
      </c>
      <c r="R3720" s="14">
        <v>1.087</v>
      </c>
      <c r="T3720" s="15">
        <v>41877</v>
      </c>
      <c r="U3720" s="14">
        <v>1.167</v>
      </c>
      <c r="W3720" s="15">
        <v>41877</v>
      </c>
      <c r="X3720" s="14">
        <v>3.0419999999999998</v>
      </c>
      <c r="Z3720" s="15">
        <v>41877</v>
      </c>
      <c r="AA3720" s="14">
        <v>1.087</v>
      </c>
      <c r="AC3720" s="14">
        <f t="shared" si="428"/>
        <v>1.5483727792368298</v>
      </c>
      <c r="AE3720" s="15">
        <v>41877</v>
      </c>
      <c r="AF3720" s="14">
        <v>2.3961999999999999</v>
      </c>
      <c r="AH3720" s="15">
        <v>41877</v>
      </c>
      <c r="AI3720" s="14">
        <v>2.4489999999999998</v>
      </c>
      <c r="AK3720" s="15">
        <v>41877</v>
      </c>
      <c r="AL3720" s="14">
        <v>1.5</v>
      </c>
      <c r="AM3720" s="14">
        <f t="shared" si="423"/>
        <v>4.837277923682981E-2</v>
      </c>
      <c r="AN3720" s="15">
        <v>41877</v>
      </c>
      <c r="AO3720" s="14">
        <v>2.4929999999999999</v>
      </c>
      <c r="AP3720" s="14">
        <f t="shared" si="424"/>
        <v>-9.6799999999999997E-2</v>
      </c>
      <c r="AQ3720" s="15">
        <v>41877</v>
      </c>
      <c r="AR3720" s="14">
        <v>3.1974999999999998</v>
      </c>
      <c r="AS3720" s="14">
        <f t="shared" si="425"/>
        <v>-0.74849999999999994</v>
      </c>
      <c r="AU3720" s="14">
        <f t="shared" si="429"/>
        <v>-0.56100000000000005</v>
      </c>
      <c r="AW3720" s="14">
        <f t="shared" si="426"/>
        <v>0.67200000000000015</v>
      </c>
      <c r="AY3720" s="14">
        <f t="shared" si="427"/>
        <v>0.91299999999999981</v>
      </c>
    </row>
    <row r="3721" spans="2:51" x14ac:dyDescent="0.2">
      <c r="B3721" s="15">
        <v>41878</v>
      </c>
      <c r="C3721" s="14">
        <v>0.91</v>
      </c>
      <c r="E3721" s="15">
        <v>41878</v>
      </c>
      <c r="F3721" s="14">
        <v>1.254</v>
      </c>
      <c r="H3721" s="15">
        <v>41878</v>
      </c>
      <c r="I3721" s="14">
        <v>2.1469999999999998</v>
      </c>
      <c r="K3721" s="15">
        <v>41878</v>
      </c>
      <c r="L3721" s="14">
        <v>2.39</v>
      </c>
      <c r="N3721" s="15">
        <v>41878</v>
      </c>
      <c r="O3721" s="14">
        <v>1.2190000000000001</v>
      </c>
      <c r="Q3721" s="15">
        <v>41878</v>
      </c>
      <c r="R3721" s="14">
        <v>1.046</v>
      </c>
      <c r="T3721" s="15">
        <v>41878</v>
      </c>
      <c r="U3721" s="14">
        <v>1.1299999999999999</v>
      </c>
      <c r="W3721" s="15">
        <v>41878</v>
      </c>
      <c r="X3721" s="14">
        <v>3.02</v>
      </c>
      <c r="Z3721" s="15">
        <v>41878</v>
      </c>
      <c r="AA3721" s="14">
        <v>1.0409999999999999</v>
      </c>
      <c r="AC3721" s="14">
        <f t="shared" si="428"/>
        <v>1.5218019465471959</v>
      </c>
      <c r="AE3721" s="15">
        <v>41878</v>
      </c>
      <c r="AF3721" s="14">
        <v>2.3573</v>
      </c>
      <c r="AH3721" s="15">
        <v>41878</v>
      </c>
      <c r="AI3721" s="14">
        <v>2.3730000000000002</v>
      </c>
      <c r="AK3721" s="15">
        <v>41878</v>
      </c>
      <c r="AL3721" s="14">
        <v>1.52</v>
      </c>
      <c r="AM3721" s="14">
        <f t="shared" si="423"/>
        <v>1.8019465471958984E-3</v>
      </c>
      <c r="AN3721" s="15">
        <v>41878</v>
      </c>
      <c r="AO3721" s="14">
        <v>2.4859999999999998</v>
      </c>
      <c r="AP3721" s="14">
        <f t="shared" si="424"/>
        <v>-0.12869999999999981</v>
      </c>
      <c r="AQ3721" s="15">
        <v>41878</v>
      </c>
      <c r="AR3721" s="14">
        <v>3.1724999999999999</v>
      </c>
      <c r="AS3721" s="14">
        <f t="shared" si="425"/>
        <v>-0.79949999999999966</v>
      </c>
      <c r="AU3721" s="14">
        <f t="shared" si="429"/>
        <v>-0.61</v>
      </c>
      <c r="AW3721" s="14">
        <f t="shared" si="426"/>
        <v>0.62699999999999978</v>
      </c>
      <c r="AY3721" s="14">
        <f t="shared" si="427"/>
        <v>0.87000000000000011</v>
      </c>
    </row>
    <row r="3722" spans="2:51" x14ac:dyDescent="0.2">
      <c r="B3722" s="15">
        <v>41879</v>
      </c>
      <c r="C3722" s="14">
        <v>0.88300000000000001</v>
      </c>
      <c r="E3722" s="15">
        <v>41879</v>
      </c>
      <c r="F3722" s="14">
        <v>1.2410000000000001</v>
      </c>
      <c r="H3722" s="15">
        <v>41879</v>
      </c>
      <c r="I3722" s="14">
        <v>2.2320000000000002</v>
      </c>
      <c r="K3722" s="15">
        <v>41879</v>
      </c>
      <c r="L3722" s="14">
        <v>2.4430000000000001</v>
      </c>
      <c r="N3722" s="15">
        <v>41879</v>
      </c>
      <c r="O3722" s="14">
        <v>1.208</v>
      </c>
      <c r="Q3722" s="15">
        <v>41879</v>
      </c>
      <c r="R3722" s="14">
        <v>1.042</v>
      </c>
      <c r="T3722" s="15">
        <v>41879</v>
      </c>
      <c r="U3722" s="14">
        <v>1.1179999999999999</v>
      </c>
      <c r="W3722" s="15">
        <v>41879</v>
      </c>
      <c r="X3722" s="14">
        <v>3.1659999999999999</v>
      </c>
      <c r="Z3722" s="15">
        <v>41879</v>
      </c>
      <c r="AA3722" s="14">
        <v>1.0329999999999999</v>
      </c>
      <c r="AC3722" s="14">
        <f t="shared" si="428"/>
        <v>1.5358794994592928</v>
      </c>
      <c r="AE3722" s="15">
        <v>41879</v>
      </c>
      <c r="AF3722" s="14">
        <v>2.3361000000000001</v>
      </c>
      <c r="AH3722" s="15">
        <v>41879</v>
      </c>
      <c r="AI3722" s="14">
        <v>2.371</v>
      </c>
      <c r="AK3722" s="15">
        <v>41879</v>
      </c>
      <c r="AL3722" s="14">
        <v>1.538</v>
      </c>
      <c r="AM3722" s="14">
        <f t="shared" si="423"/>
        <v>-2.1205005407072264E-3</v>
      </c>
      <c r="AN3722" s="15">
        <v>41879</v>
      </c>
      <c r="AO3722" s="14">
        <v>2.4765000000000001</v>
      </c>
      <c r="AP3722" s="14">
        <f t="shared" si="424"/>
        <v>-0.14040000000000008</v>
      </c>
      <c r="AQ3722" s="15">
        <v>41879</v>
      </c>
      <c r="AR3722" s="14">
        <v>3.1974999999999998</v>
      </c>
      <c r="AS3722" s="14">
        <f t="shared" si="425"/>
        <v>-0.82649999999999979</v>
      </c>
      <c r="AU3722" s="14">
        <f t="shared" si="429"/>
        <v>-0.65500000000000003</v>
      </c>
      <c r="AW3722" s="14">
        <f t="shared" si="426"/>
        <v>0.69400000000000017</v>
      </c>
      <c r="AY3722" s="14">
        <f t="shared" si="427"/>
        <v>0.90500000000000003</v>
      </c>
    </row>
    <row r="3723" spans="2:51" x14ac:dyDescent="0.2">
      <c r="B3723" s="15">
        <v>41880</v>
      </c>
      <c r="C3723" s="14">
        <v>0.89</v>
      </c>
      <c r="E3723" s="15">
        <v>41880</v>
      </c>
      <c r="F3723" s="14">
        <v>1.254</v>
      </c>
      <c r="H3723" s="15">
        <v>41880</v>
      </c>
      <c r="I3723" s="14">
        <v>2.2290000000000001</v>
      </c>
      <c r="K3723" s="15">
        <v>41880</v>
      </c>
      <c r="L3723" s="14">
        <v>2.4359999999999999</v>
      </c>
      <c r="N3723" s="15">
        <v>41880</v>
      </c>
      <c r="O3723" s="14">
        <v>1.2270000000000001</v>
      </c>
      <c r="Q3723" s="15">
        <v>41880</v>
      </c>
      <c r="R3723" s="14">
        <v>1.0549999999999999</v>
      </c>
      <c r="T3723" s="15">
        <v>41880</v>
      </c>
      <c r="U3723" s="14">
        <v>1.1280000000000001</v>
      </c>
      <c r="W3723" s="15">
        <v>41880</v>
      </c>
      <c r="X3723" s="14">
        <v>3.2229999999999999</v>
      </c>
      <c r="Z3723" s="15">
        <v>41880</v>
      </c>
      <c r="AA3723" s="14">
        <v>1.0489999999999999</v>
      </c>
      <c r="AC3723" s="14">
        <f t="shared" si="428"/>
        <v>1.5426021937277925</v>
      </c>
      <c r="AE3723" s="15">
        <v>41880</v>
      </c>
      <c r="AF3723" s="14">
        <v>2.3431000000000002</v>
      </c>
      <c r="AH3723" s="15">
        <v>41880</v>
      </c>
      <c r="AI3723" s="14">
        <v>2.3679999999999999</v>
      </c>
      <c r="AK3723" s="15">
        <v>41880</v>
      </c>
      <c r="AL3723" s="14">
        <v>1.5449999999999999</v>
      </c>
      <c r="AM3723" s="14">
        <f t="shared" si="423"/>
        <v>-2.3978062722074256E-3</v>
      </c>
      <c r="AN3723" s="15">
        <v>41880</v>
      </c>
      <c r="AO3723" s="14">
        <v>2.4683000000000002</v>
      </c>
      <c r="AP3723" s="14">
        <f t="shared" si="424"/>
        <v>-0.12519999999999998</v>
      </c>
      <c r="AQ3723" s="15">
        <v>41880</v>
      </c>
      <c r="AR3723" s="14">
        <v>3.2050000000000001</v>
      </c>
      <c r="AS3723" s="14">
        <f t="shared" si="425"/>
        <v>-0.83700000000000019</v>
      </c>
      <c r="AU3723" s="14">
        <f t="shared" si="429"/>
        <v>-0.65499999999999992</v>
      </c>
      <c r="AW3723" s="14">
        <f t="shared" si="426"/>
        <v>0.68400000000000016</v>
      </c>
      <c r="AY3723" s="14">
        <f t="shared" si="427"/>
        <v>0.89100000000000001</v>
      </c>
    </row>
    <row r="3724" spans="2:51" x14ac:dyDescent="0.2">
      <c r="B3724" s="15">
        <v>41881</v>
      </c>
      <c r="C3724" s="14">
        <v>0.89</v>
      </c>
      <c r="E3724" s="15">
        <v>41881</v>
      </c>
      <c r="F3724" s="14">
        <v>1.254</v>
      </c>
      <c r="H3724" s="15">
        <v>41881</v>
      </c>
      <c r="I3724" s="14">
        <v>2.2290000000000001</v>
      </c>
      <c r="K3724" s="15">
        <v>41881</v>
      </c>
      <c r="L3724" s="14">
        <v>2.4359999999999999</v>
      </c>
      <c r="N3724" s="15">
        <v>41881</v>
      </c>
      <c r="O3724" s="14">
        <v>1.2270000000000001</v>
      </c>
      <c r="Q3724" s="15">
        <v>41881</v>
      </c>
      <c r="R3724" s="14">
        <v>1.0549999999999999</v>
      </c>
      <c r="T3724" s="15">
        <v>41881</v>
      </c>
      <c r="U3724" s="14">
        <v>1.1280000000000001</v>
      </c>
      <c r="W3724" s="15">
        <v>41881</v>
      </c>
      <c r="X3724" s="14">
        <v>3.2229999999999999</v>
      </c>
      <c r="Z3724" s="15">
        <v>41881</v>
      </c>
      <c r="AA3724" s="14">
        <v>1.0489999999999999</v>
      </c>
      <c r="AC3724" s="14">
        <f t="shared" si="428"/>
        <v>1.5426021937277925</v>
      </c>
      <c r="AE3724" s="15">
        <v>41881</v>
      </c>
      <c r="AF3724" s="14">
        <v>2.3431000000000002</v>
      </c>
      <c r="AH3724" s="15">
        <v>41881</v>
      </c>
      <c r="AI3724" s="14">
        <v>2.3679999999999999</v>
      </c>
      <c r="AK3724" s="15">
        <v>41881</v>
      </c>
      <c r="AL3724" s="14">
        <v>1.5449999999999999</v>
      </c>
      <c r="AM3724" s="14">
        <f t="shared" si="423"/>
        <v>-2.3978062722074256E-3</v>
      </c>
      <c r="AN3724" s="15">
        <v>41881</v>
      </c>
      <c r="AO3724" s="14">
        <v>2.4683000000000002</v>
      </c>
      <c r="AP3724" s="14">
        <f t="shared" si="424"/>
        <v>-0.12519999999999998</v>
      </c>
      <c r="AQ3724" s="15">
        <v>41881</v>
      </c>
      <c r="AR3724" s="14">
        <v>3.2050000000000001</v>
      </c>
      <c r="AS3724" s="14">
        <f t="shared" si="425"/>
        <v>-0.83700000000000019</v>
      </c>
      <c r="AU3724" s="14">
        <f t="shared" si="429"/>
        <v>-0.65499999999999992</v>
      </c>
      <c r="AW3724" s="14">
        <f t="shared" si="426"/>
        <v>0.68400000000000016</v>
      </c>
      <c r="AY3724" s="14">
        <f t="shared" si="427"/>
        <v>0.89100000000000001</v>
      </c>
    </row>
    <row r="3725" spans="2:51" x14ac:dyDescent="0.2">
      <c r="B3725" s="15">
        <v>41882</v>
      </c>
      <c r="C3725" s="14">
        <v>0.89</v>
      </c>
      <c r="E3725" s="15">
        <v>41882</v>
      </c>
      <c r="F3725" s="14">
        <v>1.254</v>
      </c>
      <c r="H3725" s="15">
        <v>41882</v>
      </c>
      <c r="I3725" s="14">
        <v>2.2290000000000001</v>
      </c>
      <c r="K3725" s="15">
        <v>41882</v>
      </c>
      <c r="L3725" s="14">
        <v>2.4359999999999999</v>
      </c>
      <c r="N3725" s="15">
        <v>41882</v>
      </c>
      <c r="O3725" s="14">
        <v>1.2270000000000001</v>
      </c>
      <c r="Q3725" s="15">
        <v>41882</v>
      </c>
      <c r="R3725" s="14">
        <v>1.0549999999999999</v>
      </c>
      <c r="T3725" s="15">
        <v>41882</v>
      </c>
      <c r="U3725" s="14">
        <v>1.1280000000000001</v>
      </c>
      <c r="W3725" s="15">
        <v>41882</v>
      </c>
      <c r="X3725" s="14">
        <v>3.2229999999999999</v>
      </c>
      <c r="Z3725" s="15">
        <v>41882</v>
      </c>
      <c r="AA3725" s="14">
        <v>1.0489999999999999</v>
      </c>
      <c r="AC3725" s="14">
        <f t="shared" si="428"/>
        <v>1.5426021937277925</v>
      </c>
      <c r="AE3725" s="15">
        <v>41882</v>
      </c>
      <c r="AF3725" s="14">
        <v>2.3431000000000002</v>
      </c>
      <c r="AH3725" s="15">
        <v>41882</v>
      </c>
      <c r="AI3725" s="14">
        <v>2.3679999999999999</v>
      </c>
      <c r="AK3725" s="15">
        <v>41882</v>
      </c>
      <c r="AL3725" s="14">
        <v>1.5449999999999999</v>
      </c>
      <c r="AM3725" s="14">
        <f t="shared" si="423"/>
        <v>-2.3978062722074256E-3</v>
      </c>
      <c r="AN3725" s="15">
        <v>41882</v>
      </c>
      <c r="AO3725" s="14">
        <v>2.4683000000000002</v>
      </c>
      <c r="AP3725" s="14">
        <f t="shared" si="424"/>
        <v>-0.12519999999999998</v>
      </c>
      <c r="AQ3725" s="15">
        <v>41882</v>
      </c>
      <c r="AR3725" s="14">
        <v>3.2050000000000001</v>
      </c>
      <c r="AS3725" s="14">
        <f t="shared" si="425"/>
        <v>-0.83700000000000019</v>
      </c>
      <c r="AU3725" s="14">
        <f t="shared" si="429"/>
        <v>-0.65499999999999992</v>
      </c>
      <c r="AW3725" s="14">
        <f t="shared" si="426"/>
        <v>0.68400000000000016</v>
      </c>
      <c r="AY3725" s="14">
        <f t="shared" si="427"/>
        <v>0.89100000000000001</v>
      </c>
    </row>
    <row r="3726" spans="2:51" x14ac:dyDescent="0.2">
      <c r="B3726" s="15">
        <v>41883</v>
      </c>
      <c r="C3726" s="14">
        <v>0.88200000000000001</v>
      </c>
      <c r="E3726" s="15">
        <v>41883</v>
      </c>
      <c r="F3726" s="14">
        <v>1.2549999999999999</v>
      </c>
      <c r="H3726" s="15">
        <v>41883</v>
      </c>
      <c r="I3726" s="14">
        <v>2.2530000000000001</v>
      </c>
      <c r="K3726" s="15">
        <v>41883</v>
      </c>
      <c r="L3726" s="14">
        <v>2.4220000000000002</v>
      </c>
      <c r="N3726" s="15">
        <v>41883</v>
      </c>
      <c r="O3726" s="14">
        <v>1.228</v>
      </c>
      <c r="Q3726" s="15">
        <v>41883</v>
      </c>
      <c r="R3726" s="14">
        <v>1.0549999999999999</v>
      </c>
      <c r="T3726" s="15">
        <v>41883</v>
      </c>
      <c r="U3726" s="14">
        <v>1.1280000000000001</v>
      </c>
      <c r="W3726" s="15">
        <v>41883</v>
      </c>
      <c r="X3726" s="14">
        <v>3.19</v>
      </c>
      <c r="Z3726" s="15">
        <v>41883</v>
      </c>
      <c r="AA3726" s="14">
        <v>1.044</v>
      </c>
      <c r="AC3726" s="14">
        <f t="shared" si="428"/>
        <v>1.540267418507647</v>
      </c>
      <c r="AE3726" s="15">
        <v>41883</v>
      </c>
      <c r="AF3726" s="14">
        <v>2.3431000000000002</v>
      </c>
      <c r="AH3726" s="15">
        <v>41883</v>
      </c>
      <c r="AI3726" s="14">
        <v>2.383</v>
      </c>
      <c r="AK3726" s="15">
        <v>41883</v>
      </c>
      <c r="AL3726" s="14">
        <v>1.56</v>
      </c>
      <c r="AM3726" s="14">
        <f t="shared" si="423"/>
        <v>-1.9732581492353019E-2</v>
      </c>
      <c r="AN3726" s="15">
        <v>41883</v>
      </c>
      <c r="AO3726" s="14">
        <v>2.4699999999999998</v>
      </c>
      <c r="AP3726" s="14">
        <f t="shared" si="424"/>
        <v>-0.12689999999999957</v>
      </c>
      <c r="AQ3726" s="15">
        <v>41883</v>
      </c>
      <c r="AR3726" s="14">
        <v>3.2275</v>
      </c>
      <c r="AS3726" s="14">
        <f t="shared" si="425"/>
        <v>-0.84450000000000003</v>
      </c>
      <c r="AU3726" s="14">
        <f t="shared" si="429"/>
        <v>-0.67800000000000005</v>
      </c>
      <c r="AW3726" s="14">
        <f t="shared" si="426"/>
        <v>0.69300000000000006</v>
      </c>
      <c r="AY3726" s="14">
        <f t="shared" si="427"/>
        <v>0.8620000000000001</v>
      </c>
    </row>
    <row r="3727" spans="2:51" x14ac:dyDescent="0.2">
      <c r="B3727" s="15">
        <v>41884</v>
      </c>
      <c r="C3727" s="14">
        <v>0.93100000000000005</v>
      </c>
      <c r="E3727" s="15">
        <v>41884</v>
      </c>
      <c r="F3727" s="14">
        <v>1.3149999999999999</v>
      </c>
      <c r="H3727" s="15">
        <v>41884</v>
      </c>
      <c r="I3727" s="14">
        <v>2.2730000000000001</v>
      </c>
      <c r="K3727" s="15">
        <v>41884</v>
      </c>
      <c r="L3727" s="14">
        <v>2.456</v>
      </c>
      <c r="N3727" s="15">
        <v>41884</v>
      </c>
      <c r="O3727" s="14">
        <v>1.286</v>
      </c>
      <c r="Q3727" s="15">
        <v>41884</v>
      </c>
      <c r="R3727" s="14">
        <v>1.1140000000000001</v>
      </c>
      <c r="T3727" s="15">
        <v>41884</v>
      </c>
      <c r="U3727" s="14">
        <v>1.19</v>
      </c>
      <c r="W3727" s="15">
        <v>41884</v>
      </c>
      <c r="X3727" s="14">
        <v>3.2450000000000001</v>
      </c>
      <c r="Z3727" s="15">
        <v>41884</v>
      </c>
      <c r="AA3727" s="14">
        <v>1.103</v>
      </c>
      <c r="AC3727" s="14">
        <f t="shared" si="428"/>
        <v>1.58657175961687</v>
      </c>
      <c r="AE3727" s="15">
        <v>41884</v>
      </c>
      <c r="AF3727" s="14">
        <v>2.4211</v>
      </c>
      <c r="AH3727" s="15">
        <v>41884</v>
      </c>
      <c r="AI3727" s="14">
        <v>2.44</v>
      </c>
      <c r="AK3727" s="15">
        <v>41884</v>
      </c>
      <c r="AL3727" s="14">
        <v>1.577</v>
      </c>
      <c r="AM3727" s="14">
        <f t="shared" si="423"/>
        <v>9.571759616870068E-3</v>
      </c>
      <c r="AN3727" s="15">
        <v>41884</v>
      </c>
      <c r="AO3727" s="14">
        <v>2.5019999999999998</v>
      </c>
      <c r="AP3727" s="14">
        <f t="shared" si="424"/>
        <v>-8.089999999999975E-2</v>
      </c>
      <c r="AQ3727" s="15">
        <v>41884</v>
      </c>
      <c r="AR3727" s="14">
        <v>3.2625000000000002</v>
      </c>
      <c r="AS3727" s="14">
        <f t="shared" si="425"/>
        <v>-0.82250000000000023</v>
      </c>
      <c r="AU3727" s="14">
        <f t="shared" si="429"/>
        <v>-0.64599999999999991</v>
      </c>
      <c r="AW3727" s="14">
        <f t="shared" si="426"/>
        <v>0.69600000000000017</v>
      </c>
      <c r="AY3727" s="14">
        <f t="shared" si="427"/>
        <v>0.879</v>
      </c>
    </row>
    <row r="3728" spans="2:51" x14ac:dyDescent="0.2">
      <c r="B3728" s="15">
        <v>41885</v>
      </c>
      <c r="C3728" s="14">
        <v>0.95499999999999996</v>
      </c>
      <c r="E3728" s="15">
        <v>41885</v>
      </c>
      <c r="F3728" s="14">
        <v>1.335</v>
      </c>
      <c r="H3728" s="15">
        <v>41885</v>
      </c>
      <c r="I3728" s="14">
        <v>2.2709999999999999</v>
      </c>
      <c r="K3728" s="15">
        <v>41885</v>
      </c>
      <c r="L3728" s="14">
        <v>2.4590000000000001</v>
      </c>
      <c r="N3728" s="15">
        <v>41885</v>
      </c>
      <c r="O3728" s="14">
        <v>1.306</v>
      </c>
      <c r="Q3728" s="15">
        <v>41885</v>
      </c>
      <c r="R3728" s="14">
        <v>1.141</v>
      </c>
      <c r="T3728" s="15">
        <v>41885</v>
      </c>
      <c r="U3728" s="14">
        <v>1.22</v>
      </c>
      <c r="W3728" s="15">
        <v>41885</v>
      </c>
      <c r="X3728" s="14">
        <v>3.234</v>
      </c>
      <c r="Z3728" s="15">
        <v>41885</v>
      </c>
      <c r="AA3728" s="14">
        <v>1.133</v>
      </c>
      <c r="AC3728" s="14">
        <f t="shared" si="428"/>
        <v>1.6015411710180749</v>
      </c>
      <c r="AE3728" s="15">
        <v>41885</v>
      </c>
      <c r="AF3728" s="14">
        <v>2.3961999999999999</v>
      </c>
      <c r="AH3728" s="15">
        <v>41885</v>
      </c>
      <c r="AI3728" s="14">
        <v>2.4729999999999999</v>
      </c>
      <c r="AK3728" s="15">
        <v>41885</v>
      </c>
      <c r="AL3728" s="14">
        <v>1.5609999999999999</v>
      </c>
      <c r="AM3728" s="14">
        <f t="shared" si="423"/>
        <v>4.0541171018074973E-2</v>
      </c>
      <c r="AN3728" s="15">
        <v>41885</v>
      </c>
      <c r="AO3728" s="14">
        <v>2.4990000000000001</v>
      </c>
      <c r="AP3728" s="14">
        <f t="shared" si="424"/>
        <v>-0.10280000000000022</v>
      </c>
      <c r="AQ3728" s="15">
        <v>41885</v>
      </c>
      <c r="AR3728" s="14">
        <v>3.2675000000000001</v>
      </c>
      <c r="AS3728" s="14">
        <f t="shared" si="425"/>
        <v>-0.79450000000000021</v>
      </c>
      <c r="AU3728" s="14">
        <f t="shared" si="429"/>
        <v>-0.60599999999999998</v>
      </c>
      <c r="AW3728" s="14">
        <f t="shared" si="426"/>
        <v>0.71</v>
      </c>
      <c r="AY3728" s="14">
        <f t="shared" si="427"/>
        <v>0.89800000000000013</v>
      </c>
    </row>
    <row r="3729" spans="2:51" x14ac:dyDescent="0.2">
      <c r="B3729" s="15">
        <v>41886</v>
      </c>
      <c r="C3729" s="14">
        <v>0.97</v>
      </c>
      <c r="E3729" s="15">
        <v>41886</v>
      </c>
      <c r="F3729" s="14">
        <v>1.304</v>
      </c>
      <c r="H3729" s="15">
        <v>41886</v>
      </c>
      <c r="I3729" s="14">
        <v>2.1589999999999998</v>
      </c>
      <c r="K3729" s="15">
        <v>41886</v>
      </c>
      <c r="L3729" s="14">
        <v>2.35</v>
      </c>
      <c r="N3729" s="15">
        <v>41886</v>
      </c>
      <c r="O3729" s="14">
        <v>1.2709999999999999</v>
      </c>
      <c r="Q3729" s="15">
        <v>41886</v>
      </c>
      <c r="R3729" s="14">
        <v>1.1219999999999999</v>
      </c>
      <c r="T3729" s="15">
        <v>41886</v>
      </c>
      <c r="U3729" s="14">
        <v>1.204</v>
      </c>
      <c r="W3729" s="15">
        <v>41886</v>
      </c>
      <c r="X3729" s="14">
        <v>3.1509999999999998</v>
      </c>
      <c r="Z3729" s="15">
        <v>41886</v>
      </c>
      <c r="AA3729" s="14">
        <v>1.117</v>
      </c>
      <c r="AC3729" s="14">
        <f t="shared" si="428"/>
        <v>1.5573650548431948</v>
      </c>
      <c r="AE3729" s="15">
        <v>41886</v>
      </c>
      <c r="AF3729" s="14">
        <v>2.4497</v>
      </c>
      <c r="AH3729" s="15">
        <v>41886</v>
      </c>
      <c r="AI3729" s="14">
        <v>2.4939999999999998</v>
      </c>
      <c r="AK3729" s="15">
        <v>41886</v>
      </c>
      <c r="AL3729" s="14">
        <v>1.5920000000000001</v>
      </c>
      <c r="AM3729" s="14">
        <f t="shared" si="423"/>
        <v>-3.4634945156805319E-2</v>
      </c>
      <c r="AN3729" s="15">
        <v>41886</v>
      </c>
      <c r="AO3729" s="14">
        <v>2.4870000000000001</v>
      </c>
      <c r="AP3729" s="14">
        <f t="shared" si="424"/>
        <v>-3.7300000000000111E-2</v>
      </c>
      <c r="AQ3729" s="15">
        <v>41886</v>
      </c>
      <c r="AR3729" s="14">
        <v>3.27</v>
      </c>
      <c r="AS3729" s="14">
        <f t="shared" si="425"/>
        <v>-0.77600000000000025</v>
      </c>
      <c r="AU3729" s="14">
        <f t="shared" si="429"/>
        <v>-0.62200000000000011</v>
      </c>
      <c r="AW3729" s="14">
        <f t="shared" si="426"/>
        <v>0.56699999999999973</v>
      </c>
      <c r="AY3729" s="14">
        <f t="shared" si="427"/>
        <v>0.75800000000000001</v>
      </c>
    </row>
    <row r="3730" spans="2:51" x14ac:dyDescent="0.2">
      <c r="B3730" s="15">
        <v>41887</v>
      </c>
      <c r="C3730" s="14">
        <v>0.92800000000000005</v>
      </c>
      <c r="E3730" s="15">
        <v>41887</v>
      </c>
      <c r="F3730" s="14">
        <v>1.258</v>
      </c>
      <c r="H3730" s="15">
        <v>41887</v>
      </c>
      <c r="I3730" s="14">
        <v>2.0430000000000001</v>
      </c>
      <c r="K3730" s="15">
        <v>41887</v>
      </c>
      <c r="L3730" s="14">
        <v>2.254</v>
      </c>
      <c r="N3730" s="15">
        <v>41887</v>
      </c>
      <c r="O3730" s="14">
        <v>1.2130000000000001</v>
      </c>
      <c r="Q3730" s="15">
        <v>41887</v>
      </c>
      <c r="R3730" s="14">
        <v>1.0720000000000001</v>
      </c>
      <c r="T3730" s="15">
        <v>41887</v>
      </c>
      <c r="U3730" s="14">
        <v>1.1539999999999999</v>
      </c>
      <c r="W3730" s="15">
        <v>41887</v>
      </c>
      <c r="X3730" s="14">
        <v>3.0579999999999998</v>
      </c>
      <c r="Z3730" s="15">
        <v>41887</v>
      </c>
      <c r="AA3730" s="14">
        <v>1.0649999999999999</v>
      </c>
      <c r="AC3730" s="14">
        <f t="shared" si="428"/>
        <v>1.4912028425768575</v>
      </c>
      <c r="AE3730" s="15">
        <v>41887</v>
      </c>
      <c r="AF3730" s="14">
        <v>2.4586999999999999</v>
      </c>
      <c r="AH3730" s="15">
        <v>41887</v>
      </c>
      <c r="AI3730" s="14">
        <v>2.4630000000000001</v>
      </c>
      <c r="AK3730" s="15">
        <v>41887</v>
      </c>
      <c r="AL3730" s="14">
        <v>1.595</v>
      </c>
      <c r="AM3730" s="14">
        <f t="shared" si="423"/>
        <v>-0.10379715742314244</v>
      </c>
      <c r="AN3730" s="15">
        <v>41887</v>
      </c>
      <c r="AO3730" s="14">
        <v>2.4838</v>
      </c>
      <c r="AP3730" s="14">
        <f t="shared" si="424"/>
        <v>-2.5100000000000122E-2</v>
      </c>
      <c r="AQ3730" s="15">
        <v>41887</v>
      </c>
      <c r="AR3730" s="14">
        <v>3.2625000000000002</v>
      </c>
      <c r="AS3730" s="14">
        <f t="shared" si="425"/>
        <v>-0.7995000000000001</v>
      </c>
      <c r="AU3730" s="14">
        <f t="shared" si="429"/>
        <v>-0.66699999999999993</v>
      </c>
      <c r="AW3730" s="14">
        <f t="shared" si="426"/>
        <v>0.44800000000000018</v>
      </c>
      <c r="AY3730" s="14">
        <f t="shared" si="427"/>
        <v>0.65900000000000003</v>
      </c>
    </row>
    <row r="3731" spans="2:51" x14ac:dyDescent="0.2">
      <c r="B3731" s="15">
        <v>41888</v>
      </c>
      <c r="C3731" s="14">
        <v>0.92800000000000005</v>
      </c>
      <c r="E3731" s="15">
        <v>41888</v>
      </c>
      <c r="F3731" s="14">
        <v>1.258</v>
      </c>
      <c r="H3731" s="15">
        <v>41888</v>
      </c>
      <c r="I3731" s="14">
        <v>2.0430000000000001</v>
      </c>
      <c r="K3731" s="15">
        <v>41888</v>
      </c>
      <c r="L3731" s="14">
        <v>2.254</v>
      </c>
      <c r="N3731" s="15">
        <v>41888</v>
      </c>
      <c r="O3731" s="14">
        <v>1.2130000000000001</v>
      </c>
      <c r="Q3731" s="15">
        <v>41888</v>
      </c>
      <c r="R3731" s="14">
        <v>1.0720000000000001</v>
      </c>
      <c r="T3731" s="15">
        <v>41888</v>
      </c>
      <c r="U3731" s="14">
        <v>1.1539999999999999</v>
      </c>
      <c r="W3731" s="15">
        <v>41888</v>
      </c>
      <c r="X3731" s="14">
        <v>3.0579999999999998</v>
      </c>
      <c r="Z3731" s="15">
        <v>41888</v>
      </c>
      <c r="AA3731" s="14">
        <v>1.0649999999999999</v>
      </c>
      <c r="AC3731" s="14">
        <f t="shared" si="428"/>
        <v>1.4912028425768575</v>
      </c>
      <c r="AE3731" s="15">
        <v>41888</v>
      </c>
      <c r="AF3731" s="14">
        <v>2.4586999999999999</v>
      </c>
      <c r="AH3731" s="15">
        <v>41888</v>
      </c>
      <c r="AI3731" s="14">
        <v>2.4630000000000001</v>
      </c>
      <c r="AK3731" s="15">
        <v>41888</v>
      </c>
      <c r="AL3731" s="14">
        <v>1.595</v>
      </c>
      <c r="AM3731" s="14">
        <f t="shared" si="423"/>
        <v>-0.10379715742314244</v>
      </c>
      <c r="AN3731" s="15">
        <v>41888</v>
      </c>
      <c r="AO3731" s="14">
        <v>2.4838</v>
      </c>
      <c r="AP3731" s="14">
        <f t="shared" si="424"/>
        <v>-2.5100000000000122E-2</v>
      </c>
      <c r="AQ3731" s="15">
        <v>41888</v>
      </c>
      <c r="AR3731" s="14">
        <v>3.2625000000000002</v>
      </c>
      <c r="AS3731" s="14">
        <f t="shared" si="425"/>
        <v>-0.7995000000000001</v>
      </c>
      <c r="AU3731" s="14">
        <f t="shared" si="429"/>
        <v>-0.66699999999999993</v>
      </c>
      <c r="AW3731" s="14">
        <f t="shared" si="426"/>
        <v>0.44800000000000018</v>
      </c>
      <c r="AY3731" s="14">
        <f t="shared" si="427"/>
        <v>0.65900000000000003</v>
      </c>
    </row>
    <row r="3732" spans="2:51" x14ac:dyDescent="0.2">
      <c r="B3732" s="15">
        <v>41889</v>
      </c>
      <c r="C3732" s="14">
        <v>0.92800000000000005</v>
      </c>
      <c r="E3732" s="15">
        <v>41889</v>
      </c>
      <c r="F3732" s="14">
        <v>1.258</v>
      </c>
      <c r="H3732" s="15">
        <v>41889</v>
      </c>
      <c r="I3732" s="14">
        <v>2.0430000000000001</v>
      </c>
      <c r="K3732" s="15">
        <v>41889</v>
      </c>
      <c r="L3732" s="14">
        <v>2.254</v>
      </c>
      <c r="N3732" s="15">
        <v>41889</v>
      </c>
      <c r="O3732" s="14">
        <v>1.2130000000000001</v>
      </c>
      <c r="Q3732" s="15">
        <v>41889</v>
      </c>
      <c r="R3732" s="14">
        <v>1.0720000000000001</v>
      </c>
      <c r="T3732" s="15">
        <v>41889</v>
      </c>
      <c r="U3732" s="14">
        <v>1.1539999999999999</v>
      </c>
      <c r="W3732" s="15">
        <v>41889</v>
      </c>
      <c r="X3732" s="14">
        <v>3.0579999999999998</v>
      </c>
      <c r="Z3732" s="15">
        <v>41889</v>
      </c>
      <c r="AA3732" s="14">
        <v>1.0649999999999999</v>
      </c>
      <c r="AC3732" s="14">
        <f t="shared" si="428"/>
        <v>1.4912028425768575</v>
      </c>
      <c r="AE3732" s="15">
        <v>41889</v>
      </c>
      <c r="AF3732" s="14">
        <v>2.4586999999999999</v>
      </c>
      <c r="AH3732" s="15">
        <v>41889</v>
      </c>
      <c r="AI3732" s="14">
        <v>2.4630000000000001</v>
      </c>
      <c r="AK3732" s="15">
        <v>41889</v>
      </c>
      <c r="AL3732" s="14">
        <v>1.595</v>
      </c>
      <c r="AM3732" s="14">
        <f t="shared" si="423"/>
        <v>-0.10379715742314244</v>
      </c>
      <c r="AN3732" s="15">
        <v>41889</v>
      </c>
      <c r="AO3732" s="14">
        <v>2.4838</v>
      </c>
      <c r="AP3732" s="14">
        <f t="shared" si="424"/>
        <v>-2.5100000000000122E-2</v>
      </c>
      <c r="AQ3732" s="15">
        <v>41889</v>
      </c>
      <c r="AR3732" s="14">
        <v>3.2625000000000002</v>
      </c>
      <c r="AS3732" s="14">
        <f t="shared" si="425"/>
        <v>-0.7995000000000001</v>
      </c>
      <c r="AU3732" s="14">
        <f t="shared" si="429"/>
        <v>-0.66699999999999993</v>
      </c>
      <c r="AW3732" s="14">
        <f t="shared" si="426"/>
        <v>0.44800000000000018</v>
      </c>
      <c r="AY3732" s="14">
        <f t="shared" si="427"/>
        <v>0.65900000000000003</v>
      </c>
    </row>
    <row r="3733" spans="2:51" x14ac:dyDescent="0.2">
      <c r="B3733" s="15">
        <v>41890</v>
      </c>
      <c r="C3733" s="14">
        <v>0.95299999999999996</v>
      </c>
      <c r="E3733" s="15">
        <v>41890</v>
      </c>
      <c r="F3733" s="14">
        <v>1.284</v>
      </c>
      <c r="H3733" s="15">
        <v>41890</v>
      </c>
      <c r="I3733" s="14">
        <v>2.0880000000000001</v>
      </c>
      <c r="K3733" s="15">
        <v>41890</v>
      </c>
      <c r="L3733" s="14">
        <v>2.298</v>
      </c>
      <c r="N3733" s="15">
        <v>41890</v>
      </c>
      <c r="O3733" s="14">
        <v>1.2389999999999999</v>
      </c>
      <c r="Q3733" s="15">
        <v>41890</v>
      </c>
      <c r="R3733" s="14">
        <v>1.1040000000000001</v>
      </c>
      <c r="T3733" s="15">
        <v>41890</v>
      </c>
      <c r="U3733" s="14">
        <v>1.179</v>
      </c>
      <c r="W3733" s="15">
        <v>41890</v>
      </c>
      <c r="X3733" s="14">
        <v>3.08</v>
      </c>
      <c r="Z3733" s="15">
        <v>41890</v>
      </c>
      <c r="AA3733" s="14">
        <v>1.0940000000000001</v>
      </c>
      <c r="AC3733" s="14">
        <f t="shared" si="428"/>
        <v>1.523233740151398</v>
      </c>
      <c r="AE3733" s="15">
        <v>41890</v>
      </c>
      <c r="AF3733" s="14">
        <v>2.4712000000000001</v>
      </c>
      <c r="AH3733" s="15">
        <v>41890</v>
      </c>
      <c r="AI3733" s="14">
        <v>2.4769999999999999</v>
      </c>
      <c r="AK3733" s="15">
        <v>41890</v>
      </c>
      <c r="AL3733" s="14">
        <v>1.593</v>
      </c>
      <c r="AM3733" s="14">
        <f t="shared" si="423"/>
        <v>-6.9766259848601964E-2</v>
      </c>
      <c r="AN3733" s="15">
        <v>41890</v>
      </c>
      <c r="AO3733" s="14">
        <v>2.4607000000000001</v>
      </c>
      <c r="AP3733" s="14">
        <f t="shared" si="424"/>
        <v>1.0499999999999954E-2</v>
      </c>
      <c r="AQ3733" s="15">
        <v>41890</v>
      </c>
      <c r="AR3733" s="14">
        <v>3.2549999999999999</v>
      </c>
      <c r="AS3733" s="14">
        <f t="shared" si="425"/>
        <v>-0.77800000000000002</v>
      </c>
      <c r="AU3733" s="14">
        <f t="shared" si="429"/>
        <v>-0.64</v>
      </c>
      <c r="AW3733" s="14">
        <f t="shared" si="426"/>
        <v>0.49500000000000011</v>
      </c>
      <c r="AY3733" s="14">
        <f t="shared" si="427"/>
        <v>0.70500000000000007</v>
      </c>
    </row>
    <row r="3734" spans="2:51" x14ac:dyDescent="0.2">
      <c r="B3734" s="15">
        <v>41891</v>
      </c>
      <c r="C3734" s="14">
        <v>0.996</v>
      </c>
      <c r="E3734" s="15">
        <v>41891</v>
      </c>
      <c r="F3734" s="14">
        <v>1.347</v>
      </c>
      <c r="H3734" s="15">
        <v>41891</v>
      </c>
      <c r="I3734" s="14">
        <v>2.2000000000000002</v>
      </c>
      <c r="K3734" s="15">
        <v>41891</v>
      </c>
      <c r="L3734" s="14">
        <v>2.367</v>
      </c>
      <c r="N3734" s="15">
        <v>41891</v>
      </c>
      <c r="O3734" s="14">
        <v>1.298</v>
      </c>
      <c r="Q3734" s="15">
        <v>41891</v>
      </c>
      <c r="R3734" s="14">
        <v>1.161</v>
      </c>
      <c r="T3734" s="15">
        <v>41891</v>
      </c>
      <c r="U3734" s="14">
        <v>1.2170000000000001</v>
      </c>
      <c r="W3734" s="15">
        <v>41891</v>
      </c>
      <c r="X3734" s="14">
        <v>3.1640000000000001</v>
      </c>
      <c r="Z3734" s="15">
        <v>41891</v>
      </c>
      <c r="AA3734" s="14">
        <v>1.1419999999999999</v>
      </c>
      <c r="AC3734" s="14">
        <f t="shared" si="428"/>
        <v>1.5875025490498993</v>
      </c>
      <c r="AE3734" s="15">
        <v>41891</v>
      </c>
      <c r="AF3734" s="14">
        <v>2.5036</v>
      </c>
      <c r="AH3734" s="15">
        <v>41891</v>
      </c>
      <c r="AI3734" s="14">
        <v>2.48</v>
      </c>
      <c r="AK3734" s="15">
        <v>41891</v>
      </c>
      <c r="AL3734" s="14">
        <v>1.56</v>
      </c>
      <c r="AM3734" s="14">
        <f t="shared" si="423"/>
        <v>2.7502549049899239E-2</v>
      </c>
      <c r="AN3734" s="15">
        <v>41891</v>
      </c>
      <c r="AO3734" s="14">
        <v>2.4407999999999999</v>
      </c>
      <c r="AP3734" s="14">
        <f t="shared" si="424"/>
        <v>6.2800000000000189E-2</v>
      </c>
      <c r="AQ3734" s="15">
        <v>41891</v>
      </c>
      <c r="AR3734" s="14">
        <v>3.2349999999999999</v>
      </c>
      <c r="AS3734" s="14">
        <f t="shared" si="425"/>
        <v>-0.75499999999999989</v>
      </c>
      <c r="AU3734" s="14">
        <f t="shared" si="429"/>
        <v>-0.56400000000000006</v>
      </c>
      <c r="AW3734" s="14">
        <f t="shared" si="426"/>
        <v>0.64000000000000012</v>
      </c>
      <c r="AY3734" s="14">
        <f t="shared" si="427"/>
        <v>0.80699999999999994</v>
      </c>
    </row>
    <row r="3735" spans="2:51" x14ac:dyDescent="0.2">
      <c r="B3735" s="15">
        <v>41892</v>
      </c>
      <c r="C3735" s="14">
        <v>1.0469999999999999</v>
      </c>
      <c r="E3735" s="15">
        <v>41892</v>
      </c>
      <c r="F3735" s="14">
        <v>1.365</v>
      </c>
      <c r="H3735" s="15">
        <v>41892</v>
      </c>
      <c r="I3735" s="14">
        <v>2.2629999999999999</v>
      </c>
      <c r="K3735" s="15">
        <v>41892</v>
      </c>
      <c r="L3735" s="14">
        <v>2.399</v>
      </c>
      <c r="N3735" s="15">
        <v>41892</v>
      </c>
      <c r="O3735" s="14">
        <v>1.3160000000000001</v>
      </c>
      <c r="Q3735" s="15">
        <v>41892</v>
      </c>
      <c r="R3735" s="14">
        <v>1.177</v>
      </c>
      <c r="T3735" s="15">
        <v>41892</v>
      </c>
      <c r="U3735" s="14">
        <v>1.232</v>
      </c>
      <c r="W3735" s="15">
        <v>41892</v>
      </c>
      <c r="X3735" s="14">
        <v>3.2040000000000002</v>
      </c>
      <c r="Z3735" s="15">
        <v>41892</v>
      </c>
      <c r="AA3735" s="14">
        <v>1.151</v>
      </c>
      <c r="AC3735" s="14">
        <f t="shared" si="428"/>
        <v>1.6236851537154333</v>
      </c>
      <c r="AE3735" s="15">
        <v>41892</v>
      </c>
      <c r="AF3735" s="14">
        <v>2.5413999999999999</v>
      </c>
      <c r="AH3735" s="15">
        <v>41892</v>
      </c>
      <c r="AI3735" s="14">
        <v>2.5049999999999999</v>
      </c>
      <c r="AK3735" s="15">
        <v>41892</v>
      </c>
      <c r="AL3735" s="14">
        <v>1.5409999999999999</v>
      </c>
      <c r="AM3735" s="14">
        <f t="shared" si="423"/>
        <v>8.268515371543339E-2</v>
      </c>
      <c r="AN3735" s="15">
        <v>41892</v>
      </c>
      <c r="AO3735" s="14">
        <v>2.4407999999999999</v>
      </c>
      <c r="AP3735" s="14">
        <f t="shared" si="424"/>
        <v>0.10060000000000002</v>
      </c>
      <c r="AQ3735" s="15">
        <v>41892</v>
      </c>
      <c r="AR3735" s="14">
        <v>3.2425000000000002</v>
      </c>
      <c r="AS3735" s="14">
        <f t="shared" si="425"/>
        <v>-0.73750000000000027</v>
      </c>
      <c r="AU3735" s="14">
        <f t="shared" si="429"/>
        <v>-0.49399999999999999</v>
      </c>
      <c r="AW3735" s="14">
        <f t="shared" si="426"/>
        <v>0.72199999999999998</v>
      </c>
      <c r="AY3735" s="14">
        <f t="shared" si="427"/>
        <v>0.8580000000000001</v>
      </c>
    </row>
    <row r="3736" spans="2:51" x14ac:dyDescent="0.2">
      <c r="B3736" s="15">
        <v>41893</v>
      </c>
      <c r="C3736" s="14">
        <v>1.0409999999999999</v>
      </c>
      <c r="E3736" s="15">
        <v>41893</v>
      </c>
      <c r="F3736" s="14">
        <v>1.401</v>
      </c>
      <c r="H3736" s="15">
        <v>41893</v>
      </c>
      <c r="I3736" s="14">
        <v>2.327</v>
      </c>
      <c r="K3736" s="15">
        <v>41893</v>
      </c>
      <c r="L3736" s="14">
        <v>2.464</v>
      </c>
      <c r="N3736" s="15">
        <v>41893</v>
      </c>
      <c r="O3736" s="14">
        <v>1.3519999999999999</v>
      </c>
      <c r="Q3736" s="15">
        <v>41893</v>
      </c>
      <c r="R3736" s="14">
        <v>1.1990000000000001</v>
      </c>
      <c r="T3736" s="15">
        <v>41893</v>
      </c>
      <c r="U3736" s="14">
        <v>1.25</v>
      </c>
      <c r="W3736" s="15">
        <v>41893</v>
      </c>
      <c r="X3736" s="14">
        <v>3.2410000000000001</v>
      </c>
      <c r="Z3736" s="15">
        <v>41893</v>
      </c>
      <c r="AA3736" s="14">
        <v>1.1659999999999999</v>
      </c>
      <c r="AC3736" s="14">
        <f t="shared" si="428"/>
        <v>1.6555624903445079</v>
      </c>
      <c r="AE3736" s="15">
        <v>41893</v>
      </c>
      <c r="AF3736" s="14">
        <v>2.5495999999999999</v>
      </c>
      <c r="AH3736" s="15">
        <v>41893</v>
      </c>
      <c r="AI3736" s="14">
        <v>2.4969999999999999</v>
      </c>
      <c r="AK3736" s="15">
        <v>41893</v>
      </c>
      <c r="AL3736" s="14">
        <v>1.548</v>
      </c>
      <c r="AM3736" s="14">
        <f t="shared" si="423"/>
        <v>0.10756249034450782</v>
      </c>
      <c r="AN3736" s="15">
        <v>41893</v>
      </c>
      <c r="AO3736" s="14">
        <v>2.4550000000000001</v>
      </c>
      <c r="AP3736" s="14">
        <f t="shared" si="424"/>
        <v>9.4599999999999795E-2</v>
      </c>
      <c r="AQ3736" s="15">
        <v>41893</v>
      </c>
      <c r="AR3736" s="14">
        <v>3.2250000000000001</v>
      </c>
      <c r="AS3736" s="14">
        <f t="shared" si="425"/>
        <v>-0.7280000000000002</v>
      </c>
      <c r="AU3736" s="14">
        <f t="shared" si="429"/>
        <v>-0.50700000000000012</v>
      </c>
      <c r="AW3736" s="14">
        <f t="shared" si="426"/>
        <v>0.77899999999999991</v>
      </c>
      <c r="AY3736" s="14">
        <f t="shared" si="427"/>
        <v>0.91599999999999993</v>
      </c>
    </row>
    <row r="3737" spans="2:51" x14ac:dyDescent="0.2">
      <c r="B3737" s="15">
        <v>41894</v>
      </c>
      <c r="C3737" s="14">
        <v>1.0820000000000001</v>
      </c>
      <c r="E3737" s="15">
        <v>41894</v>
      </c>
      <c r="F3737" s="14">
        <v>1.43</v>
      </c>
      <c r="H3737" s="15">
        <v>41894</v>
      </c>
      <c r="I3737" s="14">
        <v>2.3460000000000001</v>
      </c>
      <c r="K3737" s="15">
        <v>41894</v>
      </c>
      <c r="L3737" s="14">
        <v>2.4580000000000002</v>
      </c>
      <c r="N3737" s="15">
        <v>41894</v>
      </c>
      <c r="O3737" s="14">
        <v>1.383</v>
      </c>
      <c r="Q3737" s="15">
        <v>41894</v>
      </c>
      <c r="R3737" s="14">
        <v>1.24</v>
      </c>
      <c r="T3737" s="15">
        <v>41894</v>
      </c>
      <c r="U3737" s="14">
        <v>1.284</v>
      </c>
      <c r="W3737" s="15">
        <v>41894</v>
      </c>
      <c r="X3737" s="14">
        <v>3.2349999999999999</v>
      </c>
      <c r="Z3737" s="15">
        <v>41894</v>
      </c>
      <c r="AA3737" s="14">
        <v>1.206</v>
      </c>
      <c r="AC3737" s="14">
        <f t="shared" si="428"/>
        <v>1.6801166383438897</v>
      </c>
      <c r="AE3737" s="15">
        <v>41894</v>
      </c>
      <c r="AF3737" s="14">
        <v>2.6105</v>
      </c>
      <c r="AH3737" s="15">
        <v>41894</v>
      </c>
      <c r="AI3737" s="14">
        <v>2.5289999999999999</v>
      </c>
      <c r="AK3737" s="15">
        <v>41894</v>
      </c>
      <c r="AL3737" s="14">
        <v>1.548</v>
      </c>
      <c r="AM3737" s="14">
        <f t="shared" si="423"/>
        <v>0.13211663834388965</v>
      </c>
      <c r="AN3737" s="15">
        <v>41894</v>
      </c>
      <c r="AO3737" s="14">
        <v>2.456</v>
      </c>
      <c r="AP3737" s="14">
        <f t="shared" si="424"/>
        <v>0.15450000000000008</v>
      </c>
      <c r="AQ3737" s="15">
        <v>41894</v>
      </c>
      <c r="AR3737" s="14">
        <v>3.24</v>
      </c>
      <c r="AS3737" s="14">
        <f t="shared" si="425"/>
        <v>-0.7110000000000003</v>
      </c>
      <c r="AU3737" s="14">
        <f t="shared" si="429"/>
        <v>-0.46599999999999997</v>
      </c>
      <c r="AW3737" s="14">
        <f t="shared" si="426"/>
        <v>0.79800000000000004</v>
      </c>
      <c r="AY3737" s="14">
        <f t="shared" si="427"/>
        <v>0.91000000000000014</v>
      </c>
    </row>
    <row r="3738" spans="2:51" x14ac:dyDescent="0.2">
      <c r="B3738" s="15">
        <v>41895</v>
      </c>
      <c r="C3738" s="14">
        <v>1.0820000000000001</v>
      </c>
      <c r="E3738" s="15">
        <v>41895</v>
      </c>
      <c r="F3738" s="14">
        <v>1.43</v>
      </c>
      <c r="H3738" s="15">
        <v>41895</v>
      </c>
      <c r="I3738" s="14">
        <v>2.3460000000000001</v>
      </c>
      <c r="K3738" s="15">
        <v>41895</v>
      </c>
      <c r="L3738" s="14">
        <v>2.4580000000000002</v>
      </c>
      <c r="N3738" s="15">
        <v>41895</v>
      </c>
      <c r="O3738" s="14">
        <v>1.383</v>
      </c>
      <c r="Q3738" s="15">
        <v>41895</v>
      </c>
      <c r="R3738" s="14">
        <v>1.24</v>
      </c>
      <c r="T3738" s="15">
        <v>41895</v>
      </c>
      <c r="U3738" s="14">
        <v>1.284</v>
      </c>
      <c r="W3738" s="15">
        <v>41895</v>
      </c>
      <c r="X3738" s="14">
        <v>3.2349999999999999</v>
      </c>
      <c r="Z3738" s="15">
        <v>41895</v>
      </c>
      <c r="AA3738" s="14">
        <v>1.206</v>
      </c>
      <c r="AC3738" s="14">
        <f t="shared" si="428"/>
        <v>1.6801166383438897</v>
      </c>
      <c r="AE3738" s="15">
        <v>41895</v>
      </c>
      <c r="AF3738" s="14">
        <v>2.6105</v>
      </c>
      <c r="AH3738" s="15">
        <v>41895</v>
      </c>
      <c r="AI3738" s="14">
        <v>2.5289999999999999</v>
      </c>
      <c r="AK3738" s="15">
        <v>41895</v>
      </c>
      <c r="AL3738" s="14">
        <v>1.548</v>
      </c>
      <c r="AM3738" s="14">
        <f t="shared" si="423"/>
        <v>0.13211663834388965</v>
      </c>
      <c r="AN3738" s="15">
        <v>41895</v>
      </c>
      <c r="AO3738" s="14">
        <v>2.456</v>
      </c>
      <c r="AP3738" s="14">
        <f t="shared" si="424"/>
        <v>0.15450000000000008</v>
      </c>
      <c r="AQ3738" s="15">
        <v>41895</v>
      </c>
      <c r="AR3738" s="14">
        <v>3.24</v>
      </c>
      <c r="AS3738" s="14">
        <f t="shared" si="425"/>
        <v>-0.7110000000000003</v>
      </c>
      <c r="AU3738" s="14">
        <f t="shared" si="429"/>
        <v>-0.46599999999999997</v>
      </c>
      <c r="AW3738" s="14">
        <f t="shared" si="426"/>
        <v>0.79800000000000004</v>
      </c>
      <c r="AY3738" s="14">
        <f t="shared" si="427"/>
        <v>0.91000000000000014</v>
      </c>
    </row>
    <row r="3739" spans="2:51" x14ac:dyDescent="0.2">
      <c r="B3739" s="15">
        <v>41896</v>
      </c>
      <c r="C3739" s="14">
        <v>1.0820000000000001</v>
      </c>
      <c r="E3739" s="15">
        <v>41896</v>
      </c>
      <c r="F3739" s="14">
        <v>1.43</v>
      </c>
      <c r="H3739" s="15">
        <v>41896</v>
      </c>
      <c r="I3739" s="14">
        <v>2.3460000000000001</v>
      </c>
      <c r="K3739" s="15">
        <v>41896</v>
      </c>
      <c r="L3739" s="14">
        <v>2.4580000000000002</v>
      </c>
      <c r="N3739" s="15">
        <v>41896</v>
      </c>
      <c r="O3739" s="14">
        <v>1.383</v>
      </c>
      <c r="Q3739" s="15">
        <v>41896</v>
      </c>
      <c r="R3739" s="14">
        <v>1.24</v>
      </c>
      <c r="T3739" s="15">
        <v>41896</v>
      </c>
      <c r="U3739" s="14">
        <v>1.284</v>
      </c>
      <c r="W3739" s="15">
        <v>41896</v>
      </c>
      <c r="X3739" s="14">
        <v>3.2349999999999999</v>
      </c>
      <c r="Z3739" s="15">
        <v>41896</v>
      </c>
      <c r="AA3739" s="14">
        <v>1.206</v>
      </c>
      <c r="AC3739" s="14">
        <f t="shared" si="428"/>
        <v>1.6801166383438897</v>
      </c>
      <c r="AE3739" s="15">
        <v>41896</v>
      </c>
      <c r="AF3739" s="14">
        <v>2.6105</v>
      </c>
      <c r="AH3739" s="15">
        <v>41896</v>
      </c>
      <c r="AI3739" s="14">
        <v>2.5289999999999999</v>
      </c>
      <c r="AK3739" s="15">
        <v>41896</v>
      </c>
      <c r="AL3739" s="14">
        <v>1.548</v>
      </c>
      <c r="AM3739" s="14">
        <f t="shared" si="423"/>
        <v>0.13211663834388965</v>
      </c>
      <c r="AN3739" s="15">
        <v>41896</v>
      </c>
      <c r="AO3739" s="14">
        <v>2.456</v>
      </c>
      <c r="AP3739" s="14">
        <f t="shared" si="424"/>
        <v>0.15450000000000008</v>
      </c>
      <c r="AQ3739" s="15">
        <v>41896</v>
      </c>
      <c r="AR3739" s="14">
        <v>3.24</v>
      </c>
      <c r="AS3739" s="14">
        <f t="shared" si="425"/>
        <v>-0.7110000000000003</v>
      </c>
      <c r="AU3739" s="14">
        <f t="shared" si="429"/>
        <v>-0.46599999999999997</v>
      </c>
      <c r="AW3739" s="14">
        <f t="shared" si="426"/>
        <v>0.79800000000000004</v>
      </c>
      <c r="AY3739" s="14">
        <f t="shared" si="427"/>
        <v>0.91000000000000014</v>
      </c>
    </row>
    <row r="3740" spans="2:51" x14ac:dyDescent="0.2">
      <c r="B3740" s="15">
        <v>41897</v>
      </c>
      <c r="C3740" s="14">
        <v>1.0669999999999999</v>
      </c>
      <c r="E3740" s="15">
        <v>41897</v>
      </c>
      <c r="F3740" s="14">
        <v>1.427</v>
      </c>
      <c r="H3740" s="15">
        <v>41897</v>
      </c>
      <c r="I3740" s="14">
        <v>2.343</v>
      </c>
      <c r="K3740" s="15">
        <v>41897</v>
      </c>
      <c r="L3740" s="14">
        <v>2.4620000000000002</v>
      </c>
      <c r="N3740" s="15">
        <v>41897</v>
      </c>
      <c r="O3740" s="14">
        <v>1.381</v>
      </c>
      <c r="Q3740" s="15">
        <v>41897</v>
      </c>
      <c r="R3740" s="14">
        <v>1.2270000000000001</v>
      </c>
      <c r="T3740" s="15">
        <v>41897</v>
      </c>
      <c r="U3740" s="14">
        <v>1.2709999999999999</v>
      </c>
      <c r="W3740" s="15">
        <v>41897</v>
      </c>
      <c r="X3740" s="14">
        <v>3.2170000000000001</v>
      </c>
      <c r="Z3740" s="15">
        <v>41897</v>
      </c>
      <c r="AA3740" s="14">
        <v>1.198</v>
      </c>
      <c r="AC3740" s="14">
        <f t="shared" si="428"/>
        <v>1.6737304186621347</v>
      </c>
      <c r="AE3740" s="15">
        <v>41897</v>
      </c>
      <c r="AF3740" s="14">
        <v>2.5887000000000002</v>
      </c>
      <c r="AH3740" s="15">
        <v>41897</v>
      </c>
      <c r="AI3740" s="14">
        <v>2.5419999999999998</v>
      </c>
      <c r="AK3740" s="15">
        <v>41897</v>
      </c>
      <c r="AL3740" s="14">
        <v>1.5350000000000001</v>
      </c>
      <c r="AM3740" s="14">
        <f t="shared" si="423"/>
        <v>0.13873041866213454</v>
      </c>
      <c r="AN3740" s="15">
        <v>41897</v>
      </c>
      <c r="AO3740" s="14">
        <v>2.452</v>
      </c>
      <c r="AP3740" s="14">
        <f t="shared" si="424"/>
        <v>0.13670000000000027</v>
      </c>
      <c r="AQ3740" s="15">
        <v>41897</v>
      </c>
      <c r="AR3740" s="14">
        <v>3.2250000000000001</v>
      </c>
      <c r="AS3740" s="14">
        <f t="shared" si="425"/>
        <v>-0.68300000000000027</v>
      </c>
      <c r="AU3740" s="14">
        <f t="shared" si="429"/>
        <v>-0.46800000000000019</v>
      </c>
      <c r="AW3740" s="14">
        <f t="shared" si="426"/>
        <v>0.80799999999999983</v>
      </c>
      <c r="AY3740" s="14">
        <f t="shared" si="427"/>
        <v>0.92700000000000005</v>
      </c>
    </row>
    <row r="3741" spans="2:51" x14ac:dyDescent="0.2">
      <c r="B3741" s="15">
        <v>41898</v>
      </c>
      <c r="C3741" s="14">
        <v>1.0609999999999999</v>
      </c>
      <c r="E3741" s="15">
        <v>41898</v>
      </c>
      <c r="F3741" s="14">
        <v>1.4370000000000001</v>
      </c>
      <c r="H3741" s="15">
        <v>41898</v>
      </c>
      <c r="I3741" s="14">
        <v>2.3420000000000001</v>
      </c>
      <c r="K3741" s="15">
        <v>41898</v>
      </c>
      <c r="L3741" s="14">
        <v>2.4620000000000002</v>
      </c>
      <c r="N3741" s="15">
        <v>41898</v>
      </c>
      <c r="O3741" s="14">
        <v>1.393</v>
      </c>
      <c r="Q3741" s="15">
        <v>41898</v>
      </c>
      <c r="R3741" s="14">
        <v>1.224</v>
      </c>
      <c r="T3741" s="15">
        <v>41898</v>
      </c>
      <c r="U3741" s="14">
        <v>1.2749999999999999</v>
      </c>
      <c r="W3741" s="15">
        <v>41898</v>
      </c>
      <c r="X3741" s="14">
        <v>3.2170000000000001</v>
      </c>
      <c r="Z3741" s="15">
        <v>41898</v>
      </c>
      <c r="AA3741" s="14">
        <v>1.1930000000000001</v>
      </c>
      <c r="AC3741" s="14">
        <f t="shared" si="428"/>
        <v>1.6744124826201141</v>
      </c>
      <c r="AE3741" s="15">
        <v>41898</v>
      </c>
      <c r="AF3741" s="14">
        <v>2.5924</v>
      </c>
      <c r="AH3741" s="15">
        <v>41898</v>
      </c>
      <c r="AI3741" s="14">
        <v>2.524</v>
      </c>
      <c r="AK3741" s="15">
        <v>41898</v>
      </c>
      <c r="AL3741" s="14">
        <v>1.5249999999999999</v>
      </c>
      <c r="AM3741" s="14">
        <f t="shared" si="423"/>
        <v>0.1494124826201142</v>
      </c>
      <c r="AN3741" s="15">
        <v>41898</v>
      </c>
      <c r="AO3741" s="14">
        <v>2.448</v>
      </c>
      <c r="AP3741" s="14">
        <f t="shared" si="424"/>
        <v>0.14440000000000008</v>
      </c>
      <c r="AQ3741" s="15">
        <v>41898</v>
      </c>
      <c r="AR3741" s="14">
        <v>3.2374999999999998</v>
      </c>
      <c r="AS3741" s="14">
        <f t="shared" si="425"/>
        <v>-0.7134999999999998</v>
      </c>
      <c r="AU3741" s="14">
        <f t="shared" si="429"/>
        <v>-0.46399999999999997</v>
      </c>
      <c r="AW3741" s="14">
        <f t="shared" si="426"/>
        <v>0.81700000000000017</v>
      </c>
      <c r="AY3741" s="14">
        <f t="shared" si="427"/>
        <v>0.93700000000000028</v>
      </c>
    </row>
    <row r="3742" spans="2:51" x14ac:dyDescent="0.2">
      <c r="B3742" s="15">
        <v>41899</v>
      </c>
      <c r="C3742" s="14">
        <v>1.05</v>
      </c>
      <c r="E3742" s="15">
        <v>41899</v>
      </c>
      <c r="F3742" s="14">
        <v>1.4060000000000001</v>
      </c>
      <c r="H3742" s="15">
        <v>41899</v>
      </c>
      <c r="I3742" s="14">
        <v>2.2850000000000001</v>
      </c>
      <c r="K3742" s="15">
        <v>41899</v>
      </c>
      <c r="L3742" s="14">
        <v>2.4169999999999998</v>
      </c>
      <c r="N3742" s="15">
        <v>41899</v>
      </c>
      <c r="O3742" s="14">
        <v>1.3679999999999999</v>
      </c>
      <c r="Q3742" s="15">
        <v>41899</v>
      </c>
      <c r="R3742" s="14">
        <v>1.1990000000000001</v>
      </c>
      <c r="T3742" s="15">
        <v>41899</v>
      </c>
      <c r="U3742" s="14">
        <v>1.256</v>
      </c>
      <c r="W3742" s="15">
        <v>41899</v>
      </c>
      <c r="X3742" s="14">
        <v>3.18</v>
      </c>
      <c r="Z3742" s="15">
        <v>41899</v>
      </c>
      <c r="AA3742" s="14">
        <v>1.169</v>
      </c>
      <c r="AC3742" s="14">
        <f t="shared" si="428"/>
        <v>1.6436947319635411</v>
      </c>
      <c r="AE3742" s="15">
        <v>41899</v>
      </c>
      <c r="AF3742" s="14">
        <v>2.6198000000000001</v>
      </c>
      <c r="AH3742" s="15">
        <v>41899</v>
      </c>
      <c r="AI3742" s="14">
        <v>2.5169999999999999</v>
      </c>
      <c r="AK3742" s="15">
        <v>41899</v>
      </c>
      <c r="AL3742" s="14">
        <v>1.5169999999999999</v>
      </c>
      <c r="AM3742" s="14">
        <f t="shared" si="423"/>
        <v>0.1266947319635412</v>
      </c>
      <c r="AN3742" s="15">
        <v>41899</v>
      </c>
      <c r="AO3742" s="14">
        <v>2.3780000000000001</v>
      </c>
      <c r="AP3742" s="14">
        <f t="shared" si="424"/>
        <v>0.24180000000000001</v>
      </c>
      <c r="AQ3742" s="15">
        <v>41899</v>
      </c>
      <c r="AR3742" s="14">
        <v>3.2324999999999999</v>
      </c>
      <c r="AS3742" s="14">
        <f t="shared" si="425"/>
        <v>-0.71550000000000002</v>
      </c>
      <c r="AU3742" s="14">
        <f t="shared" si="429"/>
        <v>-0.46699999999999986</v>
      </c>
      <c r="AW3742" s="14">
        <f t="shared" si="426"/>
        <v>0.76800000000000024</v>
      </c>
      <c r="AY3742" s="14">
        <f t="shared" si="427"/>
        <v>0.89999999999999991</v>
      </c>
    </row>
    <row r="3743" spans="2:51" x14ac:dyDescent="0.2">
      <c r="B3743" s="15">
        <v>41900</v>
      </c>
      <c r="C3743" s="14">
        <v>1.081</v>
      </c>
      <c r="E3743" s="15">
        <v>41900</v>
      </c>
      <c r="F3743" s="14">
        <v>1.44</v>
      </c>
      <c r="H3743" s="15">
        <v>41900</v>
      </c>
      <c r="I3743" s="14">
        <v>2.2770000000000001</v>
      </c>
      <c r="K3743" s="15">
        <v>41900</v>
      </c>
      <c r="L3743" s="14">
        <v>2.4380000000000002</v>
      </c>
      <c r="N3743" s="15">
        <v>41900</v>
      </c>
      <c r="O3743" s="14">
        <v>1.399</v>
      </c>
      <c r="Q3743" s="15">
        <v>41900</v>
      </c>
      <c r="R3743" s="14">
        <v>1.2330000000000001</v>
      </c>
      <c r="T3743" s="15">
        <v>41900</v>
      </c>
      <c r="U3743" s="14">
        <v>1.29</v>
      </c>
      <c r="W3743" s="15">
        <v>41900</v>
      </c>
      <c r="X3743" s="14">
        <v>3.2170000000000001</v>
      </c>
      <c r="Z3743" s="15">
        <v>41900</v>
      </c>
      <c r="AA3743" s="14">
        <v>1.202</v>
      </c>
      <c r="AC3743" s="14">
        <f t="shared" si="428"/>
        <v>1.6685997219218289</v>
      </c>
      <c r="AE3743" s="15">
        <v>41900</v>
      </c>
      <c r="AF3743" s="14">
        <v>2.6143999999999998</v>
      </c>
      <c r="AH3743" s="15">
        <v>41900</v>
      </c>
      <c r="AI3743" s="14">
        <v>2.5750000000000002</v>
      </c>
      <c r="AK3743" s="15">
        <v>41900</v>
      </c>
      <c r="AL3743" s="14">
        <v>1.5129999999999999</v>
      </c>
      <c r="AM3743" s="14">
        <f t="shared" si="423"/>
        <v>0.15559972192182903</v>
      </c>
      <c r="AN3743" s="15">
        <v>41900</v>
      </c>
      <c r="AO3743" s="14">
        <v>2.3860000000000001</v>
      </c>
      <c r="AP3743" s="14">
        <f t="shared" si="424"/>
        <v>0.22839999999999971</v>
      </c>
      <c r="AQ3743" s="15">
        <v>41900</v>
      </c>
      <c r="AR3743" s="14">
        <v>3.2475000000000001</v>
      </c>
      <c r="AS3743" s="14">
        <f t="shared" si="425"/>
        <v>-0.67249999999999988</v>
      </c>
      <c r="AU3743" s="14">
        <f t="shared" si="429"/>
        <v>-0.43199999999999994</v>
      </c>
      <c r="AW3743" s="14">
        <f t="shared" si="426"/>
        <v>0.76400000000000023</v>
      </c>
      <c r="AY3743" s="14">
        <f t="shared" si="427"/>
        <v>0.92500000000000027</v>
      </c>
    </row>
    <row r="3744" spans="2:51" x14ac:dyDescent="0.2">
      <c r="B3744" s="15">
        <v>41901</v>
      </c>
      <c r="C3744" s="14">
        <v>1.0429999999999999</v>
      </c>
      <c r="E3744" s="15">
        <v>41901</v>
      </c>
      <c r="F3744" s="14">
        <v>1.3900000000000001</v>
      </c>
      <c r="H3744" s="15">
        <v>41901</v>
      </c>
      <c r="I3744" s="14">
        <v>2.202</v>
      </c>
      <c r="K3744" s="15">
        <v>41901</v>
      </c>
      <c r="L3744" s="14">
        <v>2.37</v>
      </c>
      <c r="N3744" s="15">
        <v>41901</v>
      </c>
      <c r="O3744" s="14">
        <v>1.333</v>
      </c>
      <c r="Q3744" s="15">
        <v>41901</v>
      </c>
      <c r="R3744" s="14">
        <v>1.1779999999999999</v>
      </c>
      <c r="T3744" s="15">
        <v>41901</v>
      </c>
      <c r="U3744" s="14">
        <v>1.2389999999999999</v>
      </c>
      <c r="W3744" s="15">
        <v>41901</v>
      </c>
      <c r="X3744" s="14">
        <v>3.173</v>
      </c>
      <c r="Z3744" s="15">
        <v>41901</v>
      </c>
      <c r="AA3744" s="14">
        <v>1.1479999999999999</v>
      </c>
      <c r="AC3744" s="14">
        <f t="shared" si="428"/>
        <v>1.6142317318090527</v>
      </c>
      <c r="AE3744" s="15">
        <v>41901</v>
      </c>
      <c r="AF3744" s="14">
        <v>2.5745</v>
      </c>
      <c r="AH3744" s="15">
        <v>41901</v>
      </c>
      <c r="AI3744" s="14">
        <v>2.544</v>
      </c>
      <c r="AK3744" s="15">
        <v>41901</v>
      </c>
      <c r="AL3744" s="14">
        <v>1.494</v>
      </c>
      <c r="AM3744" s="14">
        <f t="shared" si="423"/>
        <v>0.12023173180905267</v>
      </c>
      <c r="AN3744" s="15">
        <v>41901</v>
      </c>
      <c r="AO3744" s="14">
        <v>2.3559999999999999</v>
      </c>
      <c r="AP3744" s="14">
        <f t="shared" si="424"/>
        <v>0.21850000000000014</v>
      </c>
      <c r="AQ3744" s="15">
        <v>41901</v>
      </c>
      <c r="AR3744" s="14">
        <v>3.24</v>
      </c>
      <c r="AS3744" s="14">
        <f t="shared" si="425"/>
        <v>-0.69600000000000017</v>
      </c>
      <c r="AU3744" s="14">
        <f t="shared" si="429"/>
        <v>-0.45100000000000007</v>
      </c>
      <c r="AW3744" s="14">
        <f t="shared" si="426"/>
        <v>0.70799999999999996</v>
      </c>
      <c r="AY3744" s="14">
        <f t="shared" si="427"/>
        <v>0.87600000000000011</v>
      </c>
    </row>
    <row r="3745" spans="2:51" x14ac:dyDescent="0.2">
      <c r="B3745" s="15">
        <v>41902</v>
      </c>
      <c r="C3745" s="14">
        <v>1.0429999999999999</v>
      </c>
      <c r="E3745" s="15">
        <v>41902</v>
      </c>
      <c r="F3745" s="14">
        <v>1.3900000000000001</v>
      </c>
      <c r="H3745" s="15">
        <v>41902</v>
      </c>
      <c r="I3745" s="14">
        <v>2.202</v>
      </c>
      <c r="K3745" s="15">
        <v>41902</v>
      </c>
      <c r="L3745" s="14">
        <v>2.37</v>
      </c>
      <c r="N3745" s="15">
        <v>41902</v>
      </c>
      <c r="O3745" s="14">
        <v>1.333</v>
      </c>
      <c r="Q3745" s="15">
        <v>41902</v>
      </c>
      <c r="R3745" s="14">
        <v>1.1779999999999999</v>
      </c>
      <c r="T3745" s="15">
        <v>41902</v>
      </c>
      <c r="U3745" s="14">
        <v>1.2389999999999999</v>
      </c>
      <c r="W3745" s="15">
        <v>41902</v>
      </c>
      <c r="X3745" s="14">
        <v>3.173</v>
      </c>
      <c r="Z3745" s="15">
        <v>41902</v>
      </c>
      <c r="AA3745" s="14">
        <v>1.1479999999999999</v>
      </c>
      <c r="AC3745" s="14">
        <f t="shared" si="428"/>
        <v>1.6142317318090527</v>
      </c>
      <c r="AE3745" s="15">
        <v>41902</v>
      </c>
      <c r="AF3745" s="14">
        <v>2.5745</v>
      </c>
      <c r="AH3745" s="15">
        <v>41902</v>
      </c>
      <c r="AI3745" s="14">
        <v>2.544</v>
      </c>
      <c r="AK3745" s="15">
        <v>41902</v>
      </c>
      <c r="AL3745" s="14">
        <v>1.494</v>
      </c>
      <c r="AM3745" s="14">
        <f t="shared" ref="AM3745:AM3772" si="430">AC3745-AL3745</f>
        <v>0.12023173180905267</v>
      </c>
      <c r="AN3745" s="15">
        <v>41902</v>
      </c>
      <c r="AO3745" s="14">
        <v>2.3559999999999999</v>
      </c>
      <c r="AP3745" s="14">
        <f t="shared" ref="AP3745:AP3772" si="431">AF3745-AO3745</f>
        <v>0.21850000000000014</v>
      </c>
      <c r="AQ3745" s="15">
        <v>41902</v>
      </c>
      <c r="AR3745" s="14">
        <v>3.24</v>
      </c>
      <c r="AS3745" s="14">
        <f t="shared" ref="AS3745:AS3772" si="432">AI3745-AR3745</f>
        <v>-0.69600000000000017</v>
      </c>
      <c r="AU3745" s="14">
        <f t="shared" si="429"/>
        <v>-0.45100000000000007</v>
      </c>
      <c r="AW3745" s="14">
        <f t="shared" ref="AW3745:AW3772" si="433">I3745-AL3745</f>
        <v>0.70799999999999996</v>
      </c>
      <c r="AY3745" s="14">
        <f t="shared" ref="AY3745:AY3772" si="434">L3745-AL3745</f>
        <v>0.87600000000000011</v>
      </c>
    </row>
    <row r="3746" spans="2:51" x14ac:dyDescent="0.2">
      <c r="B3746" s="15">
        <v>41903</v>
      </c>
      <c r="C3746" s="14">
        <v>1.0429999999999999</v>
      </c>
      <c r="E3746" s="15">
        <v>41903</v>
      </c>
      <c r="F3746" s="14">
        <v>1.3900000000000001</v>
      </c>
      <c r="H3746" s="15">
        <v>41903</v>
      </c>
      <c r="I3746" s="14">
        <v>2.202</v>
      </c>
      <c r="K3746" s="15">
        <v>41903</v>
      </c>
      <c r="L3746" s="14">
        <v>2.37</v>
      </c>
      <c r="N3746" s="15">
        <v>41903</v>
      </c>
      <c r="O3746" s="14">
        <v>1.333</v>
      </c>
      <c r="Q3746" s="15">
        <v>41903</v>
      </c>
      <c r="R3746" s="14">
        <v>1.1779999999999999</v>
      </c>
      <c r="T3746" s="15">
        <v>41903</v>
      </c>
      <c r="U3746" s="14">
        <v>1.2389999999999999</v>
      </c>
      <c r="W3746" s="15">
        <v>41903</v>
      </c>
      <c r="X3746" s="14">
        <v>3.173</v>
      </c>
      <c r="Z3746" s="15">
        <v>41903</v>
      </c>
      <c r="AA3746" s="14">
        <v>1.1479999999999999</v>
      </c>
      <c r="AC3746" s="14">
        <f t="shared" si="428"/>
        <v>1.6142317318090527</v>
      </c>
      <c r="AE3746" s="15">
        <v>41903</v>
      </c>
      <c r="AF3746" s="14">
        <v>2.5745</v>
      </c>
      <c r="AH3746" s="15">
        <v>41903</v>
      </c>
      <c r="AI3746" s="14">
        <v>2.544</v>
      </c>
      <c r="AK3746" s="15">
        <v>41903</v>
      </c>
      <c r="AL3746" s="14">
        <v>1.494</v>
      </c>
      <c r="AM3746" s="14">
        <f t="shared" si="430"/>
        <v>0.12023173180905267</v>
      </c>
      <c r="AN3746" s="15">
        <v>41903</v>
      </c>
      <c r="AO3746" s="14">
        <v>2.3559999999999999</v>
      </c>
      <c r="AP3746" s="14">
        <f t="shared" si="431"/>
        <v>0.21850000000000014</v>
      </c>
      <c r="AQ3746" s="15">
        <v>41903</v>
      </c>
      <c r="AR3746" s="14">
        <v>3.24</v>
      </c>
      <c r="AS3746" s="14">
        <f t="shared" si="432"/>
        <v>-0.69600000000000017</v>
      </c>
      <c r="AU3746" s="14">
        <f t="shared" si="429"/>
        <v>-0.45100000000000007</v>
      </c>
      <c r="AW3746" s="14">
        <f t="shared" si="433"/>
        <v>0.70799999999999996</v>
      </c>
      <c r="AY3746" s="14">
        <f t="shared" si="434"/>
        <v>0.87600000000000011</v>
      </c>
    </row>
    <row r="3747" spans="2:51" x14ac:dyDescent="0.2">
      <c r="B3747" s="15">
        <v>41904</v>
      </c>
      <c r="C3747" s="14">
        <v>1.01</v>
      </c>
      <c r="E3747" s="15">
        <v>41904</v>
      </c>
      <c r="F3747" s="14">
        <v>1.347</v>
      </c>
      <c r="H3747" s="15">
        <v>41904</v>
      </c>
      <c r="I3747" s="14">
        <v>2.21</v>
      </c>
      <c r="K3747" s="15">
        <v>41904</v>
      </c>
      <c r="L3747" s="14">
        <v>2.3759999999999999</v>
      </c>
      <c r="N3747" s="15">
        <v>41904</v>
      </c>
      <c r="O3747" s="14">
        <v>1.288</v>
      </c>
      <c r="Q3747" s="15">
        <v>41904</v>
      </c>
      <c r="R3747" s="14">
        <v>1.147</v>
      </c>
      <c r="T3747" s="15">
        <v>41904</v>
      </c>
      <c r="U3747" s="14">
        <v>1.2050000000000001</v>
      </c>
      <c r="W3747" s="15">
        <v>41904</v>
      </c>
      <c r="X3747" s="14">
        <v>3.1760000000000002</v>
      </c>
      <c r="Z3747" s="15">
        <v>41904</v>
      </c>
      <c r="AA3747" s="14">
        <v>1.1120000000000001</v>
      </c>
      <c r="AC3747" s="14">
        <f t="shared" si="428"/>
        <v>1.592603893094392</v>
      </c>
      <c r="AE3747" s="15">
        <v>41904</v>
      </c>
      <c r="AF3747" s="14">
        <v>2.5636000000000001</v>
      </c>
      <c r="AH3747" s="15">
        <v>41904</v>
      </c>
      <c r="AI3747" s="14">
        <v>2.4939999999999998</v>
      </c>
      <c r="AK3747" s="15">
        <v>41904</v>
      </c>
      <c r="AL3747" s="14">
        <v>1.5</v>
      </c>
      <c r="AM3747" s="14">
        <f t="shared" si="430"/>
        <v>9.2603893094391987E-2</v>
      </c>
      <c r="AN3747" s="15">
        <v>41904</v>
      </c>
      <c r="AO3747" s="14">
        <v>2.3233000000000001</v>
      </c>
      <c r="AP3747" s="14">
        <f t="shared" si="431"/>
        <v>0.24029999999999996</v>
      </c>
      <c r="AQ3747" s="15">
        <v>41904</v>
      </c>
      <c r="AR3747" s="14">
        <v>3.2374999999999998</v>
      </c>
      <c r="AS3747" s="14">
        <f t="shared" si="432"/>
        <v>-0.74350000000000005</v>
      </c>
      <c r="AU3747" s="14">
        <f t="shared" si="429"/>
        <v>-0.49</v>
      </c>
      <c r="AW3747" s="14">
        <f t="shared" si="433"/>
        <v>0.71</v>
      </c>
      <c r="AY3747" s="14">
        <f t="shared" si="434"/>
        <v>0.87599999999999989</v>
      </c>
    </row>
    <row r="3748" spans="2:51" x14ac:dyDescent="0.2">
      <c r="B3748" s="15">
        <v>41905</v>
      </c>
      <c r="C3748" s="14">
        <v>1.0129999999999999</v>
      </c>
      <c r="E3748" s="15">
        <v>41905</v>
      </c>
      <c r="F3748" s="14">
        <v>1.35</v>
      </c>
      <c r="H3748" s="15">
        <v>41905</v>
      </c>
      <c r="I3748" s="14">
        <v>2.2010000000000001</v>
      </c>
      <c r="K3748" s="15">
        <v>41905</v>
      </c>
      <c r="L3748" s="14">
        <v>2.4</v>
      </c>
      <c r="N3748" s="15">
        <v>41905</v>
      </c>
      <c r="O3748" s="14">
        <v>1.2869999999999999</v>
      </c>
      <c r="Q3748" s="15">
        <v>41905</v>
      </c>
      <c r="R3748" s="14">
        <v>1.1539999999999999</v>
      </c>
      <c r="T3748" s="15">
        <v>41905</v>
      </c>
      <c r="U3748" s="14">
        <v>1.212</v>
      </c>
      <c r="W3748" s="15">
        <v>41905</v>
      </c>
      <c r="X3748" s="14">
        <v>3.1840000000000002</v>
      </c>
      <c r="Z3748" s="15">
        <v>41905</v>
      </c>
      <c r="AA3748" s="14">
        <v>1.121</v>
      </c>
      <c r="AC3748" s="14">
        <f t="shared" si="428"/>
        <v>1.5984246871620575</v>
      </c>
      <c r="AE3748" s="15">
        <v>41905</v>
      </c>
      <c r="AF3748" s="14">
        <v>2.5274999999999999</v>
      </c>
      <c r="AH3748" s="15">
        <v>41905</v>
      </c>
      <c r="AI3748" s="14">
        <v>2.4849999999999999</v>
      </c>
      <c r="AK3748" s="15">
        <v>41905</v>
      </c>
      <c r="AL3748" s="14">
        <v>1.5150000000000001</v>
      </c>
      <c r="AM3748" s="14">
        <f t="shared" si="430"/>
        <v>8.342468716205742E-2</v>
      </c>
      <c r="AN3748" s="15">
        <v>41905</v>
      </c>
      <c r="AO3748" s="14">
        <v>2.3439999999999999</v>
      </c>
      <c r="AP3748" s="14">
        <f t="shared" si="431"/>
        <v>0.1835</v>
      </c>
      <c r="AQ3748" s="15">
        <v>41905</v>
      </c>
      <c r="AR3748" s="14">
        <v>3.22</v>
      </c>
      <c r="AS3748" s="14">
        <f t="shared" si="432"/>
        <v>-0.73500000000000032</v>
      </c>
      <c r="AU3748" s="14">
        <f t="shared" si="429"/>
        <v>-0.50200000000000022</v>
      </c>
      <c r="AW3748" s="14">
        <f t="shared" si="433"/>
        <v>0.68599999999999994</v>
      </c>
      <c r="AY3748" s="14">
        <f t="shared" si="434"/>
        <v>0.88499999999999979</v>
      </c>
    </row>
    <row r="3749" spans="2:51" x14ac:dyDescent="0.2">
      <c r="B3749" s="15">
        <v>41906</v>
      </c>
      <c r="C3749" s="14">
        <v>1.004</v>
      </c>
      <c r="E3749" s="15">
        <v>41906</v>
      </c>
      <c r="F3749" s="14">
        <v>1.341</v>
      </c>
      <c r="H3749" s="15">
        <v>41906</v>
      </c>
      <c r="I3749" s="14">
        <v>2.15</v>
      </c>
      <c r="K3749" s="15">
        <v>41906</v>
      </c>
      <c r="L3749" s="14">
        <v>2.3740000000000001</v>
      </c>
      <c r="N3749" s="15">
        <v>41906</v>
      </c>
      <c r="O3749" s="14">
        <v>1.278</v>
      </c>
      <c r="Q3749" s="15">
        <v>41906</v>
      </c>
      <c r="R3749" s="14">
        <v>1.145</v>
      </c>
      <c r="T3749" s="15">
        <v>41906</v>
      </c>
      <c r="U3749" s="14">
        <v>1.196</v>
      </c>
      <c r="W3749" s="15">
        <v>41906</v>
      </c>
      <c r="X3749" s="14">
        <v>3.1640000000000001</v>
      </c>
      <c r="Z3749" s="15">
        <v>41906</v>
      </c>
      <c r="AA3749" s="14">
        <v>1.1060000000000001</v>
      </c>
      <c r="AC3749" s="14">
        <f t="shared" si="428"/>
        <v>1.579832380658118</v>
      </c>
      <c r="AE3749" s="15">
        <v>41906</v>
      </c>
      <c r="AF3749" s="14">
        <v>2.5636999999999999</v>
      </c>
      <c r="AH3749" s="15">
        <v>41906</v>
      </c>
      <c r="AI3749" s="14">
        <v>2.4809999999999999</v>
      </c>
      <c r="AK3749" s="15">
        <v>41906</v>
      </c>
      <c r="AL3749" s="14">
        <v>1.5175000000000001</v>
      </c>
      <c r="AM3749" s="14">
        <f t="shared" si="430"/>
        <v>6.233238065811797E-2</v>
      </c>
      <c r="AN3749" s="15">
        <v>41906</v>
      </c>
      <c r="AO3749" s="14">
        <v>2.3565</v>
      </c>
      <c r="AP3749" s="14">
        <f t="shared" si="431"/>
        <v>0.20719999999999983</v>
      </c>
      <c r="AQ3749" s="15">
        <v>41906</v>
      </c>
      <c r="AR3749" s="14">
        <v>3.2149999999999999</v>
      </c>
      <c r="AS3749" s="14">
        <f t="shared" si="432"/>
        <v>-0.73399999999999999</v>
      </c>
      <c r="AU3749" s="14">
        <f t="shared" si="429"/>
        <v>-0.51350000000000007</v>
      </c>
      <c r="AW3749" s="14">
        <f t="shared" si="433"/>
        <v>0.63249999999999984</v>
      </c>
      <c r="AY3749" s="14">
        <f t="shared" si="434"/>
        <v>0.85650000000000004</v>
      </c>
    </row>
    <row r="3750" spans="2:51" x14ac:dyDescent="0.2">
      <c r="B3750" s="15">
        <v>41907</v>
      </c>
      <c r="C3750" s="14">
        <v>0.97299999999999998</v>
      </c>
      <c r="E3750" s="15">
        <v>41907</v>
      </c>
      <c r="F3750" s="14">
        <v>1.321</v>
      </c>
      <c r="H3750" s="15">
        <v>41907</v>
      </c>
      <c r="I3750" s="14">
        <v>2.153</v>
      </c>
      <c r="K3750" s="15">
        <v>41907</v>
      </c>
      <c r="L3750" s="14">
        <v>2.36</v>
      </c>
      <c r="N3750" s="15">
        <v>41907</v>
      </c>
      <c r="O3750" s="14">
        <v>1.2589999999999999</v>
      </c>
      <c r="Q3750" s="15">
        <v>41907</v>
      </c>
      <c r="R3750" s="14">
        <v>1.1179999999999999</v>
      </c>
      <c r="T3750" s="15">
        <v>41907</v>
      </c>
      <c r="U3750" s="14">
        <v>1.1719999999999999</v>
      </c>
      <c r="W3750" s="15">
        <v>41907</v>
      </c>
      <c r="X3750" s="14">
        <v>3.1280000000000001</v>
      </c>
      <c r="Z3750" s="15">
        <v>41907</v>
      </c>
      <c r="AA3750" s="14">
        <v>1.08</v>
      </c>
      <c r="AC3750" s="14">
        <f t="shared" si="428"/>
        <v>1.5599958288274369</v>
      </c>
      <c r="AE3750" s="15">
        <v>41907</v>
      </c>
      <c r="AF3750" s="14">
        <v>2.5022000000000002</v>
      </c>
      <c r="AH3750" s="15">
        <v>41907</v>
      </c>
      <c r="AI3750" s="14">
        <v>2.4449999999999998</v>
      </c>
      <c r="AK3750" s="15">
        <v>41907</v>
      </c>
      <c r="AL3750" s="14">
        <v>1.51</v>
      </c>
      <c r="AM3750" s="14">
        <f t="shared" si="430"/>
        <v>4.9995828827436917E-2</v>
      </c>
      <c r="AN3750" s="15">
        <v>41907</v>
      </c>
      <c r="AO3750" s="14">
        <v>2.3425000000000002</v>
      </c>
      <c r="AP3750" s="14">
        <f t="shared" si="431"/>
        <v>0.15969999999999995</v>
      </c>
      <c r="AQ3750" s="15">
        <v>41907</v>
      </c>
      <c r="AR3750" s="14">
        <v>3.2124999999999999</v>
      </c>
      <c r="AS3750" s="14">
        <f t="shared" si="432"/>
        <v>-0.76750000000000007</v>
      </c>
      <c r="AU3750" s="14">
        <f t="shared" si="429"/>
        <v>-0.53700000000000003</v>
      </c>
      <c r="AW3750" s="14">
        <f t="shared" si="433"/>
        <v>0.64300000000000002</v>
      </c>
      <c r="AY3750" s="14">
        <f t="shared" si="434"/>
        <v>0.84999999999999987</v>
      </c>
    </row>
    <row r="3751" spans="2:51" x14ac:dyDescent="0.2">
      <c r="B3751" s="15">
        <v>41908</v>
      </c>
      <c r="C3751" s="14">
        <v>0.97199999999999998</v>
      </c>
      <c r="E3751" s="15">
        <v>41908</v>
      </c>
      <c r="F3751" s="14">
        <v>1.3120000000000001</v>
      </c>
      <c r="H3751" s="15">
        <v>41908</v>
      </c>
      <c r="I3751" s="14">
        <v>2.1970000000000001</v>
      </c>
      <c r="K3751" s="15">
        <v>41908</v>
      </c>
      <c r="L3751" s="14">
        <v>2.3860000000000001</v>
      </c>
      <c r="N3751" s="15">
        <v>41908</v>
      </c>
      <c r="O3751" s="14">
        <v>1.2469999999999999</v>
      </c>
      <c r="Q3751" s="15">
        <v>41908</v>
      </c>
      <c r="R3751" s="14">
        <v>1.1120000000000001</v>
      </c>
      <c r="T3751" s="15">
        <v>41908</v>
      </c>
      <c r="U3751" s="14">
        <v>1.169</v>
      </c>
      <c r="W3751" s="15">
        <v>41908</v>
      </c>
      <c r="X3751" s="14">
        <v>3.097</v>
      </c>
      <c r="Z3751" s="15">
        <v>41908</v>
      </c>
      <c r="AA3751" s="14">
        <v>1.083</v>
      </c>
      <c r="AC3751" s="14">
        <f t="shared" si="428"/>
        <v>1.5670063340027807</v>
      </c>
      <c r="AE3751" s="15">
        <v>41908</v>
      </c>
      <c r="AF3751" s="14">
        <v>2.5276000000000001</v>
      </c>
      <c r="AH3751" s="15">
        <v>41908</v>
      </c>
      <c r="AI3751" s="14">
        <v>2.468</v>
      </c>
      <c r="AK3751" s="15">
        <v>41908</v>
      </c>
      <c r="AL3751" s="14">
        <v>1.508</v>
      </c>
      <c r="AM3751" s="14">
        <f t="shared" si="430"/>
        <v>5.9006334002780658E-2</v>
      </c>
      <c r="AN3751" s="15">
        <v>41908</v>
      </c>
      <c r="AO3751" s="14">
        <v>2.3136999999999999</v>
      </c>
      <c r="AP3751" s="14">
        <f t="shared" si="431"/>
        <v>0.2139000000000002</v>
      </c>
      <c r="AQ3751" s="15">
        <v>41908</v>
      </c>
      <c r="AR3751" s="14">
        <v>3.2124999999999999</v>
      </c>
      <c r="AS3751" s="14">
        <f t="shared" si="432"/>
        <v>-0.74449999999999994</v>
      </c>
      <c r="AU3751" s="14">
        <f t="shared" si="429"/>
        <v>-0.53600000000000003</v>
      </c>
      <c r="AW3751" s="14">
        <f t="shared" si="433"/>
        <v>0.68900000000000006</v>
      </c>
      <c r="AY3751" s="14">
        <f t="shared" si="434"/>
        <v>0.87800000000000011</v>
      </c>
    </row>
    <row r="3752" spans="2:51" x14ac:dyDescent="0.2">
      <c r="B3752" s="15">
        <v>41909</v>
      </c>
      <c r="C3752" s="14">
        <v>0.97199999999999998</v>
      </c>
      <c r="E3752" s="15">
        <v>41909</v>
      </c>
      <c r="F3752" s="14">
        <v>1.3120000000000001</v>
      </c>
      <c r="H3752" s="15">
        <v>41909</v>
      </c>
      <c r="I3752" s="14">
        <v>2.1970000000000001</v>
      </c>
      <c r="K3752" s="15">
        <v>41909</v>
      </c>
      <c r="L3752" s="14">
        <v>2.3860000000000001</v>
      </c>
      <c r="N3752" s="15">
        <v>41909</v>
      </c>
      <c r="O3752" s="14">
        <v>1.2469999999999999</v>
      </c>
      <c r="Q3752" s="15">
        <v>41909</v>
      </c>
      <c r="R3752" s="14">
        <v>1.1120000000000001</v>
      </c>
      <c r="T3752" s="15">
        <v>41909</v>
      </c>
      <c r="U3752" s="14">
        <v>1.169</v>
      </c>
      <c r="W3752" s="15">
        <v>41909</v>
      </c>
      <c r="X3752" s="14">
        <v>3.097</v>
      </c>
      <c r="Z3752" s="15">
        <v>41909</v>
      </c>
      <c r="AA3752" s="14">
        <v>1.083</v>
      </c>
      <c r="AC3752" s="14">
        <f t="shared" si="428"/>
        <v>1.5670063340027807</v>
      </c>
      <c r="AE3752" s="15">
        <v>41909</v>
      </c>
      <c r="AF3752" s="14">
        <v>2.5276000000000001</v>
      </c>
      <c r="AH3752" s="15">
        <v>41909</v>
      </c>
      <c r="AI3752" s="14">
        <v>2.468</v>
      </c>
      <c r="AK3752" s="15">
        <v>41909</v>
      </c>
      <c r="AL3752" s="14">
        <v>1.508</v>
      </c>
      <c r="AM3752" s="14">
        <f t="shared" si="430"/>
        <v>5.9006334002780658E-2</v>
      </c>
      <c r="AN3752" s="15">
        <v>41909</v>
      </c>
      <c r="AO3752" s="14">
        <v>2.3136999999999999</v>
      </c>
      <c r="AP3752" s="14">
        <f t="shared" si="431"/>
        <v>0.2139000000000002</v>
      </c>
      <c r="AQ3752" s="15">
        <v>41909</v>
      </c>
      <c r="AR3752" s="14">
        <v>3.2124999999999999</v>
      </c>
      <c r="AS3752" s="14">
        <f t="shared" si="432"/>
        <v>-0.74449999999999994</v>
      </c>
      <c r="AU3752" s="14">
        <f t="shared" si="429"/>
        <v>-0.53600000000000003</v>
      </c>
      <c r="AW3752" s="14">
        <f t="shared" si="433"/>
        <v>0.68900000000000006</v>
      </c>
      <c r="AY3752" s="14">
        <f t="shared" si="434"/>
        <v>0.87800000000000011</v>
      </c>
    </row>
    <row r="3753" spans="2:51" x14ac:dyDescent="0.2">
      <c r="B3753" s="15">
        <v>41910</v>
      </c>
      <c r="C3753" s="14">
        <v>0.97199999999999998</v>
      </c>
      <c r="E3753" s="15">
        <v>41910</v>
      </c>
      <c r="F3753" s="14">
        <v>1.3120000000000001</v>
      </c>
      <c r="H3753" s="15">
        <v>41910</v>
      </c>
      <c r="I3753" s="14">
        <v>2.1970000000000001</v>
      </c>
      <c r="K3753" s="15">
        <v>41910</v>
      </c>
      <c r="L3753" s="14">
        <v>2.3860000000000001</v>
      </c>
      <c r="N3753" s="15">
        <v>41910</v>
      </c>
      <c r="O3753" s="14">
        <v>1.2469999999999999</v>
      </c>
      <c r="Q3753" s="15">
        <v>41910</v>
      </c>
      <c r="R3753" s="14">
        <v>1.1120000000000001</v>
      </c>
      <c r="T3753" s="15">
        <v>41910</v>
      </c>
      <c r="U3753" s="14">
        <v>1.169</v>
      </c>
      <c r="W3753" s="15">
        <v>41910</v>
      </c>
      <c r="X3753" s="14">
        <v>3.097</v>
      </c>
      <c r="Z3753" s="15">
        <v>41910</v>
      </c>
      <c r="AA3753" s="14">
        <v>1.083</v>
      </c>
      <c r="AC3753" s="14">
        <f t="shared" si="428"/>
        <v>1.5670063340027807</v>
      </c>
      <c r="AE3753" s="15">
        <v>41910</v>
      </c>
      <c r="AF3753" s="14">
        <v>2.5276000000000001</v>
      </c>
      <c r="AH3753" s="15">
        <v>41910</v>
      </c>
      <c r="AI3753" s="14">
        <v>2.468</v>
      </c>
      <c r="AK3753" s="15">
        <v>41910</v>
      </c>
      <c r="AL3753" s="14">
        <v>1.508</v>
      </c>
      <c r="AM3753" s="14">
        <f t="shared" si="430"/>
        <v>5.9006334002780658E-2</v>
      </c>
      <c r="AN3753" s="15">
        <v>41910</v>
      </c>
      <c r="AO3753" s="14">
        <v>2.3136999999999999</v>
      </c>
      <c r="AP3753" s="14">
        <f t="shared" si="431"/>
        <v>0.2139000000000002</v>
      </c>
      <c r="AQ3753" s="15">
        <v>41910</v>
      </c>
      <c r="AR3753" s="14">
        <v>3.2124999999999999</v>
      </c>
      <c r="AS3753" s="14">
        <f t="shared" si="432"/>
        <v>-0.74449999999999994</v>
      </c>
      <c r="AU3753" s="14">
        <f t="shared" si="429"/>
        <v>-0.53600000000000003</v>
      </c>
      <c r="AW3753" s="14">
        <f t="shared" si="433"/>
        <v>0.68900000000000006</v>
      </c>
      <c r="AY3753" s="14">
        <f t="shared" si="434"/>
        <v>0.87800000000000011</v>
      </c>
    </row>
    <row r="3754" spans="2:51" x14ac:dyDescent="0.2">
      <c r="B3754" s="15">
        <v>41911</v>
      </c>
      <c r="C3754" s="14">
        <v>0.96399999999999997</v>
      </c>
      <c r="E3754" s="15">
        <v>41911</v>
      </c>
      <c r="F3754" s="14">
        <v>1.3049999999999999</v>
      </c>
      <c r="H3754" s="15">
        <v>41911</v>
      </c>
      <c r="I3754" s="14">
        <v>2.2229999999999999</v>
      </c>
      <c r="K3754" s="15">
        <v>41911</v>
      </c>
      <c r="L3754" s="14">
        <v>2.4039999999999999</v>
      </c>
      <c r="N3754" s="15">
        <v>41911</v>
      </c>
      <c r="O3754" s="14">
        <v>1.2429999999999999</v>
      </c>
      <c r="Q3754" s="15">
        <v>41911</v>
      </c>
      <c r="R3754" s="14">
        <v>1.107</v>
      </c>
      <c r="T3754" s="15">
        <v>41911</v>
      </c>
      <c r="U3754" s="14">
        <v>1.1659999999999999</v>
      </c>
      <c r="W3754" s="15">
        <v>41911</v>
      </c>
      <c r="X3754" s="14">
        <v>3.1459999999999999</v>
      </c>
      <c r="Z3754" s="15">
        <v>41911</v>
      </c>
      <c r="AA3754" s="14">
        <v>1.0780000000000001</v>
      </c>
      <c r="AC3754" s="14">
        <f t="shared" si="428"/>
        <v>1.5708926309284719</v>
      </c>
      <c r="AE3754" s="15">
        <v>41911</v>
      </c>
      <c r="AF3754" s="14">
        <v>2.4771000000000001</v>
      </c>
      <c r="AH3754" s="15">
        <v>41911</v>
      </c>
      <c r="AI3754" s="14">
        <v>2.44</v>
      </c>
      <c r="AK3754" s="15">
        <v>41911</v>
      </c>
      <c r="AL3754" s="14">
        <v>1.5110000000000001</v>
      </c>
      <c r="AM3754" s="14">
        <f t="shared" si="430"/>
        <v>5.9892630928471746E-2</v>
      </c>
      <c r="AN3754" s="15">
        <v>41911</v>
      </c>
      <c r="AO3754" s="14">
        <v>2.2949999999999999</v>
      </c>
      <c r="AP3754" s="14">
        <f t="shared" si="431"/>
        <v>0.18210000000000015</v>
      </c>
      <c r="AQ3754" s="15">
        <v>41911</v>
      </c>
      <c r="AR3754" s="14">
        <v>3.2</v>
      </c>
      <c r="AS3754" s="14">
        <f t="shared" si="432"/>
        <v>-0.76000000000000023</v>
      </c>
      <c r="AU3754" s="14">
        <f t="shared" si="429"/>
        <v>-0.54700000000000015</v>
      </c>
      <c r="AW3754" s="14">
        <f t="shared" si="433"/>
        <v>0.71199999999999974</v>
      </c>
      <c r="AY3754" s="14">
        <f t="shared" si="434"/>
        <v>0.89299999999999979</v>
      </c>
    </row>
    <row r="3755" spans="2:51" x14ac:dyDescent="0.2">
      <c r="B3755" s="15">
        <v>41912</v>
      </c>
      <c r="C3755" s="14">
        <v>0.94699999999999995</v>
      </c>
      <c r="E3755" s="15">
        <v>41912</v>
      </c>
      <c r="F3755" s="14">
        <v>1.2849999999999999</v>
      </c>
      <c r="H3755" s="15">
        <v>41912</v>
      </c>
      <c r="I3755" s="14">
        <v>2.14</v>
      </c>
      <c r="K3755" s="15">
        <v>41912</v>
      </c>
      <c r="L3755" s="14">
        <v>2.3330000000000002</v>
      </c>
      <c r="N3755" s="15">
        <v>41912</v>
      </c>
      <c r="O3755" s="14">
        <v>1.2150000000000001</v>
      </c>
      <c r="Q3755" s="15">
        <v>41912</v>
      </c>
      <c r="R3755" s="14">
        <v>1.087</v>
      </c>
      <c r="T3755" s="15">
        <v>41912</v>
      </c>
      <c r="U3755" s="14">
        <v>1.149</v>
      </c>
      <c r="W3755" s="15">
        <v>41912</v>
      </c>
      <c r="X3755" s="14">
        <v>3.1640000000000001</v>
      </c>
      <c r="Z3755" s="15">
        <v>41912</v>
      </c>
      <c r="AA3755" s="14">
        <v>1.054</v>
      </c>
      <c r="AC3755" s="14">
        <f t="shared" si="428"/>
        <v>1.5341535609454655</v>
      </c>
      <c r="AE3755" s="15">
        <v>41912</v>
      </c>
      <c r="AF3755" s="14">
        <v>2.4887999999999999</v>
      </c>
      <c r="AH3755" s="15">
        <v>41912</v>
      </c>
      <c r="AI3755" s="14">
        <v>2.4249999999999998</v>
      </c>
      <c r="AK3755" s="15">
        <v>41912</v>
      </c>
      <c r="AL3755" s="14">
        <v>1.5270000000000001</v>
      </c>
      <c r="AM3755" s="14">
        <f t="shared" si="430"/>
        <v>7.1535609454653759E-3</v>
      </c>
      <c r="AN3755" s="15">
        <v>41912</v>
      </c>
      <c r="AO3755" s="14">
        <v>2.3159999999999998</v>
      </c>
      <c r="AP3755" s="14">
        <f t="shared" si="431"/>
        <v>0.17280000000000006</v>
      </c>
      <c r="AQ3755" s="15">
        <v>41912</v>
      </c>
      <c r="AR3755" s="14">
        <v>3.1924999999999999</v>
      </c>
      <c r="AS3755" s="14">
        <f t="shared" si="432"/>
        <v>-0.76750000000000007</v>
      </c>
      <c r="AU3755" s="14">
        <f t="shared" si="429"/>
        <v>-0.58000000000000018</v>
      </c>
      <c r="AW3755" s="14">
        <f t="shared" si="433"/>
        <v>0.61299999999999999</v>
      </c>
      <c r="AY3755" s="14">
        <f t="shared" si="434"/>
        <v>0.80600000000000005</v>
      </c>
    </row>
    <row r="3756" spans="2:51" x14ac:dyDescent="0.2">
      <c r="B3756" s="15">
        <v>41913</v>
      </c>
      <c r="C3756" s="14">
        <v>0.90100000000000002</v>
      </c>
      <c r="E3756" s="15">
        <v>41913</v>
      </c>
      <c r="F3756" s="14">
        <v>1.242</v>
      </c>
      <c r="H3756" s="15">
        <v>41913</v>
      </c>
      <c r="I3756" s="14">
        <v>2.069</v>
      </c>
      <c r="K3756" s="15">
        <v>41913</v>
      </c>
      <c r="L3756" s="14">
        <v>2.2839999999999998</v>
      </c>
      <c r="N3756" s="15">
        <v>41913</v>
      </c>
      <c r="O3756" s="14">
        <v>1.169</v>
      </c>
      <c r="Q3756" s="15">
        <v>41913</v>
      </c>
      <c r="R3756" s="14">
        <v>1.04</v>
      </c>
      <c r="T3756" s="15">
        <v>41913</v>
      </c>
      <c r="U3756" s="14">
        <v>1.103</v>
      </c>
      <c r="W3756" s="15">
        <v>41913</v>
      </c>
      <c r="X3756" s="14">
        <v>3.0790000000000002</v>
      </c>
      <c r="Z3756" s="15">
        <v>41913</v>
      </c>
      <c r="AA3756" s="14">
        <v>1.0109999999999999</v>
      </c>
      <c r="AC3756" s="14">
        <f t="shared" si="428"/>
        <v>1.483773366290746</v>
      </c>
      <c r="AE3756" s="15">
        <v>41913</v>
      </c>
      <c r="AF3756" s="14">
        <v>2.3856000000000002</v>
      </c>
      <c r="AH3756" s="15">
        <v>41913</v>
      </c>
      <c r="AI3756" s="14">
        <v>2.359</v>
      </c>
      <c r="AK3756" s="15">
        <v>41913</v>
      </c>
      <c r="AL3756" s="14">
        <v>1.4975000000000001</v>
      </c>
      <c r="AM3756" s="14">
        <f t="shared" si="430"/>
        <v>-1.3726633709254088E-2</v>
      </c>
      <c r="AN3756" s="15">
        <v>41913</v>
      </c>
      <c r="AO3756" s="14">
        <v>2.3079999999999998</v>
      </c>
      <c r="AP3756" s="14">
        <f t="shared" si="431"/>
        <v>7.7600000000000335E-2</v>
      </c>
      <c r="AQ3756" s="15">
        <v>41913</v>
      </c>
      <c r="AR3756" s="14">
        <v>3.1749999999999998</v>
      </c>
      <c r="AS3756" s="14">
        <f t="shared" si="432"/>
        <v>-0.81599999999999984</v>
      </c>
      <c r="AU3756" s="14">
        <f t="shared" si="429"/>
        <v>-0.59650000000000003</v>
      </c>
      <c r="AW3756" s="14">
        <f t="shared" si="433"/>
        <v>0.5714999999999999</v>
      </c>
      <c r="AY3756" s="14">
        <f t="shared" si="434"/>
        <v>0.78649999999999975</v>
      </c>
    </row>
    <row r="3757" spans="2:51" x14ac:dyDescent="0.2">
      <c r="B3757" s="15">
        <v>41914</v>
      </c>
      <c r="C3757" s="14">
        <v>0.90200000000000002</v>
      </c>
      <c r="E3757" s="15">
        <v>41914</v>
      </c>
      <c r="F3757" s="14">
        <v>1.25</v>
      </c>
      <c r="H3757" s="15">
        <v>41914</v>
      </c>
      <c r="I3757" s="14">
        <v>2.1120000000000001</v>
      </c>
      <c r="K3757" s="15">
        <v>41914</v>
      </c>
      <c r="L3757" s="14">
        <v>2.3250000000000002</v>
      </c>
      <c r="N3757" s="15">
        <v>41914</v>
      </c>
      <c r="O3757" s="14">
        <v>1.175</v>
      </c>
      <c r="Q3757" s="15">
        <v>41914</v>
      </c>
      <c r="R3757" s="14">
        <v>1.0449999999999999</v>
      </c>
      <c r="T3757" s="15">
        <v>41914</v>
      </c>
      <c r="U3757" s="14">
        <v>1.1080000000000001</v>
      </c>
      <c r="W3757" s="15">
        <v>41914</v>
      </c>
      <c r="X3757" s="14">
        <v>3.07</v>
      </c>
      <c r="Z3757" s="15">
        <v>41914</v>
      </c>
      <c r="AA3757" s="14">
        <v>1.0149999999999999</v>
      </c>
      <c r="AC3757" s="14">
        <f t="shared" si="428"/>
        <v>1.499996755754673</v>
      </c>
      <c r="AE3757" s="15">
        <v>41914</v>
      </c>
      <c r="AF3757" s="14">
        <v>2.4249999999999998</v>
      </c>
      <c r="AH3757" s="15">
        <v>41914</v>
      </c>
      <c r="AI3757" s="14">
        <v>2.3250000000000002</v>
      </c>
      <c r="AK3757" s="15">
        <v>41914</v>
      </c>
      <c r="AL3757" s="14">
        <v>1.4775</v>
      </c>
      <c r="AM3757" s="14">
        <f t="shared" si="430"/>
        <v>2.2496755754672915E-2</v>
      </c>
      <c r="AN3757" s="15">
        <v>41914</v>
      </c>
      <c r="AO3757" s="14">
        <v>2.3039999999999998</v>
      </c>
      <c r="AP3757" s="14">
        <f t="shared" si="431"/>
        <v>0.121</v>
      </c>
      <c r="AQ3757" s="15">
        <v>41914</v>
      </c>
      <c r="AR3757" s="14">
        <v>3.1475</v>
      </c>
      <c r="AS3757" s="14">
        <f t="shared" si="432"/>
        <v>-0.82249999999999979</v>
      </c>
      <c r="AU3757" s="14">
        <f t="shared" si="429"/>
        <v>-0.57550000000000001</v>
      </c>
      <c r="AW3757" s="14">
        <f t="shared" si="433"/>
        <v>0.63450000000000006</v>
      </c>
      <c r="AY3757" s="14">
        <f t="shared" si="434"/>
        <v>0.84750000000000014</v>
      </c>
    </row>
    <row r="3758" spans="2:51" x14ac:dyDescent="0.2">
      <c r="B3758" s="15">
        <v>41915</v>
      </c>
      <c r="C3758" s="14">
        <v>0.92500000000000004</v>
      </c>
      <c r="E3758" s="15">
        <v>41915</v>
      </c>
      <c r="F3758" s="14">
        <v>1.2650000000000001</v>
      </c>
      <c r="H3758" s="15">
        <v>41915</v>
      </c>
      <c r="I3758" s="14">
        <v>2.1030000000000002</v>
      </c>
      <c r="K3758" s="15">
        <v>41915</v>
      </c>
      <c r="L3758" s="14">
        <v>2.3079999999999998</v>
      </c>
      <c r="N3758" s="15">
        <v>41915</v>
      </c>
      <c r="O3758" s="14">
        <v>1.1890000000000001</v>
      </c>
      <c r="Q3758" s="15">
        <v>41915</v>
      </c>
      <c r="R3758" s="14">
        <v>1.0660000000000001</v>
      </c>
      <c r="T3758" s="15">
        <v>41915</v>
      </c>
      <c r="U3758" s="14">
        <v>1.119</v>
      </c>
      <c r="W3758" s="15">
        <v>41915</v>
      </c>
      <c r="X3758" s="14">
        <v>3.044</v>
      </c>
      <c r="Z3758" s="15">
        <v>41915</v>
      </c>
      <c r="AA3758" s="14">
        <v>1.04</v>
      </c>
      <c r="AC3758" s="14">
        <f t="shared" si="428"/>
        <v>1.5071594314846284</v>
      </c>
      <c r="AE3758" s="15">
        <v>41915</v>
      </c>
      <c r="AF3758" s="14">
        <v>2.4340000000000002</v>
      </c>
      <c r="AH3758" s="15">
        <v>41915</v>
      </c>
      <c r="AI3758" s="14">
        <v>2.3890000000000002</v>
      </c>
      <c r="AK3758" s="15">
        <v>41915</v>
      </c>
      <c r="AL3758" s="14">
        <v>1.4624999999999999</v>
      </c>
      <c r="AM3758" s="14">
        <f t="shared" si="430"/>
        <v>4.4659431484628476E-2</v>
      </c>
      <c r="AN3758" s="15">
        <v>41915</v>
      </c>
      <c r="AO3758" s="14">
        <v>2.2800000000000002</v>
      </c>
      <c r="AP3758" s="14">
        <f t="shared" si="431"/>
        <v>0.15399999999999991</v>
      </c>
      <c r="AQ3758" s="15">
        <v>41915</v>
      </c>
      <c r="AR3758" s="14">
        <v>3.1724999999999999</v>
      </c>
      <c r="AS3758" s="14">
        <f t="shared" si="432"/>
        <v>-0.78349999999999964</v>
      </c>
      <c r="AU3758" s="14">
        <f t="shared" si="429"/>
        <v>-0.53749999999999987</v>
      </c>
      <c r="AW3758" s="14">
        <f t="shared" si="433"/>
        <v>0.64050000000000029</v>
      </c>
      <c r="AY3758" s="14">
        <f t="shared" si="434"/>
        <v>0.84549999999999992</v>
      </c>
    </row>
    <row r="3759" spans="2:51" x14ac:dyDescent="0.2">
      <c r="B3759" s="15">
        <v>41916</v>
      </c>
      <c r="C3759" s="14">
        <v>0.92500000000000004</v>
      </c>
      <c r="E3759" s="15">
        <v>41916</v>
      </c>
      <c r="F3759" s="14">
        <v>1.2650000000000001</v>
      </c>
      <c r="H3759" s="15">
        <v>41916</v>
      </c>
      <c r="I3759" s="14">
        <v>2.1030000000000002</v>
      </c>
      <c r="K3759" s="15">
        <v>41916</v>
      </c>
      <c r="L3759" s="14">
        <v>2.3079999999999998</v>
      </c>
      <c r="N3759" s="15">
        <v>41916</v>
      </c>
      <c r="O3759" s="14">
        <v>1.1890000000000001</v>
      </c>
      <c r="Q3759" s="15">
        <v>41916</v>
      </c>
      <c r="R3759" s="14">
        <v>1.0660000000000001</v>
      </c>
      <c r="T3759" s="15">
        <v>41916</v>
      </c>
      <c r="U3759" s="14">
        <v>1.119</v>
      </c>
      <c r="W3759" s="15">
        <v>41916</v>
      </c>
      <c r="X3759" s="14">
        <v>3.044</v>
      </c>
      <c r="Z3759" s="15">
        <v>41916</v>
      </c>
      <c r="AA3759" s="14">
        <v>1.04</v>
      </c>
      <c r="AC3759" s="14">
        <f t="shared" si="428"/>
        <v>1.5071594314846284</v>
      </c>
      <c r="AE3759" s="15">
        <v>41916</v>
      </c>
      <c r="AF3759" s="14">
        <v>2.4340000000000002</v>
      </c>
      <c r="AH3759" s="15">
        <v>41916</v>
      </c>
      <c r="AI3759" s="14">
        <v>2.3890000000000002</v>
      </c>
      <c r="AK3759" s="15">
        <v>41916</v>
      </c>
      <c r="AL3759" s="14">
        <v>1.4624999999999999</v>
      </c>
      <c r="AM3759" s="14">
        <f t="shared" si="430"/>
        <v>4.4659431484628476E-2</v>
      </c>
      <c r="AN3759" s="15">
        <v>41916</v>
      </c>
      <c r="AO3759" s="14">
        <v>2.2800000000000002</v>
      </c>
      <c r="AP3759" s="14">
        <f t="shared" si="431"/>
        <v>0.15399999999999991</v>
      </c>
      <c r="AQ3759" s="15">
        <v>41916</v>
      </c>
      <c r="AR3759" s="14">
        <v>3.1724999999999999</v>
      </c>
      <c r="AS3759" s="14">
        <f t="shared" si="432"/>
        <v>-0.78349999999999964</v>
      </c>
      <c r="AU3759" s="14">
        <f t="shared" si="429"/>
        <v>-0.53749999999999987</v>
      </c>
      <c r="AW3759" s="14">
        <f t="shared" si="433"/>
        <v>0.64050000000000029</v>
      </c>
      <c r="AY3759" s="14">
        <f t="shared" si="434"/>
        <v>0.84549999999999992</v>
      </c>
    </row>
    <row r="3760" spans="2:51" x14ac:dyDescent="0.2">
      <c r="B3760" s="15">
        <v>41917</v>
      </c>
      <c r="C3760" s="14">
        <v>0.92500000000000004</v>
      </c>
      <c r="E3760" s="15">
        <v>41917</v>
      </c>
      <c r="F3760" s="14">
        <v>1.2650000000000001</v>
      </c>
      <c r="H3760" s="15">
        <v>41917</v>
      </c>
      <c r="I3760" s="14">
        <v>2.1030000000000002</v>
      </c>
      <c r="K3760" s="15">
        <v>41917</v>
      </c>
      <c r="L3760" s="14">
        <v>2.3079999999999998</v>
      </c>
      <c r="N3760" s="15">
        <v>41917</v>
      </c>
      <c r="O3760" s="14">
        <v>1.1890000000000001</v>
      </c>
      <c r="Q3760" s="15">
        <v>41917</v>
      </c>
      <c r="R3760" s="14">
        <v>1.0660000000000001</v>
      </c>
      <c r="T3760" s="15">
        <v>41917</v>
      </c>
      <c r="U3760" s="14">
        <v>1.119</v>
      </c>
      <c r="W3760" s="15">
        <v>41917</v>
      </c>
      <c r="X3760" s="14">
        <v>3.044</v>
      </c>
      <c r="Z3760" s="15">
        <v>41917</v>
      </c>
      <c r="AA3760" s="14">
        <v>1.04</v>
      </c>
      <c r="AC3760" s="14">
        <f t="shared" si="428"/>
        <v>1.5071594314846284</v>
      </c>
      <c r="AE3760" s="15">
        <v>41917</v>
      </c>
      <c r="AF3760" s="14">
        <v>2.4340000000000002</v>
      </c>
      <c r="AH3760" s="15">
        <v>41917</v>
      </c>
      <c r="AI3760" s="14">
        <v>2.3890000000000002</v>
      </c>
      <c r="AK3760" s="15">
        <v>41917</v>
      </c>
      <c r="AL3760" s="14">
        <v>1.4624999999999999</v>
      </c>
      <c r="AM3760" s="14">
        <f t="shared" si="430"/>
        <v>4.4659431484628476E-2</v>
      </c>
      <c r="AN3760" s="15">
        <v>41917</v>
      </c>
      <c r="AO3760" s="14">
        <v>2.2800000000000002</v>
      </c>
      <c r="AP3760" s="14">
        <f t="shared" si="431"/>
        <v>0.15399999999999991</v>
      </c>
      <c r="AQ3760" s="15">
        <v>41917</v>
      </c>
      <c r="AR3760" s="14">
        <v>3.1724999999999999</v>
      </c>
      <c r="AS3760" s="14">
        <f t="shared" si="432"/>
        <v>-0.78349999999999964</v>
      </c>
      <c r="AU3760" s="14">
        <f t="shared" si="429"/>
        <v>-0.53749999999999987</v>
      </c>
      <c r="AW3760" s="14">
        <f t="shared" si="433"/>
        <v>0.64050000000000029</v>
      </c>
      <c r="AY3760" s="14">
        <f t="shared" si="434"/>
        <v>0.84549999999999992</v>
      </c>
    </row>
    <row r="3761" spans="2:51" x14ac:dyDescent="0.2">
      <c r="B3761" s="15">
        <v>41918</v>
      </c>
      <c r="C3761" s="14">
        <v>0.90600000000000003</v>
      </c>
      <c r="E3761" s="15">
        <v>41918</v>
      </c>
      <c r="F3761" s="14">
        <v>1.2549999999999999</v>
      </c>
      <c r="H3761" s="15">
        <v>41918</v>
      </c>
      <c r="I3761" s="14">
        <v>2.1459999999999999</v>
      </c>
      <c r="K3761" s="15">
        <v>41918</v>
      </c>
      <c r="L3761" s="14">
        <v>2.3319999999999999</v>
      </c>
      <c r="N3761" s="15">
        <v>41918</v>
      </c>
      <c r="O3761" s="14">
        <v>1.1739999999999999</v>
      </c>
      <c r="Q3761" s="15">
        <v>41918</v>
      </c>
      <c r="R3761" s="14">
        <v>1.0529999999999999</v>
      </c>
      <c r="T3761" s="15">
        <v>41918</v>
      </c>
      <c r="U3761" s="14">
        <v>1.1080000000000001</v>
      </c>
      <c r="W3761" s="15">
        <v>41918</v>
      </c>
      <c r="X3761" s="14">
        <v>3.0310000000000001</v>
      </c>
      <c r="Z3761" s="15">
        <v>41918</v>
      </c>
      <c r="AA3761" s="14">
        <v>1.038</v>
      </c>
      <c r="AC3761" s="14">
        <f t="shared" si="428"/>
        <v>1.508029507183686</v>
      </c>
      <c r="AE3761" s="15">
        <v>41918</v>
      </c>
      <c r="AF3761" s="14">
        <v>2.4196</v>
      </c>
      <c r="AH3761" s="15">
        <v>41918</v>
      </c>
      <c r="AI3761" s="14">
        <v>2.355</v>
      </c>
      <c r="AK3761" s="15">
        <v>41918</v>
      </c>
      <c r="AL3761" s="14">
        <v>1.44</v>
      </c>
      <c r="AM3761" s="14">
        <f t="shared" si="430"/>
        <v>6.8029507183686055E-2</v>
      </c>
      <c r="AN3761" s="15">
        <v>41918</v>
      </c>
      <c r="AO3761" s="14">
        <v>2.2770000000000001</v>
      </c>
      <c r="AP3761" s="14">
        <f t="shared" si="431"/>
        <v>0.14259999999999984</v>
      </c>
      <c r="AQ3761" s="15">
        <v>41918</v>
      </c>
      <c r="AR3761" s="14">
        <v>3.1625000000000001</v>
      </c>
      <c r="AS3761" s="14">
        <f t="shared" si="432"/>
        <v>-0.80750000000000011</v>
      </c>
      <c r="AU3761" s="14">
        <f t="shared" si="429"/>
        <v>-0.53399999999999992</v>
      </c>
      <c r="AW3761" s="14">
        <f t="shared" si="433"/>
        <v>0.70599999999999996</v>
      </c>
      <c r="AY3761" s="14">
        <f t="shared" si="434"/>
        <v>0.8919999999999999</v>
      </c>
    </row>
    <row r="3762" spans="2:51" x14ac:dyDescent="0.2">
      <c r="B3762" s="15">
        <v>41919</v>
      </c>
      <c r="C3762" s="14">
        <v>0.90600000000000003</v>
      </c>
      <c r="E3762" s="15">
        <v>41919</v>
      </c>
      <c r="F3762" s="14">
        <v>1.2669999999999999</v>
      </c>
      <c r="H3762" s="15">
        <v>41919</v>
      </c>
      <c r="I3762" s="14">
        <v>2.1419999999999999</v>
      </c>
      <c r="K3762" s="15">
        <v>41919</v>
      </c>
      <c r="L3762" s="14">
        <v>2.3449999999999998</v>
      </c>
      <c r="N3762" s="15">
        <v>41919</v>
      </c>
      <c r="O3762" s="14">
        <v>1.1819999999999999</v>
      </c>
      <c r="Q3762" s="15">
        <v>41919</v>
      </c>
      <c r="R3762" s="14">
        <v>1.0589999999999999</v>
      </c>
      <c r="T3762" s="15">
        <v>41919</v>
      </c>
      <c r="U3762" s="14">
        <v>1.1140000000000001</v>
      </c>
      <c r="W3762" s="15">
        <v>41919</v>
      </c>
      <c r="X3762" s="14">
        <v>3.0249999999999999</v>
      </c>
      <c r="Z3762" s="15">
        <v>41919</v>
      </c>
      <c r="AA3762" s="14">
        <v>1.0449999999999999</v>
      </c>
      <c r="AC3762" s="14">
        <f t="shared" si="428"/>
        <v>1.5134140274988412</v>
      </c>
      <c r="AE3762" s="15">
        <v>41919</v>
      </c>
      <c r="AF3762" s="14">
        <v>2.3391000000000002</v>
      </c>
      <c r="AH3762" s="15">
        <v>41919</v>
      </c>
      <c r="AI3762" s="14">
        <v>2.2890000000000001</v>
      </c>
      <c r="AK3762" s="15">
        <v>41919</v>
      </c>
      <c r="AL3762" s="14">
        <v>1.44</v>
      </c>
      <c r="AM3762" s="14">
        <f t="shared" si="430"/>
        <v>7.3414027498841294E-2</v>
      </c>
      <c r="AN3762" s="15">
        <v>41919</v>
      </c>
      <c r="AO3762" s="14">
        <v>2.2650000000000001</v>
      </c>
      <c r="AP3762" s="14">
        <f t="shared" si="431"/>
        <v>7.4100000000000055E-2</v>
      </c>
      <c r="AQ3762" s="15">
        <v>41919</v>
      </c>
      <c r="AR3762" s="14">
        <v>3.1375000000000002</v>
      </c>
      <c r="AS3762" s="14">
        <f t="shared" si="432"/>
        <v>-0.84850000000000003</v>
      </c>
      <c r="AU3762" s="14">
        <f t="shared" si="429"/>
        <v>-0.53399999999999992</v>
      </c>
      <c r="AW3762" s="14">
        <f t="shared" si="433"/>
        <v>0.70199999999999996</v>
      </c>
      <c r="AY3762" s="14">
        <f t="shared" si="434"/>
        <v>0.9049999999999998</v>
      </c>
    </row>
    <row r="3763" spans="2:51" x14ac:dyDescent="0.2">
      <c r="B3763" s="15">
        <v>41920</v>
      </c>
      <c r="C3763" s="14">
        <v>0.90700000000000003</v>
      </c>
      <c r="E3763" s="15">
        <v>41920</v>
      </c>
      <c r="F3763" s="14">
        <v>1.2610000000000001</v>
      </c>
      <c r="H3763" s="15">
        <v>41920</v>
      </c>
      <c r="I3763" s="14">
        <v>2.1</v>
      </c>
      <c r="K3763" s="15">
        <v>41920</v>
      </c>
      <c r="L3763" s="14">
        <v>2.3340000000000001</v>
      </c>
      <c r="N3763" s="15">
        <v>41920</v>
      </c>
      <c r="O3763" s="14">
        <v>1.173</v>
      </c>
      <c r="Q3763" s="15">
        <v>41920</v>
      </c>
      <c r="R3763" s="14">
        <v>1.05</v>
      </c>
      <c r="T3763" s="15">
        <v>41920</v>
      </c>
      <c r="U3763" s="14">
        <v>1.115</v>
      </c>
      <c r="W3763" s="15">
        <v>41920</v>
      </c>
      <c r="X3763" s="14">
        <v>3.0219999999999998</v>
      </c>
      <c r="Z3763" s="15">
        <v>41920</v>
      </c>
      <c r="AA3763" s="14">
        <v>1.0369999999999999</v>
      </c>
      <c r="AC3763" s="14">
        <f t="shared" si="428"/>
        <v>1.5034463154642361</v>
      </c>
      <c r="AE3763" s="15">
        <v>41920</v>
      </c>
      <c r="AF3763" s="14">
        <v>2.3212999999999999</v>
      </c>
      <c r="AH3763" s="15">
        <v>41920</v>
      </c>
      <c r="AI3763" s="14">
        <v>2.2640000000000002</v>
      </c>
      <c r="AK3763" s="15">
        <v>41920</v>
      </c>
      <c r="AL3763" s="14">
        <v>1.44</v>
      </c>
      <c r="AM3763" s="14">
        <f t="shared" si="430"/>
        <v>6.344631546423618E-2</v>
      </c>
      <c r="AN3763" s="15">
        <v>41920</v>
      </c>
      <c r="AO3763" s="14">
        <v>2.3050000000000002</v>
      </c>
      <c r="AP3763" s="14">
        <f t="shared" si="431"/>
        <v>1.6299999999999759E-2</v>
      </c>
      <c r="AQ3763" s="15">
        <v>41920</v>
      </c>
      <c r="AR3763" s="14">
        <v>3.1025</v>
      </c>
      <c r="AS3763" s="14">
        <f t="shared" si="432"/>
        <v>-0.8384999999999998</v>
      </c>
      <c r="AU3763" s="14">
        <f t="shared" si="429"/>
        <v>-0.53299999999999992</v>
      </c>
      <c r="AW3763" s="14">
        <f t="shared" si="433"/>
        <v>0.66000000000000014</v>
      </c>
      <c r="AY3763" s="14">
        <f t="shared" si="434"/>
        <v>0.89400000000000013</v>
      </c>
    </row>
    <row r="3764" spans="2:51" x14ac:dyDescent="0.2">
      <c r="B3764" s="15">
        <v>41921</v>
      </c>
      <c r="C3764" s="14">
        <v>0.90600000000000003</v>
      </c>
      <c r="E3764" s="15">
        <v>41921</v>
      </c>
      <c r="F3764" s="14">
        <v>1.25</v>
      </c>
      <c r="H3764" s="15">
        <v>41921</v>
      </c>
      <c r="I3764" s="14">
        <v>2.0750000000000002</v>
      </c>
      <c r="K3764" s="15">
        <v>41921</v>
      </c>
      <c r="L3764" s="14">
        <v>2.3119999999999998</v>
      </c>
      <c r="N3764" s="15">
        <v>41921</v>
      </c>
      <c r="O3764" s="14">
        <v>1.163</v>
      </c>
      <c r="Q3764" s="15">
        <v>41921</v>
      </c>
      <c r="R3764" s="14">
        <v>1.042</v>
      </c>
      <c r="T3764" s="15">
        <v>41921</v>
      </c>
      <c r="U3764" s="14">
        <v>1.1100000000000001</v>
      </c>
      <c r="W3764" s="15">
        <v>41921</v>
      </c>
      <c r="X3764" s="14">
        <v>2.9590000000000001</v>
      </c>
      <c r="Z3764" s="15">
        <v>41921</v>
      </c>
      <c r="AA3764" s="14">
        <v>1.026</v>
      </c>
      <c r="AC3764" s="14">
        <f t="shared" si="428"/>
        <v>1.490229105515217</v>
      </c>
      <c r="AE3764" s="15">
        <v>41921</v>
      </c>
      <c r="AF3764" s="14">
        <v>2.3132999999999999</v>
      </c>
      <c r="AH3764" s="15">
        <v>41921</v>
      </c>
      <c r="AI3764" s="14">
        <v>2.262</v>
      </c>
      <c r="AK3764" s="15">
        <v>41921</v>
      </c>
      <c r="AL3764" s="14">
        <v>1.42</v>
      </c>
      <c r="AM3764" s="14">
        <f t="shared" si="430"/>
        <v>7.0229105515217105E-2</v>
      </c>
      <c r="AN3764" s="15">
        <v>41921</v>
      </c>
      <c r="AO3764" s="14">
        <v>2.2991999999999999</v>
      </c>
      <c r="AP3764" s="14">
        <f t="shared" si="431"/>
        <v>1.4100000000000001E-2</v>
      </c>
      <c r="AQ3764" s="15">
        <v>41921</v>
      </c>
      <c r="AR3764" s="14">
        <v>3.1124999999999998</v>
      </c>
      <c r="AS3764" s="14">
        <f t="shared" si="432"/>
        <v>-0.85049999999999981</v>
      </c>
      <c r="AU3764" s="14">
        <f t="shared" si="429"/>
        <v>-0.5139999999999999</v>
      </c>
      <c r="AW3764" s="14">
        <f t="shared" si="433"/>
        <v>0.65500000000000025</v>
      </c>
      <c r="AY3764" s="14">
        <f t="shared" si="434"/>
        <v>0.8919999999999999</v>
      </c>
    </row>
    <row r="3765" spans="2:51" x14ac:dyDescent="0.2">
      <c r="B3765" s="15">
        <v>41922</v>
      </c>
      <c r="C3765" s="14">
        <v>0.88700000000000001</v>
      </c>
      <c r="E3765" s="15">
        <v>41922</v>
      </c>
      <c r="F3765" s="14">
        <v>1.252</v>
      </c>
      <c r="H3765" s="15">
        <v>41922</v>
      </c>
      <c r="I3765" s="14">
        <v>2.0680000000000001</v>
      </c>
      <c r="K3765" s="15">
        <v>41922</v>
      </c>
      <c r="L3765" s="14">
        <v>2.323</v>
      </c>
      <c r="N3765" s="15">
        <v>41922</v>
      </c>
      <c r="O3765" s="14">
        <v>1.171</v>
      </c>
      <c r="Q3765" s="15">
        <v>41922</v>
      </c>
      <c r="R3765" s="14">
        <v>1.0349999999999999</v>
      </c>
      <c r="T3765" s="15">
        <v>41922</v>
      </c>
      <c r="U3765" s="14">
        <v>1.1020000000000001</v>
      </c>
      <c r="W3765" s="15">
        <v>41922</v>
      </c>
      <c r="X3765" s="14">
        <v>2.9569999999999999</v>
      </c>
      <c r="Z3765" s="15">
        <v>41922</v>
      </c>
      <c r="AA3765" s="14">
        <v>1.0169999999999999</v>
      </c>
      <c r="AC3765" s="14">
        <f t="shared" si="428"/>
        <v>1.485925227869612</v>
      </c>
      <c r="AE3765" s="15">
        <v>41922</v>
      </c>
      <c r="AF3765" s="14">
        <v>2.2804000000000002</v>
      </c>
      <c r="AH3765" s="15">
        <v>41922</v>
      </c>
      <c r="AI3765" s="14">
        <v>2.2170000000000001</v>
      </c>
      <c r="AK3765" s="15">
        <v>41922</v>
      </c>
      <c r="AL3765" s="14">
        <v>1.385</v>
      </c>
      <c r="AM3765" s="14">
        <f t="shared" si="430"/>
        <v>0.100925227869612</v>
      </c>
      <c r="AN3765" s="15">
        <v>41922</v>
      </c>
      <c r="AO3765" s="14">
        <v>2.2999999999999998</v>
      </c>
      <c r="AP3765" s="14">
        <f t="shared" si="431"/>
        <v>-1.9599999999999618E-2</v>
      </c>
      <c r="AQ3765" s="15">
        <v>41922</v>
      </c>
      <c r="AR3765" s="14">
        <v>3.1025</v>
      </c>
      <c r="AS3765" s="14">
        <f t="shared" si="432"/>
        <v>-0.88549999999999995</v>
      </c>
      <c r="AU3765" s="14">
        <f t="shared" si="429"/>
        <v>-0.498</v>
      </c>
      <c r="AW3765" s="14">
        <f t="shared" si="433"/>
        <v>0.68300000000000005</v>
      </c>
      <c r="AY3765" s="14">
        <f t="shared" si="434"/>
        <v>0.93799999999999994</v>
      </c>
    </row>
    <row r="3766" spans="2:51" x14ac:dyDescent="0.2">
      <c r="B3766" s="15">
        <v>41923</v>
      </c>
      <c r="C3766" s="14">
        <v>0.88700000000000001</v>
      </c>
      <c r="E3766" s="15">
        <v>41923</v>
      </c>
      <c r="F3766" s="14">
        <v>1.252</v>
      </c>
      <c r="H3766" s="15">
        <v>41923</v>
      </c>
      <c r="I3766" s="14">
        <v>2.0680000000000001</v>
      </c>
      <c r="K3766" s="15">
        <v>41923</v>
      </c>
      <c r="L3766" s="14">
        <v>2.323</v>
      </c>
      <c r="N3766" s="15">
        <v>41923</v>
      </c>
      <c r="O3766" s="14">
        <v>1.171</v>
      </c>
      <c r="Q3766" s="15">
        <v>41923</v>
      </c>
      <c r="R3766" s="14">
        <v>1.0349999999999999</v>
      </c>
      <c r="T3766" s="15">
        <v>41923</v>
      </c>
      <c r="U3766" s="14">
        <v>1.1020000000000001</v>
      </c>
      <c r="W3766" s="15">
        <v>41923</v>
      </c>
      <c r="X3766" s="14">
        <v>2.9569999999999999</v>
      </c>
      <c r="Z3766" s="15">
        <v>41923</v>
      </c>
      <c r="AA3766" s="14">
        <v>1.0169999999999999</v>
      </c>
      <c r="AC3766" s="14">
        <f t="shared" si="428"/>
        <v>1.485925227869612</v>
      </c>
      <c r="AE3766" s="15">
        <v>41923</v>
      </c>
      <c r="AF3766" s="14">
        <v>2.2804000000000002</v>
      </c>
      <c r="AH3766" s="15">
        <v>41923</v>
      </c>
      <c r="AI3766" s="14">
        <v>2.2170000000000001</v>
      </c>
      <c r="AK3766" s="15">
        <v>41923</v>
      </c>
      <c r="AL3766" s="14">
        <v>1.385</v>
      </c>
      <c r="AM3766" s="14">
        <f t="shared" si="430"/>
        <v>0.100925227869612</v>
      </c>
      <c r="AN3766" s="15">
        <v>41923</v>
      </c>
      <c r="AO3766" s="14">
        <v>2.2999999999999998</v>
      </c>
      <c r="AP3766" s="14">
        <f t="shared" si="431"/>
        <v>-1.9599999999999618E-2</v>
      </c>
      <c r="AQ3766" s="15">
        <v>41923</v>
      </c>
      <c r="AR3766" s="14">
        <v>3.1025</v>
      </c>
      <c r="AS3766" s="14">
        <f t="shared" si="432"/>
        <v>-0.88549999999999995</v>
      </c>
      <c r="AU3766" s="14">
        <f t="shared" si="429"/>
        <v>-0.498</v>
      </c>
      <c r="AW3766" s="14">
        <f t="shared" si="433"/>
        <v>0.68300000000000005</v>
      </c>
      <c r="AY3766" s="14">
        <f t="shared" si="434"/>
        <v>0.93799999999999994</v>
      </c>
    </row>
    <row r="3767" spans="2:51" x14ac:dyDescent="0.2">
      <c r="B3767" s="15">
        <v>41924</v>
      </c>
      <c r="C3767" s="14">
        <v>0.88700000000000001</v>
      </c>
      <c r="E3767" s="15">
        <v>41924</v>
      </c>
      <c r="F3767" s="14">
        <v>1.252</v>
      </c>
      <c r="H3767" s="15">
        <v>41924</v>
      </c>
      <c r="I3767" s="14">
        <v>2.0680000000000001</v>
      </c>
      <c r="K3767" s="15">
        <v>41924</v>
      </c>
      <c r="L3767" s="14">
        <v>2.323</v>
      </c>
      <c r="N3767" s="15">
        <v>41924</v>
      </c>
      <c r="O3767" s="14">
        <v>1.171</v>
      </c>
      <c r="Q3767" s="15">
        <v>41924</v>
      </c>
      <c r="R3767" s="14">
        <v>1.0349999999999999</v>
      </c>
      <c r="T3767" s="15">
        <v>41924</v>
      </c>
      <c r="U3767" s="14">
        <v>1.1020000000000001</v>
      </c>
      <c r="W3767" s="15">
        <v>41924</v>
      </c>
      <c r="X3767" s="14">
        <v>2.9569999999999999</v>
      </c>
      <c r="Z3767" s="15">
        <v>41924</v>
      </c>
      <c r="AA3767" s="14">
        <v>1.0169999999999999</v>
      </c>
      <c r="AC3767" s="14">
        <f t="shared" si="428"/>
        <v>1.485925227869612</v>
      </c>
      <c r="AE3767" s="15">
        <v>41924</v>
      </c>
      <c r="AF3767" s="14">
        <v>2.2804000000000002</v>
      </c>
      <c r="AH3767" s="15">
        <v>41924</v>
      </c>
      <c r="AI3767" s="14">
        <v>2.2170000000000001</v>
      </c>
      <c r="AK3767" s="15">
        <v>41924</v>
      </c>
      <c r="AL3767" s="14">
        <v>1.385</v>
      </c>
      <c r="AM3767" s="14">
        <f t="shared" si="430"/>
        <v>0.100925227869612</v>
      </c>
      <c r="AN3767" s="15">
        <v>41924</v>
      </c>
      <c r="AO3767" s="14">
        <v>2.2999999999999998</v>
      </c>
      <c r="AP3767" s="14">
        <f t="shared" si="431"/>
        <v>-1.9599999999999618E-2</v>
      </c>
      <c r="AQ3767" s="15">
        <v>41924</v>
      </c>
      <c r="AR3767" s="14">
        <v>3.1025</v>
      </c>
      <c r="AS3767" s="14">
        <f t="shared" si="432"/>
        <v>-0.88549999999999995</v>
      </c>
      <c r="AU3767" s="14">
        <f t="shared" si="429"/>
        <v>-0.498</v>
      </c>
      <c r="AW3767" s="14">
        <f t="shared" si="433"/>
        <v>0.68300000000000005</v>
      </c>
      <c r="AY3767" s="14">
        <f t="shared" si="434"/>
        <v>0.93799999999999994</v>
      </c>
    </row>
    <row r="3768" spans="2:51" x14ac:dyDescent="0.2">
      <c r="B3768" s="15">
        <v>41925</v>
      </c>
      <c r="C3768" s="14">
        <v>0.89500000000000002</v>
      </c>
      <c r="E3768" s="15">
        <v>41925</v>
      </c>
      <c r="F3768" s="14">
        <v>1.266</v>
      </c>
      <c r="H3768" s="15">
        <v>41925</v>
      </c>
      <c r="I3768" s="14">
        <v>2.0840000000000001</v>
      </c>
      <c r="K3768" s="15">
        <v>41925</v>
      </c>
      <c r="L3768" s="14">
        <v>2.3330000000000002</v>
      </c>
      <c r="N3768" s="15">
        <v>41925</v>
      </c>
      <c r="O3768" s="14">
        <v>1.1850000000000001</v>
      </c>
      <c r="Q3768" s="15">
        <v>41925</v>
      </c>
      <c r="R3768" s="14">
        <v>1.046</v>
      </c>
      <c r="T3768" s="15">
        <v>41925</v>
      </c>
      <c r="U3768" s="14">
        <v>1.1140000000000001</v>
      </c>
      <c r="W3768" s="15">
        <v>41925</v>
      </c>
      <c r="X3768" s="14">
        <v>3.0379999999999998</v>
      </c>
      <c r="Z3768" s="15">
        <v>41925</v>
      </c>
      <c r="AA3768" s="14">
        <v>1.0289999999999999</v>
      </c>
      <c r="AC3768" s="14">
        <f t="shared" si="428"/>
        <v>1.4992865750038622</v>
      </c>
      <c r="AE3768" s="15">
        <v>41925</v>
      </c>
      <c r="AF3768" s="14">
        <v>2.2804000000000002</v>
      </c>
      <c r="AH3768" s="15">
        <v>41925</v>
      </c>
      <c r="AI3768" s="14">
        <v>2.1669999999999998</v>
      </c>
      <c r="AK3768" s="15">
        <v>41925</v>
      </c>
      <c r="AL3768" s="14">
        <v>1.365</v>
      </c>
      <c r="AM3768" s="14">
        <f t="shared" si="430"/>
        <v>0.13428657500386221</v>
      </c>
      <c r="AN3768" s="15">
        <v>41925</v>
      </c>
      <c r="AO3768" s="14">
        <v>2.2959999999999998</v>
      </c>
      <c r="AP3768" s="14">
        <f t="shared" si="431"/>
        <v>-1.5599999999999614E-2</v>
      </c>
      <c r="AQ3768" s="15">
        <v>41925</v>
      </c>
      <c r="AR3768" s="14">
        <v>3.07</v>
      </c>
      <c r="AS3768" s="14">
        <f t="shared" si="432"/>
        <v>-0.90300000000000002</v>
      </c>
      <c r="AU3768" s="14">
        <f t="shared" si="429"/>
        <v>-0.47</v>
      </c>
      <c r="AW3768" s="14">
        <f t="shared" si="433"/>
        <v>0.71900000000000008</v>
      </c>
      <c r="AY3768" s="14">
        <f t="shared" si="434"/>
        <v>0.96800000000000019</v>
      </c>
    </row>
    <row r="3769" spans="2:51" x14ac:dyDescent="0.2">
      <c r="B3769" s="15">
        <v>41926</v>
      </c>
      <c r="C3769" s="14">
        <v>0.83799999999999997</v>
      </c>
      <c r="E3769" s="15">
        <v>41926</v>
      </c>
      <c r="F3769" s="14">
        <v>1.2</v>
      </c>
      <c r="H3769" s="15">
        <v>41926</v>
      </c>
      <c r="I3769" s="14">
        <v>2.0470000000000002</v>
      </c>
      <c r="K3769" s="15">
        <v>41926</v>
      </c>
      <c r="L3769" s="14">
        <v>2.2970000000000002</v>
      </c>
      <c r="N3769" s="15">
        <v>41926</v>
      </c>
      <c r="O3769" s="14">
        <v>1.117</v>
      </c>
      <c r="Q3769" s="15">
        <v>41926</v>
      </c>
      <c r="R3769" s="14">
        <v>0.98599999999999999</v>
      </c>
      <c r="T3769" s="15">
        <v>41926</v>
      </c>
      <c r="U3769" s="14">
        <v>1.0549999999999999</v>
      </c>
      <c r="W3769" s="15">
        <v>41926</v>
      </c>
      <c r="X3769" s="14">
        <v>3.0670000000000002</v>
      </c>
      <c r="Z3769" s="15">
        <v>41926</v>
      </c>
      <c r="AA3769" s="14">
        <v>0.97299999999999998</v>
      </c>
      <c r="AC3769" s="14">
        <f t="shared" si="428"/>
        <v>1.4487067820176116</v>
      </c>
      <c r="AE3769" s="15">
        <v>41926</v>
      </c>
      <c r="AF3769" s="14">
        <v>2.1972999999999998</v>
      </c>
      <c r="AH3769" s="15">
        <v>41926</v>
      </c>
      <c r="AI3769" s="14">
        <v>2.1269999999999998</v>
      </c>
      <c r="AK3769" s="15">
        <v>41926</v>
      </c>
      <c r="AL3769" s="14">
        <v>1.32</v>
      </c>
      <c r="AM3769" s="14">
        <f t="shared" si="430"/>
        <v>0.12870678201761154</v>
      </c>
      <c r="AN3769" s="15">
        <v>41926</v>
      </c>
      <c r="AO3769" s="14">
        <v>2.2469999999999999</v>
      </c>
      <c r="AP3769" s="14">
        <f t="shared" si="431"/>
        <v>-4.9700000000000077E-2</v>
      </c>
      <c r="AQ3769" s="15">
        <v>41926</v>
      </c>
      <c r="AR3769" s="14">
        <v>3.0449999999999999</v>
      </c>
      <c r="AS3769" s="14">
        <f t="shared" si="432"/>
        <v>-0.91800000000000015</v>
      </c>
      <c r="AU3769" s="14">
        <f t="shared" si="429"/>
        <v>-0.4820000000000001</v>
      </c>
      <c r="AW3769" s="14">
        <f t="shared" si="433"/>
        <v>0.72700000000000009</v>
      </c>
      <c r="AY3769" s="14">
        <f t="shared" si="434"/>
        <v>0.97700000000000009</v>
      </c>
    </row>
    <row r="3770" spans="2:51" x14ac:dyDescent="0.2">
      <c r="B3770" s="15">
        <v>41927</v>
      </c>
      <c r="C3770" s="14">
        <v>0.75600000000000001</v>
      </c>
      <c r="E3770" s="15">
        <v>41927</v>
      </c>
      <c r="F3770" s="14">
        <v>1.1320000000000001</v>
      </c>
      <c r="H3770" s="15">
        <v>41927</v>
      </c>
      <c r="I3770" s="14">
        <v>2.1160000000000001</v>
      </c>
      <c r="K3770" s="15">
        <v>41927</v>
      </c>
      <c r="L3770" s="14">
        <v>2.4220000000000002</v>
      </c>
      <c r="N3770" s="15">
        <v>41927</v>
      </c>
      <c r="O3770" s="14">
        <v>1.056</v>
      </c>
      <c r="Q3770" s="15">
        <v>41927</v>
      </c>
      <c r="R3770" s="14">
        <v>0.91</v>
      </c>
      <c r="T3770" s="15">
        <v>41927</v>
      </c>
      <c r="U3770" s="14">
        <v>0.98299999999999998</v>
      </c>
      <c r="W3770" s="15">
        <v>41927</v>
      </c>
      <c r="X3770" s="14">
        <v>3.286</v>
      </c>
      <c r="Z3770" s="15">
        <v>41927</v>
      </c>
      <c r="AA3770" s="14">
        <v>0.90900000000000003</v>
      </c>
      <c r="AC3770" s="14">
        <f t="shared" si="428"/>
        <v>1.4396729491734901</v>
      </c>
      <c r="AE3770" s="15">
        <v>41927</v>
      </c>
      <c r="AF3770" s="14">
        <v>2.1358000000000001</v>
      </c>
      <c r="AH3770" s="15">
        <v>41927</v>
      </c>
      <c r="AI3770" s="14">
        <v>1.9550000000000001</v>
      </c>
      <c r="AK3770" s="15">
        <v>41927</v>
      </c>
      <c r="AL3770" s="14">
        <v>1.29</v>
      </c>
      <c r="AM3770" s="14">
        <f t="shared" si="430"/>
        <v>0.14967294917349006</v>
      </c>
      <c r="AN3770" s="15">
        <v>41927</v>
      </c>
      <c r="AO3770" s="14">
        <v>2.2130000000000001</v>
      </c>
      <c r="AP3770" s="14">
        <f t="shared" si="431"/>
        <v>-7.7199999999999935E-2</v>
      </c>
      <c r="AQ3770" s="15">
        <v>41927</v>
      </c>
      <c r="AR3770" s="14">
        <v>3.0024999999999999</v>
      </c>
      <c r="AS3770" s="14">
        <f t="shared" si="432"/>
        <v>-1.0474999999999999</v>
      </c>
      <c r="AU3770" s="14">
        <f t="shared" si="429"/>
        <v>-0.53400000000000003</v>
      </c>
      <c r="AW3770" s="14">
        <f t="shared" si="433"/>
        <v>0.82600000000000007</v>
      </c>
      <c r="AY3770" s="14">
        <f t="shared" si="434"/>
        <v>1.1320000000000001</v>
      </c>
    </row>
    <row r="3771" spans="2:51" x14ac:dyDescent="0.2">
      <c r="B3771" s="15">
        <v>41928</v>
      </c>
      <c r="C3771" s="14">
        <v>0.82</v>
      </c>
      <c r="E3771" s="15">
        <v>41928</v>
      </c>
      <c r="F3771" s="14">
        <v>1.262</v>
      </c>
      <c r="H3771" s="15">
        <v>41928</v>
      </c>
      <c r="I3771" s="14">
        <v>2.2149999999999999</v>
      </c>
      <c r="K3771" s="15">
        <v>41928</v>
      </c>
      <c r="L3771" s="14">
        <v>2.5789999999999997</v>
      </c>
      <c r="N3771" s="15">
        <v>41928</v>
      </c>
      <c r="O3771" s="14">
        <v>1.1919999999999999</v>
      </c>
      <c r="Q3771" s="15">
        <v>41928</v>
      </c>
      <c r="R3771" s="14">
        <v>0.99099999999999999</v>
      </c>
      <c r="T3771" s="15">
        <v>41928</v>
      </c>
      <c r="U3771" s="14">
        <v>1.081</v>
      </c>
      <c r="W3771" s="15">
        <v>41928</v>
      </c>
      <c r="X3771" s="14">
        <v>3.476</v>
      </c>
      <c r="Z3771" s="15">
        <v>41928</v>
      </c>
      <c r="AA3771" s="14">
        <v>1.004</v>
      </c>
      <c r="AC3771" s="14">
        <f t="shared" si="428"/>
        <v>1.5494001235902974</v>
      </c>
      <c r="AE3771" s="15">
        <v>41928</v>
      </c>
      <c r="AF3771" s="14">
        <v>2.1558999999999999</v>
      </c>
      <c r="AH3771" s="15">
        <v>41928</v>
      </c>
      <c r="AI3771" s="14">
        <v>2.0950000000000002</v>
      </c>
      <c r="AK3771" s="15">
        <v>41928</v>
      </c>
      <c r="AL3771" s="14">
        <v>1.32</v>
      </c>
      <c r="AM3771" s="14">
        <f t="shared" si="430"/>
        <v>0.22940012359029738</v>
      </c>
      <c r="AN3771" s="15">
        <v>41928</v>
      </c>
      <c r="AO3771" s="14">
        <v>2.23</v>
      </c>
      <c r="AP3771" s="14">
        <f t="shared" si="431"/>
        <v>-7.4100000000000055E-2</v>
      </c>
      <c r="AQ3771" s="15">
        <v>41928</v>
      </c>
      <c r="AR3771" s="14">
        <v>3.0525000000000002</v>
      </c>
      <c r="AS3771" s="14">
        <f t="shared" si="432"/>
        <v>-0.95750000000000002</v>
      </c>
      <c r="AU3771" s="14">
        <f t="shared" si="429"/>
        <v>-0.50000000000000011</v>
      </c>
      <c r="AW3771" s="14">
        <f t="shared" si="433"/>
        <v>0.8949999999999998</v>
      </c>
      <c r="AY3771" s="14">
        <f t="shared" si="434"/>
        <v>1.2589999999999997</v>
      </c>
    </row>
    <row r="3772" spans="2:51" x14ac:dyDescent="0.2">
      <c r="B3772" s="15">
        <v>41929</v>
      </c>
      <c r="C3772" s="14">
        <v>0.85899999999999999</v>
      </c>
      <c r="E3772" s="15">
        <v>41929</v>
      </c>
      <c r="F3772" s="14">
        <v>1.298</v>
      </c>
      <c r="H3772" s="15">
        <v>41929</v>
      </c>
      <c r="I3772" s="14">
        <v>2.1709999999999998</v>
      </c>
      <c r="K3772" s="15">
        <v>41929</v>
      </c>
      <c r="L3772" s="14">
        <v>2.4969999999999999</v>
      </c>
      <c r="N3772" s="15">
        <v>41929</v>
      </c>
      <c r="O3772" s="14">
        <v>1.234</v>
      </c>
      <c r="Q3772" s="15">
        <v>41929</v>
      </c>
      <c r="R3772" s="14">
        <v>1.0349999999999999</v>
      </c>
      <c r="T3772" s="15">
        <v>41929</v>
      </c>
      <c r="U3772" s="14">
        <v>1.1060000000000001</v>
      </c>
      <c r="W3772" s="15">
        <v>41929</v>
      </c>
      <c r="X3772" s="14">
        <v>3.3029999999999999</v>
      </c>
      <c r="Z3772" s="15">
        <v>41929</v>
      </c>
      <c r="AA3772" s="14">
        <v>1.0349999999999999</v>
      </c>
      <c r="AC3772" s="14">
        <f t="shared" si="428"/>
        <v>1.5475434883361654</v>
      </c>
      <c r="AE3772" s="15">
        <v>41929</v>
      </c>
      <c r="AF3772" s="14">
        <v>2.1936</v>
      </c>
      <c r="AH3772" s="15">
        <v>41929</v>
      </c>
      <c r="AI3772" s="14">
        <v>2.1890000000000001</v>
      </c>
      <c r="AK3772" s="15">
        <v>41929</v>
      </c>
      <c r="AL3772" s="14">
        <v>1.3574999999999999</v>
      </c>
      <c r="AM3772" s="14">
        <f t="shared" si="430"/>
        <v>0.19004348833616547</v>
      </c>
      <c r="AN3772" s="15">
        <v>41929</v>
      </c>
      <c r="AO3772" s="14">
        <v>2.2560000000000002</v>
      </c>
      <c r="AP3772" s="14">
        <f t="shared" si="431"/>
        <v>-6.2400000000000233E-2</v>
      </c>
      <c r="AQ3772" s="15">
        <v>41929</v>
      </c>
      <c r="AR3772" s="14">
        <v>3.1150000000000002</v>
      </c>
      <c r="AS3772" s="14">
        <f t="shared" si="432"/>
        <v>-0.92600000000000016</v>
      </c>
      <c r="AU3772" s="14">
        <f t="shared" si="429"/>
        <v>-0.49849999999999994</v>
      </c>
      <c r="AW3772" s="14">
        <f t="shared" si="433"/>
        <v>0.81349999999999989</v>
      </c>
      <c r="AY3772" s="14">
        <f t="shared" si="434"/>
        <v>1.1395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8"/>
  <sheetViews>
    <sheetView workbookViewId="0">
      <selection activeCell="G25" sqref="G25"/>
    </sheetView>
  </sheetViews>
  <sheetFormatPr defaultRowHeight="14.25" x14ac:dyDescent="0.2"/>
  <cols>
    <col min="1" max="6" width="9.140625" style="1"/>
    <col min="7" max="7" width="17.42578125" style="1" customWidth="1"/>
    <col min="8" max="16384" width="9.140625" style="1"/>
  </cols>
  <sheetData>
    <row r="4" spans="1:12" x14ac:dyDescent="0.2">
      <c r="D4" s="2" t="s">
        <v>0</v>
      </c>
    </row>
    <row r="6" spans="1:12" x14ac:dyDescent="0.2">
      <c r="D6" s="3" t="s">
        <v>1</v>
      </c>
      <c r="E6" s="3" t="s">
        <v>2</v>
      </c>
      <c r="F6" s="3" t="s">
        <v>3</v>
      </c>
      <c r="G6" s="2" t="s">
        <v>4</v>
      </c>
    </row>
    <row r="7" spans="1:12" x14ac:dyDescent="0.2">
      <c r="C7" s="2" t="s">
        <v>5</v>
      </c>
      <c r="D7" s="4">
        <v>20.399999999999999</v>
      </c>
      <c r="E7" s="4">
        <v>38.799999999999997</v>
      </c>
      <c r="F7" s="4">
        <v>40.9</v>
      </c>
      <c r="G7" s="4">
        <v>2.0299999999999998</v>
      </c>
    </row>
    <row r="8" spans="1:12" x14ac:dyDescent="0.2">
      <c r="C8" s="2" t="s">
        <v>6</v>
      </c>
      <c r="D8" s="4">
        <v>13.3</v>
      </c>
      <c r="E8" s="4">
        <v>29.6</v>
      </c>
      <c r="F8" s="4">
        <v>57</v>
      </c>
      <c r="G8" s="4">
        <v>2.0499999999999998</v>
      </c>
    </row>
    <row r="9" spans="1:12" x14ac:dyDescent="0.2">
      <c r="C9" s="2" t="s">
        <v>7</v>
      </c>
      <c r="D9" s="4">
        <v>20.9</v>
      </c>
      <c r="E9" s="4">
        <v>29.2</v>
      </c>
      <c r="F9" s="4">
        <v>49.7</v>
      </c>
      <c r="G9" s="4">
        <v>1.93</v>
      </c>
    </row>
    <row r="10" spans="1:12" x14ac:dyDescent="0.2">
      <c r="C10" s="2" t="s">
        <v>8</v>
      </c>
      <c r="D10" s="4">
        <v>30.8</v>
      </c>
      <c r="E10" s="4">
        <v>32.700000000000003</v>
      </c>
      <c r="F10" s="4">
        <v>36.6</v>
      </c>
      <c r="G10" s="4">
        <v>1.75</v>
      </c>
    </row>
    <row r="11" spans="1:12" x14ac:dyDescent="0.2">
      <c r="C11" s="2" t="s">
        <v>9</v>
      </c>
      <c r="D11" s="4">
        <f>100-E11-F11</f>
        <v>34.1</v>
      </c>
      <c r="E11" s="4">
        <v>32.299999999999997</v>
      </c>
      <c r="F11" s="4">
        <f>20+8.8+3.3+1.1+0.4</f>
        <v>33.6</v>
      </c>
      <c r="G11" s="4">
        <v>1.7</v>
      </c>
    </row>
    <row r="12" spans="1:12" x14ac:dyDescent="0.2">
      <c r="C12" s="2"/>
      <c r="D12" s="5"/>
      <c r="E12" s="5"/>
      <c r="F12" s="5"/>
      <c r="G12" s="5"/>
    </row>
    <row r="13" spans="1:12" x14ac:dyDescent="0.2">
      <c r="C13" s="2" t="s">
        <v>10</v>
      </c>
    </row>
    <row r="16" spans="1:12" x14ac:dyDescent="0.2">
      <c r="A16" s="1">
        <v>-1</v>
      </c>
      <c r="B16" s="1">
        <v>-0.8</v>
      </c>
      <c r="C16" s="1">
        <v>-0.3</v>
      </c>
      <c r="D16" s="1">
        <v>0.2</v>
      </c>
      <c r="E16" s="1">
        <v>0.7</v>
      </c>
      <c r="F16" s="1">
        <v>1.2</v>
      </c>
      <c r="G16" s="1">
        <v>1.7</v>
      </c>
      <c r="H16" s="1">
        <v>2.2000000000000002</v>
      </c>
      <c r="I16" s="1">
        <v>2.7</v>
      </c>
      <c r="J16" s="1">
        <v>3.2</v>
      </c>
      <c r="K16" s="1">
        <v>3.7</v>
      </c>
      <c r="L16" s="1">
        <v>4</v>
      </c>
    </row>
    <row r="17" spans="1:13" x14ac:dyDescent="0.2">
      <c r="A17" s="1">
        <v>0.2</v>
      </c>
      <c r="B17" s="1">
        <v>0.3</v>
      </c>
      <c r="C17" s="1">
        <v>0.7</v>
      </c>
      <c r="D17" s="1">
        <v>2.9</v>
      </c>
      <c r="E17" s="1">
        <v>8.1999999999999993</v>
      </c>
      <c r="F17" s="1">
        <v>21.7</v>
      </c>
      <c r="G17" s="1">
        <v>32.299999999999997</v>
      </c>
      <c r="H17" s="1">
        <v>20</v>
      </c>
      <c r="I17" s="1">
        <v>8.8000000000000007</v>
      </c>
      <c r="J17" s="1">
        <v>3.3</v>
      </c>
      <c r="K17" s="1">
        <v>1.1000000000000001</v>
      </c>
      <c r="L17" s="1">
        <v>0.4</v>
      </c>
    </row>
    <row r="18" spans="1:13" x14ac:dyDescent="0.2">
      <c r="A18" s="1">
        <f>A16*A17</f>
        <v>-0.2</v>
      </c>
      <c r="B18" s="1">
        <f t="shared" ref="B18:L18" si="0">B16*B17</f>
        <v>-0.24</v>
      </c>
      <c r="C18" s="1">
        <f t="shared" si="0"/>
        <v>-0.21</v>
      </c>
      <c r="D18" s="1">
        <f t="shared" si="0"/>
        <v>0.57999999999999996</v>
      </c>
      <c r="E18" s="1">
        <f t="shared" si="0"/>
        <v>5.7399999999999993</v>
      </c>
      <c r="F18" s="1">
        <f t="shared" si="0"/>
        <v>26.04</v>
      </c>
      <c r="G18" s="1">
        <f t="shared" si="0"/>
        <v>54.91</v>
      </c>
      <c r="H18" s="1">
        <f t="shared" si="0"/>
        <v>44</v>
      </c>
      <c r="I18" s="1">
        <f t="shared" si="0"/>
        <v>23.760000000000005</v>
      </c>
      <c r="J18" s="1">
        <f t="shared" si="0"/>
        <v>10.56</v>
      </c>
      <c r="K18" s="1">
        <f t="shared" si="0"/>
        <v>4.07</v>
      </c>
      <c r="L18" s="1">
        <f t="shared" si="0"/>
        <v>1.6</v>
      </c>
      <c r="M18" s="1">
        <f>SUM(A18:L18)</f>
        <v>170.60999999999999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fig1 eu inflation data</vt:lpstr>
      <vt:lpstr>fig2 ecb reaction function data</vt:lpstr>
      <vt:lpstr>fig3 10yr real yields data</vt:lpstr>
      <vt:lpstr>SPF</vt:lpstr>
      <vt:lpstr>EU inflation chart</vt:lpstr>
      <vt:lpstr>ecb reaction function</vt:lpstr>
      <vt:lpstr>real rates</vt:lpstr>
    </vt:vector>
  </TitlesOfParts>
  <Company>D.E. Shaw &amp; Co. L.P.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Ubide, Angel</dc:creator>
  <cp:lastModifiedBy>Madona Devasahayam</cp:lastModifiedBy>
  <dcterms:created xsi:type="dcterms:W3CDTF">2014-11-11T21:10:23Z</dcterms:created>
  <dcterms:modified xsi:type="dcterms:W3CDTF">2014-11-21T18:12:54Z</dcterms:modified>
</cp:coreProperties>
</file>